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florez\Desktop\BACKUP BIENESTAR - GLORIA\BIENESTAR\Bienestar 2016\estadisticas  Año 2016\2016-II\"/>
    </mc:Choice>
  </mc:AlternateContent>
  <bookViews>
    <workbookView xWindow="0" yWindow="0" windowWidth="20490" windowHeight="7755" tabRatio="843" firstSheet="3" activeTab="9"/>
  </bookViews>
  <sheets>
    <sheet name="cultural" sheetId="2" r:id="rId1"/>
    <sheet name="Salud" sheetId="3" r:id="rId2"/>
    <sheet name="Desarrollo Humano" sheetId="4" r:id="rId3"/>
    <sheet name="Deportes" sheetId="5" r:id="rId4"/>
    <sheet name="ESTADISTICAS 2011" sheetId="6" r:id="rId5"/>
    <sheet name="ESTADISTICAS 2012" sheetId="7" r:id="rId6"/>
    <sheet name="ESTADÍSTICAS 2013" sheetId="8" r:id="rId7"/>
    <sheet name="ESTADÍSTICAS 2014" sheetId="9" r:id="rId8"/>
    <sheet name="ESTADÍSTICAS 2015" sheetId="12" r:id="rId9"/>
    <sheet name="ESTADÍSTICAS 2016" sheetId="13" r:id="rId10"/>
  </sheets>
  <definedNames>
    <definedName name="_xlnm._FilterDatabase" localSheetId="0" hidden="1">cultural!$A$476:$AI$476</definedName>
    <definedName name="_xlnm._FilterDatabase" localSheetId="3" hidden="1">Deportes!$A$472:$AP$502</definedName>
    <definedName name="_xlnm._FilterDatabase" localSheetId="2" hidden="1">'Desarrollo Humano'!$A$2916:$L$2916</definedName>
    <definedName name="_xlnm._FilterDatabase" localSheetId="4" hidden="1">'ESTADISTICAS 2011'!$B$7:$H$7</definedName>
    <definedName name="_xlnm._FilterDatabase" localSheetId="1" hidden="1">Salud!$A$1769:$BC$1815</definedName>
  </definedNames>
  <calcPr calcId="152511"/>
</workbook>
</file>

<file path=xl/calcChain.xml><?xml version="1.0" encoding="utf-8"?>
<calcChain xmlns="http://schemas.openxmlformats.org/spreadsheetml/2006/main">
  <c r="K25" i="13" l="1"/>
  <c r="D76" i="13" l="1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19" i="3"/>
  <c r="EN66" i="13"/>
  <c r="EM66" i="13"/>
  <c r="EL66" i="13"/>
  <c r="K66" i="13"/>
  <c r="L66" i="13"/>
  <c r="AF66" i="13"/>
  <c r="AG66" i="13"/>
  <c r="BY66" i="13"/>
  <c r="BZ66" i="13"/>
  <c r="C1887" i="3"/>
  <c r="D1887" i="3"/>
  <c r="E1887" i="3"/>
  <c r="B1887" i="3"/>
  <c r="M66" i="13" l="1"/>
  <c r="EO66" i="13" s="1"/>
  <c r="F1887" i="3"/>
  <c r="CA66" i="13"/>
  <c r="AH66" i="13"/>
  <c r="K56" i="13"/>
  <c r="L56" i="13"/>
  <c r="M56" i="13" s="1"/>
  <c r="AF56" i="13"/>
  <c r="AG56" i="13"/>
  <c r="BY56" i="13"/>
  <c r="BZ56" i="13"/>
  <c r="EL56" i="13"/>
  <c r="EM56" i="13"/>
  <c r="EN56" i="13" l="1"/>
  <c r="CA56" i="13"/>
  <c r="AH56" i="13"/>
  <c r="EO56" i="13" l="1"/>
  <c r="B3764" i="4" l="1"/>
  <c r="AC76" i="13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35" i="4"/>
  <c r="C3757" i="4"/>
  <c r="D3757" i="4"/>
  <c r="B3757" i="4"/>
  <c r="E3757" i="4" l="1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05" i="4"/>
  <c r="E3731" i="4"/>
  <c r="D3731" i="4"/>
  <c r="C3731" i="4"/>
  <c r="B3731" i="4"/>
  <c r="B3701" i="4"/>
  <c r="B3657" i="4"/>
  <c r="F3731" i="4" l="1"/>
  <c r="C3626" i="4"/>
  <c r="B3626" i="4"/>
  <c r="EM14" i="13" l="1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52" i="13"/>
  <c r="EM53" i="13"/>
  <c r="EM54" i="13"/>
  <c r="EM55" i="13"/>
  <c r="EM57" i="13"/>
  <c r="EM58" i="13"/>
  <c r="EM59" i="13"/>
  <c r="EM60" i="13"/>
  <c r="EM61" i="13"/>
  <c r="EM62" i="13"/>
  <c r="EM63" i="13"/>
  <c r="EM64" i="13"/>
  <c r="EM65" i="13"/>
  <c r="EM67" i="13"/>
  <c r="EM68" i="13"/>
  <c r="EM69" i="13"/>
  <c r="EM70" i="13"/>
  <c r="EM71" i="13"/>
  <c r="EM72" i="13"/>
  <c r="EM73" i="13"/>
  <c r="EM74" i="13"/>
  <c r="EM75" i="13"/>
  <c r="EM9" i="13"/>
  <c r="EM10" i="13"/>
  <c r="EM11" i="13"/>
  <c r="EM12" i="13"/>
  <c r="EM13" i="13"/>
  <c r="EM8" i="13"/>
  <c r="EK76" i="13"/>
  <c r="EM76" i="13" l="1"/>
  <c r="EL9" i="13"/>
  <c r="EL10" i="13"/>
  <c r="EL11" i="13"/>
  <c r="EL12" i="13"/>
  <c r="EL13" i="13"/>
  <c r="EL14" i="13"/>
  <c r="EL15" i="13"/>
  <c r="EL16" i="13"/>
  <c r="EL17" i="13"/>
  <c r="EL18" i="13"/>
  <c r="EL19" i="13"/>
  <c r="EL20" i="13"/>
  <c r="EL21" i="13"/>
  <c r="EL22" i="13"/>
  <c r="EL23" i="13"/>
  <c r="EL24" i="13"/>
  <c r="EL25" i="13"/>
  <c r="EL26" i="13"/>
  <c r="EL27" i="13"/>
  <c r="EL28" i="13"/>
  <c r="EL29" i="13"/>
  <c r="EL30" i="13"/>
  <c r="EL31" i="13"/>
  <c r="EL32" i="13"/>
  <c r="EL33" i="13"/>
  <c r="EL34" i="13"/>
  <c r="EL35" i="13"/>
  <c r="EL36" i="13"/>
  <c r="EL37" i="13"/>
  <c r="EL38" i="13"/>
  <c r="EL39" i="13"/>
  <c r="EL40" i="13"/>
  <c r="EL41" i="13"/>
  <c r="EL42" i="13"/>
  <c r="EL43" i="13"/>
  <c r="EL44" i="13"/>
  <c r="EL45" i="13"/>
  <c r="EL46" i="13"/>
  <c r="EL47" i="13"/>
  <c r="EL48" i="13"/>
  <c r="EL49" i="13"/>
  <c r="EL50" i="13"/>
  <c r="EL51" i="13"/>
  <c r="EL52" i="13"/>
  <c r="EL53" i="13"/>
  <c r="EL54" i="13"/>
  <c r="EL55" i="13"/>
  <c r="EL57" i="13"/>
  <c r="EL58" i="13"/>
  <c r="EL59" i="13"/>
  <c r="EL60" i="13"/>
  <c r="EL61" i="13"/>
  <c r="EL62" i="13"/>
  <c r="EL63" i="13"/>
  <c r="EL64" i="13"/>
  <c r="EL65" i="13"/>
  <c r="EL67" i="13"/>
  <c r="EL68" i="13"/>
  <c r="EL69" i="13"/>
  <c r="EL70" i="13"/>
  <c r="EL71" i="13"/>
  <c r="EL72" i="13"/>
  <c r="EL73" i="13"/>
  <c r="EL74" i="13"/>
  <c r="EL75" i="13"/>
  <c r="EL8" i="13"/>
  <c r="C1703" i="5" l="1"/>
  <c r="D1703" i="5"/>
  <c r="B1703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675" i="5"/>
  <c r="AD1634" i="5"/>
  <c r="E1703" i="5" l="1"/>
  <c r="C1671" i="5"/>
  <c r="D1671" i="5"/>
  <c r="E1671" i="5"/>
  <c r="F1671" i="5"/>
  <c r="G1671" i="5"/>
  <c r="H1671" i="5"/>
  <c r="I1671" i="5"/>
  <c r="J1671" i="5"/>
  <c r="K1671" i="5"/>
  <c r="L1671" i="5"/>
  <c r="M1671" i="5"/>
  <c r="N1671" i="5"/>
  <c r="O1671" i="5"/>
  <c r="P1671" i="5"/>
  <c r="Q1671" i="5"/>
  <c r="R1671" i="5"/>
  <c r="S1671" i="5"/>
  <c r="T1671" i="5"/>
  <c r="U1671" i="5"/>
  <c r="V1671" i="5"/>
  <c r="W1671" i="5"/>
  <c r="X1671" i="5"/>
  <c r="Y1671" i="5"/>
  <c r="Z1671" i="5"/>
  <c r="AA1671" i="5"/>
  <c r="AB1671" i="5"/>
  <c r="AC1671" i="5"/>
  <c r="B1671" i="5"/>
  <c r="AD1635" i="5"/>
  <c r="AD1636" i="5"/>
  <c r="AD1637" i="5"/>
  <c r="AD1638" i="5"/>
  <c r="AD1639" i="5"/>
  <c r="AD1640" i="5"/>
  <c r="AD1641" i="5"/>
  <c r="AD1642" i="5"/>
  <c r="AD1643" i="5"/>
  <c r="AD1644" i="5"/>
  <c r="AD1645" i="5"/>
  <c r="AD1646" i="5"/>
  <c r="AD1647" i="5"/>
  <c r="AD1648" i="5"/>
  <c r="AD1649" i="5"/>
  <c r="AD1650" i="5"/>
  <c r="AD1651" i="5"/>
  <c r="AD1652" i="5"/>
  <c r="AD1653" i="5"/>
  <c r="AD1654" i="5"/>
  <c r="AD1655" i="5"/>
  <c r="AD1656" i="5"/>
  <c r="AD1657" i="5"/>
  <c r="AD1658" i="5"/>
  <c r="AD1659" i="5"/>
  <c r="AD1660" i="5"/>
  <c r="AD1661" i="5"/>
  <c r="AD1662" i="5"/>
  <c r="AD1663" i="5"/>
  <c r="AD1664" i="5"/>
  <c r="AD1665" i="5"/>
  <c r="AD1666" i="5"/>
  <c r="AD1667" i="5"/>
  <c r="AD1668" i="5"/>
  <c r="AD1669" i="5"/>
  <c r="AD1670" i="5"/>
  <c r="AD1671" i="5" l="1"/>
  <c r="E3599" i="4" l="1"/>
  <c r="D3599" i="4"/>
  <c r="C3599" i="4"/>
  <c r="B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99" i="4" l="1"/>
  <c r="J1501" i="2"/>
  <c r="D1501" i="2"/>
  <c r="E1501" i="2"/>
  <c r="F1501" i="2"/>
  <c r="G1501" i="2"/>
  <c r="H1501" i="2"/>
  <c r="I1501" i="2"/>
  <c r="C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501" i="2" l="1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430" i="2" l="1"/>
  <c r="J349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61" i="4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C1359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29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23" i="2"/>
  <c r="G1289" i="2"/>
  <c r="D1289" i="2"/>
  <c r="E1289" i="2"/>
  <c r="F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C1289" i="2"/>
  <c r="AD1359" i="2" l="1"/>
  <c r="W1289" i="2"/>
  <c r="BZ8" i="13"/>
  <c r="BY8" i="13"/>
  <c r="B3572" i="4"/>
  <c r="E1815" i="3" l="1"/>
  <c r="F1771" i="3" l="1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770" i="3"/>
  <c r="K34" i="13" l="1"/>
  <c r="L34" i="13"/>
  <c r="AF34" i="13"/>
  <c r="AG34" i="13"/>
  <c r="BY34" i="13"/>
  <c r="BZ34" i="13"/>
  <c r="AG47" i="13"/>
  <c r="AF47" i="13"/>
  <c r="K47" i="13"/>
  <c r="L47" i="13"/>
  <c r="BY47" i="13"/>
  <c r="BZ47" i="13"/>
  <c r="L53" i="13"/>
  <c r="K53" i="13"/>
  <c r="AG53" i="13"/>
  <c r="AF53" i="13"/>
  <c r="BZ53" i="13"/>
  <c r="BY53" i="13"/>
  <c r="BZ70" i="13"/>
  <c r="BY70" i="13"/>
  <c r="AF70" i="13"/>
  <c r="AH47" i="13" l="1"/>
  <c r="EN47" i="13"/>
  <c r="AH34" i="13"/>
  <c r="CA53" i="13"/>
  <c r="CA47" i="13"/>
  <c r="CA34" i="13"/>
  <c r="M34" i="13"/>
  <c r="EN34" i="13"/>
  <c r="AH53" i="13"/>
  <c r="M47" i="13"/>
  <c r="CA70" i="13"/>
  <c r="M53" i="13"/>
  <c r="EN53" i="13"/>
  <c r="K70" i="13"/>
  <c r="L70" i="13"/>
  <c r="AG70" i="13"/>
  <c r="AH70" i="13" s="1"/>
  <c r="EN70" i="13"/>
  <c r="C1815" i="3"/>
  <c r="B1815" i="3"/>
  <c r="EO47" i="13" l="1"/>
  <c r="EO34" i="13"/>
  <c r="M70" i="13"/>
  <c r="EO70" i="13" s="1"/>
  <c r="EO53" i="13"/>
  <c r="E3546" i="4"/>
  <c r="D3546" i="4"/>
  <c r="C3546" i="4"/>
  <c r="B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F3519" i="4"/>
  <c r="E3519" i="4"/>
  <c r="D3519" i="4"/>
  <c r="C3519" i="4"/>
  <c r="B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C3491" i="4"/>
  <c r="D3491" i="4"/>
  <c r="E3491" i="4"/>
  <c r="F3491" i="4"/>
  <c r="G3491" i="4"/>
  <c r="H3491" i="4"/>
  <c r="I3491" i="4"/>
  <c r="B3491" i="4"/>
  <c r="AG9" i="13"/>
  <c r="AG10" i="13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8" i="13"/>
  <c r="AG49" i="13"/>
  <c r="AG50" i="13"/>
  <c r="AG51" i="13"/>
  <c r="AG52" i="13"/>
  <c r="AG54" i="13"/>
  <c r="AG55" i="13"/>
  <c r="AG57" i="13"/>
  <c r="AG58" i="13"/>
  <c r="AG59" i="13"/>
  <c r="AG60" i="13"/>
  <c r="AG61" i="13"/>
  <c r="AG62" i="13"/>
  <c r="AG63" i="13"/>
  <c r="AG64" i="13"/>
  <c r="AG65" i="13"/>
  <c r="AG67" i="13"/>
  <c r="AG68" i="13"/>
  <c r="AG69" i="13"/>
  <c r="AG71" i="13"/>
  <c r="AG72" i="13"/>
  <c r="AG73" i="13"/>
  <c r="AG74" i="13"/>
  <c r="AG75" i="13"/>
  <c r="AG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8" i="13"/>
  <c r="AF49" i="13"/>
  <c r="AF50" i="13"/>
  <c r="AF51" i="13"/>
  <c r="AF52" i="13"/>
  <c r="AF54" i="13"/>
  <c r="AF55" i="13"/>
  <c r="AF57" i="13"/>
  <c r="AF58" i="13"/>
  <c r="AF59" i="13"/>
  <c r="AF60" i="13"/>
  <c r="AF61" i="13"/>
  <c r="AF62" i="13"/>
  <c r="AF63" i="13"/>
  <c r="AF64" i="13"/>
  <c r="AF65" i="13"/>
  <c r="AF67" i="13"/>
  <c r="AF68" i="13"/>
  <c r="AF69" i="13"/>
  <c r="AF71" i="13"/>
  <c r="AF72" i="13"/>
  <c r="AF73" i="13"/>
  <c r="AF74" i="13"/>
  <c r="AF75" i="13"/>
  <c r="AF8" i="13"/>
  <c r="B3457" i="4"/>
  <c r="B3438" i="4"/>
  <c r="K3491" i="4" l="1"/>
  <c r="F3546" i="4"/>
  <c r="G3519" i="4"/>
  <c r="C3384" i="4"/>
  <c r="B3384" i="4"/>
  <c r="AI1591" i="5" l="1"/>
  <c r="AI1592" i="5"/>
  <c r="AI1593" i="5"/>
  <c r="AI1594" i="5"/>
  <c r="AI1595" i="5"/>
  <c r="AI1596" i="5"/>
  <c r="AI1597" i="5"/>
  <c r="AI1598" i="5"/>
  <c r="AI1599" i="5"/>
  <c r="AI1600" i="5"/>
  <c r="AI1601" i="5"/>
  <c r="AI1602" i="5"/>
  <c r="AI1603" i="5"/>
  <c r="AI1604" i="5"/>
  <c r="AI1605" i="5"/>
  <c r="AI1606" i="5"/>
  <c r="AI1607" i="5"/>
  <c r="AI1608" i="5"/>
  <c r="AI1609" i="5"/>
  <c r="AI1610" i="5"/>
  <c r="AI1611" i="5"/>
  <c r="AI1612" i="5"/>
  <c r="AI1613" i="5"/>
  <c r="AI1614" i="5"/>
  <c r="AI1615" i="5"/>
  <c r="AI1616" i="5"/>
  <c r="AI1617" i="5"/>
  <c r="AI1618" i="5"/>
  <c r="AI1619" i="5"/>
  <c r="AI1620" i="5"/>
  <c r="AI1621" i="5"/>
  <c r="AI1622" i="5"/>
  <c r="AI1623" i="5"/>
  <c r="AI1624" i="5"/>
  <c r="AI1625" i="5"/>
  <c r="AI1626" i="5"/>
  <c r="AI1627" i="5"/>
  <c r="AI1628" i="5"/>
  <c r="AI1590" i="5"/>
  <c r="L46" i="13" l="1"/>
  <c r="K46" i="13"/>
  <c r="M46" i="13" l="1"/>
  <c r="AH46" i="13"/>
  <c r="BY46" i="13"/>
  <c r="BZ46" i="13"/>
  <c r="CA46" i="13" l="1"/>
  <c r="EN46" i="13"/>
  <c r="BZ64" i="13"/>
  <c r="BY64" i="13"/>
  <c r="AH64" i="13"/>
  <c r="L64" i="13"/>
  <c r="K64" i="13"/>
  <c r="CA64" i="13" l="1"/>
  <c r="EO46" i="13"/>
  <c r="M64" i="13"/>
  <c r="EN64" i="13"/>
  <c r="EO64" i="13" l="1"/>
  <c r="B1629" i="5"/>
  <c r="C1629" i="5"/>
  <c r="E1629" i="5"/>
  <c r="F1629" i="5"/>
  <c r="G1629" i="5"/>
  <c r="H1629" i="5"/>
  <c r="I1629" i="5"/>
  <c r="J1629" i="5"/>
  <c r="K1629" i="5"/>
  <c r="L1629" i="5"/>
  <c r="M1629" i="5"/>
  <c r="N1629" i="5"/>
  <c r="O1629" i="5"/>
  <c r="P1629" i="5"/>
  <c r="Q1629" i="5"/>
  <c r="R1629" i="5"/>
  <c r="S1629" i="5"/>
  <c r="T1629" i="5"/>
  <c r="U1629" i="5"/>
  <c r="V1629" i="5"/>
  <c r="W1629" i="5"/>
  <c r="X1629" i="5"/>
  <c r="Y1629" i="5"/>
  <c r="Z1629" i="5"/>
  <c r="AA1629" i="5"/>
  <c r="AB1629" i="5"/>
  <c r="AC1629" i="5"/>
  <c r="AD1629" i="5"/>
  <c r="AE1629" i="5"/>
  <c r="AF1629" i="5"/>
  <c r="AG1629" i="5"/>
  <c r="AH1629" i="5"/>
  <c r="D1629" i="5"/>
  <c r="AI1629" i="5" l="1"/>
  <c r="EG76" i="13"/>
  <c r="EH76" i="13"/>
  <c r="EI76" i="13"/>
  <c r="EJ76" i="13"/>
  <c r="EF76" i="13"/>
  <c r="EE76" i="13"/>
  <c r="ED76" i="13"/>
  <c r="EC76" i="13"/>
  <c r="EB76" i="13"/>
  <c r="EA76" i="13"/>
  <c r="DZ76" i="13"/>
  <c r="DY76" i="13"/>
  <c r="DX76" i="13"/>
  <c r="DW76" i="13"/>
  <c r="DV76" i="13"/>
  <c r="DU76" i="13"/>
  <c r="DT76" i="13"/>
  <c r="DS76" i="13"/>
  <c r="DR76" i="13"/>
  <c r="DQ76" i="13"/>
  <c r="DP76" i="13"/>
  <c r="DO76" i="13"/>
  <c r="DN76" i="13"/>
  <c r="DM76" i="13"/>
  <c r="DL76" i="13"/>
  <c r="DK76" i="13"/>
  <c r="DJ76" i="13"/>
  <c r="DI76" i="13"/>
  <c r="DH76" i="13"/>
  <c r="DG76" i="13"/>
  <c r="DF76" i="13"/>
  <c r="DE76" i="13"/>
  <c r="DD76" i="13"/>
  <c r="DC76" i="13"/>
  <c r="DB76" i="13"/>
  <c r="DA76" i="13"/>
  <c r="CZ76" i="13"/>
  <c r="CY76" i="13"/>
  <c r="CX76" i="13"/>
  <c r="CW76" i="13"/>
  <c r="CV76" i="13"/>
  <c r="CU76" i="13"/>
  <c r="CT76" i="13"/>
  <c r="CS76" i="13"/>
  <c r="CR76" i="13"/>
  <c r="CQ76" i="13"/>
  <c r="CP76" i="13"/>
  <c r="CO76" i="13"/>
  <c r="CN76" i="13"/>
  <c r="CM76" i="13"/>
  <c r="CL76" i="13"/>
  <c r="CK76" i="13"/>
  <c r="CJ76" i="13"/>
  <c r="CI76" i="13"/>
  <c r="CH76" i="13"/>
  <c r="CG76" i="13"/>
  <c r="CF76" i="13"/>
  <c r="CE76" i="13"/>
  <c r="CD76" i="13"/>
  <c r="CC76" i="13"/>
  <c r="CB76" i="13"/>
  <c r="BX76" i="13"/>
  <c r="BW76" i="13"/>
  <c r="BV76" i="13"/>
  <c r="BU76" i="13"/>
  <c r="BT76" i="13"/>
  <c r="BS76" i="13"/>
  <c r="BR76" i="13"/>
  <c r="BQ76" i="13"/>
  <c r="BP76" i="13"/>
  <c r="BO76" i="13"/>
  <c r="BN76" i="13"/>
  <c r="BM76" i="13"/>
  <c r="BL76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U76" i="13"/>
  <c r="AT76" i="13"/>
  <c r="AS76" i="13"/>
  <c r="AR76" i="13"/>
  <c r="AQ76" i="13"/>
  <c r="AP76" i="13"/>
  <c r="AO76" i="13"/>
  <c r="AN76" i="13"/>
  <c r="AM76" i="13"/>
  <c r="AL76" i="13"/>
  <c r="AK76" i="13"/>
  <c r="AJ76" i="13"/>
  <c r="AI76" i="13"/>
  <c r="AE76" i="13"/>
  <c r="AG76" i="13" s="1"/>
  <c r="AD76" i="13"/>
  <c r="AF76" i="13" s="1"/>
  <c r="J76" i="13"/>
  <c r="I76" i="13"/>
  <c r="H76" i="13"/>
  <c r="G76" i="13"/>
  <c r="F76" i="13"/>
  <c r="E76" i="13"/>
  <c r="C76" i="13"/>
  <c r="BZ75" i="13"/>
  <c r="BY75" i="13"/>
  <c r="L75" i="13"/>
  <c r="K75" i="13"/>
  <c r="BZ74" i="13"/>
  <c r="BY74" i="13"/>
  <c r="L74" i="13"/>
  <c r="K74" i="13"/>
  <c r="BZ73" i="13"/>
  <c r="BY73" i="13"/>
  <c r="L73" i="13"/>
  <c r="K73" i="13"/>
  <c r="BZ72" i="13"/>
  <c r="BY72" i="13"/>
  <c r="L72" i="13"/>
  <c r="K72" i="13"/>
  <c r="EN71" i="13"/>
  <c r="BZ71" i="13"/>
  <c r="BY71" i="13"/>
  <c r="L71" i="13"/>
  <c r="K71" i="13"/>
  <c r="BZ69" i="13"/>
  <c r="BY69" i="13"/>
  <c r="L69" i="13"/>
  <c r="K69" i="13"/>
  <c r="BZ68" i="13"/>
  <c r="BY68" i="13"/>
  <c r="L68" i="13"/>
  <c r="K68" i="13"/>
  <c r="BZ67" i="13"/>
  <c r="BY67" i="13"/>
  <c r="L67" i="13"/>
  <c r="K67" i="13"/>
  <c r="BZ65" i="13"/>
  <c r="BY65" i="13"/>
  <c r="L65" i="13"/>
  <c r="K65" i="13"/>
  <c r="BZ63" i="13"/>
  <c r="BY63" i="13"/>
  <c r="L63" i="13"/>
  <c r="K63" i="13"/>
  <c r="BZ62" i="13"/>
  <c r="BY62" i="13"/>
  <c r="L62" i="13"/>
  <c r="K62" i="13"/>
  <c r="BZ61" i="13"/>
  <c r="BY61" i="13"/>
  <c r="L61" i="13"/>
  <c r="K61" i="13"/>
  <c r="BZ60" i="13"/>
  <c r="BY60" i="13"/>
  <c r="L60" i="13"/>
  <c r="K60" i="13"/>
  <c r="BZ59" i="13"/>
  <c r="BY59" i="13"/>
  <c r="L59" i="13"/>
  <c r="K59" i="13"/>
  <c r="BZ58" i="13"/>
  <c r="BY58" i="13"/>
  <c r="L58" i="13"/>
  <c r="K58" i="13"/>
  <c r="BZ57" i="13"/>
  <c r="BY57" i="13"/>
  <c r="L57" i="13"/>
  <c r="K57" i="13"/>
  <c r="BZ55" i="13"/>
  <c r="BY55" i="13"/>
  <c r="L55" i="13"/>
  <c r="K55" i="13"/>
  <c r="BZ54" i="13"/>
  <c r="BY54" i="13"/>
  <c r="L54" i="13"/>
  <c r="K54" i="13"/>
  <c r="BZ52" i="13"/>
  <c r="BY52" i="13"/>
  <c r="L52" i="13"/>
  <c r="K52" i="13"/>
  <c r="BZ51" i="13"/>
  <c r="BY51" i="13"/>
  <c r="L51" i="13"/>
  <c r="K51" i="13"/>
  <c r="BZ50" i="13"/>
  <c r="BY50" i="13"/>
  <c r="L50" i="13"/>
  <c r="K50" i="13"/>
  <c r="BZ49" i="13"/>
  <c r="BY49" i="13"/>
  <c r="L49" i="13"/>
  <c r="K49" i="13"/>
  <c r="BZ48" i="13"/>
  <c r="BY48" i="13"/>
  <c r="L48" i="13"/>
  <c r="K48" i="13"/>
  <c r="BZ45" i="13"/>
  <c r="BY45" i="13"/>
  <c r="AH45" i="13"/>
  <c r="L45" i="13"/>
  <c r="K45" i="13"/>
  <c r="BZ44" i="13"/>
  <c r="BY44" i="13"/>
  <c r="L44" i="13"/>
  <c r="K44" i="13"/>
  <c r="BZ43" i="13"/>
  <c r="BY43" i="13"/>
  <c r="L43" i="13"/>
  <c r="K43" i="13"/>
  <c r="BZ42" i="13"/>
  <c r="BY42" i="13"/>
  <c r="L42" i="13"/>
  <c r="K42" i="13"/>
  <c r="BZ41" i="13"/>
  <c r="BY41" i="13"/>
  <c r="L41" i="13"/>
  <c r="K41" i="13"/>
  <c r="BZ40" i="13"/>
  <c r="BY40" i="13"/>
  <c r="L40" i="13"/>
  <c r="K40" i="13"/>
  <c r="BZ39" i="13"/>
  <c r="BY39" i="13"/>
  <c r="L39" i="13"/>
  <c r="K39" i="13"/>
  <c r="BZ38" i="13"/>
  <c r="BY38" i="13"/>
  <c r="L38" i="13"/>
  <c r="K38" i="13"/>
  <c r="BZ37" i="13"/>
  <c r="BY37" i="13"/>
  <c r="L37" i="13"/>
  <c r="K37" i="13"/>
  <c r="BZ36" i="13"/>
  <c r="BY36" i="13"/>
  <c r="L36" i="13"/>
  <c r="K36" i="13"/>
  <c r="BZ35" i="13"/>
  <c r="BY35" i="13"/>
  <c r="L35" i="13"/>
  <c r="K35" i="13"/>
  <c r="BZ33" i="13"/>
  <c r="BY33" i="13"/>
  <c r="L33" i="13"/>
  <c r="K33" i="13"/>
  <c r="BZ32" i="13"/>
  <c r="BY32" i="13"/>
  <c r="L32" i="13"/>
  <c r="K32" i="13"/>
  <c r="BZ31" i="13"/>
  <c r="BY31" i="13"/>
  <c r="L31" i="13"/>
  <c r="K31" i="13"/>
  <c r="BZ30" i="13"/>
  <c r="BY30" i="13"/>
  <c r="L30" i="13"/>
  <c r="K30" i="13"/>
  <c r="BZ29" i="13"/>
  <c r="BY29" i="13"/>
  <c r="L29" i="13"/>
  <c r="K29" i="13"/>
  <c r="BZ28" i="13"/>
  <c r="BY28" i="13"/>
  <c r="L28" i="13"/>
  <c r="K28" i="13"/>
  <c r="BZ27" i="13"/>
  <c r="BY27" i="13"/>
  <c r="L27" i="13"/>
  <c r="K27" i="13"/>
  <c r="BZ26" i="13"/>
  <c r="BY26" i="13"/>
  <c r="L26" i="13"/>
  <c r="K26" i="13"/>
  <c r="BZ25" i="13"/>
  <c r="BY25" i="13"/>
  <c r="L25" i="13"/>
  <c r="BZ24" i="13"/>
  <c r="BY24" i="13"/>
  <c r="L24" i="13"/>
  <c r="K24" i="13"/>
  <c r="BZ23" i="13"/>
  <c r="BY23" i="13"/>
  <c r="L23" i="13"/>
  <c r="K23" i="13"/>
  <c r="BZ22" i="13"/>
  <c r="BY22" i="13"/>
  <c r="L22" i="13"/>
  <c r="K22" i="13"/>
  <c r="BZ21" i="13"/>
  <c r="BY21" i="13"/>
  <c r="L21" i="13"/>
  <c r="K21" i="13"/>
  <c r="BZ20" i="13"/>
  <c r="BY20" i="13"/>
  <c r="L20" i="13"/>
  <c r="K20" i="13"/>
  <c r="BZ19" i="13"/>
  <c r="BY19" i="13"/>
  <c r="L19" i="13"/>
  <c r="K19" i="13"/>
  <c r="BZ18" i="13"/>
  <c r="BY18" i="13"/>
  <c r="L18" i="13"/>
  <c r="K18" i="13"/>
  <c r="BZ17" i="13"/>
  <c r="BY17" i="13"/>
  <c r="L17" i="13"/>
  <c r="K17" i="13"/>
  <c r="BZ16" i="13"/>
  <c r="BY16" i="13"/>
  <c r="L16" i="13"/>
  <c r="K16" i="13"/>
  <c r="BZ15" i="13"/>
  <c r="BY15" i="13"/>
  <c r="L15" i="13"/>
  <c r="K15" i="13"/>
  <c r="BZ14" i="13"/>
  <c r="BY14" i="13"/>
  <c r="L14" i="13"/>
  <c r="K14" i="13"/>
  <c r="BZ13" i="13"/>
  <c r="BY13" i="13"/>
  <c r="L13" i="13"/>
  <c r="K13" i="13"/>
  <c r="BZ12" i="13"/>
  <c r="BY12" i="13"/>
  <c r="L12" i="13"/>
  <c r="K12" i="13"/>
  <c r="BZ11" i="13"/>
  <c r="BY11" i="13"/>
  <c r="L11" i="13"/>
  <c r="K11" i="13"/>
  <c r="BZ10" i="13"/>
  <c r="BY10" i="13"/>
  <c r="L10" i="13"/>
  <c r="K10" i="13"/>
  <c r="BZ9" i="13"/>
  <c r="BY9" i="13"/>
  <c r="L9" i="13"/>
  <c r="K9" i="13"/>
  <c r="EN8" i="13"/>
  <c r="L8" i="13"/>
  <c r="K8" i="13"/>
  <c r="EL76" i="13" l="1"/>
  <c r="CA57" i="13"/>
  <c r="M65" i="13"/>
  <c r="CA54" i="13"/>
  <c r="CA63" i="13"/>
  <c r="EN65" i="13"/>
  <c r="CA65" i="13"/>
  <c r="EN67" i="13"/>
  <c r="EN27" i="13"/>
  <c r="CA43" i="13"/>
  <c r="EN69" i="13"/>
  <c r="CA10" i="13"/>
  <c r="CA11" i="13"/>
  <c r="CA12" i="13"/>
  <c r="CA22" i="13"/>
  <c r="CA26" i="13"/>
  <c r="CA44" i="13"/>
  <c r="CA48" i="13"/>
  <c r="CA49" i="13"/>
  <c r="CA55" i="13"/>
  <c r="CA58" i="13"/>
  <c r="CA59" i="13"/>
  <c r="M32" i="13"/>
  <c r="M42" i="13"/>
  <c r="M57" i="13"/>
  <c r="CA67" i="13"/>
  <c r="AH9" i="13"/>
  <c r="AH10" i="13"/>
  <c r="EN13" i="13"/>
  <c r="EN58" i="13"/>
  <c r="EN21" i="13"/>
  <c r="CA32" i="13"/>
  <c r="EN68" i="13"/>
  <c r="EN11" i="13"/>
  <c r="EN12" i="13"/>
  <c r="EN14" i="13"/>
  <c r="EN15" i="13"/>
  <c r="EN19" i="13"/>
  <c r="EN20" i="13"/>
  <c r="AH65" i="13"/>
  <c r="AH67" i="13"/>
  <c r="EN75" i="13"/>
  <c r="EN24" i="13"/>
  <c r="EN29" i="13"/>
  <c r="EN30" i="13"/>
  <c r="EN31" i="13"/>
  <c r="EN36" i="13"/>
  <c r="EN38" i="13"/>
  <c r="EN39" i="13"/>
  <c r="EN40" i="13"/>
  <c r="M24" i="13"/>
  <c r="M25" i="13"/>
  <c r="M26" i="13"/>
  <c r="M27" i="13"/>
  <c r="EN45" i="13"/>
  <c r="EN48" i="13"/>
  <c r="EN55" i="13"/>
  <c r="EN57" i="13"/>
  <c r="EN28" i="13"/>
  <c r="EN35" i="13"/>
  <c r="CA45" i="13"/>
  <c r="EN37" i="13"/>
  <c r="M35" i="13"/>
  <c r="EN42" i="13"/>
  <c r="EN43" i="13"/>
  <c r="EN44" i="13"/>
  <c r="EN51" i="13"/>
  <c r="EN52" i="13"/>
  <c r="EN54" i="13"/>
  <c r="AH69" i="13"/>
  <c r="CA14" i="13"/>
  <c r="CA19" i="13"/>
  <c r="CA20" i="13"/>
  <c r="AH28" i="13"/>
  <c r="AH33" i="13"/>
  <c r="AH35" i="13"/>
  <c r="M38" i="13"/>
  <c r="M43" i="13"/>
  <c r="M44" i="13"/>
  <c r="M45" i="13"/>
  <c r="M51" i="13"/>
  <c r="M52" i="13"/>
  <c r="M54" i="13"/>
  <c r="CA68" i="13"/>
  <c r="CA69" i="13"/>
  <c r="CA74" i="13"/>
  <c r="CA75" i="13"/>
  <c r="CA28" i="13"/>
  <c r="CA29" i="13"/>
  <c r="CA35" i="13"/>
  <c r="CA36" i="13"/>
  <c r="EN61" i="13"/>
  <c r="CA42" i="13"/>
  <c r="M8" i="13"/>
  <c r="M9" i="13"/>
  <c r="M10" i="13"/>
  <c r="CA37" i="13"/>
  <c r="CA38" i="13"/>
  <c r="CA39" i="13"/>
  <c r="M62" i="13"/>
  <c r="M63" i="13"/>
  <c r="M67" i="13"/>
  <c r="AH13" i="13"/>
  <c r="AH17" i="13"/>
  <c r="AH18" i="13"/>
  <c r="AH19" i="13"/>
  <c r="AH20" i="13"/>
  <c r="AH21" i="13"/>
  <c r="AH68" i="13"/>
  <c r="AH73" i="13"/>
  <c r="AH75" i="13"/>
  <c r="AH25" i="13"/>
  <c r="AH38" i="13"/>
  <c r="M72" i="13"/>
  <c r="M73" i="13"/>
  <c r="M74" i="13"/>
  <c r="M12" i="13"/>
  <c r="CA27" i="13"/>
  <c r="AH27" i="13"/>
  <c r="AH63" i="13"/>
  <c r="M20" i="13"/>
  <c r="AH43" i="13"/>
  <c r="AH44" i="13"/>
  <c r="AH52" i="13"/>
  <c r="AH54" i="13"/>
  <c r="AH55" i="13"/>
  <c r="AH72" i="13"/>
  <c r="AH22" i="13"/>
  <c r="AH23" i="13"/>
  <c r="AH24" i="13"/>
  <c r="AH26" i="13"/>
  <c r="M33" i="13"/>
  <c r="AH57" i="13"/>
  <c r="M58" i="13"/>
  <c r="M61" i="13"/>
  <c r="AH74" i="13"/>
  <c r="AH11" i="13"/>
  <c r="AH42" i="13"/>
  <c r="AH71" i="13"/>
  <c r="CA18" i="13"/>
  <c r="AH58" i="13"/>
  <c r="M21" i="13"/>
  <c r="CA31" i="13"/>
  <c r="CA33" i="13"/>
  <c r="M16" i="13"/>
  <c r="M17" i="13"/>
  <c r="M18" i="13"/>
  <c r="CA25" i="13"/>
  <c r="AH36" i="13"/>
  <c r="M37" i="13"/>
  <c r="M41" i="13"/>
  <c r="AH62" i="13"/>
  <c r="EN16" i="13"/>
  <c r="EN62" i="13"/>
  <c r="EN18" i="13"/>
  <c r="EN32" i="13"/>
  <c r="EN33" i="13"/>
  <c r="EN49" i="13"/>
  <c r="EN50" i="13"/>
  <c r="EN63" i="13"/>
  <c r="EN17" i="13"/>
  <c r="EN22" i="13"/>
  <c r="EN23" i="13"/>
  <c r="EN10" i="13"/>
  <c r="EN25" i="13"/>
  <c r="EN72" i="13"/>
  <c r="EN26" i="13"/>
  <c r="EN41" i="13"/>
  <c r="EN59" i="13"/>
  <c r="EN60" i="13"/>
  <c r="EN73" i="13"/>
  <c r="EN74" i="13"/>
  <c r="CA9" i="13"/>
  <c r="CA60" i="13"/>
  <c r="CA51" i="13"/>
  <c r="CA62" i="13"/>
  <c r="CA73" i="13"/>
  <c r="CA21" i="13"/>
  <c r="CA30" i="13"/>
  <c r="CA40" i="13"/>
  <c r="CA41" i="13"/>
  <c r="CA61" i="13"/>
  <c r="CA71" i="13"/>
  <c r="CA52" i="13"/>
  <c r="CA23" i="13"/>
  <c r="CA24" i="13"/>
  <c r="CA72" i="13"/>
  <c r="CA50" i="13"/>
  <c r="CA15" i="13"/>
  <c r="CA16" i="13"/>
  <c r="CA17" i="13"/>
  <c r="AH30" i="13"/>
  <c r="AH31" i="13"/>
  <c r="AH32" i="13"/>
  <c r="AH39" i="13"/>
  <c r="AH40" i="13"/>
  <c r="AH41" i="13"/>
  <c r="AH48" i="13"/>
  <c r="AH50" i="13"/>
  <c r="AH61" i="13"/>
  <c r="AH14" i="13"/>
  <c r="AH15" i="13"/>
  <c r="AH16" i="13"/>
  <c r="AH37" i="13"/>
  <c r="AH49" i="13"/>
  <c r="AH51" i="13"/>
  <c r="AH59" i="13"/>
  <c r="AH60" i="13"/>
  <c r="AH29" i="13"/>
  <c r="M13" i="13"/>
  <c r="M68" i="13"/>
  <c r="M50" i="13"/>
  <c r="M69" i="13"/>
  <c r="M29" i="13"/>
  <c r="M48" i="13"/>
  <c r="M14" i="13"/>
  <c r="M30" i="13"/>
  <c r="M31" i="13"/>
  <c r="M71" i="13"/>
  <c r="M22" i="13"/>
  <c r="M23" i="13"/>
  <c r="M28" i="13"/>
  <c r="M39" i="13"/>
  <c r="M40" i="13"/>
  <c r="M59" i="13"/>
  <c r="M60" i="13"/>
  <c r="M15" i="13"/>
  <c r="M49" i="13"/>
  <c r="M19" i="13"/>
  <c r="M36" i="13"/>
  <c r="M55" i="13"/>
  <c r="M75" i="13"/>
  <c r="EN9" i="13"/>
  <c r="AH8" i="13"/>
  <c r="AH12" i="13"/>
  <c r="BZ76" i="13"/>
  <c r="CA8" i="13"/>
  <c r="K76" i="13"/>
  <c r="M11" i="13"/>
  <c r="L76" i="13"/>
  <c r="BY76" i="13"/>
  <c r="CA13" i="13"/>
  <c r="AE58" i="12"/>
  <c r="AD58" i="12"/>
  <c r="AE62" i="12"/>
  <c r="AD62" i="12"/>
  <c r="K62" i="12"/>
  <c r="L62" i="12"/>
  <c r="BW62" i="12"/>
  <c r="BX62" i="12"/>
  <c r="FF62" i="12"/>
  <c r="FH62" i="12" s="1"/>
  <c r="FG62" i="12"/>
  <c r="K58" i="12"/>
  <c r="L58" i="12"/>
  <c r="BW58" i="12"/>
  <c r="BX58" i="12"/>
  <c r="FF58" i="12"/>
  <c r="FG58" i="12"/>
  <c r="FH58" i="12" s="1"/>
  <c r="B3357" i="4"/>
  <c r="EO8" i="13" l="1"/>
  <c r="EO65" i="13"/>
  <c r="EO63" i="13"/>
  <c r="EO44" i="13"/>
  <c r="EO57" i="13"/>
  <c r="EO67" i="13"/>
  <c r="EO45" i="13"/>
  <c r="EO55" i="13"/>
  <c r="EO42" i="13"/>
  <c r="EO24" i="13"/>
  <c r="EO43" i="13"/>
  <c r="EO35" i="13"/>
  <c r="EO69" i="13"/>
  <c r="EO71" i="13"/>
  <c r="EO37" i="13"/>
  <c r="EO58" i="13"/>
  <c r="EO54" i="13"/>
  <c r="EO10" i="13"/>
  <c r="EO25" i="13"/>
  <c r="EO68" i="13"/>
  <c r="EO75" i="13"/>
  <c r="EO28" i="13"/>
  <c r="EO38" i="13"/>
  <c r="EO17" i="13"/>
  <c r="EO19" i="13"/>
  <c r="EO62" i="13"/>
  <c r="EO20" i="13"/>
  <c r="EO61" i="13"/>
  <c r="EO11" i="13"/>
  <c r="EO12" i="13"/>
  <c r="EO27" i="13"/>
  <c r="EO74" i="13"/>
  <c r="EO21" i="13"/>
  <c r="EO22" i="13"/>
  <c r="EO16" i="13"/>
  <c r="EO30" i="13"/>
  <c r="EO52" i="13"/>
  <c r="EO29" i="13"/>
  <c r="EO18" i="13"/>
  <c r="EO31" i="13"/>
  <c r="EO59" i="13"/>
  <c r="EO51" i="13"/>
  <c r="EO49" i="13"/>
  <c r="EO33" i="13"/>
  <c r="EO32" i="13"/>
  <c r="EO13" i="13"/>
  <c r="EO36" i="13"/>
  <c r="EO26" i="13"/>
  <c r="EN76" i="13"/>
  <c r="EO72" i="13"/>
  <c r="EO73" i="13"/>
  <c r="EO40" i="13"/>
  <c r="EO23" i="13"/>
  <c r="EO41" i="13"/>
  <c r="CA76" i="13"/>
  <c r="EO50" i="13"/>
  <c r="EO15" i="13"/>
  <c r="EO60" i="13"/>
  <c r="EO39" i="13"/>
  <c r="EO14" i="13"/>
  <c r="EO48" i="13"/>
  <c r="M76" i="13"/>
  <c r="EO9" i="13"/>
  <c r="AH76" i="13"/>
  <c r="BY58" i="12"/>
  <c r="M58" i="12"/>
  <c r="M62" i="12"/>
  <c r="BY62" i="12"/>
  <c r="FI62" i="12" s="1"/>
  <c r="AF62" i="12"/>
  <c r="AF58" i="12"/>
  <c r="AE42" i="12"/>
  <c r="AD42" i="12"/>
  <c r="AF42" i="12" s="1"/>
  <c r="K42" i="12"/>
  <c r="L42" i="12"/>
  <c r="M42" i="12"/>
  <c r="BW42" i="12"/>
  <c r="BX42" i="12"/>
  <c r="FF42" i="12"/>
  <c r="FG42" i="12"/>
  <c r="AE32" i="12"/>
  <c r="AD32" i="12"/>
  <c r="K32" i="12"/>
  <c r="L32" i="12"/>
  <c r="BW32" i="12"/>
  <c r="BX32" i="12"/>
  <c r="FF32" i="12"/>
  <c r="FG32" i="12"/>
  <c r="FH32" i="12" s="1"/>
  <c r="EO76" i="13" l="1"/>
  <c r="FI58" i="12"/>
  <c r="BY42" i="12"/>
  <c r="FI42" i="12" s="1"/>
  <c r="FH42" i="12"/>
  <c r="BY32" i="12"/>
  <c r="AF32" i="12"/>
  <c r="M32" i="12"/>
  <c r="D1218" i="2"/>
  <c r="E1218" i="2"/>
  <c r="F1218" i="2"/>
  <c r="G1218" i="2"/>
  <c r="H1218" i="2"/>
  <c r="I1218" i="2"/>
  <c r="J1218" i="2"/>
  <c r="K1218" i="2"/>
  <c r="L1218" i="2"/>
  <c r="C1218" i="2"/>
  <c r="D1187" i="2"/>
  <c r="E1187" i="2"/>
  <c r="F1187" i="2"/>
  <c r="G1187" i="2"/>
  <c r="H1187" i="2"/>
  <c r="I1187" i="2"/>
  <c r="J1187" i="2"/>
  <c r="K1187" i="2"/>
  <c r="L1187" i="2"/>
  <c r="C1187" i="2"/>
  <c r="C1154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218" i="2" l="1"/>
  <c r="FI32" i="12"/>
  <c r="M1187" i="2"/>
  <c r="AE44" i="12"/>
  <c r="AD44" i="12"/>
  <c r="K44" i="12"/>
  <c r="L44" i="12"/>
  <c r="M44" i="12" s="1"/>
  <c r="BW44" i="12"/>
  <c r="BX44" i="12"/>
  <c r="FF44" i="12"/>
  <c r="FG44" i="12"/>
  <c r="AE38" i="12"/>
  <c r="AD38" i="12"/>
  <c r="K38" i="12"/>
  <c r="L38" i="12"/>
  <c r="BW38" i="12"/>
  <c r="BX38" i="12"/>
  <c r="FF38" i="12"/>
  <c r="FG38" i="12"/>
  <c r="BY38" i="12" l="1"/>
  <c r="BY44" i="12"/>
  <c r="FH44" i="12"/>
  <c r="AF44" i="12"/>
  <c r="FH38" i="12"/>
  <c r="AF38" i="12"/>
  <c r="M38" i="12"/>
  <c r="B1727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V1766" i="3"/>
  <c r="U1766" i="3"/>
  <c r="T1766" i="3"/>
  <c r="S1766" i="3"/>
  <c r="R1766" i="3"/>
  <c r="Q1766" i="3"/>
  <c r="P1766" i="3"/>
  <c r="O1766" i="3"/>
  <c r="L1766" i="3"/>
  <c r="K1766" i="3"/>
  <c r="G1766" i="3"/>
  <c r="F1766" i="3"/>
  <c r="E1766" i="3"/>
  <c r="D1766" i="3"/>
  <c r="C1766" i="3"/>
  <c r="B1766" i="3"/>
  <c r="AK1765" i="3"/>
  <c r="AK1764" i="3"/>
  <c r="AK1763" i="3"/>
  <c r="AK1762" i="3"/>
  <c r="AK1761" i="3"/>
  <c r="AK1760" i="3"/>
  <c r="AK1759" i="3"/>
  <c r="AK1758" i="3"/>
  <c r="AK1757" i="3"/>
  <c r="AK1756" i="3"/>
  <c r="AK1755" i="3"/>
  <c r="AK1754" i="3"/>
  <c r="AK1753" i="3"/>
  <c r="AK1752" i="3"/>
  <c r="AK1751" i="3"/>
  <c r="AK1750" i="3"/>
  <c r="AK1749" i="3"/>
  <c r="AK1748" i="3"/>
  <c r="AK1747" i="3"/>
  <c r="AK1746" i="3"/>
  <c r="AK1745" i="3"/>
  <c r="AK1744" i="3"/>
  <c r="AK1743" i="3"/>
  <c r="AK1742" i="3"/>
  <c r="AK1741" i="3"/>
  <c r="AK1740" i="3"/>
  <c r="AK1739" i="3"/>
  <c r="AK1738" i="3"/>
  <c r="AK1737" i="3"/>
  <c r="AK1736" i="3"/>
  <c r="AK1735" i="3"/>
  <c r="AK1734" i="3"/>
  <c r="AK1733" i="3"/>
  <c r="AK1732" i="3"/>
  <c r="AK1731" i="3"/>
  <c r="FI44" i="12" l="1"/>
  <c r="FI38" i="12"/>
  <c r="AK1766" i="3"/>
  <c r="D1727" i="3"/>
  <c r="C1727" i="3"/>
  <c r="I3324" i="4" l="1"/>
  <c r="B3298" i="4"/>
  <c r="H3330" i="4" l="1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5" i="4"/>
  <c r="I3326" i="4"/>
  <c r="I3327" i="4"/>
  <c r="I3328" i="4"/>
  <c r="I3329" i="4"/>
  <c r="I3302" i="4"/>
  <c r="G3330" i="4"/>
  <c r="F3330" i="4"/>
  <c r="E3330" i="4"/>
  <c r="D3330" i="4"/>
  <c r="C3330" i="4"/>
  <c r="B3330" i="4"/>
  <c r="B3277" i="4"/>
  <c r="E3229" i="4"/>
  <c r="D3229" i="4"/>
  <c r="C3229" i="4"/>
  <c r="B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C3202" i="4"/>
  <c r="B3202" i="4"/>
  <c r="I3330" i="4" l="1"/>
  <c r="F3229" i="4"/>
  <c r="I1585" i="5"/>
  <c r="H1585" i="5"/>
  <c r="G1585" i="5"/>
  <c r="F1585" i="5"/>
  <c r="E1585" i="5"/>
  <c r="D1585" i="5"/>
  <c r="C1585" i="5"/>
  <c r="B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85" i="5" l="1"/>
  <c r="K57" i="12"/>
  <c r="B3175" i="4"/>
  <c r="X68" i="12"/>
  <c r="AE57" i="12"/>
  <c r="AE56" i="12"/>
  <c r="AD57" i="12"/>
  <c r="AD56" i="12"/>
  <c r="L57" i="12"/>
  <c r="BW57" i="12"/>
  <c r="BX57" i="12"/>
  <c r="FF57" i="12"/>
  <c r="FG57" i="12"/>
  <c r="AD68" i="12" l="1"/>
  <c r="M57" i="12"/>
  <c r="AF57" i="12"/>
  <c r="BY57" i="12"/>
  <c r="FH57" i="12"/>
  <c r="FI57" i="12" l="1"/>
  <c r="P1415" i="5"/>
  <c r="O1416" i="5"/>
  <c r="B1416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20" i="5"/>
  <c r="C1451" i="5"/>
  <c r="D1451" i="5"/>
  <c r="E1451" i="5"/>
  <c r="F1451" i="5"/>
  <c r="G1451" i="5"/>
  <c r="H1451" i="5"/>
  <c r="I1451" i="5"/>
  <c r="J1451" i="5"/>
  <c r="K1451" i="5"/>
  <c r="L1451" i="5"/>
  <c r="M1451" i="5"/>
  <c r="N1451" i="5"/>
  <c r="O1451" i="5"/>
  <c r="B1451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B1488" i="5"/>
  <c r="C1488" i="5"/>
  <c r="D1488" i="5"/>
  <c r="E1488" i="5"/>
  <c r="F1488" i="5"/>
  <c r="G1488" i="5"/>
  <c r="H1488" i="5"/>
  <c r="I1488" i="5"/>
  <c r="J1488" i="5" l="1"/>
  <c r="P1451" i="5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3" i="12"/>
  <c r="AE34" i="12"/>
  <c r="AE35" i="12"/>
  <c r="AE36" i="12"/>
  <c r="AE37" i="12"/>
  <c r="AE39" i="12"/>
  <c r="AE40" i="12"/>
  <c r="AE41" i="12"/>
  <c r="AE43" i="12"/>
  <c r="AE45" i="12"/>
  <c r="AE46" i="12"/>
  <c r="AE47" i="12"/>
  <c r="AE48" i="12"/>
  <c r="AE49" i="12"/>
  <c r="AE50" i="12"/>
  <c r="AE51" i="12"/>
  <c r="AE52" i="12"/>
  <c r="AE53" i="12"/>
  <c r="AE54" i="12"/>
  <c r="AE55" i="12"/>
  <c r="AE59" i="12"/>
  <c r="AE60" i="12"/>
  <c r="AE61" i="12"/>
  <c r="AE63" i="12"/>
  <c r="AE64" i="12"/>
  <c r="AE65" i="12"/>
  <c r="AE66" i="12"/>
  <c r="AE67" i="12"/>
  <c r="AE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3" i="12"/>
  <c r="AD34" i="12"/>
  <c r="AD35" i="12"/>
  <c r="AD36" i="12"/>
  <c r="AD37" i="12"/>
  <c r="AD39" i="12"/>
  <c r="AD40" i="12"/>
  <c r="AD41" i="12"/>
  <c r="AD43" i="12"/>
  <c r="AD45" i="12"/>
  <c r="AD46" i="12"/>
  <c r="AD47" i="12"/>
  <c r="AD48" i="12"/>
  <c r="AD49" i="12"/>
  <c r="AD50" i="12"/>
  <c r="AD51" i="12"/>
  <c r="AD52" i="12"/>
  <c r="AD53" i="12"/>
  <c r="AD54" i="12"/>
  <c r="AD55" i="12"/>
  <c r="AD59" i="12"/>
  <c r="AD60" i="12"/>
  <c r="AD61" i="12"/>
  <c r="AD63" i="12"/>
  <c r="AD64" i="12"/>
  <c r="AD65" i="12"/>
  <c r="AD66" i="12"/>
  <c r="AD67" i="12"/>
  <c r="AD8" i="12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71" i="4"/>
  <c r="L3097" i="4"/>
  <c r="K3097" i="4"/>
  <c r="AR1682" i="3"/>
  <c r="M3097" i="4" l="1"/>
  <c r="C1088" i="2"/>
  <c r="D1154" i="2" l="1"/>
  <c r="E1154" i="2"/>
  <c r="F1154" i="2"/>
  <c r="G1154" i="2"/>
  <c r="H1154" i="2"/>
  <c r="I1154" i="2"/>
  <c r="J1154" i="2"/>
  <c r="K1154" i="2"/>
  <c r="L1154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28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092" i="2"/>
  <c r="L1124" i="2"/>
  <c r="L1088" i="2"/>
  <c r="K1124" i="2"/>
  <c r="J1124" i="2"/>
  <c r="I1124" i="2"/>
  <c r="H1124" i="2"/>
  <c r="G1124" i="2"/>
  <c r="F1124" i="2"/>
  <c r="E1124" i="2"/>
  <c r="D1124" i="2"/>
  <c r="C1124" i="2"/>
  <c r="K1088" i="2"/>
  <c r="J1088" i="2"/>
  <c r="I1088" i="2"/>
  <c r="H1088" i="2"/>
  <c r="G1088" i="2"/>
  <c r="F1088" i="2"/>
  <c r="E1088" i="2"/>
  <c r="D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154" i="2" l="1"/>
  <c r="M1124" i="2"/>
  <c r="M1088" i="2"/>
  <c r="P1384" i="5"/>
  <c r="K50" i="12" l="1"/>
  <c r="L50" i="12"/>
  <c r="BW50" i="12"/>
  <c r="BX50" i="12"/>
  <c r="FF50" i="12"/>
  <c r="FG50" i="12"/>
  <c r="M50" i="12" l="1"/>
  <c r="FH50" i="12"/>
  <c r="BY50" i="12"/>
  <c r="AF50" i="12"/>
  <c r="K61" i="12"/>
  <c r="L61" i="12"/>
  <c r="AF61" i="12"/>
  <c r="BW61" i="12"/>
  <c r="BX61" i="12"/>
  <c r="FF61" i="12"/>
  <c r="FG61" i="12"/>
  <c r="FH61" i="12" l="1"/>
  <c r="FI50" i="12"/>
  <c r="BY61" i="12"/>
  <c r="M61" i="12"/>
  <c r="FA68" i="12"/>
  <c r="FB68" i="12"/>
  <c r="FC68" i="12"/>
  <c r="FD68" i="12"/>
  <c r="FG9" i="12"/>
  <c r="FG10" i="12"/>
  <c r="FG11" i="12"/>
  <c r="FG12" i="12"/>
  <c r="FG13" i="12"/>
  <c r="FG14" i="12"/>
  <c r="FG15" i="12"/>
  <c r="FG16" i="12"/>
  <c r="FG17" i="12"/>
  <c r="FG18" i="12"/>
  <c r="FG19" i="12"/>
  <c r="FG20" i="12"/>
  <c r="FG21" i="12"/>
  <c r="FG22" i="12"/>
  <c r="FG23" i="12"/>
  <c r="FG24" i="12"/>
  <c r="FG25" i="12"/>
  <c r="FG26" i="12"/>
  <c r="FG27" i="12"/>
  <c r="FG28" i="12"/>
  <c r="FG29" i="12"/>
  <c r="FG30" i="12"/>
  <c r="FG31" i="12"/>
  <c r="FG33" i="12"/>
  <c r="FG34" i="12"/>
  <c r="FG35" i="12"/>
  <c r="FG36" i="12"/>
  <c r="FG37" i="12"/>
  <c r="FG39" i="12"/>
  <c r="FG40" i="12"/>
  <c r="FG41" i="12"/>
  <c r="FG43" i="12"/>
  <c r="FG45" i="12"/>
  <c r="FG46" i="12"/>
  <c r="FG47" i="12"/>
  <c r="FG48" i="12"/>
  <c r="FG49" i="12"/>
  <c r="FG51" i="12"/>
  <c r="FG52" i="12"/>
  <c r="FG53" i="12"/>
  <c r="FG54" i="12"/>
  <c r="FG55" i="12"/>
  <c r="FG56" i="12"/>
  <c r="FG59" i="12"/>
  <c r="FG60" i="12"/>
  <c r="FG63" i="12"/>
  <c r="FG64" i="12"/>
  <c r="FG65" i="12"/>
  <c r="FG66" i="12"/>
  <c r="FG67" i="12"/>
  <c r="FG8" i="12"/>
  <c r="FE68" i="12"/>
  <c r="FF9" i="12"/>
  <c r="FF10" i="12"/>
  <c r="FF11" i="12"/>
  <c r="FF12" i="12"/>
  <c r="FF13" i="12"/>
  <c r="FF14" i="12"/>
  <c r="FF15" i="12"/>
  <c r="FF16" i="12"/>
  <c r="FF17" i="12"/>
  <c r="FF18" i="12"/>
  <c r="FF19" i="12"/>
  <c r="FF20" i="12"/>
  <c r="FF21" i="12"/>
  <c r="FF22" i="12"/>
  <c r="FF23" i="12"/>
  <c r="FF24" i="12"/>
  <c r="FF25" i="12"/>
  <c r="FF26" i="12"/>
  <c r="FF27" i="12"/>
  <c r="FF28" i="12"/>
  <c r="FF29" i="12"/>
  <c r="FF30" i="12"/>
  <c r="FF31" i="12"/>
  <c r="FF33" i="12"/>
  <c r="FF34" i="12"/>
  <c r="FF35" i="12"/>
  <c r="FF36" i="12"/>
  <c r="FF37" i="12"/>
  <c r="FF39" i="12"/>
  <c r="FF40" i="12"/>
  <c r="FF41" i="12"/>
  <c r="FF43" i="12"/>
  <c r="FF45" i="12"/>
  <c r="FF46" i="12"/>
  <c r="FF47" i="12"/>
  <c r="FF48" i="12"/>
  <c r="FF49" i="12"/>
  <c r="FF51" i="12"/>
  <c r="FF52" i="12"/>
  <c r="FF53" i="12"/>
  <c r="FF54" i="12"/>
  <c r="FF55" i="12"/>
  <c r="FF56" i="12"/>
  <c r="FF59" i="12"/>
  <c r="FF60" i="12"/>
  <c r="FF63" i="12"/>
  <c r="FF64" i="12"/>
  <c r="FF65" i="12"/>
  <c r="FF66" i="12"/>
  <c r="FF67" i="12"/>
  <c r="FF8" i="12"/>
  <c r="K37" i="12"/>
  <c r="L37" i="12"/>
  <c r="BW37" i="12"/>
  <c r="BX37" i="12"/>
  <c r="FI61" i="12" l="1"/>
  <c r="FF68" i="12"/>
  <c r="BY37" i="12"/>
  <c r="M37" i="12"/>
  <c r="AF37" i="12"/>
  <c r="FH37" i="12"/>
  <c r="FI37" i="12" l="1"/>
  <c r="K1416" i="5" l="1"/>
  <c r="L1416" i="5"/>
  <c r="M1416" i="5"/>
  <c r="N1416" i="5"/>
  <c r="C1416" i="5"/>
  <c r="D1416" i="5"/>
  <c r="E1416" i="5"/>
  <c r="F1416" i="5"/>
  <c r="G1416" i="5"/>
  <c r="H1416" i="5"/>
  <c r="I1416" i="5"/>
  <c r="J1416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6" i="5"/>
  <c r="P1407" i="5"/>
  <c r="P1408" i="5"/>
  <c r="P1409" i="5"/>
  <c r="P1400" i="5"/>
  <c r="P1401" i="5"/>
  <c r="P1402" i="5"/>
  <c r="P1403" i="5"/>
  <c r="P1404" i="5"/>
  <c r="P1405" i="5"/>
  <c r="P1410" i="5"/>
  <c r="P1411" i="5"/>
  <c r="P1412" i="5"/>
  <c r="P1413" i="5"/>
  <c r="P1414" i="5"/>
  <c r="P1416" i="5" l="1"/>
  <c r="K52" i="12"/>
  <c r="L52" i="12"/>
  <c r="BW52" i="12"/>
  <c r="BX52" i="12"/>
  <c r="FH52" i="12"/>
  <c r="M52" i="12" l="1"/>
  <c r="BY52" i="12"/>
  <c r="AF52" i="12"/>
  <c r="L56" i="12"/>
  <c r="K56" i="12"/>
  <c r="BW56" i="12"/>
  <c r="BX56" i="12"/>
  <c r="M56" i="12" l="1"/>
  <c r="BY56" i="12"/>
  <c r="FI52" i="12"/>
  <c r="AF56" i="12"/>
  <c r="FH56" i="12"/>
  <c r="B3119" i="4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D10" i="9"/>
  <c r="AD9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FI56" i="12" l="1"/>
  <c r="J3097" i="4"/>
  <c r="I3097" i="4"/>
  <c r="H3097" i="4"/>
  <c r="G3097" i="4"/>
  <c r="F3097" i="4"/>
  <c r="E3097" i="4"/>
  <c r="D3097" i="4"/>
  <c r="C3097" i="4"/>
  <c r="B3097" i="4"/>
  <c r="B3067" i="4"/>
  <c r="B3009" i="4" l="1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C3036" i="4" l="1"/>
  <c r="B3036" i="4"/>
  <c r="E3009" i="4"/>
  <c r="D3009" i="4"/>
  <c r="C3009" i="4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W1683" i="3"/>
  <c r="X1683" i="3"/>
  <c r="Y1683" i="3"/>
  <c r="Z1683" i="3"/>
  <c r="AA1683" i="3"/>
  <c r="AB1683" i="3"/>
  <c r="AC1683" i="3"/>
  <c r="AD1683" i="3"/>
  <c r="AE1683" i="3"/>
  <c r="AF1683" i="3"/>
  <c r="AG1683" i="3"/>
  <c r="AH1683" i="3"/>
  <c r="AI1683" i="3"/>
  <c r="AJ1683" i="3"/>
  <c r="AK1683" i="3"/>
  <c r="AL1683" i="3"/>
  <c r="AM1683" i="3"/>
  <c r="AN1683" i="3"/>
  <c r="AO1683" i="3"/>
  <c r="AP1683" i="3"/>
  <c r="AQ1683" i="3"/>
  <c r="B1683" i="3"/>
  <c r="F3009" i="4" l="1"/>
  <c r="D68" i="12"/>
  <c r="E68" i="12"/>
  <c r="F68" i="12"/>
  <c r="G68" i="12"/>
  <c r="H68" i="12"/>
  <c r="I68" i="12"/>
  <c r="J68" i="12"/>
  <c r="N68" i="12"/>
  <c r="O68" i="12"/>
  <c r="P68" i="12"/>
  <c r="Q68" i="12"/>
  <c r="R68" i="12"/>
  <c r="S68" i="12"/>
  <c r="T68" i="12"/>
  <c r="U68" i="12"/>
  <c r="V68" i="12"/>
  <c r="W68" i="12"/>
  <c r="Y68" i="12"/>
  <c r="Z68" i="12"/>
  <c r="AA68" i="12"/>
  <c r="AB68" i="12"/>
  <c r="AC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B68" i="12"/>
  <c r="BC68" i="12"/>
  <c r="BD68" i="12"/>
  <c r="BE68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R68" i="12"/>
  <c r="BS68" i="12"/>
  <c r="BT68" i="12"/>
  <c r="BU68" i="12"/>
  <c r="BV68" i="12"/>
  <c r="BZ68" i="12"/>
  <c r="CA68" i="12"/>
  <c r="CB68" i="12"/>
  <c r="CC68" i="12"/>
  <c r="CD68" i="12"/>
  <c r="CE68" i="12"/>
  <c r="CF68" i="12"/>
  <c r="CG68" i="12"/>
  <c r="CH68" i="12"/>
  <c r="CI68" i="12"/>
  <c r="CJ68" i="12"/>
  <c r="CK68" i="12"/>
  <c r="CL68" i="12"/>
  <c r="CM68" i="12"/>
  <c r="CN68" i="12"/>
  <c r="CO68" i="12"/>
  <c r="CP68" i="12"/>
  <c r="CQ68" i="12"/>
  <c r="CR68" i="12"/>
  <c r="CS68" i="12"/>
  <c r="CT68" i="12"/>
  <c r="CU68" i="12"/>
  <c r="CV68" i="12"/>
  <c r="CW68" i="12"/>
  <c r="CX68" i="12"/>
  <c r="CY68" i="12"/>
  <c r="CZ68" i="12"/>
  <c r="DA68" i="12"/>
  <c r="DB68" i="12"/>
  <c r="DC68" i="12"/>
  <c r="DD68" i="12"/>
  <c r="DE68" i="12"/>
  <c r="DF68" i="12"/>
  <c r="DG68" i="12"/>
  <c r="DH68" i="12"/>
  <c r="DI68" i="12"/>
  <c r="DJ68" i="12"/>
  <c r="DK68" i="12"/>
  <c r="DL68" i="12"/>
  <c r="DM68" i="12"/>
  <c r="DN68" i="12"/>
  <c r="DO68" i="12"/>
  <c r="DP68" i="12"/>
  <c r="DQ68" i="12"/>
  <c r="DR68" i="12"/>
  <c r="DS68" i="12"/>
  <c r="DT68" i="12"/>
  <c r="DU68" i="12"/>
  <c r="DV68" i="12"/>
  <c r="DW68" i="12"/>
  <c r="DX68" i="12"/>
  <c r="DY68" i="12"/>
  <c r="DZ68" i="12"/>
  <c r="EA68" i="12"/>
  <c r="EB68" i="12"/>
  <c r="EC68" i="12"/>
  <c r="ED68" i="12"/>
  <c r="EE68" i="12"/>
  <c r="EF68" i="12"/>
  <c r="EG68" i="12"/>
  <c r="EH68" i="12"/>
  <c r="EI68" i="12"/>
  <c r="EJ68" i="12"/>
  <c r="EK68" i="12"/>
  <c r="EL68" i="12"/>
  <c r="EM68" i="12"/>
  <c r="EN68" i="12"/>
  <c r="EO68" i="12"/>
  <c r="EP68" i="12"/>
  <c r="EQ68" i="12"/>
  <c r="ER68" i="12"/>
  <c r="ES68" i="12"/>
  <c r="ET68" i="12"/>
  <c r="EU68" i="12"/>
  <c r="EV68" i="12"/>
  <c r="EW68" i="12"/>
  <c r="EX68" i="12"/>
  <c r="EY68" i="12"/>
  <c r="EZ68" i="12"/>
  <c r="C68" i="12"/>
  <c r="BX67" i="12" l="1"/>
  <c r="BW67" i="12"/>
  <c r="L67" i="12"/>
  <c r="K67" i="12"/>
  <c r="BX66" i="12"/>
  <c r="BW66" i="12"/>
  <c r="L66" i="12"/>
  <c r="K66" i="12"/>
  <c r="BX65" i="12"/>
  <c r="BW65" i="12"/>
  <c r="L65" i="12"/>
  <c r="K65" i="12"/>
  <c r="BX64" i="12"/>
  <c r="BW64" i="12"/>
  <c r="AF64" i="12"/>
  <c r="L64" i="12"/>
  <c r="K64" i="12"/>
  <c r="BX63" i="12"/>
  <c r="BW63" i="12"/>
  <c r="L63" i="12"/>
  <c r="K63" i="12"/>
  <c r="BX60" i="12"/>
  <c r="BW60" i="12"/>
  <c r="L60" i="12"/>
  <c r="K60" i="12"/>
  <c r="BX59" i="12"/>
  <c r="BW59" i="12"/>
  <c r="L59" i="12"/>
  <c r="K59" i="12"/>
  <c r="BX55" i="12"/>
  <c r="BW55" i="12"/>
  <c r="L55" i="12"/>
  <c r="K55" i="12"/>
  <c r="BX54" i="12"/>
  <c r="BW54" i="12"/>
  <c r="L54" i="12"/>
  <c r="K54" i="12"/>
  <c r="BX53" i="12"/>
  <c r="BW53" i="12"/>
  <c r="L53" i="12"/>
  <c r="K53" i="12"/>
  <c r="BX51" i="12"/>
  <c r="BW51" i="12"/>
  <c r="L51" i="12"/>
  <c r="K51" i="12"/>
  <c r="BX49" i="12"/>
  <c r="BW49" i="12"/>
  <c r="L49" i="12"/>
  <c r="K49" i="12"/>
  <c r="BX48" i="12"/>
  <c r="BW48" i="12"/>
  <c r="L48" i="12"/>
  <c r="K48" i="12"/>
  <c r="BX47" i="12"/>
  <c r="BW47" i="12"/>
  <c r="L47" i="12"/>
  <c r="K47" i="12"/>
  <c r="BX46" i="12"/>
  <c r="BW46" i="12"/>
  <c r="L46" i="12"/>
  <c r="K46" i="12"/>
  <c r="BX45" i="12"/>
  <c r="BW45" i="12"/>
  <c r="L45" i="12"/>
  <c r="K45" i="12"/>
  <c r="BX43" i="12"/>
  <c r="BW43" i="12"/>
  <c r="L43" i="12"/>
  <c r="K43" i="12"/>
  <c r="BX41" i="12"/>
  <c r="BW41" i="12"/>
  <c r="L41" i="12"/>
  <c r="K41" i="12"/>
  <c r="BX40" i="12"/>
  <c r="BW40" i="12"/>
  <c r="L40" i="12"/>
  <c r="K40" i="12"/>
  <c r="BX39" i="12"/>
  <c r="BW39" i="12"/>
  <c r="L39" i="12"/>
  <c r="K39" i="12"/>
  <c r="BX36" i="12"/>
  <c r="BW36" i="12"/>
  <c r="L36" i="12"/>
  <c r="K36" i="12"/>
  <c r="BX35" i="12"/>
  <c r="BW35" i="12"/>
  <c r="L35" i="12"/>
  <c r="K35" i="12"/>
  <c r="BX34" i="12"/>
  <c r="BW34" i="12"/>
  <c r="L34" i="12"/>
  <c r="K34" i="12"/>
  <c r="BX33" i="12"/>
  <c r="BW33" i="12"/>
  <c r="L33" i="12"/>
  <c r="K33" i="12"/>
  <c r="BX31" i="12"/>
  <c r="BW31" i="12"/>
  <c r="L31" i="12"/>
  <c r="K31" i="12"/>
  <c r="BX30" i="12"/>
  <c r="BW30" i="12"/>
  <c r="L30" i="12"/>
  <c r="K30" i="12"/>
  <c r="BX29" i="12"/>
  <c r="BW29" i="12"/>
  <c r="L29" i="12"/>
  <c r="K29" i="12"/>
  <c r="BX28" i="12"/>
  <c r="BW28" i="12"/>
  <c r="L28" i="12"/>
  <c r="K28" i="12"/>
  <c r="BX27" i="12"/>
  <c r="BW27" i="12"/>
  <c r="L27" i="12"/>
  <c r="K27" i="12"/>
  <c r="BX26" i="12"/>
  <c r="BW26" i="12"/>
  <c r="L26" i="12"/>
  <c r="K26" i="12"/>
  <c r="BX25" i="12"/>
  <c r="BW25" i="12"/>
  <c r="L25" i="12"/>
  <c r="K25" i="12"/>
  <c r="BX24" i="12"/>
  <c r="BW24" i="12"/>
  <c r="L24" i="12"/>
  <c r="K24" i="12"/>
  <c r="BX23" i="12"/>
  <c r="BW23" i="12"/>
  <c r="L23" i="12"/>
  <c r="K23" i="12"/>
  <c r="BX22" i="12"/>
  <c r="BW22" i="12"/>
  <c r="L22" i="12"/>
  <c r="K22" i="12"/>
  <c r="BX21" i="12"/>
  <c r="BW21" i="12"/>
  <c r="L21" i="12"/>
  <c r="K21" i="12"/>
  <c r="BX20" i="12"/>
  <c r="BW20" i="12"/>
  <c r="L20" i="12"/>
  <c r="K20" i="12"/>
  <c r="BX19" i="12"/>
  <c r="BW19" i="12"/>
  <c r="L19" i="12"/>
  <c r="K19" i="12"/>
  <c r="BX18" i="12"/>
  <c r="BW18" i="12"/>
  <c r="L18" i="12"/>
  <c r="K18" i="12"/>
  <c r="BX17" i="12"/>
  <c r="BW17" i="12"/>
  <c r="L17" i="12"/>
  <c r="K17" i="12"/>
  <c r="BX16" i="12"/>
  <c r="BW16" i="12"/>
  <c r="L16" i="12"/>
  <c r="K16" i="12"/>
  <c r="BX15" i="12"/>
  <c r="BW15" i="12"/>
  <c r="L15" i="12"/>
  <c r="K15" i="12"/>
  <c r="BX14" i="12"/>
  <c r="BW14" i="12"/>
  <c r="L14" i="12"/>
  <c r="K14" i="12"/>
  <c r="BX13" i="12"/>
  <c r="BW13" i="12"/>
  <c r="L13" i="12"/>
  <c r="K13" i="12"/>
  <c r="BX12" i="12"/>
  <c r="BW12" i="12"/>
  <c r="L12" i="12"/>
  <c r="K12" i="12"/>
  <c r="BX11" i="12"/>
  <c r="BW11" i="12"/>
  <c r="L11" i="12"/>
  <c r="K11" i="12"/>
  <c r="BX10" i="12"/>
  <c r="BW10" i="12"/>
  <c r="L10" i="12"/>
  <c r="K10" i="12"/>
  <c r="BX9" i="12"/>
  <c r="BW9" i="12"/>
  <c r="L9" i="12"/>
  <c r="K9" i="12"/>
  <c r="FH8" i="12"/>
  <c r="BX8" i="12"/>
  <c r="BW8" i="12"/>
  <c r="L8" i="12"/>
  <c r="K8" i="12"/>
  <c r="AR1647" i="3"/>
  <c r="AR1680" i="3"/>
  <c r="AR1678" i="3"/>
  <c r="AR1679" i="3"/>
  <c r="AR1681" i="3"/>
  <c r="AR1676" i="3"/>
  <c r="AR1677" i="3"/>
  <c r="AR1670" i="3"/>
  <c r="AR1675" i="3"/>
  <c r="AR1674" i="3"/>
  <c r="AR1672" i="3"/>
  <c r="AR1673" i="3"/>
  <c r="AR1671" i="3"/>
  <c r="AR1664" i="3"/>
  <c r="AR1663" i="3"/>
  <c r="AR1661" i="3"/>
  <c r="AR1660" i="3"/>
  <c r="AR1659" i="3"/>
  <c r="AR1662" i="3"/>
  <c r="AR1658" i="3"/>
  <c r="AR1657" i="3"/>
  <c r="AR1656" i="3"/>
  <c r="AR1668" i="3"/>
  <c r="AR1667" i="3"/>
  <c r="AR1665" i="3"/>
  <c r="AR1655" i="3"/>
  <c r="AR1653" i="3"/>
  <c r="AR1651" i="3"/>
  <c r="AR1649" i="3"/>
  <c r="AR1650" i="3"/>
  <c r="AR1669" i="3"/>
  <c r="AR1666" i="3"/>
  <c r="AR1654" i="3"/>
  <c r="AR1652" i="3"/>
  <c r="AR1648" i="3"/>
  <c r="AR1683" i="3" l="1"/>
  <c r="M43" i="12"/>
  <c r="M18" i="12"/>
  <c r="M30" i="12"/>
  <c r="M25" i="12"/>
  <c r="M29" i="12"/>
  <c r="M36" i="12"/>
  <c r="AF47" i="12"/>
  <c r="AF54" i="12"/>
  <c r="AF46" i="12"/>
  <c r="AF53" i="12"/>
  <c r="M16" i="12"/>
  <c r="M28" i="12"/>
  <c r="AF48" i="12"/>
  <c r="AF55" i="12"/>
  <c r="BY45" i="12"/>
  <c r="BY48" i="12"/>
  <c r="BY49" i="12"/>
  <c r="AF9" i="12"/>
  <c r="AF10" i="12"/>
  <c r="AF11" i="12"/>
  <c r="AF13" i="12"/>
  <c r="AF14" i="12"/>
  <c r="AF15" i="12"/>
  <c r="AF17" i="12"/>
  <c r="AF18" i="12"/>
  <c r="AF19" i="12"/>
  <c r="AF22" i="12"/>
  <c r="AF23" i="12"/>
  <c r="AF25" i="12"/>
  <c r="AF26" i="12"/>
  <c r="AF27" i="12"/>
  <c r="AF29" i="12"/>
  <c r="BY59" i="12"/>
  <c r="BY60" i="12"/>
  <c r="BY63" i="12"/>
  <c r="BY65" i="12"/>
  <c r="BY66" i="12"/>
  <c r="BY67" i="12"/>
  <c r="FH12" i="12"/>
  <c r="FH13" i="12"/>
  <c r="FH15" i="12"/>
  <c r="FH16" i="12"/>
  <c r="FH17" i="12"/>
  <c r="FH19" i="12"/>
  <c r="FH20" i="12"/>
  <c r="FH21" i="12"/>
  <c r="FH36" i="12"/>
  <c r="M65" i="12"/>
  <c r="BY23" i="12"/>
  <c r="BY24" i="12"/>
  <c r="BY27" i="12"/>
  <c r="BY28" i="12"/>
  <c r="BY30" i="12"/>
  <c r="BY31" i="12"/>
  <c r="BY33" i="12"/>
  <c r="BY34" i="12"/>
  <c r="BY35" i="12"/>
  <c r="FH51" i="12"/>
  <c r="FH53" i="12"/>
  <c r="FH55" i="12"/>
  <c r="M45" i="12"/>
  <c r="M46" i="12"/>
  <c r="M47" i="12"/>
  <c r="M49" i="12"/>
  <c r="M10" i="12"/>
  <c r="AF51" i="12"/>
  <c r="M12" i="12"/>
  <c r="M13" i="12"/>
  <c r="M14" i="12"/>
  <c r="FH28" i="12"/>
  <c r="FH29" i="12"/>
  <c r="FH46" i="12"/>
  <c r="BY51" i="12"/>
  <c r="BY54" i="12"/>
  <c r="BY55" i="12"/>
  <c r="L68" i="12"/>
  <c r="M19" i="12"/>
  <c r="FH34" i="12"/>
  <c r="M34" i="12"/>
  <c r="FH59" i="12"/>
  <c r="FH64" i="12"/>
  <c r="BY12" i="12"/>
  <c r="BY15" i="12"/>
  <c r="BY16" i="12"/>
  <c r="BY18" i="12"/>
  <c r="BY19" i="12"/>
  <c r="BY20" i="12"/>
  <c r="BY21" i="12"/>
  <c r="AF36" i="12"/>
  <c r="AF39" i="12"/>
  <c r="AF41" i="12"/>
  <c r="AF43" i="12"/>
  <c r="M54" i="12"/>
  <c r="M11" i="12"/>
  <c r="AF24" i="12"/>
  <c r="AF35" i="12"/>
  <c r="AF60" i="12"/>
  <c r="BX68" i="12"/>
  <c r="AF40" i="12"/>
  <c r="M48" i="12"/>
  <c r="FH9" i="12"/>
  <c r="BY11" i="12"/>
  <c r="M20" i="12"/>
  <c r="M21" i="12"/>
  <c r="M22" i="12"/>
  <c r="FH25" i="12"/>
  <c r="FH30" i="12"/>
  <c r="BY36" i="12"/>
  <c r="BY39" i="12"/>
  <c r="BY40" i="12"/>
  <c r="M53" i="12"/>
  <c r="FH66" i="12"/>
  <c r="AF31" i="12"/>
  <c r="M39" i="12"/>
  <c r="AE68" i="12"/>
  <c r="FH14" i="12"/>
  <c r="FH47" i="12"/>
  <c r="AF66" i="12"/>
  <c r="BY8" i="12"/>
  <c r="BW68" i="12"/>
  <c r="AF12" i="12"/>
  <c r="FG68" i="12"/>
  <c r="K68" i="12"/>
  <c r="M9" i="12"/>
  <c r="FH10" i="12"/>
  <c r="BY13" i="12"/>
  <c r="BY14" i="12"/>
  <c r="AF16" i="12"/>
  <c r="M26" i="12"/>
  <c r="FH39" i="12"/>
  <c r="FH40" i="12"/>
  <c r="FH41" i="12"/>
  <c r="BY47" i="12"/>
  <c r="AF49" i="12"/>
  <c r="M59" i="12"/>
  <c r="M64" i="12"/>
  <c r="M67" i="12"/>
  <c r="FH67" i="12"/>
  <c r="FH18" i="12"/>
  <c r="FH54" i="12"/>
  <c r="FH22" i="12"/>
  <c r="FH23" i="12"/>
  <c r="FH24" i="12"/>
  <c r="FH43" i="12"/>
  <c r="FH45" i="12"/>
  <c r="FH60" i="12"/>
  <c r="FH63" i="12"/>
  <c r="FH26" i="12"/>
  <c r="FH31" i="12"/>
  <c r="FH33" i="12"/>
  <c r="FH65" i="12"/>
  <c r="FH35" i="12"/>
  <c r="FH48" i="12"/>
  <c r="FH49" i="12"/>
  <c r="BY25" i="12"/>
  <c r="BY64" i="12"/>
  <c r="BY17" i="12"/>
  <c r="BY53" i="12"/>
  <c r="BY9" i="12"/>
  <c r="BY29" i="12"/>
  <c r="BY41" i="12"/>
  <c r="BY22" i="12"/>
  <c r="BY46" i="12"/>
  <c r="AF45" i="12"/>
  <c r="AF67" i="12"/>
  <c r="AF28" i="12"/>
  <c r="AF20" i="12"/>
  <c r="AF21" i="12"/>
  <c r="AF30" i="12"/>
  <c r="AF59" i="12"/>
  <c r="AF8" i="12"/>
  <c r="AF33" i="12"/>
  <c r="AF63" i="12"/>
  <c r="AF34" i="12"/>
  <c r="AF65" i="12"/>
  <c r="M27" i="12"/>
  <c r="M35" i="12"/>
  <c r="M17" i="12"/>
  <c r="M23" i="12"/>
  <c r="M31" i="12"/>
  <c r="M33" i="12"/>
  <c r="M51" i="12"/>
  <c r="M60" i="12"/>
  <c r="M63" i="12"/>
  <c r="M66" i="12"/>
  <c r="M55" i="12"/>
  <c r="M41" i="12"/>
  <c r="M15" i="12"/>
  <c r="FH11" i="12"/>
  <c r="M24" i="12"/>
  <c r="BY26" i="12"/>
  <c r="M8" i="12"/>
  <c r="BY10" i="12"/>
  <c r="FH27" i="12"/>
  <c r="M40" i="12"/>
  <c r="BY43" i="12"/>
  <c r="FI29" i="12" l="1"/>
  <c r="FI30" i="12"/>
  <c r="FI25" i="12"/>
  <c r="FI19" i="12"/>
  <c r="FI46" i="12"/>
  <c r="FI27" i="12"/>
  <c r="FI18" i="12"/>
  <c r="FI45" i="12"/>
  <c r="FI47" i="12"/>
  <c r="FI15" i="12"/>
  <c r="FI65" i="12"/>
  <c r="FI14" i="12"/>
  <c r="FI64" i="12"/>
  <c r="FI48" i="12"/>
  <c r="FI54" i="12"/>
  <c r="FI36" i="12"/>
  <c r="FI13" i="12"/>
  <c r="FI55" i="12"/>
  <c r="FI63" i="12"/>
  <c r="FI16" i="12"/>
  <c r="FI49" i="12"/>
  <c r="FI28" i="12"/>
  <c r="FI51" i="12"/>
  <c r="FI10" i="12"/>
  <c r="FI66" i="12"/>
  <c r="FI41" i="12"/>
  <c r="FI53" i="12"/>
  <c r="FI67" i="12"/>
  <c r="FI11" i="12"/>
  <c r="FI34" i="12"/>
  <c r="FI21" i="12"/>
  <c r="FI17" i="12"/>
  <c r="FI12" i="12"/>
  <c r="FI22" i="12"/>
  <c r="FI33" i="12"/>
  <c r="FI39" i="12"/>
  <c r="FI60" i="12"/>
  <c r="AF68" i="12"/>
  <c r="M68" i="12"/>
  <c r="FI26" i="12"/>
  <c r="FI59" i="12"/>
  <c r="FI24" i="12"/>
  <c r="FI9" i="12"/>
  <c r="BY68" i="12"/>
  <c r="FI40" i="12"/>
  <c r="FI20" i="12"/>
  <c r="FH68" i="12"/>
  <c r="FI43" i="12"/>
  <c r="FI35" i="12"/>
  <c r="FI31" i="12"/>
  <c r="FI23" i="12"/>
  <c r="FI8" i="12"/>
  <c r="FI68" i="12" l="1"/>
  <c r="C1643" i="3"/>
  <c r="D1643" i="3"/>
  <c r="B1643" i="3"/>
  <c r="B2982" i="4" l="1"/>
  <c r="W67" i="9" l="1"/>
  <c r="B2957" i="4"/>
  <c r="J67" i="9" l="1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W1597" i="3"/>
  <c r="X1597" i="3"/>
  <c r="Y1597" i="3"/>
  <c r="Z1597" i="3"/>
  <c r="AA1597" i="3"/>
  <c r="AB1597" i="3"/>
  <c r="AC1597" i="3"/>
  <c r="AD1597" i="3"/>
  <c r="AE1597" i="3"/>
  <c r="AF1597" i="3"/>
  <c r="AG1597" i="3"/>
  <c r="AH1597" i="3"/>
  <c r="AI1597" i="3"/>
  <c r="AJ1597" i="3"/>
  <c r="AK1597" i="3"/>
  <c r="AL1597" i="3"/>
  <c r="AM1597" i="3"/>
  <c r="AN1597" i="3"/>
  <c r="AO1597" i="3"/>
  <c r="AP1597" i="3"/>
  <c r="AQ1597" i="3"/>
  <c r="AR1597" i="3"/>
  <c r="AS1597" i="3"/>
  <c r="AT1597" i="3"/>
  <c r="AU1597" i="3"/>
  <c r="AV1597" i="3"/>
  <c r="AW1597" i="3"/>
  <c r="AX1597" i="3"/>
  <c r="AY1597" i="3"/>
  <c r="AZ1597" i="3"/>
  <c r="F1597" i="3"/>
  <c r="G1597" i="3"/>
  <c r="E1597" i="3"/>
  <c r="D1597" i="3"/>
  <c r="C1597" i="3"/>
  <c r="B1597" i="3"/>
  <c r="H67" i="9"/>
  <c r="F67" i="9"/>
  <c r="D67" i="9"/>
  <c r="B1555" i="3"/>
  <c r="BA1560" i="3" l="1"/>
  <c r="BA1561" i="3"/>
  <c r="BA1562" i="3"/>
  <c r="BA1563" i="3"/>
  <c r="BA1564" i="3"/>
  <c r="BA1565" i="3"/>
  <c r="BA1566" i="3"/>
  <c r="BA1567" i="3"/>
  <c r="BA1568" i="3"/>
  <c r="BA1569" i="3"/>
  <c r="BA1570" i="3"/>
  <c r="BA1571" i="3"/>
  <c r="BA1572" i="3"/>
  <c r="BA1573" i="3"/>
  <c r="BA1574" i="3"/>
  <c r="BA1575" i="3"/>
  <c r="BA1576" i="3"/>
  <c r="BA1577" i="3"/>
  <c r="BA1578" i="3"/>
  <c r="BA1579" i="3"/>
  <c r="BA1580" i="3"/>
  <c r="BA1581" i="3"/>
  <c r="BA1582" i="3"/>
  <c r="BA1583" i="3"/>
  <c r="BA1584" i="3"/>
  <c r="BA1585" i="3"/>
  <c r="BA1586" i="3"/>
  <c r="BA1587" i="3"/>
  <c r="BA1588" i="3"/>
  <c r="BA1589" i="3"/>
  <c r="BA1590" i="3"/>
  <c r="BA1591" i="3"/>
  <c r="BA1592" i="3"/>
  <c r="BA1593" i="3"/>
  <c r="BA1594" i="3"/>
  <c r="BA1595" i="3"/>
  <c r="BA1596" i="3"/>
  <c r="BA1559" i="3"/>
  <c r="BA1597" i="3" l="1"/>
  <c r="C1555" i="3"/>
  <c r="D1555" i="3"/>
  <c r="K42" i="9"/>
  <c r="L42" i="9"/>
  <c r="BW42" i="9"/>
  <c r="BX42" i="9"/>
  <c r="FB42" i="9"/>
  <c r="FC42" i="9"/>
  <c r="AF42" i="9" l="1"/>
  <c r="FD42" i="9"/>
  <c r="BY42" i="9"/>
  <c r="M42" i="9"/>
  <c r="FE42" i="9" l="1"/>
  <c r="BV67" i="9"/>
  <c r="P1044" i="2"/>
  <c r="BT67" i="9"/>
  <c r="BR67" i="9"/>
  <c r="BP67" i="9"/>
  <c r="BN67" i="9"/>
  <c r="BL67" i="9"/>
  <c r="BJ67" i="9"/>
  <c r="BH67" i="9"/>
  <c r="BF67" i="9"/>
  <c r="BD67" i="9"/>
  <c r="BB67" i="9"/>
  <c r="AZ67" i="9"/>
  <c r="AX67" i="9"/>
  <c r="AV67" i="9"/>
  <c r="AT67" i="9"/>
  <c r="AR67" i="9"/>
  <c r="AP67" i="9" l="1"/>
  <c r="E982" i="2"/>
  <c r="AN67" i="9"/>
  <c r="AL67" i="9"/>
  <c r="AJ67" i="9"/>
  <c r="AH67" i="9"/>
  <c r="FA67" i="9"/>
  <c r="CQ67" i="9"/>
  <c r="CO67" i="9"/>
  <c r="FC44" i="9"/>
  <c r="FB44" i="9"/>
  <c r="FB43" i="9"/>
  <c r="K44" i="9"/>
  <c r="L44" i="9"/>
  <c r="BX44" i="9"/>
  <c r="BY44" i="9" s="1"/>
  <c r="EA67" i="9"/>
  <c r="M1330" i="5"/>
  <c r="DY67" i="9"/>
  <c r="DU67" i="9"/>
  <c r="AF44" i="9" l="1"/>
  <c r="M44" i="9"/>
  <c r="FD44" i="9"/>
  <c r="DS67" i="9"/>
  <c r="DI67" i="9"/>
  <c r="DG67" i="9"/>
  <c r="CE67" i="9"/>
  <c r="CC67" i="9"/>
  <c r="EM67" i="9"/>
  <c r="EK67" i="9"/>
  <c r="FE44" i="9" l="1"/>
  <c r="ES67" i="9"/>
  <c r="EQ67" i="9"/>
  <c r="EY67" i="9"/>
  <c r="EW67" i="9"/>
  <c r="CW67" i="9"/>
  <c r="CU67" i="9"/>
  <c r="DC67" i="9"/>
  <c r="DA67" i="9"/>
  <c r="CK67" i="9"/>
  <c r="CI67" i="9"/>
  <c r="EG67" i="9"/>
  <c r="DO67" i="9"/>
  <c r="DM67" i="9"/>
  <c r="C1365" i="5"/>
  <c r="B1365" i="5"/>
  <c r="C1380" i="5"/>
  <c r="B1380" i="5"/>
  <c r="N1365" i="5"/>
  <c r="M1365" i="5"/>
  <c r="L1365" i="5"/>
  <c r="K1365" i="5"/>
  <c r="J1365" i="5"/>
  <c r="I1365" i="5"/>
  <c r="H1365" i="5"/>
  <c r="G1365" i="5"/>
  <c r="F1365" i="5"/>
  <c r="E1365" i="5"/>
  <c r="D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N1330" i="5"/>
  <c r="L1330" i="5"/>
  <c r="K1330" i="5"/>
  <c r="J1330" i="5"/>
  <c r="I1330" i="5"/>
  <c r="H1330" i="5"/>
  <c r="G1330" i="5"/>
  <c r="F1330" i="5"/>
  <c r="E1330" i="5"/>
  <c r="D1330" i="5"/>
  <c r="C1330" i="5"/>
  <c r="B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330" i="5" l="1"/>
  <c r="O1365" i="5"/>
  <c r="U67" i="9" l="1"/>
  <c r="Y67" i="9" l="1"/>
  <c r="AC67" i="9"/>
  <c r="AA67" i="9"/>
  <c r="O67" i="9" l="1"/>
  <c r="Q67" i="9"/>
  <c r="AE67" i="9" l="1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68" i="4"/>
  <c r="B2913" i="4" l="1"/>
  <c r="C2896" i="4" l="1"/>
  <c r="D2896" i="4"/>
  <c r="E2896" i="4"/>
  <c r="B2896" i="4"/>
  <c r="G2896" i="4"/>
  <c r="F2896" i="4" l="1"/>
  <c r="H2896" i="4" s="1"/>
  <c r="C2864" i="4" l="1"/>
  <c r="B2864" i="4"/>
  <c r="E2837" i="4"/>
  <c r="D2837" i="4"/>
  <c r="C2837" i="4"/>
  <c r="B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37" i="4" l="1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5" i="2"/>
  <c r="P1046" i="2"/>
  <c r="P1047" i="2"/>
  <c r="P1048" i="2"/>
  <c r="P1049" i="2"/>
  <c r="P1050" i="2"/>
  <c r="P1051" i="2"/>
  <c r="P1052" i="2"/>
  <c r="P1022" i="2"/>
  <c r="E1053" i="2"/>
  <c r="I1053" i="2"/>
  <c r="J1053" i="2"/>
  <c r="M1053" i="2"/>
  <c r="C1053" i="2"/>
  <c r="H1053" i="2"/>
  <c r="K1053" i="2"/>
  <c r="N1053" i="2"/>
  <c r="O1053" i="2"/>
  <c r="L1053" i="2"/>
  <c r="G1053" i="2"/>
  <c r="F1053" i="2"/>
  <c r="D1053" i="2"/>
  <c r="L1018" i="2"/>
  <c r="K1018" i="2"/>
  <c r="J1018" i="2"/>
  <c r="I1018" i="2"/>
  <c r="H1018" i="2"/>
  <c r="G1018" i="2"/>
  <c r="F1018" i="2"/>
  <c r="E1018" i="2"/>
  <c r="D1018" i="2"/>
  <c r="C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D982" i="2"/>
  <c r="F982" i="2"/>
  <c r="G982" i="2"/>
  <c r="H982" i="2"/>
  <c r="I982" i="2"/>
  <c r="J982" i="2"/>
  <c r="K982" i="2"/>
  <c r="L982" i="2"/>
  <c r="C982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49" i="2"/>
  <c r="P1053" i="2" l="1"/>
  <c r="M1018" i="2"/>
  <c r="M982" i="2"/>
  <c r="O1259" i="5" l="1"/>
  <c r="G2669" i="4"/>
  <c r="L9" i="9" l="1"/>
  <c r="K9" i="9"/>
  <c r="BW10" i="9"/>
  <c r="BW9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3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3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Y9" i="9" l="1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66" i="5"/>
  <c r="E1294" i="5"/>
  <c r="D1294" i="5"/>
  <c r="C1294" i="5"/>
  <c r="B1294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O1261" i="5"/>
  <c r="O1260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F1294" i="5" l="1"/>
  <c r="O1228" i="5"/>
  <c r="O1262" i="5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43" i="4"/>
  <c r="B2809" i="4"/>
  <c r="B2793" i="4"/>
  <c r="B2773" i="4"/>
  <c r="E2750" i="4"/>
  <c r="D2750" i="4"/>
  <c r="C2750" i="4"/>
  <c r="B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B2723" i="4"/>
  <c r="C2696" i="4"/>
  <c r="B2696" i="4"/>
  <c r="F2669" i="4"/>
  <c r="E2669" i="4"/>
  <c r="D2669" i="4"/>
  <c r="C2669" i="4"/>
  <c r="B2669" i="4"/>
  <c r="H2669" i="4" l="1"/>
  <c r="F2750" i="4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476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W1510" i="3"/>
  <c r="X1510" i="3"/>
  <c r="Y1510" i="3"/>
  <c r="Z1510" i="3"/>
  <c r="D1510" i="3"/>
  <c r="C1510" i="3"/>
  <c r="B1510" i="3"/>
  <c r="C1472" i="3"/>
  <c r="D1472" i="3"/>
  <c r="B1472" i="3"/>
  <c r="K60" i="9"/>
  <c r="L60" i="9"/>
  <c r="FC60" i="9"/>
  <c r="M60" i="9" l="1"/>
  <c r="AF60" i="9"/>
  <c r="BY60" i="9"/>
  <c r="AA1510" i="3"/>
  <c r="Y918" i="2" l="1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17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C945" i="2"/>
  <c r="L913" i="2"/>
  <c r="K913" i="2"/>
  <c r="J913" i="2"/>
  <c r="I913" i="2"/>
  <c r="H913" i="2"/>
  <c r="G913" i="2"/>
  <c r="F913" i="2"/>
  <c r="E913" i="2"/>
  <c r="D913" i="2"/>
  <c r="C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D881" i="2"/>
  <c r="E881" i="2"/>
  <c r="F881" i="2"/>
  <c r="G881" i="2"/>
  <c r="H881" i="2"/>
  <c r="I881" i="2"/>
  <c r="J881" i="2"/>
  <c r="K881" i="2"/>
  <c r="L881" i="2"/>
  <c r="C88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51" i="2"/>
  <c r="Y945" i="2" l="1"/>
  <c r="M881" i="2"/>
  <c r="M913" i="2"/>
  <c r="K66" i="9" l="1"/>
  <c r="K67" i="9"/>
  <c r="L66" i="9"/>
  <c r="L67" i="9"/>
  <c r="BY67" i="9"/>
  <c r="FC66" i="9"/>
  <c r="FC67" i="9"/>
  <c r="FC65" i="9"/>
  <c r="L65" i="9"/>
  <c r="K65" i="9"/>
  <c r="FC64" i="9"/>
  <c r="L64" i="9"/>
  <c r="K64" i="9"/>
  <c r="FC63" i="9"/>
  <c r="L63" i="9"/>
  <c r="K63" i="9"/>
  <c r="FC62" i="9"/>
  <c r="AF62" i="9"/>
  <c r="L62" i="9"/>
  <c r="K62" i="9"/>
  <c r="FC61" i="9"/>
  <c r="BY61" i="9"/>
  <c r="L61" i="9"/>
  <c r="K61" i="9"/>
  <c r="FC59" i="9"/>
  <c r="L59" i="9"/>
  <c r="K59" i="9"/>
  <c r="FC58" i="9"/>
  <c r="L58" i="9"/>
  <c r="K58" i="9"/>
  <c r="FC57" i="9"/>
  <c r="BY57" i="9"/>
  <c r="L57" i="9"/>
  <c r="K57" i="9"/>
  <c r="FC56" i="9"/>
  <c r="BY56" i="9"/>
  <c r="L56" i="9"/>
  <c r="K56" i="9"/>
  <c r="FC55" i="9"/>
  <c r="L55" i="9"/>
  <c r="K55" i="9"/>
  <c r="FC54" i="9"/>
  <c r="L54" i="9"/>
  <c r="K54" i="9"/>
  <c r="FC53" i="9"/>
  <c r="L53" i="9"/>
  <c r="K53" i="9"/>
  <c r="FC52" i="9"/>
  <c r="BY52" i="9"/>
  <c r="L52" i="9"/>
  <c r="K52" i="9"/>
  <c r="FC51" i="9"/>
  <c r="BY51" i="9"/>
  <c r="L51" i="9"/>
  <c r="K51" i="9"/>
  <c r="FC50" i="9"/>
  <c r="L50" i="9"/>
  <c r="K50" i="9"/>
  <c r="FC49" i="9"/>
  <c r="L49" i="9"/>
  <c r="K49" i="9"/>
  <c r="FC48" i="9"/>
  <c r="L48" i="9"/>
  <c r="K48" i="9"/>
  <c r="FC47" i="9"/>
  <c r="L47" i="9"/>
  <c r="K47" i="9"/>
  <c r="FC46" i="9"/>
  <c r="L46" i="9"/>
  <c r="K46" i="9"/>
  <c r="FC45" i="9"/>
  <c r="L45" i="9"/>
  <c r="K45" i="9"/>
  <c r="FC43" i="9"/>
  <c r="L43" i="9"/>
  <c r="K43" i="9"/>
  <c r="FC41" i="9"/>
  <c r="L41" i="9"/>
  <c r="K41" i="9"/>
  <c r="FC40" i="9"/>
  <c r="L40" i="9"/>
  <c r="K40" i="9"/>
  <c r="FC39" i="9"/>
  <c r="L39" i="9"/>
  <c r="K39" i="9"/>
  <c r="FC38" i="9"/>
  <c r="L38" i="9"/>
  <c r="K38" i="9"/>
  <c r="FC37" i="9"/>
  <c r="L37" i="9"/>
  <c r="K37" i="9"/>
  <c r="FC36" i="9"/>
  <c r="L36" i="9"/>
  <c r="K36" i="9"/>
  <c r="FC35" i="9"/>
  <c r="L35" i="9"/>
  <c r="K35" i="9"/>
  <c r="FC34" i="9"/>
  <c r="L34" i="9"/>
  <c r="K34" i="9"/>
  <c r="FC33" i="9"/>
  <c r="L33" i="9"/>
  <c r="K33" i="9"/>
  <c r="FC32" i="9"/>
  <c r="L32" i="9"/>
  <c r="K32" i="9"/>
  <c r="FC31" i="9"/>
  <c r="L31" i="9"/>
  <c r="K31" i="9"/>
  <c r="FC30" i="9"/>
  <c r="L30" i="9"/>
  <c r="K30" i="9"/>
  <c r="FC29" i="9"/>
  <c r="L29" i="9"/>
  <c r="K29" i="9"/>
  <c r="FC28" i="9"/>
  <c r="L28" i="9"/>
  <c r="K28" i="9"/>
  <c r="FC27" i="9"/>
  <c r="L27" i="9"/>
  <c r="K27" i="9"/>
  <c r="FC26" i="9"/>
  <c r="L26" i="9"/>
  <c r="K26" i="9"/>
  <c r="FC25" i="9"/>
  <c r="L25" i="9"/>
  <c r="K25" i="9"/>
  <c r="FC24" i="9"/>
  <c r="L24" i="9"/>
  <c r="K24" i="9"/>
  <c r="FC23" i="9"/>
  <c r="L23" i="9"/>
  <c r="K23" i="9"/>
  <c r="FC22" i="9"/>
  <c r="L22" i="9"/>
  <c r="K22" i="9"/>
  <c r="FC21" i="9"/>
  <c r="L21" i="9"/>
  <c r="K21" i="9"/>
  <c r="FC20" i="9"/>
  <c r="L20" i="9"/>
  <c r="K20" i="9"/>
  <c r="FC19" i="9"/>
  <c r="L19" i="9"/>
  <c r="K19" i="9"/>
  <c r="FC18" i="9"/>
  <c r="L18" i="9"/>
  <c r="K18" i="9"/>
  <c r="FC17" i="9"/>
  <c r="AF17" i="9"/>
  <c r="L17" i="9"/>
  <c r="K17" i="9"/>
  <c r="FC16" i="9"/>
  <c r="L16" i="9"/>
  <c r="K16" i="9"/>
  <c r="FC15" i="9"/>
  <c r="L15" i="9"/>
  <c r="K15" i="9"/>
  <c r="FC14" i="9"/>
  <c r="L14" i="9"/>
  <c r="K14" i="9"/>
  <c r="FC13" i="9"/>
  <c r="L13" i="9"/>
  <c r="K13" i="9"/>
  <c r="FC12" i="9"/>
  <c r="L12" i="9"/>
  <c r="K12" i="9"/>
  <c r="FC11" i="9"/>
  <c r="BY11" i="9"/>
  <c r="L11" i="9"/>
  <c r="K11" i="9"/>
  <c r="FC10" i="9"/>
  <c r="L10" i="9"/>
  <c r="K10" i="9"/>
  <c r="FC9" i="9"/>
  <c r="AF9" i="9"/>
  <c r="M9" i="9"/>
  <c r="FE12" i="8"/>
  <c r="M15" i="9" l="1"/>
  <c r="M19" i="9"/>
  <c r="M27" i="9"/>
  <c r="M31" i="9"/>
  <c r="M43" i="9"/>
  <c r="M61" i="9"/>
  <c r="M35" i="9"/>
  <c r="M48" i="9"/>
  <c r="M39" i="9"/>
  <c r="M53" i="9"/>
  <c r="M58" i="9"/>
  <c r="M63" i="9"/>
  <c r="M65" i="9"/>
  <c r="M64" i="9"/>
  <c r="M66" i="9"/>
  <c r="M11" i="9"/>
  <c r="M14" i="9"/>
  <c r="M22" i="9"/>
  <c r="M30" i="9"/>
  <c r="M38" i="9"/>
  <c r="M47" i="9"/>
  <c r="M51" i="9"/>
  <c r="M62" i="9"/>
  <c r="M67" i="9"/>
  <c r="M10" i="9"/>
  <c r="M13" i="9"/>
  <c r="AF19" i="9"/>
  <c r="M21" i="9"/>
  <c r="M29" i="9"/>
  <c r="M37" i="9"/>
  <c r="M46" i="9"/>
  <c r="M56" i="9"/>
  <c r="AF16" i="9"/>
  <c r="M18" i="9"/>
  <c r="M26" i="9"/>
  <c r="AF32" i="9"/>
  <c r="M34" i="9"/>
  <c r="M41" i="9"/>
  <c r="M59" i="9"/>
  <c r="M12" i="9"/>
  <c r="M20" i="9"/>
  <c r="M28" i="9"/>
  <c r="M36" i="9"/>
  <c r="M45" i="9"/>
  <c r="M52" i="9"/>
  <c r="AF45" i="9"/>
  <c r="AF33" i="9"/>
  <c r="AF36" i="9"/>
  <c r="AF66" i="9"/>
  <c r="AF53" i="9"/>
  <c r="AF54" i="9"/>
  <c r="AF28" i="9"/>
  <c r="AF49" i="9"/>
  <c r="AF24" i="9"/>
  <c r="AF67" i="9"/>
  <c r="AF50" i="9"/>
  <c r="AF56" i="9"/>
  <c r="AF41" i="9"/>
  <c r="AF35" i="9"/>
  <c r="AF10" i="9"/>
  <c r="AF13" i="9"/>
  <c r="AF26" i="9"/>
  <c r="AF11" i="9"/>
  <c r="M16" i="9"/>
  <c r="M24" i="9"/>
  <c r="M32" i="9"/>
  <c r="M49" i="9"/>
  <c r="AF51" i="9"/>
  <c r="M54" i="9"/>
  <c r="M57" i="9"/>
  <c r="AF61" i="9"/>
  <c r="AF65" i="9"/>
  <c r="M23" i="9"/>
  <c r="M17" i="9"/>
  <c r="AF23" i="9"/>
  <c r="M25" i="9"/>
  <c r="AF31" i="9"/>
  <c r="M33" i="9"/>
  <c r="AF39" i="9"/>
  <c r="M40" i="9"/>
  <c r="AF48" i="9"/>
  <c r="M50" i="9"/>
  <c r="M55" i="9"/>
  <c r="AF59" i="9"/>
  <c r="BY54" i="9"/>
  <c r="AF25" i="9"/>
  <c r="AF14" i="9"/>
  <c r="AF21" i="9"/>
  <c r="AF40" i="9"/>
  <c r="BY12" i="9"/>
  <c r="BY35" i="9"/>
  <c r="BY47" i="9"/>
  <c r="BY48" i="9"/>
  <c r="BY50" i="9"/>
  <c r="BY10" i="9"/>
  <c r="BY64" i="9"/>
  <c r="BY65" i="9"/>
  <c r="BY14" i="9"/>
  <c r="BY15" i="9"/>
  <c r="BY18" i="9"/>
  <c r="BY30" i="9"/>
  <c r="BY31" i="9"/>
  <c r="BY33" i="9"/>
  <c r="BY34" i="9"/>
  <c r="BY16" i="9"/>
  <c r="BY17" i="9"/>
  <c r="BY19" i="9"/>
  <c r="BY20" i="9"/>
  <c r="BY21" i="9"/>
  <c r="BY36" i="9"/>
  <c r="BY37" i="9"/>
  <c r="BY66" i="9"/>
  <c r="BY24" i="9"/>
  <c r="BY25" i="9"/>
  <c r="BY26" i="9"/>
  <c r="BY27" i="9"/>
  <c r="BY40" i="9"/>
  <c r="BY41" i="9"/>
  <c r="BY22" i="9"/>
  <c r="BY38" i="9"/>
  <c r="BY39" i="9"/>
  <c r="BY13" i="9"/>
  <c r="BY53" i="9"/>
  <c r="BY62" i="9"/>
  <c r="BY63" i="9"/>
  <c r="BY58" i="9"/>
  <c r="BY23" i="9"/>
  <c r="BY28" i="9"/>
  <c r="BY29" i="9"/>
  <c r="BY32" i="9"/>
  <c r="BY43" i="9"/>
  <c r="BY59" i="9"/>
  <c r="BY45" i="9"/>
  <c r="BY46" i="9"/>
  <c r="BY49" i="9"/>
  <c r="BY55" i="9"/>
  <c r="AF47" i="9"/>
  <c r="AF27" i="9"/>
  <c r="AF37" i="9"/>
  <c r="AF38" i="9"/>
  <c r="AF55" i="9"/>
  <c r="AF63" i="9"/>
  <c r="AF64" i="9"/>
  <c r="AF29" i="9"/>
  <c r="AF58" i="9"/>
  <c r="AF12" i="9"/>
  <c r="AF20" i="9"/>
  <c r="AF46" i="9"/>
  <c r="AF30" i="9"/>
  <c r="AF57" i="9"/>
  <c r="AF15" i="9"/>
  <c r="AF22" i="9"/>
  <c r="AF34" i="9"/>
  <c r="AF43" i="9"/>
  <c r="AF52" i="9"/>
  <c r="AF18" i="9"/>
  <c r="FC31" i="8"/>
  <c r="FC30" i="8"/>
  <c r="FE30" i="8"/>
  <c r="FE31" i="8"/>
  <c r="FF31" i="8" s="1"/>
  <c r="FE32" i="8"/>
  <c r="FE33" i="8"/>
  <c r="FC32" i="8"/>
  <c r="FC33" i="8"/>
  <c r="C530" i="3" l="1"/>
  <c r="B530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34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B576" i="3"/>
  <c r="B614" i="3"/>
  <c r="B650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54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B683" i="3"/>
  <c r="B765" i="3"/>
  <c r="S801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769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B802" i="3"/>
  <c r="B882" i="3"/>
  <c r="AJ924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5" i="3"/>
  <c r="AJ88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AI926" i="3"/>
  <c r="B926" i="3"/>
  <c r="B970" i="3"/>
  <c r="B1007" i="3"/>
  <c r="B1036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40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W1077" i="3"/>
  <c r="X1077" i="3"/>
  <c r="Y1077" i="3"/>
  <c r="Z1077" i="3"/>
  <c r="AA1077" i="3"/>
  <c r="B1077" i="3"/>
  <c r="B1125" i="3"/>
  <c r="B1168" i="3"/>
  <c r="B1200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05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W1238" i="3"/>
  <c r="X1238" i="3"/>
  <c r="Y1238" i="3"/>
  <c r="Z1238" i="3"/>
  <c r="B1238" i="3"/>
  <c r="C1284" i="3"/>
  <c r="D1284" i="3"/>
  <c r="B1284" i="3"/>
  <c r="AU1290" i="3"/>
  <c r="AU1291" i="3"/>
  <c r="AU1292" i="3"/>
  <c r="AU1293" i="3"/>
  <c r="AU1294" i="3"/>
  <c r="AU1295" i="3"/>
  <c r="AU1296" i="3"/>
  <c r="AU1297" i="3"/>
  <c r="AU1298" i="3"/>
  <c r="AU1299" i="3"/>
  <c r="AU1300" i="3"/>
  <c r="AU1301" i="3"/>
  <c r="AU1302" i="3"/>
  <c r="AU1303" i="3"/>
  <c r="AU1304" i="3"/>
  <c r="AU1305" i="3"/>
  <c r="AU1306" i="3"/>
  <c r="AU1307" i="3"/>
  <c r="AU1308" i="3"/>
  <c r="AU1309" i="3"/>
  <c r="AU1310" i="3"/>
  <c r="AU1311" i="3"/>
  <c r="AU1312" i="3"/>
  <c r="AU1313" i="3"/>
  <c r="AU1314" i="3"/>
  <c r="AU1315" i="3"/>
  <c r="AU1316" i="3"/>
  <c r="AU1317" i="3"/>
  <c r="AU1318" i="3"/>
  <c r="AU1319" i="3"/>
  <c r="AU1320" i="3"/>
  <c r="AU1321" i="3"/>
  <c r="AU1322" i="3"/>
  <c r="AU1323" i="3"/>
  <c r="AU1324" i="3"/>
  <c r="AU1325" i="3"/>
  <c r="AU1326" i="3"/>
  <c r="AU1327" i="3"/>
  <c r="AU1328" i="3"/>
  <c r="AU1329" i="3"/>
  <c r="AU1330" i="3"/>
  <c r="AU1331" i="3"/>
  <c r="AU1332" i="3"/>
  <c r="AU1289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W1333" i="3"/>
  <c r="X1333" i="3"/>
  <c r="Y1333" i="3"/>
  <c r="Z1333" i="3"/>
  <c r="AA1333" i="3"/>
  <c r="AB1333" i="3"/>
  <c r="AC1333" i="3"/>
  <c r="AD1333" i="3"/>
  <c r="AE1333" i="3"/>
  <c r="AF1333" i="3"/>
  <c r="AG1333" i="3"/>
  <c r="AH1333" i="3"/>
  <c r="AI1333" i="3"/>
  <c r="AJ1333" i="3"/>
  <c r="AK1333" i="3"/>
  <c r="AL1333" i="3"/>
  <c r="AM1333" i="3"/>
  <c r="AN1333" i="3"/>
  <c r="AO1333" i="3"/>
  <c r="AP1333" i="3"/>
  <c r="AQ1333" i="3"/>
  <c r="AR1333" i="3"/>
  <c r="AS1333" i="3"/>
  <c r="AT1333" i="3"/>
  <c r="B1333" i="3"/>
  <c r="B1384" i="3"/>
  <c r="C1384" i="3"/>
  <c r="D1384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388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W1423" i="3"/>
  <c r="X1423" i="3"/>
  <c r="Y1423" i="3"/>
  <c r="Z1423" i="3"/>
  <c r="AA1423" i="3"/>
  <c r="AB1423" i="3"/>
  <c r="AC1423" i="3"/>
  <c r="AD1423" i="3"/>
  <c r="AE1423" i="3"/>
  <c r="AF1423" i="3"/>
  <c r="AG1423" i="3"/>
  <c r="AH1423" i="3"/>
  <c r="AI1423" i="3"/>
  <c r="AJ1423" i="3"/>
  <c r="AK1423" i="3"/>
  <c r="AL1423" i="3"/>
  <c r="B1423" i="3"/>
  <c r="B1891" i="4"/>
  <c r="B1902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C1919" i="4"/>
  <c r="B1919" i="4"/>
  <c r="B1945" i="4"/>
  <c r="B1971" i="4"/>
  <c r="B1997" i="4"/>
  <c r="B2018" i="4"/>
  <c r="B2056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60" i="4"/>
  <c r="B2073" i="4"/>
  <c r="B2138" i="4"/>
  <c r="B2166" i="4"/>
  <c r="E2222" i="4"/>
  <c r="C2244" i="4"/>
  <c r="D2244" i="4"/>
  <c r="B2244" i="4"/>
  <c r="B2271" i="4"/>
  <c r="C2296" i="4"/>
  <c r="B2296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00" i="4"/>
  <c r="C2325" i="4"/>
  <c r="D2325" i="4"/>
  <c r="E2325" i="4"/>
  <c r="F2325" i="4"/>
  <c r="B2325" i="4"/>
  <c r="G2325" i="4" l="1"/>
  <c r="D1919" i="4"/>
  <c r="AU1333" i="3"/>
  <c r="AA1238" i="3"/>
  <c r="AM1423" i="3"/>
  <c r="AB1077" i="3"/>
  <c r="AJ926" i="3"/>
  <c r="S802" i="3"/>
  <c r="S683" i="3"/>
  <c r="AT576" i="3"/>
  <c r="G2332" i="4"/>
  <c r="C2358" i="4"/>
  <c r="D2358" i="4"/>
  <c r="E2358" i="4"/>
  <c r="F2358" i="4"/>
  <c r="B2358" i="4"/>
  <c r="B2383" i="4"/>
  <c r="B2406" i="4"/>
  <c r="B2427" i="4"/>
  <c r="C2462" i="4"/>
  <c r="D2462" i="4"/>
  <c r="E2462" i="4"/>
  <c r="F2462" i="4"/>
  <c r="G2462" i="4"/>
  <c r="H2462" i="4"/>
  <c r="I2462" i="4"/>
  <c r="B2462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31" i="4"/>
  <c r="B2488" i="4"/>
  <c r="B2514" i="4"/>
  <c r="B2525" i="4"/>
  <c r="C2525" i="4"/>
  <c r="B2551" i="4"/>
  <c r="B2601" i="4"/>
  <c r="B2619" i="4"/>
  <c r="B2639" i="4"/>
  <c r="N501" i="5"/>
  <c r="N498" i="5"/>
  <c r="N499" i="5"/>
  <c r="N500" i="5"/>
  <c r="N489" i="5"/>
  <c r="N490" i="5"/>
  <c r="N491" i="5"/>
  <c r="N492" i="5"/>
  <c r="N493" i="5"/>
  <c r="N494" i="5"/>
  <c r="N495" i="5"/>
  <c r="N496" i="5"/>
  <c r="N497" i="5"/>
  <c r="N480" i="5"/>
  <c r="N481" i="5"/>
  <c r="N482" i="5"/>
  <c r="N483" i="5"/>
  <c r="N484" i="5"/>
  <c r="N485" i="5"/>
  <c r="N486" i="5"/>
  <c r="N487" i="5"/>
  <c r="N488" i="5"/>
  <c r="N474" i="5"/>
  <c r="N475" i="5"/>
  <c r="N476" i="5"/>
  <c r="N477" i="5"/>
  <c r="N478" i="5"/>
  <c r="N479" i="5"/>
  <c r="N473" i="5"/>
  <c r="C502" i="5"/>
  <c r="D502" i="5"/>
  <c r="E502" i="5"/>
  <c r="F502" i="5"/>
  <c r="G502" i="5"/>
  <c r="H502" i="5"/>
  <c r="I502" i="5"/>
  <c r="J502" i="5"/>
  <c r="K502" i="5"/>
  <c r="L502" i="5"/>
  <c r="M502" i="5"/>
  <c r="B502" i="5"/>
  <c r="C533" i="5"/>
  <c r="B533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0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B575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39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B674" i="5"/>
  <c r="M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C712" i="5"/>
  <c r="D712" i="5"/>
  <c r="E712" i="5"/>
  <c r="F712" i="5"/>
  <c r="G712" i="5"/>
  <c r="H712" i="5"/>
  <c r="I712" i="5"/>
  <c r="J712" i="5"/>
  <c r="K712" i="5"/>
  <c r="L712" i="5"/>
  <c r="B712" i="5"/>
  <c r="H716" i="5"/>
  <c r="G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47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B781" i="5"/>
  <c r="M820" i="5"/>
  <c r="L820" i="5"/>
  <c r="K820" i="5"/>
  <c r="J820" i="5"/>
  <c r="I820" i="5"/>
  <c r="H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C820" i="5"/>
  <c r="D820" i="5"/>
  <c r="E820" i="5"/>
  <c r="F820" i="5"/>
  <c r="G820" i="5"/>
  <c r="B820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24" i="5"/>
  <c r="C854" i="5"/>
  <c r="D854" i="5"/>
  <c r="E854" i="5"/>
  <c r="F854" i="5"/>
  <c r="G854" i="5"/>
  <c r="B854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58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B892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896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B931" i="5"/>
  <c r="C964" i="5"/>
  <c r="D964" i="5"/>
  <c r="E964" i="5"/>
  <c r="B964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968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B1005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09" i="5"/>
  <c r="C1044" i="5"/>
  <c r="D1044" i="5"/>
  <c r="E1044" i="5"/>
  <c r="F1044" i="5"/>
  <c r="G1044" i="5"/>
  <c r="H1044" i="5"/>
  <c r="I1044" i="5"/>
  <c r="J1044" i="5"/>
  <c r="K1044" i="5"/>
  <c r="L1044" i="5"/>
  <c r="M1044" i="5"/>
  <c r="B1044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48" i="5"/>
  <c r="C1081" i="5"/>
  <c r="D1081" i="5"/>
  <c r="E1081" i="5"/>
  <c r="F1081" i="5"/>
  <c r="B1081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085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B1122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26" i="5"/>
  <c r="C1159" i="5"/>
  <c r="D1159" i="5"/>
  <c r="E1159" i="5"/>
  <c r="F1159" i="5"/>
  <c r="G1159" i="5"/>
  <c r="H1159" i="5"/>
  <c r="I1159" i="5"/>
  <c r="J1159" i="5"/>
  <c r="K1159" i="5"/>
  <c r="L1159" i="5"/>
  <c r="M1159" i="5"/>
  <c r="N1159" i="5"/>
  <c r="B1159" i="5"/>
  <c r="D2525" i="4" l="1"/>
  <c r="D533" i="5"/>
  <c r="O931" i="5"/>
  <c r="O892" i="5"/>
  <c r="N712" i="5"/>
  <c r="O1005" i="5"/>
  <c r="O781" i="5"/>
  <c r="O1122" i="5"/>
  <c r="N1044" i="5"/>
  <c r="N502" i="5"/>
  <c r="O1159" i="5"/>
  <c r="G1081" i="5"/>
  <c r="J2462" i="4"/>
  <c r="H854" i="5"/>
  <c r="O674" i="5"/>
  <c r="O575" i="5"/>
  <c r="N820" i="5"/>
  <c r="AD48" i="6"/>
  <c r="AC48" i="6"/>
  <c r="EX48" i="6"/>
  <c r="EW48" i="6"/>
  <c r="EW47" i="6"/>
  <c r="BT48" i="6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L9" i="7"/>
  <c r="M9" i="7" s="1"/>
  <c r="L10" i="7"/>
  <c r="L11" i="7"/>
  <c r="M11" i="7" s="1"/>
  <c r="L12" i="7"/>
  <c r="L13" i="7"/>
  <c r="M13" i="7" s="1"/>
  <c r="L14" i="7"/>
  <c r="L15" i="7"/>
  <c r="M15" i="7" s="1"/>
  <c r="L16" i="7"/>
  <c r="L17" i="7"/>
  <c r="M17" i="7" s="1"/>
  <c r="L18" i="7"/>
  <c r="L19" i="7"/>
  <c r="M19" i="7" s="1"/>
  <c r="L20" i="7"/>
  <c r="L21" i="7"/>
  <c r="M21" i="7" s="1"/>
  <c r="L22" i="7"/>
  <c r="L23" i="7"/>
  <c r="M23" i="7" s="1"/>
  <c r="L24" i="7"/>
  <c r="L25" i="7"/>
  <c r="M25" i="7" s="1"/>
  <c r="L26" i="7"/>
  <c r="L27" i="7"/>
  <c r="M27" i="7" s="1"/>
  <c r="L28" i="7"/>
  <c r="L29" i="7"/>
  <c r="M29" i="7" s="1"/>
  <c r="L30" i="7"/>
  <c r="L31" i="7"/>
  <c r="M31" i="7" s="1"/>
  <c r="L32" i="7"/>
  <c r="L33" i="7"/>
  <c r="M33" i="7" s="1"/>
  <c r="L34" i="7"/>
  <c r="L35" i="7"/>
  <c r="M35" i="7" s="1"/>
  <c r="L36" i="7"/>
  <c r="L37" i="7"/>
  <c r="M37" i="7" s="1"/>
  <c r="L38" i="7"/>
  <c r="L39" i="7"/>
  <c r="M39" i="7" s="1"/>
  <c r="L40" i="7"/>
  <c r="L41" i="7"/>
  <c r="M41" i="7" s="1"/>
  <c r="L42" i="7"/>
  <c r="L43" i="7"/>
  <c r="M43" i="7" s="1"/>
  <c r="L44" i="7"/>
  <c r="L45" i="7"/>
  <c r="M45" i="7" s="1"/>
  <c r="L46" i="7"/>
  <c r="L47" i="7"/>
  <c r="M47" i="7" s="1"/>
  <c r="L48" i="7"/>
  <c r="L49" i="7"/>
  <c r="M49" i="7" s="1"/>
  <c r="L50" i="7"/>
  <c r="L51" i="7"/>
  <c r="M51" i="7" s="1"/>
  <c r="L52" i="7"/>
  <c r="L53" i="7"/>
  <c r="M53" i="7" s="1"/>
  <c r="L54" i="7"/>
  <c r="L55" i="7"/>
  <c r="M55" i="7" s="1"/>
  <c r="L56" i="7"/>
  <c r="L57" i="7"/>
  <c r="M57" i="7" s="1"/>
  <c r="L58" i="7"/>
  <c r="L59" i="7"/>
  <c r="M59" i="7" s="1"/>
  <c r="L60" i="7"/>
  <c r="L61" i="7"/>
  <c r="M61" i="7" s="1"/>
  <c r="L62" i="7"/>
  <c r="L63" i="7"/>
  <c r="M63" i="7" s="1"/>
  <c r="L64" i="7"/>
  <c r="L65" i="7"/>
  <c r="M65" i="7" s="1"/>
  <c r="L66" i="7"/>
  <c r="L67" i="7"/>
  <c r="M67" i="7" s="1"/>
  <c r="L68" i="7"/>
  <c r="L69" i="7"/>
  <c r="M69" i="7" s="1"/>
  <c r="M10" i="7"/>
  <c r="M12" i="7"/>
  <c r="M14" i="7"/>
  <c r="M16" i="7"/>
  <c r="M18" i="7"/>
  <c r="M20" i="7"/>
  <c r="M22" i="7"/>
  <c r="M24" i="7"/>
  <c r="M26" i="7"/>
  <c r="M28" i="7"/>
  <c r="M30" i="7"/>
  <c r="M32" i="7"/>
  <c r="M34" i="7"/>
  <c r="M36" i="7"/>
  <c r="M38" i="7"/>
  <c r="M40" i="7"/>
  <c r="M42" i="7"/>
  <c r="M44" i="7"/>
  <c r="M46" i="7"/>
  <c r="M48" i="7"/>
  <c r="M50" i="7"/>
  <c r="M52" i="7"/>
  <c r="M54" i="7"/>
  <c r="M56" i="7"/>
  <c r="M58" i="7"/>
  <c r="M60" i="7"/>
  <c r="M62" i="7"/>
  <c r="M64" i="7"/>
  <c r="M66" i="7"/>
  <c r="M68" i="7"/>
  <c r="AE9" i="7"/>
  <c r="AE10" i="7"/>
  <c r="AE11" i="7"/>
  <c r="AG11" i="7" s="1"/>
  <c r="AE12" i="7"/>
  <c r="AE13" i="7"/>
  <c r="AE14" i="7"/>
  <c r="AE15" i="7"/>
  <c r="AG15" i="7" s="1"/>
  <c r="AE16" i="7"/>
  <c r="AE17" i="7"/>
  <c r="AE18" i="7"/>
  <c r="AE19" i="7"/>
  <c r="AG19" i="7" s="1"/>
  <c r="AE20" i="7"/>
  <c r="AE21" i="7"/>
  <c r="AE22" i="7"/>
  <c r="AE23" i="7"/>
  <c r="AG23" i="7" s="1"/>
  <c r="AE24" i="7"/>
  <c r="AE25" i="7"/>
  <c r="AE26" i="7"/>
  <c r="AE27" i="7"/>
  <c r="AG27" i="7" s="1"/>
  <c r="AE28" i="7"/>
  <c r="AE29" i="7"/>
  <c r="AE30" i="7"/>
  <c r="AE31" i="7"/>
  <c r="AG31" i="7" s="1"/>
  <c r="AE32" i="7"/>
  <c r="AE33" i="7"/>
  <c r="AE34" i="7"/>
  <c r="AE35" i="7"/>
  <c r="AG35" i="7" s="1"/>
  <c r="AE36" i="7"/>
  <c r="AE37" i="7"/>
  <c r="AE38" i="7"/>
  <c r="AE39" i="7"/>
  <c r="AG39" i="7" s="1"/>
  <c r="AE40" i="7"/>
  <c r="AE41" i="7"/>
  <c r="AE42" i="7"/>
  <c r="AE43" i="7"/>
  <c r="AG43" i="7" s="1"/>
  <c r="AE44" i="7"/>
  <c r="AE45" i="7"/>
  <c r="AE46" i="7"/>
  <c r="AE47" i="7"/>
  <c r="AG47" i="7" s="1"/>
  <c r="AE48" i="7"/>
  <c r="AE49" i="7"/>
  <c r="AE50" i="7"/>
  <c r="AE51" i="7"/>
  <c r="AG51" i="7" s="1"/>
  <c r="AE52" i="7"/>
  <c r="AE53" i="7"/>
  <c r="AE54" i="7"/>
  <c r="AE55" i="7"/>
  <c r="AG55" i="7" s="1"/>
  <c r="AE56" i="7"/>
  <c r="AE57" i="7"/>
  <c r="AE58" i="7"/>
  <c r="AE59" i="7"/>
  <c r="AG59" i="7" s="1"/>
  <c r="AE60" i="7"/>
  <c r="AE61" i="7"/>
  <c r="AE62" i="7"/>
  <c r="AE63" i="7"/>
  <c r="AG63" i="7" s="1"/>
  <c r="AE64" i="7"/>
  <c r="AE65" i="7"/>
  <c r="AE66" i="7"/>
  <c r="AE67" i="7"/>
  <c r="AG67" i="7" s="1"/>
  <c r="AE68" i="7"/>
  <c r="AE69" i="7"/>
  <c r="AF9" i="7"/>
  <c r="AF10" i="7"/>
  <c r="AG10" i="7" s="1"/>
  <c r="AF11" i="7"/>
  <c r="AF12" i="7"/>
  <c r="AG12" i="7" s="1"/>
  <c r="AF13" i="7"/>
  <c r="AF14" i="7"/>
  <c r="AG14" i="7" s="1"/>
  <c r="AF15" i="7"/>
  <c r="AF16" i="7"/>
  <c r="AG16" i="7" s="1"/>
  <c r="AF17" i="7"/>
  <c r="AF18" i="7"/>
  <c r="AG18" i="7" s="1"/>
  <c r="AF19" i="7"/>
  <c r="AF20" i="7"/>
  <c r="AG20" i="7" s="1"/>
  <c r="AF21" i="7"/>
  <c r="AF22" i="7"/>
  <c r="AG22" i="7" s="1"/>
  <c r="AF23" i="7"/>
  <c r="AF24" i="7"/>
  <c r="AG24" i="7" s="1"/>
  <c r="AF25" i="7"/>
  <c r="AF26" i="7"/>
  <c r="AG26" i="7" s="1"/>
  <c r="AF27" i="7"/>
  <c r="AF28" i="7"/>
  <c r="AG28" i="7" s="1"/>
  <c r="AF29" i="7"/>
  <c r="AF30" i="7"/>
  <c r="AG30" i="7" s="1"/>
  <c r="AF31" i="7"/>
  <c r="AF32" i="7"/>
  <c r="AG32" i="7" s="1"/>
  <c r="AF33" i="7"/>
  <c r="AF34" i="7"/>
  <c r="AG34" i="7" s="1"/>
  <c r="AF35" i="7"/>
  <c r="AF36" i="7"/>
  <c r="AG36" i="7" s="1"/>
  <c r="AF37" i="7"/>
  <c r="AF38" i="7"/>
  <c r="AG38" i="7" s="1"/>
  <c r="AF39" i="7"/>
  <c r="AF40" i="7"/>
  <c r="AG40" i="7" s="1"/>
  <c r="AF41" i="7"/>
  <c r="AF42" i="7"/>
  <c r="AG42" i="7" s="1"/>
  <c r="AF43" i="7"/>
  <c r="AF44" i="7"/>
  <c r="AG44" i="7" s="1"/>
  <c r="AF45" i="7"/>
  <c r="AF46" i="7"/>
  <c r="AG46" i="7" s="1"/>
  <c r="AF47" i="7"/>
  <c r="AF48" i="7"/>
  <c r="AG48" i="7" s="1"/>
  <c r="AF49" i="7"/>
  <c r="AF50" i="7"/>
  <c r="AG50" i="7" s="1"/>
  <c r="AF51" i="7"/>
  <c r="AF52" i="7"/>
  <c r="AG52" i="7" s="1"/>
  <c r="AF53" i="7"/>
  <c r="AF54" i="7"/>
  <c r="AG54" i="7" s="1"/>
  <c r="AF55" i="7"/>
  <c r="AF56" i="7"/>
  <c r="AG56" i="7" s="1"/>
  <c r="AF57" i="7"/>
  <c r="AF58" i="7"/>
  <c r="AG58" i="7" s="1"/>
  <c r="AF59" i="7"/>
  <c r="AF60" i="7"/>
  <c r="AG60" i="7" s="1"/>
  <c r="AF61" i="7"/>
  <c r="AF62" i="7"/>
  <c r="AG62" i="7" s="1"/>
  <c r="AF63" i="7"/>
  <c r="AF64" i="7"/>
  <c r="AG64" i="7" s="1"/>
  <c r="AF65" i="7"/>
  <c r="AF66" i="7"/>
  <c r="AG66" i="7" s="1"/>
  <c r="AF67" i="7"/>
  <c r="AF68" i="7"/>
  <c r="AG68" i="7" s="1"/>
  <c r="AF69" i="7"/>
  <c r="AG9" i="7"/>
  <c r="AG13" i="7"/>
  <c r="AG17" i="7"/>
  <c r="AG21" i="7"/>
  <c r="AG25" i="7"/>
  <c r="AG29" i="7"/>
  <c r="AG33" i="7"/>
  <c r="AG37" i="7"/>
  <c r="AG41" i="7"/>
  <c r="AG45" i="7"/>
  <c r="AG49" i="7"/>
  <c r="AG53" i="7"/>
  <c r="AG57" i="7"/>
  <c r="AG61" i="7"/>
  <c r="AG65" i="7"/>
  <c r="AG69" i="7"/>
  <c r="FA70" i="7"/>
  <c r="FD9" i="8"/>
  <c r="FC9" i="8"/>
  <c r="AF69" i="8"/>
  <c r="AF70" i="8"/>
  <c r="AF71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10" i="8"/>
  <c r="AG11" i="8"/>
  <c r="AG12" i="8"/>
  <c r="AG9" i="8"/>
  <c r="AF10" i="8"/>
  <c r="AH10" i="8" s="1"/>
  <c r="AF11" i="8"/>
  <c r="AH11" i="8" s="1"/>
  <c r="AF12" i="8"/>
  <c r="AH12" i="8" s="1"/>
  <c r="AF13" i="8"/>
  <c r="AH13" i="8" s="1"/>
  <c r="AF14" i="8"/>
  <c r="AH14" i="8" s="1"/>
  <c r="AF15" i="8"/>
  <c r="AH15" i="8" s="1"/>
  <c r="AF16" i="8"/>
  <c r="AH16" i="8" s="1"/>
  <c r="AF17" i="8"/>
  <c r="AH17" i="8" s="1"/>
  <c r="AF18" i="8"/>
  <c r="AH18" i="8" s="1"/>
  <c r="AF19" i="8"/>
  <c r="AH19" i="8" s="1"/>
  <c r="AF20" i="8"/>
  <c r="AH20" i="8" s="1"/>
  <c r="AF21" i="8"/>
  <c r="AH21" i="8" s="1"/>
  <c r="AF22" i="8"/>
  <c r="AH22" i="8" s="1"/>
  <c r="AF23" i="8"/>
  <c r="AH23" i="8" s="1"/>
  <c r="AF24" i="8"/>
  <c r="AH24" i="8" s="1"/>
  <c r="AF25" i="8"/>
  <c r="AH25" i="8" s="1"/>
  <c r="AF26" i="8"/>
  <c r="AH26" i="8" s="1"/>
  <c r="AF27" i="8"/>
  <c r="AH27" i="8" s="1"/>
  <c r="AF28" i="8"/>
  <c r="AH28" i="8" s="1"/>
  <c r="AF29" i="8"/>
  <c r="AH29" i="8" s="1"/>
  <c r="AF30" i="8"/>
  <c r="AH30" i="8" s="1"/>
  <c r="AF31" i="8"/>
  <c r="AH31" i="8" s="1"/>
  <c r="AF32" i="8"/>
  <c r="AH32" i="8" s="1"/>
  <c r="AF33" i="8"/>
  <c r="AH33" i="8" s="1"/>
  <c r="AF34" i="8"/>
  <c r="AH34" i="8" s="1"/>
  <c r="AF35" i="8"/>
  <c r="AH35" i="8" s="1"/>
  <c r="AF36" i="8"/>
  <c r="AH36" i="8" s="1"/>
  <c r="AF37" i="8"/>
  <c r="AH37" i="8" s="1"/>
  <c r="AF38" i="8"/>
  <c r="AH38" i="8" s="1"/>
  <c r="AF39" i="8"/>
  <c r="AH39" i="8" s="1"/>
  <c r="AF40" i="8"/>
  <c r="AH40" i="8" s="1"/>
  <c r="AF41" i="8"/>
  <c r="AH41" i="8" s="1"/>
  <c r="AF42" i="8"/>
  <c r="AH42" i="8" s="1"/>
  <c r="AF43" i="8"/>
  <c r="AH43" i="8" s="1"/>
  <c r="AF44" i="8"/>
  <c r="AH44" i="8" s="1"/>
  <c r="AF45" i="8"/>
  <c r="AH45" i="8" s="1"/>
  <c r="AF46" i="8"/>
  <c r="AH46" i="8" s="1"/>
  <c r="AF47" i="8"/>
  <c r="AH47" i="8" s="1"/>
  <c r="AF48" i="8"/>
  <c r="AH48" i="8" s="1"/>
  <c r="AF49" i="8"/>
  <c r="AH49" i="8" s="1"/>
  <c r="AF50" i="8"/>
  <c r="AH50" i="8" s="1"/>
  <c r="AF51" i="8"/>
  <c r="AH51" i="8" s="1"/>
  <c r="AF52" i="8"/>
  <c r="AH52" i="8" s="1"/>
  <c r="AF53" i="8"/>
  <c r="AH53" i="8" s="1"/>
  <c r="AF54" i="8"/>
  <c r="AH54" i="8" s="1"/>
  <c r="AF55" i="8"/>
  <c r="AH55" i="8" s="1"/>
  <c r="AF56" i="8"/>
  <c r="AH56" i="8" s="1"/>
  <c r="AF57" i="8"/>
  <c r="AH57" i="8" s="1"/>
  <c r="AF58" i="8"/>
  <c r="AH58" i="8" s="1"/>
  <c r="AF59" i="8"/>
  <c r="AH59" i="8" s="1"/>
  <c r="AF60" i="8"/>
  <c r="AH60" i="8" s="1"/>
  <c r="AF61" i="8"/>
  <c r="AH61" i="8" s="1"/>
  <c r="AF62" i="8"/>
  <c r="AH62" i="8" s="1"/>
  <c r="AF63" i="8"/>
  <c r="AH63" i="8" s="1"/>
  <c r="AF64" i="8"/>
  <c r="AH64" i="8" s="1"/>
  <c r="AF65" i="8"/>
  <c r="AH65" i="8" s="1"/>
  <c r="AF66" i="8"/>
  <c r="AH66" i="8" s="1"/>
  <c r="AF67" i="8"/>
  <c r="AH67" i="8" s="1"/>
  <c r="AF68" i="8"/>
  <c r="AH68" i="8" s="1"/>
  <c r="AF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9" i="8"/>
  <c r="K18" i="8"/>
  <c r="K10" i="8"/>
  <c r="M10" i="8" s="1"/>
  <c r="K11" i="8"/>
  <c r="M11" i="8" s="1"/>
  <c r="K12" i="8"/>
  <c r="M12" i="8" s="1"/>
  <c r="K13" i="8"/>
  <c r="M13" i="8" s="1"/>
  <c r="K14" i="8"/>
  <c r="M14" i="8" s="1"/>
  <c r="K15" i="8"/>
  <c r="M15" i="8" s="1"/>
  <c r="K16" i="8"/>
  <c r="M16" i="8" s="1"/>
  <c r="K17" i="8"/>
  <c r="M17" i="8" s="1"/>
  <c r="K19" i="8"/>
  <c r="M19" i="8" s="1"/>
  <c r="K20" i="8"/>
  <c r="K21" i="8"/>
  <c r="M21" i="8" s="1"/>
  <c r="K22" i="8"/>
  <c r="K23" i="8"/>
  <c r="M23" i="8" s="1"/>
  <c r="K24" i="8"/>
  <c r="K25" i="8"/>
  <c r="M25" i="8" s="1"/>
  <c r="K26" i="8"/>
  <c r="K27" i="8"/>
  <c r="M27" i="8" s="1"/>
  <c r="K28" i="8"/>
  <c r="K29" i="8"/>
  <c r="M29" i="8" s="1"/>
  <c r="K30" i="8"/>
  <c r="K31" i="8"/>
  <c r="M31" i="8" s="1"/>
  <c r="K32" i="8"/>
  <c r="K33" i="8"/>
  <c r="M33" i="8" s="1"/>
  <c r="K34" i="8"/>
  <c r="K35" i="8"/>
  <c r="M35" i="8" s="1"/>
  <c r="K36" i="8"/>
  <c r="K37" i="8"/>
  <c r="M37" i="8" s="1"/>
  <c r="K38" i="8"/>
  <c r="K39" i="8"/>
  <c r="M39" i="8" s="1"/>
  <c r="K40" i="8"/>
  <c r="K41" i="8"/>
  <c r="M41" i="8" s="1"/>
  <c r="K42" i="8"/>
  <c r="K43" i="8"/>
  <c r="M43" i="8" s="1"/>
  <c r="K44" i="8"/>
  <c r="K45" i="8"/>
  <c r="M45" i="8" s="1"/>
  <c r="K46" i="8"/>
  <c r="K47" i="8"/>
  <c r="M47" i="8" s="1"/>
  <c r="K48" i="8"/>
  <c r="K49" i="8"/>
  <c r="M49" i="8" s="1"/>
  <c r="K50" i="8"/>
  <c r="K51" i="8"/>
  <c r="M51" i="8" s="1"/>
  <c r="K52" i="8"/>
  <c r="K53" i="8"/>
  <c r="M53" i="8" s="1"/>
  <c r="K54" i="8"/>
  <c r="K55" i="8"/>
  <c r="M55" i="8" s="1"/>
  <c r="K56" i="8"/>
  <c r="K57" i="8"/>
  <c r="M57" i="8" s="1"/>
  <c r="K58" i="8"/>
  <c r="K59" i="8"/>
  <c r="M59" i="8" s="1"/>
  <c r="K60" i="8"/>
  <c r="K61" i="8"/>
  <c r="M61" i="8" s="1"/>
  <c r="K62" i="8"/>
  <c r="K63" i="8"/>
  <c r="M63" i="8" s="1"/>
  <c r="K64" i="8"/>
  <c r="K65" i="8"/>
  <c r="M65" i="8" s="1"/>
  <c r="K66" i="8"/>
  <c r="K67" i="8"/>
  <c r="M67" i="8" s="1"/>
  <c r="K68" i="8"/>
  <c r="K69" i="8"/>
  <c r="M69" i="8" s="1"/>
  <c r="K70" i="8"/>
  <c r="K71" i="8"/>
  <c r="M71" i="8" s="1"/>
  <c r="K9" i="8"/>
  <c r="M9" i="8" l="1"/>
  <c r="M70" i="8"/>
  <c r="M68" i="8"/>
  <c r="M66" i="8"/>
  <c r="M64" i="8"/>
  <c r="M62" i="8"/>
  <c r="M60" i="8"/>
  <c r="AE48" i="6"/>
  <c r="M58" i="8"/>
  <c r="M56" i="8"/>
  <c r="M54" i="8"/>
  <c r="M52" i="8"/>
  <c r="M50" i="8"/>
  <c r="M48" i="8"/>
  <c r="M46" i="8"/>
  <c r="M44" i="8"/>
  <c r="M42" i="8"/>
  <c r="M40" i="8"/>
  <c r="M38" i="8"/>
  <c r="M36" i="8"/>
  <c r="M34" i="8"/>
  <c r="M32" i="8"/>
  <c r="M30" i="8"/>
  <c r="M28" i="8"/>
  <c r="M26" i="8"/>
  <c r="M24" i="8"/>
  <c r="M22" i="8"/>
  <c r="M20" i="8"/>
  <c r="M18" i="8"/>
  <c r="FE9" i="8"/>
  <c r="AH71" i="8"/>
  <c r="AH70" i="8"/>
  <c r="AH69" i="8"/>
  <c r="F1191" i="5" l="1"/>
  <c r="G1191" i="5"/>
  <c r="H1191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63" i="5"/>
  <c r="E1191" i="5"/>
  <c r="B1191" i="5"/>
  <c r="C1191" i="5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9" i="8"/>
  <c r="BY71" i="8"/>
  <c r="I1191" i="5" l="1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11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J807" i="2"/>
  <c r="Y847" i="2" l="1"/>
  <c r="L807" i="2"/>
  <c r="K807" i="2"/>
  <c r="I807" i="2"/>
  <c r="H807" i="2"/>
  <c r="G807" i="2"/>
  <c r="F807" i="2"/>
  <c r="E807" i="2"/>
  <c r="D807" i="2"/>
  <c r="C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L772" i="2"/>
  <c r="K772" i="2"/>
  <c r="J772" i="2"/>
  <c r="I772" i="2"/>
  <c r="H772" i="2"/>
  <c r="G772" i="2"/>
  <c r="F772" i="2"/>
  <c r="E772" i="2"/>
  <c r="D772" i="2"/>
  <c r="C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72" i="2" l="1"/>
  <c r="M807" i="2"/>
  <c r="E2578" i="4" l="1"/>
  <c r="D2578" i="4"/>
  <c r="C2578" i="4"/>
  <c r="B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D2518" i="4"/>
  <c r="D2519" i="4"/>
  <c r="D2520" i="4"/>
  <c r="D2521" i="4"/>
  <c r="D2522" i="4"/>
  <c r="D2523" i="4"/>
  <c r="D2524" i="4"/>
  <c r="F2578" i="4" l="1"/>
  <c r="C701" i="2" l="1"/>
  <c r="FD10" i="8"/>
  <c r="FD11" i="8"/>
  <c r="FD12" i="8"/>
  <c r="FD13" i="8"/>
  <c r="FD14" i="8"/>
  <c r="FD15" i="8"/>
  <c r="FD16" i="8"/>
  <c r="FD17" i="8"/>
  <c r="FD18" i="8"/>
  <c r="FD19" i="8"/>
  <c r="FD20" i="8"/>
  <c r="FD21" i="8"/>
  <c r="FD22" i="8"/>
  <c r="FD23" i="8"/>
  <c r="FD24" i="8"/>
  <c r="FD25" i="8"/>
  <c r="FD26" i="8"/>
  <c r="FD27" i="8"/>
  <c r="FD28" i="8"/>
  <c r="FD29" i="8"/>
  <c r="FD30" i="8"/>
  <c r="FD31" i="8"/>
  <c r="FD32" i="8"/>
  <c r="FD33" i="8"/>
  <c r="FD34" i="8"/>
  <c r="FD35" i="8"/>
  <c r="FD36" i="8"/>
  <c r="FD37" i="8"/>
  <c r="FD38" i="8"/>
  <c r="FD39" i="8"/>
  <c r="FD40" i="8"/>
  <c r="FD41" i="8"/>
  <c r="FD42" i="8"/>
  <c r="FD43" i="8"/>
  <c r="FD44" i="8"/>
  <c r="FD45" i="8"/>
  <c r="FD46" i="8"/>
  <c r="FD47" i="8"/>
  <c r="FD48" i="8"/>
  <c r="FD49" i="8"/>
  <c r="FD50" i="8"/>
  <c r="FD51" i="8"/>
  <c r="FD52" i="8"/>
  <c r="FD53" i="8"/>
  <c r="FD54" i="8"/>
  <c r="FD55" i="8"/>
  <c r="FD56" i="8"/>
  <c r="FD57" i="8"/>
  <c r="FD58" i="8"/>
  <c r="FD59" i="8"/>
  <c r="FD60" i="8"/>
  <c r="FD61" i="8"/>
  <c r="FD62" i="8"/>
  <c r="FD63" i="8"/>
  <c r="FD64" i="8"/>
  <c r="FD65" i="8"/>
  <c r="FD66" i="8"/>
  <c r="FD67" i="8"/>
  <c r="FD68" i="8"/>
  <c r="FD69" i="8"/>
  <c r="FD70" i="8"/>
  <c r="FD71" i="8"/>
  <c r="BX71" i="8"/>
  <c r="BZ71" i="8" s="1"/>
  <c r="FC71" i="8"/>
  <c r="FE71" i="8" s="1"/>
  <c r="FC10" i="8"/>
  <c r="FE10" i="8" s="1"/>
  <c r="FC11" i="8"/>
  <c r="FE11" i="8" s="1"/>
  <c r="FC12" i="8"/>
  <c r="FC13" i="8"/>
  <c r="FE13" i="8" s="1"/>
  <c r="FC14" i="8"/>
  <c r="FE14" i="8" s="1"/>
  <c r="FC15" i="8"/>
  <c r="FE15" i="8" s="1"/>
  <c r="FC16" i="8"/>
  <c r="FE16" i="8" s="1"/>
  <c r="FC17" i="8"/>
  <c r="FE17" i="8" s="1"/>
  <c r="FC18" i="8"/>
  <c r="FE18" i="8" s="1"/>
  <c r="FC19" i="8"/>
  <c r="FE19" i="8" s="1"/>
  <c r="FC20" i="8"/>
  <c r="FE20" i="8" s="1"/>
  <c r="FC21" i="8"/>
  <c r="FE21" i="8" s="1"/>
  <c r="FC22" i="8"/>
  <c r="FE22" i="8" s="1"/>
  <c r="FC23" i="8"/>
  <c r="FE23" i="8" s="1"/>
  <c r="FC24" i="8"/>
  <c r="FE24" i="8" s="1"/>
  <c r="FC25" i="8"/>
  <c r="FE25" i="8" s="1"/>
  <c r="FC26" i="8"/>
  <c r="FE26" i="8" s="1"/>
  <c r="FC27" i="8"/>
  <c r="FE27" i="8" s="1"/>
  <c r="FC28" i="8"/>
  <c r="FE28" i="8" s="1"/>
  <c r="FC29" i="8"/>
  <c r="FE29" i="8" s="1"/>
  <c r="FC34" i="8"/>
  <c r="FE34" i="8" s="1"/>
  <c r="FC35" i="8"/>
  <c r="FE35" i="8" s="1"/>
  <c r="FC36" i="8"/>
  <c r="FE36" i="8" s="1"/>
  <c r="FC37" i="8"/>
  <c r="FE37" i="8" s="1"/>
  <c r="FC38" i="8"/>
  <c r="FE38" i="8" s="1"/>
  <c r="FC39" i="8"/>
  <c r="FE39" i="8" s="1"/>
  <c r="FC40" i="8"/>
  <c r="FE40" i="8" s="1"/>
  <c r="FC41" i="8"/>
  <c r="FE41" i="8" s="1"/>
  <c r="FC42" i="8"/>
  <c r="FE42" i="8" s="1"/>
  <c r="FC43" i="8"/>
  <c r="FE43" i="8" s="1"/>
  <c r="FC44" i="8"/>
  <c r="FE44" i="8" s="1"/>
  <c r="FC45" i="8"/>
  <c r="FE45" i="8" s="1"/>
  <c r="FC46" i="8"/>
  <c r="FE46" i="8" s="1"/>
  <c r="FC47" i="8"/>
  <c r="FE47" i="8" s="1"/>
  <c r="FC48" i="8"/>
  <c r="FE48" i="8" s="1"/>
  <c r="FC49" i="8"/>
  <c r="FE49" i="8" s="1"/>
  <c r="FC50" i="8"/>
  <c r="FE50" i="8" s="1"/>
  <c r="FC51" i="8"/>
  <c r="FE51" i="8" s="1"/>
  <c r="FC52" i="8"/>
  <c r="FE52" i="8" s="1"/>
  <c r="FC53" i="8"/>
  <c r="FE53" i="8" s="1"/>
  <c r="FC54" i="8"/>
  <c r="FE54" i="8" s="1"/>
  <c r="FC55" i="8"/>
  <c r="FE55" i="8" s="1"/>
  <c r="FC56" i="8"/>
  <c r="FE56" i="8" s="1"/>
  <c r="FC57" i="8"/>
  <c r="FE57" i="8" s="1"/>
  <c r="FC58" i="8"/>
  <c r="FE58" i="8" s="1"/>
  <c r="FC59" i="8"/>
  <c r="FE59" i="8" s="1"/>
  <c r="FC60" i="8"/>
  <c r="FE60" i="8" s="1"/>
  <c r="FC61" i="8"/>
  <c r="FE61" i="8" s="1"/>
  <c r="FC62" i="8"/>
  <c r="FE62" i="8" s="1"/>
  <c r="FC63" i="8"/>
  <c r="FE63" i="8" s="1"/>
  <c r="FC64" i="8"/>
  <c r="FE64" i="8" s="1"/>
  <c r="FC65" i="8"/>
  <c r="FE65" i="8" s="1"/>
  <c r="FC66" i="8"/>
  <c r="FE66" i="8" s="1"/>
  <c r="FC67" i="8"/>
  <c r="FE67" i="8" s="1"/>
  <c r="FC68" i="8"/>
  <c r="FE68" i="8" s="1"/>
  <c r="FC69" i="8"/>
  <c r="FE69" i="8" s="1"/>
  <c r="FC70" i="8"/>
  <c r="FE70" i="8" s="1"/>
  <c r="G2331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30" i="4"/>
  <c r="G2358" i="4" l="1"/>
  <c r="FF71" i="8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C365" i="3"/>
  <c r="C482" i="3"/>
  <c r="B725" i="3"/>
  <c r="B846" i="3"/>
  <c r="E2244" i="4" l="1"/>
  <c r="D2296" i="4"/>
  <c r="L735" i="2"/>
  <c r="K735" i="2"/>
  <c r="J735" i="2"/>
  <c r="I735" i="2"/>
  <c r="H735" i="2"/>
  <c r="G735" i="2"/>
  <c r="F735" i="2"/>
  <c r="E735" i="2"/>
  <c r="D735" i="2"/>
  <c r="C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D701" i="2"/>
  <c r="E701" i="2"/>
  <c r="F701" i="2"/>
  <c r="G701" i="2"/>
  <c r="H701" i="2"/>
  <c r="I701" i="2"/>
  <c r="J701" i="2"/>
  <c r="K701" i="2"/>
  <c r="L701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663" i="2"/>
  <c r="M735" i="2" l="1"/>
  <c r="M701" i="2"/>
  <c r="AH9" i="8" l="1"/>
  <c r="C1837" i="4"/>
  <c r="D1837" i="4"/>
  <c r="B1837" i="4"/>
  <c r="D1345" i="4"/>
  <c r="D1346" i="4" s="1"/>
  <c r="B1223" i="4"/>
  <c r="B1198" i="4"/>
  <c r="B1125" i="4"/>
  <c r="K1099" i="4"/>
  <c r="J1099" i="4"/>
  <c r="I1099" i="4"/>
  <c r="H1099" i="4"/>
  <c r="G1099" i="4"/>
  <c r="F1099" i="4"/>
  <c r="E1099" i="4"/>
  <c r="D1099" i="4"/>
  <c r="C1099" i="4"/>
  <c r="B1099" i="4"/>
  <c r="B1059" i="4"/>
  <c r="B1038" i="4"/>
  <c r="B1021" i="4"/>
  <c r="B940" i="4"/>
  <c r="D919" i="4"/>
  <c r="D853" i="4"/>
  <c r="D808" i="4"/>
  <c r="D783" i="4"/>
  <c r="D755" i="4"/>
  <c r="B729" i="4"/>
  <c r="C700" i="4"/>
  <c r="B700" i="4"/>
  <c r="C673" i="4"/>
  <c r="B673" i="4"/>
  <c r="B646" i="4"/>
  <c r="C625" i="4"/>
  <c r="B625" i="4"/>
  <c r="B592" i="4"/>
  <c r="B566" i="4"/>
  <c r="B545" i="4"/>
  <c r="B519" i="4"/>
  <c r="B493" i="4"/>
  <c r="B467" i="4"/>
  <c r="B442" i="4"/>
  <c r="B416" i="4"/>
  <c r="B400" i="4"/>
  <c r="B374" i="4"/>
  <c r="B348" i="4"/>
  <c r="B321" i="4"/>
  <c r="B295" i="4"/>
  <c r="C269" i="4"/>
  <c r="B269" i="4"/>
  <c r="C242" i="4"/>
  <c r="B242" i="4"/>
  <c r="B215" i="4"/>
  <c r="B190" i="4"/>
  <c r="B164" i="4"/>
  <c r="B139" i="4"/>
  <c r="B113" i="4"/>
  <c r="BX70" i="8"/>
  <c r="BZ70" i="8" s="1"/>
  <c r="FF70" i="8" s="1"/>
  <c r="BX69" i="8"/>
  <c r="BZ69" i="8" s="1"/>
  <c r="FF69" i="8" s="1"/>
  <c r="BX68" i="8"/>
  <c r="BZ68" i="8" s="1"/>
  <c r="FF68" i="8" s="1"/>
  <c r="BX67" i="8"/>
  <c r="BZ67" i="8" s="1"/>
  <c r="FF67" i="8" s="1"/>
  <c r="BX66" i="8"/>
  <c r="BZ66" i="8" s="1"/>
  <c r="FF66" i="8" s="1"/>
  <c r="BX65" i="8"/>
  <c r="BZ65" i="8" s="1"/>
  <c r="FF65" i="8" s="1"/>
  <c r="BX64" i="8"/>
  <c r="BZ64" i="8" s="1"/>
  <c r="FF64" i="8" s="1"/>
  <c r="BX63" i="8"/>
  <c r="BZ63" i="8" s="1"/>
  <c r="FF63" i="8" s="1"/>
  <c r="BX62" i="8"/>
  <c r="BZ62" i="8" s="1"/>
  <c r="FF62" i="8" s="1"/>
  <c r="BX61" i="8"/>
  <c r="BZ61" i="8" s="1"/>
  <c r="FF61" i="8" s="1"/>
  <c r="BX60" i="8"/>
  <c r="BZ60" i="8" s="1"/>
  <c r="FF60" i="8" s="1"/>
  <c r="BX59" i="8"/>
  <c r="BZ59" i="8" s="1"/>
  <c r="FF59" i="8" s="1"/>
  <c r="BX58" i="8"/>
  <c r="BZ58" i="8" s="1"/>
  <c r="FF58" i="8" s="1"/>
  <c r="BX57" i="8"/>
  <c r="BZ57" i="8" s="1"/>
  <c r="FF57" i="8" s="1"/>
  <c r="BX56" i="8"/>
  <c r="BZ56" i="8" s="1"/>
  <c r="FF56" i="8" s="1"/>
  <c r="BX55" i="8"/>
  <c r="BZ55" i="8" s="1"/>
  <c r="FF55" i="8" s="1"/>
  <c r="BX54" i="8"/>
  <c r="BZ54" i="8" s="1"/>
  <c r="FF54" i="8" s="1"/>
  <c r="BX53" i="8"/>
  <c r="BZ53" i="8" s="1"/>
  <c r="FF53" i="8" s="1"/>
  <c r="BX52" i="8"/>
  <c r="BZ52" i="8" s="1"/>
  <c r="FF52" i="8" s="1"/>
  <c r="BX51" i="8"/>
  <c r="BZ51" i="8" s="1"/>
  <c r="FF51" i="8" s="1"/>
  <c r="BX50" i="8"/>
  <c r="BZ50" i="8" s="1"/>
  <c r="FF50" i="8" s="1"/>
  <c r="BX49" i="8"/>
  <c r="BZ49" i="8" s="1"/>
  <c r="FF49" i="8" s="1"/>
  <c r="BX48" i="8"/>
  <c r="BZ48" i="8" s="1"/>
  <c r="FF48" i="8" s="1"/>
  <c r="BX47" i="8"/>
  <c r="BZ47" i="8" s="1"/>
  <c r="FF47" i="8" s="1"/>
  <c r="BX46" i="8"/>
  <c r="BZ46" i="8" s="1"/>
  <c r="FF46" i="8" s="1"/>
  <c r="BX45" i="8"/>
  <c r="BZ45" i="8" s="1"/>
  <c r="FF45" i="8" s="1"/>
  <c r="BX44" i="8"/>
  <c r="BZ44" i="8" s="1"/>
  <c r="FF44" i="8" s="1"/>
  <c r="BX43" i="8"/>
  <c r="BZ43" i="8" s="1"/>
  <c r="FF43" i="8" s="1"/>
  <c r="BX42" i="8"/>
  <c r="BZ42" i="8" s="1"/>
  <c r="FF42" i="8" s="1"/>
  <c r="BX41" i="8"/>
  <c r="BZ41" i="8" s="1"/>
  <c r="FF41" i="8" s="1"/>
  <c r="BX40" i="8"/>
  <c r="BZ40" i="8" s="1"/>
  <c r="FF40" i="8" s="1"/>
  <c r="BX39" i="8"/>
  <c r="BZ39" i="8" s="1"/>
  <c r="FF39" i="8" s="1"/>
  <c r="BX38" i="8"/>
  <c r="BZ38" i="8" s="1"/>
  <c r="FF38" i="8" s="1"/>
  <c r="BX37" i="8"/>
  <c r="BZ37" i="8" s="1"/>
  <c r="FF37" i="8" s="1"/>
  <c r="BX36" i="8"/>
  <c r="BZ36" i="8" s="1"/>
  <c r="FF36" i="8" s="1"/>
  <c r="BX35" i="8"/>
  <c r="BZ35" i="8" s="1"/>
  <c r="FF35" i="8" s="1"/>
  <c r="BX34" i="8"/>
  <c r="BZ34" i="8" s="1"/>
  <c r="FF34" i="8" s="1"/>
  <c r="BX33" i="8"/>
  <c r="BZ33" i="8" s="1"/>
  <c r="FF33" i="8" s="1"/>
  <c r="BX32" i="8"/>
  <c r="BZ32" i="8" s="1"/>
  <c r="FF32" i="8" s="1"/>
  <c r="BX31" i="8"/>
  <c r="BZ31" i="8" s="1"/>
  <c r="BX30" i="8"/>
  <c r="BZ30" i="8" s="1"/>
  <c r="FF30" i="8" s="1"/>
  <c r="BX29" i="8"/>
  <c r="BZ29" i="8" s="1"/>
  <c r="FF29" i="8" s="1"/>
  <c r="BX28" i="8"/>
  <c r="BZ28" i="8" s="1"/>
  <c r="FF28" i="8" s="1"/>
  <c r="BX27" i="8"/>
  <c r="BZ27" i="8" s="1"/>
  <c r="FF27" i="8" s="1"/>
  <c r="BX26" i="8"/>
  <c r="BZ26" i="8" s="1"/>
  <c r="FF26" i="8" s="1"/>
  <c r="BX25" i="8"/>
  <c r="BZ25" i="8" s="1"/>
  <c r="FF25" i="8" s="1"/>
  <c r="BX24" i="8"/>
  <c r="BZ24" i="8" s="1"/>
  <c r="FF24" i="8" s="1"/>
  <c r="BX23" i="8"/>
  <c r="BZ23" i="8" s="1"/>
  <c r="FF23" i="8" s="1"/>
  <c r="BX22" i="8"/>
  <c r="BZ22" i="8" s="1"/>
  <c r="FF22" i="8" s="1"/>
  <c r="BX21" i="8"/>
  <c r="BZ21" i="8" s="1"/>
  <c r="FF21" i="8" s="1"/>
  <c r="BX20" i="8"/>
  <c r="BZ20" i="8" s="1"/>
  <c r="FF20" i="8" s="1"/>
  <c r="BX19" i="8"/>
  <c r="BZ19" i="8" s="1"/>
  <c r="FF19" i="8" s="1"/>
  <c r="BX18" i="8"/>
  <c r="BZ18" i="8" s="1"/>
  <c r="FF18" i="8" s="1"/>
  <c r="BX17" i="8"/>
  <c r="BZ17" i="8" s="1"/>
  <c r="FF17" i="8" s="1"/>
  <c r="BX16" i="8"/>
  <c r="BZ16" i="8" s="1"/>
  <c r="FF16" i="8" s="1"/>
  <c r="BX15" i="8"/>
  <c r="BZ15" i="8" s="1"/>
  <c r="FF15" i="8" s="1"/>
  <c r="BX14" i="8"/>
  <c r="BZ14" i="8" s="1"/>
  <c r="FF14" i="8" s="1"/>
  <c r="BX13" i="8"/>
  <c r="BZ13" i="8" s="1"/>
  <c r="FF13" i="8" s="1"/>
  <c r="BX12" i="8"/>
  <c r="BZ12" i="8" s="1"/>
  <c r="FF12" i="8" s="1"/>
  <c r="BX11" i="8"/>
  <c r="BZ11" i="8" s="1"/>
  <c r="FF11" i="8" s="1"/>
  <c r="BX10" i="8"/>
  <c r="BZ10" i="8" s="1"/>
  <c r="FF10" i="8" s="1"/>
  <c r="BX9" i="8"/>
  <c r="BZ9" i="8" s="1"/>
  <c r="B2218" i="4"/>
  <c r="B2192" i="4"/>
  <c r="FF9" i="8" l="1"/>
  <c r="BV9" i="7"/>
  <c r="C1812" i="4"/>
  <c r="B1812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795" i="4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10" i="7"/>
  <c r="BW11" i="7"/>
  <c r="BW9" i="7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2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582" i="2"/>
  <c r="BV10" i="7"/>
  <c r="BX10" i="7" s="1"/>
  <c r="BV11" i="7"/>
  <c r="BX11" i="7" s="1"/>
  <c r="BV12" i="7"/>
  <c r="BX12" i="7" s="1"/>
  <c r="BV13" i="7"/>
  <c r="BX13" i="7" s="1"/>
  <c r="BV14" i="7"/>
  <c r="BX14" i="7" s="1"/>
  <c r="BV15" i="7"/>
  <c r="BX15" i="7" s="1"/>
  <c r="BV16" i="7"/>
  <c r="BX16" i="7" s="1"/>
  <c r="BV17" i="7"/>
  <c r="BX17" i="7" s="1"/>
  <c r="BV18" i="7"/>
  <c r="BX18" i="7" s="1"/>
  <c r="BV19" i="7"/>
  <c r="BX19" i="7" s="1"/>
  <c r="BV20" i="7"/>
  <c r="BX20" i="7" s="1"/>
  <c r="BV21" i="7"/>
  <c r="BX21" i="7" s="1"/>
  <c r="BV22" i="7"/>
  <c r="BX22" i="7" s="1"/>
  <c r="BV23" i="7"/>
  <c r="BX23" i="7" s="1"/>
  <c r="BV24" i="7"/>
  <c r="BX24" i="7" s="1"/>
  <c r="BV25" i="7"/>
  <c r="BX25" i="7" s="1"/>
  <c r="BV26" i="7"/>
  <c r="BX26" i="7" s="1"/>
  <c r="BV27" i="7"/>
  <c r="BX27" i="7" s="1"/>
  <c r="BV28" i="7"/>
  <c r="BX28" i="7" s="1"/>
  <c r="BV29" i="7"/>
  <c r="BX29" i="7" s="1"/>
  <c r="BV30" i="7"/>
  <c r="BX30" i="7" s="1"/>
  <c r="BV31" i="7"/>
  <c r="BX31" i="7" s="1"/>
  <c r="BV32" i="7"/>
  <c r="BX32" i="7" s="1"/>
  <c r="BV33" i="7"/>
  <c r="BX33" i="7" s="1"/>
  <c r="BV34" i="7"/>
  <c r="BX34" i="7" s="1"/>
  <c r="BV35" i="7"/>
  <c r="BX35" i="7" s="1"/>
  <c r="BV36" i="7"/>
  <c r="BX36" i="7" s="1"/>
  <c r="BV37" i="7"/>
  <c r="BX37" i="7" s="1"/>
  <c r="BV38" i="7"/>
  <c r="BX38" i="7" s="1"/>
  <c r="BV39" i="7"/>
  <c r="BX39" i="7" s="1"/>
  <c r="BV40" i="7"/>
  <c r="BX40" i="7" s="1"/>
  <c r="BV41" i="7"/>
  <c r="BX41" i="7" s="1"/>
  <c r="BV42" i="7"/>
  <c r="BX42" i="7" s="1"/>
  <c r="BV43" i="7"/>
  <c r="BX43" i="7" s="1"/>
  <c r="BV44" i="7"/>
  <c r="BX44" i="7" s="1"/>
  <c r="BV45" i="7"/>
  <c r="BX45" i="7" s="1"/>
  <c r="BV46" i="7"/>
  <c r="BX46" i="7" s="1"/>
  <c r="BV47" i="7"/>
  <c r="BX47" i="7" s="1"/>
  <c r="BV48" i="7"/>
  <c r="BX48" i="7" s="1"/>
  <c r="BV49" i="7"/>
  <c r="BX49" i="7" s="1"/>
  <c r="BV50" i="7"/>
  <c r="BX50" i="7" s="1"/>
  <c r="BV51" i="7"/>
  <c r="BX51" i="7" s="1"/>
  <c r="BV52" i="7"/>
  <c r="BX52" i="7" s="1"/>
  <c r="BV53" i="7"/>
  <c r="BX53" i="7" s="1"/>
  <c r="BV54" i="7"/>
  <c r="BX54" i="7" s="1"/>
  <c r="BV55" i="7"/>
  <c r="BX55" i="7" s="1"/>
  <c r="BV56" i="7"/>
  <c r="BX56" i="7" s="1"/>
  <c r="BV57" i="7"/>
  <c r="BX57" i="7" s="1"/>
  <c r="BV58" i="7"/>
  <c r="BX58" i="7" s="1"/>
  <c r="BV59" i="7"/>
  <c r="BX59" i="7" s="1"/>
  <c r="BV60" i="7"/>
  <c r="BX60" i="7" s="1"/>
  <c r="BV61" i="7"/>
  <c r="BX61" i="7" s="1"/>
  <c r="BV62" i="7"/>
  <c r="BX62" i="7" s="1"/>
  <c r="BV63" i="7"/>
  <c r="BX63" i="7" s="1"/>
  <c r="BV64" i="7"/>
  <c r="BX64" i="7" s="1"/>
  <c r="BV65" i="7"/>
  <c r="BX65" i="7" s="1"/>
  <c r="BV66" i="7"/>
  <c r="BX66" i="7" s="1"/>
  <c r="BV67" i="7"/>
  <c r="BX67" i="7" s="1"/>
  <c r="BV68" i="7"/>
  <c r="BX68" i="7" s="1"/>
  <c r="BV69" i="7"/>
  <c r="BX69" i="7" s="1"/>
  <c r="D536" i="2"/>
  <c r="J578" i="2"/>
  <c r="E578" i="2"/>
  <c r="D578" i="2"/>
  <c r="C578" i="2"/>
  <c r="F935" i="5"/>
  <c r="FA9" i="7"/>
  <c r="EZ39" i="7"/>
  <c r="FA49" i="7"/>
  <c r="BX9" i="7" l="1"/>
  <c r="D1812" i="4"/>
  <c r="EZ9" i="7"/>
  <c r="FB9" i="7" s="1"/>
  <c r="E1682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3" i="4"/>
  <c r="E1684" i="4"/>
  <c r="E1586" i="4"/>
  <c r="C1685" i="4"/>
  <c r="D1685" i="4"/>
  <c r="B1685" i="4"/>
  <c r="FC9" i="7" l="1"/>
  <c r="E1685" i="4"/>
  <c r="B2097" i="4"/>
  <c r="K70" i="7"/>
  <c r="L70" i="7"/>
  <c r="AE70" i="7"/>
  <c r="AF70" i="7"/>
  <c r="BV70" i="7"/>
  <c r="BW70" i="7"/>
  <c r="EZ70" i="7"/>
  <c r="FB70" i="7" s="1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B39" i="7" s="1"/>
  <c r="FC39" i="7" s="1"/>
  <c r="FA40" i="7"/>
  <c r="FA41" i="7"/>
  <c r="FA42" i="7"/>
  <c r="FA43" i="7"/>
  <c r="FA44" i="7"/>
  <c r="FA45" i="7"/>
  <c r="FA46" i="7"/>
  <c r="FA47" i="7"/>
  <c r="FA48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EZ10" i="7"/>
  <c r="FB10" i="7" s="1"/>
  <c r="FC10" i="7" s="1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2073" i="4"/>
  <c r="E2073" i="4"/>
  <c r="D2073" i="4"/>
  <c r="C2073" i="4"/>
  <c r="G2073" i="4" l="1"/>
  <c r="M70" i="7"/>
  <c r="F964" i="5"/>
  <c r="BX70" i="7"/>
  <c r="AG70" i="7"/>
  <c r="L659" i="2"/>
  <c r="K659" i="2"/>
  <c r="J659" i="2"/>
  <c r="I659" i="2"/>
  <c r="H659" i="2"/>
  <c r="G659" i="2"/>
  <c r="F659" i="2"/>
  <c r="E659" i="2"/>
  <c r="D659" i="2"/>
  <c r="C659" i="2"/>
  <c r="C618" i="2"/>
  <c r="L618" i="2"/>
  <c r="K618" i="2"/>
  <c r="J618" i="2"/>
  <c r="I618" i="2"/>
  <c r="H618" i="2"/>
  <c r="G618" i="2"/>
  <c r="F618" i="2"/>
  <c r="E618" i="2"/>
  <c r="D618" i="2"/>
  <c r="B1877" i="4"/>
  <c r="FC70" i="7" l="1"/>
  <c r="M659" i="2"/>
  <c r="M618" i="2"/>
  <c r="F578" i="2"/>
  <c r="G578" i="2"/>
  <c r="H578" i="2"/>
  <c r="I578" i="2"/>
  <c r="K578" i="2"/>
  <c r="L578" i="2"/>
  <c r="E536" i="2"/>
  <c r="F536" i="2"/>
  <c r="G536" i="2"/>
  <c r="H536" i="2"/>
  <c r="I536" i="2"/>
  <c r="J536" i="2"/>
  <c r="K536" i="2"/>
  <c r="L536" i="2"/>
  <c r="C536" i="2"/>
  <c r="M570" i="2"/>
  <c r="M569" i="2"/>
  <c r="M568" i="2"/>
  <c r="M577" i="2"/>
  <c r="M576" i="2"/>
  <c r="M575" i="2"/>
  <c r="M574" i="2"/>
  <c r="M573" i="2"/>
  <c r="M572" i="2"/>
  <c r="M571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4" i="2"/>
  <c r="M529" i="2"/>
  <c r="M535" i="2"/>
  <c r="M533" i="2"/>
  <c r="M532" i="2"/>
  <c r="M531" i="2"/>
  <c r="M530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EZ19" i="7"/>
  <c r="FB19" i="7" s="1"/>
  <c r="FC19" i="7" s="1"/>
  <c r="EZ20" i="7"/>
  <c r="FB20" i="7" s="1"/>
  <c r="FC20" i="7" s="1"/>
  <c r="EZ21" i="7"/>
  <c r="FB21" i="7" s="1"/>
  <c r="FC21" i="7" s="1"/>
  <c r="EZ22" i="7"/>
  <c r="FB22" i="7" s="1"/>
  <c r="FC22" i="7" s="1"/>
  <c r="EZ23" i="7"/>
  <c r="FB23" i="7" s="1"/>
  <c r="FC23" i="7" s="1"/>
  <c r="EZ24" i="7"/>
  <c r="FB24" i="7" s="1"/>
  <c r="FC24" i="7" s="1"/>
  <c r="EZ25" i="7"/>
  <c r="FB25" i="7" s="1"/>
  <c r="FC25" i="7" s="1"/>
  <c r="EZ26" i="7"/>
  <c r="FB26" i="7" s="1"/>
  <c r="FC26" i="7" s="1"/>
  <c r="EZ27" i="7"/>
  <c r="FB27" i="7" s="1"/>
  <c r="FC27" i="7" s="1"/>
  <c r="EZ28" i="7"/>
  <c r="FB28" i="7" s="1"/>
  <c r="FC28" i="7" s="1"/>
  <c r="EZ29" i="7"/>
  <c r="FB29" i="7" s="1"/>
  <c r="FC29" i="7" s="1"/>
  <c r="EZ30" i="7"/>
  <c r="FB30" i="7" s="1"/>
  <c r="FC30" i="7" s="1"/>
  <c r="EZ31" i="7"/>
  <c r="FB31" i="7" s="1"/>
  <c r="FC31" i="7" s="1"/>
  <c r="EZ32" i="7"/>
  <c r="FB32" i="7" s="1"/>
  <c r="FC32" i="7" s="1"/>
  <c r="EZ33" i="7"/>
  <c r="FB33" i="7" s="1"/>
  <c r="FC33" i="7" s="1"/>
  <c r="EZ34" i="7"/>
  <c r="FB34" i="7" s="1"/>
  <c r="FC34" i="7" s="1"/>
  <c r="EZ35" i="7"/>
  <c r="FB35" i="7" s="1"/>
  <c r="FC35" i="7" s="1"/>
  <c r="EZ36" i="7"/>
  <c r="FB36" i="7" s="1"/>
  <c r="FC36" i="7" s="1"/>
  <c r="EZ37" i="7"/>
  <c r="FB37" i="7" s="1"/>
  <c r="FC37" i="7" s="1"/>
  <c r="EZ38" i="7"/>
  <c r="FB38" i="7" s="1"/>
  <c r="FC38" i="7" s="1"/>
  <c r="EZ40" i="7"/>
  <c r="FB40" i="7" s="1"/>
  <c r="FC40" i="7" s="1"/>
  <c r="EZ41" i="7"/>
  <c r="FB41" i="7" s="1"/>
  <c r="FC41" i="7" s="1"/>
  <c r="EZ42" i="7"/>
  <c r="FB42" i="7" s="1"/>
  <c r="FC42" i="7" s="1"/>
  <c r="EZ43" i="7"/>
  <c r="FB43" i="7" s="1"/>
  <c r="FC43" i="7" s="1"/>
  <c r="EZ44" i="7"/>
  <c r="FB44" i="7" s="1"/>
  <c r="FC44" i="7" s="1"/>
  <c r="EZ45" i="7"/>
  <c r="FB45" i="7" s="1"/>
  <c r="FC45" i="7" s="1"/>
  <c r="EZ46" i="7"/>
  <c r="FB46" i="7" s="1"/>
  <c r="FC46" i="7" s="1"/>
  <c r="EZ47" i="7"/>
  <c r="FB47" i="7" s="1"/>
  <c r="FC47" i="7" s="1"/>
  <c r="EZ48" i="7"/>
  <c r="FB48" i="7" s="1"/>
  <c r="FC48" i="7" s="1"/>
  <c r="EZ49" i="7"/>
  <c r="FB49" i="7" s="1"/>
  <c r="FC49" i="7" s="1"/>
  <c r="EZ50" i="7"/>
  <c r="FB50" i="7" s="1"/>
  <c r="FC50" i="7" s="1"/>
  <c r="EZ51" i="7"/>
  <c r="FB51" i="7" s="1"/>
  <c r="FC51" i="7" s="1"/>
  <c r="EZ52" i="7"/>
  <c r="FB52" i="7" s="1"/>
  <c r="FC52" i="7" s="1"/>
  <c r="EZ53" i="7"/>
  <c r="FB53" i="7" s="1"/>
  <c r="FC53" i="7" s="1"/>
  <c r="EZ54" i="7"/>
  <c r="FB54" i="7" s="1"/>
  <c r="FC54" i="7" s="1"/>
  <c r="EZ55" i="7"/>
  <c r="FB55" i="7" s="1"/>
  <c r="FC55" i="7" s="1"/>
  <c r="EZ56" i="7"/>
  <c r="FB56" i="7" s="1"/>
  <c r="FC56" i="7" s="1"/>
  <c r="EZ57" i="7"/>
  <c r="FB57" i="7" s="1"/>
  <c r="FC57" i="7" s="1"/>
  <c r="EZ58" i="7"/>
  <c r="FB58" i="7" s="1"/>
  <c r="FC58" i="7" s="1"/>
  <c r="EZ59" i="7"/>
  <c r="FB59" i="7" s="1"/>
  <c r="FC59" i="7" s="1"/>
  <c r="EZ60" i="7"/>
  <c r="FB60" i="7" s="1"/>
  <c r="FC60" i="7" s="1"/>
  <c r="EZ61" i="7"/>
  <c r="FB61" i="7" s="1"/>
  <c r="FC61" i="7" s="1"/>
  <c r="EZ62" i="7"/>
  <c r="FB62" i="7" s="1"/>
  <c r="FC62" i="7" s="1"/>
  <c r="EZ63" i="7"/>
  <c r="FB63" i="7" s="1"/>
  <c r="FC63" i="7" s="1"/>
  <c r="EZ64" i="7"/>
  <c r="FB64" i="7" s="1"/>
  <c r="FC64" i="7" s="1"/>
  <c r="EZ65" i="7"/>
  <c r="FB65" i="7" s="1"/>
  <c r="FC65" i="7" s="1"/>
  <c r="EZ66" i="7"/>
  <c r="FB66" i="7" s="1"/>
  <c r="FC66" i="7" s="1"/>
  <c r="EZ67" i="7"/>
  <c r="FB67" i="7" s="1"/>
  <c r="FC67" i="7" s="1"/>
  <c r="EZ68" i="7"/>
  <c r="FB68" i="7" s="1"/>
  <c r="FC68" i="7" s="1"/>
  <c r="EZ69" i="7"/>
  <c r="FB69" i="7" s="1"/>
  <c r="FC69" i="7" s="1"/>
  <c r="EZ17" i="7"/>
  <c r="FB17" i="7" s="1"/>
  <c r="FC17" i="7" s="1"/>
  <c r="EZ18" i="7"/>
  <c r="FB18" i="7" s="1"/>
  <c r="FC18" i="7" s="1"/>
  <c r="EZ15" i="7"/>
  <c r="FB15" i="7" s="1"/>
  <c r="FC15" i="7" s="1"/>
  <c r="EZ16" i="7"/>
  <c r="FB16" i="7" s="1"/>
  <c r="FC16" i="7" s="1"/>
  <c r="EZ13" i="7"/>
  <c r="FB13" i="7" s="1"/>
  <c r="FC13" i="7" s="1"/>
  <c r="EZ14" i="7"/>
  <c r="FB14" i="7" s="1"/>
  <c r="FC14" i="7" s="1"/>
  <c r="EZ11" i="7"/>
  <c r="FB11" i="7" s="1"/>
  <c r="FC11" i="7" s="1"/>
  <c r="EZ12" i="7"/>
  <c r="FB12" i="7" s="1"/>
  <c r="FC12" i="7" s="1"/>
  <c r="B1861" i="4"/>
  <c r="M536" i="2" l="1"/>
  <c r="M578" i="2"/>
  <c r="J9" i="6" l="1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B1399" i="4"/>
  <c r="H282" i="2"/>
  <c r="BU28" i="6"/>
  <c r="B1582" i="4"/>
  <c r="B1556" i="4"/>
  <c r="AC9" i="6"/>
  <c r="AD9" i="6"/>
  <c r="B1530" i="4"/>
  <c r="B1518" i="4"/>
  <c r="B1498" i="4"/>
  <c r="B1477" i="4"/>
  <c r="BU48" i="6"/>
  <c r="BU49" i="6"/>
  <c r="BU50" i="6"/>
  <c r="BT49" i="6"/>
  <c r="BV49" i="6" s="1"/>
  <c r="BT50" i="6"/>
  <c r="BV50" i="6" s="1"/>
  <c r="EW46" i="6"/>
  <c r="EW45" i="6"/>
  <c r="EW56" i="6"/>
  <c r="F743" i="5"/>
  <c r="E743" i="5"/>
  <c r="D743" i="5"/>
  <c r="C743" i="5"/>
  <c r="B743" i="5"/>
  <c r="L502" i="2"/>
  <c r="K502" i="2"/>
  <c r="J502" i="2"/>
  <c r="I502" i="2"/>
  <c r="H502" i="2"/>
  <c r="G502" i="2"/>
  <c r="F502" i="2"/>
  <c r="E502" i="2"/>
  <c r="D502" i="2"/>
  <c r="C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L473" i="2"/>
  <c r="K473" i="2"/>
  <c r="J473" i="2"/>
  <c r="I473" i="2"/>
  <c r="H473" i="2"/>
  <c r="G473" i="2"/>
  <c r="F473" i="2"/>
  <c r="E473" i="2"/>
  <c r="D473" i="2"/>
  <c r="C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H743" i="5" l="1"/>
  <c r="AE9" i="6"/>
  <c r="M473" i="2"/>
  <c r="M502" i="2"/>
  <c r="B1451" i="4"/>
  <c r="BU56" i="6"/>
  <c r="BU46" i="6"/>
  <c r="BT56" i="6"/>
  <c r="BV56" i="6" s="1"/>
  <c r="BT46" i="6"/>
  <c r="BV46" i="6" s="1"/>
  <c r="AD56" i="6"/>
  <c r="AD46" i="6"/>
  <c r="AC46" i="6"/>
  <c r="AE46" i="6" s="1"/>
  <c r="AC56" i="6"/>
  <c r="AD49" i="6"/>
  <c r="AD50" i="6"/>
  <c r="AC49" i="6"/>
  <c r="AE49" i="6" s="1"/>
  <c r="AC50" i="6"/>
  <c r="AE50" i="6" s="1"/>
  <c r="BU39" i="6"/>
  <c r="BU40" i="6"/>
  <c r="BT40" i="6"/>
  <c r="BV40" i="6" s="1"/>
  <c r="AD40" i="6"/>
  <c r="AC40" i="6"/>
  <c r="AE40" i="6" s="1"/>
  <c r="BU33" i="6"/>
  <c r="BT33" i="6"/>
  <c r="BV33" i="6" s="1"/>
  <c r="BU29" i="6"/>
  <c r="BU30" i="6"/>
  <c r="BT28" i="6"/>
  <c r="BV28" i="6" s="1"/>
  <c r="BT29" i="6"/>
  <c r="BV29" i="6" s="1"/>
  <c r="BT30" i="6"/>
  <c r="AC33" i="6"/>
  <c r="AD33" i="6"/>
  <c r="AD28" i="6"/>
  <c r="AD29" i="6"/>
  <c r="AD30" i="6"/>
  <c r="AC28" i="6"/>
  <c r="AC29" i="6"/>
  <c r="AE29" i="6" s="1"/>
  <c r="AC30" i="6"/>
  <c r="EX56" i="6"/>
  <c r="EY56" i="6" s="1"/>
  <c r="EX46" i="6"/>
  <c r="EY46" i="6" s="1"/>
  <c r="EX50" i="6"/>
  <c r="EW49" i="6"/>
  <c r="EW50" i="6"/>
  <c r="EY50" i="6" s="1"/>
  <c r="EX49" i="6"/>
  <c r="EW40" i="6"/>
  <c r="EX40" i="6"/>
  <c r="EW33" i="6"/>
  <c r="EX31" i="6"/>
  <c r="EX33" i="6"/>
  <c r="EW30" i="6"/>
  <c r="EY30" i="6" s="1"/>
  <c r="EX28" i="6"/>
  <c r="EW28" i="6"/>
  <c r="EW29" i="6"/>
  <c r="EY29" i="6" s="1"/>
  <c r="K28" i="6"/>
  <c r="L28" i="6" s="1"/>
  <c r="K29" i="6"/>
  <c r="L29" i="6" s="1"/>
  <c r="EZ29" i="6" s="1"/>
  <c r="K30" i="6"/>
  <c r="L30" i="6" s="1"/>
  <c r="K31" i="6"/>
  <c r="L31" i="6" s="1"/>
  <c r="K32" i="6"/>
  <c r="L32" i="6" s="1"/>
  <c r="K33" i="6"/>
  <c r="L33" i="6" s="1"/>
  <c r="K34" i="6"/>
  <c r="L34" i="6" s="1"/>
  <c r="K35" i="6"/>
  <c r="L35" i="6" s="1"/>
  <c r="K36" i="6"/>
  <c r="L36" i="6" s="1"/>
  <c r="K37" i="6"/>
  <c r="L37" i="6" s="1"/>
  <c r="K39" i="6"/>
  <c r="L39" i="6" s="1"/>
  <c r="K40" i="6"/>
  <c r="L40" i="6" s="1"/>
  <c r="K41" i="6"/>
  <c r="L41" i="6" s="1"/>
  <c r="K42" i="6"/>
  <c r="L42" i="6" s="1"/>
  <c r="K43" i="6"/>
  <c r="L43" i="6" s="1"/>
  <c r="K44" i="6"/>
  <c r="L44" i="6" s="1"/>
  <c r="K45" i="6"/>
  <c r="L45" i="6" s="1"/>
  <c r="K47" i="6"/>
  <c r="L47" i="6" s="1"/>
  <c r="K48" i="6"/>
  <c r="L48" i="6" s="1"/>
  <c r="K49" i="6"/>
  <c r="L49" i="6" s="1"/>
  <c r="K50" i="6"/>
  <c r="L50" i="6" s="1"/>
  <c r="K51" i="6"/>
  <c r="L51" i="6" s="1"/>
  <c r="K52" i="6"/>
  <c r="L52" i="6" s="1"/>
  <c r="K53" i="6"/>
  <c r="L53" i="6" s="1"/>
  <c r="K54" i="6"/>
  <c r="L54" i="6" s="1"/>
  <c r="K55" i="6"/>
  <c r="L55" i="6" s="1"/>
  <c r="K56" i="6"/>
  <c r="L56" i="6" s="1"/>
  <c r="K46" i="6"/>
  <c r="L46" i="6" s="1"/>
  <c r="EZ46" i="6" s="1"/>
  <c r="EZ50" i="6" l="1"/>
  <c r="EZ28" i="6"/>
  <c r="EY28" i="6"/>
  <c r="AE30" i="6"/>
  <c r="EZ30" i="6" s="1"/>
  <c r="AE28" i="6"/>
  <c r="BV30" i="6"/>
  <c r="AE56" i="6"/>
  <c r="EZ56" i="6" s="1"/>
  <c r="EY33" i="6"/>
  <c r="EY40" i="6"/>
  <c r="EZ40" i="6" s="1"/>
  <c r="EY49" i="6"/>
  <c r="EZ49" i="6" s="1"/>
  <c r="AE33" i="6"/>
  <c r="AC31" i="6"/>
  <c r="AC53" i="6"/>
  <c r="AD31" i="6"/>
  <c r="AD53" i="6"/>
  <c r="BT31" i="6"/>
  <c r="BT53" i="6"/>
  <c r="BU31" i="6"/>
  <c r="BU53" i="6"/>
  <c r="EW31" i="6"/>
  <c r="EY31" i="6" s="1"/>
  <c r="EW53" i="6"/>
  <c r="EX53" i="6"/>
  <c r="EZ33" i="6" l="1"/>
  <c r="EY53" i="6"/>
  <c r="BV53" i="6"/>
  <c r="BV31" i="6"/>
  <c r="AE53" i="6"/>
  <c r="AE31" i="6"/>
  <c r="EZ31" i="6" s="1"/>
  <c r="BV48" i="6"/>
  <c r="K11" i="6"/>
  <c r="L11" i="6" s="1"/>
  <c r="AC11" i="6"/>
  <c r="AD11" i="6"/>
  <c r="BT11" i="6"/>
  <c r="BU11" i="6"/>
  <c r="EW11" i="6"/>
  <c r="EX11" i="6"/>
  <c r="AC35" i="6"/>
  <c r="AD35" i="6"/>
  <c r="BT35" i="6"/>
  <c r="BU35" i="6"/>
  <c r="EW35" i="6"/>
  <c r="EX35" i="6"/>
  <c r="K38" i="6"/>
  <c r="L38" i="6" s="1"/>
  <c r="AC38" i="6"/>
  <c r="AD38" i="6"/>
  <c r="BT38" i="6"/>
  <c r="BU38" i="6"/>
  <c r="EW38" i="6"/>
  <c r="EX38" i="6"/>
  <c r="AC52" i="6"/>
  <c r="AD52" i="6"/>
  <c r="BT52" i="6"/>
  <c r="BU52" i="6"/>
  <c r="EW52" i="6"/>
  <c r="EX52" i="6"/>
  <c r="EZ53" i="6" l="1"/>
  <c r="EY52" i="6"/>
  <c r="BV52" i="6"/>
  <c r="AE52" i="6"/>
  <c r="EY38" i="6"/>
  <c r="BV38" i="6"/>
  <c r="AE38" i="6"/>
  <c r="EZ38" i="6" s="1"/>
  <c r="EY35" i="6"/>
  <c r="BV35" i="6"/>
  <c r="AE35" i="6"/>
  <c r="EZ35" i="6" s="1"/>
  <c r="EY11" i="6"/>
  <c r="BV11" i="6"/>
  <c r="AE11" i="6"/>
  <c r="EZ11" i="6"/>
  <c r="EY48" i="6"/>
  <c r="EZ48" i="6"/>
  <c r="EX54" i="6"/>
  <c r="EW54" i="6"/>
  <c r="EY54" i="6" s="1"/>
  <c r="BU54" i="6"/>
  <c r="BT54" i="6"/>
  <c r="BV54" i="6" s="1"/>
  <c r="AD54" i="6"/>
  <c r="AC54" i="6"/>
  <c r="AE54" i="6" s="1"/>
  <c r="EZ54" i="6" s="1"/>
  <c r="EZ52" i="6" l="1"/>
  <c r="EX47" i="6"/>
  <c r="EY47" i="6"/>
  <c r="BU47" i="6"/>
  <c r="BT47" i="6"/>
  <c r="BV47" i="6" s="1"/>
  <c r="AD47" i="6"/>
  <c r="AC47" i="6"/>
  <c r="AE47" i="6" s="1"/>
  <c r="EZ47" i="6" s="1"/>
  <c r="EX51" i="6"/>
  <c r="EW51" i="6"/>
  <c r="EY51" i="6" s="1"/>
  <c r="BU51" i="6"/>
  <c r="BT51" i="6"/>
  <c r="BV51" i="6" s="1"/>
  <c r="AD51" i="6"/>
  <c r="AC51" i="6"/>
  <c r="AE51" i="6" s="1"/>
  <c r="EZ51" i="6" s="1"/>
  <c r="EX45" i="6"/>
  <c r="EY45" i="6" s="1"/>
  <c r="BU45" i="6"/>
  <c r="BT45" i="6"/>
  <c r="AD45" i="6"/>
  <c r="AC45" i="6"/>
  <c r="EX44" i="6"/>
  <c r="EW44" i="6"/>
  <c r="BU44" i="6"/>
  <c r="BT44" i="6"/>
  <c r="AD44" i="6"/>
  <c r="AC44" i="6"/>
  <c r="EX43" i="6"/>
  <c r="EW43" i="6"/>
  <c r="BU43" i="6"/>
  <c r="BT43" i="6"/>
  <c r="AD43" i="6"/>
  <c r="AC43" i="6"/>
  <c r="EX42" i="6"/>
  <c r="EW42" i="6"/>
  <c r="BU42" i="6"/>
  <c r="BT42" i="6"/>
  <c r="AD42" i="6"/>
  <c r="AC42" i="6"/>
  <c r="EX41" i="6"/>
  <c r="EW41" i="6"/>
  <c r="BU41" i="6"/>
  <c r="BT41" i="6"/>
  <c r="AD41" i="6"/>
  <c r="AC41" i="6"/>
  <c r="EX39" i="6"/>
  <c r="EW39" i="6"/>
  <c r="BT39" i="6"/>
  <c r="BV39" i="6" s="1"/>
  <c r="AD39" i="6"/>
  <c r="AC39" i="6"/>
  <c r="AE39" i="6" s="1"/>
  <c r="EX37" i="6"/>
  <c r="EW37" i="6"/>
  <c r="EY37" i="6" s="1"/>
  <c r="BU37" i="6"/>
  <c r="BT37" i="6"/>
  <c r="BV37" i="6" s="1"/>
  <c r="AD37" i="6"/>
  <c r="AC37" i="6"/>
  <c r="AE37" i="6" s="1"/>
  <c r="EZ37" i="6" s="1"/>
  <c r="EX36" i="6"/>
  <c r="EW36" i="6"/>
  <c r="EY36" i="6" s="1"/>
  <c r="BU36" i="6"/>
  <c r="BT36" i="6"/>
  <c r="BV36" i="6" s="1"/>
  <c r="AD36" i="6"/>
  <c r="AC36" i="6"/>
  <c r="AE36" i="6" s="1"/>
  <c r="EZ36" i="6" s="1"/>
  <c r="EX34" i="6"/>
  <c r="EW34" i="6"/>
  <c r="EY34" i="6" s="1"/>
  <c r="BU34" i="6"/>
  <c r="BT34" i="6"/>
  <c r="BV34" i="6" s="1"/>
  <c r="AD34" i="6"/>
  <c r="AC34" i="6"/>
  <c r="AE34" i="6" s="1"/>
  <c r="EZ34" i="6" s="1"/>
  <c r="EW32" i="6"/>
  <c r="EY32" i="6" s="1"/>
  <c r="BU32" i="6"/>
  <c r="BT32" i="6"/>
  <c r="AD32" i="6"/>
  <c r="AC32" i="6"/>
  <c r="EX27" i="6"/>
  <c r="EW27" i="6"/>
  <c r="BU27" i="6"/>
  <c r="BT27" i="6"/>
  <c r="AD27" i="6"/>
  <c r="AC27" i="6"/>
  <c r="K27" i="6"/>
  <c r="L27" i="6" s="1"/>
  <c r="EX26" i="6"/>
  <c r="EW26" i="6"/>
  <c r="EY26" i="6" s="1"/>
  <c r="BU26" i="6"/>
  <c r="BT26" i="6"/>
  <c r="BV26" i="6" s="1"/>
  <c r="AD26" i="6"/>
  <c r="AC26" i="6"/>
  <c r="AE26" i="6" s="1"/>
  <c r="K26" i="6"/>
  <c r="L26" i="6" s="1"/>
  <c r="EX25" i="6"/>
  <c r="EW25" i="6"/>
  <c r="BU25" i="6"/>
  <c r="BT25" i="6"/>
  <c r="AD25" i="6"/>
  <c r="AC25" i="6"/>
  <c r="K25" i="6"/>
  <c r="L25" i="6" s="1"/>
  <c r="EX24" i="6"/>
  <c r="EW24" i="6"/>
  <c r="EY24" i="6" s="1"/>
  <c r="BU24" i="6"/>
  <c r="BT24" i="6"/>
  <c r="BV24" i="6" s="1"/>
  <c r="AD24" i="6"/>
  <c r="AC24" i="6"/>
  <c r="AE24" i="6" s="1"/>
  <c r="K24" i="6"/>
  <c r="L24" i="6" s="1"/>
  <c r="EX23" i="6"/>
  <c r="EW23" i="6"/>
  <c r="BU23" i="6"/>
  <c r="BT23" i="6"/>
  <c r="AD23" i="6"/>
  <c r="AC23" i="6"/>
  <c r="K23" i="6"/>
  <c r="L23" i="6" s="1"/>
  <c r="EX22" i="6"/>
  <c r="EW22" i="6"/>
  <c r="EY22" i="6" s="1"/>
  <c r="BU22" i="6"/>
  <c r="BT22" i="6"/>
  <c r="BV22" i="6" s="1"/>
  <c r="AD22" i="6"/>
  <c r="AC22" i="6"/>
  <c r="AE22" i="6" s="1"/>
  <c r="K22" i="6"/>
  <c r="L22" i="6" s="1"/>
  <c r="EX21" i="6"/>
  <c r="EW21" i="6"/>
  <c r="BU21" i="6"/>
  <c r="BT21" i="6"/>
  <c r="AD21" i="6"/>
  <c r="AC21" i="6"/>
  <c r="K21" i="6"/>
  <c r="L21" i="6" s="1"/>
  <c r="EX55" i="6"/>
  <c r="EW55" i="6"/>
  <c r="EY55" i="6" s="1"/>
  <c r="BU55" i="6"/>
  <c r="BT55" i="6"/>
  <c r="BV55" i="6" s="1"/>
  <c r="AD55" i="6"/>
  <c r="AC55" i="6"/>
  <c r="AE55" i="6" s="1"/>
  <c r="EZ55" i="6" s="1"/>
  <c r="EX20" i="6"/>
  <c r="EW20" i="6"/>
  <c r="EY20" i="6" s="1"/>
  <c r="BU20" i="6"/>
  <c r="BT20" i="6"/>
  <c r="BV20" i="6" s="1"/>
  <c r="AD20" i="6"/>
  <c r="AC20" i="6"/>
  <c r="AE20" i="6" s="1"/>
  <c r="K20" i="6"/>
  <c r="L20" i="6" s="1"/>
  <c r="EX19" i="6"/>
  <c r="EW19" i="6"/>
  <c r="BU19" i="6"/>
  <c r="BT19" i="6"/>
  <c r="AD19" i="6"/>
  <c r="AC19" i="6"/>
  <c r="K19" i="6"/>
  <c r="L19" i="6" s="1"/>
  <c r="EX18" i="6"/>
  <c r="EW18" i="6"/>
  <c r="EY18" i="6" s="1"/>
  <c r="BU18" i="6"/>
  <c r="BT18" i="6"/>
  <c r="BV18" i="6" s="1"/>
  <c r="AD18" i="6"/>
  <c r="AC18" i="6"/>
  <c r="AE18" i="6" s="1"/>
  <c r="K18" i="6"/>
  <c r="L18" i="6" s="1"/>
  <c r="EX17" i="6"/>
  <c r="EW17" i="6"/>
  <c r="BU17" i="6"/>
  <c r="BT17" i="6"/>
  <c r="AD17" i="6"/>
  <c r="AC17" i="6"/>
  <c r="K17" i="6"/>
  <c r="L17" i="6" s="1"/>
  <c r="EX16" i="6"/>
  <c r="EW16" i="6"/>
  <c r="EY16" i="6" s="1"/>
  <c r="BU16" i="6"/>
  <c r="BT16" i="6"/>
  <c r="BV16" i="6" s="1"/>
  <c r="AD16" i="6"/>
  <c r="AC16" i="6"/>
  <c r="AE16" i="6" s="1"/>
  <c r="K16" i="6"/>
  <c r="L16" i="6" s="1"/>
  <c r="EX15" i="6"/>
  <c r="EW15" i="6"/>
  <c r="BU15" i="6"/>
  <c r="BT15" i="6"/>
  <c r="AD15" i="6"/>
  <c r="AC15" i="6"/>
  <c r="K15" i="6"/>
  <c r="L15" i="6" s="1"/>
  <c r="EX14" i="6"/>
  <c r="EW14" i="6"/>
  <c r="EY14" i="6" s="1"/>
  <c r="BU14" i="6"/>
  <c r="BT14" i="6"/>
  <c r="BV14" i="6" s="1"/>
  <c r="AD14" i="6"/>
  <c r="AC14" i="6"/>
  <c r="AE14" i="6" s="1"/>
  <c r="K14" i="6"/>
  <c r="L14" i="6" s="1"/>
  <c r="EX13" i="6"/>
  <c r="EW13" i="6"/>
  <c r="BU13" i="6"/>
  <c r="BT13" i="6"/>
  <c r="AD13" i="6"/>
  <c r="AC13" i="6"/>
  <c r="K13" i="6"/>
  <c r="L13" i="6" s="1"/>
  <c r="EX12" i="6"/>
  <c r="EW12" i="6"/>
  <c r="EY12" i="6" s="1"/>
  <c r="BU12" i="6"/>
  <c r="BT12" i="6"/>
  <c r="BV12" i="6" s="1"/>
  <c r="AD12" i="6"/>
  <c r="AC12" i="6"/>
  <c r="AE12" i="6" s="1"/>
  <c r="K12" i="6"/>
  <c r="L12" i="6" s="1"/>
  <c r="EX10" i="6"/>
  <c r="EW10" i="6"/>
  <c r="BU10" i="6"/>
  <c r="BT10" i="6"/>
  <c r="AD10" i="6"/>
  <c r="AC10" i="6"/>
  <c r="K10" i="6"/>
  <c r="L10" i="6" s="1"/>
  <c r="EX9" i="6"/>
  <c r="EW9" i="6"/>
  <c r="EY9" i="6" s="1"/>
  <c r="BU9" i="6"/>
  <c r="BT9" i="6"/>
  <c r="BV9" i="6" s="1"/>
  <c r="K9" i="6"/>
  <c r="L9" i="6" s="1"/>
  <c r="D635" i="5"/>
  <c r="C635" i="5"/>
  <c r="B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L611" i="5"/>
  <c r="K611" i="5"/>
  <c r="J611" i="5"/>
  <c r="I611" i="5"/>
  <c r="H611" i="5"/>
  <c r="G611" i="5"/>
  <c r="F611" i="5"/>
  <c r="E611" i="5"/>
  <c r="D611" i="5"/>
  <c r="C611" i="5"/>
  <c r="B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O423" i="5"/>
  <c r="O422" i="5"/>
  <c r="O421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L63" i="5"/>
  <c r="M60" i="5"/>
  <c r="B1425" i="4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L444" i="2"/>
  <c r="K444" i="2"/>
  <c r="J444" i="2"/>
  <c r="I444" i="2"/>
  <c r="H444" i="2"/>
  <c r="G444" i="2"/>
  <c r="F444" i="2"/>
  <c r="E444" i="2"/>
  <c r="D444" i="2"/>
  <c r="C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L408" i="2"/>
  <c r="K408" i="2"/>
  <c r="J408" i="2"/>
  <c r="I408" i="2"/>
  <c r="H408" i="2"/>
  <c r="G408" i="2"/>
  <c r="F408" i="2"/>
  <c r="E408" i="2"/>
  <c r="D408" i="2"/>
  <c r="C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K375" i="2"/>
  <c r="J375" i="2"/>
  <c r="H375" i="2"/>
  <c r="G375" i="2"/>
  <c r="F375" i="2"/>
  <c r="E375" i="2"/>
  <c r="D375" i="2"/>
  <c r="C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7" i="2"/>
  <c r="L356" i="2"/>
  <c r="L355" i="2"/>
  <c r="L354" i="2"/>
  <c r="L353" i="2"/>
  <c r="L352" i="2"/>
  <c r="L351" i="2"/>
  <c r="L350" i="2"/>
  <c r="L348" i="2"/>
  <c r="L344" i="2"/>
  <c r="K344" i="2"/>
  <c r="J344" i="2"/>
  <c r="I344" i="2"/>
  <c r="H344" i="2"/>
  <c r="G344" i="2"/>
  <c r="F344" i="2"/>
  <c r="E344" i="2"/>
  <c r="D344" i="2"/>
  <c r="C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L311" i="2"/>
  <c r="K311" i="2"/>
  <c r="J311" i="2"/>
  <c r="I311" i="2"/>
  <c r="H311" i="2"/>
  <c r="G311" i="2"/>
  <c r="F311" i="2"/>
  <c r="E311" i="2"/>
  <c r="D311" i="2"/>
  <c r="C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L282" i="2"/>
  <c r="K282" i="2"/>
  <c r="J282" i="2"/>
  <c r="I282" i="2"/>
  <c r="G282" i="2"/>
  <c r="F282" i="2"/>
  <c r="E282" i="2"/>
  <c r="D282" i="2"/>
  <c r="C282" i="2"/>
  <c r="M281" i="2"/>
  <c r="M280" i="2"/>
  <c r="M279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M186" i="2"/>
  <c r="L186" i="2"/>
  <c r="K186" i="2"/>
  <c r="J186" i="2"/>
  <c r="I186" i="2"/>
  <c r="H186" i="2"/>
  <c r="G186" i="2"/>
  <c r="F186" i="2"/>
  <c r="E186" i="2"/>
  <c r="D186" i="2"/>
  <c r="C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O418" i="5" l="1"/>
  <c r="N250" i="2"/>
  <c r="M344" i="2"/>
  <c r="M611" i="5"/>
  <c r="EZ9" i="6"/>
  <c r="AE10" i="6"/>
  <c r="EZ10" i="6" s="1"/>
  <c r="BV10" i="6"/>
  <c r="EY10" i="6"/>
  <c r="EZ12" i="6"/>
  <c r="AE13" i="6"/>
  <c r="BV13" i="6"/>
  <c r="EZ13" i="6" s="1"/>
  <c r="EY13" i="6"/>
  <c r="EZ14" i="6"/>
  <c r="AE15" i="6"/>
  <c r="EZ15" i="6" s="1"/>
  <c r="BV15" i="6"/>
  <c r="EY15" i="6"/>
  <c r="EZ16" i="6"/>
  <c r="AE17" i="6"/>
  <c r="BV17" i="6"/>
  <c r="EZ17" i="6" s="1"/>
  <c r="EY17" i="6"/>
  <c r="EZ18" i="6"/>
  <c r="AE19" i="6"/>
  <c r="EZ19" i="6" s="1"/>
  <c r="BV19" i="6"/>
  <c r="EY19" i="6"/>
  <c r="EZ20" i="6"/>
  <c r="AE21" i="6"/>
  <c r="BV21" i="6"/>
  <c r="EZ21" i="6" s="1"/>
  <c r="EY21" i="6"/>
  <c r="EZ22" i="6"/>
  <c r="AE23" i="6"/>
  <c r="EZ23" i="6" s="1"/>
  <c r="BV23" i="6"/>
  <c r="EY23" i="6"/>
  <c r="EZ24" i="6"/>
  <c r="AE25" i="6"/>
  <c r="BV25" i="6"/>
  <c r="EZ25" i="6" s="1"/>
  <c r="EY25" i="6"/>
  <c r="EZ26" i="6"/>
  <c r="AE27" i="6"/>
  <c r="EZ27" i="6" s="1"/>
  <c r="BV27" i="6"/>
  <c r="EY27" i="6"/>
  <c r="AE32" i="6"/>
  <c r="EZ32" i="6" s="1"/>
  <c r="BV32" i="6"/>
  <c r="EY39" i="6"/>
  <c r="EZ39" i="6" s="1"/>
  <c r="AE41" i="6"/>
  <c r="BV41" i="6"/>
  <c r="EY41" i="6"/>
  <c r="AE42" i="6"/>
  <c r="BV42" i="6"/>
  <c r="EY42" i="6"/>
  <c r="AE43" i="6"/>
  <c r="BV43" i="6"/>
  <c r="EY43" i="6"/>
  <c r="AE44" i="6"/>
  <c r="BV44" i="6"/>
  <c r="EY44" i="6"/>
  <c r="AE45" i="6"/>
  <c r="BV45" i="6"/>
  <c r="M282" i="2"/>
  <c r="L375" i="2"/>
  <c r="M408" i="2"/>
  <c r="N186" i="2"/>
  <c r="M63" i="5"/>
  <c r="O324" i="5"/>
  <c r="O381" i="5"/>
  <c r="O424" i="5"/>
  <c r="E635" i="5"/>
  <c r="M311" i="2"/>
  <c r="M444" i="2"/>
  <c r="P482" i="3"/>
  <c r="EZ44" i="6" l="1"/>
  <c r="EZ42" i="6"/>
  <c r="EZ45" i="6"/>
  <c r="EZ43" i="6"/>
  <c r="EZ41" i="6"/>
  <c r="FB10" i="9"/>
  <c r="FB54" i="9"/>
  <c r="FD54" i="9" s="1"/>
  <c r="FE54" i="9" s="1"/>
  <c r="FB60" i="9"/>
  <c r="FD60" i="9" s="1"/>
  <c r="FE60" i="9" s="1"/>
  <c r="FB61" i="9"/>
  <c r="FD61" i="9" s="1"/>
  <c r="FE61" i="9" s="1"/>
  <c r="FB39" i="9"/>
  <c r="FD39" i="9" s="1"/>
  <c r="FE39" i="9" s="1"/>
  <c r="FB16" i="9"/>
  <c r="FD16" i="9" s="1"/>
  <c r="FE16" i="9" s="1"/>
  <c r="FB27" i="9"/>
  <c r="FD27" i="9" s="1"/>
  <c r="FE27" i="9" s="1"/>
  <c r="FB12" i="9"/>
  <c r="FD12" i="9" s="1"/>
  <c r="FE12" i="9" s="1"/>
  <c r="FB45" i="9"/>
  <c r="FD45" i="9" s="1"/>
  <c r="FE45" i="9" s="1"/>
  <c r="FB29" i="9"/>
  <c r="FD29" i="9" s="1"/>
  <c r="FE29" i="9" s="1"/>
  <c r="FB22" i="9"/>
  <c r="FD22" i="9" s="1"/>
  <c r="FE22" i="9" s="1"/>
  <c r="FB13" i="9"/>
  <c r="FD13" i="9" s="1"/>
  <c r="FE13" i="9" s="1"/>
  <c r="FB46" i="9"/>
  <c r="FD46" i="9" s="1"/>
  <c r="FE46" i="9" s="1"/>
  <c r="FB62" i="9"/>
  <c r="FD62" i="9" s="1"/>
  <c r="FE62" i="9" s="1"/>
  <c r="FB47" i="9"/>
  <c r="FD47" i="9" s="1"/>
  <c r="FE47" i="9" s="1"/>
  <c r="FB40" i="9"/>
  <c r="FD40" i="9" s="1"/>
  <c r="FE40" i="9" s="1"/>
  <c r="FB66" i="9"/>
  <c r="FD66" i="9" s="1"/>
  <c r="FE66" i="9" s="1"/>
  <c r="FB18" i="9"/>
  <c r="FD18" i="9" s="1"/>
  <c r="FE18" i="9" s="1"/>
  <c r="FB63" i="9"/>
  <c r="FD63" i="9" s="1"/>
  <c r="FE63" i="9" s="1"/>
  <c r="FB53" i="9"/>
  <c r="FD53" i="9" s="1"/>
  <c r="FE53" i="9" s="1"/>
  <c r="FB65" i="9"/>
  <c r="FD65" i="9" s="1"/>
  <c r="FE65" i="9" s="1"/>
  <c r="FB55" i="9"/>
  <c r="FD55" i="9" s="1"/>
  <c r="FE55" i="9" s="1"/>
  <c r="FB56" i="9"/>
  <c r="FD56" i="9" s="1"/>
  <c r="FE56" i="9" s="1"/>
  <c r="FB32" i="9"/>
  <c r="FD32" i="9" s="1"/>
  <c r="FE32" i="9" s="1"/>
  <c r="FB17" i="9"/>
  <c r="FD17" i="9" s="1"/>
  <c r="FE17" i="9" s="1"/>
  <c r="FB48" i="9"/>
  <c r="FD48" i="9" s="1"/>
  <c r="FE48" i="9" s="1"/>
  <c r="FB14" i="9"/>
  <c r="FD14" i="9" s="1"/>
  <c r="FE14" i="9" s="1"/>
  <c r="FB64" i="9"/>
  <c r="FD64" i="9" s="1"/>
  <c r="FE64" i="9" s="1"/>
  <c r="FB25" i="9"/>
  <c r="FD25" i="9" s="1"/>
  <c r="FE25" i="9" s="1"/>
  <c r="FB24" i="9"/>
  <c r="FD24" i="9" s="1"/>
  <c r="FE24" i="9" s="1"/>
  <c r="FB34" i="9"/>
  <c r="FD34" i="9" s="1"/>
  <c r="FE34" i="9" s="1"/>
  <c r="FB57" i="9"/>
  <c r="FD57" i="9" s="1"/>
  <c r="FE57" i="9" s="1"/>
  <c r="FB23" i="9"/>
  <c r="FD23" i="9" s="1"/>
  <c r="FE23" i="9" s="1"/>
  <c r="FD43" i="9"/>
  <c r="FE43" i="9" s="1"/>
  <c r="FB28" i="9"/>
  <c r="FD28" i="9" s="1"/>
  <c r="FE28" i="9" s="1"/>
  <c r="FB26" i="9"/>
  <c r="FD26" i="9" s="1"/>
  <c r="FE26" i="9" s="1"/>
  <c r="FB67" i="9"/>
  <c r="FD67" i="9" s="1"/>
  <c r="FE67" i="9" s="1"/>
  <c r="FB15" i="9"/>
  <c r="FD15" i="9" s="1"/>
  <c r="FE15" i="9" s="1"/>
  <c r="FB36" i="9"/>
  <c r="FD36" i="9" s="1"/>
  <c r="FE36" i="9" s="1"/>
  <c r="FB21" i="9"/>
  <c r="FD21" i="9" s="1"/>
  <c r="FE21" i="9" s="1"/>
  <c r="FB38" i="9"/>
  <c r="FD38" i="9" s="1"/>
  <c r="FE38" i="9" s="1"/>
  <c r="FB33" i="9"/>
  <c r="FD33" i="9" s="1"/>
  <c r="FE33" i="9" s="1"/>
  <c r="FB49" i="9"/>
  <c r="FD49" i="9" s="1"/>
  <c r="FE49" i="9" s="1"/>
  <c r="FB58" i="9"/>
  <c r="FD58" i="9" s="1"/>
  <c r="FE58" i="9" s="1"/>
  <c r="FB59" i="9"/>
  <c r="FD59" i="9" s="1"/>
  <c r="FE59" i="9" s="1"/>
  <c r="FB11" i="9"/>
  <c r="FD11" i="9" s="1"/>
  <c r="FE11" i="9" s="1"/>
  <c r="FB51" i="9"/>
  <c r="FD51" i="9" s="1"/>
  <c r="FE51" i="9" s="1"/>
  <c r="FB37" i="9"/>
  <c r="FD37" i="9" s="1"/>
  <c r="FE37" i="9" s="1"/>
  <c r="FB50" i="9"/>
  <c r="FD50" i="9" s="1"/>
  <c r="FE50" i="9" s="1"/>
  <c r="FB41" i="9"/>
  <c r="FD41" i="9" s="1"/>
  <c r="FE41" i="9" s="1"/>
  <c r="FB30" i="9"/>
  <c r="FD30" i="9" s="1"/>
  <c r="FE30" i="9" s="1"/>
  <c r="FB31" i="9"/>
  <c r="FD31" i="9" s="1"/>
  <c r="FE31" i="9" s="1"/>
  <c r="FB35" i="9"/>
  <c r="FD35" i="9" s="1"/>
  <c r="FE35" i="9" s="1"/>
  <c r="FB20" i="9"/>
  <c r="FD20" i="9" s="1"/>
  <c r="FE20" i="9" s="1"/>
  <c r="FB52" i="9"/>
  <c r="FD52" i="9" s="1"/>
  <c r="FE52" i="9" s="1"/>
  <c r="FB19" i="9"/>
  <c r="FD19" i="9" s="1"/>
  <c r="FE19" i="9" s="1"/>
  <c r="FB9" i="9"/>
  <c r="FD9" i="9" s="1"/>
  <c r="FE9" i="9" s="1"/>
  <c r="B2934" i="4"/>
  <c r="FD10" i="9" l="1"/>
  <c r="FE10" i="9" s="1"/>
  <c r="D1815" i="3"/>
  <c r="F1815" i="3" s="1"/>
</calcChain>
</file>

<file path=xl/comments1.xml><?xml version="1.0" encoding="utf-8"?>
<comments xmlns="http://schemas.openxmlformats.org/spreadsheetml/2006/main">
  <authors>
    <author>gflorez</author>
  </authors>
  <commentList>
    <comment ref="A340" authorId="0" shapeId="0">
      <text>
        <r>
          <rPr>
            <b/>
            <sz val="8"/>
            <color indexed="81"/>
            <rFont val="Tahoma"/>
            <family val="2"/>
          </rPr>
          <t>gflorez:</t>
        </r>
        <r>
          <rPr>
            <sz val="8"/>
            <color indexed="81"/>
            <rFont val="Tahoma"/>
            <family val="2"/>
          </rPr>
          <t xml:space="preserve">
ADOS</t>
        </r>
      </text>
    </comment>
  </commentList>
</comments>
</file>

<file path=xl/sharedStrings.xml><?xml version="1.0" encoding="utf-8"?>
<sst xmlns="http://schemas.openxmlformats.org/spreadsheetml/2006/main" count="13859" uniqueCount="1904">
  <si>
    <t>PRESTAMO DE IMPLEMENTOS DEPORTIVOS AÑO 2004</t>
  </si>
  <si>
    <t>PROGRAMA ACADEMICO</t>
  </si>
  <si>
    <t>No. DE ESTUDIANTES</t>
  </si>
  <si>
    <t>TOTAL</t>
  </si>
  <si>
    <t>AJEDREZ</t>
  </si>
  <si>
    <t>ATLETISMO</t>
  </si>
  <si>
    <t>BALONCESTO</t>
  </si>
  <si>
    <t>CAPOEIRA</t>
  </si>
  <si>
    <t>FUTBOL</t>
  </si>
  <si>
    <t>FUTBOL SALA</t>
  </si>
  <si>
    <t>PESAS</t>
  </si>
  <si>
    <t>SOFTBOL</t>
  </si>
  <si>
    <t>TAEKWONDO</t>
  </si>
  <si>
    <t>TENIS DE CAMPO</t>
  </si>
  <si>
    <t>TENIS DE MESA</t>
  </si>
  <si>
    <t>VOLEIBOL</t>
  </si>
  <si>
    <t xml:space="preserve">No. DE  ESTUDIANTES  </t>
  </si>
  <si>
    <t>IDEA</t>
  </si>
  <si>
    <t>ATENCION MEDICA</t>
  </si>
  <si>
    <t>ATENCION ODONTOLOGICA</t>
  </si>
  <si>
    <t>MEDICINA</t>
  </si>
  <si>
    <t>LIC. EN EDUCACIÓN BÁSICA CON ÉNFASIS EN INFORMÁTICA</t>
  </si>
  <si>
    <t>NEGOCIOS INTERNACIONALES BILINGÜE</t>
  </si>
  <si>
    <t>DERECHO</t>
  </si>
  <si>
    <t>CINE Y AUDIOVISUALES</t>
  </si>
  <si>
    <t>DOCENTES</t>
  </si>
  <si>
    <t>EXTERNOS</t>
  </si>
  <si>
    <t>VISITAS</t>
  </si>
  <si>
    <t>ADMINISTRATIVOS</t>
  </si>
  <si>
    <t>ANTROPOLOGÍA</t>
  </si>
  <si>
    <t>AUXILIAR EN HIGIENE ORAL</t>
  </si>
  <si>
    <t>BIOLOGÍA</t>
  </si>
  <si>
    <t>CASALIMPIA</t>
  </si>
  <si>
    <t>CONTADURÍA PÚBLICA</t>
  </si>
  <si>
    <t>CONTRATISTAS</t>
  </si>
  <si>
    <t>ECONOMÍA</t>
  </si>
  <si>
    <t>ENFERMERÍA</t>
  </si>
  <si>
    <t>CICLO NIVELATORIO</t>
  </si>
  <si>
    <t>ODONTOLOGÍA</t>
  </si>
  <si>
    <t>PSICOLOGÍA</t>
  </si>
  <si>
    <t>TECNOLOGÍA EN MAQUINARIA PESADA</t>
  </si>
  <si>
    <t>VISITANTES</t>
  </si>
  <si>
    <t>TOTALES</t>
  </si>
  <si>
    <t>PROGRAMA</t>
  </si>
  <si>
    <t>ADMINISTRACIÓN DE EMPRESAS</t>
  </si>
  <si>
    <t>CASA LIMPIA</t>
  </si>
  <si>
    <t>CONTRATISTA</t>
  </si>
  <si>
    <t>EGRESADOS</t>
  </si>
  <si>
    <t>INGENIERÍA AGRONÓMICA</t>
  </si>
  <si>
    <t>INGENIERÍA AMBIENTAL Y SANITARIA</t>
  </si>
  <si>
    <t>INGENIERÍA CIVIL</t>
  </si>
  <si>
    <t>INGENIERÍA DE SISTEMAS</t>
  </si>
  <si>
    <t>INGENIERÍA ELECTRÓNICA</t>
  </si>
  <si>
    <t>INGENIERÍA INDUSTRIAL</t>
  </si>
  <si>
    <t>INGENIERÍA PESQUERA</t>
  </si>
  <si>
    <t>LICENCIATURA EN CIENCIAS NATURALES</t>
  </si>
  <si>
    <t>LICENCIATURA EN EDUCACIÓN FÍSICA</t>
  </si>
  <si>
    <t>LICENCIATURA EN PREESCOLAR</t>
  </si>
  <si>
    <t>LICENCIATURA EN FÍSICO-MATEMÁTICA</t>
  </si>
  <si>
    <t>POSTGRADOS</t>
  </si>
  <si>
    <t xml:space="preserve">ODONTOLOGÍA </t>
  </si>
  <si>
    <t>PROGRAMA DE CONSEJERÍAS AÑO 2004</t>
  </si>
  <si>
    <t>PROGRAMA ACADÉMICO</t>
  </si>
  <si>
    <t>Nº DE ESTUDIANTES</t>
  </si>
  <si>
    <t>LICENCIATURA EN EDUCACIÓN BÁSICA CON ÉNFASIS EN INFORMÁTICA</t>
  </si>
  <si>
    <t>LICENCIATURA EN LENGUAS MODERNAS</t>
  </si>
  <si>
    <t>NEGOCIOS INTERNACIONALES</t>
  </si>
  <si>
    <t>TECNOLOGÍA EN ADMINISTRACIÓN HOTELERA Y TURÍSTICA</t>
  </si>
  <si>
    <t>PROCESO DE INDUCCIÓN Y BIENVENIDA DE ESTUDIANTES DE  I SEMESTRE AÑO 2005.</t>
  </si>
  <si>
    <t>No. ESTUDIANTES</t>
  </si>
  <si>
    <t>ESTUDIANTES QUE SOLICITARON CAMBIO DE MATRÍCULA  POR TRABAJO AÑO 2005.</t>
  </si>
  <si>
    <t>CONSULTAS DE TRABAJO SOCIAL AÑO 2005</t>
  </si>
  <si>
    <t>PROGRAMA DE CONSEJERIAS AÑO 2005 - I</t>
  </si>
  <si>
    <t>No. de Estudiantes</t>
  </si>
  <si>
    <t>Matriculados</t>
  </si>
  <si>
    <t>TOTAL </t>
  </si>
  <si>
    <t>PROGRAMA DE CONSEJERIAS AÑO 2005 - II</t>
  </si>
  <si>
    <t>BENEFICIADOS DEL PROGRAMA DE SUBSIDIO ALIMENTARIO AÑO 2005 - I</t>
  </si>
  <si>
    <t>BENEFICIADOS DEL PROGRAMA DE SUBSIDIO ALIMENTARIO AÑO 2005 - II</t>
  </si>
  <si>
    <t> TOTAL</t>
  </si>
  <si>
    <t>PROCESO DE INDUCCION Y BIENVENIDA A ESTUDIANTES DE  I SEMESTRE AÑO 2006.</t>
  </si>
  <si>
    <t>SELECCIONADOS PROGRAMA SUBSIDIO ALIMENTARIO  (REFRIGERIOS) AÑO 2006</t>
  </si>
  <si>
    <t>SELECCIONADOS PROGRAMA SUBSIDIO ALIMENTARIO (ALMUERZOS) AÑO 2006</t>
  </si>
  <si>
    <t>ESTUDIANTES BENEFICIADOS EN EL PROGRAMA DE APOYO PARA TRANSPORTE AÑO 2006</t>
  </si>
  <si>
    <t xml:space="preserve"> PROGRAMA SUBSIDIO ALIMENTARIO AÑO 2008.</t>
  </si>
  <si>
    <t>REFRIGERIOS</t>
  </si>
  <si>
    <t>CINE Y AUDIOVISUALES DIURNA</t>
  </si>
  <si>
    <t xml:space="preserve">DERECHO </t>
  </si>
  <si>
    <t>LICENCIATURA EN PREESCOLAR MIXTA</t>
  </si>
  <si>
    <t>MEDICINA JORNADA MIXTA</t>
  </si>
  <si>
    <t>NEGOCIOS INTERNACIONALES DIURNO</t>
  </si>
  <si>
    <t>NEGOCIOS INTERNACIONALES NOCTURNO</t>
  </si>
  <si>
    <t>ODONTOLOGÍA DIURNA</t>
  </si>
  <si>
    <t>TRABAJO SOCIAL (ESTUDIOS SOCIOECONOMICOS) AÑO 2008.</t>
  </si>
  <si>
    <t xml:space="preserve"> PROGRAMA SUBSIDIO ALIMENTARIO 2009-I</t>
  </si>
  <si>
    <t xml:space="preserve">Nº DE ESTUDIANTES </t>
  </si>
  <si>
    <t xml:space="preserve"> PROGRAMA  SUBSIDIO ALIMENTARIO AÑO 2009-II</t>
  </si>
  <si>
    <t>DOCENTE</t>
  </si>
  <si>
    <t>LICENCIATURA  PREESCOLAR</t>
  </si>
  <si>
    <t>CINE Y AUDIVISUALES</t>
  </si>
  <si>
    <t>BRIGADAS</t>
  </si>
  <si>
    <t>VACACIONES RECREATIVAS</t>
  </si>
  <si>
    <t>POSGRADOS</t>
  </si>
  <si>
    <t>BACHILLERATO DE PAZ</t>
  </si>
  <si>
    <t>AUXILIAR DE HIGINE ORAL</t>
  </si>
  <si>
    <t>LICENCIATURA EN CIENCIAS SOCIALES</t>
  </si>
  <si>
    <t>MAESTRIAS</t>
  </si>
  <si>
    <t>NEGOCIOS INTENACIONALES</t>
  </si>
  <si>
    <t>NIVELATORIO</t>
  </si>
  <si>
    <t>TECNICO LABORAL EN MAQUINARIA PESADA</t>
  </si>
  <si>
    <t>TECNICO LABORAL EN PRODUCCION INDUSTRIAL</t>
  </si>
  <si>
    <t>TECNOLOGIA EN ANALISIS Y PROGRAMACION DE COMPUTADORES</t>
  </si>
  <si>
    <t>OTROS</t>
  </si>
  <si>
    <t>ÁREA DE SALUD AÑO 2010-I</t>
  </si>
  <si>
    <t>ATENCIÓN ODONTOLÓGICA</t>
  </si>
  <si>
    <t>FUNCIONARIOS</t>
  </si>
  <si>
    <t>Examen Visual</t>
  </si>
  <si>
    <t>Difusión Eréctil</t>
  </si>
  <si>
    <t>Vulvovaginitis</t>
  </si>
  <si>
    <t>ETS</t>
  </si>
  <si>
    <t>Sexualidad y Vida</t>
  </si>
  <si>
    <t>Sust. Psicoactivas</t>
  </si>
  <si>
    <t>Cromoterapia</t>
  </si>
  <si>
    <t>Asma Rinitis</t>
  </si>
  <si>
    <t>Osteoporosis</t>
  </si>
  <si>
    <t>Amor y Sexo</t>
  </si>
  <si>
    <t>II FERIA DE LA SALUD (EXAMENES REALIZADOS) AÑO 2004</t>
  </si>
  <si>
    <t>Control Talla Peso</t>
  </si>
  <si>
    <t>Glucometrias</t>
  </si>
  <si>
    <t>Citologías</t>
  </si>
  <si>
    <t>Ex. Lab. – Donación de Sangre</t>
  </si>
  <si>
    <t>Audiometrías</t>
  </si>
  <si>
    <t>Vacunación</t>
  </si>
  <si>
    <t>Higiene Oral</t>
  </si>
  <si>
    <t>Toma P/A</t>
  </si>
  <si>
    <t>TALLERES</t>
  </si>
  <si>
    <t>ACTIVIDADES</t>
  </si>
  <si>
    <t>Sexualidad</t>
  </si>
  <si>
    <t>Manejo stress</t>
  </si>
  <si>
    <t>Adaptación a la vida Universitaria</t>
  </si>
  <si>
    <t>Planificacion familiar</t>
  </si>
  <si>
    <t>Aborto</t>
  </si>
  <si>
    <t>Frotis Vaginal</t>
  </si>
  <si>
    <t>Agudeza Visual</t>
  </si>
  <si>
    <t>Viernes Bien/Estar</t>
  </si>
  <si>
    <t>Control Prenatal</t>
  </si>
  <si>
    <t xml:space="preserve"> Planificación Familiar</t>
  </si>
  <si>
    <t>Control Adulto Mayor</t>
  </si>
  <si>
    <t xml:space="preserve">ADMINISTRACIÓN DE EMPRESAS </t>
  </si>
  <si>
    <t xml:space="preserve">ANTROPOLOGÍA </t>
  </si>
  <si>
    <t xml:space="preserve">BIOLOGÍA </t>
  </si>
  <si>
    <t xml:space="preserve">CINE Y AUDIOVISUALES </t>
  </si>
  <si>
    <t xml:space="preserve">CICLO NIVELATORIO </t>
  </si>
  <si>
    <t xml:space="preserve">CONTADURÍA PÚBLICA </t>
  </si>
  <si>
    <t xml:space="preserve">ECONOMÍA </t>
  </si>
  <si>
    <t xml:space="preserve">EGRESADOS </t>
  </si>
  <si>
    <t xml:space="preserve">ENFERMERÍA </t>
  </si>
  <si>
    <t xml:space="preserve">IDEA </t>
  </si>
  <si>
    <t xml:space="preserve">INGENIERÍA DE SISTEMAS </t>
  </si>
  <si>
    <t xml:space="preserve">LICENCIATURA EN CIENCIAS  NATURALES </t>
  </si>
  <si>
    <t xml:space="preserve">LICENCIATURA EN CIENCIAS SOCIALES </t>
  </si>
  <si>
    <t xml:space="preserve">LICENCIATURA EN LENGUAS MODERNAS </t>
  </si>
  <si>
    <t xml:space="preserve">LICENCIATURA EN PREESCOLAR </t>
  </si>
  <si>
    <t xml:space="preserve">MEDICINA </t>
  </si>
  <si>
    <t xml:space="preserve">NEGOCIOS INTERNACIONALES   </t>
  </si>
  <si>
    <t>ACTIVIDADES DE PROMOCIÓN Y PREVENCIÓN AÑO 2007.</t>
  </si>
  <si>
    <t xml:space="preserve">TOTAL </t>
  </si>
  <si>
    <t>TOMA DE PRESION ARTERIAL Y GLUCOSA</t>
  </si>
  <si>
    <t>SALUD ORAL  Y ENTREGA DE KIT ODONTOLOGICOS</t>
  </si>
  <si>
    <t>TOMA DE CITOLOGIAS Y AUTOEXAMEN DE SENOS</t>
  </si>
  <si>
    <t>LIMPIEZA FACIAL</t>
  </si>
  <si>
    <t>TOMA DE PRESION ARTERIAL</t>
  </si>
  <si>
    <t>ENFERMEDADES FRECUENTES-ROCKOLA MEDICA</t>
  </si>
  <si>
    <t>ENFERMEDADES DE TRANSMISION SEXUAL-PINCHA PIÑATA</t>
  </si>
  <si>
    <t xml:space="preserve">VACUNACION </t>
  </si>
  <si>
    <t>PROMOCION VISUAL</t>
  </si>
  <si>
    <t>ATENCION INTEGRAL AL JOVEN</t>
  </si>
  <si>
    <t>SIMULACRO DE PRIMEROS AUXILIOS</t>
  </si>
  <si>
    <t>ANTICONCEPTIVOS</t>
  </si>
  <si>
    <t>TOMA DE ELECTROCARDIOGRAMA</t>
  </si>
  <si>
    <t>PREVENCION VIH-SIDA</t>
  </si>
  <si>
    <t>CONSULTAS GINECOLOGICAS</t>
  </si>
  <si>
    <t>TALLER DE PROTECTORES BUCALES PARA DEPORTISTAS</t>
  </si>
  <si>
    <t>TAMIZAJE VISUAL</t>
  </si>
  <si>
    <t>JORNADA DE EXAMEN "PERFIL LIPIDICO"</t>
  </si>
  <si>
    <t>STAND MOVIL DE SALUD ORAL</t>
  </si>
  <si>
    <t>CICLO DE CONFERENCIAS:  INFLUENZA 
TIPO A (H1N1)</t>
  </si>
  <si>
    <t>TALLER VIRUS INFLUENZA TIPO  A (H1N1) PARA DEPORTISTAS</t>
  </si>
  <si>
    <t>I JORNADA VIDA ACTIVA Y SALUDABLE</t>
  </si>
  <si>
    <t>DENSITOMETRIA OSEA</t>
  </si>
  <si>
    <t>VACACIONES VERANO PyP MEDICINA</t>
  </si>
  <si>
    <t>FORO SINDROME DE COLON IRRITABLE</t>
  </si>
  <si>
    <t>II JORNADA VIDA ACTIVA Y SALUDABLE</t>
  </si>
  <si>
    <t>AUXILIAR DE HIGIENE ORAL</t>
  </si>
  <si>
    <t>PROGRAMAS</t>
  </si>
  <si>
    <t>JORNADA DE DESPARASITACION</t>
  </si>
  <si>
    <t>CITOLOGIAS</t>
  </si>
  <si>
    <t>NUTRICION-DESAYUNOS SALUDABLES</t>
  </si>
  <si>
    <t>DIVULGACION  JUEVES DE BIENESTAR</t>
  </si>
  <si>
    <t>JORNADA EL ARBOL DE LOS SUEÑOS</t>
  </si>
  <si>
    <t>CONTROL DE TALLA Y PESO</t>
  </si>
  <si>
    <t>CELEBRACION CUMPLEAÑOS UNIMAGDALENA</t>
  </si>
  <si>
    <t>TALLER DE SEXUALIDAD Y TALLER DE NUTRICION</t>
  </si>
  <si>
    <t>LESIONES DE PIEL Y PROTECCION SOLAR</t>
  </si>
  <si>
    <t>USO RESPONSABLE Y ENTREGA DE PRESEVATIVOS</t>
  </si>
  <si>
    <t>DESPARASITACION</t>
  </si>
  <si>
    <t>NUTRICION-CUCHARON SALUDABLE</t>
  </si>
  <si>
    <t>PROMOCION Y PREVENCION DE SALUD ORAL</t>
  </si>
  <si>
    <t>DENSITOMETRIAS</t>
  </si>
  <si>
    <t>JORNADA DE BELLEZA CORTE DE CABELLO</t>
  </si>
  <si>
    <t>ENCUENTRO DEPORTIVO</t>
  </si>
  <si>
    <t>EXAMANEN DE PERFIL LIPIDICO</t>
  </si>
  <si>
    <t>PREVENCION DE ENFERMEDADES RESPIRATORIAS  Y ENTREGA DE MEDICAMENTOS</t>
  </si>
  <si>
    <t>GLUCOMETRIAS</t>
  </si>
  <si>
    <t>PREVENCION  Y MANEJO DE GRIPAS Y ENTREGA DE MEDICAMENTOS</t>
  </si>
  <si>
    <t>NUTRICION -FRUTOTERAPIA</t>
  </si>
  <si>
    <t>NUTRICION ALIMENTACION SALUDABLE</t>
  </si>
  <si>
    <t>PLANIFICACION FAMILIAR Y ENTREGA DE ANTICONCEPTIVOS INTRAVAGINAL</t>
  </si>
  <si>
    <t>AUTOEXAMEN DE  MAMA Y ENTREGA DE VITAMINA E</t>
  </si>
  <si>
    <t>ECOGRAFIAS ABDOMINALES</t>
  </si>
  <si>
    <t>CONTROL DE PLACA BACTERINA Y PROFILAXIS</t>
  </si>
  <si>
    <t>EXAMAN DE HEPATITIS</t>
  </si>
  <si>
    <t>ACTIVIDADES PARA MATERNAS CUIDADOS PRENATALES</t>
  </si>
  <si>
    <t>PROMOTORES DE DONANTES DE SANGRE</t>
  </si>
  <si>
    <t>BAJA KILOS POR TU SALUD</t>
  </si>
  <si>
    <t>PLANIFICACION FAMILIAR ENTREGA DE PRESERVATIVOS</t>
  </si>
  <si>
    <t>CONFERENCIAS CONTRA  LAS ADICCIONES</t>
  </si>
  <si>
    <t>ACTIVIDADES DE PROMOCIÓN Y PREVENCIÓN</t>
  </si>
  <si>
    <t>BUCEO</t>
  </si>
  <si>
    <t>PORRISMO</t>
  </si>
  <si>
    <t>NATACION</t>
  </si>
  <si>
    <t>MASC.</t>
  </si>
  <si>
    <t>FEM.</t>
  </si>
  <si>
    <t>MASC</t>
  </si>
  <si>
    <t xml:space="preserve">ALTLETISMO </t>
  </si>
  <si>
    <t xml:space="preserve">AJEDREZ </t>
  </si>
  <si>
    <t>PATINAJE</t>
  </si>
  <si>
    <t xml:space="preserve">NATACION </t>
  </si>
  <si>
    <t xml:space="preserve">VOLEIBOL </t>
  </si>
  <si>
    <t xml:space="preserve">SOFTBOL </t>
  </si>
  <si>
    <t xml:space="preserve">TENIS DE MESA </t>
  </si>
  <si>
    <t xml:space="preserve">TAEKWONDO </t>
  </si>
  <si>
    <t xml:space="preserve">CICLO NIVELATORIO                            </t>
  </si>
  <si>
    <t xml:space="preserve">EGRESADOS                              </t>
  </si>
  <si>
    <t xml:space="preserve">DOCENTES </t>
  </si>
  <si>
    <t>POSTGRADO</t>
  </si>
  <si>
    <t>EXTERNO</t>
  </si>
  <si>
    <t>ALMACEN</t>
  </si>
  <si>
    <t>BIBLIOTECA</t>
  </si>
  <si>
    <t>BIENESTAR</t>
  </si>
  <si>
    <t>EGRESADO</t>
  </si>
  <si>
    <t>GRUPO DE CARTERA</t>
  </si>
  <si>
    <t>INSTITUTO DE POSGRADO</t>
  </si>
  <si>
    <t>LICENCIATURA EN PRESCOLAR</t>
  </si>
  <si>
    <t>PREGRADO EN FINANZAS</t>
  </si>
  <si>
    <t>PROGRAMA DE DERECHO</t>
  </si>
  <si>
    <t>TECNOLOGIA EN GESTION HOTELERA Y TURISTICA</t>
  </si>
  <si>
    <t>PRENSA</t>
  </si>
  <si>
    <t>GRUPO DE SERVICIOS GENERALES</t>
  </si>
  <si>
    <t>GRUPO DE INFRAESTRUCTURA</t>
  </si>
  <si>
    <t>CENTRO DE IDIOMAS</t>
  </si>
  <si>
    <t>ARCHIVO Y CORRESPONDENCIA</t>
  </si>
  <si>
    <t>BIENESTAR UNIVERSITARIO</t>
  </si>
  <si>
    <t>PRESUPUESTO</t>
  </si>
  <si>
    <t>PLANTA PILOTO</t>
  </si>
  <si>
    <t>RECURSOS EDUCATIVOS</t>
  </si>
  <si>
    <t>SERVICIOS GENERALES</t>
  </si>
  <si>
    <t>ADMISIONES</t>
  </si>
  <si>
    <t>INFRAESTRUCTURA</t>
  </si>
  <si>
    <t>TAMBORA</t>
  </si>
  <si>
    <t>DANZAS</t>
  </si>
  <si>
    <t>CUERDAS</t>
  </si>
  <si>
    <t>VIENTOS</t>
  </si>
  <si>
    <t>JAZZ</t>
  </si>
  <si>
    <t>ORQUESTA TROPICAL</t>
  </si>
  <si>
    <t>VALLENATO</t>
  </si>
  <si>
    <t>TEATRO</t>
  </si>
  <si>
    <t>TALLER LITERARIO</t>
  </si>
  <si>
    <t>CORO</t>
  </si>
  <si>
    <t>DANZA</t>
  </si>
  <si>
    <t>GUITARRA</t>
  </si>
  <si>
    <t>PERCUSION</t>
  </si>
  <si>
    <t>VIOLANCHELO</t>
  </si>
  <si>
    <t>LICENCIATURA EN EDUCACIÓN PREESCOLAR</t>
  </si>
  <si>
    <t>VIOLONCELLO</t>
  </si>
  <si>
    <t>INVITADOS</t>
  </si>
  <si>
    <t>COLABORADORES</t>
  </si>
  <si>
    <t>FUNCIONARIOS, DOCENTES CATEDRATICOS, CONTRATISTAS.</t>
  </si>
  <si>
    <t>COLABORADOR</t>
  </si>
  <si>
    <t>EXTENSION</t>
  </si>
  <si>
    <t>LICENCIATURA  EN PREESCOLAR</t>
  </si>
  <si>
    <t>LICENCIATURA  EN CIENCIAS NATURALES</t>
  </si>
  <si>
    <t>LICENCIATURA  EN IDIOMAS</t>
  </si>
  <si>
    <t xml:space="preserve">DOCENTE </t>
  </si>
  <si>
    <t>NEGOCIOS INTERNALES</t>
  </si>
  <si>
    <t>No.
 DE ESTUDIANTES</t>
  </si>
  <si>
    <t>ADMINISTRACIÓN DE EMPRESA</t>
  </si>
  <si>
    <t>CINE Y AUDIOVISIALES</t>
  </si>
  <si>
    <t>LICENCIATURA EN ÁRTES PLASTICA</t>
  </si>
  <si>
    <t>LICENCIATURA  EN LENGUAS MODERNAS</t>
  </si>
  <si>
    <t>LICENCIATURA  EN PRESCOLAR</t>
  </si>
  <si>
    <t>TALLER AL RESCATE DE LOS VALORES</t>
  </si>
  <si>
    <t>TALLER DE RELAJACION</t>
  </si>
  <si>
    <t>TALLER PREVENCION DEL SUICIDIO</t>
  </si>
  <si>
    <t>TALLER TRABAJO EN EQUIPO</t>
  </si>
  <si>
    <t>TALLER TRABAJO EN EQUIPO FUTBOL SALA</t>
  </si>
  <si>
    <t>TALLER PREVENCION SECUESTRO</t>
  </si>
  <si>
    <t>TALLER AUTOESTIMA</t>
  </si>
  <si>
    <t xml:space="preserve">TALLER AL RESCATE DE LOS VALORES </t>
  </si>
  <si>
    <t>No DE ESTUDIANTES</t>
  </si>
  <si>
    <t>JORNADA DE GLUCOMETRIAS Y DESPARASITACION</t>
  </si>
  <si>
    <t>PROMOTORES Y DONANTES DE SANGRE</t>
  </si>
  <si>
    <t>TALLER PREVENCION SUSTANCIAS PSICOACTIVAS</t>
  </si>
  <si>
    <t>CONFERENCIA AMOR Y SEXUALIDAD</t>
  </si>
  <si>
    <t>PLANIFICACION FAMILIAR Y ENTREGA DE ANTICONCEPTIVOS ORALES</t>
  </si>
  <si>
    <t>MANEJO DEL STRESS</t>
  </si>
  <si>
    <t>TAMIZAJE AUDITIVO</t>
  </si>
  <si>
    <t>PREVENCION CANCER DE MAMA</t>
  </si>
  <si>
    <t>AUTOEXAMEN DE MAMA</t>
  </si>
  <si>
    <t>ENTREGA DE ANTICONCEPTIVOS</t>
  </si>
  <si>
    <t>PREVENCION CONSUMO DE CIGARRILLOS</t>
  </si>
  <si>
    <t>PLANIFICACION FAMILIAR</t>
  </si>
  <si>
    <t>PROMOCION Y ENTREGA DE VITAMINA E</t>
  </si>
  <si>
    <t xml:space="preserve">GLUCOMETRIAS Y TOMA DE TENSION ARTERIAL </t>
  </si>
  <si>
    <t>ADMINITRACIÓN DE EMPRESA</t>
  </si>
  <si>
    <t>LICENCIATURA EN FÍSICA MATEMÁTICA</t>
  </si>
  <si>
    <t>ADMINITRACIÓN DE EMPRESAS</t>
  </si>
  <si>
    <t>LICENCIATURA EN ARTES PLÁSTICA</t>
  </si>
  <si>
    <t>LICENCIATURA EN EDUCACIÓN FISICA</t>
  </si>
  <si>
    <t>CICLO GENERAL</t>
  </si>
  <si>
    <t>NEGOCIOS INTERNACIONAL</t>
  </si>
  <si>
    <t>RECREATIVO</t>
  </si>
  <si>
    <t>POSGRADO</t>
  </si>
  <si>
    <t>TECNICO  LABORAL  EN MINAS DE CARBON</t>
  </si>
  <si>
    <t>TECNICO LABORAL  EN DISEÑO GRAFICO</t>
  </si>
  <si>
    <t>TECNICO LABORAL  EN INVESTIGACION Y CRIMINALISTA</t>
  </si>
  <si>
    <t>TECNICO LABORAL EN HIGIENE ORAL Y SEGURIDAD INDUSTRIAL</t>
  </si>
  <si>
    <t>TECNICO LABORAL EN  REFIGERACION INDUSTRIAL</t>
  </si>
  <si>
    <t>TECNICO LABORAL EN REGERENCIA EN FARMACIA</t>
  </si>
  <si>
    <t>LICENCIATURA  EN LENGUA CASTELANA</t>
  </si>
  <si>
    <t>LICENCIATURA  EN LENGUA CASTELLANA</t>
  </si>
  <si>
    <t>ÁREA DE CULTURA AÑO 2011 I (NIVEL REPRESENTATIVO)</t>
  </si>
  <si>
    <t>ÁREA DE CULTURA AÑO 2011 I (NIVEL FORMATIVO)</t>
  </si>
  <si>
    <t>ESTRATO 1</t>
  </si>
  <si>
    <t>ESTRATO 2</t>
  </si>
  <si>
    <t>SUBSIDIO ALIMENTARIO REFRIGERIO PRIMERA CONVOCATORIA
AÑO 2010 II</t>
  </si>
  <si>
    <t>SUBSIDIO ALIMENTARIO ALMUERZO PRIMERA 
CONVOCATORIA
AÑO 2010 II</t>
  </si>
  <si>
    <t>SUBSIDIO ALIMENTARIO REFRIGERIO SEGUNDA CONVOCATORIA
AÑO 2010 II</t>
  </si>
  <si>
    <t>SELECCIONADOS SUDSIDIO ALIMENTARIO  ALMUERZO
 AÑO 2011 I</t>
  </si>
  <si>
    <t xml:space="preserve">   SELECCIONADO SUDSIDIO ALIMENTARIO  REFRIGERIO 
AÑO 2011 I</t>
  </si>
  <si>
    <t xml:space="preserve">  REASIGNACIÓN DE  SUDSIDIO ALIMENTARIO  ALMUERZO
 AÑO 2011 I</t>
  </si>
  <si>
    <t xml:space="preserve">  REASIGNACIÓN DE  SUDSIDIO ALIMENTARIO  REFRIGERIO 
AÑO 2011 I</t>
  </si>
  <si>
    <t>2010I</t>
  </si>
  <si>
    <t>2010II</t>
  </si>
  <si>
    <t>EXONERACIÓN DEL PAGO DE MATRICULA EN CASO ESPECIALES</t>
  </si>
  <si>
    <t>ODONTOLOLOGÍA</t>
  </si>
  <si>
    <t>LICENCIATURA EN PRSCOLAR</t>
  </si>
  <si>
    <t>LICENCIATURA  EN EDUCACIÓN BÁSICA CON ÉNFASIS EN INFORMÁTICA</t>
  </si>
  <si>
    <t xml:space="preserve">ADMINITRACIÓN DE EMPRESAS </t>
  </si>
  <si>
    <t>INGENIERÍA AGRÓNOMICA</t>
  </si>
  <si>
    <t>INGENIERÍA DE SISTEMA</t>
  </si>
  <si>
    <t>INGENÍERIA INDUSTRIAL</t>
  </si>
  <si>
    <t>ADMINITRACION DE EMPRESA</t>
  </si>
  <si>
    <t>TECNOLOGÍA EN GESTION HOTELERA Y TURISTICA</t>
  </si>
  <si>
    <t>N° DE  ESTUDIANTES</t>
  </si>
  <si>
    <t>ADMINISTRACIÓN HOTELERA Y TURIÍSTICA</t>
  </si>
  <si>
    <t>INFORME ESTADISTICO CASOS ESPECIALES 2010 -II</t>
  </si>
  <si>
    <t xml:space="preserve">NEGOCIOS INTERNACIONALES </t>
  </si>
  <si>
    <t>LICENCIATURA  EN ARTES PLASTICAS</t>
  </si>
  <si>
    <t>LICENCIATURA EN FISICO MATEMATICAS</t>
  </si>
  <si>
    <t>ADMINISTRATIVO</t>
  </si>
  <si>
    <t>INGENIERÍA  AGRONÓMICA</t>
  </si>
  <si>
    <t>INGENIERÍA  AMBIENTAL Y SANITARIA</t>
  </si>
  <si>
    <t>INGENIERÍA  CIVIL</t>
  </si>
  <si>
    <t>INGENIERÍA  PESQUERA</t>
  </si>
  <si>
    <t>INGENIERÍA  DE SISTEMAS</t>
  </si>
  <si>
    <t>LICENCIATURA  EN EDUCACIÓN FÍSICA</t>
  </si>
  <si>
    <t>LICENCIATURA  EN FISICO MATEMÁTICA</t>
  </si>
  <si>
    <t>TECNOLOGÍA EN ADMINATRACIÓN HOTELERA Y TURÍSTICA</t>
  </si>
  <si>
    <t>INGENIEÍA  INDUSTRIAL</t>
  </si>
  <si>
    <t>LICENCIATURA  EN CIENCIAS SOCIALES</t>
  </si>
  <si>
    <t>ADMINITRATIVOS</t>
  </si>
  <si>
    <t>INGENIERÍA AMBIENTAL</t>
  </si>
  <si>
    <t>INGENIERIÍA CIVIL</t>
  </si>
  <si>
    <t>AUXILIAR DE ODONTOLOGÍA</t>
  </si>
  <si>
    <t>MONITORES</t>
  </si>
  <si>
    <t>INGENIERÁ DE SISTEMA</t>
  </si>
  <si>
    <t>LICENCIATURA EN FISICO-MATEMATICA</t>
  </si>
  <si>
    <t>HIGIENE ORAL</t>
  </si>
  <si>
    <t>ABORTO</t>
  </si>
  <si>
    <t xml:space="preserve">                                                                                                                                                  ACTIVIDADES DE PROMOCIÓN Y PREVENCIÓN  DEL ÁREA DE SALUD - AÑO  2010I</t>
  </si>
  <si>
    <t>ATENCIÓN
  MÉDICA</t>
  </si>
  <si>
    <t>TALLER DE SEXUALIDAD PROYECTO DE 
VIDA PARA DEPORTISTAS</t>
  </si>
  <si>
    <t>INFORME ESTADISTICO VISITAS DE ESTUDIOSOCIOECONOMICO 
2011 -I</t>
  </si>
  <si>
    <t>INFORME ESTADISTICO CASOS ESPECIALES 
2011 -I</t>
  </si>
  <si>
    <t>ESTADISTICAS DE  ATENCIÓN  PSICOLOGÍCA POR PROGRAMAS 
2011 I</t>
  </si>
  <si>
    <t xml:space="preserve">N.o ESTUDIANTES </t>
  </si>
  <si>
    <t xml:space="preserve">PROGRAMA </t>
  </si>
  <si>
    <t>N° DE ESTUDAINTES</t>
  </si>
  <si>
    <t xml:space="preserve">TALLERES DE PROMOCIÓN Y PREVENCIÓN EN SALUD MENTAL
2011 I </t>
  </si>
  <si>
    <t>INFORME ESTADISTICO VISITAS DE ESTUDIOSOCIOECONOMICO
AÑO 2010 -II</t>
  </si>
  <si>
    <t>TENIS DE 
CAMPO</t>
  </si>
  <si>
    <t>TENIS DE
MESA</t>
  </si>
  <si>
    <t>TENIS DE
 MESA</t>
  </si>
  <si>
    <t>TENIS 
DE MESA</t>
  </si>
  <si>
    <t>ÁREA DE  (DEPORTES NIVEL COMPETITIVO) AÑO 2010- I</t>
  </si>
  <si>
    <t>ÁREA DE DEPORTES (NIVEL RECREATIVO) AÑO  2010- I</t>
  </si>
  <si>
    <t xml:space="preserve">                                                                                                                                                                                      ÁREA DE DEPORTES (NIVEL FORMATIVO) AÑO 2010 II</t>
  </si>
  <si>
    <t xml:space="preserve"> ÁREA DE DEPORTES (NIVEL COMPETITIVO) AÑO 2010 II</t>
  </si>
  <si>
    <t>ÁREA DE DEPORTES (NIVEL RECREATIVO) AÑO 2010 II</t>
  </si>
  <si>
    <t xml:space="preserve"> ÁREA DE DEPORTES (NIVEL FORMATIVO) 2011- I</t>
  </si>
  <si>
    <t>ÁREA DE  DEPORTES (NIVEL RECREATIVO) AÑO 2011- I</t>
  </si>
  <si>
    <t xml:space="preserve"> ÁREA DE DEPORTES (NIVEL COMPETITIVO) 2011- I</t>
  </si>
  <si>
    <t>CAPACITACIÓN SEGUROS ESTUDIANTILES</t>
  </si>
  <si>
    <t>JORNADA DE CITOLOGÍA</t>
  </si>
  <si>
    <t>JORNADA DE DESPARASITACIÓN</t>
  </si>
  <si>
    <t>NUTRICIÓN "EL COMELON"</t>
  </si>
  <si>
    <t>EXAMEN DE PERFIL LIPIDICO</t>
  </si>
  <si>
    <t>JORNADA DE CITOLOGÍAS</t>
  </si>
  <si>
    <t>PREVENCIÓN DE ENFERMEDADES RESPIRATORIAS - DESCONGEL</t>
  </si>
  <si>
    <t>JORNADA DE TAMISAJE VISUAL</t>
  </si>
  <si>
    <t>DENSITOMETRIAS OSEAS</t>
  </si>
  <si>
    <t>ELECTROCARDIOGRAMAS</t>
  </si>
  <si>
    <t>JORNADA DE VACUNACION</t>
  </si>
  <si>
    <t>JORNADA DE SALUD ORAL</t>
  </si>
  <si>
    <t>TALLER DE SEXUALIDAD</t>
  </si>
  <si>
    <t>PREVENCION DE E.T.S Y 
ENTREGA DE PRESERVATIVOS</t>
  </si>
  <si>
    <t>PREVENCIÓN DE ENFERMEDADES RESPIRATORIA -EMULSION</t>
  </si>
  <si>
    <t>PLANIFICACION FAMILIAR Y
 ENTREGA DE ANTICONCEPTIVOS 
LA FRANCOL</t>
  </si>
  <si>
    <t>DISFRUTA SANO Y SEGURO
 TU CARNAVAL</t>
  </si>
  <si>
    <t>TALLER DE SEXUALIDAD Y
 ADOLESCENCIA</t>
  </si>
  <si>
    <t>TALLER MANEJO DE 
PSICOESTIMULANTES</t>
  </si>
  <si>
    <t>LECTURAS DE CITOLOGIAS Y Y 
ENTREGA DE TRATAMINETO</t>
  </si>
  <si>
    <t>PREVENCION DE SUSTANCIAS 
PSICOACTIVAS</t>
  </si>
  <si>
    <t>DIVULGACION DE BIENESTAR 
UNIVERSITARIO</t>
  </si>
  <si>
    <t>GLUCOMETRIAS Y DESAYUNOS
 SALUDABLES</t>
  </si>
  <si>
    <t>CONFERENCIA METODOS 
ANTICONCEPTIVOS Y ENTREGA DE ANTICONCEPTIVOS ORALES</t>
  </si>
  <si>
    <t>PROMOCION BIENESTAR UNIVERSITARIO
 Y DE FERIA DE SALUD</t>
  </si>
  <si>
    <t>PROMOCION DE 
BIENESTAR
 UNIVERSITARIO</t>
  </si>
  <si>
    <t>JORNADA DE DONACION 
DE SANGRE</t>
  </si>
  <si>
    <t>N.o DE ESTUDIANTES</t>
  </si>
  <si>
    <t>RELIQUIDACIONES</t>
  </si>
  <si>
    <t>SALUD</t>
  </si>
  <si>
    <t>DESARROLLO HUMANO</t>
  </si>
  <si>
    <t>CULTURA</t>
  </si>
  <si>
    <t>DEPORTE</t>
  </si>
  <si>
    <t>ACTIVIDADES DE PROMOCION Y PREEVENCION</t>
  </si>
  <si>
    <t>2011-I</t>
  </si>
  <si>
    <t>2011-II</t>
  </si>
  <si>
    <t>SUBSIDIO ALMUERZO</t>
  </si>
  <si>
    <t>SUBSIDIO REFRIGERIO</t>
  </si>
  <si>
    <t>ATENCION PSICOLOGICA</t>
  </si>
  <si>
    <t>ESTUDIO DE CASOS ESPECIALES</t>
  </si>
  <si>
    <t>FORMATIVO</t>
  </si>
  <si>
    <t>REPRESENTATIVO</t>
  </si>
  <si>
    <t>MODALIDAD</t>
  </si>
  <si>
    <t>PRESENCIAL</t>
  </si>
  <si>
    <t>DISTANCIA</t>
  </si>
  <si>
    <t>DOCENCIA</t>
  </si>
  <si>
    <t>T-C-I</t>
  </si>
  <si>
    <t>T-C-II</t>
  </si>
  <si>
    <t>T-D-I</t>
  </si>
  <si>
    <t>T-D-II</t>
  </si>
  <si>
    <t>T-S-II</t>
  </si>
  <si>
    <t>SAM-I</t>
  </si>
  <si>
    <t>SAM-II</t>
  </si>
  <si>
    <t>SAO-I</t>
  </si>
  <si>
    <t>SAO-II</t>
  </si>
  <si>
    <t>SPP-I</t>
  </si>
  <si>
    <t>SPP-II</t>
  </si>
  <si>
    <t>T-S-I</t>
  </si>
  <si>
    <t>T-S</t>
  </si>
  <si>
    <t>DHSA-I</t>
  </si>
  <si>
    <t>DHSR-II</t>
  </si>
  <si>
    <t>DHSA-II</t>
  </si>
  <si>
    <t>DHSR-I</t>
  </si>
  <si>
    <t>DHAP-I</t>
  </si>
  <si>
    <t>DHAP-II</t>
  </si>
  <si>
    <t>DHVE-I</t>
  </si>
  <si>
    <t>DHVE-II</t>
  </si>
  <si>
    <t>DHEE-I</t>
  </si>
  <si>
    <t>DHEE-II</t>
  </si>
  <si>
    <t>T-DH-I</t>
  </si>
  <si>
    <t>T-DH-II</t>
  </si>
  <si>
    <t>T-DH</t>
  </si>
  <si>
    <t>CC-F-I</t>
  </si>
  <si>
    <t>CC-F-II</t>
  </si>
  <si>
    <t>CC-R-I</t>
  </si>
  <si>
    <t>CC-R-II</t>
  </si>
  <si>
    <t>CT-F-I</t>
  </si>
  <si>
    <t>CT-F-II</t>
  </si>
  <si>
    <t>CT-R-I</t>
  </si>
  <si>
    <t>CT-R-II</t>
  </si>
  <si>
    <t>CD-F-I</t>
  </si>
  <si>
    <t>CD-F-II</t>
  </si>
  <si>
    <t>CD-R-I</t>
  </si>
  <si>
    <t>CD-R-II</t>
  </si>
  <si>
    <t>CG-F-I</t>
  </si>
  <si>
    <t>CG-F-II</t>
  </si>
  <si>
    <t>CG-R-I</t>
  </si>
  <si>
    <t>CG-R-II</t>
  </si>
  <si>
    <t>CO-F-I</t>
  </si>
  <si>
    <t>CO-F-II</t>
  </si>
  <si>
    <t>CO-R-I</t>
  </si>
  <si>
    <t>CO-R-II</t>
  </si>
  <si>
    <t>CTT-F-I</t>
  </si>
  <si>
    <t>CTT-F-II</t>
  </si>
  <si>
    <t>CTT-R-I</t>
  </si>
  <si>
    <t>CTT-R-II</t>
  </si>
  <si>
    <t>CP-F-I</t>
  </si>
  <si>
    <t>CP-F-II</t>
  </si>
  <si>
    <t>CP-R-I</t>
  </si>
  <si>
    <t>CP-F-II2</t>
  </si>
  <si>
    <t>CV-F-I</t>
  </si>
  <si>
    <t>CV-F-II</t>
  </si>
  <si>
    <t>CV-R-I</t>
  </si>
  <si>
    <t>CV-R-II</t>
  </si>
  <si>
    <t>CTL-F-I</t>
  </si>
  <si>
    <t>CTL-F-II</t>
  </si>
  <si>
    <t>CTL-R-I</t>
  </si>
  <si>
    <t>CTL-R-II</t>
  </si>
  <si>
    <t>CVT-F-I</t>
  </si>
  <si>
    <t>CVT-F-II</t>
  </si>
  <si>
    <t>CVT-R-I</t>
  </si>
  <si>
    <t>CVT-R-II</t>
  </si>
  <si>
    <t>T-C</t>
  </si>
  <si>
    <t>DS-R-I</t>
  </si>
  <si>
    <t>DS-R-II</t>
  </si>
  <si>
    <t>DS-F-I</t>
  </si>
  <si>
    <t>DS-RC-I</t>
  </si>
  <si>
    <t>DS-RC-II</t>
  </si>
  <si>
    <t>DS-R-II2</t>
  </si>
  <si>
    <t>DB-RC-I</t>
  </si>
  <si>
    <t>DB-RC-II</t>
  </si>
  <si>
    <t>DB-F-I</t>
  </si>
  <si>
    <t>DB-R-II</t>
  </si>
  <si>
    <t>DB-R-I</t>
  </si>
  <si>
    <t>DB-F-II</t>
  </si>
  <si>
    <t>DV-RC-I</t>
  </si>
  <si>
    <t>DV-RC-II</t>
  </si>
  <si>
    <t>DV-F-I</t>
  </si>
  <si>
    <t>DV-F-II</t>
  </si>
  <si>
    <t>DV-R-I</t>
  </si>
  <si>
    <t>DV-R-II</t>
  </si>
  <si>
    <t>DFS-RC-I</t>
  </si>
  <si>
    <t>DFS-RC-II</t>
  </si>
  <si>
    <t>DFS-F-I</t>
  </si>
  <si>
    <t>DFS-F-II</t>
  </si>
  <si>
    <t>DFS-R-I</t>
  </si>
  <si>
    <t>DFS-R-II</t>
  </si>
  <si>
    <t>DF-RC-I</t>
  </si>
  <si>
    <t>DF-RC-II</t>
  </si>
  <si>
    <t>DF-F-I</t>
  </si>
  <si>
    <t>DF-F-II</t>
  </si>
  <si>
    <t>DF-R-I</t>
  </si>
  <si>
    <t>DF-R-II</t>
  </si>
  <si>
    <t>DT-RC-I</t>
  </si>
  <si>
    <t>DT-RC-II</t>
  </si>
  <si>
    <t>DT-F-I</t>
  </si>
  <si>
    <t>DT-F-II</t>
  </si>
  <si>
    <t>DT-R-I</t>
  </si>
  <si>
    <t>DT-R-II</t>
  </si>
  <si>
    <t>DA-RC-I</t>
  </si>
  <si>
    <t>DA-RC-II</t>
  </si>
  <si>
    <t>DA-F-I</t>
  </si>
  <si>
    <t>DA-F-II</t>
  </si>
  <si>
    <t>DA-R-I</t>
  </si>
  <si>
    <t>DA-R-II</t>
  </si>
  <si>
    <t>DTC-RC-I</t>
  </si>
  <si>
    <t>DTC-RC-II</t>
  </si>
  <si>
    <t>DTC-F-I</t>
  </si>
  <si>
    <t>DTC-F-II</t>
  </si>
  <si>
    <t>DTC-R-I</t>
  </si>
  <si>
    <t>DTC-R-II</t>
  </si>
  <si>
    <t>DTM-RC-I</t>
  </si>
  <si>
    <t>DTM-RC-II</t>
  </si>
  <si>
    <t>DTM-F-I</t>
  </si>
  <si>
    <t>DTM-F-II</t>
  </si>
  <si>
    <t>DTM-R-I</t>
  </si>
  <si>
    <t>DTM-R-II</t>
  </si>
  <si>
    <t>DAT-RC-I</t>
  </si>
  <si>
    <t>DAT-RC-II</t>
  </si>
  <si>
    <t>DAT-F-I</t>
  </si>
  <si>
    <t>DAT-F-II</t>
  </si>
  <si>
    <t>DAT-R-I</t>
  </si>
  <si>
    <t>DAT-R-II</t>
  </si>
  <si>
    <t>DP-RC-I</t>
  </si>
  <si>
    <t>DP-RC-II</t>
  </si>
  <si>
    <t>DP-F-I</t>
  </si>
  <si>
    <t>DP-F-II</t>
  </si>
  <si>
    <t>DP-R-I</t>
  </si>
  <si>
    <t>DP-R-II</t>
  </si>
  <si>
    <t>DPJ-RC-I</t>
  </si>
  <si>
    <t>DPJ-RC-II</t>
  </si>
  <si>
    <t>DPJ-F-I</t>
  </si>
  <si>
    <t>DPJ-F-II</t>
  </si>
  <si>
    <t>DPJ-R-I</t>
  </si>
  <si>
    <t>DPJ-R-II</t>
  </si>
  <si>
    <t>DN-RC-I</t>
  </si>
  <si>
    <t>DN-RC-II</t>
  </si>
  <si>
    <t>DN-F-I</t>
  </si>
  <si>
    <t>DN-F-II</t>
  </si>
  <si>
    <t>DN-R-I</t>
  </si>
  <si>
    <t>DN-R-II</t>
  </si>
  <si>
    <t>T-D</t>
  </si>
  <si>
    <t>TECNOLOGIA EN ADMINITRACIÓN PÚBLICA</t>
  </si>
  <si>
    <t>DISTACIA</t>
  </si>
  <si>
    <t>TECNICO LABORAL EN REDES DE DATOS</t>
  </si>
  <si>
    <t>TECNICO LABORAL EN GESTIÓN CONTABLE</t>
  </si>
  <si>
    <t>SPP- I</t>
  </si>
  <si>
    <t>SPP- II</t>
  </si>
  <si>
    <t>DHEMCE- I</t>
  </si>
  <si>
    <t>DHEMCE- II</t>
  </si>
  <si>
    <t>VISITAS DE ESTUDIO SOCIOECONOMICO</t>
  </si>
  <si>
    <t>ACTIVIDADES Y TALLERES DE PROMOCION Y PREVENCION 2011-II</t>
  </si>
  <si>
    <t>Conferencia Planificacion Familiar 1</t>
  </si>
  <si>
    <t>OTROS  (MADRE DE FAMILIA)</t>
  </si>
  <si>
    <t>ESTADISTICAS DE  ATENCIÓN  PSICOLOGÍCA POR PROGRAMAS 
2011 II</t>
  </si>
  <si>
    <t>ÁREA DE CULTURA AÑO 2011 II (NIVEL REPRESENTATIVO)</t>
  </si>
  <si>
    <t>LICENCIATURA EN IDIOMAS</t>
  </si>
  <si>
    <t>ÁREA DE CULTURA AÑO 2011 II (NIVEL FORMATIVO)</t>
  </si>
  <si>
    <t>PROGRAMA ACADÉMICO O DEPENDENCIA</t>
  </si>
  <si>
    <t>ORQUESTA 
TROPICAL</t>
  </si>
  <si>
    <t>TALLER 
LITERARIO</t>
  </si>
  <si>
    <t>ORQUESTA
 TROPICAL</t>
  </si>
  <si>
    <t>TALLER
 LITERARIO</t>
  </si>
  <si>
    <t xml:space="preserve">PREVENCIÓN DE ENFERMEDAD DEL JOVEN </t>
  </si>
  <si>
    <t xml:space="preserve">PREVENCIÓN DE LA SALUD ORAL </t>
  </si>
  <si>
    <t>CAMPAÑA DE PLANIFICACIÓN FAMILIAR</t>
  </si>
  <si>
    <t>PLANIFICACIÓN FAMILIAR Y ENTREGA DE ANTICONCEPTIVOS</t>
  </si>
  <si>
    <t>PRIMERA JORNADA DE CITOLOGÍA</t>
  </si>
  <si>
    <t>JORNADA DE DONACIÓN DE SANGRE</t>
  </si>
  <si>
    <t>TALLER DE SEXUALIDAD Y ENTREGA DE ANTICONCEPTIVOS</t>
  </si>
  <si>
    <t>CONFERENCIA DE PLANIFICACIÓN FAMILIAR 2</t>
  </si>
  <si>
    <t>TALLER DEPORTE COMPLEMENTO DE VIDA SANA</t>
  </si>
  <si>
    <t>SEGUNDA JORNADA DE CITOLOGÍA</t>
  </si>
  <si>
    <t>I JORNADA DE VACUNACIÓN</t>
  </si>
  <si>
    <t>II JORNADA DE VACUNACIÓN</t>
  </si>
  <si>
    <t>III JORNADA DE VACUNACIÓN</t>
  </si>
  <si>
    <t>CONFERENCIA SALUD SEXUAL Y REPRODUCTIVA</t>
  </si>
  <si>
    <t>TALLER OBESIDAD Y STRESS (TALLA Y PESO)</t>
  </si>
  <si>
    <t>AUTOEXAMEN DE SENO</t>
  </si>
  <si>
    <t>PREVENCIÓN DEL CANCER DE SENO</t>
  </si>
  <si>
    <t>IV JORNADA DE VACUNACIÓN</t>
  </si>
  <si>
    <t>CORTE DE CABELLO Y CEPILLADO</t>
  </si>
  <si>
    <t>GLUCOMETRIA</t>
  </si>
  <si>
    <t>NUTRICIÓN-CONTROL DE TALLA Y PESO</t>
  </si>
  <si>
    <t>PLANIFICACIÓN Y ENTREGA DE ANTICONCEPTIVOS</t>
  </si>
  <si>
    <t xml:space="preserve">SPA DE BELLEZA Y NUTRICIÓN FACIAL
</t>
  </si>
  <si>
    <t>PREVENCIÓN DE SALUD ORAL</t>
  </si>
  <si>
    <t>CONCEJO DE SEXUALIDAD YENTREGA DE PERSERVATIVOS</t>
  </si>
  <si>
    <t>CUIDADO DE LA PIEL - HIGIENE PERSONAL</t>
  </si>
  <si>
    <t>CAMPAÑA DE DONACIÓN DE SANGRA</t>
  </si>
  <si>
    <t>DESPARASITACIÓN</t>
  </si>
  <si>
    <t xml:space="preserve"> ÁREA DE DEPORTES (NIVEL FORMATIVO) 2011- II</t>
  </si>
  <si>
    <t xml:space="preserve"> ÁREA DE DEPORTES (NIVEL COMPETITIVO) 2011- II</t>
  </si>
  <si>
    <t xml:space="preserve"> ÁREA DE DEPORTES (NIVEL RECREATIVO) 2011- II</t>
  </si>
  <si>
    <t>TECNOLOGÍA EN GESTIÓN HOTELERA Y TURÍSTICA</t>
  </si>
  <si>
    <t>EXONERACIÓN DEL PAGO DE MATRICULA EN CASO ESPECIALES 2011- II</t>
  </si>
  <si>
    <t>VISITAS DE ESTUDIO SOCIOECONOMICO 2011-II</t>
  </si>
  <si>
    <t xml:space="preserve"> CASOS ESPECIALES 
2011 -II</t>
  </si>
  <si>
    <t>VISITAS DE ESTUDIO SOCIOECONOMIcREADMISION POR ACUERDO SUPERIOR 012 DE 2010</t>
  </si>
  <si>
    <t>VISITAS DE READMISION POR ACUERDO 012 DE 2010
2011-II</t>
  </si>
  <si>
    <t>INFORME ESTADISTICO VISITAS DE ESTUDIOSOCIOECONOMICO 2011 -I READMISION POR ACUERDO SUPERIOR 012 DE 2010</t>
  </si>
  <si>
    <t>DHER-II2</t>
  </si>
  <si>
    <t>DHER-I</t>
  </si>
  <si>
    <t>SELECCIONADOS DEL PROGRAMA DE  SUDSIDIO ALIMENTARIO  REFRIGERIO 
AÑO 2011 -II</t>
  </si>
  <si>
    <t>SELECCIONADOS DEL PROGRAMA DE  SUDSIDIO ALIMENTARIO  ALMUERZO
AÑO 2011 -II</t>
  </si>
  <si>
    <t>N.o Estudiantes</t>
  </si>
  <si>
    <t xml:space="preserve">INGENIERÍA CIVIL </t>
  </si>
  <si>
    <t xml:space="preserve">   INGENIERÍA PESQUERA</t>
  </si>
  <si>
    <t xml:space="preserve"> EGRESADOS</t>
  </si>
  <si>
    <t>INGENIERÍA AMBIENTAL Y SANITARIA.</t>
  </si>
  <si>
    <t>INGENIERÍA  INDUSTRIAL</t>
  </si>
  <si>
    <t>INGENIERÍA  SISTEMAS</t>
  </si>
  <si>
    <t xml:space="preserve"> INGENIERÍA  AMBIENTAL Y SANITARIA</t>
  </si>
  <si>
    <t>PROGRAMA ACADÉMICO O DEPEMDENCIA</t>
  </si>
  <si>
    <t>TECNOLOGÍA EN SEGURIDAD INDUSTRIAL</t>
  </si>
  <si>
    <t xml:space="preserve">  EGRESADOS</t>
  </si>
  <si>
    <t>TECNOLOGÍA EN EDUCACIÓN FISICA RECREACIÓN Y DEPORTE</t>
  </si>
  <si>
    <t>INGENIERÍA  ELECTRÓNICA</t>
  </si>
  <si>
    <t>TECNOLOGIA EN ADMINISTRACIÓN HOTELERA Y TURÍSTICA</t>
  </si>
  <si>
    <t>INGENEIRÍA  ELECTRÓNICA</t>
  </si>
  <si>
    <t>INGENIERÍA DE  SISTEMAS</t>
  </si>
  <si>
    <t>ADMINISTRACIÓN DE  EMPRESAS</t>
  </si>
  <si>
    <t>TECNOLOGIA EN GESTIÓN HOTELERA Y TURÍSTICA</t>
  </si>
  <si>
    <t>ADMINISTRACIÓN EMPRESAS</t>
  </si>
  <si>
    <t>ÁREA DE CULTURA   AÑO 2009  (NIVEL FORMATIVO)</t>
  </si>
  <si>
    <t>ÁREA DE CULTURA   AÑO 2010-I  (NIVEL FORMATIVO)</t>
  </si>
  <si>
    <t>ÁREA DE CULTURA   AÑO 2010 -I  (NIVEL REPRESENTATIVO)</t>
  </si>
  <si>
    <t>ÁREA DE CULTURA   AÑO 2010-II  (NIVEL FORMATIVO)</t>
  </si>
  <si>
    <t>ÁREA DE CULTURA   AÑO 2010 -II  (NIVEL REPRESENTATIVO)</t>
  </si>
  <si>
    <t>ÁREA DE CULTURA   AÑO 2009  (NIVEL REPRESENTATIVO)</t>
  </si>
  <si>
    <t>ÁREA DE  CULTURA AÑO 2008</t>
  </si>
  <si>
    <t>ÁREA DE  CULTURA AÑO 2007</t>
  </si>
  <si>
    <t xml:space="preserve">PROGRAMA ACADÉMICO O DEPENDENCIAS </t>
  </si>
  <si>
    <t>TECNOLOGÍA EN GESTION HOTELERA Y TURÍSTICA</t>
  </si>
  <si>
    <t>ECONOMíA</t>
  </si>
  <si>
    <t>TECNOLOGÍA EN EDUCACIÓN FISICA RECREACION Y DEPORTE</t>
  </si>
  <si>
    <t>ÁREA DE SALUD AÑO 2004</t>
  </si>
  <si>
    <t>ATENCIÓN ODONTOLOGICA</t>
  </si>
  <si>
    <t>ATENCIÓN MEDICA</t>
  </si>
  <si>
    <t>ATENCIÓN ODONTOLOGÍCA</t>
  </si>
  <si>
    <t>ÁREA DE SALUD AÑO 2005</t>
  </si>
  <si>
    <t>TECNOLOGÍA EN ADMINITRACIÓN HOTELERA Y TURÍSTICA</t>
  </si>
  <si>
    <t>ÁREA DE SALUD (PROMOCIÓN Y PREVENCIÓN) AÑO 2005</t>
  </si>
  <si>
    <t>TÉCNICO AUXILIAR EN HIGIENE ORAL</t>
  </si>
  <si>
    <t xml:space="preserve">ÁREA DE SALUD AÑO 2006 </t>
  </si>
  <si>
    <t>LICENCIATURA EN EDUCACIÓN BÁSICA CON ÉNFASIS  EN INFORMÁTICA</t>
  </si>
  <si>
    <t>LICENCIATURA EN EDUCACIÓN BÁSICA CON ÉNFASIS EN  INFORMÁTICA</t>
  </si>
  <si>
    <t>LICENCIATURA  EN EDUCACIÓN BÁSICA CON ÉNFASIS EN  INFORMÁTICA</t>
  </si>
  <si>
    <t>TÉCNICO LABORAL  EN DISEÑO GRAFICO</t>
  </si>
  <si>
    <t>TÉCNICO LABORAL EN  REFIGERACION INDUSTRIAL</t>
  </si>
  <si>
    <t>TÉCNICO LABORAL EN REGERENCIA EN FARMACIA</t>
  </si>
  <si>
    <t>TÉCNICO LABORAL EN  MAQUINARIA PESADA</t>
  </si>
  <si>
    <t>LICENCIATURA EN FILOSOFIA Y ESTUDIOS POLITICOS</t>
  </si>
  <si>
    <t>LICENCIATURA EN EDUCACIÓN BÁSICA CON ÉNFASIS EN MATEMATICA</t>
  </si>
  <si>
    <t xml:space="preserve">LICENCIATURA EN EDUCACIÓN BÁSICA CON ÉNFASIS EN INFORMÁTICA </t>
  </si>
  <si>
    <t>SERVICIO GENERALES</t>
  </si>
  <si>
    <t>TÉCNICO  EN MAQUINARIA PESADA</t>
  </si>
  <si>
    <t>ACTIVIDADES DE PROMOCIÓN Y PREVENCIÓN AÑO 2006</t>
  </si>
  <si>
    <t xml:space="preserve">INGENIERÍA AGRONÓMICA </t>
  </si>
  <si>
    <t xml:space="preserve">INGENIERÍA AMBIENTAL Y SANITARIA </t>
  </si>
  <si>
    <t xml:space="preserve">INGENIERÍA ELECTRÓNICA </t>
  </si>
  <si>
    <t xml:space="preserve">LICENCIATURA EN CIENCIAS  FÍSICO - MATEMÁTICA </t>
  </si>
  <si>
    <t xml:space="preserve">PSICOLOGÍA </t>
  </si>
  <si>
    <t xml:space="preserve">TÉCNICAS LABORALES </t>
  </si>
  <si>
    <t xml:space="preserve">TECNOLOGÍA EN ADMINISTRACIÓN HOTELERA Y TURÍSTICA </t>
  </si>
  <si>
    <t>ÁREA DE SALUD AÑO 2007</t>
  </si>
  <si>
    <t>ATENCIÓN 
MEDICA</t>
  </si>
  <si>
    <t>TÉCNICO  EN PROGRAMACIÓN DE COMPUTADORES</t>
  </si>
  <si>
    <t>TÉCNICO  AUXILIAR EN HIGIENE ORAL</t>
  </si>
  <si>
    <t>TÉCNICO EN MAQUINARIA PESADA</t>
  </si>
  <si>
    <t>LICENCIATURA  EN EDUCACIÓN BÁSICA CON ÉNFASIS EN LENGUAS CASTELLANO</t>
  </si>
  <si>
    <t>TÉCNICO EN MINAS DE CARBON</t>
  </si>
  <si>
    <t>TÉCNICO EN PRODUCCION INDUSTRIAL</t>
  </si>
  <si>
    <t xml:space="preserve">INGENIERÍA INDUSTRIAL </t>
  </si>
  <si>
    <t xml:space="preserve">INGENIERÍA PESQUERA </t>
  </si>
  <si>
    <t xml:space="preserve">TECNOLOGÍA EN GESTIÓN HOTELERA Y TURÍSTICA </t>
  </si>
  <si>
    <t>ATENCIÓN
 MEDICA</t>
  </si>
  <si>
    <t>ÁREA DE SALUD AÑO 2008</t>
  </si>
  <si>
    <t>LICENCIATURA EN CIENCIAS FISICO-MATEMÁTICA</t>
  </si>
  <si>
    <t>LICENCIATURA EN EDUCACIÓN BÁSICA EN HUMANIDADES-LENGUA CASTELLANA</t>
  </si>
  <si>
    <t>LICENCIATURA EN EDUCACIÓN BÁSICA CON ÉNFASIS EN MATEMÁTICAS</t>
  </si>
  <si>
    <t>TÉCNICO LABORAL EN DISEÑO GRAFICO</t>
  </si>
  <si>
    <t>TÉCNICO LABORAL EN INVESTIGACION CRIMINAL</t>
  </si>
  <si>
    <t>TÉCNICO LABORAL EN MAQUINARIA PESADA</t>
  </si>
  <si>
    <t>TÉCNICO LABORAL EN INVESTIGACIÓN CRIMINAL</t>
  </si>
  <si>
    <t>TÉCNICO LABORAL EN MINAS DE CARBON</t>
  </si>
  <si>
    <t>TÉCNICO LABORAL EN PRODUCCION INDUSTRIAL</t>
  </si>
  <si>
    <t>TECNOLOGÍA EN ANALISIS Y PROGRAMACIÓN DE COMPUTADORES</t>
  </si>
  <si>
    <t>TECNOLOGÍA EN EDUCACIÓN FISICA REACREACIÓN Y DEPORTE</t>
  </si>
  <si>
    <t>TECNOLOGÍA EN GESTIÓN CONTABLE</t>
  </si>
  <si>
    <t>ACTIVIDADES DE PROMOCIÓN Y PREVENCIÓN AÑO 2008</t>
  </si>
  <si>
    <t>TECNOLOGÍA EN ADMINISTRACIÓN PÚBLICA</t>
  </si>
  <si>
    <t>ÁREA DE SALUD AÑO 2009</t>
  </si>
  <si>
    <t>LICENCIATURA EN EDUCACIÓN BÁSICA CON ÉNFASIS EN MATEMATICAS</t>
  </si>
  <si>
    <t>TÉCNICO LABORAL EN GESTIÓN CONTABLE</t>
  </si>
  <si>
    <t>TÉCNICO LABORAL EN MERCADEO Y VENTAS</t>
  </si>
  <si>
    <t>ACTIVIDADES DE PROMOCIÓN Y PREVENCIÓN  DEL AREA DE SALUD - AÑO  2009</t>
  </si>
  <si>
    <t>LICENCIATURA EN EDUCACIÓN BÁSICA  ÉNFASIS  INFORMÁTICA</t>
  </si>
  <si>
    <t>TECNOLOGÍA  ANALISIS Y PROGRAMACIÓN DE COMPUTADORES</t>
  </si>
  <si>
    <t>LICENCIATURA EN EDUCACIÓN BÁSICA CON ÉNFASIS EN CIENCIAS SOCIALES</t>
  </si>
  <si>
    <t>LICENCIATURA EN EDUCACIÓN BÁSICA CON ÉNFASIS EN IDIOMAS EXTRANJEROS</t>
  </si>
  <si>
    <t>TÉCNICO LABORAL EN AUXILIAR DE ENFERMERÍA</t>
  </si>
  <si>
    <t>TÉCNICO LABORAL EN HIGIENE Y SEGURIDAD INDUSTRIAL</t>
  </si>
  <si>
    <t>TÉCNICO LABORAL EN  CRIMINALÍSTICA</t>
  </si>
  <si>
    <t>TECNOLOGÍA EN ANALISIS Y PROGRAMACION DE COMPUTADORES</t>
  </si>
  <si>
    <t>TÉCNICO LABORAL EN PRODUCCIÓN INDUSTRIAL</t>
  </si>
  <si>
    <t>TÉCNICO LABORAL EN REFRIGERACION INDUSTRIAL</t>
  </si>
  <si>
    <t>ATENCIÓN MEDICA 2010-II</t>
  </si>
  <si>
    <t>ATENCIÓN ODONTOLOGÍCA 2010-II</t>
  </si>
  <si>
    <t>ACTIVIDADES DE PROMOCIÓN Y PREVENCIÓN  DEL AREA DE SALUD - AÑO 2010 II</t>
  </si>
  <si>
    <t>TÉCNICO LABORAL EN CRIMINALÍSTICA</t>
  </si>
  <si>
    <t>ATENCIÓN MEDICA 
2011-I</t>
  </si>
  <si>
    <t>LICENCIATURA EN EDUCADIÓN BÁSICA CON ÉNFASIS EN IDIOMAS EXTRANJEROS</t>
  </si>
  <si>
    <t>PROGRAMAS ACADÉMICO</t>
  </si>
  <si>
    <t xml:space="preserve"> ENCUENTRO INSTITUCIONAL 2010 - I </t>
  </si>
  <si>
    <t>PROCESO DE INDUCCION Y BIENVENIDA A ESTUDIANTES DE  I SEMESTRE AÑO 2010 - I</t>
  </si>
  <si>
    <t>PROCESO DE INDUCCION Y BIENVENIDA A ESTUDIANTES DE  II SEMESTRE AÑO 2010 - II</t>
  </si>
  <si>
    <t xml:space="preserve"> ENCUENTRO INSTITUCIONAL 2010 - II </t>
  </si>
  <si>
    <t>FACULTAD DE HUMANIDADES</t>
  </si>
  <si>
    <t>FACULTAD DE SALUD</t>
  </si>
  <si>
    <t>INTROPIC</t>
  </si>
  <si>
    <t>CIENCIAS FISICA</t>
  </si>
  <si>
    <t>FACULTAD DE EMPRESARIAL</t>
  </si>
  <si>
    <t>DIRECTOR DEL PROGRAMA DE NEGOCIOS INTERNACIONALES</t>
  </si>
  <si>
    <t>VECRECTORIA DE DOCENCIA</t>
  </si>
  <si>
    <t>ESTUDIOS GENERALES</t>
  </si>
  <si>
    <t>VISITANTE CUBA</t>
  </si>
  <si>
    <t>CONSULTORIO JURIDICO</t>
  </si>
  <si>
    <t xml:space="preserve"> ACTO DE RECONOCIMIENTO AL PROFESOR UNIMAGDALENA AÑO 2010</t>
  </si>
  <si>
    <t>DEPENDENCIAS</t>
  </si>
  <si>
    <t>DEPENDENCIA</t>
  </si>
  <si>
    <t>BIENESTAR  UNIVERSITARIO</t>
  </si>
  <si>
    <t xml:space="preserve">CARTERA </t>
  </si>
  <si>
    <t>DEPARTAMENTO DE COMUNICACIONES</t>
  </si>
  <si>
    <t>ADMISIONES REGISTRO Y CONTROL ACADEMICO</t>
  </si>
  <si>
    <t>RECURSOS EDCATIVOS</t>
  </si>
  <si>
    <t>RELACIONES INTERNACIONALES</t>
  </si>
  <si>
    <t>CIENCIAS SOCIALES</t>
  </si>
  <si>
    <t>TESORERIA</t>
  </si>
  <si>
    <t>ASESOR JURIDICO</t>
  </si>
  <si>
    <t>VICERECTORIA DE DOCENCIA</t>
  </si>
  <si>
    <t>PAGADURIA</t>
  </si>
  <si>
    <t>CONTABILIDAD</t>
  </si>
  <si>
    <t>OFICINA DE EGRESADOS</t>
  </si>
  <si>
    <t>DIRECCION FINACIERA</t>
  </si>
  <si>
    <t>CONTROL INTERNO</t>
  </si>
  <si>
    <t>FACULTAD DE INGENIERA</t>
  </si>
  <si>
    <t>JURIDICA</t>
  </si>
  <si>
    <t>AUXILIAR ADMINISTRATIVO</t>
  </si>
  <si>
    <t>SECRETARIA GENERAL</t>
  </si>
  <si>
    <t>MUSEO ETNOGRAFICO</t>
  </si>
  <si>
    <t>PROGRAMA DE CINE Y AUDIOVISULAES</t>
  </si>
  <si>
    <t>PROGRAMA DE SALUD</t>
  </si>
  <si>
    <t xml:space="preserve">PROGRAMA DE NEGOCIOS INTERNACIONALES </t>
  </si>
  <si>
    <t>CONVENIOS Y PROYECTOS</t>
  </si>
  <si>
    <t>ARCHIVO Y CORESPONDENCIA</t>
  </si>
  <si>
    <t>RECTORIA</t>
  </si>
  <si>
    <t xml:space="preserve"> ACTO DE RECONOCIMIENTO A LA MUJER UNIMAGDALENA AÑO 2010</t>
  </si>
  <si>
    <t>ATENCIÓN ODONTOLOGÍCA 
2011-I</t>
  </si>
  <si>
    <t>TECNOLOGIA EN EDUCACIÓN FISICA REACREACIÓN Y DEPORTE</t>
  </si>
  <si>
    <t>ACTIVIDADES Y TALLERES DE PROMOCIÓN Y PREVENCIÓN 2011-I</t>
  </si>
  <si>
    <t>INGENIERíA INDUSTRIAL</t>
  </si>
  <si>
    <t>ATENCIÓN MEDICA 
2011-II</t>
  </si>
  <si>
    <t>ATENCIÓN ODONTOLOGÍCA 
2011-II</t>
  </si>
  <si>
    <t xml:space="preserve">PROGRAMAS ACADÉMICOS O DEPENDENCIAS </t>
  </si>
  <si>
    <t>  0</t>
  </si>
  <si>
    <t xml:space="preserve">0  </t>
  </si>
  <si>
    <t>ATENCIÓN PSICOLOGÍCA AÑO 2004</t>
  </si>
  <si>
    <t>LICENCIATURA  EN FISICO MATEMÁTICAS</t>
  </si>
  <si>
    <t>TRABAJO SOCIAL (ESTUDIOS SOCIOECONÓMICOS) AÑO 2004</t>
  </si>
  <si>
    <t>VISITAS SOCIOECONÓMICAS</t>
  </si>
  <si>
    <t>ATENCIÓN PSICOLOGÍCA AÑO 2005</t>
  </si>
  <si>
    <t xml:space="preserve"> TRABAJO SOCIAL (ESTUDIOS SOCIOECONÓMICOS) AÑO 2005</t>
  </si>
  <si>
    <t xml:space="preserve">PROGRAMA ACADÉMICO </t>
  </si>
  <si>
    <t>TÉCNICO LABORAL EN HIGIENE ORAL Y SEGURIDAD INDUSTRIAL</t>
  </si>
  <si>
    <t>LICENCIATURA EN  PREESCOLAR</t>
  </si>
  <si>
    <t>ATENCIÓN PSICOLOGÍCA AÑO 2006</t>
  </si>
  <si>
    <t>TRABAJO SOCIAL (ESTUDIOS SOCIOECONÓMICOS) AÑO 2006</t>
  </si>
  <si>
    <t xml:space="preserve">NEGOCIOS INTERNACIONLES </t>
  </si>
  <si>
    <t>ADMINISTRACIÓN  DE EMPRESAS</t>
  </si>
  <si>
    <t>NEGOCIOS INTERNACIONLES</t>
  </si>
  <si>
    <t>ESTUDIANTES INSCRITOS EN EL PROGRAMA DE FINANCIACIÓN DE BICICLETAS 2005</t>
  </si>
  <si>
    <t>ATENCIÓN PSICOLOGICA AÑO 2007.</t>
  </si>
  <si>
    <t>ATENCIÓN PSICOLOGÍCA AÑO 2008.</t>
  </si>
  <si>
    <t>TECNMOLOGIA EN GESTIÓN HOTELERA Y TURÍSTICA</t>
  </si>
  <si>
    <t>ADMINISTRACIÓN DE EMPRESAS DIURNA</t>
  </si>
  <si>
    <t>ADMINISTRACIÓN DE EMPRESAS NOCTURNA</t>
  </si>
  <si>
    <t>CONTADURÍA PÚBLICA NOCTURNA</t>
  </si>
  <si>
    <t>ECONOMÍA NOCTURNA</t>
  </si>
  <si>
    <t>ENFERMERÍA JORNADA MIXTA</t>
  </si>
  <si>
    <t>INGENIERÍA AGRONÓMICA DIURNA</t>
  </si>
  <si>
    <t>INGENIERÍA CIVIL DIURNA</t>
  </si>
  <si>
    <t>INGENIERÍA DE SISTEMAS DIURNA</t>
  </si>
  <si>
    <t>INGENIERÍA DE SISTEMAS NOCTURNA</t>
  </si>
  <si>
    <t>INGENIERÍA ELECTRÓNICA DIURNA</t>
  </si>
  <si>
    <t>INGENIERÍA INDUSTRIAL DIURNA</t>
  </si>
  <si>
    <t>INGENIERÍA INDUSTRIAL NOCTURNA</t>
  </si>
  <si>
    <t>INGENIERÍA PESQUERA DIURNA</t>
  </si>
  <si>
    <t>PSICOLOGÍA DIURNA</t>
  </si>
  <si>
    <t>TECNOLOGIA EN GESTIÓNHOTELERA Y TURÍSTICA NOCTURNA</t>
  </si>
  <si>
    <t>LICENCIATURA EDUCACIÓN BÁSICA CON ÉNFASISI EN INFORMÁTICA</t>
  </si>
  <si>
    <t>ATENCIÓN PSICOLOGÍCA  AÑO 2009</t>
  </si>
  <si>
    <t>LICENCIATURA EN   PREESCOLAR</t>
  </si>
  <si>
    <t>TÉCNICO EN PRODUCCION</t>
  </si>
  <si>
    <t>DIRECTOR DEL PROGRAMA INGENIERÍA  PESQUERA</t>
  </si>
  <si>
    <t>FACULTAD DE INGENIERÍA</t>
  </si>
  <si>
    <t>FACULTAD DE CIENCIAS BÁSICAS</t>
  </si>
  <si>
    <t>DIRECTOR PROGRAMA DE PSICOLOGÍA</t>
  </si>
  <si>
    <t xml:space="preserve"> FACULTAD DE CIENCIAS DE LA EDUCACIÓN</t>
  </si>
  <si>
    <t>FACULTAD DE CIENCIAS EMPRESARIALES Y ECONOMÍCAS</t>
  </si>
  <si>
    <t>DECANA DE LA FACULTAD DE HUMANIDADES</t>
  </si>
  <si>
    <t>DECANO FACULTAD DE CIENCIA DE LA SALUD</t>
  </si>
  <si>
    <t>FACULTAD DE CIENCIAS DE LA SALUD</t>
  </si>
  <si>
    <t>DECANO DE FACULTAD DE CIENCIAS EMPRESARIALES Y ECONOMÍCAS</t>
  </si>
  <si>
    <t>FACULTAD DE ESTUDIOS GENERALES</t>
  </si>
  <si>
    <t>GESTIÓN DEL TALENTO HMANO</t>
  </si>
  <si>
    <t>DIRECCIÓN FINANCIERA</t>
  </si>
  <si>
    <t>DIRECCIÓN DE PRACTICAS</t>
  </si>
  <si>
    <t>PROGRAMA DE PSICOLOGÍA</t>
  </si>
  <si>
    <t>VICERECTORIA DE INVESTIGACIÓN</t>
  </si>
  <si>
    <t>CLINICA ODONTOLOGÍCA</t>
  </si>
  <si>
    <t>DIRECTOR PROGRAMA DE LICENCIATURA EN PREESCOLAR</t>
  </si>
  <si>
    <t>COORDINADOR LICENCIATURA EN PREESCOLAR</t>
  </si>
  <si>
    <t>VICRECTORIA DE INVESTIGACIÓN</t>
  </si>
  <si>
    <t>PROGRAM DE INGENIERÍA CIVIL</t>
  </si>
  <si>
    <t>PROGRAMA DE ENFERMERÍA</t>
  </si>
  <si>
    <t>ACREDITACIÓN</t>
  </si>
  <si>
    <t>GESTIÓN DE LA CALIDAD</t>
  </si>
  <si>
    <t>VICERECTORIA DE EXTENCIÓN</t>
  </si>
  <si>
    <t>NUEVAS TECNOLOGÍA</t>
  </si>
  <si>
    <t>PROGRAMA DE ANTROPOLOGÍA</t>
  </si>
  <si>
    <t>DECANA DE FACULTAD DE HUMANIDADES</t>
  </si>
  <si>
    <t>PROGRAMA DE ECONOMÍA</t>
  </si>
  <si>
    <t>DIRECTOR DEL PROGRAMA DE  INGENIRÍA CIVIL</t>
  </si>
  <si>
    <t xml:space="preserve">VISITAS REALIZADAS DE ESTRATO SOCIOECONÓMICO PARA 
RELIQUIDACION DE MATRICULAS EN CASOS ESPECIALES
AÑO 2010 I
</t>
  </si>
  <si>
    <t>INFORME ESTADISTICO VISITAS DE ESTUDIO SOCIOECONÓMICO
AÑO  2010 -I</t>
  </si>
  <si>
    <t>INGENERÍA AMBIENTAL Y SANITARIA</t>
  </si>
  <si>
    <t>ATENCION PSICOLOGÍCA AÑO 2010 II</t>
  </si>
  <si>
    <t>TALLERES DE PROMOCIÓN Y PREVENCIÓN  2010</t>
  </si>
  <si>
    <t>TECNOLOGÁA EN GESTIÓN HOTELERA Y TURÍSTICA</t>
  </si>
  <si>
    <t>BIOLOGÍA DIURNA</t>
  </si>
  <si>
    <t>LICENCIATURA EN EDUCACIÓN BSICA CON ÉNFASIS EN INFORMÁTICA</t>
  </si>
  <si>
    <t>LICENCIATURA EN EDUCACIÓN BÁSICA CON ÉNFASIS EN INFORMATÍCA</t>
  </si>
  <si>
    <t>LICENCIATURA EN EDUCACIÓN BÁSICA EN HUMANIDADES - LENGUA CASTELLANA</t>
  </si>
  <si>
    <t>TECNOLOGIA EN ADMINITRACIÓN HOTELERA Y TURÍSTICA</t>
  </si>
  <si>
    <t xml:space="preserve">NEGOCIOS INTERNACIONAL </t>
  </si>
  <si>
    <t>LICENCIATURA  EN EDUCACIÓN BÁSICA CON ÉNFASIS EN MATEMÁTICA</t>
  </si>
  <si>
    <t>LICENCIATURA EN FILOSOFÍA Y ESTUDIO POLÍTICOS</t>
  </si>
  <si>
    <t>CICLO NI VELATORIO</t>
  </si>
  <si>
    <t>TECNOLOGÍA EN ANÁLISIS Y PROGRAMACIÓN</t>
  </si>
  <si>
    <t>TECNOLOGÍA EN GESTIÓNHOTELERA Y TURÍSTICA</t>
  </si>
  <si>
    <t>ÁREA DE  DEPORTES AÑO 2005</t>
  </si>
  <si>
    <t>ÁREA DE  DEPORTES AÑO 2006</t>
  </si>
  <si>
    <t>ÁREA DE  DEPORTES AÑO 2007</t>
  </si>
  <si>
    <t xml:space="preserve">ÁREA DE DEPORTES AÑO 2008 (NIVEL FORMATIVO) </t>
  </si>
  <si>
    <t xml:space="preserve">INGENIERÍA  AMBIENTAL Y SANITARIA </t>
  </si>
  <si>
    <t>LICENCIATURA EN EDUCACIÓN  BÁSICA CON ÉNFASIS EN INFORMÁTICA</t>
  </si>
  <si>
    <t>ÁREA DE DEPORTES AÑO 2008 (NIVEL COMPETITIVO)</t>
  </si>
  <si>
    <t>ÁREA DE DEPORTES AÑO 2008 (NIVEL RECREATIVO)</t>
  </si>
  <si>
    <t>PROGRAMA ACADÉMICO O DEPENDENCIAS</t>
  </si>
  <si>
    <t>ÁREA DE DEPORTES AÑO 2009 (NIVEL FORMATIVO)</t>
  </si>
  <si>
    <t>TECNOLOGÍA  EN ADMINISTRACIÓN HOTELERA Y TURÍSTICA</t>
  </si>
  <si>
    <t>LICENCIATURA EN EDUCACIÓN EN PREESCOLAR</t>
  </si>
  <si>
    <t>ÁREA DE DEPORTES AÑO 2009 (NIVEL COMPETITIVO)</t>
  </si>
  <si>
    <t>LICENCIATURA EN EDUCACIÓN  PREESCOLAR</t>
  </si>
  <si>
    <t>ESTADÍSTICAS DEPORTES (NIVEL FORMATIVO) AÑO 2010- I</t>
  </si>
  <si>
    <t>ALMACÉN</t>
  </si>
  <si>
    <t>DIRECCIÓN ADMINISTRATIVA</t>
  </si>
  <si>
    <t>GRUPO DE ESTAMPILLA</t>
  </si>
  <si>
    <t>INSTITUTO DE EDUCACIÓN ABIERTA Y A DISTANCIA</t>
  </si>
  <si>
    <t>LICENCIATURA EN EDUCACIÓN BÁSICA CON ÉNFASIS EN HUMANIDADES Y LENGUAS</t>
  </si>
  <si>
    <t>PLANEACIÓN</t>
  </si>
  <si>
    <t>PROGRAMA DE ADMINISTRACIÓN DE EMPRESAS</t>
  </si>
  <si>
    <t>TÉCNICO EN DISEÑO GRAFICO</t>
  </si>
  <si>
    <t>TÉCNICO LABORAL EN INVESTIGACIÓN CRIMINALÍSTICA</t>
  </si>
  <si>
    <t>TÉCNICO LABORAL EN MINAS DE CARBÓN</t>
  </si>
  <si>
    <t>TECNOLOGÍA EN ANÁLISIS Y PROGRAMACIÓN DE COMPUTADORES</t>
  </si>
  <si>
    <t>TECNOLOGÍA EN EDUCACIÓN FÍSICA RECREACIÓN Y DEPORTE</t>
  </si>
  <si>
    <t>TECNOLOGÍA EN REGERENCIA DE FARMACIA</t>
  </si>
  <si>
    <t>VICERRECTORIA DE INVESTIGACIÓN</t>
  </si>
  <si>
    <t>VICERRECTORIA DE DOCENCIA</t>
  </si>
  <si>
    <t>LICENCIATURA EN EDUCACIÓN BÁSICA CON ÉNFASIS EN MATEMÁTICA</t>
  </si>
  <si>
    <t>POSGRADO EN EDUCACIÓN CONTINUA</t>
  </si>
  <si>
    <t>TECNOLOGÍA LABORAL EN INVESTIGACIÓN CRIMINALISTA</t>
  </si>
  <si>
    <t>VICERRECTORIÁ DE EXTENSIÓN</t>
  </si>
  <si>
    <t>DIRECCIÓN DE PROGRAMA DE NEGOCIOS INTERNACIONALES</t>
  </si>
  <si>
    <t>GRUPO DE NUEVAS TECNOLOGÍA</t>
  </si>
  <si>
    <t>DIRECCIÓN DE PROGRAMA EN ADMINISTRACIÓN DE EMPRESAS</t>
  </si>
  <si>
    <t>LICENCIATURA EN EDUCACIÓN BÁSICA CON ÉNFASIS EN LENGUA CASTELLANA</t>
  </si>
  <si>
    <t>VICERECTORIA DE EXTENSIÓN</t>
  </si>
  <si>
    <t>LICENCIATURA EN EDUCACIÓN BÁSICA CON ÉNFASIS MATEMÁTICA</t>
  </si>
  <si>
    <t>TÉCNICO LABORAL  EN MINAS DE CARBÓN</t>
  </si>
  <si>
    <t>TÉCNICO  LABORAL  EN INVESTIGACIÓN Y CRIMINALISTA</t>
  </si>
  <si>
    <t>TÉCNICO LABORAL  EN HIGIENE ORAL Y SEGURIDAD INDUSTRIAL</t>
  </si>
  <si>
    <t>TÉCNICO LABORAL EN  REFRIGERACIÓN INDUSTRIAL</t>
  </si>
  <si>
    <t>TÉCNICO EN ANÁLISIS Y PROGRAMACIÓN DE COMPUTADORES</t>
  </si>
  <si>
    <t xml:space="preserve">PRORAMA ACADÉMICO O
DEPENDENCIAS </t>
  </si>
  <si>
    <t>LICENCIATURA EN EDUCACIÓN BÁSICA CON ÉNFASIS EN IDIOMAS EXTRAJERAS</t>
  </si>
  <si>
    <t>LICENCIATURA EN EDUCACIÓN  BÁSICA CON ÉNFASIS EN IDIOMAS EXTRANJEROS</t>
  </si>
  <si>
    <t>LICENCIATURA EN EDUCACIÓN  BÁSICA CON ÉNFASIS EN  INFORMÁTICA</t>
  </si>
  <si>
    <t>TECNOLOGÍA EN GESTIÓN  HOTELERA Y TURÍSTICA</t>
  </si>
  <si>
    <t>TÉCNICO LABORAL EN INVESTIGACIÓN Y CRIMINALISTA</t>
  </si>
  <si>
    <t>TÉCNICO LABORAL  EN REDES DE DATOS</t>
  </si>
  <si>
    <t>TÉCNICO LABORAL EN REGENCIA EN FARMACIA</t>
  </si>
  <si>
    <t>TECNOLOGÍA EN  EDUCACIÓN FÍSICA RECREACIÓN Y DEPORTES</t>
  </si>
  <si>
    <t>LICENCIATURA EN EDUCACIÓN  BÁSICA CON ÉNFASIS EN HUMANIDADES Y LENGUA CASTELLANA</t>
  </si>
  <si>
    <t>LICENCIATURA EN EDUCACIÓN  BÁSICA CON ÉNFASIS EN CIENCIAS NATURALES</t>
  </si>
  <si>
    <t xml:space="preserve">TÉCNICO LABORAL EN PRODUCCIÓN INDUSTRIAL </t>
  </si>
  <si>
    <t>TÉCNICO LABORAL  EN INVESTIGACION Y CRIMINALÍSTA</t>
  </si>
  <si>
    <t>TÉCNICO  LABORAL  EN MINAS DE CARBÓN</t>
  </si>
  <si>
    <t>TÉCNICO LABORAL  EN INVESTIGACIÓN Y CRIMINALÍSTA</t>
  </si>
  <si>
    <t xml:space="preserve">    LICENCIATURA  EN FILOSOFÍA Y ESTUDIOS POLITICOS</t>
  </si>
  <si>
    <t>INGIENERÍA DE SISTEMAS</t>
  </si>
  <si>
    <t>TÉCNICO LABORAL EN DISEÑO GRÁFICO</t>
  </si>
  <si>
    <t>TÉCNICO LABORAL EN MANEJO DE PLANTACIÓN DE PALAMA DE ACEÍTE</t>
  </si>
  <si>
    <t xml:space="preserve">TÉCNICO LABORAL EN MINAS DE CÁRBON </t>
  </si>
  <si>
    <t>TÉCNICO LABORAL EN AUXILIAR DE HIGIENE Y SEGURIDAD INDUSTRIAL</t>
  </si>
  <si>
    <t>TÉCNICO LABORAL EN MERCADEO Y VENTA</t>
  </si>
  <si>
    <t>TÉCNICO LABORAL EN ECOTURISMO</t>
  </si>
  <si>
    <t>TÉCNICO LABORAL EN REDES DE DATOS</t>
  </si>
  <si>
    <t xml:space="preserve">TÉCNICO LABORAL EN ELCTRECIDAD Y ELETRÓNICA INDUSTRIAL </t>
  </si>
  <si>
    <t>TÉCNICO LABORAL EN REFRIGERACIÓN INDUSTRIAL</t>
  </si>
  <si>
    <t xml:space="preserve">TÉCNICO LABORAL EN AUXILIAR EN SALUD ORAL </t>
  </si>
  <si>
    <t>TEÉCNICO PROFESIONAL EN HIGIENE Y SEGURIDAD INDUSTRIAL</t>
  </si>
  <si>
    <t>TECNOLOGÍA EN EDUCACIÓN FISICA RECREACIÓN Y DEPORTES</t>
  </si>
  <si>
    <t>TECNOLOGÍA EN REGENCIA DE FARMACIA</t>
  </si>
  <si>
    <t>TECNOLOGÍA EN SALUD OCUPACIONAL</t>
  </si>
  <si>
    <t>LICENCIATURAS EN FILOSOFÍA Y ESTUDIOS POLÍTICOS</t>
  </si>
  <si>
    <t>LICENCIATURAS EN EDUCACIÓN PREESCOLAR</t>
  </si>
  <si>
    <t xml:space="preserve">LICENCIATURAS EN EDUCACIÓN BÁSICA CON ÉNFASIS EN INFORMÁTICA </t>
  </si>
  <si>
    <t xml:space="preserve">LICENCIATURAS EN EDUCACIÓN BÁSICA CON ÉNFASIS EN CIENCIAS SOCIALES </t>
  </si>
  <si>
    <t xml:space="preserve">LICENCIATURAS EN EDUCACIÓN BÁSICA CON ÉNFASIS EN MATEMÁTICAS </t>
  </si>
  <si>
    <t xml:space="preserve">LICENCIATURAS EN EDUCACIÓN BÁSICA CON ÉNFASIS EN HUMANIDADES: LENGUAS CASTELLANA </t>
  </si>
  <si>
    <t>ESPECIALIZACIÓN EN BIOLOGÍA DE ESTATUARIOS</t>
  </si>
  <si>
    <t>ESPECIALIZACIÓN EN CIENCIAS AMBIENTALES</t>
  </si>
  <si>
    <t>ESPECIALIZACIÓN EN FINANZAS</t>
  </si>
  <si>
    <t>ESPECIALIZACIÓN EN FORMULACIÓN Y EVALUACIÓN DE PROYECTOS DE INVERSIÓN</t>
  </si>
  <si>
    <t>ESPECIALIZACIÓN EN GESTIÓN Y CONTROL TRIBUTARIO</t>
  </si>
  <si>
    <t>ESPECIALIZACIÓN EN DOCENCIA UNIVERSITARIA</t>
  </si>
  <si>
    <t>ESPECIALIZACIÓN EN ENSEÑANZAS DE LAS CIENCIAS SOCIALES</t>
  </si>
  <si>
    <t>ESPECIALIZACIÓN EN PEDAGOGÍA INFANTIL</t>
  </si>
  <si>
    <t>ESPECIALIZACIÓN EN ENFERMERÍA EN CUIDADO CRITICO</t>
  </si>
  <si>
    <t>ESPECIALIZACIÓN EN ACUICULTURA</t>
  </si>
  <si>
    <t>ESPECIALIZACIÓN EN CIENCIAS Y TECNOLOGÍA DE ALIMENTOS</t>
  </si>
  <si>
    <t>ESPECIALIZACIÓN EN DESARROLLO DE SOFTWARE</t>
  </si>
  <si>
    <t>ESPECIALIZACIÓN EN GERENCIA DE LA CALIDAD</t>
  </si>
  <si>
    <t>ESPECIALIZACIÓN EN GERENCIAS DE PROYECTOS DE INGENIERÍAS</t>
  </si>
  <si>
    <t>ESPECIALIZACIÓN EN GESTIÓN AMBIENTAL</t>
  </si>
  <si>
    <t>ESPECIALIZACIÓN EN LOGÍSTICA</t>
  </si>
  <si>
    <t>ESPECIALIZACIÓN EN MODELADO Y SIMULACIÓN</t>
  </si>
  <si>
    <t>MAESTRIA EN ACUICULTURA Y ECOLOGÍA ACUÁTICA TROPICAL</t>
  </si>
  <si>
    <t>MAESTRIA EN CIENCIAS AMBIENTALES</t>
  </si>
  <si>
    <t>MAESTRIA EN CIENCIAS FÍSICAS</t>
  </si>
  <si>
    <t>MAESTRIA EN DESARROLLO EMPRESARIAL</t>
  </si>
  <si>
    <t>MAESTRIA EN EDUCACIÓN</t>
  </si>
  <si>
    <t>MAESTRIA EN MANEJO INTEGRADO COSTERO</t>
  </si>
  <si>
    <t>DOCTORADO EN CIENCIAS DE LA EDUCACIÓN</t>
  </si>
  <si>
    <t>DOCTORADO EN  CIENCIAS DEL MAR</t>
  </si>
  <si>
    <t>DOCTORADO EN CIENCIAS FÍSICAS</t>
  </si>
  <si>
    <t>DOCTORADO EN MEDICINA TROPICAL</t>
  </si>
  <si>
    <t>DOCTORADO EN CUIDADO CRÍTICO NEONATAL</t>
  </si>
  <si>
    <t>DIPLOMADO EN CUIDADO CRÍTICO URGENCIAS (ENFERMERÍA)</t>
  </si>
  <si>
    <t xml:space="preserve">DIPLOMADO EN CUIDADO CRÍTICO URGENCIAS (MEDICINA) </t>
  </si>
  <si>
    <t xml:space="preserve">DIPLOMADO EN DIABETES  </t>
  </si>
  <si>
    <t>DIPLOMADO EN DOCENCIA EN SALUD</t>
  </si>
  <si>
    <t xml:space="preserve">DIPLOMADO EN DOLOR Y CUIDADOS PALIATIVOS  </t>
  </si>
  <si>
    <t xml:space="preserve">DIPLOMADO EN ESTÉTICA ORAL  </t>
  </si>
  <si>
    <t xml:space="preserve">DIPLOMADO EN EVALUACIÓN E INTERVENCIÓN EN DIFICULTADES  </t>
  </si>
  <si>
    <t>DIPLOMADO EN  FISIOTERAPIA INTEGRAL EN EL CUIDADO CRÍTICO</t>
  </si>
  <si>
    <t xml:space="preserve">DIPLOMADO EN FUNDAMENTOS Y HERRAMIENTAS BÁSICAS DE INTERVENCIÓN  </t>
  </si>
  <si>
    <t xml:space="preserve">DIPLOMADO EN GERENCIA Y AUDITORÍA DE LOS SERVICIOS DE SALUD  </t>
  </si>
  <si>
    <t>DIPLOMADO EN MEDICINA DEL TRABAJO Y SALUD OCUPACIONAL</t>
  </si>
  <si>
    <t xml:space="preserve">DIPLOMADO EN PROGRAMA DE AUDITORÍA PARA EL MEJORAMIENTO  </t>
  </si>
  <si>
    <t xml:space="preserve">DIPLOMADO EN SALUD DE LOS COLECTIVOS  </t>
  </si>
  <si>
    <t>DIPLOMADO EN SISTEMA INTEGRAL DE LA CALIDAD</t>
  </si>
  <si>
    <t xml:space="preserve">DIPLOMADO EN GERENCIA DEL TALENTO HUMANO </t>
  </si>
  <si>
    <t xml:space="preserve">DIPLOMADO EN DOCENCIA UNIVERSITARIA  </t>
  </si>
  <si>
    <t xml:space="preserve">DIPLOMADO EN REVISORÍA FISCAL  </t>
  </si>
  <si>
    <t xml:space="preserve">DIPLOMADO EN GESTIÓN DEL CONOCIMIENTO </t>
  </si>
  <si>
    <t xml:space="preserve">DIPLOMADO EN TÉCNICAS DE DIAGNOSTICO Y EVALUACIÓN INDICADORES  </t>
  </si>
  <si>
    <t xml:space="preserve">DIPLOMADO EN DESARROLLO SOFTWARE PARA INTERNET </t>
  </si>
  <si>
    <t xml:space="preserve">DIPLOMADO EN GESTIÓN DE LA CALIDAD Y DÍNAMICA DE SISTEMA </t>
  </si>
  <si>
    <t>FUNCIONARIO</t>
  </si>
  <si>
    <t>ÁREA DE CULTURA AÑO 2012 -I (NIVEL FORMATIVO)</t>
  </si>
  <si>
    <t>ÁREA DE CULTURA AÑO 2012 -I (NIVEL REPRESENTATIVO)</t>
  </si>
  <si>
    <t>2012-I</t>
  </si>
  <si>
    <t>2012-II</t>
  </si>
  <si>
    <t>Presencial</t>
  </si>
  <si>
    <t>Distancia</t>
  </si>
  <si>
    <t>Posgrado</t>
  </si>
  <si>
    <t>GRADUADOS</t>
  </si>
  <si>
    <t>LICENCIATURA EN ARTES PLASTICAS</t>
  </si>
  <si>
    <t xml:space="preserve"> ÁREA DE DEPORTES (NIVEL FORMATIVO) 2012- I</t>
  </si>
  <si>
    <t xml:space="preserve"> ÁREA DE DEPORTES (NIVEL COMPETITIVO) 2012- I</t>
  </si>
  <si>
    <t xml:space="preserve"> ÁREA DE DEPORTES (NIVEL RECREATIVO) 2012- I</t>
  </si>
  <si>
    <t>TECNICO EN AUXILIAR DE HIGINE ORAL</t>
  </si>
  <si>
    <t>SELECCIONADOS DEL PROGRAMA DE  SUDSIDIO ALIMENTARIO  REFRIGERIO 
AÑO 2012 -I</t>
  </si>
  <si>
    <t>SELECCIONADOS DEL PROGRAMA DE  SUDSIDIO ALIMENTARIO  ALMUERZO
AÑO 2012 -I</t>
  </si>
  <si>
    <t>ATENCIÓN MEDICA 
2012-I</t>
  </si>
  <si>
    <t>TÉCNICO LABORAL EN CIMINALÍSTICA</t>
  </si>
  <si>
    <t>TÉCNICO LABORAL EN MANEJO DE PLANTACIÓN DE PALMA DE ACEÍTE</t>
  </si>
  <si>
    <t xml:space="preserve">TÉCNICO LABORAL EN ELECTRICIDAD Y ELETRÓNICA INDUSTRIAL </t>
  </si>
  <si>
    <t>ATENCIÓN ODONTOLOGÍCA 
2012-I</t>
  </si>
  <si>
    <t>ATENCIÓN EN ENFERMERÍA
2012-I</t>
  </si>
  <si>
    <t xml:space="preserve">Disfruta Sano y Seguro </t>
  </si>
  <si>
    <t>Salud Sexual y Reproductiova</t>
  </si>
  <si>
    <t>Depresion en Adolescentes</t>
  </si>
  <si>
    <t>Citologias</t>
  </si>
  <si>
    <t>Donacion de Sangre</t>
  </si>
  <si>
    <t>Toma de Presion Arterial</t>
  </si>
  <si>
    <t>Toma de Presion Arterial y Glucometriasa</t>
  </si>
  <si>
    <t>Capacitacion en Seguros</t>
  </si>
  <si>
    <t>CONCURSO  COMELON</t>
  </si>
  <si>
    <t>EXAMEN IMPEDANCIOMETRIA</t>
  </si>
  <si>
    <t>MASAJES CORPORALES Y SPA</t>
  </si>
  <si>
    <t>VACUNACION</t>
  </si>
  <si>
    <t xml:space="preserve">PELUQUEROS URBANOS </t>
  </si>
  <si>
    <t>PROMOCION DE  SALUD ORAL</t>
  </si>
  <si>
    <t>PROMOCION  DE HABITOS SALUDABLES</t>
  </si>
  <si>
    <t>EXAMEN DIABETES</t>
  </si>
  <si>
    <t>PLANIFICAION FAMILIAR Y ENTREGA DE ANTICONCEPTIVOS</t>
  </si>
  <si>
    <t xml:space="preserve">CITOLOGIAS </t>
  </si>
  <si>
    <t>ENTREGA DE PRESERVATIVOS</t>
  </si>
  <si>
    <t>SAE-I2</t>
  </si>
  <si>
    <t>SAE-II2</t>
  </si>
  <si>
    <t>TECNICO LABORAL EN MINAS DE CARBON</t>
  </si>
  <si>
    <t>ESTADISTICAS DE  ATENCIÓN  PSICOLOGÍCA POR PROGRAMAS 
2012 - I</t>
  </si>
  <si>
    <t>EXONERACIÓN DEL PAGO DE MATRICULA EN CASO ESPECIALES 2012- I</t>
  </si>
  <si>
    <t>Monitoría Administrativa</t>
  </si>
  <si>
    <t>Monitoría  
 Académica</t>
  </si>
  <si>
    <t>Ayudantía en Extensión</t>
  </si>
  <si>
    <t>Ayudantía en
Docencia</t>
  </si>
  <si>
    <t>N° ESTUDIANTES</t>
  </si>
  <si>
    <t>LICENCIATURAS EN ARTES PLASTICAS</t>
  </si>
  <si>
    <t>AUXILIAR DE HIGIENE ORAl</t>
  </si>
  <si>
    <t>LICENCIATURAS EN EDUCACIÓN BÁSICA CON ÉNFASIS EN CIENCIAS NATURALES</t>
  </si>
  <si>
    <t>VISITAS DE ESTUDIO SOCIOECONOMICO READMISION POR ACUERDO SUPERIOR 012 DE 2010</t>
  </si>
  <si>
    <t>NEGIOCIOS INTERNACIONALES</t>
  </si>
  <si>
    <t>VISITAS DE ESTUDIO DE CASOS ESPECIALES 2012-I</t>
  </si>
  <si>
    <t>SPP- II32</t>
  </si>
  <si>
    <t>ESTUDIANTES SELECIONADOS PROGRAMA DE AYUDANTIAS</t>
  </si>
  <si>
    <t>DHPA- I2</t>
  </si>
  <si>
    <t>DHPM</t>
  </si>
  <si>
    <t>ESTUDIANTES SELECIONADOS PROGRAMA DE MONITORIAS</t>
  </si>
  <si>
    <t>INFORME ESTADÍSTICO VISITAS DE ESTUDIO SOCIOECONÓMICO 2012 -I</t>
  </si>
  <si>
    <t>TÉCNICO LABORAL EN INVESTIGACION Y CRIMINALISTA</t>
  </si>
  <si>
    <t>LICENCIATURA EN EDUCACIÓN  BÁSICA CON ENFASI EN CIENCIAS NATURALES</t>
  </si>
  <si>
    <t>LICENCIATURA EN EDUCACIÓN  BÁSICA CON ÉNFASI EN IDIOMAS EXTRAJEROS</t>
  </si>
  <si>
    <t>TÉCNICO LABORAL  EN MINAS DE CARBON</t>
  </si>
  <si>
    <t>LICENCIATURA EN EDUCACIÓN BÁSICA CON ÉNFASI MATEMATICA</t>
  </si>
  <si>
    <t>LICENCIATURA EN EDUCACIÓN  BÁSICA CON ÉNFASI EN CIENCIAS NATURALES</t>
  </si>
  <si>
    <t>LICENCIATURA EN EDUCACIÓN  BÁSICA CON ÉNFASI EN HUMANIDADES Y LENGUA CASTELLANA</t>
  </si>
  <si>
    <t>TECNOLOGÍA EN  ADMINISTRACIÓN PÚBLICA</t>
  </si>
  <si>
    <t>LICENCIATURA EN EDUCACIÓN BÁSICA CON ÉNFASI MATEMÁTICA</t>
  </si>
  <si>
    <t>TECNOLOGÍA EN GESTIOÓN HOTELERA Y TURÍSTICA</t>
  </si>
  <si>
    <t>SELECCIONADOS DEL PROGRAMA DE  SUDSIDIO ALIMENTARIO  REFRIGERIO 
AÑO 2012 -II</t>
  </si>
  <si>
    <t>SELECCIONADOS DEL PROGRAMA DE  SUDSIDIO ALIMENTARIO  ALMUERZO
AÑO 2012 -II</t>
  </si>
  <si>
    <t>TALLERES DE PROMOCIÓN Y PREVENCIÓN AÑO 2012- I</t>
  </si>
  <si>
    <t>ÁREA DE CULTURA AÑO 2012 -II (NIVEL REPRESENTATIVO)</t>
  </si>
  <si>
    <t>LICENCIATURAS EN EDUCACIÓN BÁSICA CON ÉNFASIS EN IDIOMAS EXTRANJEROS</t>
  </si>
  <si>
    <t>ÁREA DE CULTURA AÑO 2012 -II (NIVEL FORMATIVO)</t>
  </si>
  <si>
    <t>LICENCIATURA EN ARTES PLASTICA</t>
  </si>
  <si>
    <t>ESTUDIANTES SELECCIONADOS EN EL PROGRAMA DE AYUDANTÍAS 2012- II</t>
  </si>
  <si>
    <t>VISITAS DE ESTUDIO SOCIOECONÓMICO READMISIÓN POR ACUERDO SUPERIOR 012 DE 2010
2012- I</t>
  </si>
  <si>
    <t>INFORME ESTADISTICO VISITAS DE AYUDANTÌA PROTEMPORE 2012 - I</t>
  </si>
  <si>
    <t>Nº de estudiantes</t>
  </si>
  <si>
    <t xml:space="preserve">
PRORAMA ACADÉMICO O DEPENDENCIA
</t>
  </si>
  <si>
    <t>ESTADÍSTICAS DE TALLERES DE PROMOCIÒN Y PREVENCIÒN OFRECIDOS POR LA DIRECCIÓN DE BIENESTAR UNIVERSITARIO 
2012-1</t>
  </si>
  <si>
    <t xml:space="preserve"> Trabajo en Equipo</t>
  </si>
  <si>
    <t>Taller a la  Secretaria</t>
  </si>
  <si>
    <t>PROGRAMA ACADEMICO O DEPENDENCIA</t>
  </si>
  <si>
    <t>HALOWEEN</t>
  </si>
  <si>
    <t>HOTELERIA Y TURISMO</t>
  </si>
  <si>
    <t xml:space="preserve"> CLINICA ODONTOLOGICA</t>
  </si>
  <si>
    <t>GRUPO DE GESTION</t>
  </si>
  <si>
    <t>GRUPO TIC</t>
  </si>
  <si>
    <t>SECRETARÌA GENERAL</t>
  </si>
  <si>
    <t>CARTERA</t>
  </si>
  <si>
    <t>ACREDITACIÒN</t>
  </si>
  <si>
    <t>RECTORÌA</t>
  </si>
  <si>
    <t>DOCTORADO</t>
  </si>
  <si>
    <t>VICERECTORIA</t>
  </si>
  <si>
    <t>LABORATORIO</t>
  </si>
  <si>
    <t>IDIOMAS</t>
  </si>
  <si>
    <t>COMPRAS Y Administración DE BIENES</t>
  </si>
  <si>
    <t>DECANATURA</t>
  </si>
  <si>
    <t>N° De Estudiante</t>
  </si>
  <si>
    <t>RELACIONES INTERPERSONALES</t>
  </si>
  <si>
    <t>COMUNICACIÒN ASERTIVA</t>
  </si>
  <si>
    <t>PREVENCIÒN DE SUSTANCIAS PSICOACTIVAS</t>
  </si>
  <si>
    <t>AUTOESTIMA Y LIDERAZGO</t>
  </si>
  <si>
    <t>EXPERIENCIAS PERSONALES</t>
  </si>
  <si>
    <t xml:space="preserve"> </t>
  </si>
  <si>
    <t>ESTADÍSTICAS DE TALLERES DE PROMOCIÒN Y PREVENCIÒN OFRECIDOS POR LA DIRECCIÓN DE BIENESTAR UNIVERSITARIO 
2012-II</t>
  </si>
  <si>
    <t xml:space="preserve"> ESTADISTICA DE  EVENTOS HALOWEEN 2012 -II</t>
  </si>
  <si>
    <t xml:space="preserve"> ESTADISTICA DE  EVENTOS CUENTA TU HISTORIA DE AMOR 2012 -II</t>
  </si>
  <si>
    <t>VICERRECTORIA DE EXTENCIÓN Y PROYECCIÓN SOCIAL</t>
  </si>
  <si>
    <t>DEPARTAMENTO DE ESTUDIO GENERALES</t>
  </si>
  <si>
    <t>OFICINA ASESORA JURIDICA</t>
  </si>
  <si>
    <t>OFICINA DE INFRAESTRUCTURA</t>
  </si>
  <si>
    <t xml:space="preserve">DIRECCIÓN DE TALENTO HUMANO </t>
  </si>
  <si>
    <t>ADMISIONES REGISTRO Y CONTROL ACADÉMICO</t>
  </si>
  <si>
    <t xml:space="preserve"> ÁREA DE DEPORTES (NIVEL FORMATIVO) 2012- II </t>
  </si>
  <si>
    <t>TECNOLOGIA EN GESTION  HOTELERA Y TURISTICA</t>
  </si>
  <si>
    <t>INGIENERIA DE SISTEMAS</t>
  </si>
  <si>
    <t>TECNICO LABORAL EN INVESTIGACION Y CRIMINALISTA</t>
  </si>
  <si>
    <t xml:space="preserve">TECNICO LABORAL EN PRODUCCION INDUSTRIAL </t>
  </si>
  <si>
    <t>TECNICO LABORAL  EN MINAS DE CARBON</t>
  </si>
  <si>
    <t>TECNOLOGIA EN SALUD OCUPACIONAL</t>
  </si>
  <si>
    <t>ESPESIALIZACION EN DOCENCIA UNIVERSITARIA</t>
  </si>
  <si>
    <t>ESPESIALIZACION EN DESARROLLO SOFTWAR</t>
  </si>
  <si>
    <t>ESPESIALIZACION EN GESTION AMBIENTAL</t>
  </si>
  <si>
    <t>ACONDICIONAMIENTO
 FISICO</t>
  </si>
  <si>
    <t xml:space="preserve"> ÁREA DE DEPORTES (NIVEL RECREATIVO) 2012 - II</t>
  </si>
  <si>
    <t xml:space="preserve"> ÁREA DE DEPORTES (NIVEL COMPETITIVO) 2012- II </t>
  </si>
  <si>
    <t>DAF</t>
  </si>
  <si>
    <t>ACONDICIONAMIENTO
 FÍSICO</t>
  </si>
  <si>
    <t>N de Estudiantes</t>
  </si>
  <si>
    <t>Nº De estudiantes</t>
  </si>
  <si>
    <t>INFORME ESTADISTICO VISITAS DE ESTUDIOSOCIOECONOMICO POR ACUERDO 012  2012 -II</t>
  </si>
  <si>
    <t>INFORME ESTADISTICO VISITAS DE ESTUDIOSOCIOECONOMICO 2012 -II</t>
  </si>
  <si>
    <t>INFORME ESTADISTICO CASOS ESPECIALES 2012 -II</t>
  </si>
  <si>
    <t>LICENCIATURA EN  EDUCACIÓN BÁSICA CON ÉNFASIS EN INFORMÁTICA</t>
  </si>
  <si>
    <t>ATENCIÓN MEDICA 
2012-II</t>
  </si>
  <si>
    <t>ATENCIÓN ODONTOLOGÍCA 
2012-II</t>
  </si>
  <si>
    <t>ATENCIÓN EN ENFERMERÍA
2012-II</t>
  </si>
  <si>
    <t>JORNADA DE PORTIVA Y DE ACTIVIDAD FISICA</t>
  </si>
  <si>
    <t>JORNADA DE PLANIFICACION FAMILIAR PARA FUNCIONARIOS</t>
  </si>
  <si>
    <t>CAPACITACION EN ATENCION DE EMERGENCIAS</t>
  </si>
  <si>
    <t>LABORATORIO HEMATOCRITO-HEMOGLOBINA Y HEMOCLASIFICACION</t>
  </si>
  <si>
    <t>SALUD ORAL-PROFILAXIS</t>
  </si>
  <si>
    <t>PREVENCION DE ETS- ENTREGA DE PRESERVATIVOS</t>
  </si>
  <si>
    <t>ASESORIAS DE PLANIFICACION FAMILIAR-ENTREGA DE ANTICONCEPTIVOS</t>
  </si>
  <si>
    <t>ALIMENTACION SALUDABLE</t>
  </si>
  <si>
    <t>LAVADO DE MANOS</t>
  </si>
  <si>
    <t>ENSEÑANZA DE AUTOEXAMEN DE SENO</t>
  </si>
  <si>
    <t>PREVENCION DE CANCER DE SENO</t>
  </si>
  <si>
    <t>RUMBATERAPIA</t>
  </si>
  <si>
    <t>SALUD ORAL</t>
  </si>
  <si>
    <t>PREVECNION DE VIH</t>
  </si>
  <si>
    <t>TALLERES DE PROMOCIÓN Y PREVENCIÓN AÑO 2012- II</t>
  </si>
  <si>
    <t xml:space="preserve">PROGRAMAS ACADÉMICO </t>
  </si>
  <si>
    <t>SENTIDO DE PERTENENCIA</t>
  </si>
  <si>
    <t>INTELIGENCIA EMOCIONAL</t>
  </si>
  <si>
    <t xml:space="preserve">TECNOLOGÍA EN GESTIÓN HOTELERA </t>
  </si>
  <si>
    <t xml:space="preserve">TALLERES DE PROMOCIÓN Y PREVENCIÓN 
2011 - II </t>
  </si>
  <si>
    <t>OTROS  (PADRES)</t>
  </si>
  <si>
    <t>ESTADISTICAS DE  ATENCIÓN  PSICOLOGÍCA POR PROGRAMAS 
2012 - II</t>
  </si>
  <si>
    <t>Graduados</t>
  </si>
  <si>
    <t>Funcionarios</t>
  </si>
  <si>
    <t>Docentes</t>
  </si>
  <si>
    <t>Contratista</t>
  </si>
  <si>
    <t>Ciclo nivelatorio</t>
  </si>
  <si>
    <t>PREVENCION CANCER DE SENO Y ENTREGA DE VITAMINA E Y D</t>
  </si>
  <si>
    <t>ATENCIÓN DE ENFERMERÍA</t>
  </si>
  <si>
    <t>ATENCIÓN PSICOLOGICA</t>
  </si>
  <si>
    <t>ACTIVIDADES DE PROMOCION Y PREVENCIÓN</t>
  </si>
  <si>
    <t>ESTADÍSTICA DE SUBSIDIO ALIMENTARIO 
REFRIGERIOS AÑO 2013 - I</t>
  </si>
  <si>
    <t>ESTADÍSTICA DE SUBSIDIO ALIMENTARIO 
ALMUERZO AÑO 2013 - I</t>
  </si>
  <si>
    <t>Atendidos</t>
  </si>
  <si>
    <t>ALMUERZOS</t>
  </si>
  <si>
    <t>N° DE ESTUDIANTES</t>
  </si>
  <si>
    <t>N° DE ASISTENTES</t>
  </si>
  <si>
    <t>TALLER PREVENCION DE SUSTANCIAS PSICOACTIVAS</t>
  </si>
  <si>
    <t>2013-I</t>
  </si>
  <si>
    <t>2013-II</t>
  </si>
  <si>
    <t>DAF2</t>
  </si>
  <si>
    <t>ATENCION PSICOLOGÍCA AÑO 2010 - I</t>
  </si>
  <si>
    <t xml:space="preserve"> ÁREA DE DEPORTES (NIVEL COMPETITIVO) 2013- I </t>
  </si>
  <si>
    <t xml:space="preserve"> ÁREA DE DEPORTES (NIVEL FORMATIVO) 2013- I </t>
  </si>
  <si>
    <t>FITNESS</t>
  </si>
  <si>
    <t xml:space="preserve"> ÁREA DE DEPORTES (NIVEL RECREATIVO ) 2013- I </t>
  </si>
  <si>
    <t>ÁREA DE CULTURA AÑO 2013 -I (NIVEL FORMATIVO )</t>
  </si>
  <si>
    <t>ÁREA DE CULTURA AÑO 2013 -I (NIVEL REPRESENTATIVO )</t>
  </si>
  <si>
    <t>AREA DE CULTURA (NIVEL COMPETITIVO) AÑO 2004</t>
  </si>
  <si>
    <t>AREA DE CULTURA (NIVEL FORMATIVO) AÑO 2004</t>
  </si>
  <si>
    <t>ÁREA DE CULTURA (NIVEL FORMATIVO) AÑO 2005</t>
  </si>
  <si>
    <t>ÁREA DE CULTURA AÑO (NIVEL COMPETITIVO) 2005</t>
  </si>
  <si>
    <t xml:space="preserve">No.
DE ESTUDIANTES
</t>
  </si>
  <si>
    <t xml:space="preserve">No. 
DE ESTUDIANTES
</t>
  </si>
  <si>
    <t>ATENCIÓN 
ODONTOLOGÍCA</t>
  </si>
  <si>
    <t>ATENCIÓN EN 
ENFERMERÍA</t>
  </si>
  <si>
    <t>ATENCIÓN  MEDICA, ODONTOLOGÍCA, Y DE ENFERMERÍA 
2013 - I</t>
  </si>
  <si>
    <t xml:space="preserve">DIVULGACION DE LOS SERVICIOS DE BIENESTAR </t>
  </si>
  <si>
    <t xml:space="preserve">DISFRUTA SANO Y SEGURO TU CARNAVAL
</t>
  </si>
  <si>
    <t xml:space="preserve">CAMPAÑA DE DONACION DE SANGRE
</t>
  </si>
  <si>
    <t xml:space="preserve">ESTADISTICAS DE ATENCIÓN PSICOLOGÍCA POR PROGRAMAS 
 2013 - I                                               </t>
  </si>
  <si>
    <t>TALLERES DE PROMOCIÓN Y PREVENCIÓN AÑO 2013- I</t>
  </si>
  <si>
    <t>PLANIFICACION FAMILIAR
MARZO</t>
  </si>
  <si>
    <t>CONTROL DE TALLA Y PESO
MARZO</t>
  </si>
  <si>
    <t>DESPARASITACION
MARZO</t>
  </si>
  <si>
    <t>VACUNACION
MARZO</t>
  </si>
  <si>
    <t>CAMPAÑA DE SEXUALIDAD SOY MI FUTURO
MARZO</t>
  </si>
  <si>
    <t>SALUD ORAL: CONTROL DE PLACA BACTERIANA Y PROFILAXIS MARZO</t>
  </si>
  <si>
    <t>PRUEBAS DE VIH-SIDA
MARZO</t>
  </si>
  <si>
    <t>TALLER DE PRIMEROS AUXILIOS</t>
  </si>
  <si>
    <t>TALLER DE NUTRICION Y HABITOS ALIMENTICIOS</t>
  </si>
  <si>
    <t>EDUCAION EN SALUD ORAL</t>
  </si>
  <si>
    <t>PROFILAXIS DENTAL</t>
  </si>
  <si>
    <t>MASAJES RELAJANTES</t>
  </si>
  <si>
    <t>VITAMINA D</t>
  </si>
  <si>
    <t>TOMA DE PRESION ARTERIAL Y GLUCOMETRIAS</t>
  </si>
  <si>
    <t>ESTADISTICAS REUNIÓN PRIMERA Y SEGUNDA  CONOVCATORIA DE  AYUDANTÍAS 2013 - I</t>
  </si>
  <si>
    <t>PRIMERA CONVOCATORIA</t>
  </si>
  <si>
    <t>SEGUNDA CONVOCATORIA</t>
  </si>
  <si>
    <t>RATIFICADOS</t>
  </si>
  <si>
    <t>ESTADÍSTICAS DE TALLERES DE PROMOCIÒN Y PREVENCIÒN OFRECIDOS POR LA DIRECCIÓN DE BIENESTAR UNIVERSITARIO 
2013-I</t>
  </si>
  <si>
    <t>PRUEBA DE TAMIZAJE</t>
  </si>
  <si>
    <t xml:space="preserve"> COACHING PARA UNA CULTURA FOMENTADA EN LA COHERENCIA</t>
  </si>
  <si>
    <t>CAPACITACIÓN
PRUEBA  DE TAMIZAJE</t>
  </si>
  <si>
    <t>METODOS, HABITOS Y TECNICAS DE ESTUDIO</t>
  </si>
  <si>
    <t>TALLER SENSIBILIZACION SOBRE CONSUMO DE SUSTANCIAS PSICOACTIVAS</t>
  </si>
  <si>
    <t>JUEVES DE BIENESTAR</t>
  </si>
  <si>
    <t>TALLER HISTORIA Y EVOLUCION DEL SOMBRERO VUELTIAO</t>
  </si>
  <si>
    <t>DIVULGACIÓN DE LOS SERVICIOS DE BIENESTAR</t>
  </si>
  <si>
    <t>ENCUENTRO ESTUDIANTES PRIMER SEMESTRE 2013-I</t>
  </si>
  <si>
    <t>ESTADISTICAS ASISTENCIA A EVENTOS 
AÑO 2013 - I</t>
  </si>
  <si>
    <t>INFORME ESTADISTICO CASOS ESPECIALES 2013 -I</t>
  </si>
  <si>
    <t>ASISTENCIAS A EVENTOS</t>
  </si>
  <si>
    <t>DHPP</t>
  </si>
  <si>
    <t>DHPP2</t>
  </si>
  <si>
    <t>DHAA</t>
  </si>
  <si>
    <t>DHAA2</t>
  </si>
  <si>
    <t>Taller de sexualidad responsable"Soy mi futuro"</t>
  </si>
  <si>
    <t>Jornada de Salud Oral</t>
  </si>
  <si>
    <t>Peluqueros Urbanos</t>
  </si>
  <si>
    <t>Nutricion"Picnic"</t>
  </si>
  <si>
    <t>Consultas Ginecologicas</t>
  </si>
  <si>
    <t>Concurso "El Comelon"</t>
  </si>
  <si>
    <t>Jornada de Manicure</t>
  </si>
  <si>
    <t>Prevencion de ETS y entrega de Preservativos</t>
  </si>
  <si>
    <t>Promocion de la Nutricion</t>
  </si>
  <si>
    <t>Vacunacion</t>
  </si>
  <si>
    <t>Cuidado de Manos</t>
  </si>
  <si>
    <t>Cuidado Personal y Belleza</t>
  </si>
  <si>
    <t>Planificacion Familiar</t>
  </si>
  <si>
    <t>Taller Anti stress</t>
  </si>
  <si>
    <t>Campaña de Donacion de Sangre</t>
  </si>
  <si>
    <t>Desparasitacion</t>
  </si>
  <si>
    <t>Pruebas de VIH</t>
  </si>
  <si>
    <t>Profilaxis Dental</t>
  </si>
  <si>
    <t>Spa de Manos</t>
  </si>
  <si>
    <t>Tamizaje Visual</t>
  </si>
  <si>
    <t>VISITAS DE ESTUDIO SOCIOECONOMICO POR ESTRATO</t>
  </si>
  <si>
    <t>INFORME ESTADISTICO DE ESTUDIO SOCIOECONOMICO 2013 -I</t>
  </si>
  <si>
    <t>INFORME ESTADISTICO DE READMISIÓN POR ACUERDO 012 DE 2010 2013 -I</t>
  </si>
  <si>
    <t>ESTADISTICAS ASISTENCIA A EVENTOS 
AÑO 2013 - II</t>
  </si>
  <si>
    <t>ESTADÍSTICAS PROGRAMA DE SUBSIDIO ALIMENTARIO
REFRIGERIOS - 2013- II</t>
  </si>
  <si>
    <t>NUMERO DE ESTUDIANTES</t>
  </si>
  <si>
    <t>ESTADÍSTICAS PROGRAMA DE SUBSIDIO ALIMENTARIO
ALMUERZOS - 2013- II</t>
  </si>
  <si>
    <t>ESTADÍSTICAS DE TALLERES DE PROMOCIÒN Y PREVENCIÒN OFRECIDOS POR LA DIRECCIÓN DE BIENESTAR UNIVERSITARIO 
2013-II</t>
  </si>
  <si>
    <t>PREVENCION SUSTANCIAS PSICOACTIVAS</t>
  </si>
  <si>
    <t xml:space="preserve">REUNIÓN DE AYUDANTÍAS </t>
  </si>
  <si>
    <t>REUNIÓN DE ESTUDIANTES PROGRAMA PRO-TEMPORE</t>
  </si>
  <si>
    <t xml:space="preserve">BIENVENIDA ESTUDIANTES DE PRIMER SEMESTRE </t>
  </si>
  <si>
    <t xml:space="preserve">ESTADISTICAS DE ATENCIÓN PSICOLOGÍCA POR PROGRAMAS 
 2013 - II                                               </t>
  </si>
  <si>
    <t>CAPACITACION VISUALIZACION Y SENSIBILIZACION DE LA DISCAPACIDAD</t>
  </si>
  <si>
    <t>DÍA DE LOS NIÑOS HALOWI</t>
  </si>
  <si>
    <t xml:space="preserve">        </t>
  </si>
  <si>
    <t>CUENTA TU HISTORIA DE AMOR</t>
  </si>
  <si>
    <t>DIRECCIÓN DE BIENESTAR UNIVERSITARIO
ESTADÍSTICAS ESTUDIANTES BENEFICIARIO DEL PROGRAMA DE AYUDANTÍAS 2013 - II</t>
  </si>
  <si>
    <t>AYUDANTÍA EN 
DOCENCIA</t>
  </si>
  <si>
    <t>AYUDANTÍA EN 
EXTENSIÓN</t>
  </si>
  <si>
    <t xml:space="preserve">AYUDANTÍA EN 
INVESTIGACIÓN </t>
  </si>
  <si>
    <t>AYUDANTÍA 
ADMINISTRATIVA</t>
  </si>
  <si>
    <t>ADMINISTRACIÓN DE EMPRESAS TURÍSTICAS Y HOTELERAS</t>
  </si>
  <si>
    <t>INFORME ESTADISTICO CASOS ESPECIALES 2013 -II</t>
  </si>
  <si>
    <t>ENCUENTRO ESTUDIANTES DE PRIMER SEMESTRE</t>
  </si>
  <si>
    <t>AGAPE NAVIDEÑO</t>
  </si>
  <si>
    <t>INFORME ESTADISTICO DE ESTUDIO SOCIOECONÓMICO 2013 -II</t>
  </si>
  <si>
    <t>INFORME ESTADISTICO DE READMISIÓN POR ACUERDO 012 DE 2010 2013 -II</t>
  </si>
  <si>
    <t>ÁREA DE CULTURA AÑO 2013 -II (NIVEL FORMATIVO )</t>
  </si>
  <si>
    <t>ÁREA DE CULTURA AÑO 2013 -II (NIVEL REPRESENTATIVO )</t>
  </si>
  <si>
    <t>ÁREA DE CULTURA AÑO 2013 -II (NIVEL RECREATIVO)</t>
  </si>
  <si>
    <t>MUESTRA FOLCLORICA</t>
  </si>
  <si>
    <t xml:space="preserve">MUESTRA FOLCLORICA </t>
  </si>
  <si>
    <t xml:space="preserve">BIENVENIDA ESTUDIANTES INTERNACIONALES </t>
  </si>
  <si>
    <t xml:space="preserve">CONGRESO PALEONTOLOGIA </t>
  </si>
  <si>
    <t xml:space="preserve">PRESENTACION VIDEO OFICINA DE PRENSA </t>
  </si>
  <si>
    <t xml:space="preserve">JORNADA DE AEROBICOS </t>
  </si>
  <si>
    <t xml:space="preserve">CONMEMORACION 10 AÑOS PROGRAMA DE DERECHO </t>
  </si>
  <si>
    <t xml:space="preserve">JORNADA DE EXTENSION UNIVERSITARIA EN EL MUNICIPIO DE CHIBOLO </t>
  </si>
  <si>
    <t xml:space="preserve">FESTIVAL DE LA CANCION </t>
  </si>
  <si>
    <t xml:space="preserve">DIA DEL ODONTOLOGO </t>
  </si>
  <si>
    <t xml:space="preserve">INTEGRACION PROGRAMA DE DERECHO </t>
  </si>
  <si>
    <t xml:space="preserve">CELEBRACION FECHAS ESPECIALES-CUMPLEAÑOS FUNCIONARIOS </t>
  </si>
  <si>
    <t xml:space="preserve">MUESTRA FOLCLORICA BLOQUE ADMINISTRATIVO </t>
  </si>
  <si>
    <t>JORNADA DE EXTENSION MUNICIPIO DE TURBACO</t>
  </si>
  <si>
    <t xml:space="preserve">TARDE DE DIFRACES (PREMIACION OFICINA MEJOR DECORADA) </t>
  </si>
  <si>
    <t xml:space="preserve">FINAL CAMPEONATO UNIMAGDALENA  </t>
  </si>
  <si>
    <t>CIERRE DE SEMESTRE 2013 - II</t>
  </si>
  <si>
    <t xml:space="preserve">ASISTENCIAS A EVENTOS </t>
  </si>
  <si>
    <t>C.AS-REP-II</t>
  </si>
  <si>
    <t>NIVEL RECREATIVO</t>
  </si>
  <si>
    <t xml:space="preserve"> ÁREA DE DEPORTES (NIVEL RECREATIVO ) 2013- I I</t>
  </si>
  <si>
    <t xml:space="preserve"> ÁREA DE DEPORTES (NIVEL COMPETITIVO) 2013- I I</t>
  </si>
  <si>
    <t xml:space="preserve"> ÁREA DE DEPORTES (NIVEL FORMATIVO) 2013- I I</t>
  </si>
  <si>
    <t>NATACIÒN</t>
  </si>
  <si>
    <t>ATENCIÓN  MEDICA, ODONTOLOGÍCA, Y DE ENFERMERÍA 
2013 - II</t>
  </si>
  <si>
    <t>Conferencia de Salud Sexual y Reproductiva</t>
  </si>
  <si>
    <t>Prevencion de ETS</t>
  </si>
  <si>
    <t>Conferencia Salud Sexual Y Rproductiva</t>
  </si>
  <si>
    <t>Prevencion del Dengue</t>
  </si>
  <si>
    <t xml:space="preserve">
Prevencion de Cancer de Seno</t>
  </si>
  <si>
    <t>Jueves de Bienestar Docente
Enseñanza del Autoexamen</t>
  </si>
  <si>
    <t>Jueves de Bienestar Docente
Profilaxis Dental</t>
  </si>
  <si>
    <t>Jueves de Bienestar Docente
Glucometrias</t>
  </si>
  <si>
    <t>Jueves de Bienestar Docente
Control de Talla y Peso</t>
  </si>
  <si>
    <t>Jueves de Bienestar Docente
Toma de Presion Arterial</t>
  </si>
  <si>
    <t>Jueves de Bienestar 
Vacunacion</t>
  </si>
  <si>
    <t>Jueves de Bienestar 
Relajacion</t>
  </si>
  <si>
    <t>Jueves de Bienestar
Glucometrias
Toma de Presion Arterial
Control de Talla y Peso</t>
  </si>
  <si>
    <t>Jueves de Bienestar 
Desparasitacion</t>
  </si>
  <si>
    <t>Jueves de Bienestar 
Control de Talla y Peso</t>
  </si>
  <si>
    <t>Jueves de Bienestar 
Prevencion de Cancer de Seno</t>
  </si>
  <si>
    <t>Jueves de Bienestar 
Prevencion de ETS</t>
  </si>
  <si>
    <t xml:space="preserve">Dia de Spa </t>
  </si>
  <si>
    <t>TALLERES DE PROMOCIÓN Y PREVENCIÓN AÑO 2013- II</t>
  </si>
  <si>
    <t>Salud Oral</t>
  </si>
  <si>
    <t>Toma de presión arterial</t>
  </si>
  <si>
    <t>Analisis de piel e Hidratación</t>
  </si>
  <si>
    <t>Spa de piernas</t>
  </si>
  <si>
    <t>TOTAL
AÑO
2013</t>
  </si>
  <si>
    <t>T-2013</t>
  </si>
  <si>
    <t>TOTAL
AÑO
2012</t>
  </si>
  <si>
    <t>T-2012</t>
  </si>
  <si>
    <t>T-2011</t>
  </si>
  <si>
    <t>TENIS DE 
MESA</t>
  </si>
  <si>
    <t>ENCUENTRO DE
 PROFESORES 2013-I</t>
  </si>
  <si>
    <t xml:space="preserve">CONCURSO INTERNO CANTO,  
CANCIÓN INÉDITA </t>
  </si>
  <si>
    <r>
      <t>TALLERES</t>
    </r>
    <r>
      <rPr>
        <sz val="8"/>
        <color indexed="8"/>
        <rFont val="Calibri"/>
        <family val="2"/>
        <scheme val="minor"/>
      </rPr>
      <t xml:space="preserve"> </t>
    </r>
  </si>
  <si>
    <r>
      <t>ACTIVIDADES</t>
    </r>
    <r>
      <rPr>
        <sz val="8"/>
        <color indexed="8"/>
        <rFont val="Calibri"/>
        <family val="2"/>
        <scheme val="minor"/>
      </rPr>
      <t xml:space="preserve"> </t>
    </r>
  </si>
  <si>
    <r>
      <t>ETS</t>
    </r>
    <r>
      <rPr>
        <sz val="8"/>
        <color indexed="8"/>
        <rFont val="Calibri"/>
        <family val="2"/>
        <scheme val="minor"/>
      </rPr>
      <t xml:space="preserve"> </t>
    </r>
  </si>
  <si>
    <r>
      <t>VIH</t>
    </r>
    <r>
      <rPr>
        <sz val="8"/>
        <color indexed="8"/>
        <rFont val="Calibri"/>
        <family val="2"/>
        <scheme val="minor"/>
      </rPr>
      <t xml:space="preserve"> </t>
    </r>
  </si>
  <si>
    <r>
      <t>Citologías</t>
    </r>
    <r>
      <rPr>
        <sz val="8"/>
        <color indexed="8"/>
        <rFont val="Calibri"/>
        <family val="2"/>
        <scheme val="minor"/>
      </rPr>
      <t xml:space="preserve"> </t>
    </r>
  </si>
  <si>
    <r>
      <t>Donación de Sangre</t>
    </r>
    <r>
      <rPr>
        <sz val="8"/>
        <color indexed="8"/>
        <rFont val="Calibri"/>
        <family val="2"/>
        <scheme val="minor"/>
      </rPr>
      <t xml:space="preserve"> </t>
    </r>
  </si>
  <si>
    <r>
      <t>Agudeza Visual</t>
    </r>
    <r>
      <rPr>
        <sz val="8"/>
        <color indexed="8"/>
        <rFont val="Calibri"/>
        <family val="2"/>
        <scheme val="minor"/>
      </rPr>
      <t xml:space="preserve"> </t>
    </r>
  </si>
  <si>
    <r>
      <t>Consulta Dermatológica</t>
    </r>
    <r>
      <rPr>
        <sz val="8"/>
        <color indexed="8"/>
        <rFont val="Calibri"/>
        <family val="2"/>
        <scheme val="minor"/>
      </rPr>
      <t xml:space="preserve"> </t>
    </r>
  </si>
  <si>
    <r>
      <t>Control Prenatal</t>
    </r>
    <r>
      <rPr>
        <sz val="8"/>
        <color indexed="8"/>
        <rFont val="Calibri"/>
        <family val="2"/>
        <scheme val="minor"/>
      </rPr>
      <t xml:space="preserve"> </t>
    </r>
  </si>
  <si>
    <r>
      <t>Planificación Familiar</t>
    </r>
    <r>
      <rPr>
        <sz val="8"/>
        <color indexed="8"/>
        <rFont val="Calibri"/>
        <family val="2"/>
        <scheme val="minor"/>
      </rPr>
      <t xml:space="preserve"> </t>
    </r>
  </si>
  <si>
    <r>
      <t>Convenios Especialistas</t>
    </r>
    <r>
      <rPr>
        <sz val="8"/>
        <color indexed="8"/>
        <rFont val="Calibri"/>
        <family val="2"/>
        <scheme val="minor"/>
      </rPr>
      <t xml:space="preserve"> </t>
    </r>
  </si>
  <si>
    <r>
      <t>Vacunación COOMEVA</t>
    </r>
    <r>
      <rPr>
        <sz val="8"/>
        <color indexed="8"/>
        <rFont val="Calibri"/>
        <family val="2"/>
        <scheme val="minor"/>
      </rPr>
      <t xml:space="preserve"> </t>
    </r>
  </si>
  <si>
    <r>
      <t>Profilaxis</t>
    </r>
    <r>
      <rPr>
        <sz val="8"/>
        <color indexed="8"/>
        <rFont val="Calibri"/>
        <family val="2"/>
        <scheme val="minor"/>
      </rPr>
      <t xml:space="preserve"> </t>
    </r>
  </si>
  <si>
    <r>
      <t>Optometría</t>
    </r>
    <r>
      <rPr>
        <sz val="8"/>
        <color indexed="8"/>
        <rFont val="Calibri"/>
        <family val="2"/>
        <scheme val="minor"/>
      </rPr>
      <t xml:space="preserve"> </t>
    </r>
  </si>
  <si>
    <r>
      <t>Desparasitación</t>
    </r>
    <r>
      <rPr>
        <sz val="8"/>
        <color indexed="8"/>
        <rFont val="Calibri"/>
        <family val="2"/>
        <scheme val="minor"/>
      </rPr>
      <t xml:space="preserve"> </t>
    </r>
  </si>
  <si>
    <r>
      <t>Profamilia</t>
    </r>
    <r>
      <rPr>
        <sz val="8"/>
        <color indexed="8"/>
        <rFont val="Calibri"/>
        <family val="2"/>
        <scheme val="minor"/>
      </rPr>
      <t xml:space="preserve"> </t>
    </r>
  </si>
  <si>
    <r>
      <t>Relajación</t>
    </r>
    <r>
      <rPr>
        <sz val="8"/>
        <color indexed="8"/>
        <rFont val="Calibri"/>
        <family val="2"/>
        <scheme val="minor"/>
      </rPr>
      <t xml:space="preserve"> </t>
    </r>
  </si>
  <si>
    <r>
      <t>TOTAL</t>
    </r>
    <r>
      <rPr>
        <sz val="8"/>
        <color indexed="8"/>
        <rFont val="Calibri"/>
        <family val="2"/>
        <scheme val="minor"/>
      </rPr>
      <t xml:space="preserve"> </t>
    </r>
  </si>
  <si>
    <r>
      <t>Como bajar de Peso</t>
    </r>
    <r>
      <rPr>
        <sz val="8"/>
        <color indexed="8"/>
        <rFont val="Calibri"/>
        <family val="2"/>
        <scheme val="minor"/>
      </rPr>
      <t xml:space="preserve"> </t>
    </r>
  </si>
  <si>
    <r>
      <t>Violencia Intrafamiliar y abuso sexual</t>
    </r>
    <r>
      <rPr>
        <sz val="8"/>
        <color indexed="8"/>
        <rFont val="Calibri"/>
        <family val="2"/>
        <scheme val="minor"/>
      </rPr>
      <t xml:space="preserve"> </t>
    </r>
  </si>
  <si>
    <r>
      <t>Chagas, Leishmaniasis y Encefalitis Equina</t>
    </r>
    <r>
      <rPr>
        <sz val="8"/>
        <color indexed="8"/>
        <rFont val="Calibri"/>
        <family val="2"/>
        <scheme val="minor"/>
      </rPr>
      <t xml:space="preserve"> </t>
    </r>
  </si>
  <si>
    <r>
      <t>Planificación Familiar entrega de muestras</t>
    </r>
    <r>
      <rPr>
        <sz val="8"/>
        <color indexed="8"/>
        <rFont val="Calibri"/>
        <family val="2"/>
        <scheme val="minor"/>
      </rPr>
      <t xml:space="preserve"> </t>
    </r>
  </si>
  <si>
    <r>
      <t>Técnica de Cepillado Dental</t>
    </r>
    <r>
      <rPr>
        <sz val="8"/>
        <color indexed="8"/>
        <rFont val="Calibri"/>
        <family val="2"/>
        <scheme val="minor"/>
      </rPr>
      <t xml:space="preserve"> </t>
    </r>
  </si>
  <si>
    <r>
      <t>PROGRAMA ACADÉMICO</t>
    </r>
    <r>
      <rPr>
        <sz val="8"/>
        <color indexed="8"/>
        <rFont val="Calibri"/>
        <family val="2"/>
        <scheme val="minor"/>
      </rPr>
      <t xml:space="preserve"> </t>
    </r>
  </si>
  <si>
    <r>
      <t>Nº DE ESTUDIANTES</t>
    </r>
    <r>
      <rPr>
        <sz val="8"/>
        <color indexed="8"/>
        <rFont val="Calibri"/>
        <family val="2"/>
        <scheme val="minor"/>
      </rPr>
      <t xml:space="preserve"> </t>
    </r>
  </si>
  <si>
    <r>
      <t>ADMINISTRACIÓN DE EMPRESAS</t>
    </r>
    <r>
      <rPr>
        <sz val="8"/>
        <color indexed="8"/>
        <rFont val="Calibri"/>
        <family val="2"/>
        <scheme val="minor"/>
      </rPr>
      <t xml:space="preserve"> </t>
    </r>
  </si>
  <si>
    <r>
      <t>ANTROPOLOGÍA</t>
    </r>
    <r>
      <rPr>
        <sz val="8"/>
        <color indexed="8"/>
        <rFont val="Calibri"/>
        <family val="2"/>
        <scheme val="minor"/>
      </rPr>
      <t xml:space="preserve"> </t>
    </r>
  </si>
  <si>
    <r>
      <t>BIOLOGÍA</t>
    </r>
    <r>
      <rPr>
        <sz val="8"/>
        <color indexed="8"/>
        <rFont val="Calibri"/>
        <family val="2"/>
        <scheme val="minor"/>
      </rPr>
      <t xml:space="preserve"> </t>
    </r>
  </si>
  <si>
    <r>
      <t>CINE Y AUDIOVISUALES</t>
    </r>
    <r>
      <rPr>
        <sz val="8"/>
        <color indexed="8"/>
        <rFont val="Calibri"/>
        <family val="2"/>
        <scheme val="minor"/>
      </rPr>
      <t xml:space="preserve"> </t>
    </r>
  </si>
  <si>
    <r>
      <t>CONTADURÍA PÚBLICA</t>
    </r>
    <r>
      <rPr>
        <sz val="8"/>
        <color indexed="8"/>
        <rFont val="Calibri"/>
        <family val="2"/>
        <scheme val="minor"/>
      </rPr>
      <t xml:space="preserve"> </t>
    </r>
  </si>
  <si>
    <r>
      <t>DERECHO</t>
    </r>
    <r>
      <rPr>
        <sz val="8"/>
        <color indexed="8"/>
        <rFont val="Calibri"/>
        <family val="2"/>
        <scheme val="minor"/>
      </rPr>
      <t xml:space="preserve"> </t>
    </r>
  </si>
  <si>
    <r>
      <t>ECONOMÍA</t>
    </r>
    <r>
      <rPr>
        <sz val="8"/>
        <color indexed="8"/>
        <rFont val="Calibri"/>
        <family val="2"/>
        <scheme val="minor"/>
      </rPr>
      <t xml:space="preserve"> </t>
    </r>
  </si>
  <si>
    <r>
      <t>ENFERMERÍA</t>
    </r>
    <r>
      <rPr>
        <sz val="8"/>
        <color indexed="8"/>
        <rFont val="Calibri"/>
        <family val="2"/>
        <scheme val="minor"/>
      </rPr>
      <t xml:space="preserve"> </t>
    </r>
  </si>
  <si>
    <r>
      <t>INGENIERÍA AGRONÓMICA</t>
    </r>
    <r>
      <rPr>
        <sz val="8"/>
        <color indexed="8"/>
        <rFont val="Calibri"/>
        <family val="2"/>
        <scheme val="minor"/>
      </rPr>
      <t xml:space="preserve"> </t>
    </r>
  </si>
  <si>
    <r>
      <t>INGENIERÍA CIVIL</t>
    </r>
    <r>
      <rPr>
        <sz val="8"/>
        <color indexed="8"/>
        <rFont val="Calibri"/>
        <family val="2"/>
        <scheme val="minor"/>
      </rPr>
      <t xml:space="preserve"> </t>
    </r>
  </si>
  <si>
    <r>
      <t>INGENIERÍA DE SISTEMAS</t>
    </r>
    <r>
      <rPr>
        <sz val="8"/>
        <color indexed="8"/>
        <rFont val="Calibri"/>
        <family val="2"/>
        <scheme val="minor"/>
      </rPr>
      <t xml:space="preserve"> </t>
    </r>
  </si>
  <si>
    <r>
      <t>INGENIERÍA ELECTRÓNICA</t>
    </r>
    <r>
      <rPr>
        <sz val="8"/>
        <color indexed="8"/>
        <rFont val="Calibri"/>
        <family val="2"/>
        <scheme val="minor"/>
      </rPr>
      <t xml:space="preserve"> </t>
    </r>
  </si>
  <si>
    <r>
      <t>INGENIERÍA INDUSTRIAL</t>
    </r>
    <r>
      <rPr>
        <sz val="8"/>
        <color indexed="8"/>
        <rFont val="Calibri"/>
        <family val="2"/>
        <scheme val="minor"/>
      </rPr>
      <t xml:space="preserve"> </t>
    </r>
  </si>
  <si>
    <r>
      <t>INGENIERÍA PESQUERA</t>
    </r>
    <r>
      <rPr>
        <sz val="8"/>
        <color indexed="8"/>
        <rFont val="Calibri"/>
        <family val="2"/>
        <scheme val="minor"/>
      </rPr>
      <t xml:space="preserve"> </t>
    </r>
  </si>
  <si>
    <r>
      <t>LICENCIATURA EN EDUCACIÓN BÁSICA CON ÉNFASIS EN INFORMÁTICA</t>
    </r>
    <r>
      <rPr>
        <sz val="8"/>
        <color indexed="8"/>
        <rFont val="Calibri"/>
        <family val="2"/>
        <scheme val="minor"/>
      </rPr>
      <t xml:space="preserve"> </t>
    </r>
  </si>
  <si>
    <r>
      <t>LICENCIATURA EN PREESCOLAR</t>
    </r>
    <r>
      <rPr>
        <sz val="8"/>
        <color indexed="8"/>
        <rFont val="Calibri"/>
        <family val="2"/>
        <scheme val="minor"/>
      </rPr>
      <t xml:space="preserve"> </t>
    </r>
  </si>
  <si>
    <r>
      <t>MEDICINA</t>
    </r>
    <r>
      <rPr>
        <sz val="8"/>
        <color indexed="8"/>
        <rFont val="Calibri"/>
        <family val="2"/>
        <scheme val="minor"/>
      </rPr>
      <t xml:space="preserve"> </t>
    </r>
  </si>
  <si>
    <r>
      <t xml:space="preserve">NEGOCIOS INTERNACIONALES </t>
    </r>
    <r>
      <rPr>
        <sz val="8"/>
        <color indexed="8"/>
        <rFont val="Calibri"/>
        <family val="2"/>
        <scheme val="minor"/>
      </rPr>
      <t xml:space="preserve"> </t>
    </r>
  </si>
  <si>
    <r>
      <t>ODONTOLOGÍA</t>
    </r>
    <r>
      <rPr>
        <sz val="8"/>
        <color indexed="8"/>
        <rFont val="Calibri"/>
        <family val="2"/>
        <scheme val="minor"/>
      </rPr>
      <t xml:space="preserve"> </t>
    </r>
  </si>
  <si>
    <r>
      <t>PSICOLOGÍA</t>
    </r>
    <r>
      <rPr>
        <sz val="8"/>
        <color indexed="8"/>
        <rFont val="Calibri"/>
        <family val="2"/>
        <scheme val="minor"/>
      </rPr>
      <t xml:space="preserve"> </t>
    </r>
  </si>
  <si>
    <r>
      <t>TECNOLOGIA EN GESTIÓN HOTELERA Y TURÍSTICA</t>
    </r>
    <r>
      <rPr>
        <sz val="8"/>
        <color indexed="8"/>
        <rFont val="Calibri"/>
        <family val="2"/>
        <scheme val="minor"/>
      </rPr>
      <t xml:space="preserve"> </t>
    </r>
  </si>
  <si>
    <r>
      <t>INGENIERÍA AMBIENTAL Y SANITARIA</t>
    </r>
    <r>
      <rPr>
        <sz val="8"/>
        <color indexed="8"/>
        <rFont val="Calibri"/>
        <family val="2"/>
        <scheme val="minor"/>
      </rPr>
      <t xml:space="preserve"> </t>
    </r>
  </si>
  <si>
    <r>
      <t>TOTAL</t>
    </r>
    <r>
      <rPr>
        <b/>
        <sz val="8"/>
        <color indexed="8"/>
        <rFont val="Calibri"/>
        <family val="2"/>
        <scheme val="minor"/>
      </rPr>
      <t xml:space="preserve"> </t>
    </r>
  </si>
  <si>
    <r>
      <t>LICENCIATURA EN  PREESCOLAR</t>
    </r>
    <r>
      <rPr>
        <sz val="8"/>
        <color indexed="8"/>
        <rFont val="Calibri"/>
        <family val="2"/>
        <scheme val="minor"/>
      </rPr>
      <t xml:space="preserve"> </t>
    </r>
  </si>
  <si>
    <r>
      <t>TÉCNICO LABORAL EN CRIMINALÍSTICA</t>
    </r>
    <r>
      <rPr>
        <sz val="8"/>
        <color indexed="8"/>
        <rFont val="Calibri"/>
        <family val="2"/>
        <scheme val="minor"/>
      </rPr>
      <t xml:space="preserve"> </t>
    </r>
  </si>
  <si>
    <r>
      <t>CICLO NIVELATORIO</t>
    </r>
    <r>
      <rPr>
        <sz val="8"/>
        <color indexed="8"/>
        <rFont val="Calibri"/>
        <family val="2"/>
        <scheme val="minor"/>
      </rPr>
      <t xml:space="preserve"> </t>
    </r>
  </si>
  <si>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2011</t>
    </r>
  </si>
  <si>
    <r>
      <rPr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2012</t>
    </r>
  </si>
  <si>
    <r>
      <rPr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2013</t>
    </r>
  </si>
  <si>
    <t>ACTIVIDADES DE PROMOCIÓN Y PREVENCIÓN  (II  FERÍA DE LA SALUD AÑO 2004)</t>
  </si>
  <si>
    <t>SELECCIONADOS PROGRAMA SUBSIDIO
 ALIMENTARIO (ALMUERZOS) AÑO 2007</t>
  </si>
  <si>
    <t>SELECCIONADOS PROGRAMA SUBSIDIO 
ALIMENTARIO (REFRIGERIOS) AÑO 2007</t>
  </si>
  <si>
    <t>ESTUDIANTES SELECCIONADOS EN EL PROGRAMA DE MONITORIAS 2012- I</t>
  </si>
  <si>
    <t>ESTUDIANTES SELECCIONADOS EN EL PROGRAMA DE AYUDANTÍAS 2012- I</t>
  </si>
  <si>
    <t>ESTUDIANTES SELECCIONADOS EN EL PROGRAMA DE AYUDANTÍAS 2013 - I</t>
  </si>
  <si>
    <t>ADMINISTRACIÓN DE EMPRESAS TÚRISTICAS Y HOTELERAS</t>
  </si>
  <si>
    <t>LICENCIATURA EN EDUCACIÓN BÁSICA CON ÉNFASIS EN CIENCIAS NATURALES Y EDUCACIÓN AMBIENTAL</t>
  </si>
  <si>
    <t>LICENCIATURA EN EDUCACIÓN BÁSICA CON ÉNFASIS EN HUMANIDADES (LENGUA CASTELLANA)</t>
  </si>
  <si>
    <t>TÉCNICO LABORAL EN AUXILIAR EN SALUD ORAL</t>
  </si>
  <si>
    <t>TÉCNICO LABORAL EN ELECTRÓNICA Y ELECTRICIDAD INDUSTRIAL</t>
  </si>
  <si>
    <t>TÉCNICO PROFESIONAL EN HIGIENE Y SEGURIDAD INDUSTRIAL</t>
  </si>
  <si>
    <t>ESPECIALIZACIÓN EN DERECHOS HUMANOS Y DERECHO INTERNACIONAL HUMANITARIO</t>
  </si>
  <si>
    <t>ESPECIALIZACIÓN EN FORMULACIÓN Y EVALUACIÓN DE PROYECTOS DE INVERSIÓN PÚBLICA Y PRIVADA</t>
  </si>
  <si>
    <t>ESPECIALIZACIÓN EN GERENCIA DE PROYECTOS DE INGENIERÍA</t>
  </si>
  <si>
    <t>MAESTRÍA EN DESARROLLO EMPRESARIAL</t>
  </si>
  <si>
    <t>2014-I</t>
  </si>
  <si>
    <t>2014-II</t>
  </si>
  <si>
    <t>T-2014</t>
  </si>
  <si>
    <t>TOTAL
AÑO
2014</t>
  </si>
  <si>
    <t>ÁREA DE CULTURA AÑO 2014 -I (NIVEL FORMATIVO )</t>
  </si>
  <si>
    <t>ÁREA DE CULTURA AÑO 2014 -I (NIVEL REPRESENTATIVO )</t>
  </si>
  <si>
    <t>TARDES MUSICALES 13 DE FEBRERO DE 2014</t>
  </si>
  <si>
    <t>BIENVENIDA ESTUDIANTES EXTRANJEROS 20 DE FEBRERO DE 2014</t>
  </si>
  <si>
    <t>TARDE DE CARNAVAL 28 DE FEBRERO DE 2014</t>
  </si>
  <si>
    <t>ÁREA DE CULTURA AÑO 2014 -I (NIVEL RECREATIVO )</t>
  </si>
  <si>
    <t xml:space="preserve">SEMANA DE INDUCCIÓN  28 Y 29 DE FEBRERO </t>
  </si>
  <si>
    <t>CHICA SIMPATÍA INGENIERÍA AGRONÓMICA 4 DE ABRIL DE 2014</t>
  </si>
  <si>
    <t>CHICA SIMPATÍA LICENCIATURA Y LICENCIATURA EN INFORMÁTICA 7 ABRIL DE 2014</t>
  </si>
  <si>
    <t>ELECCIÓN CHICA SIMPATÍA PROGRAMA DE ECONOMÍA 8 DE ABRIL DE 2014</t>
  </si>
  <si>
    <t>ELECCIÓN CHICA SIMPATÍA PROGRAMA DE DERECHO 9 DE ABRIL DE 2014</t>
  </si>
  <si>
    <t>ELECCIÓN CHICA SIMPATÍA ODONTOLOGÍA 10 DE ABRIL DE 2014</t>
  </si>
  <si>
    <t>ELECCIÓN CHICA SIMPATÍA PROGRAMA LICENCIATURA EN PREESCOLAR 10 DE ABRIL DE 2014</t>
  </si>
  <si>
    <t>ELECCIÓN CHICA SIMPATÍA PROGRAMA DE  ADMINISTRACIÓN DE EMPRESAS</t>
  </si>
  <si>
    <t>ELECCIÓN CHICA SIMPATÍA NEGOCIOS INTERNACIONALES</t>
  </si>
  <si>
    <t>ELECCIÓN CHICA SIMPATÍA PROGRAMA DE INGENIERÍA AMBIENTAL Y SANITARIA</t>
  </si>
  <si>
    <t>ELECCIÓN CHICA SIMPATÍA PROGRAMA DE BIOLOGÍA</t>
  </si>
  <si>
    <t>CELEBRACIÓN DÍA DE LA SECRETARIA25 DE ABRIL DE 2014</t>
  </si>
  <si>
    <t>ELECCIÓN CHICA SIMPATÍA PROGRAMA DE PSICOLOGÍA 25 DE ABRIL DE 2014</t>
  </si>
  <si>
    <t>CELEBRACIÓN DÍA DE LA SECRETARIA 25 DE ABRIL</t>
  </si>
  <si>
    <t>MAÑANA DE PICNIC</t>
  </si>
  <si>
    <t>ATENCIÓN  MEDICA, ODONTOLOGÍCA, Y DE ENFERMERÍA 
2014 - I</t>
  </si>
  <si>
    <t xml:space="preserve">Induccion y Divulgacion de los servicos de Bienestar
</t>
  </si>
  <si>
    <t>Tarde de Carnaval -Prevencion de ITS</t>
  </si>
  <si>
    <t>Consultas Nutricion</t>
  </si>
  <si>
    <t>Prevencion de ITS</t>
  </si>
  <si>
    <t>Seminario Taller niños huerfanos por VIH-SIDA</t>
  </si>
  <si>
    <t>Pruebas de VIH-SIDA</t>
  </si>
  <si>
    <t>Spa de Belleza y Masajes</t>
  </si>
  <si>
    <t>Cortes de Cabello y Peluqueria Urbana</t>
  </si>
  <si>
    <t>Limpieza facial e Hidratacion</t>
  </si>
  <si>
    <t>Manicure</t>
  </si>
  <si>
    <t>Asesorias sobre Planificacion familiar</t>
  </si>
  <si>
    <t>Asesorias sobre nutricion</t>
  </si>
  <si>
    <t>Analisis medico preventivo por quantum</t>
  </si>
  <si>
    <t>Concurso el comelon</t>
  </si>
  <si>
    <t>Picnic- Nutricion</t>
  </si>
  <si>
    <t>Salud oral y Profilaxis</t>
  </si>
  <si>
    <t>Spa de Belleza y relajacion</t>
  </si>
  <si>
    <t>Control Presion arterial-Glucometrias y Talla y Peso</t>
  </si>
  <si>
    <t>Promocion  de Medicamentos</t>
  </si>
  <si>
    <t xml:space="preserve">TALLERES DE PROMOCIÓN Y PREVENCIÓN
 AÑO 2014 - I
 </t>
  </si>
  <si>
    <t>ESTADISTICAS ASISTENCIA A EVENTOS 
AÑO 2014 - I</t>
  </si>
  <si>
    <t>TALLER ARTESANAL HISTORIA DE LA CAÑA FLECHA- SEMANA CULTURAL</t>
  </si>
  <si>
    <t xml:space="preserve"> REUNION CAPACITACION USO DEL APLICATIVO DE REGISTRO DE ASISTENCIA- AYUDANTES EN DOCENCIA </t>
  </si>
  <si>
    <t>ESTADÍSTICAS PROGRAMA DE SUBSIDIO ALIMENTARIO
 2014- I</t>
  </si>
  <si>
    <t>REFRIGERIO</t>
  </si>
  <si>
    <t>ALMUERZO</t>
  </si>
  <si>
    <t xml:space="preserve">ESTADISTICAS DE ATENCIÓN PSICOLOGÍCA POR PROGRAMAS 
 2014 - I                                               </t>
  </si>
  <si>
    <t>DIRECCIÓN DE BIENESTAR UNIVERSITARIO
ESTADÍSTICAS ESTUDIANTES BENEFICIARIO DEL PROGRAMA DE AYUDANTÍAS 2014 - I</t>
  </si>
  <si>
    <t>INFORME ESTADISTICO CASOS ESPECIALES 2014 -I</t>
  </si>
  <si>
    <t>INFORME ESTADISTICO DE ESTUDIO SOCIOECONÓMICO 2014 -I</t>
  </si>
  <si>
    <t>ENCUENTRO DE DOCENTES</t>
  </si>
  <si>
    <t xml:space="preserve"> ÁREA DE DEPORTES (NIVEL FORMATIVO) 2014-  I</t>
  </si>
  <si>
    <t xml:space="preserve"> ÁREA DE DEPORTES (NIVEL REPRESENTATIVO) 2014-  I</t>
  </si>
  <si>
    <t xml:space="preserve"> ÁREA DE DEPORTES (NIVEL RECREATIVO 2014-  I</t>
  </si>
  <si>
    <t>FITNNES</t>
  </si>
  <si>
    <t>NATACIÓN</t>
  </si>
  <si>
    <t>VISITAS DE ESTUDIO SOCIOECONOMICO READMISION POR ACUERDO SUPERIOR 014 DE 2013</t>
  </si>
  <si>
    <t>Columna1</t>
  </si>
  <si>
    <t>ÁREA DE CULTURA AÑO 2014 -II (NIVEL FORMATIVO )</t>
  </si>
  <si>
    <t>ÁREA DE CULTURA AÑO 2014 -II (NIVEL REPRESENTATIVO)</t>
  </si>
  <si>
    <t>ÁREA DE CULTURA AÑO 2014 -II (NIVEL RECREATIVO)</t>
  </si>
  <si>
    <t xml:space="preserve">SEMANA DE INDUCCION </t>
  </si>
  <si>
    <t xml:space="preserve">LECTURAS DE CUENTOS PEREGRINOS </t>
  </si>
  <si>
    <t xml:space="preserve">BIENVENIDA ESTUDIANTES EXTRANJEROS </t>
  </si>
  <si>
    <t xml:space="preserve">CONCIERTO CORAL </t>
  </si>
  <si>
    <t xml:space="preserve">JUEVES DE BIENESTAR </t>
  </si>
  <si>
    <t xml:space="preserve">CONSURSO LOCAL DE LA CANCION </t>
  </si>
  <si>
    <t xml:space="preserve">FESTIVAL DISTRITAL DE LA CANCION ASCUN </t>
  </si>
  <si>
    <t xml:space="preserve">INFLUENCIA DE LA MUSICA EN EL COMPORTAMIENTO HUMANO </t>
  </si>
  <si>
    <t xml:space="preserve">PRESENTACION OBRA DE TEATRO A PENSION  </t>
  </si>
  <si>
    <t>DIRECCIÓN DE BIENESTAR UNIVERSITARIO
ESTADÍSTICAS ESTUDIANTES BENEFICIARIO DEL PROGRAMA DE AYUDANTÍAS 2014 - II</t>
  </si>
  <si>
    <t>ESTADÍSTICAS PROGRAMA DE ALMUERZO Y REFRIGERIO GRATUITOS
 2014- II</t>
  </si>
  <si>
    <t>ESTADISTICAS ASISTENCIA A EVENTOS 
AÑO 2014 - II</t>
  </si>
  <si>
    <t>INFORME ESTADISTICO DE READMISIÓN POR ACUERDO 014 DE 2013 APLICABLES A 2014 -II
PERIODO (2014-I)</t>
  </si>
  <si>
    <t>INFORME ESTADISTICO DE READMISIÓN POR ACUERDO 014 DE 2013 APLICABLES EN EL 2015 - I
 2014 -II</t>
  </si>
  <si>
    <t>JUEVES DE BIENESTAR ESTUDIANTES</t>
  </si>
  <si>
    <t>REUNION INFORMATIVA PROGRAMA DE AYUDANTIAS 2014-II</t>
  </si>
  <si>
    <t>ESTADISTICAS SOLICITUDES DE ESTUDIO SOCIOECONOMICO PARA CAMBIO DE ESTRATO APLICABLE 2015-I</t>
  </si>
  <si>
    <t>Nº ESTUDIANTES</t>
  </si>
  <si>
    <t>REUNION DE CAPACITACION DE AYUDANTES EN DOCENCIA  PARA EL MANEJO DE APLICATIVO VIRTUAL</t>
  </si>
  <si>
    <t xml:space="preserve"> ÁREA DE DEPORTES (NIVEL FORMATIVO) 2014-  II</t>
  </si>
  <si>
    <t>ESPECIALIZACIÓN EN LOGISTICA</t>
  </si>
  <si>
    <t xml:space="preserve"> ÁREA DE DEPORTES (NIVEL REPRESENTATIVO) 2014-  II</t>
  </si>
  <si>
    <t>TÉCNICO LABORAL EN DICEÑO GRAFICO</t>
  </si>
  <si>
    <t xml:space="preserve"> ÁREA DE DEPORTES (NIVEL RECREATIVO 2014-  II</t>
  </si>
  <si>
    <t>ASISTENCIAS A EVENTOS 
NIVEL RECREATIVO</t>
  </si>
  <si>
    <t>ATENCIÓN  MEDICA, ODONTOLOGÍCA, Y DE ENFERMERÍA 
2014 - II</t>
  </si>
  <si>
    <t>ACTIVIDADES Y TALLERES DE PROMOCION Y PREVENCION 2014-II</t>
  </si>
  <si>
    <t>Prevención de ITS</t>
  </si>
  <si>
    <t xml:space="preserve">Inducción y Divulgacion de los servicios de Salud </t>
  </si>
  <si>
    <t>Jornada de Donación de Sangre</t>
  </si>
  <si>
    <t>Glucómetrias</t>
  </si>
  <si>
    <t>Control de Talla y Peso</t>
  </si>
  <si>
    <t>Toma de Presión Arterial</t>
  </si>
  <si>
    <t>Planificación Familiar</t>
  </si>
  <si>
    <t>Asesorías sobre Nutrición</t>
  </si>
  <si>
    <t>Desparasitación</t>
  </si>
  <si>
    <t>Curso teorico practico sobre HEVS</t>
  </si>
  <si>
    <t xml:space="preserve">Jueves de Bienestar Docente_Glucometrias,Talla y Peso, control de Presion arterial </t>
  </si>
  <si>
    <t>Donación de Sangre</t>
  </si>
  <si>
    <t>Taller de Primeros Auxilios</t>
  </si>
  <si>
    <t xml:space="preserve">Jueves de Bienestar Funciojnarios:Limpieza facial e Hidratación </t>
  </si>
  <si>
    <t>Jueves de Bienestar Funcionarios: Densitometria</t>
  </si>
  <si>
    <t xml:space="preserve">Jueves de Bienestar Funcionarios- Glucometrias,Talla y Peso, control de Presion arterial </t>
  </si>
  <si>
    <t xml:space="preserve">Vacunacion </t>
  </si>
  <si>
    <t>JBD Glucómetrias, Presión Arterial, Talla y Peso</t>
  </si>
  <si>
    <t>JBD Spa de Relajación</t>
  </si>
  <si>
    <t>JBF Glucómetrias, Presión Arterial, Talla y Peso</t>
  </si>
  <si>
    <t>JBF Spa de Relajación</t>
  </si>
  <si>
    <t>JBF Citologías</t>
  </si>
  <si>
    <t>JBE Prevención cáncer de seno</t>
  </si>
  <si>
    <t xml:space="preserve">JBE Enseñanza del autoexamen </t>
  </si>
  <si>
    <t>JBE Citologías</t>
  </si>
  <si>
    <t>JBE Prevención Chikunguña</t>
  </si>
  <si>
    <t>JBE SPA Relajante</t>
  </si>
  <si>
    <t>Prevención cáncer de seno</t>
  </si>
  <si>
    <t>Taller de Salud sexual y reproductiva</t>
  </si>
  <si>
    <t>Vida saludable</t>
  </si>
  <si>
    <t>Taller de primeros auxilios</t>
  </si>
  <si>
    <t>Asesorías sobre nutrición</t>
  </si>
  <si>
    <t>JBE Planificación Familiar</t>
  </si>
  <si>
    <t>JBE Desparasitación</t>
  </si>
  <si>
    <t>JBE Prevención ITS</t>
  </si>
  <si>
    <t>IDEA Glucómetros, Presion arterial,talla y peso</t>
  </si>
  <si>
    <t>IDEA Prevención cáncer de seno</t>
  </si>
  <si>
    <t>IDEA Tamizaje visual</t>
  </si>
  <si>
    <t>IDEA SPA relajante</t>
  </si>
  <si>
    <t>IDEA Desparasitación</t>
  </si>
  <si>
    <t>IDEA Planificación Familiar</t>
  </si>
  <si>
    <t xml:space="preserve">IDEA Glucómetros, Toma de presión arterial, talla y peso </t>
  </si>
  <si>
    <t>ESPECIALIZACION EN DERECHOS HUMANOS Y DERECHO INTERNACIONAL HUMANITARIO</t>
  </si>
  <si>
    <t>TÉCNOLOGÍA EN GESTIÓN HOTELERA Y TURISTICA</t>
  </si>
  <si>
    <t>INFORME ESTADISTICO CASOS ESPECIALES 2014 -II
APPLICABLES EN EL 2015 - I Y 2015 - II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</si>
  <si>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AREA Y PROGRAMA O ENTIDAD ACADÉMICA, DURANTE EL AÑO 2014</t>
    </r>
  </si>
  <si>
    <t>TOTAL 
AÑO
2011</t>
  </si>
  <si>
    <t xml:space="preserve">ESTADISTICAS DE ATENCIÓN PSICOLOGÍCA POR PROGRAMAS 
 2014 - II                                               </t>
  </si>
  <si>
    <t>ECONÓMIA</t>
  </si>
  <si>
    <t>ATENCIÓN  MEDICA, ODONTOLOGÍCA, Y DE ENFERMERÍA 
2015- I</t>
  </si>
  <si>
    <t>LICENCIATURA EN EDUCACIÓN BÁSICA CON ÉNFASIS EN CIENCIAS NATURALES</t>
  </si>
  <si>
    <t>ACTIVIDADES Y TALLERES DE PROMOCION Y PREVENCION 2015-I</t>
  </si>
  <si>
    <t>Inducción y divulgacion de los servicios de BU</t>
  </si>
  <si>
    <t>Spa de piernas cansadas</t>
  </si>
  <si>
    <t>Disfruta sano y seguro tu carnval en la U</t>
  </si>
  <si>
    <t>donacion de sangre</t>
  </si>
  <si>
    <t>Spa de relajación</t>
  </si>
  <si>
    <t>Control de talla y peso, toma de presión arterial</t>
  </si>
  <si>
    <t xml:space="preserve">Desparasitación </t>
  </si>
  <si>
    <t>Spa de belleza</t>
  </si>
  <si>
    <t>Taller estrategias y autogerenciamiento frente a finanzas personales y familiares</t>
  </si>
  <si>
    <t>Conferencia prevención de enfermedades de transmisión sexual</t>
  </si>
  <si>
    <t>Taller prevención del suicidio en adolescentes</t>
  </si>
  <si>
    <t>Conferencia salud sexual y reproductiva</t>
  </si>
  <si>
    <t>Taller manejo del estrés</t>
  </si>
  <si>
    <t>Conferencia el sentido de mi vida? quién soy? hacia dónde voy? objeto de mi vida</t>
  </si>
  <si>
    <t>Glucometrias, control de talla y peso, toma de presión arterial</t>
  </si>
  <si>
    <t>Reflexología podal</t>
  </si>
  <si>
    <t>Escleroterapia, examen venas varices</t>
  </si>
  <si>
    <t>Examen de salud preventivo con analizador cuántico</t>
  </si>
  <si>
    <t>Electrocardiograma</t>
  </si>
  <si>
    <t>Conferencia obesidad la pandemia del siglo XXI</t>
  </si>
  <si>
    <t>Conferencia prevención del suicidio</t>
  </si>
  <si>
    <t>Planificación familiar</t>
  </si>
  <si>
    <t>Prevención del tabaquismo</t>
  </si>
  <si>
    <t>Hidratación facial</t>
  </si>
  <si>
    <t>Peluqueros urbanos</t>
  </si>
  <si>
    <t>Spa de Belleza</t>
  </si>
  <si>
    <t>Profilaxis</t>
  </si>
  <si>
    <t>Conferencia Riesgo laboral y salud ocupacional</t>
  </si>
  <si>
    <t>TOTAL
AÑO
2015</t>
  </si>
  <si>
    <t>2015-II</t>
  </si>
  <si>
    <t>2015-I</t>
  </si>
  <si>
    <t>ESTADÍSTICAS PROGRAMA DE ALMUERZO Y REFRIGERIO GRATUITOS
 2015- I</t>
  </si>
  <si>
    <t>DIRECCIÓN DE BIENESTAR UNIVERSITARIO
ESTADÍSTICAS ESTUDIANTES BENEFICIARIO DEL PROGRAMA DE AYUDANTÍAS 2015 - I</t>
  </si>
  <si>
    <t>ODONTOLOGÁA</t>
  </si>
  <si>
    <t>PSICOLOGÁA</t>
  </si>
  <si>
    <t xml:space="preserve">ESTADISTICAS DE ATENCIÓN PSICOLOGÍCA POR PROGRAMAS 
 2015 - I                                               </t>
  </si>
  <si>
    <t>ESTADISTICAS ASISTENCIA A EVENTOS 
AÑO 2015 - I</t>
  </si>
  <si>
    <t>ACTIVIDADES GENERACCION EXTREMA GRUPO SILOE  MARZO DE 2015</t>
  </si>
  <si>
    <t>DIA DE LA MUJER 2015</t>
  </si>
  <si>
    <t>REUNION INFORMATIVA AYUDANTIAS 2015-I PRIMERA CONVOCATORIA</t>
  </si>
  <si>
    <t>REUNION DE CAPACITACION EN APLICATIVO VIRTUAL A AYUDANTES EN DOCENCIA 2015</t>
  </si>
  <si>
    <t>REUNION DE CAPACITACION EN APLICATIVO VIRTUAL A AYUDANTES EN DOCENCIA SEGUNDA CONVOCATORIA</t>
  </si>
  <si>
    <t>ACTIVIDAD GRUPO IMPACTO CARTAS A DIOS</t>
  </si>
  <si>
    <t>TALLER DE PREVENCION DE CONSUMO DE SUSTANCIAS PSICOACTIVAS</t>
  </si>
  <si>
    <t>ESTADISTICA SOLICITUDES DE ESTUDIO SOCIOECONOMICO APLICABLES 2015-II</t>
  </si>
  <si>
    <t>N° SOLICITUDES</t>
  </si>
  <si>
    <t>TECNOLOGÍA EN ADMINITRACIÓN PÚBLICA</t>
  </si>
  <si>
    <t>LECTURA PÚBLICA TALIUM</t>
  </si>
  <si>
    <t>LECTURAS PÚBLICAS TALIUM 20 DE MARZO DE 2014</t>
  </si>
  <si>
    <t>ELECCIÓN CHICA SIMPATÍA PROGRAMA DE  CONTADURÍA PÚBLICA</t>
  </si>
  <si>
    <t>LECTURAS PÚBLICAS TALIUM 24 DE ABRIL DE 2014</t>
  </si>
  <si>
    <t xml:space="preserve">LECTURAS PÚBLICAS - JULIO CORTAZAR  </t>
  </si>
  <si>
    <t>CONTADURÍA PÚBLICA DIURNA</t>
  </si>
  <si>
    <t>ELECCIÓN CHICA SIMPATÍA PROGRAMA DE INGENIERÍA PESQUERA 25 DE ABRIL DE 2014</t>
  </si>
  <si>
    <t>INGENIERÍA SISTEMAS</t>
  </si>
  <si>
    <t>LICENCIATURA EN EDUCACIÓN BÁSICA CONÉÉNFASIS EN INFORMÁTICA</t>
  </si>
  <si>
    <t>LICENCIATURA EN EDUCADION BÁSICA CON ÉNFASIS EN IDIOMAS EXTRANJEROS</t>
  </si>
  <si>
    <t xml:space="preserve"> LICENCIATURA EN EDUCACIÓN BÁSICA CON ÉNFASIS EN IDIOMAS EXTRANJEROS</t>
  </si>
  <si>
    <t>TÉCNICO EN EDUCACIÓN FISICA RECREACIÓN Y DEPORTE</t>
  </si>
  <si>
    <t>EDUCACIÓN EN SALUD ORAL
MARZO</t>
  </si>
  <si>
    <t>EDUCACIÓN e Higiene</t>
  </si>
  <si>
    <t>EDUCACIÓN en  Salud Oral</t>
  </si>
  <si>
    <t>EDUCACIÓN en Salud Oral</t>
  </si>
  <si>
    <t>Jueves de Bienestar 
EDUCACIÓN en Salud Oral</t>
  </si>
  <si>
    <t>Jueves de Bienestar: EDUCACIÓN en Salud Oral</t>
  </si>
  <si>
    <t>JBE EDUCACIÓN en salud oral</t>
  </si>
  <si>
    <t>IDEA EDUCACIÓN en Salud oral</t>
  </si>
  <si>
    <t>EDUCACIÓN en salud oral</t>
  </si>
  <si>
    <t>TECNOLOGIA EN EDUCACIÓN FISICA RECREACIÓN Y DEPORTE</t>
  </si>
  <si>
    <t>LIC.ENCIATURA EN EDUCACIÓN BÁSICA CON ÉNFASIS EN INFORMÁTICA</t>
  </si>
  <si>
    <t>TECNOL EDUCACIÓN FISICA</t>
  </si>
  <si>
    <t>TECNOLOGIA EN  EDUCACIÓN FISICA RECREACION Y DEPORTES</t>
  </si>
  <si>
    <t>LICENCIATURA EN EDUCACIÓN  BÁSICA CON ENFASI EN HUMANIDADES Y LENGUA CASTELLANA</t>
  </si>
  <si>
    <t>LICENCIATURA EN EDUCACIÓN  BÁSICA CON ENFASI EN IDIOMAS EXTRAJEROS</t>
  </si>
  <si>
    <t>LICENCIATURA EN EDUCACIÓN  BÁSICA CON ÉNFASIS EN HUMANIDASDES Y LENGUA CASTELLANA</t>
  </si>
  <si>
    <t>LICENCIATURA EN EDUCACIÓN BÁSICA CON ENFASI MATEMATICA</t>
  </si>
  <si>
    <t>TECNOLOGIA EN EDUCACIÓN FISICA RECREACION Y DEPORTE</t>
  </si>
  <si>
    <t>LICENCIATURA EN EDUCACION BASICA CON ENFASIS EN MATEMATICAS</t>
  </si>
  <si>
    <t>VACACIONES VERANO
  PyP ODONTOLOGÍA</t>
  </si>
  <si>
    <t>TECNOLOGIA EN ADMINISTRACIÓN PÚBLICA</t>
  </si>
  <si>
    <t>ADMINISTRACIÓN DE EMPRESAS TURISTICAS Y HOTELERAS</t>
  </si>
  <si>
    <t>TECNOLOGIA EN ADMINISTRACIÓN HOTELERA Y TURISTICA</t>
  </si>
  <si>
    <t>TECNOLOGIA EN  ADMINISTRACIÓN PÚBLICA</t>
  </si>
  <si>
    <t>Educación en Salud Oral</t>
  </si>
  <si>
    <t xml:space="preserve"> ÁREA DE DEPORTES (NIVEL FORMATIVO) 2015-  I</t>
  </si>
  <si>
    <t>LICENCIATURA EN EDUCACIÓN BÁSICA CON ÉNFASIS EN HUMANIDADES(LENGUA CASTELLANA)</t>
  </si>
  <si>
    <t>TÉCNICO LABORAL EN ELECTRONICA Y ELECTRICIDAD INDUSTRIAL</t>
  </si>
  <si>
    <t xml:space="preserve"> ÁREA DE DEPORTES (NIVEL REPRESENTATIVO) 2015 -  I</t>
  </si>
  <si>
    <t>TECNOLOGIA EN ADMINISTRACION PUBLICA</t>
  </si>
  <si>
    <t xml:space="preserve"> ÁREA DE DEPORTES (NIVEL RECREATIVO) 2015 -  I</t>
  </si>
  <si>
    <t>INGENIERÍA ELECTRONICA</t>
  </si>
  <si>
    <t>ESPECIALIZACIÓN EN DESARROLLO DE SOFWARE</t>
  </si>
  <si>
    <t>ESPECIALIZACIÓN EN GESTION AMBIENTAL</t>
  </si>
  <si>
    <t>ESPECIALIZACIÓN EN GESTION Y CONTROL TRIBUTARI0</t>
  </si>
  <si>
    <t xml:space="preserve">PROGRAMA ACADÉMICO O
DEPENDENCIAS </t>
  </si>
  <si>
    <t>DARC-I</t>
  </si>
  <si>
    <t>DARC-II</t>
  </si>
  <si>
    <t>DAF-I</t>
  </si>
  <si>
    <t>DAF-II</t>
  </si>
  <si>
    <t>DAR-I</t>
  </si>
  <si>
    <t>DAR-II</t>
  </si>
  <si>
    <t>MAESTRÍA EN SUE CARIBE</t>
  </si>
  <si>
    <t>ÁREA DE CULTURA AÑO 2015 -I (NIVEL FORMATIVO )</t>
  </si>
  <si>
    <t>LICENCIATURA EN FILOSOFÍA Y ESTUDIOS POLÍTICOS</t>
  </si>
  <si>
    <t>ÁREA DE CULTURA AÑO 2015 -I (NIVEL REPRESENTATIVO )</t>
  </si>
  <si>
    <t>ÁREA DE CULTURA AÑO 2015 -I (NIVEL RECREATIVO )</t>
  </si>
  <si>
    <t>SEMANA DE INDUCCION 28,29 Y 30 DE ENERO</t>
  </si>
  <si>
    <t>ENCUENTRO INSTITUCIONAL DE ESTUDIANTES DE PRIMER SEMESTRE 6 DEFEBRERO</t>
  </si>
  <si>
    <t>TARDE DE CARNAVAL 13 DE FEBRERO</t>
  </si>
  <si>
    <t>CELEBRACION DIA DE LA MUJER 6 DE MARZO</t>
  </si>
  <si>
    <t>CHICA SIMPATIA LICENCIATURA EN PREESCOLAR 26 DE MARZO</t>
  </si>
  <si>
    <t>CHICA SIMPATIA PSICOLOGIA 24 DE MARZO</t>
  </si>
  <si>
    <t>ENCUENTRO DE PROFESORES</t>
  </si>
  <si>
    <t>T-2015</t>
  </si>
  <si>
    <t xml:space="preserve"> ÁREA DE DEPORTES (NIVEL FORMATIVO) 2015 -  II</t>
  </si>
  <si>
    <t xml:space="preserve"> ÁREA DE DEPORTES (NIVEL REPRESENTATIVO) 2015 -  II</t>
  </si>
  <si>
    <t>FÚTBOL</t>
  </si>
  <si>
    <t>FÚTBOL SALA</t>
  </si>
  <si>
    <t xml:space="preserve">FÚTBOL </t>
  </si>
  <si>
    <t xml:space="preserve">FÚTBOL SALA </t>
  </si>
  <si>
    <t>FÚTBOL
 SALA</t>
  </si>
  <si>
    <t>FÚTBOL
SALA</t>
  </si>
  <si>
    <t>FÚTBOLSALA</t>
  </si>
  <si>
    <t xml:space="preserve"> ÁREA DE DEPORTES (NIVEL RECREATIVO) 2015 -  II</t>
  </si>
  <si>
    <t>ESTADÍSTICAS PROGRAMA DE ALMUERZOS Y REFRIGERIOS GRATUITOS
 2015- II</t>
  </si>
  <si>
    <t>DIRECCIÓN DE BIENESTAR UNIVERSITARIO
ESTADÍSTICAS ESTUDIANTES BENEFICIARIO DEL PROGRAMA DE AYUDANTÍAS 2015 - II</t>
  </si>
  <si>
    <t>INFORME ESTADISTICO CASOS ESPECIALES 2015 -II</t>
  </si>
  <si>
    <t>ADMINISTRACION DE EMPRESAS TURISTICAS Y HOTELERAS</t>
  </si>
  <si>
    <t>ANTROPOLOGIA</t>
  </si>
  <si>
    <t>INFORME ESTADISTICO DE ESTUDIO SOCIOECONÓMICO 2015 -II</t>
  </si>
  <si>
    <t>JORNADA DE INDUCCION A ESTUDIANTES DE PRIMER SEMESTRE 2015-II</t>
  </si>
  <si>
    <t>ENCUENTRO ESTUDIANTES DE PRIMER SEMESTRE 2015-II</t>
  </si>
  <si>
    <t>REUNION INFORMATIVA PROGRAMA DE AYUDANTIAS 2015-II</t>
  </si>
  <si>
    <t>TALLER DE AUTOESTIMA</t>
  </si>
  <si>
    <t>V CONCURSO LITERARIO "CUENTA TU HISTORIA DE AMOR" 2015</t>
  </si>
  <si>
    <t xml:space="preserve">CELEBRACIÓN DÍA DE LOS NIÑOS </t>
  </si>
  <si>
    <t>TECNICO LABORAL EN AUXILIAR EN SALUD ORAL</t>
  </si>
  <si>
    <t>ESTADISTICAS ASISTENCIA A EVENTOS 
AÑO 2015 - II</t>
  </si>
  <si>
    <t xml:space="preserve">ESTADISTICAS DE ATENCIÓN PSICOLOGÍCA POR PROGRAMAS 
 2015 - II                                               </t>
  </si>
  <si>
    <t>FITNES</t>
  </si>
  <si>
    <t>ATENCIÓN  MEDICA, ODONTOLOGÍCA, Y DE ENFERMERÍA 
2015- II</t>
  </si>
  <si>
    <t xml:space="preserve">LICENCIATURA EN EDUCACIÓN PREESCOLAR (IDEA) </t>
  </si>
  <si>
    <t>ACTIVIDADES Y TALLERES DE PROMOCION Y PREVENCION 2015-II</t>
  </si>
  <si>
    <t>Capacitación en seguros estudiantiles</t>
  </si>
  <si>
    <t>Asesorias sobre planificación familiar</t>
  </si>
  <si>
    <t>Inducción y presentación de los servicios de Binestar Universitario</t>
  </si>
  <si>
    <t>Educación en salud oral</t>
  </si>
  <si>
    <t>Prevención ITS</t>
  </si>
  <si>
    <t>Detección temprana de cancer de seno</t>
  </si>
  <si>
    <t>Control de talla y peso y toma de presión arterial</t>
  </si>
  <si>
    <t>Spa de belleza y relajación</t>
  </si>
  <si>
    <t>Conferencia planificación familiar</t>
  </si>
  <si>
    <t>Jornada de donación</t>
  </si>
  <si>
    <t xml:space="preserve">Conferencia riesgo laboral </t>
  </si>
  <si>
    <t>Glucometrias, toma de presión arterial y control de talla y peso</t>
  </si>
  <si>
    <t>Limpieza facial e hidratación</t>
  </si>
  <si>
    <t xml:space="preserve">Educación en salud oral </t>
  </si>
  <si>
    <t xml:space="preserve">Taller de planificación familiar </t>
  </si>
  <si>
    <t>Enseñanza autoexamen de seno</t>
  </si>
  <si>
    <t>Cuidado personal</t>
  </si>
  <si>
    <t>Lazo humano rosa</t>
  </si>
  <si>
    <t>1er conversatorio sobre cancer de seno</t>
  </si>
  <si>
    <t>ENFERMERIA</t>
  </si>
  <si>
    <t>LICENCIATURA EN EDUCACIÓN BÁSICA CON ÉNFASIS EN INFORMATICA</t>
  </si>
  <si>
    <t>TÉCNICO LABORAL EN MINAS DE CÁRBON</t>
  </si>
  <si>
    <t>ÁREA DE CULTURA AÑO 2015 -II (NIVEL FORMATIVO )</t>
  </si>
  <si>
    <t>LIC. ARTES PLASTICAS</t>
  </si>
  <si>
    <t>TECNICO LABORAL CRIMINALISTICA</t>
  </si>
  <si>
    <t>ÁREA DE CULTURA AÑO 2015 -II (NIVEL REPRESENTATIVO )</t>
  </si>
  <si>
    <t>LICENCIATURA  ARTES PLASTICAS</t>
  </si>
  <si>
    <t>TÉCNICO LABORAL EN CRIMINALISTICA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</si>
  <si>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ÁREA Y PROGRAMA O ENTIDAD ACADÉMICA, DURANTE EL AÑO 2015</t>
    </r>
  </si>
  <si>
    <t>LICENCIATURA EN EDUCACION BASICA CON ENFASIS EN IDIOMAS EXTRANJEROS</t>
  </si>
  <si>
    <t>TECNICO PROFESIONAL EN HIGIENE Y SEGURIDAD INDUSTRIAL</t>
  </si>
  <si>
    <t>MAESTRÍA EN MANEJO INTEGRADO COSTERO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</si>
  <si>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ÁREA Y PROGRAMA O ENTIDAD ACADÉMICA, DURANTE EL AÑO 2016</t>
    </r>
  </si>
  <si>
    <t>TOTAL
AÑO
2016</t>
  </si>
  <si>
    <t>2016-I</t>
  </si>
  <si>
    <t>2016-II</t>
  </si>
  <si>
    <t>C.AS-REP-II2</t>
  </si>
  <si>
    <t>T-2016</t>
  </si>
  <si>
    <t xml:space="preserve">TENIS </t>
  </si>
  <si>
    <t>TENIS MESA</t>
  </si>
  <si>
    <t>PERCUSIÓN</t>
  </si>
  <si>
    <t>TENIS</t>
  </si>
  <si>
    <t xml:space="preserve">TENIS MESA </t>
  </si>
  <si>
    <t>Formativo</t>
  </si>
  <si>
    <t>Representativo</t>
  </si>
  <si>
    <t>Recreativo</t>
  </si>
  <si>
    <t>ESTADÍSTICAS DE PARTICIPACIÓN DE ESTUDIANTES, DOCENTES Y FUNCIONARIOS EN LOS PROGRAMAS OFRECIDOS POR LA DIRECCIÓN DE BIENESTAR UNIVERSITARIO - ÁREA DE DEPORTES
AÑOS 2004 - 2016</t>
  </si>
  <si>
    <t>ESPECIALIZACION EN SEGURIDAD Y SALUD EN EL TRABAJO</t>
  </si>
  <si>
    <t xml:space="preserve">                                                                                                                                                                                                              ÁREA DE DEPORTES  2016 - I</t>
  </si>
  <si>
    <t>ESTADÍSTICAS PROGRAMA DE ALMUERZOS Y REFRIGERIOS GRATUITOS
 2016- I</t>
  </si>
  <si>
    <t xml:space="preserve">ESTADISTICAS DE ATENCIÓN PSICOLOGÍCA POR PROGRAMAS 
 2016- I </t>
  </si>
  <si>
    <t>INFORME ESTADISTICO DE ESTUDIO SOCIOECONÓMICO 2016 -I</t>
  </si>
  <si>
    <t>CONTADURIA PUBLICA</t>
  </si>
  <si>
    <t>INFORME ESTADISTICO CASOS ESPECIALES 2016-I</t>
  </si>
  <si>
    <t>DHAA3</t>
  </si>
  <si>
    <t>DHAA22</t>
  </si>
  <si>
    <t>ESTADISTICAS ASISTENCIA A EVENTOS 
AÑO 2016- I</t>
  </si>
  <si>
    <t>JORNADA DE INDUCCION A ESTUDIANTES DE PRIMER SEMESTRE 2016-I</t>
  </si>
  <si>
    <t>ENCUENTRO ESTUDIANTES DE PRIMER SEMESTRE 2016-I</t>
  </si>
  <si>
    <t>JUEVES DE BIENESTAR ESTUDIANTES 10 DE MARZO</t>
  </si>
  <si>
    <t>REUNION INFORMATIVA PROGRAMA DE AYUDANTIAS 2016-I</t>
  </si>
  <si>
    <t>CELEBRACIÓN DEL DÍA DEL HOMBRE 2016</t>
  </si>
  <si>
    <t>CELEBRACIÓN DEL DÍA DE LA MUJER 2016</t>
  </si>
  <si>
    <t>CONCIERTO RELIGIOSO</t>
  </si>
  <si>
    <t>REUNION SELECCIONADOS SEGUNDA CONVOCATORIA DE AYUDANTIAS 2016-I</t>
  </si>
  <si>
    <t>LICENCIATURA EN EDUCACION BASICA CON ENFASIS EN HUMANIDADES (LENGUA CASTELLANA)</t>
  </si>
  <si>
    <t>ESTADISTICAS ASISTENCIA A TALLARES DE PROMOCIÓN Y PREVENCIÓN 
AÑO 2016- I</t>
  </si>
  <si>
    <t>TALLER PREVENCION DE CONSUMO DE SUSTANCIAS PSICOACTIVAS 08 DE MARZO</t>
  </si>
  <si>
    <t>TALLER PREVENCION DE CONSUMO DE SUSTANCIAS PSICOACTIVAS 10 DE MARZO</t>
  </si>
  <si>
    <t>TALLER PREVENCION DE CONSUMO DE SUSTANCIAS PSICOACTIVAS 12 DE MARZO</t>
  </si>
  <si>
    <t>TALLER SOCIALIZACION SOBRE MICROTRAFICO</t>
  </si>
  <si>
    <t>TALLER SOBRE ABORTO- MARCO LEGAL Y RELIGIOSO</t>
  </si>
  <si>
    <t>DIRECCIÓN DE BIENESTAR UNIVERSITARIO
ESTADÍSTICAS ESTUDIANTES BENEFICIARIO DEL PROGRAMA DE AYUDANTÍAS 2016- I</t>
  </si>
  <si>
    <t>ESTADÍSTICAS DE PARTICIPACIÓN DE ESTUDIANTES, DOCENTES Y FUNCIONARIOS EN LOS PROGRAMAS OFRECIDOS POR LA DIRECCIÓN DE BIENESTAR UNIVERSITARIO - ÁREA DE DESARROLLO HUMANO 
AÑOS 2004-2016</t>
  </si>
  <si>
    <t>ATENCIÓN  MEDICA, ODONTOLOGÍCA, Y DE ENFERMERÍA 
2016- I</t>
  </si>
  <si>
    <t>ESTADÍSTICAS DE PARTICIPACIÓN DE ESTUDIANTES, DOCENTES Y FUNCIONARIOS EN LOS PROGRAMAS OFRECIDOS POR LA DIRECCIÓN DE BIENESTAR UNIVERSITARIO - ÁREA DE SALUD
 AÑOS  2004 - 2016</t>
  </si>
  <si>
    <t>ÁREA DE CULTURA AÑO 2016 -I</t>
  </si>
  <si>
    <t>ESTADÍSTICAS DE PARTICIPACIÓN DE ESTUDIANTES, DOCENTES Y FUNCIONARIOS EN LOS PROGRAMAS OFRECIDOS POR LA DIRECCIÓN DE BIENESTAR UNIVERSITARIO - ÁREA DE CULTURA
AÑOS 2004-2016</t>
  </si>
  <si>
    <t>INFORME ESTADISTICO DE READMISIÓN POR ACUERDO 014 DE 2013 
PERIODO (2015-II)</t>
  </si>
  <si>
    <t>INFORME ESTADISTICO DE READMISIÓN POR ACUERDO 014 DE 2013
PERIODO (2015-I)</t>
  </si>
  <si>
    <t>ESTADISTICA DE SOLICITUDES DE RELIQUIDACION DE MATRICULA POR CASOS ESPECIALES
PERIODO 2015 - I</t>
  </si>
  <si>
    <t>TECNOLOGIA EN ADMINISTRACION HOTELERA Y TURISTICA</t>
  </si>
  <si>
    <t>TECNOLOGIA EN EDUCACION FISICA RECREACION Y DEPORTE</t>
  </si>
  <si>
    <t xml:space="preserve">TECNOLOGIA EN REGENCIA DE FARMACIA </t>
  </si>
  <si>
    <t>INFORME ESTADISTICO DE READMISIÓN POR ACUERDO 014 DE 2013 
PERIODO (2016-I)</t>
  </si>
  <si>
    <t>SEMANA DE INDUCCION 28,30 Y 31 DE ENERO</t>
  </si>
  <si>
    <t>ENCUENTRO INSTITUCIONAL DE ESTUDIANTES DE PRIMER SEMESTRE 16 DEFEBRERO</t>
  </si>
  <si>
    <t>JUEVES DE BIENESTAR 10/03/2016</t>
  </si>
  <si>
    <t>CELEBRACION DIA DE LA MUJER 8 DE MARZO</t>
  </si>
  <si>
    <t>LECTURAS PUBLICAS 10 DE MARZO</t>
  </si>
  <si>
    <t>MISA INAUGURAL SEMANA CULTURAL</t>
  </si>
  <si>
    <t>CONCIERTO RELIGIOSO 16 MARZO</t>
  </si>
  <si>
    <t>ENCUENTRO DE DECANOS DE PSICOLOGIA 16 DE MARZO</t>
  </si>
  <si>
    <t>CHICA SIMPATIA ADMINISTRATIVOS 27/04/16</t>
  </si>
  <si>
    <t>CHICA SIMPATIA ING. CIVIL 18  DE MARZO</t>
  </si>
  <si>
    <t>CHICA SIMPATIA ING. AGRONOMICA  30 DE MARZO</t>
  </si>
  <si>
    <t>CHICA SIMPATIA ING. DE SISTEMAS  31 DE MARZO</t>
  </si>
  <si>
    <t>CHICA SIMPATIA ODONTOLOGIA 12/04/16</t>
  </si>
  <si>
    <t>CHICA SIMPATIA DERECHO 1 DE ABRIL</t>
  </si>
  <si>
    <t>CHICA SIMPATIA ENFERMERIA 5 ABRIL</t>
  </si>
  <si>
    <t>CHICA SIMPATIA LIC. PREESCOLAR  7 DE ABRIL</t>
  </si>
  <si>
    <t>CHICA SIMPATIA INFORMATICA  7 DE ABRIL</t>
  </si>
  <si>
    <t>CHICA SIMPATIA NEGOCIOS INT.  8 DE ABRIL</t>
  </si>
  <si>
    <t>CHICA SIMPATIA ANTROPOLOGIA  11 DE ABRIL</t>
  </si>
  <si>
    <t>LECTURA DE CUENTOS 13 ABRIL</t>
  </si>
  <si>
    <t>CHICA SIMPATIA ECONOMIA  14 ABRIL</t>
  </si>
  <si>
    <t>CHICA SIMPATIA ADMON EMPRESAS 15 ABRIL</t>
  </si>
  <si>
    <t>CHICA SIMPATIA ING. INDUSTRTIAL  18 ABRIL</t>
  </si>
  <si>
    <t>CHICA SIMPATIA PSICOLOGIA 19 ABRIL</t>
  </si>
  <si>
    <t>CHICA SIMPATIA BIOLOGIA 21 ABRIL</t>
  </si>
  <si>
    <t>CHICA SIMPATIA ING. PESQUERA 22 ABRIL</t>
  </si>
  <si>
    <t>FESTIVAL DEL TRUEQUE 12 MAYO</t>
  </si>
  <si>
    <t>ÁREA DE CULTURA AÑO 2016 -I
NIVEL RECREATIVO</t>
  </si>
  <si>
    <t>ÁREA DE CULTURA AÑO 2016 -II</t>
  </si>
  <si>
    <t xml:space="preserve">                                                                                                                                                                                                              ÁREA DE DEPORTES  2016 - II</t>
  </si>
  <si>
    <t>ÁREA DE CULTURA AÑO 2016 -II (NIVEL RECREATIVO)</t>
  </si>
  <si>
    <t>BIENVENIDA ESTUDIANTES IDEA</t>
  </si>
  <si>
    <t>NOTICIERO UNIMAGDALENA RADIO</t>
  </si>
  <si>
    <t>COLOMBIA DANZA POR LA PAZ EN UNIMGDALENA</t>
  </si>
  <si>
    <t>EN UNIMAGDALENA SE VIVE, SE SIENTE, SE RESPIRA PAZ</t>
  </si>
  <si>
    <t>UNIMAGDALENA ES PAZ</t>
  </si>
  <si>
    <t>CONCIERTO POR L A PAZ</t>
  </si>
  <si>
    <t>SEMANA DE INDUCCION</t>
  </si>
  <si>
    <t>ENCUENTRO INSTITUCIONAL DE ESTUDIANTES DE PRIMER SEMESTRE</t>
  </si>
  <si>
    <t>DOCTORADO EN CIENCIAS DEL MAR</t>
  </si>
  <si>
    <t>ESPECIALIZACIÓN EN ENFERMERÍA EN CUIDADO CRÍTICO</t>
  </si>
  <si>
    <t>MAESTRÍA EN CIENCIAS FÍSICAS</t>
  </si>
  <si>
    <t>MAESTRÍA EN PROMOCIÓN Y PROTECCIÓN DE LOS DERECHOS HUMANOS</t>
  </si>
  <si>
    <t>DIRECCIÓN DE BIENESTAR UNIVERSITARIO
ESTADÍSTICAS ESTUDIANTES BENEFICIARIO DEL PROGRAMA DE AYUDANTÍAS 2016- II</t>
  </si>
  <si>
    <t>ÁREA DE DEPORTES AÑO 2016 -II (NIVEL RECREATIVO)</t>
  </si>
  <si>
    <t>SEMANA DE INDUCCIÓN</t>
  </si>
  <si>
    <t>DN-R-I2</t>
  </si>
  <si>
    <t>ESTADÍSTICAS PROGRAMA DE ALMUERZOS Y REFRIGERIOS GRATUITOS
 2016- II</t>
  </si>
  <si>
    <t>INGENIERIA AMBIENTAL Y SANITARIA</t>
  </si>
  <si>
    <t>INGENIERIA CIVIL</t>
  </si>
  <si>
    <t>PSICOLOGIA</t>
  </si>
  <si>
    <t xml:space="preserve">ESTADISTICAS DE ATENCIÓN PSICOLOGÍCA POR PROGRAMAS 
 2016- II </t>
  </si>
  <si>
    <t>INFORME ESTADISTICO DE ESTUDIO SOCIOECONÓMICO 2016 -II</t>
  </si>
  <si>
    <t>INGENIERÍA AMBIENTAL  Y SANITARIA</t>
  </si>
  <si>
    <t>LICENCIATURA EN EDUCACION PREESCOLAR</t>
  </si>
  <si>
    <t>INFORME ESTADISTICO ESTUDIOS DE CASOS ESPECIALES 2016-II</t>
  </si>
  <si>
    <t>ESTADISTICAS ASISTENCIA A EVENTOS 
AÑO 2016- II</t>
  </si>
  <si>
    <t>JORNADA DE INDUCCION A ESTUDIANTES DE IDEA 2016-II</t>
  </si>
  <si>
    <t>SOCIALIZACION ACREDITACION INSTITUCIONAL A DOCENTES</t>
  </si>
  <si>
    <t>JORNADA DE INDUCCION A ESTUDIANTES PRESENCIAL DE PRIMER SEMESTRE 2016-II</t>
  </si>
  <si>
    <t>ESTADISTICAS ASISTENCIA A TALLARES DE PROMOCIÓN Y PREVENCIÓN 
AÑO 2016- II</t>
  </si>
  <si>
    <t xml:space="preserve">TALLER SOCIALIZACIÓN SUSTANCIAS PSICOACTIVAS  </t>
  </si>
  <si>
    <t>PRUEBAS DE VIH 2016-II 21 DE OCTUBRE DE 2016</t>
  </si>
  <si>
    <t>PRUEBAS DEL VIH-SIDA 27 DE OCTUBRE DE 2016</t>
  </si>
  <si>
    <t>INFORME ESTADISTICO DE READMISIÓN POR ACUERDO SUPERIOR 014 DE 2013 
PERIODO (2016-II)</t>
  </si>
  <si>
    <t>ATENCIÓN  MEDICA, ODONTOLOGÍCA, Y DE ENFERMERÍA 
2016- II</t>
  </si>
  <si>
    <t>MAESTRÍA EN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</si>
</sst>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\ _€_-;\-* #,##0\ _€_-;_-* &quot;-&quot;\ _€_-;_-@_-"/>
    <numFmt numFmtId="165" formatCode="_-* #,##0.00\ _€_-;\-* #,##0.00\ _€_-;_-* &quot;-&quot;??\ _€_-;_-@_-"/>
  </numFmts>
  <fonts count="32"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a"/>
    </font>
    <font>
      <sz val="8"/>
      <color theme="1"/>
      <name val="Calibria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scheme val="minor"/>
    </font>
    <font>
      <sz val="8"/>
      <color theme="1"/>
      <name val="Calibri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scheme val="minor"/>
    </font>
    <font>
      <sz val="10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1AC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theme="5"/>
      </left>
      <right style="thin">
        <color rgb="FFF1AC99"/>
      </right>
      <top style="medium">
        <color theme="5"/>
      </top>
      <bottom style="medium">
        <color theme="5"/>
      </bottom>
      <diagonal/>
    </border>
    <border>
      <left style="thin">
        <color rgb="FFF1AC99"/>
      </left>
      <right/>
      <top style="thin">
        <color rgb="FFF1AC99"/>
      </top>
      <bottom style="thin">
        <color rgb="FFF1AC99"/>
      </bottom>
      <diagonal/>
    </border>
    <border>
      <left style="thin">
        <color rgb="FFF1AC99"/>
      </left>
      <right/>
      <top style="thin">
        <color rgb="FFF1AC99"/>
      </top>
      <bottom style="thin">
        <color indexed="64"/>
      </bottom>
      <diagonal/>
    </border>
    <border>
      <left style="thin">
        <color rgb="FFF1AC99"/>
      </left>
      <right style="medium">
        <color theme="5"/>
      </right>
      <top style="medium">
        <color theme="5"/>
      </top>
      <bottom/>
      <diagonal/>
    </border>
    <border>
      <left style="thin">
        <color rgb="FFF1AC99"/>
      </left>
      <right style="medium">
        <color theme="5"/>
      </right>
      <top/>
      <bottom/>
      <diagonal/>
    </border>
    <border>
      <left style="thin">
        <color rgb="FFF1AC99"/>
      </left>
      <right style="medium">
        <color theme="5"/>
      </right>
      <top/>
      <bottom style="medium">
        <color theme="5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indexed="64"/>
      </bottom>
      <diagonal/>
    </border>
    <border>
      <left style="thin">
        <color rgb="FFCC0000"/>
      </left>
      <right style="thin">
        <color rgb="FFCC0000"/>
      </right>
      <top style="thin">
        <color indexed="64"/>
      </top>
      <bottom style="thin">
        <color rgb="FFCC0000"/>
      </bottom>
      <diagonal/>
    </border>
    <border>
      <left/>
      <right style="thin">
        <color rgb="FFCC0000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/>
      <bottom style="thin">
        <color rgb="FFCC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/>
      <diagonal/>
    </border>
    <border>
      <left/>
      <right/>
      <top style="thin">
        <color rgb="FFCC0000"/>
      </top>
      <bottom/>
      <diagonal/>
    </border>
    <border>
      <left style="thin">
        <color rgb="FFCC0000"/>
      </left>
      <right/>
      <top style="thin">
        <color rgb="FFCC0000"/>
      </top>
      <bottom style="thin">
        <color rgb="FFCC0000"/>
      </bottom>
      <diagonal/>
    </border>
    <border>
      <left style="thin">
        <color rgb="FFCC0000"/>
      </left>
      <right/>
      <top style="thin">
        <color rgb="FFCC0000"/>
      </top>
      <bottom/>
      <diagonal/>
    </border>
    <border>
      <left/>
      <right style="thin">
        <color rgb="FFCC0000"/>
      </right>
      <top style="thin">
        <color rgb="FFCC0000"/>
      </top>
      <bottom/>
      <diagonal/>
    </border>
    <border>
      <left/>
      <right/>
      <top style="thin">
        <color rgb="FFCC0000"/>
      </top>
      <bottom style="thin">
        <color rgb="FFCC0000"/>
      </bottom>
      <diagonal/>
    </border>
    <border>
      <left/>
      <right style="thin">
        <color rgb="FFCC0000"/>
      </right>
      <top style="medium">
        <color theme="5"/>
      </top>
      <bottom/>
      <diagonal/>
    </border>
    <border>
      <left style="thin">
        <color rgb="FFCC0000"/>
      </left>
      <right/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/>
      <bottom/>
      <diagonal/>
    </border>
    <border>
      <left style="thin">
        <color theme="5"/>
      </left>
      <right style="thin">
        <color theme="5"/>
      </right>
      <top style="thin">
        <color rgb="FFCC0000"/>
      </top>
      <bottom/>
      <diagonal/>
    </border>
    <border>
      <left style="thin">
        <color theme="5"/>
      </left>
      <right/>
      <top style="thin">
        <color rgb="FFCC0000"/>
      </top>
      <bottom style="thin">
        <color rgb="FFCC0000"/>
      </bottom>
      <diagonal/>
    </border>
    <border>
      <left style="medium">
        <color theme="5"/>
      </left>
      <right style="thin">
        <color rgb="FFC45B58"/>
      </right>
      <top style="medium">
        <color theme="5"/>
      </top>
      <bottom/>
      <diagonal/>
    </border>
    <border>
      <left style="medium">
        <color theme="5"/>
      </left>
      <right style="thin">
        <color rgb="FFC45B58"/>
      </right>
      <top/>
      <bottom style="medium">
        <color theme="5"/>
      </bottom>
      <diagonal/>
    </border>
    <border>
      <left/>
      <right style="thin">
        <color rgb="FFF1AC99"/>
      </right>
      <top style="thin">
        <color rgb="FFF1AC99"/>
      </top>
      <bottom style="thin">
        <color rgb="FFF1AC99"/>
      </bottom>
      <diagonal/>
    </border>
    <border>
      <left style="thin">
        <color rgb="FFF1AC99"/>
      </left>
      <right/>
      <top style="thin">
        <color rgb="FFF1AC99"/>
      </top>
      <bottom style="medium">
        <color theme="5"/>
      </bottom>
      <diagonal/>
    </border>
    <border>
      <left/>
      <right style="thin">
        <color rgb="FFF1AC99"/>
      </right>
      <top style="thin">
        <color rgb="FFF1AC99"/>
      </top>
      <bottom style="medium">
        <color theme="5"/>
      </bottom>
      <diagonal/>
    </border>
    <border>
      <left style="thin">
        <color theme="5"/>
      </left>
      <right/>
      <top style="thin">
        <color rgb="FFCC0000"/>
      </top>
      <bottom/>
      <diagonal/>
    </border>
    <border>
      <left style="thin">
        <color rgb="FFCC0000"/>
      </left>
      <right style="thin">
        <color rgb="FFCC0000"/>
      </right>
      <top style="thin">
        <color auto="1"/>
      </top>
      <bottom style="thin">
        <color auto="1"/>
      </bottom>
      <diagonal/>
    </border>
    <border>
      <left style="medium">
        <color theme="5"/>
      </left>
      <right style="thin">
        <color rgb="FFC45B58"/>
      </right>
      <top style="medium">
        <color theme="5"/>
      </top>
      <bottom style="medium">
        <color theme="5"/>
      </bottom>
      <diagonal/>
    </border>
    <border>
      <left style="thin">
        <color rgb="FFC45B58"/>
      </left>
      <right style="thin">
        <color rgb="FFF1AC99"/>
      </right>
      <top style="thin">
        <color rgb="FFC45B58"/>
      </top>
      <bottom style="thin">
        <color rgb="FFC45B58"/>
      </bottom>
      <diagonal/>
    </border>
    <border>
      <left/>
      <right style="thin">
        <color rgb="FFC45B58"/>
      </right>
      <top style="thin">
        <color rgb="FFC45B58"/>
      </top>
      <bottom/>
      <diagonal/>
    </border>
    <border>
      <left/>
      <right style="thin">
        <color rgb="FFC45B58"/>
      </right>
      <top/>
      <bottom/>
      <diagonal/>
    </border>
    <border>
      <left style="thin">
        <color rgb="FFC45B58"/>
      </left>
      <right style="thin">
        <color rgb="FFF1AC99"/>
      </right>
      <top/>
      <bottom style="thin">
        <color rgb="FFC45B58"/>
      </bottom>
      <diagonal/>
    </border>
    <border>
      <left/>
      <right style="thin">
        <color rgb="FFC45B58"/>
      </right>
      <top/>
      <bottom style="thin">
        <color rgb="FFC45B58"/>
      </bottom>
      <diagonal/>
    </border>
    <border>
      <left/>
      <right style="thin">
        <color rgb="FFC45B58"/>
      </right>
      <top style="medium">
        <color theme="5"/>
      </top>
      <bottom style="thin">
        <color rgb="FFCC0000"/>
      </bottom>
      <diagonal/>
    </border>
    <border>
      <left style="thin">
        <color theme="5"/>
      </left>
      <right style="thin">
        <color rgb="FFCC0000"/>
      </right>
      <top style="thin">
        <color rgb="FFCC0000"/>
      </top>
      <bottom style="thin">
        <color theme="5"/>
      </bottom>
      <diagonal/>
    </border>
    <border>
      <left style="thin">
        <color rgb="FFCC0000"/>
      </left>
      <right style="thin">
        <color rgb="FFC45B58"/>
      </right>
      <top style="thin">
        <color rgb="FFCC0000"/>
      </top>
      <bottom style="thin">
        <color rgb="FFCC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45B58"/>
      </left>
      <right style="thin">
        <color rgb="FFC45B58"/>
      </right>
      <top style="thin">
        <color rgb="FFC45B58"/>
      </top>
      <bottom style="thin">
        <color rgb="FFC45B58"/>
      </bottom>
      <diagonal/>
    </border>
    <border>
      <left style="thin">
        <color rgb="FFC45B58"/>
      </left>
      <right/>
      <top style="thin">
        <color rgb="FFC45B58"/>
      </top>
      <bottom/>
      <diagonal/>
    </border>
    <border>
      <left style="thin">
        <color rgb="FFC45B58"/>
      </left>
      <right/>
      <top/>
      <bottom style="thin">
        <color rgb="FFC45B58"/>
      </bottom>
      <diagonal/>
    </border>
    <border>
      <left style="thin">
        <color rgb="FFC45B58"/>
      </left>
      <right/>
      <top style="thin">
        <color rgb="FFC45B58"/>
      </top>
      <bottom style="thin">
        <color rgb="FFC45B58"/>
      </bottom>
      <diagonal/>
    </border>
    <border>
      <left/>
      <right style="thin">
        <color rgb="FFC45B58"/>
      </right>
      <top style="thin">
        <color rgb="FFC45B58"/>
      </top>
      <bottom style="thin">
        <color rgb="FFC45B58"/>
      </bottom>
      <diagonal/>
    </border>
    <border>
      <left style="thin">
        <color rgb="FFC45B58"/>
      </left>
      <right style="thin">
        <color rgb="FFC45B58"/>
      </right>
      <top style="thin">
        <color rgb="FFC45B58"/>
      </top>
      <bottom/>
      <diagonal/>
    </border>
    <border>
      <left style="thin">
        <color rgb="FFC45B58"/>
      </left>
      <right style="thin">
        <color rgb="FFC45B58"/>
      </right>
      <top/>
      <bottom/>
      <diagonal/>
    </border>
    <border>
      <left style="thin">
        <color rgb="FFC45B58"/>
      </left>
      <right style="thin">
        <color rgb="FFC45B58"/>
      </right>
      <top/>
      <bottom style="thin">
        <color rgb="FFC45B58"/>
      </bottom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4" fillId="0" borderId="0"/>
  </cellStyleXfs>
  <cellXfs count="867">
    <xf numFmtId="0" fontId="0" fillId="0" borderId="0" xfId="0"/>
    <xf numFmtId="0" fontId="0" fillId="0" borderId="0" xfId="0" applyFill="1"/>
    <xf numFmtId="0" fontId="3" fillId="0" borderId="0" xfId="0" applyFont="1" applyFill="1"/>
    <xf numFmtId="0" fontId="3" fillId="0" borderId="0" xfId="0" applyFo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/>
    <xf numFmtId="0" fontId="6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Border="1"/>
    <xf numFmtId="0" fontId="5" fillId="2" borderId="0" xfId="0" applyFont="1" applyFill="1" applyBorder="1"/>
    <xf numFmtId="0" fontId="5" fillId="2" borderId="0" xfId="0" applyFont="1" applyFill="1"/>
    <xf numFmtId="16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64" fontId="8" fillId="0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3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 textRotation="90"/>
    </xf>
    <xf numFmtId="0" fontId="5" fillId="2" borderId="0" xfId="0" applyFont="1" applyFill="1" applyBorder="1" applyAlignment="1">
      <alignment horizontal="center" vertical="center"/>
    </xf>
    <xf numFmtId="0" fontId="0" fillId="0" borderId="45" xfId="0" applyBorder="1"/>
    <xf numFmtId="0" fontId="0" fillId="0" borderId="0" xfId="0" applyBorder="1"/>
    <xf numFmtId="0" fontId="5" fillId="0" borderId="0" xfId="0" applyFont="1" applyFill="1" applyBorder="1" applyAlignment="1">
      <alignment horizontal="center"/>
    </xf>
    <xf numFmtId="0" fontId="5" fillId="6" borderId="39" xfId="0" applyFont="1" applyFill="1" applyBorder="1" applyAlignment="1">
      <alignment horizontal="center"/>
    </xf>
    <xf numFmtId="0" fontId="5" fillId="6" borderId="46" xfId="0" applyFont="1" applyFill="1" applyBorder="1" applyAlignment="1">
      <alignment horizontal="center"/>
    </xf>
    <xf numFmtId="0" fontId="5" fillId="6" borderId="42" xfId="0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/>
    </xf>
    <xf numFmtId="0" fontId="5" fillId="6" borderId="42" xfId="0" applyFont="1" applyFill="1" applyBorder="1" applyAlignment="1">
      <alignment horizontal="center" vertical="center"/>
    </xf>
    <xf numFmtId="164" fontId="5" fillId="6" borderId="39" xfId="1" applyNumberFormat="1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5" fillId="6" borderId="49" xfId="0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/>
    <xf numFmtId="0" fontId="5" fillId="6" borderId="44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/>
    </xf>
    <xf numFmtId="165" fontId="5" fillId="0" borderId="20" xfId="0" applyNumberFormat="1" applyFont="1" applyFill="1" applyBorder="1" applyAlignment="1">
      <alignment horizontal="center"/>
    </xf>
    <xf numFmtId="164" fontId="5" fillId="6" borderId="45" xfId="1" applyNumberFormat="1" applyFont="1" applyFill="1" applyBorder="1" applyAlignment="1">
      <alignment horizontal="center"/>
    </xf>
    <xf numFmtId="0" fontId="5" fillId="6" borderId="49" xfId="0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/>
    </xf>
    <xf numFmtId="164" fontId="5" fillId="6" borderId="48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164" fontId="5" fillId="6" borderId="42" xfId="0" applyNumberFormat="1" applyFont="1" applyFill="1" applyBorder="1" applyAlignment="1">
      <alignment horizontal="center"/>
    </xf>
    <xf numFmtId="0" fontId="5" fillId="6" borderId="55" xfId="0" applyFont="1" applyFill="1" applyBorder="1" applyAlignment="1">
      <alignment horizontal="center" vertical="center"/>
    </xf>
    <xf numFmtId="164" fontId="5" fillId="0" borderId="42" xfId="0" applyNumberFormat="1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164" fontId="5" fillId="0" borderId="49" xfId="1" applyNumberFormat="1" applyFont="1" applyFill="1" applyBorder="1" applyAlignment="1">
      <alignment horizontal="center" vertical="center"/>
    </xf>
    <xf numFmtId="164" fontId="5" fillId="0" borderId="49" xfId="0" applyNumberFormat="1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164" fontId="5" fillId="0" borderId="45" xfId="1" applyNumberFormat="1" applyFont="1" applyFill="1" applyBorder="1" applyAlignment="1">
      <alignment horizontal="center" vertical="center"/>
    </xf>
    <xf numFmtId="164" fontId="5" fillId="0" borderId="48" xfId="0" applyNumberFormat="1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164" fontId="5" fillId="6" borderId="42" xfId="1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 vertical="center" textRotation="90"/>
    </xf>
    <xf numFmtId="0" fontId="8" fillId="0" borderId="7" xfId="0" applyFont="1" applyFill="1" applyBorder="1" applyAlignment="1">
      <alignment horizontal="center" vertical="center" textRotation="90"/>
    </xf>
    <xf numFmtId="0" fontId="5" fillId="0" borderId="43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textRotation="90" wrapText="1"/>
    </xf>
    <xf numFmtId="0" fontId="4" fillId="0" borderId="0" xfId="0" applyFont="1"/>
    <xf numFmtId="165" fontId="8" fillId="0" borderId="69" xfId="0" applyNumberFormat="1" applyFont="1" applyFill="1" applyBorder="1" applyAlignment="1">
      <alignment horizontal="center"/>
    </xf>
    <xf numFmtId="164" fontId="8" fillId="0" borderId="48" xfId="0" applyNumberFormat="1" applyFont="1" applyFill="1" applyBorder="1" applyAlignment="1">
      <alignment horizontal="center" vertical="center"/>
    </xf>
    <xf numFmtId="164" fontId="5" fillId="0" borderId="70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Alignment="1">
      <alignment horizontal="center"/>
    </xf>
    <xf numFmtId="0" fontId="5" fillId="0" borderId="7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72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5" fillId="0" borderId="0" xfId="0" applyFont="1" applyFill="1"/>
    <xf numFmtId="0" fontId="10" fillId="0" borderId="0" xfId="0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 readingOrder="1"/>
    </xf>
    <xf numFmtId="0" fontId="8" fillId="0" borderId="1" xfId="0" applyFont="1" applyFill="1" applyBorder="1" applyAlignment="1">
      <alignment horizontal="center" vertical="center" textRotation="90" readingOrder="1"/>
    </xf>
    <xf numFmtId="0" fontId="8" fillId="0" borderId="1" xfId="0" applyFont="1" applyFill="1" applyBorder="1" applyAlignment="1">
      <alignment horizontal="center" vertical="center" readingOrder="1"/>
    </xf>
    <xf numFmtId="0" fontId="15" fillId="0" borderId="1" xfId="0" applyFont="1" applyFill="1" applyBorder="1" applyAlignment="1">
      <alignment horizontal="center" vertical="center" textRotation="90" readingOrder="1"/>
    </xf>
    <xf numFmtId="0" fontId="15" fillId="0" borderId="1" xfId="0" applyFont="1" applyFill="1" applyBorder="1" applyAlignment="1">
      <alignment horizontal="center" vertical="center" textRotation="90"/>
    </xf>
    <xf numFmtId="0" fontId="15" fillId="0" borderId="1" xfId="0" applyFont="1" applyFill="1" applyBorder="1" applyAlignment="1">
      <alignment horizontal="center" vertical="center" textRotation="90" wrapText="1" readingOrder="1"/>
    </xf>
    <xf numFmtId="0" fontId="5" fillId="0" borderId="1" xfId="0" applyFont="1" applyFill="1" applyBorder="1" applyAlignment="1">
      <alignment horizontal="center" vertical="center" readingOrder="1"/>
    </xf>
    <xf numFmtId="0" fontId="8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5" fillId="0" borderId="0" xfId="0" applyFont="1" applyFill="1" applyAlignment="1">
      <alignment wrapText="1"/>
    </xf>
    <xf numFmtId="0" fontId="10" fillId="0" borderId="13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8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textRotation="90" wrapText="1"/>
    </xf>
    <xf numFmtId="0" fontId="5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 readingOrder="1"/>
    </xf>
    <xf numFmtId="0" fontId="13" fillId="0" borderId="0" xfId="0" applyFont="1" applyFill="1" applyBorder="1" applyAlignment="1">
      <alignment vertical="center" wrapText="1" readingOrder="1"/>
    </xf>
    <xf numFmtId="0" fontId="13" fillId="0" borderId="8" xfId="0" applyFont="1" applyFill="1" applyBorder="1" applyAlignment="1">
      <alignment vertical="center" wrapText="1" readingOrder="1"/>
    </xf>
    <xf numFmtId="0" fontId="13" fillId="0" borderId="4" xfId="0" applyFont="1" applyFill="1" applyBorder="1" applyAlignment="1">
      <alignment vertical="center" wrapText="1" readingOrder="1"/>
    </xf>
    <xf numFmtId="0" fontId="13" fillId="0" borderId="8" xfId="0" applyFont="1" applyFill="1" applyBorder="1" applyAlignment="1">
      <alignment horizontal="center" vertical="center" wrapText="1" readingOrder="1"/>
    </xf>
    <xf numFmtId="0" fontId="13" fillId="0" borderId="6" xfId="0" applyFont="1" applyFill="1" applyBorder="1" applyAlignment="1">
      <alignment vertical="center" wrapText="1" readingOrder="1"/>
    </xf>
    <xf numFmtId="0" fontId="13" fillId="0" borderId="21" xfId="0" applyFont="1" applyFill="1" applyBorder="1" applyAlignment="1">
      <alignment vertical="center" wrapText="1" readingOrder="1"/>
    </xf>
    <xf numFmtId="0" fontId="10" fillId="0" borderId="12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3" fillId="0" borderId="12" xfId="0" applyFont="1" applyFill="1" applyBorder="1" applyAlignment="1">
      <alignment vertical="center" wrapText="1" readingOrder="1"/>
    </xf>
    <xf numFmtId="0" fontId="10" fillId="0" borderId="3" xfId="0" applyFont="1" applyFill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8" fillId="0" borderId="9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6" fillId="2" borderId="1" xfId="2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textRotation="90" wrapText="1"/>
    </xf>
    <xf numFmtId="0" fontId="10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 vertical="center" textRotation="90"/>
    </xf>
    <xf numFmtId="0" fontId="8" fillId="0" borderId="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72" xfId="0" applyFont="1" applyFill="1" applyBorder="1" applyAlignment="1">
      <alignment horizontal="center" vertical="center" textRotation="90"/>
    </xf>
    <xf numFmtId="0" fontId="5" fillId="2" borderId="1" xfId="0" applyFont="1" applyFill="1" applyBorder="1" applyAlignment="1">
      <alignment horizontal="center" vertical="center" textRotation="90"/>
    </xf>
    <xf numFmtId="0" fontId="12" fillId="3" borderId="14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 wrapText="1"/>
    </xf>
    <xf numFmtId="165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164" fontId="9" fillId="0" borderId="0" xfId="1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1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center" wrapText="1"/>
    </xf>
    <xf numFmtId="165" fontId="9" fillId="0" borderId="20" xfId="0" applyNumberFormat="1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164" fontId="9" fillId="0" borderId="49" xfId="1" applyNumberFormat="1" applyFont="1" applyFill="1" applyBorder="1" applyAlignment="1">
      <alignment horizontal="center" vertical="center" wrapText="1"/>
    </xf>
    <xf numFmtId="164" fontId="9" fillId="0" borderId="49" xfId="0" applyNumberFormat="1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164" fontId="9" fillId="0" borderId="45" xfId="1" applyNumberFormat="1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6" borderId="48" xfId="0" applyFont="1" applyFill="1" applyBorder="1" applyAlignment="1">
      <alignment horizontal="center" vertical="center" wrapText="1"/>
    </xf>
    <xf numFmtId="0" fontId="9" fillId="6" borderId="45" xfId="0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9" fillId="6" borderId="46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wrapText="1"/>
    </xf>
    <xf numFmtId="164" fontId="9" fillId="6" borderId="49" xfId="1" applyNumberFormat="1" applyFont="1" applyFill="1" applyBorder="1" applyAlignment="1">
      <alignment vertical="center" wrapText="1"/>
    </xf>
    <xf numFmtId="164" fontId="9" fillId="6" borderId="39" xfId="1" applyNumberFormat="1" applyFont="1" applyFill="1" applyBorder="1" applyAlignment="1">
      <alignment vertical="center" wrapText="1"/>
    </xf>
    <xf numFmtId="164" fontId="9" fillId="6" borderId="39" xfId="0" applyNumberFormat="1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9" fillId="6" borderId="49" xfId="0" applyFont="1" applyFill="1" applyBorder="1" applyAlignment="1">
      <alignment horizontal="center" vertical="center" wrapText="1"/>
    </xf>
    <xf numFmtId="164" fontId="9" fillId="6" borderId="39" xfId="1" applyNumberFormat="1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0" borderId="42" xfId="0" applyFont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left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5" fillId="6" borderId="71" xfId="0" applyFont="1" applyFill="1" applyBorder="1" applyAlignment="1">
      <alignment horizontal="left" vertical="center" wrapText="1"/>
    </xf>
    <xf numFmtId="0" fontId="5" fillId="6" borderId="41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left" vertical="center" wrapText="1"/>
    </xf>
    <xf numFmtId="0" fontId="5" fillId="0" borderId="6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5" fillId="0" borderId="0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 readingOrder="1"/>
    </xf>
    <xf numFmtId="165" fontId="8" fillId="0" borderId="0" xfId="0" applyNumberFormat="1" applyFont="1" applyFill="1" applyBorder="1" applyAlignment="1">
      <alignment horizontal="center"/>
    </xf>
    <xf numFmtId="0" fontId="12" fillId="3" borderId="74" xfId="0" applyFont="1" applyFill="1" applyBorder="1" applyAlignment="1">
      <alignment horizontal="center" vertical="center" wrapText="1"/>
    </xf>
    <xf numFmtId="0" fontId="12" fillId="3" borderId="74" xfId="0" applyFont="1" applyFill="1" applyBorder="1" applyAlignment="1">
      <alignment horizontal="center" wrapText="1"/>
    </xf>
    <xf numFmtId="0" fontId="8" fillId="0" borderId="72" xfId="0" applyFont="1" applyFill="1" applyBorder="1" applyAlignment="1">
      <alignment horizontal="left" vertical="center" wrapText="1"/>
    </xf>
    <xf numFmtId="0" fontId="4" fillId="0" borderId="72" xfId="0" applyFont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vertical="center" wrapText="1"/>
    </xf>
    <xf numFmtId="0" fontId="3" fillId="0" borderId="72" xfId="0" applyFont="1" applyFill="1" applyBorder="1" applyAlignment="1">
      <alignment horizontal="left" vertical="center" wrapText="1"/>
    </xf>
    <xf numFmtId="0" fontId="26" fillId="0" borderId="72" xfId="0" applyFont="1" applyFill="1" applyBorder="1" applyAlignment="1">
      <alignment horizontal="left" vertical="center" wrapText="1"/>
    </xf>
    <xf numFmtId="0" fontId="8" fillId="0" borderId="72" xfId="0" applyFont="1" applyFill="1" applyBorder="1" applyAlignment="1">
      <alignment horizontal="center" vertical="center" textRotation="90" wrapText="1"/>
    </xf>
    <xf numFmtId="0" fontId="10" fillId="0" borderId="72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textRotation="90"/>
    </xf>
    <xf numFmtId="0" fontId="8" fillId="2" borderId="72" xfId="0" applyFont="1" applyFill="1" applyBorder="1" applyAlignment="1">
      <alignment horizontal="center" vertical="center" textRotation="90"/>
    </xf>
    <xf numFmtId="0" fontId="9" fillId="0" borderId="72" xfId="0" applyFont="1" applyFill="1" applyBorder="1" applyAlignment="1">
      <alignment horizontal="center" vertical="center"/>
    </xf>
    <xf numFmtId="0" fontId="15" fillId="0" borderId="7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 wrapText="1"/>
    </xf>
    <xf numFmtId="164" fontId="9" fillId="0" borderId="72" xfId="1" applyNumberFormat="1" applyFont="1" applyFill="1" applyBorder="1" applyAlignment="1">
      <alignment horizontal="center" vertical="center" wrapText="1"/>
    </xf>
    <xf numFmtId="164" fontId="9" fillId="0" borderId="72" xfId="0" applyNumberFormat="1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164" fontId="5" fillId="0" borderId="72" xfId="0" applyNumberFormat="1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64" fontId="5" fillId="0" borderId="72" xfId="1" applyNumberFormat="1" applyFont="1" applyFill="1" applyBorder="1" applyAlignment="1">
      <alignment horizontal="center" vertical="center"/>
    </xf>
    <xf numFmtId="0" fontId="9" fillId="0" borderId="72" xfId="0" applyNumberFormat="1" applyFont="1" applyFill="1" applyBorder="1" applyAlignment="1">
      <alignment horizontal="center" vertical="center" wrapText="1"/>
    </xf>
    <xf numFmtId="0" fontId="5" fillId="0" borderId="72" xfId="0" applyNumberFormat="1" applyFont="1" applyFill="1" applyBorder="1" applyAlignment="1">
      <alignment horizontal="center" vertical="center"/>
    </xf>
    <xf numFmtId="0" fontId="21" fillId="0" borderId="72" xfId="0" applyNumberFormat="1" applyFont="1" applyFill="1" applyBorder="1" applyAlignment="1">
      <alignment horizontal="center" vertical="center" wrapText="1"/>
    </xf>
    <xf numFmtId="0" fontId="21" fillId="0" borderId="72" xfId="0" applyFont="1" applyFill="1" applyBorder="1" applyAlignment="1">
      <alignment horizontal="center" vertical="center" wrapText="1"/>
    </xf>
    <xf numFmtId="164" fontId="21" fillId="0" borderId="72" xfId="1" applyNumberFormat="1" applyFont="1" applyFill="1" applyBorder="1" applyAlignment="1">
      <alignment horizontal="center" vertical="center" wrapText="1"/>
    </xf>
    <xf numFmtId="164" fontId="21" fillId="0" borderId="72" xfId="0" applyNumberFormat="1" applyFont="1" applyFill="1" applyBorder="1" applyAlignment="1">
      <alignment horizontal="center" vertical="center" wrapText="1"/>
    </xf>
    <xf numFmtId="164" fontId="22" fillId="0" borderId="72" xfId="0" applyNumberFormat="1" applyFont="1" applyFill="1" applyBorder="1" applyAlignment="1">
      <alignment horizontal="center" vertical="center"/>
    </xf>
    <xf numFmtId="0" fontId="22" fillId="0" borderId="72" xfId="0" applyNumberFormat="1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164" fontId="22" fillId="0" borderId="72" xfId="1" applyNumberFormat="1" applyFont="1" applyFill="1" applyBorder="1" applyAlignment="1">
      <alignment horizontal="center" vertical="center"/>
    </xf>
    <xf numFmtId="0" fontId="21" fillId="0" borderId="72" xfId="0" applyFont="1" applyFill="1" applyBorder="1" applyAlignment="1">
      <alignment horizontal="center" vertical="center"/>
    </xf>
    <xf numFmtId="0" fontId="15" fillId="0" borderId="72" xfId="0" applyFont="1" applyFill="1" applyBorder="1" applyAlignment="1">
      <alignment horizontal="center" vertical="center" wrapText="1"/>
    </xf>
    <xf numFmtId="164" fontId="15" fillId="0" borderId="72" xfId="0" applyNumberFormat="1" applyFont="1" applyFill="1" applyBorder="1" applyAlignment="1">
      <alignment horizontal="center" vertical="center" wrapText="1"/>
    </xf>
    <xf numFmtId="164" fontId="8" fillId="0" borderId="72" xfId="0" applyNumberFormat="1" applyFont="1" applyFill="1" applyBorder="1" applyAlignment="1">
      <alignment horizontal="center" vertical="center"/>
    </xf>
    <xf numFmtId="0" fontId="25" fillId="0" borderId="72" xfId="0" applyFont="1" applyFill="1" applyBorder="1" applyAlignment="1">
      <alignment horizontal="center" vertical="center"/>
    </xf>
    <xf numFmtId="0" fontId="28" fillId="3" borderId="64" xfId="0" applyFont="1" applyFill="1" applyBorder="1" applyAlignment="1">
      <alignment horizontal="center" vertical="center" wrapText="1"/>
    </xf>
    <xf numFmtId="0" fontId="28" fillId="3" borderId="64" xfId="0" applyFont="1" applyFill="1" applyBorder="1" applyAlignment="1">
      <alignment horizont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63" xfId="0" applyFont="1" applyFill="1" applyBorder="1" applyAlignment="1">
      <alignment horizontal="center" vertical="center" wrapText="1"/>
    </xf>
    <xf numFmtId="0" fontId="28" fillId="3" borderId="67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0" fillId="0" borderId="0" xfId="0" applyFill="1" applyAlignment="1">
      <alignment textRotation="90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0" fillId="0" borderId="0" xfId="0" applyFill="1" applyAlignment="1">
      <alignment wrapText="1"/>
    </xf>
    <xf numFmtId="0" fontId="23" fillId="0" borderId="0" xfId="0" applyFont="1" applyFill="1"/>
    <xf numFmtId="0" fontId="15" fillId="0" borderId="72" xfId="0" applyFont="1" applyFill="1" applyBorder="1" applyAlignment="1">
      <alignment horizontal="center" vertical="center" textRotation="90"/>
    </xf>
    <xf numFmtId="0" fontId="15" fillId="0" borderId="72" xfId="0" applyFont="1" applyFill="1" applyBorder="1" applyAlignment="1">
      <alignment horizontal="center" vertical="center" textRotation="90" wrapText="1"/>
    </xf>
    <xf numFmtId="0" fontId="8" fillId="0" borderId="72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 readingOrder="1"/>
    </xf>
    <xf numFmtId="0" fontId="13" fillId="0" borderId="1" xfId="0" applyFont="1" applyFill="1" applyBorder="1" applyAlignment="1">
      <alignment horizontal="center" vertical="center" wrapText="1" readingOrder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textRotation="90"/>
    </xf>
    <xf numFmtId="0" fontId="8" fillId="0" borderId="1" xfId="0" applyFont="1" applyFill="1" applyBorder="1" applyAlignment="1">
      <alignment horizontal="center" vertical="center" textRotation="90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NumberFormat="1" applyFont="1" applyBorder="1" applyAlignment="1">
      <alignment horizontal="center" vertical="center"/>
    </xf>
    <xf numFmtId="0" fontId="5" fillId="2" borderId="0" xfId="0" applyFont="1" applyFill="1" applyBorder="1" applyAlignment="1"/>
    <xf numFmtId="0" fontId="30" fillId="3" borderId="7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5" fontId="24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165" fontId="27" fillId="0" borderId="0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textRotation="90" wrapText="1"/>
    </xf>
    <xf numFmtId="0" fontId="8" fillId="0" borderId="72" xfId="0" applyFont="1" applyBorder="1" applyAlignment="1">
      <alignment horizontal="center" vertical="center" textRotation="90" wrapText="1"/>
    </xf>
    <xf numFmtId="0" fontId="31" fillId="0" borderId="0" xfId="0" applyFont="1" applyFill="1"/>
    <xf numFmtId="0" fontId="8" fillId="0" borderId="0" xfId="0" applyFont="1" applyFill="1" applyAlignment="1">
      <alignment vertical="center"/>
    </xf>
    <xf numFmtId="0" fontId="5" fillId="0" borderId="72" xfId="0" applyFont="1" applyFill="1" applyBorder="1" applyAlignment="1">
      <alignment horizontal="left" vertical="center" wrapText="1"/>
    </xf>
    <xf numFmtId="0" fontId="9" fillId="0" borderId="72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25" fillId="0" borderId="72" xfId="0" applyFont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21" fillId="0" borderId="72" xfId="0" applyNumberFormat="1" applyFont="1" applyFill="1" applyBorder="1" applyAlignment="1">
      <alignment horizontal="center" vertical="center"/>
    </xf>
    <xf numFmtId="0" fontId="3" fillId="0" borderId="73" xfId="0" applyFont="1" applyFill="1" applyBorder="1" applyAlignment="1">
      <alignment horizontal="center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textRotation="90"/>
    </xf>
    <xf numFmtId="0" fontId="10" fillId="0" borderId="7" xfId="0" applyFont="1" applyFill="1" applyBorder="1" applyAlignment="1">
      <alignment horizontal="center" vertical="center" textRotation="90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2" xfId="0" applyFont="1" applyFill="1" applyBorder="1" applyAlignment="1">
      <alignment horizontal="center" vertical="center" textRotation="90"/>
    </xf>
    <xf numFmtId="0" fontId="0" fillId="0" borderId="0" xfId="0" applyFill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/>
    </xf>
    <xf numFmtId="0" fontId="8" fillId="11" borderId="72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textRotation="90"/>
    </xf>
    <xf numFmtId="0" fontId="4" fillId="0" borderId="0" xfId="0" applyFont="1" applyFill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textRotation="90"/>
    </xf>
    <xf numFmtId="0" fontId="25" fillId="0" borderId="0" xfId="0" applyFont="1" applyFill="1" applyAlignment="1">
      <alignment horizontal="center" vertical="center"/>
    </xf>
    <xf numFmtId="0" fontId="25" fillId="11" borderId="7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 textRotation="90"/>
    </xf>
    <xf numFmtId="0" fontId="4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11" borderId="72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 wrapText="1"/>
    </xf>
    <xf numFmtId="0" fontId="3" fillId="0" borderId="7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5" fillId="0" borderId="7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/>
    </xf>
    <xf numFmtId="0" fontId="3" fillId="0" borderId="73" xfId="0" applyFont="1" applyFill="1" applyBorder="1" applyAlignment="1">
      <alignment horizontal="center" vertical="center"/>
    </xf>
    <xf numFmtId="0" fontId="8" fillId="8" borderId="72" xfId="0" applyFont="1" applyFill="1" applyBorder="1" applyAlignment="1">
      <alignment horizontal="center" vertical="center" textRotation="90" wrapText="1"/>
    </xf>
    <xf numFmtId="0" fontId="8" fillId="8" borderId="72" xfId="0" applyFont="1" applyFill="1" applyBorder="1" applyAlignment="1">
      <alignment horizontal="center" vertical="center" textRotation="90"/>
    </xf>
    <xf numFmtId="0" fontId="3" fillId="0" borderId="8" xfId="0" applyFont="1" applyFill="1" applyBorder="1" applyAlignment="1">
      <alignment horizontal="center" vertical="center"/>
    </xf>
    <xf numFmtId="0" fontId="8" fillId="8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/>
    </xf>
    <xf numFmtId="0" fontId="24" fillId="0" borderId="72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8" fillId="11" borderId="72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4" fillId="11" borderId="72" xfId="0" applyFont="1" applyFill="1" applyBorder="1" applyAlignment="1">
      <alignment horizontal="center" vertical="center"/>
    </xf>
    <xf numFmtId="0" fontId="25" fillId="11" borderId="72" xfId="0" applyFont="1" applyFill="1" applyBorder="1" applyAlignment="1">
      <alignment horizontal="center" vertical="center" textRotation="90" wrapText="1"/>
    </xf>
    <xf numFmtId="0" fontId="4" fillId="0" borderId="72" xfId="0" applyFont="1" applyFill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7" borderId="72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8" fillId="7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5" fillId="0" borderId="72" xfId="0" applyNumberFormat="1" applyFont="1" applyFill="1" applyBorder="1" applyAlignment="1">
      <alignment horizontal="center" vertical="center"/>
    </xf>
    <xf numFmtId="0" fontId="4" fillId="0" borderId="72" xfId="0" applyNumberFormat="1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2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72" xfId="0" applyNumberFormat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/>
    </xf>
    <xf numFmtId="0" fontId="24" fillId="7" borderId="72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4" fillId="0" borderId="72" xfId="0" applyFont="1" applyFill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8" fillId="8" borderId="72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31" fillId="0" borderId="73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7" borderId="7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 readingOrder="1"/>
    </xf>
    <xf numFmtId="0" fontId="9" fillId="0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 wrapText="1" readingOrder="1"/>
    </xf>
    <xf numFmtId="0" fontId="10" fillId="7" borderId="6" xfId="0" applyFont="1" applyFill="1" applyBorder="1" applyAlignment="1">
      <alignment horizontal="center" vertical="center" wrapText="1" readingOrder="1"/>
    </xf>
    <xf numFmtId="0" fontId="10" fillId="7" borderId="7" xfId="0" applyFont="1" applyFill="1" applyBorder="1" applyAlignment="1">
      <alignment horizontal="center" vertical="center" wrapText="1" readingOrder="1"/>
    </xf>
    <xf numFmtId="0" fontId="8" fillId="7" borderId="1" xfId="0" applyFont="1" applyFill="1" applyBorder="1" applyAlignment="1">
      <alignment horizontal="center" vertical="center" readingOrder="1"/>
    </xf>
    <xf numFmtId="0" fontId="10" fillId="7" borderId="1" xfId="0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5" fillId="0" borderId="12" xfId="0" applyFont="1" applyFill="1" applyBorder="1" applyAlignment="1">
      <alignment horizontal="center" vertical="center" readingOrder="1"/>
    </xf>
    <xf numFmtId="0" fontId="5" fillId="0" borderId="12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3" xfId="0" applyFont="1" applyFill="1" applyBorder="1" applyAlignment="1">
      <alignment horizontal="center"/>
    </xf>
    <xf numFmtId="0" fontId="4" fillId="0" borderId="7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8" fillId="7" borderId="72" xfId="0" applyFont="1" applyFill="1" applyBorder="1" applyAlignment="1">
      <alignment horizontal="center" vertical="center" wrapText="1"/>
    </xf>
    <xf numFmtId="0" fontId="8" fillId="10" borderId="7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 readingOrder="1"/>
    </xf>
    <xf numFmtId="0" fontId="8" fillId="0" borderId="6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 readingOrder="1"/>
    </xf>
    <xf numFmtId="0" fontId="8" fillId="7" borderId="8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7" borderId="8" xfId="0" applyFont="1" applyFill="1" applyBorder="1" applyAlignment="1">
      <alignment horizontal="left" vertical="center"/>
    </xf>
    <xf numFmtId="0" fontId="8" fillId="7" borderId="6" xfId="0" applyFont="1" applyFill="1" applyBorder="1" applyAlignment="1">
      <alignment horizontal="left" vertical="center"/>
    </xf>
    <xf numFmtId="0" fontId="8" fillId="7" borderId="7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9" borderId="72" xfId="0" applyFont="1" applyFill="1" applyBorder="1" applyAlignment="1">
      <alignment horizontal="center" vertical="center"/>
    </xf>
    <xf numFmtId="0" fontId="8" fillId="9" borderId="72" xfId="0" applyFont="1" applyFill="1" applyBorder="1" applyAlignment="1">
      <alignment horizontal="left" vertical="center"/>
    </xf>
    <xf numFmtId="0" fontId="8" fillId="7" borderId="72" xfId="0" applyFont="1" applyFill="1" applyBorder="1" applyAlignment="1">
      <alignment horizontal="center" vertical="top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/>
    </xf>
    <xf numFmtId="0" fontId="8" fillId="7" borderId="2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0" fillId="0" borderId="21" xfId="0" applyFont="1" applyFill="1" applyBorder="1" applyAlignment="1">
      <alignment horizontal="center" vertical="center" wrapText="1" readingOrder="1"/>
    </xf>
    <xf numFmtId="0" fontId="10" fillId="0" borderId="4" xfId="0" applyFont="1" applyFill="1" applyBorder="1" applyAlignment="1">
      <alignment horizontal="center" vertical="center" wrapText="1" readingOrder="1"/>
    </xf>
    <xf numFmtId="0" fontId="5" fillId="0" borderId="11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horizontal="center" vertical="center" wrapText="1" readingOrder="1"/>
    </xf>
    <xf numFmtId="0" fontId="13" fillId="0" borderId="4" xfId="0" applyFont="1" applyFill="1" applyBorder="1" applyAlignment="1">
      <alignment horizontal="center" vertical="center" wrapText="1" readingOrder="1"/>
    </xf>
    <xf numFmtId="0" fontId="13" fillId="0" borderId="1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 readingOrder="1"/>
    </xf>
    <xf numFmtId="0" fontId="10" fillId="0" borderId="2" xfId="0" applyFont="1" applyFill="1" applyBorder="1" applyAlignment="1">
      <alignment horizontal="center" vertical="center" wrapText="1" readingOrder="1"/>
    </xf>
    <xf numFmtId="0" fontId="5" fillId="0" borderId="1" xfId="0" applyFont="1" applyBorder="1"/>
    <xf numFmtId="0" fontId="8" fillId="11" borderId="8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9" borderId="7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4" fillId="11" borderId="72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 wrapText="1"/>
    </xf>
    <xf numFmtId="0" fontId="8" fillId="7" borderId="2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textRotation="90"/>
    </xf>
    <xf numFmtId="0" fontId="10" fillId="0" borderId="2" xfId="0" applyFont="1" applyFill="1" applyBorder="1" applyAlignment="1">
      <alignment horizontal="center" vertical="center" textRotation="90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textRotation="90" wrapText="1"/>
    </xf>
    <xf numFmtId="0" fontId="10" fillId="0" borderId="5" xfId="0" applyFont="1" applyFill="1" applyBorder="1" applyAlignment="1">
      <alignment horizontal="center" vertical="center" textRotation="90" wrapText="1"/>
    </xf>
    <xf numFmtId="0" fontId="10" fillId="0" borderId="8" xfId="0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 textRotation="90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textRotation="90"/>
    </xf>
    <xf numFmtId="0" fontId="25" fillId="0" borderId="2" xfId="0" applyFont="1" applyFill="1" applyBorder="1" applyAlignment="1">
      <alignment horizontal="center" vertical="center" textRotation="90"/>
    </xf>
    <xf numFmtId="0" fontId="5" fillId="0" borderId="11" xfId="0" applyFont="1" applyBorder="1" applyAlignment="1">
      <alignment horizontal="center" vertical="center"/>
    </xf>
    <xf numFmtId="0" fontId="24" fillId="11" borderId="8" xfId="0" applyFont="1" applyFill="1" applyBorder="1" applyAlignment="1">
      <alignment horizontal="left" vertical="center" wrapText="1"/>
    </xf>
    <xf numFmtId="0" fontId="24" fillId="11" borderId="6" xfId="0" applyFont="1" applyFill="1" applyBorder="1" applyAlignment="1">
      <alignment horizontal="left" vertical="center" wrapText="1"/>
    </xf>
    <xf numFmtId="0" fontId="24" fillId="11" borderId="7" xfId="0" applyFont="1" applyFill="1" applyBorder="1" applyAlignment="1">
      <alignment horizontal="left" vertical="center" wrapText="1"/>
    </xf>
    <xf numFmtId="0" fontId="8" fillId="11" borderId="9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24" fillId="11" borderId="72" xfId="0" applyFont="1" applyFill="1" applyBorder="1" applyAlignment="1">
      <alignment horizontal="left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12" fillId="4" borderId="14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3" xfId="0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0" fontId="12" fillId="4" borderId="19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 wrapText="1"/>
    </xf>
    <xf numFmtId="0" fontId="12" fillId="4" borderId="37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20" fillId="3" borderId="16" xfId="0" applyFont="1" applyFill="1" applyBorder="1" applyAlignment="1">
      <alignment horizontal="left" vertical="center" wrapText="1"/>
    </xf>
    <xf numFmtId="0" fontId="20" fillId="3" borderId="17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12" fillId="3" borderId="16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12" fillId="5" borderId="56" xfId="0" applyFont="1" applyFill="1" applyBorder="1" applyAlignment="1">
      <alignment horizontal="center" vertical="center" wrapText="1"/>
    </xf>
    <xf numFmtId="0" fontId="12" fillId="5" borderId="57" xfId="0" applyFont="1" applyFill="1" applyBorder="1" applyAlignment="1">
      <alignment horizontal="center" vertical="center" wrapText="1"/>
    </xf>
    <xf numFmtId="0" fontId="12" fillId="4" borderId="33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center" vertical="center" wrapText="1"/>
    </xf>
    <xf numFmtId="0" fontId="28" fillId="5" borderId="19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 wrapText="1"/>
    </xf>
    <xf numFmtId="0" fontId="28" fillId="4" borderId="20" xfId="0" applyFont="1" applyFill="1" applyBorder="1" applyAlignment="1">
      <alignment horizontal="center" vertical="center" wrapText="1"/>
    </xf>
    <xf numFmtId="0" fontId="28" fillId="4" borderId="24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center" wrapText="1"/>
    </xf>
    <xf numFmtId="0" fontId="28" fillId="5" borderId="0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28" fillId="4" borderId="23" xfId="0" applyFont="1" applyFill="1" applyBorder="1" applyAlignment="1">
      <alignment horizontal="center" vertical="center" wrapText="1"/>
    </xf>
    <xf numFmtId="0" fontId="28" fillId="4" borderId="25" xfId="0" applyFont="1" applyFill="1" applyBorder="1" applyAlignment="1">
      <alignment horizontal="center" vertical="center" wrapText="1"/>
    </xf>
    <xf numFmtId="0" fontId="28" fillId="3" borderId="63" xfId="0" applyFont="1" applyFill="1" applyBorder="1" applyAlignment="1">
      <alignment horizontal="center" vertical="center" wrapText="1"/>
    </xf>
    <xf numFmtId="0" fontId="28" fillId="4" borderId="65" xfId="0" applyFont="1" applyFill="1" applyBorder="1" applyAlignment="1">
      <alignment horizontal="center" vertical="center" wrapText="1"/>
    </xf>
    <xf numFmtId="0" fontId="28" fillId="4" borderId="66" xfId="0" applyFont="1" applyFill="1" applyBorder="1" applyAlignment="1">
      <alignment horizontal="center" vertical="center" wrapText="1"/>
    </xf>
    <xf numFmtId="0" fontId="28" fillId="4" borderId="68" xfId="0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/>
    </xf>
    <xf numFmtId="0" fontId="28" fillId="4" borderId="33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 wrapText="1"/>
    </xf>
    <xf numFmtId="0" fontId="28" fillId="4" borderId="18" xfId="0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/>
    </xf>
    <xf numFmtId="0" fontId="28" fillId="4" borderId="36" xfId="0" applyFont="1" applyFill="1" applyBorder="1" applyAlignment="1">
      <alignment horizontal="center" vertical="center" wrapText="1"/>
    </xf>
    <xf numFmtId="0" fontId="28" fillId="4" borderId="37" xfId="0" applyFont="1" applyFill="1" applyBorder="1" applyAlignment="1">
      <alignment horizontal="center" vertical="center" wrapText="1"/>
    </xf>
    <xf numFmtId="0" fontId="28" fillId="4" borderId="38" xfId="0" applyFont="1" applyFill="1" applyBorder="1" applyAlignment="1">
      <alignment horizontal="center" vertical="center" wrapText="1"/>
    </xf>
    <xf numFmtId="0" fontId="28" fillId="3" borderId="34" xfId="0" applyFont="1" applyFill="1" applyBorder="1" applyAlignment="1">
      <alignment horizontal="center" vertical="center" wrapText="1"/>
    </xf>
    <xf numFmtId="0" fontId="28" fillId="3" borderId="58" xfId="0" applyFont="1" applyFill="1" applyBorder="1" applyAlignment="1">
      <alignment horizontal="center" vertical="center" wrapText="1"/>
    </xf>
    <xf numFmtId="0" fontId="28" fillId="3" borderId="59" xfId="0" applyFont="1" applyFill="1" applyBorder="1" applyAlignment="1">
      <alignment horizontal="center" vertical="center" wrapText="1"/>
    </xf>
    <xf numFmtId="0" fontId="28" fillId="3" borderId="60" xfId="0" applyFont="1" applyFill="1" applyBorder="1" applyAlignment="1">
      <alignment horizontal="center" vertical="center" wrapText="1"/>
    </xf>
    <xf numFmtId="0" fontId="12" fillId="3" borderId="74" xfId="0" applyFont="1" applyFill="1" applyBorder="1" applyAlignment="1">
      <alignment horizontal="center" vertical="center" wrapText="1"/>
    </xf>
    <xf numFmtId="0" fontId="12" fillId="4" borderId="74" xfId="0" applyFont="1" applyFill="1" applyBorder="1" applyAlignment="1">
      <alignment horizontal="center" vertical="center" wrapText="1"/>
    </xf>
    <xf numFmtId="0" fontId="12" fillId="3" borderId="74" xfId="0" applyFont="1" applyFill="1" applyBorder="1" applyAlignment="1">
      <alignment horizontal="center" vertical="center"/>
    </xf>
    <xf numFmtId="0" fontId="12" fillId="4" borderId="74" xfId="0" applyFont="1" applyFill="1" applyBorder="1" applyAlignment="1">
      <alignment horizontal="center" vertical="center"/>
    </xf>
    <xf numFmtId="0" fontId="12" fillId="5" borderId="74" xfId="0" applyFont="1" applyFill="1" applyBorder="1" applyAlignment="1">
      <alignment horizontal="center" vertical="center" wrapText="1"/>
    </xf>
    <xf numFmtId="0" fontId="12" fillId="3" borderId="75" xfId="0" applyFont="1" applyFill="1" applyBorder="1" applyAlignment="1">
      <alignment horizontal="center" vertical="center" wrapText="1"/>
    </xf>
    <xf numFmtId="0" fontId="12" fillId="3" borderId="65" xfId="0" applyFont="1" applyFill="1" applyBorder="1" applyAlignment="1">
      <alignment horizontal="center" vertical="center" wrapText="1"/>
    </xf>
    <xf numFmtId="0" fontId="12" fillId="3" borderId="76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20" fillId="3" borderId="74" xfId="0" applyFont="1" applyFill="1" applyBorder="1" applyAlignment="1">
      <alignment horizontal="left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/>
    </xf>
    <xf numFmtId="0" fontId="30" fillId="3" borderId="74" xfId="0" applyFont="1" applyFill="1" applyBorder="1" applyAlignment="1">
      <alignment horizontal="center" vertical="center"/>
    </xf>
    <xf numFmtId="0" fontId="30" fillId="3" borderId="75" xfId="0" applyFont="1" applyFill="1" applyBorder="1" applyAlignment="1">
      <alignment horizontal="center" vertical="center" wrapText="1"/>
    </xf>
    <xf numFmtId="0" fontId="30" fillId="3" borderId="65" xfId="0" applyFont="1" applyFill="1" applyBorder="1" applyAlignment="1">
      <alignment horizontal="center" vertical="center" wrapText="1"/>
    </xf>
    <xf numFmtId="0" fontId="30" fillId="3" borderId="76" xfId="0" applyFont="1" applyFill="1" applyBorder="1" applyAlignment="1">
      <alignment horizontal="center" vertical="center" wrapText="1"/>
    </xf>
    <xf numFmtId="0" fontId="30" fillId="3" borderId="68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3" borderId="74" xfId="0" applyFont="1" applyFill="1" applyBorder="1" applyAlignment="1">
      <alignment horizontal="center" vertical="center" wrapText="1"/>
    </xf>
    <xf numFmtId="0" fontId="30" fillId="5" borderId="74" xfId="0" applyFont="1" applyFill="1" applyBorder="1" applyAlignment="1">
      <alignment horizontal="center" vertical="center" wrapText="1"/>
    </xf>
    <xf numFmtId="0" fontId="30" fillId="4" borderId="77" xfId="0" applyFont="1" applyFill="1" applyBorder="1" applyAlignment="1">
      <alignment horizontal="center" vertical="center" wrapText="1"/>
    </xf>
    <xf numFmtId="0" fontId="30" fillId="4" borderId="78" xfId="0" applyFont="1" applyFill="1" applyBorder="1" applyAlignment="1">
      <alignment horizontal="center" vertical="center" wrapText="1"/>
    </xf>
    <xf numFmtId="0" fontId="30" fillId="3" borderId="79" xfId="0" applyFont="1" applyFill="1" applyBorder="1" applyAlignment="1">
      <alignment horizontal="center" vertical="center" wrapText="1"/>
    </xf>
    <xf numFmtId="0" fontId="30" fillId="3" borderId="80" xfId="0" applyFont="1" applyFill="1" applyBorder="1" applyAlignment="1">
      <alignment horizontal="center" vertical="center" wrapText="1"/>
    </xf>
    <xf numFmtId="0" fontId="30" fillId="3" borderId="81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_FINAL INFORMACION COMPLETA F" xfId="2"/>
  </cellStyles>
  <dxfs count="1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none"/>
      </font>
      <fill>
        <patternFill>
          <fgColor rgb="FF00000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none"/>
      </font>
      <fill>
        <patternFill>
          <fgColor rgb="FF00000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CC0000"/>
        </left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CC0000"/>
        </left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164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</dxfs>
  <tableStyles count="0" defaultTableStyle="TableStyleMedium9" defaultPivotStyle="PivotStyleLight16"/>
  <colors>
    <mruColors>
      <color rgb="FFCC0000"/>
      <color rgb="FFC45B58"/>
      <color rgb="FFF1AC99"/>
      <color rgb="FFEE4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B8:EZ56" totalsRowShown="0" headerRowDxfId="1113" dataDxfId="1112">
  <autoFilter ref="B8:EZ56"/>
  <sortState ref="B9:EW57">
    <sortCondition ref="B8:B57"/>
  </sortState>
  <tableColumns count="155">
    <tableColumn id="1" name="PROGRAMA" dataDxfId="1111" totalsRowDxfId="1110"/>
    <tableColumn id="2" name="MODALIDAD" dataDxfId="1109" totalsRowDxfId="1108"/>
    <tableColumn id="3" name="SAM-I" dataDxfId="1107" totalsRowDxfId="1106"/>
    <tableColumn id="4" name="SAM-II" dataDxfId="1105" totalsRowDxfId="1104"/>
    <tableColumn id="5" name="SAO-I" dataDxfId="1103" totalsRowDxfId="1102"/>
    <tableColumn id="6" name="SAO-II" dataDxfId="1101" totalsRowDxfId="1100"/>
    <tableColumn id="7" name="SPP-I" dataDxfId="1099" totalsRowDxfId="1098"/>
    <tableColumn id="8" name="SPP-II" dataDxfId="1097" totalsRowDxfId="1096"/>
    <tableColumn id="9" name="T-S-I" dataDxfId="1095" totalsRowDxfId="1094">
      <calculatedColumnFormula>+SUM(D10,F10,H10)</calculatedColumnFormula>
    </tableColumn>
    <tableColumn id="10" name="T-S-II" dataDxfId="1093" totalsRowDxfId="1092">
      <calculatedColumnFormula>+SUM(E10,G10,I10)</calculatedColumnFormula>
    </tableColumn>
    <tableColumn id="11" name="T-S" dataDxfId="1091" totalsRowDxfId="1090">
      <calculatedColumnFormula>+SUM(J9:K9)</calculatedColumnFormula>
    </tableColumn>
    <tableColumn id="12" name="DHSA-I" dataDxfId="1089" totalsRowDxfId="1088"/>
    <tableColumn id="13" name="DHSA-II" dataDxfId="1087" totalsRowDxfId="1086"/>
    <tableColumn id="14" name="DHSR-I" dataDxfId="1085" totalsRowDxfId="1084"/>
    <tableColumn id="15" name="DHSR-II" dataDxfId="1083" totalsRowDxfId="1082"/>
    <tableColumn id="16" name="DHAP-I" dataDxfId="1081" totalsRowDxfId="1080"/>
    <tableColumn id="17" name="DHAP-II" dataDxfId="1079" totalsRowDxfId="1078"/>
    <tableColumn id="18" name="DHVE-I" dataDxfId="1077" totalsRowDxfId="1076"/>
    <tableColumn id="19" name="DHVE-II" dataDxfId="1075" totalsRowDxfId="1074"/>
    <tableColumn id="20" name="DHEE-I" dataDxfId="1073" totalsRowDxfId="1072"/>
    <tableColumn id="21" name="DHEE-II" dataDxfId="1071" totalsRowDxfId="1070"/>
    <tableColumn id="149" name="DHER-I" dataDxfId="1069" totalsRowDxfId="1068"/>
    <tableColumn id="155" name="DHER-II2" dataDxfId="1067" totalsRowDxfId="1066"/>
    <tableColumn id="154" name="DHEMCE- I" dataDxfId="1065" totalsRowDxfId="1064"/>
    <tableColumn id="153" name="DHEMCE- II" dataDxfId="1063" totalsRowDxfId="1062"/>
    <tableColumn id="152" name="SPP- I" dataDxfId="1061" totalsRowDxfId="1060"/>
    <tableColumn id="151" name="SPP- II" dataDxfId="1059" totalsRowDxfId="1058"/>
    <tableColumn id="22" name="T-DH-I" dataDxfId="1057" totalsRowDxfId="1056">
      <calculatedColumnFormula>+SUM(M10,O10,Q10,S10,U10)</calculatedColumnFormula>
    </tableColumn>
    <tableColumn id="23" name="T-DH-II" dataDxfId="1055" totalsRowDxfId="1054">
      <calculatedColumnFormula>+SUM(N10,P10,R10,T10,V10)</calculatedColumnFormula>
    </tableColumn>
    <tableColumn id="24" name="T-DH" dataDxfId="1053" totalsRowDxfId="1052">
      <calculatedColumnFormula>+SUM(AC9:AD9)</calculatedColumnFormula>
    </tableColumn>
    <tableColumn id="25" name="CC-F-I" dataDxfId="1051" totalsRowDxfId="1050"/>
    <tableColumn id="26" name="CC-F-II" dataDxfId="1049" totalsRowDxfId="1048"/>
    <tableColumn id="27" name="CC-R-I" dataDxfId="1047" totalsRowDxfId="1046"/>
    <tableColumn id="28" name="CC-R-II" dataDxfId="1045" totalsRowDxfId="1044"/>
    <tableColumn id="29" name="CT-F-I" dataDxfId="1043" totalsRowDxfId="1042"/>
    <tableColumn id="30" name="CT-F-II" dataDxfId="1041" totalsRowDxfId="1040"/>
    <tableColumn id="31" name="CT-R-I" dataDxfId="1039" totalsRowDxfId="1038"/>
    <tableColumn id="32" name="CT-R-II" dataDxfId="1037" totalsRowDxfId="1036"/>
    <tableColumn id="33" name="CD-F-I" dataDxfId="1035" totalsRowDxfId="1034"/>
    <tableColumn id="34" name="CD-F-II" dataDxfId="1033" totalsRowDxfId="1032"/>
    <tableColumn id="35" name="CD-R-I" dataDxfId="1031" totalsRowDxfId="1030"/>
    <tableColumn id="36" name="CD-R-II" dataDxfId="1029" totalsRowDxfId="1028"/>
    <tableColumn id="37" name="CG-F-I" dataDxfId="1027" totalsRowDxfId="1026"/>
    <tableColumn id="38" name="CG-F-II" dataDxfId="1025" totalsRowDxfId="1024"/>
    <tableColumn id="39" name="CG-R-I" dataDxfId="1023" totalsRowDxfId="1022"/>
    <tableColumn id="40" name="CG-R-II" dataDxfId="1021" totalsRowDxfId="1020"/>
    <tableColumn id="41" name="CO-F-I" dataDxfId="1019" totalsRowDxfId="1018"/>
    <tableColumn id="42" name="CO-F-II" dataDxfId="1017" totalsRowDxfId="1016"/>
    <tableColumn id="43" name="CO-R-I" dataDxfId="1015" totalsRowDxfId="1014"/>
    <tableColumn id="44" name="CO-R-II" dataDxfId="1013" totalsRowDxfId="1012"/>
    <tableColumn id="45" name="CTT-F-I" dataDxfId="1011" totalsRowDxfId="1010"/>
    <tableColumn id="46" name="CTT-F-II" dataDxfId="1009" totalsRowDxfId="1008"/>
    <tableColumn id="47" name="CTT-R-I" dataDxfId="1007" totalsRowDxfId="1006"/>
    <tableColumn id="48" name="CTT-R-II" dataDxfId="1005" totalsRowDxfId="1004"/>
    <tableColumn id="49" name="CP-F-I" dataDxfId="1003" totalsRowDxfId="1002"/>
    <tableColumn id="50" name="CP-F-II" dataDxfId="1001" totalsRowDxfId="1000"/>
    <tableColumn id="51" name="CP-R-I" dataDxfId="999" totalsRowDxfId="998"/>
    <tableColumn id="52" name="CP-F-II2" dataDxfId="997" totalsRowDxfId="996"/>
    <tableColumn id="53" name="CV-F-I" dataDxfId="995" totalsRowDxfId="994"/>
    <tableColumn id="54" name="CV-F-II" dataDxfId="993" totalsRowDxfId="992"/>
    <tableColumn id="55" name="CV-R-I" dataDxfId="991" totalsRowDxfId="990"/>
    <tableColumn id="56" name="CV-R-II" dataDxfId="989" totalsRowDxfId="988"/>
    <tableColumn id="57" name="CTL-F-I" dataDxfId="987" totalsRowDxfId="986"/>
    <tableColumn id="58" name="CTL-F-II" dataDxfId="985" totalsRowDxfId="984"/>
    <tableColumn id="59" name="CTL-R-I" dataDxfId="983" totalsRowDxfId="982"/>
    <tableColumn id="60" name="CTL-R-II" dataDxfId="981" totalsRowDxfId="980"/>
    <tableColumn id="61" name="CVT-F-I" dataDxfId="979" totalsRowDxfId="978"/>
    <tableColumn id="62" name="CVT-F-II" dataDxfId="977" totalsRowDxfId="976"/>
    <tableColumn id="63" name="CVT-R-I" dataDxfId="975" totalsRowDxfId="974"/>
    <tableColumn id="64" name="CVT-R-II" dataDxfId="973" totalsRowDxfId="972"/>
    <tableColumn id="65" name="T-C-I" dataDxfId="971" totalsRowDxfId="970">
      <calculatedColumnFormula>+SUM(AF10,AH10,AJ10,AL10,AN10,AP10,AR10,AT10,AV10,AX10,AZ10,BB10,BD10,BF10,BH10,BJ10,BL10,BN10,BP10,BR10)</calculatedColumnFormula>
    </tableColumn>
    <tableColumn id="66" name="T-C-II" dataDxfId="969" totalsRowDxfId="968">
      <calculatedColumnFormula>+SUM(AG10,AI10,AK10,AM10,AO10,AQ10,AS10,AU10,AW10,AY10,BA10,BC10,BE10,BG10,BI10,BK10,BM10,BO10,BQ10,BS10)</calculatedColumnFormula>
    </tableColumn>
    <tableColumn id="67" name="T-C" dataDxfId="967" totalsRowDxfId="966">
      <calculatedColumnFormula>+SUM(BT9:BU9)</calculatedColumnFormula>
    </tableColumn>
    <tableColumn id="68" name="DS-RC-I" dataDxfId="965" totalsRowDxfId="964"/>
    <tableColumn id="69" name="DS-RC-II" dataDxfId="963" totalsRowDxfId="962"/>
    <tableColumn id="70" name="DS-F-I" dataDxfId="961" totalsRowDxfId="960"/>
    <tableColumn id="71" name="DS-R-II" dataDxfId="959" totalsRowDxfId="958"/>
    <tableColumn id="72" name="DS-R-I" dataDxfId="957" totalsRowDxfId="956"/>
    <tableColumn id="73" name="DS-R-II2" dataDxfId="955" totalsRowDxfId="954"/>
    <tableColumn id="74" name="DB-RC-I" dataDxfId="953" totalsRowDxfId="952"/>
    <tableColumn id="75" name="DB-RC-II" dataDxfId="951" totalsRowDxfId="950"/>
    <tableColumn id="76" name="DB-F-I" dataDxfId="949" totalsRowDxfId="948"/>
    <tableColumn id="77" name="DB-F-II" dataDxfId="947" totalsRowDxfId="946"/>
    <tableColumn id="78" name="DB-R-I" dataDxfId="945" totalsRowDxfId="944"/>
    <tableColumn id="79" name="DB-R-II" dataDxfId="943" totalsRowDxfId="942"/>
    <tableColumn id="80" name="DV-RC-I" dataDxfId="941" totalsRowDxfId="940"/>
    <tableColumn id="81" name="DV-RC-II" dataDxfId="939" totalsRowDxfId="938"/>
    <tableColumn id="82" name="DV-F-I" dataDxfId="937" totalsRowDxfId="936"/>
    <tableColumn id="83" name="DV-F-II" dataDxfId="935" totalsRowDxfId="934"/>
    <tableColumn id="84" name="DV-R-I" dataDxfId="933" totalsRowDxfId="932"/>
    <tableColumn id="85" name="DV-R-II" dataDxfId="931" totalsRowDxfId="930"/>
    <tableColumn id="86" name="DFS-RC-I" dataDxfId="929" totalsRowDxfId="928"/>
    <tableColumn id="87" name="DFS-RC-II" dataDxfId="927" totalsRowDxfId="926"/>
    <tableColumn id="88" name="DFS-F-I" dataDxfId="925" totalsRowDxfId="924"/>
    <tableColumn id="89" name="DFS-F-II" dataDxfId="923" totalsRowDxfId="922"/>
    <tableColumn id="90" name="DFS-R-I" dataDxfId="921" totalsRowDxfId="920"/>
    <tableColumn id="91" name="DFS-R-II" dataDxfId="919" totalsRowDxfId="918"/>
    <tableColumn id="92" name="DF-RC-I" dataDxfId="917" totalsRowDxfId="916"/>
    <tableColumn id="93" name="DF-RC-II" dataDxfId="915" totalsRowDxfId="914"/>
    <tableColumn id="94" name="DF-F-I" dataDxfId="913" totalsRowDxfId="912"/>
    <tableColumn id="95" name="DF-F-II" dataDxfId="911" totalsRowDxfId="910"/>
    <tableColumn id="96" name="DF-R-I" dataDxfId="909" totalsRowDxfId="908"/>
    <tableColumn id="97" name="DF-R-II" dataDxfId="907" totalsRowDxfId="906"/>
    <tableColumn id="98" name="DT-RC-I" dataDxfId="905" totalsRowDxfId="904"/>
    <tableColumn id="99" name="DT-RC-II" dataDxfId="903" totalsRowDxfId="902"/>
    <tableColumn id="100" name="DT-F-I" dataDxfId="901" totalsRowDxfId="900"/>
    <tableColumn id="101" name="DT-F-II" dataDxfId="899" totalsRowDxfId="898"/>
    <tableColumn id="102" name="DT-R-I" dataDxfId="897" totalsRowDxfId="896"/>
    <tableColumn id="103" name="DT-R-II" dataDxfId="895" totalsRowDxfId="894"/>
    <tableColumn id="104" name="DA-RC-I" dataDxfId="893" totalsRowDxfId="892"/>
    <tableColumn id="105" name="DA-RC-II" dataDxfId="891" totalsRowDxfId="890"/>
    <tableColumn id="106" name="DA-F-I" dataDxfId="889" totalsRowDxfId="888"/>
    <tableColumn id="107" name="DA-F-II" dataDxfId="887" totalsRowDxfId="886"/>
    <tableColumn id="108" name="DA-R-I" dataDxfId="885" totalsRowDxfId="884"/>
    <tableColumn id="109" name="DA-R-II" dataDxfId="883" totalsRowDxfId="882"/>
    <tableColumn id="110" name="DTC-RC-I" dataDxfId="881" totalsRowDxfId="880"/>
    <tableColumn id="111" name="DTC-RC-II" dataDxfId="879" totalsRowDxfId="878"/>
    <tableColumn id="112" name="DTC-F-I" dataDxfId="877" totalsRowDxfId="876"/>
    <tableColumn id="113" name="DTC-F-II" dataDxfId="875" totalsRowDxfId="874"/>
    <tableColumn id="114" name="DTC-R-I" dataDxfId="873" totalsRowDxfId="872"/>
    <tableColumn id="115" name="DTC-R-II" dataDxfId="871" totalsRowDxfId="870"/>
    <tableColumn id="116" name="DTM-RC-I" dataDxfId="869" totalsRowDxfId="868"/>
    <tableColumn id="117" name="DTM-RC-II" dataDxfId="867" totalsRowDxfId="866"/>
    <tableColumn id="118" name="DTM-F-I" dataDxfId="865" totalsRowDxfId="864"/>
    <tableColumn id="119" name="DTM-F-II" dataDxfId="863" totalsRowDxfId="862"/>
    <tableColumn id="120" name="DTM-R-I" dataDxfId="861" totalsRowDxfId="860"/>
    <tableColumn id="121" name="DTM-R-II" dataDxfId="859" totalsRowDxfId="858"/>
    <tableColumn id="122" name="DAT-RC-I" dataDxfId="857" totalsRowDxfId="856"/>
    <tableColumn id="123" name="DAT-RC-II" dataDxfId="855" totalsRowDxfId="854"/>
    <tableColumn id="124" name="DAT-F-I" dataDxfId="853" totalsRowDxfId="852"/>
    <tableColumn id="125" name="DAT-F-II" dataDxfId="851" totalsRowDxfId="850"/>
    <tableColumn id="126" name="DAT-R-I" dataDxfId="849" totalsRowDxfId="848"/>
    <tableColumn id="127" name="DAT-R-II" dataDxfId="847" totalsRowDxfId="846"/>
    <tableColumn id="128" name="DP-RC-I" dataDxfId="845" totalsRowDxfId="844"/>
    <tableColumn id="129" name="DP-RC-II" dataDxfId="843" totalsRowDxfId="842"/>
    <tableColumn id="130" name="DP-F-I" dataDxfId="841" totalsRowDxfId="840"/>
    <tableColumn id="131" name="DP-F-II" dataDxfId="839" totalsRowDxfId="838"/>
    <tableColumn id="132" name="DP-R-I" dataDxfId="837" totalsRowDxfId="836"/>
    <tableColumn id="133" name="DP-R-II" dataDxfId="835" totalsRowDxfId="834"/>
    <tableColumn id="134" name="DPJ-RC-I" dataDxfId="833" totalsRowDxfId="832"/>
    <tableColumn id="135" name="DPJ-RC-II" dataDxfId="831" totalsRowDxfId="830"/>
    <tableColumn id="136" name="DPJ-F-I" dataDxfId="829" totalsRowDxfId="828"/>
    <tableColumn id="137" name="DPJ-F-II" dataDxfId="827" totalsRowDxfId="826"/>
    <tableColumn id="138" name="DPJ-R-I" dataDxfId="825" totalsRowDxfId="824"/>
    <tableColumn id="139" name="DPJ-R-II" dataDxfId="823" totalsRowDxfId="822"/>
    <tableColumn id="140" name="DN-RC-I" dataDxfId="821" totalsRowDxfId="820"/>
    <tableColumn id="141" name="DN-RC-II" dataDxfId="819" totalsRowDxfId="818"/>
    <tableColumn id="142" name="DN-F-I" dataDxfId="817" totalsRowDxfId="816"/>
    <tableColumn id="143" name="DN-F-II" dataDxfId="815" totalsRowDxfId="814"/>
    <tableColumn id="144" name="DN-R-I" dataDxfId="813" totalsRowDxfId="812"/>
    <tableColumn id="145" name="DN-R-II" dataDxfId="811" totalsRowDxfId="810"/>
    <tableColumn id="146" name="T-D-I" dataDxfId="809" totalsRowDxfId="808">
      <calculatedColumnFormula>+SUM(BW10,BY10,CA10,CC10,CE10,CG10,CI10,CK10,CM10,CO10,CQ10,CS10,CU10,CW10,CY10,DA10,DC10,DE10,DG10,DI10,DK10,DM10,DO10,DQ10,DS10,DU10,DW10,DY10,EA10,EC10,EE10,EG10,EI10,EK10,EM10,EO10,EQ10,ES10,EU10)</calculatedColumnFormula>
    </tableColumn>
    <tableColumn id="147" name="T-D-II" dataDxfId="807" totalsRowDxfId="806">
      <calculatedColumnFormula>+SUM(BX10,BZ10,CB10,CD10,CF10,CH10,CJ10,CL10,CN10,CP10,CR10,CT10,CV10,CX10,CZ10,DB10,DD10,DF10,DH10,DJ10,DL10,DN10,DP10,DR10,DT10,DV10,DX10,DZ10,EB10,ED10,EF10,EH10,EJ10,EL10,EN10,EP10,ER10,ET10,EV10)</calculatedColumnFormula>
    </tableColumn>
    <tableColumn id="148" name="T-D" dataDxfId="805" totalsRowDxfId="804">
      <calculatedColumnFormula>+SUM(EW9:EX9)</calculatedColumnFormula>
    </tableColumn>
    <tableColumn id="150" name="T-2011" dataDxfId="803" totalsRowDxfId="802">
      <calculatedColumnFormula>SUM(L9,AE9,BV9,EY9)</calculatedColumnFormula>
    </tableColumn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id="2" name="Tabla13" displayName="Tabla13" ref="A8:FC69" totalsRowShown="0" headerRowDxfId="801" dataDxfId="800">
  <autoFilter ref="A8:FC69"/>
  <sortState ref="A9:EV57">
    <sortCondition ref="A8:A57"/>
  </sortState>
  <tableColumns count="159">
    <tableColumn id="1" name="PROGRAMA" dataDxfId="799"/>
    <tableColumn id="2" name="MODALIDAD" dataDxfId="798"/>
    <tableColumn id="3" name="SAM-I" dataDxfId="797"/>
    <tableColumn id="4" name="SAM-II" dataDxfId="796"/>
    <tableColumn id="5" name="SAO-I" dataDxfId="795"/>
    <tableColumn id="6" name="SAO-II" dataDxfId="794"/>
    <tableColumn id="156" name="SAE-I2" dataDxfId="793"/>
    <tableColumn id="150" name="SAE-II2" dataDxfId="792"/>
    <tableColumn id="7" name="SPP-I" dataDxfId="791"/>
    <tableColumn id="8" name="SPP-II" dataDxfId="790"/>
    <tableColumn id="9" name="T-S-I" dataDxfId="789">
      <calculatedColumnFormula>+SUM(C9,E9,G9,I9)</calculatedColumnFormula>
    </tableColumn>
    <tableColumn id="10" name="T-S-II" dataDxfId="788">
      <calculatedColumnFormula>+SUM(D9,F9,H9,J9)</calculatedColumnFormula>
    </tableColumn>
    <tableColumn id="11" name="T-S" dataDxfId="787">
      <calculatedColumnFormula>+SUM(K9:L9)</calculatedColumnFormula>
    </tableColumn>
    <tableColumn id="12" name="DHSA-I" dataDxfId="786"/>
    <tableColumn id="13" name="DHSA-II" dataDxfId="785"/>
    <tableColumn id="14" name="DHSR-I" dataDxfId="784"/>
    <tableColumn id="15" name="DHSR-II" dataDxfId="783"/>
    <tableColumn id="16" name="DHAP-I" dataDxfId="782"/>
    <tableColumn id="17" name="DHAP-II" dataDxfId="781"/>
    <tableColumn id="18" name="DHVE-I" dataDxfId="780"/>
    <tableColumn id="19" name="DHVE-II" dataDxfId="779"/>
    <tableColumn id="20" name="DHEE-I" dataDxfId="778"/>
    <tableColumn id="21" name="DHEE-II" dataDxfId="777"/>
    <tableColumn id="149" name="DHER-I" dataDxfId="776"/>
    <tableColumn id="155" name="DHER-II2" dataDxfId="775"/>
    <tableColumn id="152" name="SPP- I" dataDxfId="774"/>
    <tableColumn id="151" name="SPP- II" dataDxfId="773"/>
    <tableColumn id="158" name="DHPA- I2" dataDxfId="772"/>
    <tableColumn id="157" name="DHPM" dataDxfId="771"/>
    <tableColumn id="160" name="SPP- II32" dataDxfId="770"/>
    <tableColumn id="22" name="T-DH-I" dataDxfId="769">
      <calculatedColumnFormula>+SUM(N9,P9,R9,T9,V9,X9,Z9,AB9,AD9)</calculatedColumnFormula>
    </tableColumn>
    <tableColumn id="23" name="T-DH-II" dataDxfId="768">
      <calculatedColumnFormula>+SUM(O9,Q9,S9,U9,W9,Y9,AA9,AC9)</calculatedColumnFormula>
    </tableColumn>
    <tableColumn id="24" name="T-DH" dataDxfId="767">
      <calculatedColumnFormula>+SUM(AE9:AF9)</calculatedColumnFormula>
    </tableColumn>
    <tableColumn id="25" name="CC-F-I" dataDxfId="766"/>
    <tableColumn id="26" name="CC-F-II" dataDxfId="765"/>
    <tableColumn id="27" name="CC-R-I" dataDxfId="764"/>
    <tableColumn id="28" name="CC-R-II" dataDxfId="763"/>
    <tableColumn id="29" name="CT-F-I" dataDxfId="762"/>
    <tableColumn id="30" name="CT-F-II" dataDxfId="761"/>
    <tableColumn id="31" name="CT-R-I" dataDxfId="760"/>
    <tableColumn id="32" name="CT-R-II" dataDxfId="759"/>
    <tableColumn id="33" name="CD-F-I" dataDxfId="758"/>
    <tableColumn id="34" name="CD-F-II" dataDxfId="757"/>
    <tableColumn id="35" name="CD-R-I" dataDxfId="756"/>
    <tableColumn id="36" name="CD-R-II" dataDxfId="755"/>
    <tableColumn id="37" name="CG-F-I" dataDxfId="754"/>
    <tableColumn id="38" name="CG-F-II" dataDxfId="753"/>
    <tableColumn id="39" name="CG-R-I" dataDxfId="752"/>
    <tableColumn id="40" name="CG-R-II" dataDxfId="751"/>
    <tableColumn id="41" name="CO-F-I" dataDxfId="750"/>
    <tableColumn id="42" name="CO-F-II" dataDxfId="749"/>
    <tableColumn id="43" name="CO-R-I" dataDxfId="748"/>
    <tableColumn id="44" name="CO-R-II" dataDxfId="747"/>
    <tableColumn id="45" name="CTT-F-I" dataDxfId="746"/>
    <tableColumn id="46" name="CTT-F-II" dataDxfId="745"/>
    <tableColumn id="47" name="CTT-R-I" dataDxfId="744"/>
    <tableColumn id="48" name="CTT-R-II" dataDxfId="743"/>
    <tableColumn id="49" name="CP-F-I" dataDxfId="742"/>
    <tableColumn id="50" name="CP-F-II" dataDxfId="741"/>
    <tableColumn id="51" name="CP-R-I" dataDxfId="740"/>
    <tableColumn id="52" name="CP-F-II2" dataDxfId="739"/>
    <tableColumn id="53" name="CV-F-I" dataDxfId="738"/>
    <tableColumn id="54" name="CV-F-II" dataDxfId="737"/>
    <tableColumn id="55" name="CV-R-I" dataDxfId="736"/>
    <tableColumn id="56" name="CV-R-II" dataDxfId="735"/>
    <tableColumn id="57" name="CTL-F-I" dataDxfId="734"/>
    <tableColumn id="58" name="CTL-F-II" dataDxfId="733"/>
    <tableColumn id="59" name="CTL-R-I" dataDxfId="732"/>
    <tableColumn id="60" name="CTL-R-II" dataDxfId="731"/>
    <tableColumn id="61" name="CVT-F-I" dataDxfId="730"/>
    <tableColumn id="62" name="CVT-F-II" dataDxfId="729"/>
    <tableColumn id="63" name="CVT-R-I" dataDxfId="728"/>
    <tableColumn id="64" name="CVT-R-II" dataDxfId="727"/>
    <tableColumn id="65" name="T-C-I" dataDxfId="726">
      <calculatedColumnFormula>+SUM(AH9,AJ9,AL9,AN9,AP9,AR9,AT9,AV9,AX9,AZ9,BB9,BD9,BF9,BH9,BJ9,BL9,BN9,BP9,BR9,BT9)</calculatedColumnFormula>
    </tableColumn>
    <tableColumn id="66" name="T-C-II" dataDxfId="725">
      <calculatedColumnFormula>+SUM(AI9,AK9,AM9,AO9,AQ9,AS9,AU9,AW9,AY9,BA9,BC9,BE9,BG9,BI9,BK9,BM9,BO9,BQ9,BS9,BU9)</calculatedColumnFormula>
    </tableColumn>
    <tableColumn id="67" name="T-C" dataDxfId="724">
      <calculatedColumnFormula>+SUM(BV9:BW9)</calculatedColumnFormula>
    </tableColumn>
    <tableColumn id="68" name="DS-RC-I" dataDxfId="723"/>
    <tableColumn id="69" name="DS-RC-II" dataDxfId="722"/>
    <tableColumn id="70" name="DS-F-I" dataDxfId="721"/>
    <tableColumn id="71" name="DS-R-II" dataDxfId="720"/>
    <tableColumn id="72" name="DS-R-I" dataDxfId="719"/>
    <tableColumn id="73" name="DS-R-II2" dataDxfId="718"/>
    <tableColumn id="74" name="DB-RC-I" dataDxfId="717"/>
    <tableColumn id="75" name="DB-RC-II" dataDxfId="716"/>
    <tableColumn id="76" name="DB-F-I" dataDxfId="715"/>
    <tableColumn id="77" name="DB-F-II" dataDxfId="714"/>
    <tableColumn id="78" name="DB-R-I" dataDxfId="713"/>
    <tableColumn id="79" name="DB-R-II" dataDxfId="712"/>
    <tableColumn id="80" name="DV-RC-I" dataDxfId="711"/>
    <tableColumn id="81" name="DV-RC-II" dataDxfId="710"/>
    <tableColumn id="82" name="DV-F-I" dataDxfId="709"/>
    <tableColumn id="83" name="DV-F-II" dataDxfId="708"/>
    <tableColumn id="84" name="DV-R-I" dataDxfId="707"/>
    <tableColumn id="85" name="DV-R-II" dataDxfId="706"/>
    <tableColumn id="86" name="DFS-RC-I" dataDxfId="705"/>
    <tableColumn id="87" name="DFS-RC-II" dataDxfId="704"/>
    <tableColumn id="88" name="DFS-F-I" dataDxfId="703"/>
    <tableColumn id="89" name="DFS-F-II" dataDxfId="702"/>
    <tableColumn id="90" name="DFS-R-I" dataDxfId="701"/>
    <tableColumn id="91" name="DFS-R-II" dataDxfId="700"/>
    <tableColumn id="92" name="DF-RC-I" dataDxfId="699"/>
    <tableColumn id="93" name="DF-RC-II" dataDxfId="698"/>
    <tableColumn id="94" name="DF-F-I" dataDxfId="697"/>
    <tableColumn id="95" name="DF-F-II" dataDxfId="696"/>
    <tableColumn id="96" name="DF-R-I" dataDxfId="695"/>
    <tableColumn id="97" name="DF-R-II" dataDxfId="694"/>
    <tableColumn id="98" name="DT-RC-I" dataDxfId="693"/>
    <tableColumn id="99" name="DT-RC-II" dataDxfId="692"/>
    <tableColumn id="100" name="DT-F-I" dataDxfId="691"/>
    <tableColumn id="101" name="DT-F-II" dataDxfId="690"/>
    <tableColumn id="102" name="DT-R-I" dataDxfId="689"/>
    <tableColumn id="103" name="DT-R-II" dataDxfId="688"/>
    <tableColumn id="104" name="DA-RC-I" dataDxfId="687"/>
    <tableColumn id="105" name="DA-RC-II" dataDxfId="686"/>
    <tableColumn id="106" name="DA-F-I" dataDxfId="685"/>
    <tableColumn id="107" name="DA-F-II" dataDxfId="684"/>
    <tableColumn id="108" name="DA-R-I" dataDxfId="683"/>
    <tableColumn id="109" name="DA-R-II" dataDxfId="682"/>
    <tableColumn id="110" name="DTC-RC-I" dataDxfId="681"/>
    <tableColumn id="111" name="DTC-RC-II" dataDxfId="680"/>
    <tableColumn id="112" name="DTC-F-I" dataDxfId="679"/>
    <tableColumn id="113" name="DTC-F-II" dataDxfId="678"/>
    <tableColumn id="114" name="DTC-R-I" dataDxfId="677"/>
    <tableColumn id="115" name="DTC-R-II" dataDxfId="676"/>
    <tableColumn id="116" name="DTM-RC-I" dataDxfId="675"/>
    <tableColumn id="117" name="DTM-RC-II" dataDxfId="674"/>
    <tableColumn id="118" name="DTM-F-I" dataDxfId="673"/>
    <tableColumn id="119" name="DTM-F-II" dataDxfId="672"/>
    <tableColumn id="120" name="DTM-R-I" dataDxfId="671"/>
    <tableColumn id="121" name="DTM-R-II" dataDxfId="670"/>
    <tableColumn id="122" name="DAT-RC-I" dataDxfId="669"/>
    <tableColumn id="123" name="DAT-RC-II" dataDxfId="668"/>
    <tableColumn id="124" name="DAT-F-I" dataDxfId="667"/>
    <tableColumn id="125" name="DAT-F-II" dataDxfId="666"/>
    <tableColumn id="126" name="DAT-R-I" dataDxfId="665"/>
    <tableColumn id="127" name="DAT-R-II" dataDxfId="664"/>
    <tableColumn id="128" name="DP-RC-I" dataDxfId="663"/>
    <tableColumn id="129" name="DP-RC-II" dataDxfId="662"/>
    <tableColumn id="130" name="DP-F-I" dataDxfId="661"/>
    <tableColumn id="131" name="DP-F-II" dataDxfId="660"/>
    <tableColumn id="132" name="DP-R-I" dataDxfId="659"/>
    <tableColumn id="133" name="DP-R-II" dataDxfId="658"/>
    <tableColumn id="134" name="DPJ-RC-I" dataDxfId="657"/>
    <tableColumn id="135" name="DPJ-RC-II" dataDxfId="656"/>
    <tableColumn id="136" name="DPJ-F-I" dataDxfId="655"/>
    <tableColumn id="137" name="DPJ-F-II" dataDxfId="654"/>
    <tableColumn id="138" name="DPJ-R-I" dataDxfId="653"/>
    <tableColumn id="139" name="DPJ-R-II" dataDxfId="652"/>
    <tableColumn id="140" name="DN-RC-I" dataDxfId="651"/>
    <tableColumn id="141" name="DN-RC-II" dataDxfId="650"/>
    <tableColumn id="142" name="DN-F-I" dataDxfId="649"/>
    <tableColumn id="143" name="DN-F-II" dataDxfId="648"/>
    <tableColumn id="144" name="DN-R-I" dataDxfId="647"/>
    <tableColumn id="145" name="DN-R-II" dataDxfId="646"/>
    <tableColumn id="159" name="DAF" dataDxfId="645"/>
    <tableColumn id="146" name="T-D-I" dataDxfId="644">
      <calculatedColumnFormula>+SUM(BY9,CA9,CC9,CE9,CG9,CI9,CK9,CM9,CO9,CQ9,CS9,CU9,CW9,CY9,DA9,DC9,DE9,DG9,DI9,DK9,DM9,DO9,DQ9,DS9,DU9,DW9,DY9,EA9,EC9,EE9,EG9,EI9,EK9,EM9,EO9,EQ9,ES9,EU9,EW9)</calculatedColumnFormula>
    </tableColumn>
    <tableColumn id="147" name="T-D-II" dataDxfId="643">
      <calculatedColumnFormula>+SUM(BZ9,CB9,CD9,CF9,CH9,CJ9,CL9,CN9,CP9,CR9,CT9,CV9,CX9,CZ9,DB9,DD9,DF9,DH9,DJ9,DL9,DN9,DP9,DR9,DT9,DV9,DX9,DZ9,EB9,ED9,EF9,EH9,EJ9,EL9,EN9,EP9,ER9,ET9,EV9,EY9,EX9)</calculatedColumnFormula>
    </tableColumn>
    <tableColumn id="148" name="T-D" dataDxfId="642">
      <calculatedColumnFormula>+SUM(EZ9:FA9)</calculatedColumnFormula>
    </tableColumn>
    <tableColumn id="153" name="T-2012" dataDxfId="641">
      <calculatedColumnFormula>SUM(M9,AG9,BX9,FB9)</calculatedColumnFormula>
    </tableColumn>
  </tableColumns>
  <tableStyleInfo name="TableStyleLight17" showFirstColumn="0" showLastColumn="0" showRowStripes="1" showColumnStripes="0"/>
</table>
</file>

<file path=xl/tables/table3.xml><?xml version="1.0" encoding="utf-8"?>
<table xmlns="http://schemas.openxmlformats.org/spreadsheetml/2006/main" id="4" name="Tabla135" displayName="Tabla135" ref="A8:FF71" totalsRowShown="0" headerRowDxfId="640" dataDxfId="639">
  <autoFilter ref="A8:FF71"/>
  <sortState ref="A9:EV57">
    <sortCondition ref="A8:A57"/>
  </sortState>
  <tableColumns count="162">
    <tableColumn id="1" name="PROGRAMA" dataDxfId="638"/>
    <tableColumn id="2" name="MODALIDAD" dataDxfId="637"/>
    <tableColumn id="3" name="SAM-I" dataDxfId="636"/>
    <tableColumn id="4" name="SAM-II" dataDxfId="635"/>
    <tableColumn id="5" name="SAO-I" dataDxfId="634"/>
    <tableColumn id="6" name="SAO-II" dataDxfId="633"/>
    <tableColumn id="156" name="SAE-I2" dataDxfId="632"/>
    <tableColumn id="150" name="SAE-II2" dataDxfId="631"/>
    <tableColumn id="7" name="SPP-I" dataDxfId="630"/>
    <tableColumn id="8" name="SPP-II" dataDxfId="629"/>
    <tableColumn id="9" name="T-S-I" dataDxfId="628">
      <calculatedColumnFormula>+SUM(C9,E9,G9,I9)</calculatedColumnFormula>
    </tableColumn>
    <tableColumn id="10" name="T-S-II" dataDxfId="627">
      <calculatedColumnFormula>+SUM(D9,F9,H9,J9)</calculatedColumnFormula>
    </tableColumn>
    <tableColumn id="11" name="T-S" dataDxfId="626">
      <calculatedColumnFormula>+SUM(K9:L9)</calculatedColumnFormula>
    </tableColumn>
    <tableColumn id="12" name="DHSA-I" dataDxfId="625"/>
    <tableColumn id="13" name="DHSA-II" dataDxfId="624"/>
    <tableColumn id="14" name="DHSR-I" dataDxfId="623"/>
    <tableColumn id="15" name="DHSR-II" dataDxfId="622"/>
    <tableColumn id="16" name="DHAP-I" dataDxfId="621"/>
    <tableColumn id="17" name="DHAP-II" dataDxfId="620"/>
    <tableColumn id="18" name="DHVE-I" dataDxfId="619"/>
    <tableColumn id="19" name="DHVE-II" dataDxfId="618"/>
    <tableColumn id="20" name="DHEE-I" dataDxfId="617"/>
    <tableColumn id="21" name="DHEE-II" dataDxfId="616"/>
    <tableColumn id="149" name="DHER-I" dataDxfId="615"/>
    <tableColumn id="155" name="DHER-II2" dataDxfId="614"/>
    <tableColumn id="152" name="DHPP" dataDxfId="613"/>
    <tableColumn id="151" name="DHPP2" dataDxfId="612"/>
    <tableColumn id="160" name="DHAA" dataDxfId="611"/>
    <tableColumn id="154" name="DHAA2" dataDxfId="610"/>
    <tableColumn id="158" name="DHPA- I2" dataDxfId="609"/>
    <tableColumn id="157" name="DHPM" dataDxfId="608"/>
    <tableColumn id="22" name="T-DH-I" dataDxfId="607">
      <calculatedColumnFormula>+SUM(N9,P9,R9,T9,V9,X9,Z9,AB9,AD9)</calculatedColumnFormula>
    </tableColumn>
    <tableColumn id="23" name="T-DH-II" dataDxfId="606">
      <calculatedColumnFormula>+SUM(O9,Q9,S9,U9,W9,Y9,AA9,AC9,AE9)</calculatedColumnFormula>
    </tableColumn>
    <tableColumn id="24" name="T-DH" dataDxfId="605">
      <calculatedColumnFormula>+SUM(AF9:AG9)</calculatedColumnFormula>
    </tableColumn>
    <tableColumn id="25" name="CC-F-I" dataDxfId="604"/>
    <tableColumn id="26" name="CC-F-II" dataDxfId="603"/>
    <tableColumn id="27" name="CC-R-I" dataDxfId="602"/>
    <tableColumn id="28" name="CC-R-II" dataDxfId="601"/>
    <tableColumn id="29" name="CT-F-I" dataDxfId="600"/>
    <tableColumn id="30" name="CT-F-II" dataDxfId="599"/>
    <tableColumn id="31" name="CT-R-I" dataDxfId="598"/>
    <tableColumn id="32" name="CT-R-II" dataDxfId="597"/>
    <tableColumn id="33" name="CD-F-I" dataDxfId="596"/>
    <tableColumn id="34" name="CD-F-II" dataDxfId="595"/>
    <tableColumn id="35" name="CD-R-I" dataDxfId="594"/>
    <tableColumn id="36" name="CD-R-II" dataDxfId="593"/>
    <tableColumn id="37" name="CG-F-I" dataDxfId="592"/>
    <tableColumn id="38" name="CG-F-II" dataDxfId="591"/>
    <tableColumn id="39" name="CG-R-I" dataDxfId="590"/>
    <tableColumn id="40" name="CG-R-II" dataDxfId="589"/>
    <tableColumn id="41" name="CO-F-I" dataDxfId="588"/>
    <tableColumn id="42" name="CO-F-II" dataDxfId="587"/>
    <tableColumn id="43" name="CO-R-I" dataDxfId="586"/>
    <tableColumn id="44" name="CO-R-II" dataDxfId="585"/>
    <tableColumn id="45" name="CTT-F-I" dataDxfId="584"/>
    <tableColumn id="46" name="CTT-F-II" dataDxfId="583"/>
    <tableColumn id="47" name="CTT-R-I" dataDxfId="582"/>
    <tableColumn id="48" name="CTT-R-II" dataDxfId="581"/>
    <tableColumn id="49" name="CP-F-I" dataDxfId="580"/>
    <tableColumn id="50" name="CP-F-II" dataDxfId="579"/>
    <tableColumn id="51" name="CP-R-I" dataDxfId="578"/>
    <tableColumn id="52" name="CP-F-II2" dataDxfId="577"/>
    <tableColumn id="53" name="CV-F-I" dataDxfId="576"/>
    <tableColumn id="54" name="CV-F-II" dataDxfId="575"/>
    <tableColumn id="55" name="CV-R-I" dataDxfId="574"/>
    <tableColumn id="56" name="CV-R-II" dataDxfId="573"/>
    <tableColumn id="57" name="CTL-F-I" dataDxfId="572"/>
    <tableColumn id="58" name="CTL-F-II" dataDxfId="571"/>
    <tableColumn id="59" name="CTL-R-I" dataDxfId="570"/>
    <tableColumn id="60" name="CTL-R-II" dataDxfId="569"/>
    <tableColumn id="61" name="CVT-F-I" dataDxfId="568"/>
    <tableColumn id="62" name="CVT-F-II" dataDxfId="567"/>
    <tableColumn id="63" name="CVT-R-I" dataDxfId="566"/>
    <tableColumn id="64" name="CVT-R-II" dataDxfId="565"/>
    <tableColumn id="161" name="C.AS-REP-II" dataDxfId="564"/>
    <tableColumn id="65" name="T-C-I" dataDxfId="563">
      <calculatedColumnFormula>+SUM(AI9,AK9,AM9,AO9,AQ9,AS9,AU9,AW9,AY9,BA9,BC9,BE9,BG9,BI9,BK9,BM9,BO9,BQ9,BS9,BU9)</calculatedColumnFormula>
    </tableColumn>
    <tableColumn id="66" name="T-C-II" dataDxfId="562">
      <calculatedColumnFormula>+SUM(AJ9,AL9,AN9,AP9,AR9,AT9,AV9,AX9,AZ9,BB9,BD9,BF9,BH9,BJ9,BL9,BN9,BP9,BR9,BT9,BV9,BW9)</calculatedColumnFormula>
    </tableColumn>
    <tableColumn id="67" name="T-C" dataDxfId="561">
      <calculatedColumnFormula>+SUM(BX9:BY9)</calculatedColumnFormula>
    </tableColumn>
    <tableColumn id="68" name="DS-RC-I" dataDxfId="560"/>
    <tableColumn id="69" name="DS-RC-II" dataDxfId="559"/>
    <tableColumn id="70" name="DS-F-I" dataDxfId="558"/>
    <tableColumn id="71" name="DS-R-II" dataDxfId="557"/>
    <tableColumn id="72" name="DS-R-I" dataDxfId="556"/>
    <tableColumn id="73" name="DS-R-II2" dataDxfId="555"/>
    <tableColumn id="74" name="DB-RC-I" dataDxfId="554"/>
    <tableColumn id="75" name="DB-RC-II" dataDxfId="553"/>
    <tableColumn id="76" name="DB-F-I" dataDxfId="552"/>
    <tableColumn id="77" name="DB-F-II" dataDxfId="551"/>
    <tableColumn id="78" name="DB-R-I" dataDxfId="550"/>
    <tableColumn id="79" name="DB-R-II" dataDxfId="549"/>
    <tableColumn id="80" name="DV-RC-I" dataDxfId="548"/>
    <tableColumn id="81" name="DV-RC-II" dataDxfId="547"/>
    <tableColumn id="82" name="DV-F-I" dataDxfId="546"/>
    <tableColumn id="83" name="DV-F-II" dataDxfId="545"/>
    <tableColumn id="84" name="DV-R-I" dataDxfId="544"/>
    <tableColumn id="85" name="DV-R-II" dataDxfId="543"/>
    <tableColumn id="86" name="DFS-RC-I" dataDxfId="542"/>
    <tableColumn id="87" name="DFS-RC-II" dataDxfId="541"/>
    <tableColumn id="88" name="DFS-F-I" dataDxfId="540"/>
    <tableColumn id="89" name="DFS-F-II" dataDxfId="539"/>
    <tableColumn id="90" name="DFS-R-I" dataDxfId="538"/>
    <tableColumn id="91" name="DFS-R-II" dataDxfId="537"/>
    <tableColumn id="92" name="DF-RC-I" dataDxfId="536"/>
    <tableColumn id="93" name="DF-RC-II" dataDxfId="535"/>
    <tableColumn id="94" name="DF-F-I" dataDxfId="534"/>
    <tableColumn id="95" name="DF-F-II" dataDxfId="533"/>
    <tableColumn id="96" name="DF-R-I" dataDxfId="532"/>
    <tableColumn id="97" name="DF-R-II" dataDxfId="531"/>
    <tableColumn id="98" name="DT-RC-I" dataDxfId="530"/>
    <tableColumn id="99" name="DT-RC-II" dataDxfId="529"/>
    <tableColumn id="100" name="DT-F-I" dataDxfId="528"/>
    <tableColumn id="101" name="DT-F-II" dataDxfId="527"/>
    <tableColumn id="102" name="DT-R-I" dataDxfId="526"/>
    <tableColumn id="103" name="DT-R-II" dataDxfId="525"/>
    <tableColumn id="104" name="DA-RC-I" dataDxfId="524"/>
    <tableColumn id="105" name="DA-RC-II" dataDxfId="523"/>
    <tableColumn id="106" name="DA-F-I" dataDxfId="522"/>
    <tableColumn id="107" name="DA-F-II" dataDxfId="521"/>
    <tableColumn id="108" name="DA-R-I" dataDxfId="520"/>
    <tableColumn id="109" name="DA-R-II" dataDxfId="519"/>
    <tableColumn id="110" name="DTC-RC-I" dataDxfId="518"/>
    <tableColumn id="111" name="DTC-RC-II" dataDxfId="517"/>
    <tableColumn id="112" name="DTC-F-I" dataDxfId="516"/>
    <tableColumn id="113" name="DTC-F-II" dataDxfId="515"/>
    <tableColumn id="114" name="DTC-R-I" dataDxfId="514"/>
    <tableColumn id="115" name="DTC-R-II" dataDxfId="513"/>
    <tableColumn id="116" name="DTM-RC-I" dataDxfId="512"/>
    <tableColumn id="117" name="DTM-RC-II" dataDxfId="511"/>
    <tableColumn id="118" name="DTM-F-I" dataDxfId="510"/>
    <tableColumn id="119" name="DTM-F-II" dataDxfId="509"/>
    <tableColumn id="120" name="DTM-R-I" dataDxfId="508"/>
    <tableColumn id="121" name="DTM-R-II" dataDxfId="507"/>
    <tableColumn id="122" name="DAT-RC-I" dataDxfId="506"/>
    <tableColumn id="123" name="DAT-RC-II" dataDxfId="505"/>
    <tableColumn id="124" name="DAT-F-I" dataDxfId="504"/>
    <tableColumn id="125" name="DAT-F-II" dataDxfId="503"/>
    <tableColumn id="126" name="DAT-R-I" dataDxfId="502"/>
    <tableColumn id="127" name="DAT-R-II" dataDxfId="501"/>
    <tableColumn id="128" name="DP-RC-I" dataDxfId="500"/>
    <tableColumn id="129" name="DP-RC-II" dataDxfId="499"/>
    <tableColumn id="130" name="DP-F-I" dataDxfId="498"/>
    <tableColumn id="131" name="DP-F-II" dataDxfId="497"/>
    <tableColumn id="132" name="DP-R-I" dataDxfId="496"/>
    <tableColumn id="133" name="DP-R-II" dataDxfId="495"/>
    <tableColumn id="134" name="DPJ-RC-I" dataDxfId="494"/>
    <tableColumn id="135" name="DPJ-RC-II" dataDxfId="493"/>
    <tableColumn id="136" name="DPJ-F-I" dataDxfId="492"/>
    <tableColumn id="137" name="DPJ-F-II" dataDxfId="491"/>
    <tableColumn id="138" name="DPJ-R-I" dataDxfId="490"/>
    <tableColumn id="139" name="DPJ-R-II" dataDxfId="489"/>
    <tableColumn id="140" name="DN-RC-I" dataDxfId="488"/>
    <tableColumn id="141" name="DN-RC-II" dataDxfId="487"/>
    <tableColumn id="142" name="DN-F-I" dataDxfId="486"/>
    <tableColumn id="143" name="DN-F-II" dataDxfId="485"/>
    <tableColumn id="144" name="DN-R-I" dataDxfId="484"/>
    <tableColumn id="145" name="DN-R-II" dataDxfId="483"/>
    <tableColumn id="159" name="DAF" dataDxfId="482"/>
    <tableColumn id="153" name="DAF2" dataDxfId="481"/>
    <tableColumn id="146" name="T-D-I" dataDxfId="480">
      <calculatedColumnFormula>+SUM(CA9,CC9,CE9,CG9,CI9,CK9,CM9,CO9,CQ9,CS9,CU9,CW9,CY9,DA9,DC9,DE9,DG9,DI9,DK9,DM9,DO9,DQ9,DS9,DU9,DW9,DY9,EA9,EC9,EE9,EG9,EI9,EK9,EM9,EO9,EQ9,ES9,EU9,EW9,EY9,FA9)</calculatedColumnFormula>
    </tableColumn>
    <tableColumn id="147" name="T-D-II" dataDxfId="479">
      <calculatedColumnFormula>SUM(CB9,CD9,CF9,CH9,CJ9,CL9,CN9,CP9,CR9,CT9,CV9,CX9,CZ9,DB9,DD9,DF9,DH9,DJ9,DL9,DN9,DP9,DR9,DT9,DV9,DX9,DZ9,EB9,ED9,EF9,EH9,EJ9,EL9,EN9,EP9,ER9,ET9,EV9,EX9,EZ9,FB9)</calculatedColumnFormula>
    </tableColumn>
    <tableColumn id="148" name="T-D" dataDxfId="478">
      <calculatedColumnFormula>+SUM(FC9:FD9)</calculatedColumnFormula>
    </tableColumn>
    <tableColumn id="162" name="T-2013" dataDxfId="477">
      <calculatedColumnFormula>SUM(M9,AH9,BZ9,FE9)</calculatedColumnFormula>
    </tableColumn>
  </tableColumns>
  <tableStyleInfo name="TableStyleLight17" showFirstColumn="0" showLastColumn="0" showRowStripes="1" showColumnStripes="0"/>
</table>
</file>

<file path=xl/tables/table4.xml><?xml version="1.0" encoding="utf-8"?>
<table xmlns="http://schemas.openxmlformats.org/spreadsheetml/2006/main" id="3" name="Tabla1354" displayName="Tabla1354" ref="A8:FE67" totalsRowShown="0" headerRowDxfId="476" dataDxfId="475">
  <autoFilter ref="A8:FE67"/>
  <sortState ref="A9:EV57">
    <sortCondition ref="A8:A57"/>
  </sortState>
  <tableColumns count="161">
    <tableColumn id="1" name="PROGRAMA" dataDxfId="474"/>
    <tableColumn id="2" name="MODALIDAD" dataDxfId="473"/>
    <tableColumn id="3" name="SAM-I" dataDxfId="472"/>
    <tableColumn id="4" name="SAM-II" dataDxfId="471"/>
    <tableColumn id="5" name="SAO-I" dataDxfId="470"/>
    <tableColumn id="6" name="SAO-II" dataDxfId="469"/>
    <tableColumn id="156" name="SAE-I2" dataDxfId="468"/>
    <tableColumn id="150" name="SAE-II2" dataDxfId="467"/>
    <tableColumn id="7" name="SPP-I" dataDxfId="466"/>
    <tableColumn id="8" name="SPP-II" dataDxfId="465"/>
    <tableColumn id="9" name="T-S-I" dataDxfId="464">
      <calculatedColumnFormula>+SUM(C9,E9,G9,I9)</calculatedColumnFormula>
    </tableColumn>
    <tableColumn id="10" name="T-S-II" dataDxfId="463">
      <calculatedColumnFormula>+SUM(D9,F9,H9,J9)</calculatedColumnFormula>
    </tableColumn>
    <tableColumn id="11" name="T-S" dataDxfId="462">
      <calculatedColumnFormula>+SUM(K9:L9)</calculatedColumnFormula>
    </tableColumn>
    <tableColumn id="12" name="DHSA-I" dataDxfId="461"/>
    <tableColumn id="13" name="DHSA-II" dataDxfId="460"/>
    <tableColumn id="14" name="DHSR-I" dataDxfId="459"/>
    <tableColumn id="15" name="DHSR-II" dataDxfId="458"/>
    <tableColumn id="16" name="DHAP-I" dataDxfId="457"/>
    <tableColumn id="17" name="DHAP-II" dataDxfId="456"/>
    <tableColumn id="18" name="DHVE-I" dataDxfId="455"/>
    <tableColumn id="19" name="DHVE-II" dataDxfId="454"/>
    <tableColumn id="20" name="DHEE-I" dataDxfId="453"/>
    <tableColumn id="21" name="DHEE-II" dataDxfId="452"/>
    <tableColumn id="149" name="DHER-I" dataDxfId="451"/>
    <tableColumn id="155" name="DHER-II2" dataDxfId="450"/>
    <tableColumn id="160" name="DHAA" dataDxfId="449"/>
    <tableColumn id="154" name="DHAA2" dataDxfId="448"/>
    <tableColumn id="158" name="DHPA- I2" dataDxfId="447"/>
    <tableColumn id="157" name="DHPM" dataDxfId="446"/>
    <tableColumn id="22" name="T-DH-I" dataDxfId="445">
      <calculatedColumnFormula>+SUM(N9,P9,R9,T9,V9,X9,Z9,AB9)</calculatedColumnFormula>
    </tableColumn>
    <tableColumn id="23" name="T-DH-II" dataDxfId="444">
      <calculatedColumnFormula>+SUM(O9,Q9,S9,U9,W9,Y9,AA9,AC9)</calculatedColumnFormula>
    </tableColumn>
    <tableColumn id="24" name="T-DH" dataDxfId="443">
      <calculatedColumnFormula>+SUM(AD9:AE9)</calculatedColumnFormula>
    </tableColumn>
    <tableColumn id="25" name="CC-F-I" dataDxfId="442"/>
    <tableColumn id="26" name="CC-F-II" dataDxfId="441"/>
    <tableColumn id="27" name="CC-R-I" dataDxfId="440"/>
    <tableColumn id="28" name="CC-R-II" dataDxfId="439"/>
    <tableColumn id="29" name="CT-F-I" dataDxfId="438"/>
    <tableColumn id="30" name="CT-F-II" dataDxfId="437"/>
    <tableColumn id="31" name="CT-R-I" dataDxfId="436"/>
    <tableColumn id="32" name="CT-R-II" dataDxfId="435"/>
    <tableColumn id="33" name="CD-F-I" dataDxfId="434"/>
    <tableColumn id="34" name="CD-F-II" dataDxfId="433"/>
    <tableColumn id="35" name="CD-R-I" dataDxfId="432"/>
    <tableColumn id="36" name="CD-R-II" dataDxfId="431"/>
    <tableColumn id="37" name="CG-F-I" dataDxfId="430"/>
    <tableColumn id="38" name="CG-F-II" dataDxfId="429"/>
    <tableColumn id="39" name="CG-R-I" dataDxfId="428"/>
    <tableColumn id="40" name="CG-R-II" dataDxfId="427"/>
    <tableColumn id="41" name="CO-F-I" dataDxfId="426"/>
    <tableColumn id="42" name="CO-F-II" dataDxfId="425"/>
    <tableColumn id="43" name="CO-R-I" dataDxfId="424"/>
    <tableColumn id="44" name="CO-R-II" dataDxfId="423"/>
    <tableColumn id="45" name="CTT-F-I" dataDxfId="422"/>
    <tableColumn id="46" name="CTT-F-II" dataDxfId="421"/>
    <tableColumn id="47" name="CTT-R-I" dataDxfId="420"/>
    <tableColumn id="48" name="CTT-R-II" dataDxfId="419"/>
    <tableColumn id="49" name="CP-F-I" dataDxfId="418"/>
    <tableColumn id="50" name="CP-F-II" dataDxfId="417"/>
    <tableColumn id="51" name="CP-R-I" dataDxfId="416"/>
    <tableColumn id="52" name="CP-F-II2" dataDxfId="415"/>
    <tableColumn id="53" name="CV-F-I" dataDxfId="414"/>
    <tableColumn id="54" name="CV-F-II" dataDxfId="413"/>
    <tableColumn id="55" name="CV-R-I" dataDxfId="412"/>
    <tableColumn id="56" name="CV-R-II" dataDxfId="411"/>
    <tableColumn id="57" name="CTL-F-I" dataDxfId="410"/>
    <tableColumn id="58" name="CTL-F-II" dataDxfId="409"/>
    <tableColumn id="59" name="CTL-R-I" dataDxfId="408"/>
    <tableColumn id="60" name="CTL-R-II" dataDxfId="407"/>
    <tableColumn id="61" name="CVT-F-I" dataDxfId="406"/>
    <tableColumn id="62" name="CVT-F-II" dataDxfId="405"/>
    <tableColumn id="63" name="CVT-R-I" dataDxfId="404"/>
    <tableColumn id="64" name="CVT-R-II" dataDxfId="403"/>
    <tableColumn id="161" name="C.AS-REP-II" dataDxfId="402"/>
    <tableColumn id="163" name="Columna1" dataDxfId="401"/>
    <tableColumn id="65" name="T-C-I" dataDxfId="400">
      <calculatedColumnFormula>+SUM(AG9,AI9,AK9,AM9,AO9,AQ9,AS9,AU9,AW9,AY9,BA9,BC9,BE9,BG9,BI9,BK9,BM9,BO9,BQ9,BS9,BU9)</calculatedColumnFormula>
    </tableColumn>
    <tableColumn id="66" name="T-C-II" dataDxfId="399">
      <calculatedColumnFormula>+SUM(AH9,AJ9,AL9,AN9,AP9,AR9,AT9,AV9,AX9,AZ9,BB9,BD9,BF9,BH9,BJ9,BL9,BN9,BP9,BR9,BT9,BV9)</calculatedColumnFormula>
    </tableColumn>
    <tableColumn id="67" name="T-C" dataDxfId="398">
      <calculatedColumnFormula>+SUM(BW9:BX9)</calculatedColumnFormula>
    </tableColumn>
    <tableColumn id="68" name="DS-RC-I" dataDxfId="397"/>
    <tableColumn id="69" name="DS-RC-II" dataDxfId="396"/>
    <tableColumn id="70" name="DS-F-I" dataDxfId="395"/>
    <tableColumn id="71" name="DS-R-II" dataDxfId="394"/>
    <tableColumn id="72" name="DS-R-I" dataDxfId="393"/>
    <tableColumn id="73" name="DS-R-II2" dataDxfId="392"/>
    <tableColumn id="74" name="DB-RC-I" dataDxfId="391"/>
    <tableColumn id="75" name="DB-RC-II" dataDxfId="390"/>
    <tableColumn id="76" name="DB-F-I" dataDxfId="389"/>
    <tableColumn id="77" name="DB-F-II" dataDxfId="388"/>
    <tableColumn id="78" name="DB-R-I" dataDxfId="387"/>
    <tableColumn id="79" name="DB-R-II" dataDxfId="386"/>
    <tableColumn id="80" name="DV-RC-I" dataDxfId="385"/>
    <tableColumn id="81" name="DV-RC-II" dataDxfId="384"/>
    <tableColumn id="82" name="DV-F-I" dataDxfId="383"/>
    <tableColumn id="83" name="DV-F-II" dataDxfId="382"/>
    <tableColumn id="84" name="DV-R-I" dataDxfId="381"/>
    <tableColumn id="85" name="DV-R-II" dataDxfId="380"/>
    <tableColumn id="86" name="DFS-RC-I" dataDxfId="379"/>
    <tableColumn id="87" name="DFS-RC-II" dataDxfId="378"/>
    <tableColumn id="88" name="DFS-F-I" dataDxfId="377"/>
    <tableColumn id="89" name="DFS-F-II" dataDxfId="376"/>
    <tableColumn id="90" name="DFS-R-I" dataDxfId="375"/>
    <tableColumn id="91" name="DFS-R-II" dataDxfId="374"/>
    <tableColumn id="92" name="DF-RC-I" dataDxfId="373"/>
    <tableColumn id="93" name="DF-RC-II" dataDxfId="372"/>
    <tableColumn id="94" name="DF-F-I" dataDxfId="371"/>
    <tableColumn id="95" name="DF-F-II" dataDxfId="370"/>
    <tableColumn id="96" name="DF-R-I" dataDxfId="369"/>
    <tableColumn id="97" name="DF-R-II" dataDxfId="368"/>
    <tableColumn id="98" name="DT-RC-I" dataDxfId="367"/>
    <tableColumn id="99" name="DT-RC-II" dataDxfId="366"/>
    <tableColumn id="100" name="DT-F-I" dataDxfId="365"/>
    <tableColumn id="101" name="DT-F-II" dataDxfId="364"/>
    <tableColumn id="102" name="DT-R-I" dataDxfId="363"/>
    <tableColumn id="103" name="DT-R-II" dataDxfId="362"/>
    <tableColumn id="104" name="DA-RC-I" dataDxfId="361"/>
    <tableColumn id="105" name="DA-RC-II" dataDxfId="360"/>
    <tableColumn id="106" name="DA-F-I" dataDxfId="359"/>
    <tableColumn id="107" name="DA-F-II" dataDxfId="358"/>
    <tableColumn id="108" name="DA-R-I" dataDxfId="357"/>
    <tableColumn id="109" name="DA-R-II" dataDxfId="356"/>
    <tableColumn id="110" name="DTC-RC-I" dataDxfId="355"/>
    <tableColumn id="111" name="DTC-RC-II" dataDxfId="354"/>
    <tableColumn id="112" name="DTC-F-I" dataDxfId="353"/>
    <tableColumn id="113" name="DTC-F-II" dataDxfId="352"/>
    <tableColumn id="114" name="DTC-R-I" dataDxfId="351"/>
    <tableColumn id="115" name="DTC-R-II" dataDxfId="350"/>
    <tableColumn id="116" name="DTM-RC-I" dataDxfId="349"/>
    <tableColumn id="117" name="DTM-RC-II" dataDxfId="348"/>
    <tableColumn id="118" name="DTM-F-I" dataDxfId="347"/>
    <tableColumn id="119" name="DTM-F-II" dataDxfId="346"/>
    <tableColumn id="120" name="DTM-R-I" dataDxfId="345"/>
    <tableColumn id="121" name="DTM-R-II" dataDxfId="344"/>
    <tableColumn id="122" name="DAT-RC-I" dataDxfId="343"/>
    <tableColumn id="123" name="DAT-RC-II" dataDxfId="342"/>
    <tableColumn id="124" name="DAT-F-I" dataDxfId="341"/>
    <tableColumn id="125" name="DAT-F-II" dataDxfId="340"/>
    <tableColumn id="126" name="DAT-R-I" dataDxfId="339"/>
    <tableColumn id="127" name="DAT-R-II" dataDxfId="338"/>
    <tableColumn id="128" name="DP-RC-I" dataDxfId="337"/>
    <tableColumn id="129" name="DP-RC-II" dataDxfId="336"/>
    <tableColumn id="130" name="DP-F-I" dataDxfId="335"/>
    <tableColumn id="131" name="DP-F-II" dataDxfId="334"/>
    <tableColumn id="132" name="DP-R-I" dataDxfId="333"/>
    <tableColumn id="133" name="DP-R-II" dataDxfId="332"/>
    <tableColumn id="134" name="DPJ-RC-I" dataDxfId="331"/>
    <tableColumn id="135" name="DPJ-RC-II" dataDxfId="330"/>
    <tableColumn id="136" name="DPJ-F-I" dataDxfId="329"/>
    <tableColumn id="137" name="DPJ-F-II" dataDxfId="328"/>
    <tableColumn id="138" name="DPJ-R-I" dataDxfId="327"/>
    <tableColumn id="139" name="DPJ-R-II" dataDxfId="326"/>
    <tableColumn id="140" name="DN-RC-I" dataDxfId="325"/>
    <tableColumn id="141" name="DN-RC-II" dataDxfId="324"/>
    <tableColumn id="142" name="DN-F-I" dataDxfId="323"/>
    <tableColumn id="143" name="DN-F-II" dataDxfId="322"/>
    <tableColumn id="144" name="DN-R-I" dataDxfId="321"/>
    <tableColumn id="145" name="DN-R-II" dataDxfId="320"/>
    <tableColumn id="159" name="DAF" dataDxfId="319"/>
    <tableColumn id="153" name="DAF2" dataDxfId="318"/>
    <tableColumn id="146" name="T-D-I" dataDxfId="317">
      <calculatedColumnFormula>+SUM(BZ9,CB9,CD9,CF9,CH9,CJ9,CL9,CN9,CP9,CR9,CT9,CV9,CX9,CZ9,DB9,DD9,DF9,DH9,DJ9,DL9,DN9,DP9,DR9,DT9,DV9,DX9,DZ9,EB9,ED9,EF9,EH9,EJ9,EL9,EN9,EP9,ER9,ET9,EV9,EX9,EZ9)</calculatedColumnFormula>
    </tableColumn>
    <tableColumn id="147" name="T-D-II" dataDxfId="316">
      <calculatedColumnFormula>SUM(CA9,CC9,CE9,CG9,CI9,CK9,CM9,CO9,CQ9,CS9,CU9,CW9,CY9,DA9,DC9,DE9,DG9,DI9,DK9,DM9,DO9,DQ9,DS9,DU9,DW9,DY9,EA9,EC9,EE9,EG9,EI9,EK9,EM9,EO9,EQ9,ES9,EU9,EW9,EY9,FA9)</calculatedColumnFormula>
    </tableColumn>
    <tableColumn id="148" name="T-D" dataDxfId="315">
      <calculatedColumnFormula>+SUM(FB9:FC9)</calculatedColumnFormula>
    </tableColumn>
    <tableColumn id="162" name="T-2014" dataDxfId="314">
      <calculatedColumnFormula>SUM(M9,AF9,BY9,FD9)</calculatedColumnFormula>
    </tableColumn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id="6" name="Tabla13547" displayName="Tabla13547" ref="A7:FI68" totalsRowShown="0" headerRowDxfId="313" dataDxfId="312">
  <autoFilter ref="A7:FI68"/>
  <sortState ref="A9:EV57">
    <sortCondition ref="A8:A57"/>
  </sortState>
  <tableColumns count="165">
    <tableColumn id="1" name="PROGRAMA ACADÉMICO " dataDxfId="311"/>
    <tableColumn id="2" name="MODALIDAD" dataDxfId="310"/>
    <tableColumn id="3" name="SAM-I" dataDxfId="309"/>
    <tableColumn id="4" name="SAM-II" dataDxfId="308"/>
    <tableColumn id="5" name="SAO-I" dataDxfId="307"/>
    <tableColumn id="6" name="SAO-II" dataDxfId="306"/>
    <tableColumn id="156" name="SAE-I2" dataDxfId="305"/>
    <tableColumn id="150" name="SAE-II2" dataDxfId="304"/>
    <tableColumn id="7" name="SPP-I" dataDxfId="303"/>
    <tableColumn id="8" name="SPP-II" dataDxfId="302"/>
    <tableColumn id="9" name="T-S-I" dataDxfId="301">
      <calculatedColumnFormula>+SUM(C8,E8,G8,I8)</calculatedColumnFormula>
    </tableColumn>
    <tableColumn id="10" name="T-S-II" dataDxfId="300">
      <calculatedColumnFormula>+SUM(D8,F8,H8,J8)</calculatedColumnFormula>
    </tableColumn>
    <tableColumn id="11" name="T-S" dataDxfId="299">
      <calculatedColumnFormula>+SUM(K8:L8)</calculatedColumnFormula>
    </tableColumn>
    <tableColumn id="12" name="DHSA-I" dataDxfId="298"/>
    <tableColumn id="13" name="DHSA-II" dataDxfId="297"/>
    <tableColumn id="14" name="DHSR-I" dataDxfId="296"/>
    <tableColumn id="15" name="DHSR-II" dataDxfId="295"/>
    <tableColumn id="16" name="DHAP-I" dataDxfId="294"/>
    <tableColumn id="17" name="DHAP-II" dataDxfId="293"/>
    <tableColumn id="18" name="DHVE-I" dataDxfId="292"/>
    <tableColumn id="19" name="DHVE-II" dataDxfId="291"/>
    <tableColumn id="20" name="DHEE-I" dataDxfId="290"/>
    <tableColumn id="21" name="DHEE-II" dataDxfId="289"/>
    <tableColumn id="149" name="DHER-I" dataDxfId="288"/>
    <tableColumn id="155" name="DHER-II2" dataDxfId="287"/>
    <tableColumn id="160" name="DHAA" dataDxfId="286"/>
    <tableColumn id="154" name="DHAA2" dataDxfId="285"/>
    <tableColumn id="158" name="DHPA- I2" dataDxfId="284"/>
    <tableColumn id="157" name="DHPM" dataDxfId="283"/>
    <tableColumn id="22" name="T-DH-I" dataDxfId="282">
      <calculatedColumnFormula>+SUM(N8,P8,R8,T8,V8,X8,#REF!,Z8,AB8)</calculatedColumnFormula>
    </tableColumn>
    <tableColumn id="23" name="T-DH-II" dataDxfId="281">
      <calculatedColumnFormula>+SUM(O8,Q8,S8,U8,W8,Y8,#REF!,AA8,AC8)</calculatedColumnFormula>
    </tableColumn>
    <tableColumn id="24" name="T-DH" dataDxfId="280">
      <calculatedColumnFormula>+SUM(AD8:AE8)</calculatedColumnFormula>
    </tableColumn>
    <tableColumn id="25" name="CC-F-I" dataDxfId="279"/>
    <tableColumn id="26" name="CC-F-II" dataDxfId="278"/>
    <tableColumn id="27" name="CC-R-I" dataDxfId="277"/>
    <tableColumn id="28" name="CC-R-II" dataDxfId="276"/>
    <tableColumn id="29" name="CT-F-I" dataDxfId="275"/>
    <tableColumn id="30" name="CT-F-II" dataDxfId="274"/>
    <tableColumn id="31" name="CT-R-I" dataDxfId="273"/>
    <tableColumn id="32" name="CT-R-II" dataDxfId="272"/>
    <tableColumn id="33" name="CD-F-I" dataDxfId="271"/>
    <tableColumn id="34" name="CD-F-II" dataDxfId="270"/>
    <tableColumn id="35" name="CD-R-I" dataDxfId="269"/>
    <tableColumn id="36" name="CD-R-II" dataDxfId="268"/>
    <tableColumn id="37" name="CG-F-I" dataDxfId="267"/>
    <tableColumn id="38" name="CG-F-II" dataDxfId="266"/>
    <tableColumn id="39" name="CG-R-I" dataDxfId="265"/>
    <tableColumn id="40" name="CG-R-II" dataDxfId="264"/>
    <tableColumn id="41" name="CO-F-I" dataDxfId="263"/>
    <tableColumn id="42" name="CO-F-II" dataDxfId="262"/>
    <tableColumn id="43" name="CO-R-I" dataDxfId="261"/>
    <tableColumn id="44" name="CO-R-II" dataDxfId="260"/>
    <tableColumn id="45" name="CTT-F-I" dataDxfId="259"/>
    <tableColumn id="46" name="CTT-F-II" dataDxfId="258"/>
    <tableColumn id="47" name="CTT-R-I" dataDxfId="257"/>
    <tableColumn id="48" name="CTT-R-II" dataDxfId="256"/>
    <tableColumn id="49" name="CP-F-I" dataDxfId="255"/>
    <tableColumn id="50" name="CP-F-II" dataDxfId="254"/>
    <tableColumn id="51" name="CP-R-I" dataDxfId="253"/>
    <tableColumn id="52" name="CP-F-II2" dataDxfId="252"/>
    <tableColumn id="53" name="CV-F-I" dataDxfId="251"/>
    <tableColumn id="54" name="CV-F-II" dataDxfId="250"/>
    <tableColumn id="55" name="CV-R-I" dataDxfId="249"/>
    <tableColumn id="56" name="CV-R-II" dataDxfId="248"/>
    <tableColumn id="57" name="CTL-F-I" dataDxfId="247"/>
    <tableColumn id="58" name="CTL-F-II" dataDxfId="246"/>
    <tableColumn id="59" name="CTL-R-I" dataDxfId="245"/>
    <tableColumn id="60" name="CTL-R-II" dataDxfId="244"/>
    <tableColumn id="61" name="CVT-F-I" dataDxfId="243"/>
    <tableColumn id="62" name="CVT-F-II" dataDxfId="242"/>
    <tableColumn id="63" name="CVT-R-I" dataDxfId="241"/>
    <tableColumn id="64" name="CVT-R-II" dataDxfId="240"/>
    <tableColumn id="161" name="C.AS-REP-II" dataDxfId="239"/>
    <tableColumn id="163" name="Columna1" dataDxfId="238"/>
    <tableColumn id="65" name="T-C-I" dataDxfId="237">
      <calculatedColumnFormula>+SUM(AG8,AI8,AK8,AM8,AO8,AQ8,AS8,AU8,AW8,AY8,BA8,BC8,BE8,BG8,BI8,BK8,BM8,BO8,BQ8,BS8,BU8)</calculatedColumnFormula>
    </tableColumn>
    <tableColumn id="66" name="T-C-II" dataDxfId="236">
      <calculatedColumnFormula>+SUM(AH8,AJ8,AL8,AN8,AP8,AR8,AT8,AV8,AX8,AZ8,BB8,BD8,BF8,BH8,BJ8,BL8,BN8,BP8,BR8,BT8,BV8)</calculatedColumnFormula>
    </tableColumn>
    <tableColumn id="67" name="T-C" dataDxfId="235">
      <calculatedColumnFormula>+SUM(BW8:BX8)</calculatedColumnFormula>
    </tableColumn>
    <tableColumn id="68" name="DS-RC-I" dataDxfId="234"/>
    <tableColumn id="69" name="DS-RC-II" dataDxfId="233"/>
    <tableColumn id="70" name="DS-F-I" dataDxfId="232"/>
    <tableColumn id="71" name="DS-R-II" dataDxfId="231"/>
    <tableColumn id="72" name="DS-R-I" dataDxfId="230"/>
    <tableColumn id="73" name="DS-R-II2" dataDxfId="229"/>
    <tableColumn id="74" name="DB-RC-I" dataDxfId="228"/>
    <tableColumn id="75" name="DB-RC-II" dataDxfId="227"/>
    <tableColumn id="76" name="DB-F-I" dataDxfId="226"/>
    <tableColumn id="77" name="DB-F-II" dataDxfId="225"/>
    <tableColumn id="78" name="DB-R-I" dataDxfId="224"/>
    <tableColumn id="79" name="DB-R-II" dataDxfId="223"/>
    <tableColumn id="80" name="DV-RC-I" dataDxfId="222"/>
    <tableColumn id="81" name="DV-RC-II" dataDxfId="221"/>
    <tableColumn id="82" name="DV-F-I" dataDxfId="220"/>
    <tableColumn id="83" name="DV-F-II" dataDxfId="219"/>
    <tableColumn id="84" name="DV-R-I" dataDxfId="218"/>
    <tableColumn id="85" name="DV-R-II" dataDxfId="217"/>
    <tableColumn id="86" name="DFS-RC-I" dataDxfId="216"/>
    <tableColumn id="87" name="DFS-RC-II" dataDxfId="215"/>
    <tableColumn id="88" name="DFS-F-I" dataDxfId="214"/>
    <tableColumn id="89" name="DFS-F-II" dataDxfId="213"/>
    <tableColumn id="90" name="DFS-R-I" dataDxfId="212"/>
    <tableColumn id="91" name="DFS-R-II" dataDxfId="211"/>
    <tableColumn id="92" name="DF-RC-I" dataDxfId="210"/>
    <tableColumn id="93" name="DF-RC-II" dataDxfId="209"/>
    <tableColumn id="94" name="DF-F-I" dataDxfId="208"/>
    <tableColumn id="95" name="DF-F-II" dataDxfId="207"/>
    <tableColumn id="96" name="DF-R-I" dataDxfId="206"/>
    <tableColumn id="97" name="DF-R-II" dataDxfId="205"/>
    <tableColumn id="98" name="DT-RC-I" dataDxfId="204"/>
    <tableColumn id="99" name="DT-RC-II" dataDxfId="203"/>
    <tableColumn id="100" name="DT-F-I" dataDxfId="202"/>
    <tableColumn id="101" name="DT-F-II" dataDxfId="201"/>
    <tableColumn id="102" name="DT-R-I" dataDxfId="200"/>
    <tableColumn id="103" name="DT-R-II" dataDxfId="199"/>
    <tableColumn id="104" name="DA-RC-I" dataDxfId="198"/>
    <tableColumn id="105" name="DA-RC-II" dataDxfId="197"/>
    <tableColumn id="106" name="DA-F-I" dataDxfId="196"/>
    <tableColumn id="107" name="DA-F-II" dataDxfId="195"/>
    <tableColumn id="108" name="DA-R-I" dataDxfId="194"/>
    <tableColumn id="109" name="DA-R-II" dataDxfId="193"/>
    <tableColumn id="110" name="DTC-RC-I" dataDxfId="192"/>
    <tableColumn id="111" name="DTC-RC-II" dataDxfId="191"/>
    <tableColumn id="112" name="DTC-F-I" dataDxfId="190"/>
    <tableColumn id="113" name="DTC-F-II" dataDxfId="189"/>
    <tableColumn id="114" name="DTC-R-I" dataDxfId="188"/>
    <tableColumn id="115" name="DTC-R-II" dataDxfId="187"/>
    <tableColumn id="116" name="DTM-RC-I" dataDxfId="186"/>
    <tableColumn id="117" name="DTM-RC-II" dataDxfId="185"/>
    <tableColumn id="118" name="DTM-F-I" dataDxfId="184"/>
    <tableColumn id="119" name="DTM-F-II" dataDxfId="183"/>
    <tableColumn id="120" name="DTM-R-I" dataDxfId="182"/>
    <tableColumn id="121" name="DTM-R-II" dataDxfId="181"/>
    <tableColumn id="122" name="DAT-RC-I" dataDxfId="180"/>
    <tableColumn id="123" name="DAT-RC-II" dataDxfId="179"/>
    <tableColumn id="124" name="DAT-F-I" dataDxfId="178"/>
    <tableColumn id="125" name="DAT-F-II" dataDxfId="177"/>
    <tableColumn id="126" name="DAT-R-I" dataDxfId="176"/>
    <tableColumn id="127" name="DAT-R-II" dataDxfId="175"/>
    <tableColumn id="128" name="DP-RC-I" dataDxfId="174"/>
    <tableColumn id="129" name="DP-RC-II" dataDxfId="173"/>
    <tableColumn id="130" name="DP-F-I" dataDxfId="172"/>
    <tableColumn id="131" name="DP-F-II" dataDxfId="171"/>
    <tableColumn id="132" name="DP-R-I" dataDxfId="170"/>
    <tableColumn id="133" name="DP-R-II" dataDxfId="169"/>
    <tableColumn id="134" name="DPJ-RC-I" dataDxfId="168"/>
    <tableColumn id="135" name="DPJ-RC-II" dataDxfId="167"/>
    <tableColumn id="136" name="DPJ-F-I" dataDxfId="166"/>
    <tableColumn id="137" name="DPJ-F-II" dataDxfId="165"/>
    <tableColumn id="138" name="DPJ-R-I" dataDxfId="164"/>
    <tableColumn id="139" name="DPJ-R-II" dataDxfId="163"/>
    <tableColumn id="140" name="DN-RC-I" dataDxfId="162"/>
    <tableColumn id="141" name="DN-RC-II" dataDxfId="161"/>
    <tableColumn id="142" name="DN-F-I" dataDxfId="160"/>
    <tableColumn id="143" name="DN-F-II" dataDxfId="159"/>
    <tableColumn id="144" name="DN-R-I" dataDxfId="158"/>
    <tableColumn id="145" name="DN-R-II" dataDxfId="157"/>
    <tableColumn id="159" name="DARC-I" dataDxfId="156"/>
    <tableColumn id="168" name="DARC-II" dataDxfId="155"/>
    <tableColumn id="167" name="DAF-I" dataDxfId="154"/>
    <tableColumn id="165" name="DAF-II" dataDxfId="153"/>
    <tableColumn id="169" name="DAR-I" dataDxfId="152"/>
    <tableColumn id="153" name="DAR-II" dataDxfId="151"/>
    <tableColumn id="146" name="T-D-I" dataDxfId="150">
      <calculatedColumnFormula>+SUM(BZ8,CB8,CD8,CF8,CH8,CJ8,CL8,CN8,CP8,CR8,CT8,CV8,CX8,CZ8,DB8,DD8,DF8,DH8,DJ8,DL8,DN8,DP8,DR8,DT8,DV8,DX8,DZ8,EB8,ED8,EF8,EH8,EJ8,EL8,EN8,EP8,ER8,ET8,EV8,EX8,EZ8)</calculatedColumnFormula>
    </tableColumn>
    <tableColumn id="147" name="T-D-II" dataDxfId="149">
      <calculatedColumnFormula>SUM(CA8,CC8,CE8,CG8,CI8,CK8,CM8,CO8,CQ8,CS8,CU8,CW8,CY8,DA8,DC8,DE8,DG8,DI8,DK8,DM8,DO8,DQ8,DS8,DU8,DW8,DY8,EA8,EC8,EE8,EG8,EI8,EK8,EM8,EO8,EQ8,ES8,EU8,EW8,EY8,FE8)</calculatedColumnFormula>
    </tableColumn>
    <tableColumn id="148" name="T-D" dataDxfId="148">
      <calculatedColumnFormula>+SUM(FF8:FG8)</calculatedColumnFormula>
    </tableColumn>
    <tableColumn id="162" name="T-2015" dataDxfId="147">
      <calculatedColumnFormula>SUM(M8,AF8,BY8,FH8)</calculatedColumnFormula>
    </tableColumn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id="5" name="Tabla135476" displayName="Tabla135476" ref="A7:EO76" totalsRowShown="0" headerRowDxfId="146" dataDxfId="145">
  <autoFilter ref="A7:EO76"/>
  <sortState ref="A8:EV56">
    <sortCondition ref="A8:A57"/>
  </sortState>
  <tableColumns count="145">
    <tableColumn id="1" name="PROGRAMA ACADÉMICO " dataDxfId="144"/>
    <tableColumn id="2" name="MODALIDAD" dataDxfId="143"/>
    <tableColumn id="3" name="SAM-I" dataDxfId="142"/>
    <tableColumn id="4" name="SAM-II" dataDxfId="141"/>
    <tableColumn id="5" name="SAO-I" dataDxfId="140"/>
    <tableColumn id="6" name="SAO-II" dataDxfId="139"/>
    <tableColumn id="156" name="SAE-I2" dataDxfId="138"/>
    <tableColumn id="150" name="SAE-II2" dataDxfId="137"/>
    <tableColumn id="7" name="SPP-I" dataDxfId="136"/>
    <tableColumn id="8" name="SPP-II" dataDxfId="135"/>
    <tableColumn id="9" name="T-S-I" dataDxfId="134">
      <calculatedColumnFormula>+SUM(C8,E8,G8,I8)</calculatedColumnFormula>
    </tableColumn>
    <tableColumn id="10" name="T-S-II" dataDxfId="133">
      <calculatedColumnFormula>+SUM(D8,F8,H8,J8)</calculatedColumnFormula>
    </tableColumn>
    <tableColumn id="11" name="T-S" dataDxfId="132">
      <calculatedColumnFormula>+SUM(K8:L8)</calculatedColumnFormula>
    </tableColumn>
    <tableColumn id="12" name="DHSA-I" dataDxfId="131"/>
    <tableColumn id="13" name="DHSA-II" dataDxfId="130"/>
    <tableColumn id="14" name="DHSR-I" dataDxfId="129"/>
    <tableColumn id="15" name="DHSR-II" dataDxfId="128"/>
    <tableColumn id="16" name="DHAP-I" dataDxfId="127"/>
    <tableColumn id="17" name="DHAP-II" dataDxfId="126"/>
    <tableColumn id="18" name="DHVE-I" dataDxfId="125"/>
    <tableColumn id="19" name="DHVE-II" dataDxfId="124"/>
    <tableColumn id="20" name="DHEE-I" dataDxfId="123"/>
    <tableColumn id="21" name="DHEE-II" dataDxfId="122"/>
    <tableColumn id="149" name="DHER-I" dataDxfId="121"/>
    <tableColumn id="155" name="DHER-II2" dataDxfId="120"/>
    <tableColumn id="160" name="DHAA" dataDxfId="119"/>
    <tableColumn id="154" name="DHAA2" dataDxfId="118"/>
    <tableColumn id="152" name="DHAA22" dataDxfId="117"/>
    <tableColumn id="151" name="DHAA3" dataDxfId="116"/>
    <tableColumn id="158" name="DHPA- I2" dataDxfId="115"/>
    <tableColumn id="157" name="DHPM" dataDxfId="114"/>
    <tableColumn id="22" name="T-DH-I" dataDxfId="113">
      <calculatedColumnFormula>+SUM(N8,P8,R8,T8,V8,X8,Z8,AB8,AD8)</calculatedColumnFormula>
    </tableColumn>
    <tableColumn id="23" name="T-DH-II" dataDxfId="112">
      <calculatedColumnFormula>+SUM(O8,Q8,S8,U8,W8,Y8,AA8,AC8,AE8)</calculatedColumnFormula>
    </tableColumn>
    <tableColumn id="24" name="T-DH" dataDxfId="111">
      <calculatedColumnFormula>+SUM(AF8:AG8)</calculatedColumnFormula>
    </tableColumn>
    <tableColumn id="25" name="CC-F-I" dataDxfId="110"/>
    <tableColumn id="26" name="CC-F-II" dataDxfId="109"/>
    <tableColumn id="27" name="CC-R-I" dataDxfId="108"/>
    <tableColumn id="28" name="CC-R-II" dataDxfId="107"/>
    <tableColumn id="29" name="CT-F-I" dataDxfId="106"/>
    <tableColumn id="30" name="CT-F-II" dataDxfId="105"/>
    <tableColumn id="31" name="CT-R-I" dataDxfId="104"/>
    <tableColumn id="32" name="CT-R-II" dataDxfId="103"/>
    <tableColumn id="33" name="CD-F-I" dataDxfId="102"/>
    <tableColumn id="34" name="CD-F-II" dataDxfId="101"/>
    <tableColumn id="35" name="CD-R-I" dataDxfId="100"/>
    <tableColumn id="36" name="CD-R-II" dataDxfId="99"/>
    <tableColumn id="37" name="CG-F-I" dataDxfId="98"/>
    <tableColumn id="38" name="CG-F-II" dataDxfId="97"/>
    <tableColumn id="39" name="CG-R-I" dataDxfId="96"/>
    <tableColumn id="40" name="CG-R-II" dataDxfId="95"/>
    <tableColumn id="41" name="CO-F-I" dataDxfId="94"/>
    <tableColumn id="42" name="CO-F-II" dataDxfId="93"/>
    <tableColumn id="43" name="CO-R-I" dataDxfId="92"/>
    <tableColumn id="44" name="CO-R-II" dataDxfId="91"/>
    <tableColumn id="45" name="CTT-F-I" dataDxfId="90"/>
    <tableColumn id="46" name="CTT-F-II" dataDxfId="89"/>
    <tableColumn id="47" name="CTT-R-I" dataDxfId="88"/>
    <tableColumn id="48" name="CTT-R-II" dataDxfId="87"/>
    <tableColumn id="49" name="CP-F-I" dataDxfId="86"/>
    <tableColumn id="50" name="CP-F-II" dataDxfId="85"/>
    <tableColumn id="51" name="CP-R-I" dataDxfId="84"/>
    <tableColumn id="52" name="CP-F-II2" dataDxfId="83"/>
    <tableColumn id="53" name="CV-F-I" dataDxfId="82"/>
    <tableColumn id="54" name="CV-F-II" dataDxfId="81"/>
    <tableColumn id="55" name="CV-R-I" dataDxfId="80"/>
    <tableColumn id="56" name="CV-R-II" dataDxfId="79"/>
    <tableColumn id="57" name="CTL-F-I" dataDxfId="78"/>
    <tableColumn id="58" name="CTL-F-II" dataDxfId="77"/>
    <tableColumn id="59" name="CTL-R-I" dataDxfId="76"/>
    <tableColumn id="60" name="CTL-R-II" dataDxfId="75"/>
    <tableColumn id="61" name="CVT-F-I" dataDxfId="74"/>
    <tableColumn id="62" name="CVT-F-II" dataDxfId="73"/>
    <tableColumn id="63" name="CVT-R-I" dataDxfId="72"/>
    <tableColumn id="64" name="CVT-R-II" dataDxfId="71"/>
    <tableColumn id="161" name="C.AS-REP-II" dataDxfId="70"/>
    <tableColumn id="163" name="C.AS-REP-II2" dataDxfId="69"/>
    <tableColumn id="65" name="T-C-I" dataDxfId="68">
      <calculatedColumnFormula>+SUM(AI8,AK8,AM8,AO8,AQ8,AS8,AU8,AW8,AY8,BA8,BC8,BE8,BG8,BI8,BK8,BM8,BO8,BQ8,BS8,BU8,BW8)</calculatedColumnFormula>
    </tableColumn>
    <tableColumn id="66" name="T-C-II" dataDxfId="67">
      <calculatedColumnFormula>+SUM(AJ8,AL8,AN8,AP8,AR8,AT8,AV8,AX8,AZ8,BB8,BD8,BF8,BH8,BJ8,BL8,BN8,BP8,BR8,BT8,BV8,BX8)</calculatedColumnFormula>
    </tableColumn>
    <tableColumn id="67" name="T-C" dataDxfId="66">
      <calculatedColumnFormula>+SUM(BY8:BZ8)</calculatedColumnFormula>
    </tableColumn>
    <tableColumn id="68" name="DS-RC-I" dataDxfId="65"/>
    <tableColumn id="69" name="DS-RC-II" dataDxfId="64"/>
    <tableColumn id="70" name="DS-F-I" dataDxfId="63"/>
    <tableColumn id="71" name="DS-R-II" dataDxfId="62"/>
    <tableColumn id="74" name="DB-RC-I" dataDxfId="61"/>
    <tableColumn id="75" name="DB-RC-II" dataDxfId="60"/>
    <tableColumn id="76" name="DB-F-I" dataDxfId="59"/>
    <tableColumn id="77" name="DB-F-II" dataDxfId="58"/>
    <tableColumn id="78" name="DB-R-I" dataDxfId="57"/>
    <tableColumn id="80" name="DARC-I" dataDxfId="56"/>
    <tableColumn id="81" name="DARC-II" dataDxfId="55"/>
    <tableColumn id="82" name="DAF-I" dataDxfId="54"/>
    <tableColumn id="83" name="DAF-II" dataDxfId="53"/>
    <tableColumn id="86" name="DFS-RC-I" dataDxfId="52"/>
    <tableColumn id="87" name="DFS-RC-II" dataDxfId="51"/>
    <tableColumn id="88" name="DFS-F-I" dataDxfId="50"/>
    <tableColumn id="89" name="DFS-F-II" dataDxfId="49"/>
    <tableColumn id="90" name="DFS-R-I" dataDxfId="48"/>
    <tableColumn id="92" name="DF-RC-I" dataDxfId="47"/>
    <tableColumn id="93" name="DF-RC-II" dataDxfId="46"/>
    <tableColumn id="94" name="DF-F-I" dataDxfId="45"/>
    <tableColumn id="95" name="DF-F-II" dataDxfId="44"/>
    <tableColumn id="96" name="DF-R-I" dataDxfId="43"/>
    <tableColumn id="98" name="DT-RC-I" dataDxfId="42"/>
    <tableColumn id="99" name="DT-RC-II" dataDxfId="41"/>
    <tableColumn id="100" name="DT-F-I" dataDxfId="40"/>
    <tableColumn id="101" name="DT-F-II" dataDxfId="39"/>
    <tableColumn id="104" name="DA-RC-I" dataDxfId="38"/>
    <tableColumn id="105" name="DA-RC-II" dataDxfId="37"/>
    <tableColumn id="106" name="DA-F-I" dataDxfId="36"/>
    <tableColumn id="107" name="DA-F-II" dataDxfId="35"/>
    <tableColumn id="110" name="DTC-RC-I" dataDxfId="34"/>
    <tableColumn id="111" name="DTC-RC-II" dataDxfId="33"/>
    <tableColumn id="112" name="DTC-F-I" dataDxfId="32"/>
    <tableColumn id="113" name="DTC-F-II" dataDxfId="31"/>
    <tableColumn id="114" name="DTC-R-I" dataDxfId="30"/>
    <tableColumn id="116" name="DTM-RC-I" dataDxfId="29"/>
    <tableColumn id="117" name="DTM-RC-II" dataDxfId="28"/>
    <tableColumn id="118" name="DTM-F-I" dataDxfId="27"/>
    <tableColumn id="119" name="DTM-F-II" dataDxfId="26"/>
    <tableColumn id="122" name="DAT-RC-I" dataDxfId="25"/>
    <tableColumn id="123" name="DAT-RC-II" dataDxfId="24"/>
    <tableColumn id="124" name="DAT-F-I" dataDxfId="23"/>
    <tableColumn id="125" name="DAT-F-II" dataDxfId="22"/>
    <tableColumn id="128" name="DP-RC-I" dataDxfId="21"/>
    <tableColumn id="129" name="DP-RC-II" dataDxfId="20"/>
    <tableColumn id="130" name="DP-F-I" dataDxfId="19"/>
    <tableColumn id="131" name="DP-F-II" dataDxfId="18"/>
    <tableColumn id="134" name="DPJ-RC-I" dataDxfId="17"/>
    <tableColumn id="135" name="DPJ-RC-II" dataDxfId="16"/>
    <tableColumn id="136" name="DPJ-F-I" dataDxfId="15"/>
    <tableColumn id="137" name="DPJ-F-II" dataDxfId="14"/>
    <tableColumn id="140" name="DN-RC-I" dataDxfId="13"/>
    <tableColumn id="141" name="DN-RC-II" dataDxfId="12"/>
    <tableColumn id="142" name="DN-R-I" dataDxfId="11"/>
    <tableColumn id="143" name="DN-R-II" dataDxfId="10"/>
    <tableColumn id="144" name="DN-R-I2" dataDxfId="9"/>
    <tableColumn id="159" name="DV-F-I" dataDxfId="8"/>
    <tableColumn id="168" name="DV-F-II" dataDxfId="7"/>
    <tableColumn id="167" name="DV-R-I" dataDxfId="6"/>
    <tableColumn id="165" name="DV-R-II" dataDxfId="5"/>
    <tableColumn id="72" name="RECREATIVO" dataDxfId="4"/>
    <tableColumn id="146" name="T-D-I" dataDxfId="3">
      <calculatedColumnFormula>+SUM(CB8,CD8,CF8,CH8,CJ8,CK8,CM8,CO8,CQ8,CS8,CT8,CV8,CX8,CY8,DA8,DC8,DE8,DG8,DI8,DK8,DL8,DN8,DP8,DR8,DT8,DV8,DX8,DZ8,EB8,ED8,EF8,EG8,EI8)</calculatedColumnFormula>
    </tableColumn>
    <tableColumn id="147" name="T-D-II" dataDxfId="2">
      <calculatedColumnFormula>SUM(CC8,CE8,CG8,CI8,CL8,CN8,CP8,CR8,CU8,CW8,CZ8,DB8,DD8,DF8,DH8,DJ8,DM8,DO8,DQ8,DS8,DU8,DW8,DY8,EA8,EC8,EE8,EH8,EJ8)</calculatedColumnFormula>
    </tableColumn>
    <tableColumn id="148" name="T-D" dataDxfId="1">
      <calculatedColumnFormula>+SUM(EL8:EM8)</calculatedColumnFormula>
    </tableColumn>
    <tableColumn id="162" name="T-2016" dataDxfId="0">
      <calculatedColumnFormula>SUM(M8,AH8,CA8,EN8)</calculatedColumnFormula>
    </tableColumn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501"/>
  <sheetViews>
    <sheetView topLeftCell="A1361" zoomScaleNormal="100" workbookViewId="0">
      <selection activeCell="N1506" sqref="N1506"/>
    </sheetView>
  </sheetViews>
  <sheetFormatPr baseColWidth="10" defaultColWidth="11.42578125" defaultRowHeight="30" customHeight="1"/>
  <cols>
    <col min="1" max="1" width="20" style="30" customWidth="1"/>
    <col min="2" max="2" width="23.42578125" style="2" customWidth="1"/>
    <col min="3" max="3" width="10.7109375" style="8" customWidth="1"/>
    <col min="4" max="4" width="10.7109375" style="2" customWidth="1"/>
    <col min="5" max="5" width="10.7109375" style="8" customWidth="1"/>
    <col min="6" max="6" width="10.7109375" style="30" customWidth="1"/>
    <col min="7" max="7" width="10.7109375" style="8" customWidth="1"/>
    <col min="8" max="22" width="10.7109375" style="2" customWidth="1"/>
    <col min="23" max="23" width="15.85546875" style="2" customWidth="1"/>
    <col min="24" max="24" width="7.7109375" style="2" customWidth="1"/>
    <col min="25" max="25" width="12.42578125" style="2" customWidth="1"/>
    <col min="26" max="16384" width="11.42578125" style="2"/>
  </cols>
  <sheetData>
    <row r="1" spans="1:13" s="97" customFormat="1" ht="48.75" customHeight="1">
      <c r="A1" s="587" t="s">
        <v>1829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4"/>
    </row>
    <row r="2" spans="1:13" s="97" customFormat="1" ht="14.25" customHeight="1">
      <c r="A2" s="641"/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</row>
    <row r="3" spans="1:13" s="97" customFormat="1" ht="30" customHeight="1">
      <c r="A3" s="629" t="s">
        <v>1238</v>
      </c>
      <c r="B3" s="629"/>
      <c r="C3" s="629"/>
      <c r="E3" s="492"/>
      <c r="F3" s="494"/>
      <c r="G3" s="492"/>
    </row>
    <row r="4" spans="1:13" s="97" customFormat="1" ht="102.75" customHeight="1">
      <c r="A4" s="630" t="s">
        <v>62</v>
      </c>
      <c r="B4" s="630"/>
      <c r="C4" s="101" t="s">
        <v>16</v>
      </c>
      <c r="D4" s="98"/>
      <c r="E4" s="492"/>
      <c r="F4" s="494"/>
      <c r="G4" s="492"/>
    </row>
    <row r="5" spans="1:13" s="97" customFormat="1" ht="30" customHeight="1">
      <c r="A5" s="620" t="s">
        <v>296</v>
      </c>
      <c r="B5" s="620"/>
      <c r="C5" s="313">
        <v>26</v>
      </c>
      <c r="D5" s="99"/>
      <c r="E5" s="492"/>
      <c r="F5" s="494"/>
      <c r="G5" s="492"/>
    </row>
    <row r="6" spans="1:13" s="97" customFormat="1" ht="30" customHeight="1">
      <c r="A6" s="620" t="s">
        <v>29</v>
      </c>
      <c r="B6" s="620"/>
      <c r="C6" s="313">
        <v>16</v>
      </c>
      <c r="D6" s="99"/>
      <c r="E6" s="492"/>
      <c r="F6" s="494"/>
      <c r="G6" s="492"/>
    </row>
    <row r="7" spans="1:13" s="97" customFormat="1" ht="30" customHeight="1">
      <c r="A7" s="620" t="s">
        <v>31</v>
      </c>
      <c r="B7" s="620"/>
      <c r="C7" s="313">
        <v>9</v>
      </c>
      <c r="D7" s="99"/>
      <c r="E7" s="492"/>
      <c r="F7" s="494"/>
      <c r="G7" s="492"/>
    </row>
    <row r="8" spans="1:13" s="97" customFormat="1" ht="30" customHeight="1">
      <c r="A8" s="620" t="s">
        <v>297</v>
      </c>
      <c r="B8" s="620"/>
      <c r="C8" s="313">
        <v>5</v>
      </c>
      <c r="D8" s="99"/>
      <c r="E8" s="492"/>
      <c r="F8" s="494"/>
      <c r="G8" s="492"/>
    </row>
    <row r="9" spans="1:13" s="97" customFormat="1" ht="30" customHeight="1">
      <c r="A9" s="620" t="s">
        <v>33</v>
      </c>
      <c r="B9" s="620"/>
      <c r="C9" s="313">
        <v>15</v>
      </c>
      <c r="D9" s="99"/>
      <c r="E9" s="492"/>
      <c r="F9" s="494"/>
      <c r="G9" s="492"/>
    </row>
    <row r="10" spans="1:13" s="97" customFormat="1" ht="30" customHeight="1">
      <c r="A10" s="620" t="s">
        <v>23</v>
      </c>
      <c r="B10" s="620"/>
      <c r="C10" s="313">
        <v>0</v>
      </c>
      <c r="D10" s="99"/>
      <c r="E10" s="492"/>
      <c r="F10" s="494"/>
      <c r="G10" s="492"/>
    </row>
    <row r="11" spans="1:13" s="97" customFormat="1" ht="30" customHeight="1">
      <c r="A11" s="620" t="s">
        <v>36</v>
      </c>
      <c r="B11" s="620"/>
      <c r="C11" s="313">
        <v>24</v>
      </c>
      <c r="D11" s="99"/>
      <c r="E11" s="492"/>
      <c r="F11" s="494"/>
      <c r="G11" s="492"/>
    </row>
    <row r="12" spans="1:13" s="97" customFormat="1" ht="30" customHeight="1">
      <c r="A12" s="620" t="s">
        <v>51</v>
      </c>
      <c r="B12" s="620"/>
      <c r="C12" s="313">
        <v>40</v>
      </c>
      <c r="D12" s="99"/>
      <c r="E12" s="492"/>
      <c r="F12" s="494"/>
      <c r="G12" s="492"/>
    </row>
    <row r="13" spans="1:13" s="97" customFormat="1" ht="30" customHeight="1">
      <c r="A13" s="620" t="s">
        <v>50</v>
      </c>
      <c r="B13" s="620"/>
      <c r="C13" s="313">
        <v>29</v>
      </c>
      <c r="D13" s="99"/>
      <c r="E13" s="492"/>
      <c r="F13" s="494"/>
      <c r="G13" s="492"/>
    </row>
    <row r="14" spans="1:13" s="97" customFormat="1" ht="30" customHeight="1">
      <c r="A14" s="620" t="s">
        <v>53</v>
      </c>
      <c r="B14" s="620"/>
      <c r="C14" s="313">
        <v>20</v>
      </c>
      <c r="D14" s="99"/>
      <c r="E14" s="492"/>
      <c r="F14" s="494"/>
      <c r="G14" s="492"/>
    </row>
    <row r="15" spans="1:13" s="97" customFormat="1" ht="30" customHeight="1">
      <c r="A15" s="620" t="s">
        <v>49</v>
      </c>
      <c r="B15" s="620"/>
      <c r="C15" s="313">
        <v>34</v>
      </c>
      <c r="D15" s="99"/>
      <c r="E15" s="492"/>
      <c r="F15" s="494"/>
      <c r="G15" s="492"/>
    </row>
    <row r="16" spans="1:13" s="97" customFormat="1" ht="30" customHeight="1">
      <c r="A16" s="620" t="s">
        <v>48</v>
      </c>
      <c r="B16" s="620"/>
      <c r="C16" s="313">
        <v>23</v>
      </c>
      <c r="D16" s="99"/>
      <c r="E16" s="492"/>
      <c r="F16" s="494"/>
      <c r="G16" s="492"/>
    </row>
    <row r="17" spans="1:7" s="97" customFormat="1" ht="30" customHeight="1">
      <c r="A17" s="620" t="s">
        <v>54</v>
      </c>
      <c r="B17" s="620"/>
      <c r="C17" s="313">
        <v>23</v>
      </c>
      <c r="D17" s="99"/>
      <c r="E17" s="492"/>
      <c r="F17" s="494"/>
      <c r="G17" s="492"/>
    </row>
    <row r="18" spans="1:7" s="97" customFormat="1" ht="30" customHeight="1">
      <c r="A18" s="620" t="s">
        <v>299</v>
      </c>
      <c r="B18" s="620"/>
      <c r="C18" s="313">
        <v>10</v>
      </c>
      <c r="D18" s="99"/>
      <c r="E18" s="492"/>
      <c r="F18" s="494"/>
      <c r="G18" s="492"/>
    </row>
    <row r="19" spans="1:7" s="97" customFormat="1" ht="30" customHeight="1">
      <c r="A19" s="620" t="s">
        <v>298</v>
      </c>
      <c r="B19" s="620"/>
      <c r="C19" s="313">
        <v>11</v>
      </c>
      <c r="D19" s="99"/>
      <c r="E19" s="492"/>
      <c r="F19" s="494"/>
      <c r="G19" s="492"/>
    </row>
    <row r="20" spans="1:7" s="97" customFormat="1" ht="30" customHeight="1">
      <c r="A20" s="620" t="s">
        <v>300</v>
      </c>
      <c r="B20" s="620"/>
      <c r="C20" s="313">
        <v>0</v>
      </c>
      <c r="D20" s="99"/>
      <c r="E20" s="492"/>
      <c r="F20" s="494"/>
      <c r="G20" s="492"/>
    </row>
    <row r="21" spans="1:7" s="97" customFormat="1" ht="30" customHeight="1">
      <c r="A21" s="620" t="s">
        <v>64</v>
      </c>
      <c r="B21" s="620"/>
      <c r="C21" s="313">
        <v>1</v>
      </c>
      <c r="D21" s="99"/>
      <c r="E21" s="492"/>
      <c r="F21" s="494"/>
      <c r="G21" s="492"/>
    </row>
    <row r="22" spans="1:7" s="97" customFormat="1" ht="30" customHeight="1">
      <c r="A22" s="620" t="s">
        <v>716</v>
      </c>
      <c r="B22" s="620"/>
      <c r="C22" s="313">
        <v>1</v>
      </c>
      <c r="D22" s="99"/>
      <c r="E22" s="492"/>
      <c r="F22" s="494"/>
      <c r="G22" s="492"/>
    </row>
    <row r="23" spans="1:7" s="97" customFormat="1" ht="30" customHeight="1">
      <c r="A23" s="620" t="s">
        <v>715</v>
      </c>
      <c r="B23" s="620"/>
      <c r="C23" s="313">
        <v>0</v>
      </c>
      <c r="D23" s="99"/>
      <c r="E23" s="492"/>
      <c r="F23" s="494"/>
      <c r="G23" s="492"/>
    </row>
    <row r="24" spans="1:7" s="97" customFormat="1" ht="30" customHeight="1">
      <c r="A24" s="620" t="s">
        <v>20</v>
      </c>
      <c r="B24" s="620"/>
      <c r="C24" s="313">
        <v>20</v>
      </c>
      <c r="D24" s="99"/>
      <c r="E24" s="492"/>
      <c r="F24" s="494"/>
      <c r="G24" s="492"/>
    </row>
    <row r="25" spans="1:7" s="97" customFormat="1" ht="30" customHeight="1">
      <c r="A25" s="620" t="s">
        <v>38</v>
      </c>
      <c r="B25" s="620"/>
      <c r="C25" s="313">
        <v>2</v>
      </c>
      <c r="D25" s="99"/>
      <c r="E25" s="492"/>
      <c r="F25" s="494"/>
      <c r="G25" s="492"/>
    </row>
    <row r="26" spans="1:7" s="97" customFormat="1" ht="30" customHeight="1">
      <c r="A26" s="620" t="s">
        <v>39</v>
      </c>
      <c r="B26" s="620"/>
      <c r="C26" s="313">
        <v>2</v>
      </c>
      <c r="D26" s="99"/>
      <c r="E26" s="492"/>
      <c r="F26" s="494"/>
      <c r="G26" s="492"/>
    </row>
    <row r="27" spans="1:7" s="97" customFormat="1" ht="30" customHeight="1">
      <c r="A27" s="620" t="s">
        <v>66</v>
      </c>
      <c r="B27" s="620"/>
      <c r="C27" s="313">
        <v>3</v>
      </c>
      <c r="D27" s="99"/>
      <c r="E27" s="492"/>
      <c r="F27" s="494"/>
      <c r="G27" s="492"/>
    </row>
    <row r="28" spans="1:7" s="97" customFormat="1" ht="30" customHeight="1">
      <c r="A28" s="620" t="s">
        <v>35</v>
      </c>
      <c r="B28" s="620"/>
      <c r="C28" s="313">
        <v>4</v>
      </c>
      <c r="D28" s="99"/>
      <c r="E28" s="492"/>
      <c r="F28" s="494"/>
      <c r="G28" s="492"/>
    </row>
    <row r="29" spans="1:7" s="97" customFormat="1" ht="36.75" customHeight="1">
      <c r="A29" s="620" t="s">
        <v>67</v>
      </c>
      <c r="B29" s="620"/>
      <c r="C29" s="313">
        <v>2</v>
      </c>
      <c r="D29" s="99"/>
      <c r="E29" s="492"/>
      <c r="F29" s="494"/>
      <c r="G29" s="492"/>
    </row>
    <row r="30" spans="1:7" s="97" customFormat="1" ht="30" customHeight="1">
      <c r="A30" s="620" t="s">
        <v>17</v>
      </c>
      <c r="B30" s="620"/>
      <c r="C30" s="313">
        <v>2</v>
      </c>
      <c r="D30" s="99"/>
      <c r="E30" s="492"/>
      <c r="F30" s="494"/>
      <c r="G30" s="492"/>
    </row>
    <row r="31" spans="1:7" s="97" customFormat="1" ht="30" customHeight="1">
      <c r="A31" s="620" t="s">
        <v>28</v>
      </c>
      <c r="B31" s="620"/>
      <c r="C31" s="313">
        <v>3</v>
      </c>
      <c r="D31" s="99"/>
      <c r="E31" s="492"/>
      <c r="F31" s="494"/>
      <c r="G31" s="492"/>
    </row>
    <row r="32" spans="1:7" s="97" customFormat="1" ht="30" customHeight="1">
      <c r="A32" s="620" t="s">
        <v>671</v>
      </c>
      <c r="B32" s="620"/>
      <c r="C32" s="313">
        <v>44</v>
      </c>
      <c r="D32" s="99"/>
      <c r="E32" s="492"/>
      <c r="F32" s="494"/>
      <c r="G32" s="492"/>
    </row>
    <row r="33" spans="1:13" s="97" customFormat="1" ht="30" customHeight="1">
      <c r="A33" s="620" t="s">
        <v>3</v>
      </c>
      <c r="B33" s="620"/>
      <c r="C33" s="321">
        <v>369</v>
      </c>
      <c r="D33" s="100"/>
      <c r="E33" s="492"/>
      <c r="F33" s="494"/>
      <c r="G33" s="492"/>
    </row>
    <row r="34" spans="1:13" s="97" customFormat="1" ht="19.5" customHeight="1">
      <c r="A34" s="621"/>
      <c r="B34" s="621"/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</row>
    <row r="35" spans="1:13" s="97" customFormat="1" ht="30" customHeight="1">
      <c r="A35" s="629" t="s">
        <v>1237</v>
      </c>
      <c r="B35" s="629"/>
      <c r="C35" s="629"/>
      <c r="E35" s="492"/>
      <c r="F35" s="494"/>
      <c r="G35" s="492"/>
    </row>
    <row r="36" spans="1:13" s="97" customFormat="1" ht="66.75" customHeight="1">
      <c r="A36" s="630" t="s">
        <v>62</v>
      </c>
      <c r="B36" s="630"/>
      <c r="C36" s="101" t="s">
        <v>16</v>
      </c>
      <c r="D36" s="98"/>
      <c r="E36" s="492"/>
      <c r="F36" s="494"/>
      <c r="G36" s="492"/>
    </row>
    <row r="37" spans="1:13" s="97" customFormat="1" ht="30" customHeight="1">
      <c r="A37" s="620" t="s">
        <v>296</v>
      </c>
      <c r="B37" s="620"/>
      <c r="C37" s="333">
        <v>41</v>
      </c>
      <c r="D37" s="99"/>
      <c r="E37" s="492"/>
      <c r="F37" s="494"/>
      <c r="G37" s="492"/>
    </row>
    <row r="38" spans="1:13" s="97" customFormat="1" ht="30" customHeight="1">
      <c r="A38" s="620" t="s">
        <v>29</v>
      </c>
      <c r="B38" s="620"/>
      <c r="C38" s="333">
        <v>16</v>
      </c>
      <c r="D38" s="99"/>
      <c r="E38" s="492"/>
      <c r="F38" s="494"/>
      <c r="G38" s="492"/>
    </row>
    <row r="39" spans="1:13" s="97" customFormat="1" ht="30" customHeight="1">
      <c r="A39" s="620" t="s">
        <v>31</v>
      </c>
      <c r="B39" s="620"/>
      <c r="C39" s="333">
        <v>6</v>
      </c>
      <c r="D39" s="99"/>
      <c r="E39" s="492"/>
      <c r="F39" s="494"/>
      <c r="G39" s="492"/>
    </row>
    <row r="40" spans="1:13" s="97" customFormat="1" ht="30" customHeight="1">
      <c r="A40" s="620" t="s">
        <v>297</v>
      </c>
      <c r="B40" s="620"/>
      <c r="C40" s="333">
        <v>3</v>
      </c>
      <c r="D40" s="99"/>
      <c r="E40" s="492"/>
      <c r="F40" s="494"/>
      <c r="G40" s="492"/>
    </row>
    <row r="41" spans="1:13" s="97" customFormat="1" ht="30" customHeight="1">
      <c r="A41" s="620" t="s">
        <v>33</v>
      </c>
      <c r="B41" s="620"/>
      <c r="C41" s="333">
        <v>12</v>
      </c>
      <c r="D41" s="99"/>
      <c r="E41" s="492"/>
      <c r="F41" s="494"/>
      <c r="G41" s="492"/>
    </row>
    <row r="42" spans="1:13" s="97" customFormat="1" ht="30" customHeight="1">
      <c r="A42" s="620" t="s">
        <v>23</v>
      </c>
      <c r="B42" s="620"/>
      <c r="C42" s="333">
        <v>32</v>
      </c>
      <c r="D42" s="99"/>
      <c r="E42" s="492"/>
      <c r="F42" s="494"/>
      <c r="G42" s="492"/>
    </row>
    <row r="43" spans="1:13" s="97" customFormat="1" ht="30" customHeight="1">
      <c r="A43" s="620" t="s">
        <v>36</v>
      </c>
      <c r="B43" s="620"/>
      <c r="C43" s="333">
        <v>1</v>
      </c>
      <c r="D43" s="99"/>
      <c r="E43" s="492"/>
      <c r="F43" s="494"/>
      <c r="G43" s="492"/>
    </row>
    <row r="44" spans="1:13" s="97" customFormat="1" ht="30" customHeight="1">
      <c r="A44" s="620" t="s">
        <v>51</v>
      </c>
      <c r="B44" s="620"/>
      <c r="C44" s="333">
        <v>34</v>
      </c>
      <c r="D44" s="99"/>
      <c r="E44" s="492"/>
      <c r="F44" s="494"/>
      <c r="G44" s="492"/>
    </row>
    <row r="45" spans="1:13" s="97" customFormat="1" ht="30" customHeight="1">
      <c r="A45" s="620" t="s">
        <v>50</v>
      </c>
      <c r="B45" s="620"/>
      <c r="C45" s="333">
        <v>53</v>
      </c>
      <c r="D45" s="99"/>
      <c r="E45" s="492"/>
      <c r="F45" s="494"/>
      <c r="G45" s="492"/>
    </row>
    <row r="46" spans="1:13" s="97" customFormat="1" ht="30" customHeight="1">
      <c r="A46" s="620" t="s">
        <v>53</v>
      </c>
      <c r="B46" s="620"/>
      <c r="C46" s="333">
        <v>38</v>
      </c>
      <c r="D46" s="99"/>
      <c r="E46" s="492"/>
      <c r="F46" s="494"/>
      <c r="G46" s="492"/>
    </row>
    <row r="47" spans="1:13" s="97" customFormat="1" ht="30" customHeight="1">
      <c r="A47" s="620" t="s">
        <v>49</v>
      </c>
      <c r="B47" s="620"/>
      <c r="C47" s="333">
        <v>29</v>
      </c>
      <c r="D47" s="99"/>
      <c r="E47" s="492"/>
      <c r="F47" s="494"/>
      <c r="G47" s="492"/>
    </row>
    <row r="48" spans="1:13" s="97" customFormat="1" ht="30" customHeight="1">
      <c r="A48" s="620" t="s">
        <v>48</v>
      </c>
      <c r="B48" s="620"/>
      <c r="C48" s="333">
        <v>22</v>
      </c>
      <c r="D48" s="99"/>
      <c r="E48" s="492"/>
      <c r="F48" s="494"/>
      <c r="G48" s="492"/>
    </row>
    <row r="49" spans="1:7" s="97" customFormat="1" ht="30" customHeight="1">
      <c r="A49" s="620" t="s">
        <v>54</v>
      </c>
      <c r="B49" s="620"/>
      <c r="C49" s="333">
        <v>11</v>
      </c>
      <c r="D49" s="99"/>
      <c r="E49" s="492"/>
      <c r="F49" s="494"/>
      <c r="G49" s="492"/>
    </row>
    <row r="50" spans="1:7" s="97" customFormat="1" ht="30" customHeight="1">
      <c r="A50" s="620" t="s">
        <v>299</v>
      </c>
      <c r="B50" s="620"/>
      <c r="C50" s="333">
        <v>13</v>
      </c>
      <c r="D50" s="99"/>
      <c r="E50" s="492"/>
      <c r="F50" s="494"/>
      <c r="G50" s="492"/>
    </row>
    <row r="51" spans="1:7" s="97" customFormat="1" ht="30" customHeight="1">
      <c r="A51" s="620" t="s">
        <v>298</v>
      </c>
      <c r="B51" s="620"/>
      <c r="C51" s="333">
        <v>4</v>
      </c>
      <c r="D51" s="99"/>
      <c r="E51" s="492"/>
      <c r="F51" s="494"/>
      <c r="G51" s="492"/>
    </row>
    <row r="52" spans="1:7" s="97" customFormat="1" ht="30" customHeight="1">
      <c r="A52" s="620" t="s">
        <v>300</v>
      </c>
      <c r="B52" s="620"/>
      <c r="C52" s="333">
        <v>0</v>
      </c>
      <c r="D52" s="99"/>
      <c r="E52" s="492"/>
      <c r="F52" s="494"/>
      <c r="G52" s="492"/>
    </row>
    <row r="53" spans="1:7" s="97" customFormat="1" ht="30" customHeight="1">
      <c r="A53" s="620" t="s">
        <v>64</v>
      </c>
      <c r="B53" s="620"/>
      <c r="C53" s="333">
        <v>0</v>
      </c>
      <c r="D53" s="99"/>
      <c r="E53" s="492"/>
      <c r="F53" s="494"/>
      <c r="G53" s="492"/>
    </row>
    <row r="54" spans="1:7" s="97" customFormat="1" ht="30" customHeight="1">
      <c r="A54" s="620" t="s">
        <v>716</v>
      </c>
      <c r="B54" s="620"/>
      <c r="C54" s="333">
        <v>1</v>
      </c>
      <c r="D54" s="99"/>
      <c r="E54" s="492"/>
      <c r="F54" s="494"/>
      <c r="G54" s="492"/>
    </row>
    <row r="55" spans="1:7" s="97" customFormat="1" ht="30" customHeight="1">
      <c r="A55" s="620" t="s">
        <v>715</v>
      </c>
      <c r="B55" s="620"/>
      <c r="C55" s="333">
        <v>0</v>
      </c>
      <c r="D55" s="99"/>
      <c r="E55" s="492"/>
      <c r="F55" s="494"/>
      <c r="G55" s="492"/>
    </row>
    <row r="56" spans="1:7" s="97" customFormat="1" ht="30" customHeight="1">
      <c r="A56" s="620" t="s">
        <v>20</v>
      </c>
      <c r="B56" s="620"/>
      <c r="C56" s="333">
        <v>29</v>
      </c>
      <c r="D56" s="99"/>
      <c r="E56" s="492"/>
      <c r="F56" s="494"/>
      <c r="G56" s="492"/>
    </row>
    <row r="57" spans="1:7" s="97" customFormat="1" ht="30" customHeight="1">
      <c r="A57" s="620" t="s">
        <v>38</v>
      </c>
      <c r="B57" s="620"/>
      <c r="C57" s="333">
        <v>12</v>
      </c>
      <c r="D57" s="99"/>
      <c r="E57" s="492"/>
      <c r="F57" s="494"/>
      <c r="G57" s="492"/>
    </row>
    <row r="58" spans="1:7" s="97" customFormat="1" ht="30" customHeight="1">
      <c r="A58" s="620" t="s">
        <v>39</v>
      </c>
      <c r="B58" s="620"/>
      <c r="C58" s="333">
        <v>21</v>
      </c>
      <c r="D58" s="99"/>
      <c r="E58" s="492"/>
      <c r="F58" s="494"/>
      <c r="G58" s="492"/>
    </row>
    <row r="59" spans="1:7" s="97" customFormat="1" ht="30" customHeight="1">
      <c r="A59" s="620" t="s">
        <v>66</v>
      </c>
      <c r="B59" s="620"/>
      <c r="C59" s="333">
        <v>23</v>
      </c>
      <c r="D59" s="99"/>
      <c r="E59" s="492"/>
      <c r="F59" s="494"/>
      <c r="G59" s="492"/>
    </row>
    <row r="60" spans="1:7" s="97" customFormat="1" ht="30" customHeight="1">
      <c r="A60" s="620" t="s">
        <v>35</v>
      </c>
      <c r="B60" s="620"/>
      <c r="C60" s="333">
        <v>15</v>
      </c>
      <c r="D60" s="99"/>
      <c r="E60" s="492"/>
      <c r="F60" s="494"/>
      <c r="G60" s="492"/>
    </row>
    <row r="61" spans="1:7" s="97" customFormat="1" ht="30" customHeight="1">
      <c r="A61" s="620" t="s">
        <v>67</v>
      </c>
      <c r="B61" s="620"/>
      <c r="C61" s="333">
        <v>1</v>
      </c>
      <c r="D61" s="99"/>
      <c r="E61" s="492"/>
      <c r="F61" s="494"/>
      <c r="G61" s="492"/>
    </row>
    <row r="62" spans="1:7" s="97" customFormat="1" ht="30" customHeight="1">
      <c r="A62" s="620" t="s">
        <v>17</v>
      </c>
      <c r="B62" s="620"/>
      <c r="C62" s="333">
        <v>2</v>
      </c>
      <c r="D62" s="99"/>
      <c r="E62" s="492"/>
      <c r="F62" s="494"/>
      <c r="G62" s="492"/>
    </row>
    <row r="63" spans="1:7" s="97" customFormat="1" ht="30" customHeight="1">
      <c r="A63" s="620" t="s">
        <v>28</v>
      </c>
      <c r="B63" s="620"/>
      <c r="C63" s="333">
        <v>0</v>
      </c>
      <c r="D63" s="99"/>
      <c r="E63" s="492"/>
      <c r="F63" s="494"/>
      <c r="G63" s="492"/>
    </row>
    <row r="64" spans="1:7" s="97" customFormat="1" ht="30" customHeight="1">
      <c r="A64" s="620" t="s">
        <v>671</v>
      </c>
      <c r="B64" s="620"/>
      <c r="C64" s="333">
        <v>56</v>
      </c>
      <c r="D64" s="99"/>
      <c r="E64" s="492"/>
      <c r="F64" s="494"/>
      <c r="G64" s="492"/>
    </row>
    <row r="65" spans="1:13" s="97" customFormat="1" ht="30" customHeight="1">
      <c r="A65" s="620" t="s">
        <v>3</v>
      </c>
      <c r="B65" s="620"/>
      <c r="C65" s="332">
        <v>475</v>
      </c>
      <c r="D65" s="100"/>
      <c r="E65" s="492"/>
      <c r="F65" s="494"/>
      <c r="G65" s="492"/>
    </row>
    <row r="66" spans="1:13" s="97" customFormat="1" ht="24" customHeight="1">
      <c r="A66" s="621"/>
      <c r="B66" s="621"/>
      <c r="C66" s="621"/>
      <c r="D66" s="621"/>
      <c r="E66" s="621"/>
      <c r="F66" s="621"/>
      <c r="G66" s="621"/>
      <c r="H66" s="621"/>
      <c r="I66" s="621"/>
      <c r="J66" s="621"/>
      <c r="K66" s="621"/>
      <c r="L66" s="621"/>
      <c r="M66" s="621"/>
    </row>
    <row r="67" spans="1:13" s="97" customFormat="1" ht="30" customHeight="1">
      <c r="A67" s="629" t="s">
        <v>1239</v>
      </c>
      <c r="B67" s="629"/>
      <c r="C67" s="629"/>
      <c r="E67" s="492"/>
      <c r="F67" s="494"/>
      <c r="G67" s="492"/>
    </row>
    <row r="68" spans="1:13" s="97" customFormat="1" ht="65.25" customHeight="1">
      <c r="A68" s="639" t="s">
        <v>62</v>
      </c>
      <c r="B68" s="640"/>
      <c r="C68" s="339" t="s">
        <v>1241</v>
      </c>
      <c r="E68" s="492"/>
      <c r="F68" s="494"/>
      <c r="G68" s="492"/>
    </row>
    <row r="69" spans="1:13" s="97" customFormat="1" ht="30" customHeight="1">
      <c r="A69" s="622" t="s">
        <v>296</v>
      </c>
      <c r="B69" s="623"/>
      <c r="C69" s="313">
        <v>87</v>
      </c>
      <c r="E69" s="492"/>
      <c r="F69" s="494"/>
      <c r="G69" s="492"/>
    </row>
    <row r="70" spans="1:13" s="97" customFormat="1" ht="30" customHeight="1">
      <c r="A70" s="622" t="s">
        <v>29</v>
      </c>
      <c r="B70" s="623"/>
      <c r="C70" s="313">
        <v>43</v>
      </c>
      <c r="E70" s="492"/>
      <c r="F70" s="494"/>
      <c r="G70" s="492"/>
    </row>
    <row r="71" spans="1:13" s="97" customFormat="1" ht="30" customHeight="1">
      <c r="A71" s="622" t="s">
        <v>31</v>
      </c>
      <c r="B71" s="623"/>
      <c r="C71" s="313">
        <v>64</v>
      </c>
      <c r="E71" s="492"/>
      <c r="F71" s="494"/>
      <c r="G71" s="492"/>
    </row>
    <row r="72" spans="1:13" s="97" customFormat="1" ht="30" customHeight="1">
      <c r="A72" s="622" t="s">
        <v>297</v>
      </c>
      <c r="B72" s="623"/>
      <c r="C72" s="313">
        <v>52</v>
      </c>
      <c r="E72" s="492"/>
      <c r="F72" s="494"/>
      <c r="G72" s="492"/>
    </row>
    <row r="73" spans="1:13" s="97" customFormat="1" ht="30" customHeight="1">
      <c r="A73" s="622" t="s">
        <v>33</v>
      </c>
      <c r="B73" s="623"/>
      <c r="C73" s="313">
        <v>78</v>
      </c>
      <c r="E73" s="492"/>
      <c r="F73" s="494"/>
      <c r="G73" s="492"/>
    </row>
    <row r="74" spans="1:13" s="97" customFormat="1" ht="30" customHeight="1">
      <c r="A74" s="622" t="s">
        <v>23</v>
      </c>
      <c r="B74" s="623"/>
      <c r="C74" s="313">
        <v>53</v>
      </c>
      <c r="E74" s="492"/>
      <c r="F74" s="494"/>
      <c r="G74" s="492"/>
    </row>
    <row r="75" spans="1:13" s="97" customFormat="1" ht="30" customHeight="1">
      <c r="A75" s="622" t="s">
        <v>36</v>
      </c>
      <c r="B75" s="623"/>
      <c r="C75" s="313">
        <v>40</v>
      </c>
      <c r="E75" s="492"/>
      <c r="F75" s="494"/>
      <c r="G75" s="492"/>
    </row>
    <row r="76" spans="1:13" s="97" customFormat="1" ht="30" customHeight="1">
      <c r="A76" s="622" t="s">
        <v>51</v>
      </c>
      <c r="B76" s="623"/>
      <c r="C76" s="313">
        <v>95</v>
      </c>
      <c r="E76" s="492"/>
      <c r="F76" s="494"/>
      <c r="G76" s="492"/>
    </row>
    <row r="77" spans="1:13" s="97" customFormat="1" ht="30" customHeight="1">
      <c r="A77" s="622" t="s">
        <v>50</v>
      </c>
      <c r="B77" s="623"/>
      <c r="C77" s="313">
        <v>42</v>
      </c>
      <c r="E77" s="492"/>
      <c r="F77" s="494"/>
      <c r="G77" s="492"/>
    </row>
    <row r="78" spans="1:13" s="97" customFormat="1" ht="30" customHeight="1">
      <c r="A78" s="622" t="s">
        <v>53</v>
      </c>
      <c r="B78" s="623"/>
      <c r="C78" s="313">
        <v>78</v>
      </c>
      <c r="E78" s="492"/>
      <c r="F78" s="494"/>
      <c r="G78" s="492"/>
    </row>
    <row r="79" spans="1:13" s="97" customFormat="1" ht="30" customHeight="1">
      <c r="A79" s="622" t="s">
        <v>49</v>
      </c>
      <c r="B79" s="623"/>
      <c r="C79" s="313">
        <v>61</v>
      </c>
      <c r="E79" s="492"/>
      <c r="F79" s="494"/>
      <c r="G79" s="492"/>
    </row>
    <row r="80" spans="1:13" s="97" customFormat="1" ht="30" customHeight="1">
      <c r="A80" s="622" t="s">
        <v>48</v>
      </c>
      <c r="B80" s="623"/>
      <c r="C80" s="313">
        <v>20</v>
      </c>
      <c r="E80" s="492"/>
      <c r="F80" s="494"/>
      <c r="G80" s="492"/>
    </row>
    <row r="81" spans="1:7" s="97" customFormat="1" ht="30" customHeight="1">
      <c r="A81" s="622" t="s">
        <v>52</v>
      </c>
      <c r="B81" s="623"/>
      <c r="C81" s="313">
        <v>32</v>
      </c>
      <c r="E81" s="492"/>
      <c r="F81" s="494"/>
      <c r="G81" s="492"/>
    </row>
    <row r="82" spans="1:7" s="97" customFormat="1" ht="30" customHeight="1">
      <c r="A82" s="622" t="s">
        <v>54</v>
      </c>
      <c r="B82" s="623"/>
      <c r="C82" s="313">
        <v>35</v>
      </c>
      <c r="E82" s="492"/>
      <c r="F82" s="494"/>
      <c r="G82" s="492"/>
    </row>
    <row r="83" spans="1:7" s="97" customFormat="1" ht="30" customHeight="1">
      <c r="A83" s="622" t="s">
        <v>65</v>
      </c>
      <c r="B83" s="623"/>
      <c r="C83" s="313">
        <v>10</v>
      </c>
      <c r="E83" s="492"/>
      <c r="F83" s="494"/>
      <c r="G83" s="492"/>
    </row>
    <row r="84" spans="1:7" s="97" customFormat="1" ht="30" customHeight="1">
      <c r="A84" s="622" t="s">
        <v>298</v>
      </c>
      <c r="B84" s="623"/>
      <c r="C84" s="313">
        <v>11</v>
      </c>
      <c r="E84" s="492"/>
      <c r="F84" s="494"/>
      <c r="G84" s="492"/>
    </row>
    <row r="85" spans="1:7" s="97" customFormat="1" ht="30" customHeight="1">
      <c r="A85" s="622" t="s">
        <v>283</v>
      </c>
      <c r="B85" s="623"/>
      <c r="C85" s="313">
        <v>12</v>
      </c>
      <c r="E85" s="492"/>
      <c r="F85" s="494"/>
      <c r="G85" s="492"/>
    </row>
    <row r="86" spans="1:7" s="97" customFormat="1" ht="30" customHeight="1">
      <c r="A86" s="622" t="s">
        <v>64</v>
      </c>
      <c r="B86" s="623"/>
      <c r="C86" s="313">
        <v>47</v>
      </c>
      <c r="E86" s="492"/>
      <c r="F86" s="494"/>
      <c r="G86" s="492"/>
    </row>
    <row r="87" spans="1:7" s="97" customFormat="1" ht="30" customHeight="1">
      <c r="A87" s="622" t="s">
        <v>716</v>
      </c>
      <c r="B87" s="623"/>
      <c r="C87" s="313">
        <v>1</v>
      </c>
      <c r="E87" s="492"/>
      <c r="F87" s="494"/>
      <c r="G87" s="492"/>
    </row>
    <row r="88" spans="1:7" s="97" customFormat="1" ht="30" customHeight="1">
      <c r="A88" s="622" t="s">
        <v>974</v>
      </c>
      <c r="B88" s="623"/>
      <c r="C88" s="313">
        <v>0</v>
      </c>
      <c r="E88" s="492"/>
      <c r="F88" s="494"/>
      <c r="G88" s="492"/>
    </row>
    <row r="89" spans="1:7" s="97" customFormat="1" ht="30" customHeight="1">
      <c r="A89" s="622" t="s">
        <v>20</v>
      </c>
      <c r="B89" s="623"/>
      <c r="C89" s="313">
        <v>91</v>
      </c>
      <c r="E89" s="492"/>
      <c r="F89" s="494"/>
      <c r="G89" s="492"/>
    </row>
    <row r="90" spans="1:7" s="97" customFormat="1" ht="30" customHeight="1">
      <c r="A90" s="622" t="s">
        <v>38</v>
      </c>
      <c r="B90" s="623"/>
      <c r="C90" s="313">
        <v>44</v>
      </c>
      <c r="E90" s="492"/>
      <c r="F90" s="494"/>
      <c r="G90" s="492"/>
    </row>
    <row r="91" spans="1:7" s="97" customFormat="1" ht="30" customHeight="1">
      <c r="A91" s="622" t="s">
        <v>39</v>
      </c>
      <c r="B91" s="623"/>
      <c r="C91" s="313">
        <v>55</v>
      </c>
      <c r="E91" s="492"/>
      <c r="F91" s="494"/>
      <c r="G91" s="492"/>
    </row>
    <row r="92" spans="1:7" s="97" customFormat="1" ht="30" customHeight="1">
      <c r="A92" s="622" t="s">
        <v>66</v>
      </c>
      <c r="B92" s="623"/>
      <c r="C92" s="313">
        <v>98</v>
      </c>
      <c r="E92" s="492"/>
      <c r="F92" s="494"/>
      <c r="G92" s="492"/>
    </row>
    <row r="93" spans="1:7" s="97" customFormat="1" ht="30" customHeight="1">
      <c r="A93" s="622" t="s">
        <v>35</v>
      </c>
      <c r="B93" s="623"/>
      <c r="C93" s="313">
        <v>41</v>
      </c>
      <c r="E93" s="492"/>
      <c r="F93" s="494"/>
      <c r="G93" s="492"/>
    </row>
    <row r="94" spans="1:7" s="97" customFormat="1" ht="30" customHeight="1">
      <c r="A94" s="622" t="s">
        <v>67</v>
      </c>
      <c r="B94" s="623"/>
      <c r="C94" s="313">
        <v>31</v>
      </c>
      <c r="E94" s="492"/>
      <c r="F94" s="494"/>
      <c r="G94" s="492"/>
    </row>
    <row r="95" spans="1:7" s="97" customFormat="1" ht="30" customHeight="1">
      <c r="A95" s="622" t="s">
        <v>17</v>
      </c>
      <c r="B95" s="623"/>
      <c r="C95" s="313">
        <v>9</v>
      </c>
      <c r="E95" s="492"/>
      <c r="F95" s="494"/>
      <c r="G95" s="492"/>
    </row>
    <row r="96" spans="1:7" s="97" customFormat="1" ht="30" customHeight="1">
      <c r="A96" s="622" t="s">
        <v>112</v>
      </c>
      <c r="B96" s="623"/>
      <c r="C96" s="313">
        <v>52</v>
      </c>
      <c r="E96" s="492"/>
      <c r="F96" s="494"/>
      <c r="G96" s="492"/>
    </row>
    <row r="97" spans="1:17" s="97" customFormat="1" ht="30" customHeight="1">
      <c r="A97" s="622" t="s">
        <v>3</v>
      </c>
      <c r="B97" s="623"/>
      <c r="C97" s="321">
        <v>1282</v>
      </c>
      <c r="E97" s="492"/>
      <c r="F97" s="494"/>
      <c r="G97" s="492"/>
    </row>
    <row r="98" spans="1:17" s="97" customFormat="1" ht="18.75" customHeight="1">
      <c r="A98" s="634"/>
      <c r="B98" s="634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34"/>
      <c r="N98" s="634"/>
      <c r="O98" s="634"/>
      <c r="P98" s="634"/>
      <c r="Q98" s="634"/>
    </row>
    <row r="99" spans="1:17" s="97" customFormat="1" ht="30" customHeight="1">
      <c r="A99" s="625" t="s">
        <v>1240</v>
      </c>
      <c r="B99" s="626"/>
      <c r="C99" s="627"/>
      <c r="E99" s="492"/>
      <c r="F99" s="494"/>
      <c r="G99" s="492"/>
    </row>
    <row r="100" spans="1:17" s="97" customFormat="1" ht="62.25" customHeight="1">
      <c r="A100" s="630" t="s">
        <v>62</v>
      </c>
      <c r="B100" s="630"/>
      <c r="C100" s="101" t="s">
        <v>1242</v>
      </c>
      <c r="E100" s="492"/>
      <c r="F100" s="494"/>
      <c r="G100" s="492"/>
    </row>
    <row r="101" spans="1:17" s="97" customFormat="1" ht="30" customHeight="1">
      <c r="A101" s="620" t="s">
        <v>296</v>
      </c>
      <c r="B101" s="620"/>
      <c r="C101" s="333">
        <v>16</v>
      </c>
      <c r="E101" s="492"/>
      <c r="F101" s="494"/>
      <c r="G101" s="492"/>
    </row>
    <row r="102" spans="1:17" s="97" customFormat="1" ht="30" customHeight="1">
      <c r="A102" s="620" t="s">
        <v>29</v>
      </c>
      <c r="B102" s="620"/>
      <c r="C102" s="333">
        <v>6</v>
      </c>
      <c r="E102" s="492"/>
      <c r="F102" s="494"/>
      <c r="G102" s="492"/>
    </row>
    <row r="103" spans="1:17" s="97" customFormat="1" ht="30" customHeight="1">
      <c r="A103" s="620" t="s">
        <v>31</v>
      </c>
      <c r="B103" s="620"/>
      <c r="C103" s="333">
        <v>6</v>
      </c>
      <c r="E103" s="492"/>
      <c r="F103" s="494"/>
      <c r="G103" s="492"/>
    </row>
    <row r="104" spans="1:17" s="97" customFormat="1" ht="30" customHeight="1">
      <c r="A104" s="620" t="s">
        <v>297</v>
      </c>
      <c r="B104" s="620"/>
      <c r="C104" s="333">
        <v>6</v>
      </c>
      <c r="E104" s="492"/>
      <c r="F104" s="494"/>
      <c r="G104" s="492"/>
    </row>
    <row r="105" spans="1:17" s="97" customFormat="1" ht="30" customHeight="1">
      <c r="A105" s="620" t="s">
        <v>33</v>
      </c>
      <c r="B105" s="620"/>
      <c r="C105" s="333">
        <v>7</v>
      </c>
      <c r="E105" s="492"/>
      <c r="F105" s="494"/>
      <c r="G105" s="492"/>
    </row>
    <row r="106" spans="1:17" s="97" customFormat="1" ht="30" customHeight="1">
      <c r="A106" s="620" t="s">
        <v>23</v>
      </c>
      <c r="B106" s="620"/>
      <c r="C106" s="333">
        <v>7</v>
      </c>
      <c r="E106" s="492"/>
      <c r="F106" s="494"/>
      <c r="G106" s="492"/>
    </row>
    <row r="107" spans="1:17" s="97" customFormat="1" ht="30" customHeight="1">
      <c r="A107" s="620" t="s">
        <v>36</v>
      </c>
      <c r="B107" s="620"/>
      <c r="C107" s="333">
        <v>5</v>
      </c>
      <c r="E107" s="492"/>
      <c r="F107" s="494"/>
      <c r="G107" s="492"/>
    </row>
    <row r="108" spans="1:17" s="97" customFormat="1" ht="30" customHeight="1">
      <c r="A108" s="620" t="s">
        <v>51</v>
      </c>
      <c r="B108" s="620"/>
      <c r="C108" s="333">
        <v>5</v>
      </c>
      <c r="E108" s="492"/>
      <c r="F108" s="494"/>
      <c r="G108" s="492"/>
    </row>
    <row r="109" spans="1:17" s="97" customFormat="1" ht="30" customHeight="1">
      <c r="A109" s="620" t="s">
        <v>50</v>
      </c>
      <c r="B109" s="620"/>
      <c r="C109" s="333">
        <v>4</v>
      </c>
      <c r="E109" s="492"/>
      <c r="F109" s="494"/>
      <c r="G109" s="492"/>
    </row>
    <row r="110" spans="1:17" s="97" customFormat="1" ht="30" customHeight="1">
      <c r="A110" s="620" t="s">
        <v>53</v>
      </c>
      <c r="B110" s="620"/>
      <c r="C110" s="333">
        <v>6</v>
      </c>
      <c r="E110" s="492"/>
      <c r="F110" s="494"/>
      <c r="G110" s="492"/>
    </row>
    <row r="111" spans="1:17" s="97" customFormat="1" ht="30" customHeight="1">
      <c r="A111" s="620" t="s">
        <v>49</v>
      </c>
      <c r="B111" s="620"/>
      <c r="C111" s="333">
        <v>4</v>
      </c>
      <c r="E111" s="492"/>
      <c r="F111" s="494"/>
      <c r="G111" s="492"/>
    </row>
    <row r="112" spans="1:17" s="97" customFormat="1" ht="30" customHeight="1">
      <c r="A112" s="620" t="s">
        <v>48</v>
      </c>
      <c r="B112" s="620"/>
      <c r="C112" s="333">
        <v>3</v>
      </c>
      <c r="E112" s="492"/>
      <c r="F112" s="494"/>
      <c r="G112" s="492"/>
    </row>
    <row r="113" spans="1:7" s="97" customFormat="1" ht="30" customHeight="1">
      <c r="A113" s="620" t="s">
        <v>52</v>
      </c>
      <c r="B113" s="620"/>
      <c r="C113" s="333">
        <v>0</v>
      </c>
      <c r="E113" s="492"/>
      <c r="F113" s="494"/>
      <c r="G113" s="492"/>
    </row>
    <row r="114" spans="1:7" s="97" customFormat="1" ht="30" customHeight="1">
      <c r="A114" s="620" t="s">
        <v>54</v>
      </c>
      <c r="B114" s="620"/>
      <c r="C114" s="333">
        <v>3</v>
      </c>
      <c r="E114" s="492"/>
      <c r="F114" s="494"/>
      <c r="G114" s="492"/>
    </row>
    <row r="115" spans="1:7" s="97" customFormat="1" ht="30" customHeight="1">
      <c r="A115" s="620" t="s">
        <v>65</v>
      </c>
      <c r="B115" s="620"/>
      <c r="C115" s="333">
        <v>0</v>
      </c>
      <c r="E115" s="492"/>
      <c r="F115" s="494"/>
      <c r="G115" s="492"/>
    </row>
    <row r="116" spans="1:7" s="97" customFormat="1" ht="30" customHeight="1">
      <c r="A116" s="620" t="s">
        <v>298</v>
      </c>
      <c r="B116" s="620"/>
      <c r="C116" s="333">
        <v>0</v>
      </c>
      <c r="E116" s="492"/>
      <c r="F116" s="494"/>
      <c r="G116" s="492"/>
    </row>
    <row r="117" spans="1:7" s="97" customFormat="1" ht="30" customHeight="1">
      <c r="A117" s="620" t="s">
        <v>283</v>
      </c>
      <c r="B117" s="620"/>
      <c r="C117" s="333">
        <v>6</v>
      </c>
      <c r="E117" s="492"/>
      <c r="F117" s="494"/>
      <c r="G117" s="492"/>
    </row>
    <row r="118" spans="1:7" s="97" customFormat="1" ht="30" customHeight="1">
      <c r="A118" s="620" t="s">
        <v>64</v>
      </c>
      <c r="B118" s="620"/>
      <c r="C118" s="333">
        <v>2</v>
      </c>
      <c r="E118" s="492"/>
      <c r="F118" s="494"/>
      <c r="G118" s="492"/>
    </row>
    <row r="119" spans="1:7" s="97" customFormat="1" ht="30" customHeight="1">
      <c r="A119" s="620" t="s">
        <v>716</v>
      </c>
      <c r="B119" s="620"/>
      <c r="C119" s="333">
        <v>0</v>
      </c>
      <c r="E119" s="492"/>
      <c r="F119" s="494"/>
      <c r="G119" s="492"/>
    </row>
    <row r="120" spans="1:7" s="97" customFormat="1" ht="30" customHeight="1">
      <c r="A120" s="620" t="s">
        <v>974</v>
      </c>
      <c r="B120" s="620"/>
      <c r="C120" s="333">
        <v>0</v>
      </c>
      <c r="E120" s="492"/>
      <c r="F120" s="494"/>
      <c r="G120" s="492"/>
    </row>
    <row r="121" spans="1:7" s="97" customFormat="1" ht="30" customHeight="1">
      <c r="A121" s="620" t="s">
        <v>20</v>
      </c>
      <c r="B121" s="620"/>
      <c r="C121" s="333">
        <v>14</v>
      </c>
      <c r="E121" s="492"/>
      <c r="F121" s="494"/>
      <c r="G121" s="492"/>
    </row>
    <row r="122" spans="1:7" s="97" customFormat="1" ht="30" customHeight="1">
      <c r="A122" s="620" t="s">
        <v>38</v>
      </c>
      <c r="B122" s="620"/>
      <c r="C122" s="333">
        <v>12</v>
      </c>
      <c r="E122" s="492"/>
      <c r="F122" s="494"/>
      <c r="G122" s="492"/>
    </row>
    <row r="123" spans="1:7" s="97" customFormat="1" ht="30" customHeight="1">
      <c r="A123" s="620" t="s">
        <v>39</v>
      </c>
      <c r="B123" s="620"/>
      <c r="C123" s="333">
        <v>8</v>
      </c>
      <c r="E123" s="492"/>
      <c r="F123" s="494"/>
      <c r="G123" s="492"/>
    </row>
    <row r="124" spans="1:7" s="97" customFormat="1" ht="30" customHeight="1">
      <c r="A124" s="620" t="s">
        <v>66</v>
      </c>
      <c r="B124" s="620"/>
      <c r="C124" s="333">
        <v>6</v>
      </c>
      <c r="E124" s="492"/>
      <c r="F124" s="494"/>
      <c r="G124" s="492"/>
    </row>
    <row r="125" spans="1:7" s="97" customFormat="1" ht="30" customHeight="1">
      <c r="A125" s="620" t="s">
        <v>35</v>
      </c>
      <c r="B125" s="620"/>
      <c r="C125" s="333">
        <v>7</v>
      </c>
      <c r="E125" s="492"/>
      <c r="F125" s="494"/>
      <c r="G125" s="492"/>
    </row>
    <row r="126" spans="1:7" s="97" customFormat="1" ht="30" customHeight="1">
      <c r="A126" s="620" t="s">
        <v>67</v>
      </c>
      <c r="B126" s="620"/>
      <c r="C126" s="333">
        <v>4</v>
      </c>
      <c r="E126" s="492"/>
      <c r="F126" s="494"/>
      <c r="G126" s="492"/>
    </row>
    <row r="127" spans="1:7" s="97" customFormat="1" ht="30" customHeight="1">
      <c r="A127" s="620" t="s">
        <v>17</v>
      </c>
      <c r="B127" s="620"/>
      <c r="C127" s="333">
        <v>4</v>
      </c>
      <c r="E127" s="492"/>
      <c r="F127" s="494"/>
      <c r="G127" s="492"/>
    </row>
    <row r="128" spans="1:7" s="97" customFormat="1" ht="30" customHeight="1">
      <c r="A128" s="620" t="s">
        <v>112</v>
      </c>
      <c r="B128" s="620"/>
      <c r="C128" s="333">
        <v>9</v>
      </c>
      <c r="E128" s="492"/>
      <c r="F128" s="494"/>
      <c r="G128" s="492"/>
    </row>
    <row r="129" spans="1:13" s="97" customFormat="1" ht="30" customHeight="1">
      <c r="A129" s="620" t="s">
        <v>3</v>
      </c>
      <c r="B129" s="620"/>
      <c r="C129" s="332">
        <v>150</v>
      </c>
      <c r="E129" s="492"/>
      <c r="F129" s="494"/>
      <c r="G129" s="492"/>
    </row>
    <row r="130" spans="1:13" s="97" customFormat="1" ht="21" customHeight="1">
      <c r="A130" s="595"/>
      <c r="B130" s="595"/>
      <c r="C130" s="595"/>
      <c r="D130" s="595"/>
      <c r="E130" s="595"/>
      <c r="F130" s="595"/>
      <c r="G130" s="595"/>
      <c r="H130" s="595"/>
      <c r="I130" s="595"/>
      <c r="J130" s="595"/>
      <c r="K130" s="595"/>
      <c r="L130" s="595"/>
      <c r="M130" s="595"/>
    </row>
    <row r="131" spans="1:13" s="97" customFormat="1" ht="30" customHeight="1">
      <c r="A131" s="629" t="s">
        <v>694</v>
      </c>
      <c r="B131" s="629"/>
      <c r="C131" s="629"/>
      <c r="D131" s="629"/>
      <c r="E131" s="629"/>
      <c r="F131" s="629"/>
      <c r="G131" s="629"/>
      <c r="H131" s="629"/>
      <c r="I131" s="629"/>
      <c r="J131" s="629"/>
      <c r="K131" s="629"/>
      <c r="L131" s="629"/>
      <c r="M131" s="629"/>
    </row>
    <row r="132" spans="1:13" s="97" customFormat="1" ht="60" customHeight="1">
      <c r="A132" s="630" t="s">
        <v>62</v>
      </c>
      <c r="B132" s="630"/>
      <c r="C132" s="101" t="s">
        <v>269</v>
      </c>
      <c r="D132" s="339" t="s">
        <v>270</v>
      </c>
      <c r="E132" s="498" t="s">
        <v>271</v>
      </c>
      <c r="F132" s="498" t="s">
        <v>272</v>
      </c>
      <c r="G132" s="498" t="s">
        <v>273</v>
      </c>
      <c r="H132" s="101" t="s">
        <v>274</v>
      </c>
      <c r="I132" s="101" t="s">
        <v>275</v>
      </c>
      <c r="J132" s="101" t="s">
        <v>276</v>
      </c>
      <c r="K132" s="101" t="s">
        <v>277</v>
      </c>
      <c r="L132" s="101" t="s">
        <v>278</v>
      </c>
      <c r="M132" s="102" t="s">
        <v>3</v>
      </c>
    </row>
    <row r="133" spans="1:13" s="97" customFormat="1" ht="30" customHeight="1">
      <c r="A133" s="620" t="s">
        <v>296</v>
      </c>
      <c r="B133" s="620"/>
      <c r="C133" s="333">
        <v>3</v>
      </c>
      <c r="D133" s="313">
        <v>3</v>
      </c>
      <c r="E133" s="488">
        <v>6</v>
      </c>
      <c r="F133" s="488">
        <v>3</v>
      </c>
      <c r="G133" s="488">
        <v>4</v>
      </c>
      <c r="H133" s="333">
        <v>2</v>
      </c>
      <c r="I133" s="333">
        <v>3</v>
      </c>
      <c r="J133" s="333">
        <v>0</v>
      </c>
      <c r="K133" s="333">
        <v>0</v>
      </c>
      <c r="L133" s="333">
        <v>1</v>
      </c>
      <c r="M133" s="103">
        <f>SUM(C133:L133)</f>
        <v>25</v>
      </c>
    </row>
    <row r="134" spans="1:13" s="97" customFormat="1" ht="30" customHeight="1">
      <c r="A134" s="620" t="s">
        <v>29</v>
      </c>
      <c r="B134" s="620"/>
      <c r="C134" s="333">
        <v>0</v>
      </c>
      <c r="D134" s="313">
        <v>1</v>
      </c>
      <c r="E134" s="488">
        <v>3</v>
      </c>
      <c r="F134" s="488">
        <v>0</v>
      </c>
      <c r="G134" s="488">
        <v>3</v>
      </c>
      <c r="H134" s="333">
        <v>4</v>
      </c>
      <c r="I134" s="333">
        <v>1</v>
      </c>
      <c r="J134" s="333">
        <v>0</v>
      </c>
      <c r="K134" s="333">
        <v>4</v>
      </c>
      <c r="L134" s="333">
        <v>0</v>
      </c>
      <c r="M134" s="103">
        <f t="shared" ref="M134:M156" si="0">SUM(C134:L134)</f>
        <v>16</v>
      </c>
    </row>
    <row r="135" spans="1:13" s="97" customFormat="1" ht="30" customHeight="1">
      <c r="A135" s="620" t="s">
        <v>31</v>
      </c>
      <c r="B135" s="620"/>
      <c r="C135" s="333">
        <v>0</v>
      </c>
      <c r="D135" s="313">
        <v>0</v>
      </c>
      <c r="E135" s="488">
        <v>4</v>
      </c>
      <c r="F135" s="488">
        <v>0</v>
      </c>
      <c r="G135" s="488">
        <v>0</v>
      </c>
      <c r="H135" s="333">
        <v>1</v>
      </c>
      <c r="I135" s="333">
        <v>0</v>
      </c>
      <c r="J135" s="333">
        <v>2</v>
      </c>
      <c r="K135" s="333">
        <v>1</v>
      </c>
      <c r="L135" s="333">
        <v>4</v>
      </c>
      <c r="M135" s="103">
        <f t="shared" si="0"/>
        <v>12</v>
      </c>
    </row>
    <row r="136" spans="1:13" s="97" customFormat="1" ht="30" customHeight="1">
      <c r="A136" s="620" t="s">
        <v>297</v>
      </c>
      <c r="B136" s="620"/>
      <c r="C136" s="333">
        <v>2</v>
      </c>
      <c r="D136" s="313">
        <v>0</v>
      </c>
      <c r="E136" s="488">
        <v>2</v>
      </c>
      <c r="F136" s="488">
        <v>8</v>
      </c>
      <c r="G136" s="488">
        <v>9</v>
      </c>
      <c r="H136" s="333">
        <v>3</v>
      </c>
      <c r="I136" s="333">
        <v>2</v>
      </c>
      <c r="J136" s="333">
        <v>9</v>
      </c>
      <c r="K136" s="333">
        <v>5</v>
      </c>
      <c r="L136" s="333">
        <v>3</v>
      </c>
      <c r="M136" s="103">
        <f t="shared" si="0"/>
        <v>43</v>
      </c>
    </row>
    <row r="137" spans="1:13" s="97" customFormat="1" ht="30" customHeight="1">
      <c r="A137" s="620" t="s">
        <v>33</v>
      </c>
      <c r="B137" s="620"/>
      <c r="C137" s="333">
        <v>3</v>
      </c>
      <c r="D137" s="313">
        <v>2</v>
      </c>
      <c r="E137" s="488">
        <v>5</v>
      </c>
      <c r="F137" s="488">
        <v>3</v>
      </c>
      <c r="G137" s="488">
        <v>3</v>
      </c>
      <c r="H137" s="333">
        <v>0</v>
      </c>
      <c r="I137" s="333">
        <v>3</v>
      </c>
      <c r="J137" s="333">
        <v>1</v>
      </c>
      <c r="K137" s="333">
        <v>5</v>
      </c>
      <c r="L137" s="333">
        <v>4</v>
      </c>
      <c r="M137" s="103">
        <f t="shared" si="0"/>
        <v>29</v>
      </c>
    </row>
    <row r="138" spans="1:13" s="97" customFormat="1" ht="30" customHeight="1">
      <c r="A138" s="620" t="s">
        <v>23</v>
      </c>
      <c r="B138" s="620"/>
      <c r="C138" s="333">
        <v>3</v>
      </c>
      <c r="D138" s="313">
        <v>4</v>
      </c>
      <c r="E138" s="488">
        <v>3</v>
      </c>
      <c r="F138" s="488">
        <v>3</v>
      </c>
      <c r="G138" s="488">
        <v>0</v>
      </c>
      <c r="H138" s="333">
        <v>5</v>
      </c>
      <c r="I138" s="333">
        <v>5</v>
      </c>
      <c r="J138" s="333">
        <v>1</v>
      </c>
      <c r="K138" s="333">
        <v>2</v>
      </c>
      <c r="L138" s="333">
        <v>4</v>
      </c>
      <c r="M138" s="103">
        <f t="shared" si="0"/>
        <v>30</v>
      </c>
    </row>
    <row r="139" spans="1:13" s="97" customFormat="1" ht="30" customHeight="1">
      <c r="A139" s="620" t="s">
        <v>36</v>
      </c>
      <c r="B139" s="620"/>
      <c r="C139" s="333">
        <v>3</v>
      </c>
      <c r="D139" s="313">
        <v>3</v>
      </c>
      <c r="E139" s="488">
        <v>0</v>
      </c>
      <c r="F139" s="488">
        <v>4</v>
      </c>
      <c r="G139" s="488">
        <v>2</v>
      </c>
      <c r="H139" s="333">
        <v>3</v>
      </c>
      <c r="I139" s="333">
        <v>1</v>
      </c>
      <c r="J139" s="333">
        <v>0</v>
      </c>
      <c r="K139" s="333">
        <v>0</v>
      </c>
      <c r="L139" s="333">
        <v>2</v>
      </c>
      <c r="M139" s="103">
        <f t="shared" si="0"/>
        <v>18</v>
      </c>
    </row>
    <row r="140" spans="1:13" s="97" customFormat="1" ht="30" customHeight="1">
      <c r="A140" s="620" t="s">
        <v>51</v>
      </c>
      <c r="B140" s="620"/>
      <c r="C140" s="333">
        <v>3</v>
      </c>
      <c r="D140" s="313">
        <v>2</v>
      </c>
      <c r="E140" s="488">
        <v>12</v>
      </c>
      <c r="F140" s="488">
        <v>4</v>
      </c>
      <c r="G140" s="488">
        <v>3</v>
      </c>
      <c r="H140" s="333">
        <v>2</v>
      </c>
      <c r="I140" s="333">
        <v>9</v>
      </c>
      <c r="J140" s="333">
        <v>1</v>
      </c>
      <c r="K140" s="333">
        <v>2</v>
      </c>
      <c r="L140" s="333">
        <v>3</v>
      </c>
      <c r="M140" s="103">
        <f t="shared" si="0"/>
        <v>41</v>
      </c>
    </row>
    <row r="141" spans="1:13" s="97" customFormat="1" ht="30" customHeight="1">
      <c r="A141" s="620" t="s">
        <v>50</v>
      </c>
      <c r="B141" s="620"/>
      <c r="C141" s="333">
        <v>5</v>
      </c>
      <c r="D141" s="313">
        <v>3</v>
      </c>
      <c r="E141" s="488">
        <v>4</v>
      </c>
      <c r="F141" s="488">
        <v>5</v>
      </c>
      <c r="G141" s="488">
        <v>5</v>
      </c>
      <c r="H141" s="333">
        <v>1</v>
      </c>
      <c r="I141" s="333">
        <v>4</v>
      </c>
      <c r="J141" s="333">
        <v>0</v>
      </c>
      <c r="K141" s="333">
        <v>1</v>
      </c>
      <c r="L141" s="333">
        <v>2</v>
      </c>
      <c r="M141" s="103">
        <f t="shared" si="0"/>
        <v>30</v>
      </c>
    </row>
    <row r="142" spans="1:13" s="97" customFormat="1" ht="30" customHeight="1">
      <c r="A142" s="620" t="s">
        <v>53</v>
      </c>
      <c r="B142" s="620"/>
      <c r="C142" s="333">
        <v>3</v>
      </c>
      <c r="D142" s="313">
        <v>3</v>
      </c>
      <c r="E142" s="488"/>
      <c r="F142" s="488">
        <v>7</v>
      </c>
      <c r="G142" s="488">
        <v>2</v>
      </c>
      <c r="H142" s="333">
        <v>2</v>
      </c>
      <c r="I142" s="333">
        <v>8</v>
      </c>
      <c r="J142" s="333">
        <v>0</v>
      </c>
      <c r="K142" s="333">
        <v>1</v>
      </c>
      <c r="L142" s="333">
        <v>3</v>
      </c>
      <c r="M142" s="103">
        <f t="shared" si="0"/>
        <v>29</v>
      </c>
    </row>
    <row r="143" spans="1:13" s="97" customFormat="1" ht="30" customHeight="1">
      <c r="A143" s="620" t="s">
        <v>49</v>
      </c>
      <c r="B143" s="620"/>
      <c r="C143" s="333">
        <v>3</v>
      </c>
      <c r="D143" s="313">
        <v>2</v>
      </c>
      <c r="E143" s="488">
        <v>6</v>
      </c>
      <c r="F143" s="488">
        <v>2</v>
      </c>
      <c r="G143" s="488">
        <v>4</v>
      </c>
      <c r="H143" s="333">
        <v>1</v>
      </c>
      <c r="I143" s="333">
        <v>1</v>
      </c>
      <c r="J143" s="333">
        <v>2</v>
      </c>
      <c r="K143" s="333">
        <v>1</v>
      </c>
      <c r="L143" s="333">
        <v>4</v>
      </c>
      <c r="M143" s="103">
        <f t="shared" si="0"/>
        <v>26</v>
      </c>
    </row>
    <row r="144" spans="1:13" s="97" customFormat="1" ht="30" customHeight="1">
      <c r="A144" s="620" t="s">
        <v>48</v>
      </c>
      <c r="B144" s="620"/>
      <c r="C144" s="333">
        <v>3</v>
      </c>
      <c r="D144" s="313">
        <v>2</v>
      </c>
      <c r="E144" s="488">
        <v>1</v>
      </c>
      <c r="F144" s="488">
        <v>2</v>
      </c>
      <c r="G144" s="488">
        <v>3</v>
      </c>
      <c r="H144" s="333">
        <v>0</v>
      </c>
      <c r="I144" s="333">
        <v>6</v>
      </c>
      <c r="J144" s="333">
        <v>0</v>
      </c>
      <c r="K144" s="333">
        <v>0</v>
      </c>
      <c r="L144" s="333">
        <v>0</v>
      </c>
      <c r="M144" s="103">
        <f t="shared" si="0"/>
        <v>17</v>
      </c>
    </row>
    <row r="145" spans="1:14" s="97" customFormat="1" ht="30" customHeight="1">
      <c r="A145" s="620" t="s">
        <v>52</v>
      </c>
      <c r="B145" s="620"/>
      <c r="C145" s="333">
        <v>5</v>
      </c>
      <c r="D145" s="313">
        <v>4</v>
      </c>
      <c r="E145" s="488">
        <v>4</v>
      </c>
      <c r="F145" s="488">
        <v>4</v>
      </c>
      <c r="G145" s="488">
        <v>3</v>
      </c>
      <c r="H145" s="333">
        <v>2</v>
      </c>
      <c r="I145" s="333">
        <v>2</v>
      </c>
      <c r="J145" s="333">
        <v>0</v>
      </c>
      <c r="K145" s="333">
        <v>0</v>
      </c>
      <c r="L145" s="333">
        <v>2</v>
      </c>
      <c r="M145" s="103">
        <f t="shared" si="0"/>
        <v>26</v>
      </c>
    </row>
    <row r="146" spans="1:14" s="97" customFormat="1" ht="30" customHeight="1">
      <c r="A146" s="620" t="s">
        <v>54</v>
      </c>
      <c r="B146" s="620"/>
      <c r="C146" s="333">
        <v>4</v>
      </c>
      <c r="D146" s="313">
        <v>4</v>
      </c>
      <c r="E146" s="488">
        <v>4</v>
      </c>
      <c r="F146" s="488">
        <v>2</v>
      </c>
      <c r="G146" s="488">
        <v>1</v>
      </c>
      <c r="H146" s="333">
        <v>3</v>
      </c>
      <c r="I146" s="333">
        <v>4</v>
      </c>
      <c r="J146" s="333">
        <v>0</v>
      </c>
      <c r="K146" s="333">
        <v>2</v>
      </c>
      <c r="L146" s="333">
        <v>1</v>
      </c>
      <c r="M146" s="103">
        <f t="shared" si="0"/>
        <v>25</v>
      </c>
    </row>
    <row r="147" spans="1:14" s="97" customFormat="1" ht="30" customHeight="1">
      <c r="A147" s="620" t="s">
        <v>283</v>
      </c>
      <c r="B147" s="620"/>
      <c r="C147" s="333">
        <v>1</v>
      </c>
      <c r="D147" s="313">
        <v>2</v>
      </c>
      <c r="E147" s="488">
        <v>1</v>
      </c>
      <c r="F147" s="488">
        <v>2</v>
      </c>
      <c r="G147" s="488">
        <v>1</v>
      </c>
      <c r="H147" s="333">
        <v>1</v>
      </c>
      <c r="I147" s="333">
        <v>1</v>
      </c>
      <c r="J147" s="333">
        <v>2</v>
      </c>
      <c r="K147" s="333">
        <v>1</v>
      </c>
      <c r="L147" s="333">
        <v>1</v>
      </c>
      <c r="M147" s="103">
        <f t="shared" si="0"/>
        <v>13</v>
      </c>
    </row>
    <row r="148" spans="1:14" s="97" customFormat="1" ht="39" customHeight="1">
      <c r="A148" s="620" t="s">
        <v>64</v>
      </c>
      <c r="B148" s="620"/>
      <c r="C148" s="333">
        <v>1</v>
      </c>
      <c r="D148" s="313">
        <v>1</v>
      </c>
      <c r="E148" s="488">
        <v>2</v>
      </c>
      <c r="F148" s="488">
        <v>2</v>
      </c>
      <c r="G148" s="488">
        <v>0</v>
      </c>
      <c r="H148" s="333">
        <v>0</v>
      </c>
      <c r="I148" s="333">
        <v>1</v>
      </c>
      <c r="J148" s="333">
        <v>2</v>
      </c>
      <c r="K148" s="333">
        <v>2</v>
      </c>
      <c r="L148" s="333">
        <v>2</v>
      </c>
      <c r="M148" s="103">
        <f t="shared" si="0"/>
        <v>13</v>
      </c>
    </row>
    <row r="149" spans="1:14" s="97" customFormat="1" ht="30" customHeight="1">
      <c r="A149" s="620" t="s">
        <v>20</v>
      </c>
      <c r="B149" s="620"/>
      <c r="C149" s="333">
        <v>5</v>
      </c>
      <c r="D149" s="313">
        <v>4</v>
      </c>
      <c r="E149" s="488">
        <v>3</v>
      </c>
      <c r="F149" s="488">
        <v>4</v>
      </c>
      <c r="G149" s="488">
        <v>4</v>
      </c>
      <c r="H149" s="333">
        <v>5</v>
      </c>
      <c r="I149" s="333">
        <v>10</v>
      </c>
      <c r="J149" s="333">
        <v>1</v>
      </c>
      <c r="K149" s="333">
        <v>3</v>
      </c>
      <c r="L149" s="333">
        <v>4</v>
      </c>
      <c r="M149" s="103">
        <f t="shared" si="0"/>
        <v>43</v>
      </c>
    </row>
    <row r="150" spans="1:14" s="97" customFormat="1" ht="30" customHeight="1">
      <c r="A150" s="620" t="s">
        <v>38</v>
      </c>
      <c r="B150" s="620"/>
      <c r="C150" s="333">
        <v>2</v>
      </c>
      <c r="D150" s="313">
        <v>4</v>
      </c>
      <c r="E150" s="488">
        <v>0</v>
      </c>
      <c r="F150" s="488">
        <v>2</v>
      </c>
      <c r="G150" s="488">
        <v>1</v>
      </c>
      <c r="H150" s="333">
        <v>1</v>
      </c>
      <c r="I150" s="333">
        <v>4</v>
      </c>
      <c r="J150" s="333">
        <v>0</v>
      </c>
      <c r="K150" s="333">
        <v>0</v>
      </c>
      <c r="L150" s="333">
        <v>2</v>
      </c>
      <c r="M150" s="103">
        <f t="shared" si="0"/>
        <v>16</v>
      </c>
    </row>
    <row r="151" spans="1:14" s="97" customFormat="1" ht="30" customHeight="1">
      <c r="A151" s="620" t="s">
        <v>39</v>
      </c>
      <c r="B151" s="620"/>
      <c r="C151" s="333">
        <v>1</v>
      </c>
      <c r="D151" s="313">
        <v>3</v>
      </c>
      <c r="E151" s="488">
        <v>2</v>
      </c>
      <c r="F151" s="488">
        <v>0</v>
      </c>
      <c r="G151" s="488">
        <v>2</v>
      </c>
      <c r="H151" s="333">
        <v>1</v>
      </c>
      <c r="I151" s="333">
        <v>1</v>
      </c>
      <c r="J151" s="333">
        <v>0</v>
      </c>
      <c r="K151" s="333">
        <v>4</v>
      </c>
      <c r="L151" s="333">
        <v>4</v>
      </c>
      <c r="M151" s="103">
        <f t="shared" si="0"/>
        <v>18</v>
      </c>
    </row>
    <row r="152" spans="1:14" s="97" customFormat="1" ht="30" customHeight="1">
      <c r="A152" s="620" t="s">
        <v>66</v>
      </c>
      <c r="B152" s="620"/>
      <c r="C152" s="333">
        <v>1</v>
      </c>
      <c r="D152" s="313">
        <v>3</v>
      </c>
      <c r="E152" s="488">
        <v>3</v>
      </c>
      <c r="F152" s="488">
        <v>1</v>
      </c>
      <c r="G152" s="488">
        <v>2</v>
      </c>
      <c r="H152" s="333">
        <v>3</v>
      </c>
      <c r="I152" s="333">
        <v>4</v>
      </c>
      <c r="J152" s="333">
        <v>5</v>
      </c>
      <c r="K152" s="333">
        <v>2</v>
      </c>
      <c r="L152" s="333">
        <v>5</v>
      </c>
      <c r="M152" s="103">
        <f t="shared" si="0"/>
        <v>29</v>
      </c>
    </row>
    <row r="153" spans="1:14" s="97" customFormat="1" ht="30" customHeight="1">
      <c r="A153" s="620" t="s">
        <v>35</v>
      </c>
      <c r="B153" s="620"/>
      <c r="C153" s="333">
        <v>2</v>
      </c>
      <c r="D153" s="313">
        <v>3</v>
      </c>
      <c r="E153" s="488">
        <v>0</v>
      </c>
      <c r="F153" s="488">
        <v>1</v>
      </c>
      <c r="G153" s="488">
        <v>3</v>
      </c>
      <c r="H153" s="333">
        <v>1</v>
      </c>
      <c r="I153" s="333">
        <v>6</v>
      </c>
      <c r="J153" s="333">
        <v>0</v>
      </c>
      <c r="K153" s="333">
        <v>0</v>
      </c>
      <c r="L153" s="333">
        <v>2</v>
      </c>
      <c r="M153" s="103">
        <f t="shared" si="0"/>
        <v>18</v>
      </c>
    </row>
    <row r="154" spans="1:14" s="97" customFormat="1" ht="30" customHeight="1">
      <c r="A154" s="620" t="s">
        <v>67</v>
      </c>
      <c r="B154" s="620"/>
      <c r="C154" s="333">
        <v>1</v>
      </c>
      <c r="D154" s="313">
        <v>2</v>
      </c>
      <c r="E154" s="488">
        <v>0</v>
      </c>
      <c r="F154" s="488">
        <v>0</v>
      </c>
      <c r="G154" s="488">
        <v>0</v>
      </c>
      <c r="H154" s="333">
        <v>3</v>
      </c>
      <c r="I154" s="333">
        <v>2</v>
      </c>
      <c r="J154" s="333">
        <v>0</v>
      </c>
      <c r="K154" s="333">
        <v>0</v>
      </c>
      <c r="L154" s="333">
        <v>1</v>
      </c>
      <c r="M154" s="103">
        <f t="shared" si="0"/>
        <v>9</v>
      </c>
    </row>
    <row r="155" spans="1:14" s="97" customFormat="1" ht="30" customHeight="1">
      <c r="A155" s="620" t="s">
        <v>17</v>
      </c>
      <c r="B155" s="620"/>
      <c r="C155" s="333">
        <v>3</v>
      </c>
      <c r="D155" s="313">
        <v>3</v>
      </c>
      <c r="E155" s="488">
        <v>3</v>
      </c>
      <c r="F155" s="488">
        <v>3</v>
      </c>
      <c r="G155" s="488">
        <v>1</v>
      </c>
      <c r="H155" s="333">
        <v>1</v>
      </c>
      <c r="I155" s="333">
        <v>2</v>
      </c>
      <c r="J155" s="333">
        <v>1</v>
      </c>
      <c r="K155" s="333">
        <v>0</v>
      </c>
      <c r="L155" s="333">
        <v>3</v>
      </c>
      <c r="M155" s="103">
        <f t="shared" si="0"/>
        <v>20</v>
      </c>
    </row>
    <row r="156" spans="1:14" s="97" customFormat="1" ht="30" customHeight="1">
      <c r="A156" s="620" t="s">
        <v>3</v>
      </c>
      <c r="B156" s="620"/>
      <c r="C156" s="332">
        <v>57</v>
      </c>
      <c r="D156" s="321">
        <v>58</v>
      </c>
      <c r="E156" s="490">
        <v>68</v>
      </c>
      <c r="F156" s="490">
        <v>62</v>
      </c>
      <c r="G156" s="490">
        <v>56</v>
      </c>
      <c r="H156" s="332">
        <v>45</v>
      </c>
      <c r="I156" s="332">
        <v>80</v>
      </c>
      <c r="J156" s="332">
        <v>27</v>
      </c>
      <c r="K156" s="332">
        <v>36</v>
      </c>
      <c r="L156" s="332">
        <v>57</v>
      </c>
      <c r="M156" s="103">
        <f t="shared" si="0"/>
        <v>546</v>
      </c>
    </row>
    <row r="157" spans="1:14" s="97" customFormat="1" ht="26.25" customHeight="1">
      <c r="A157" s="645"/>
      <c r="B157" s="645"/>
      <c r="C157" s="645"/>
      <c r="D157" s="645"/>
      <c r="E157" s="645"/>
      <c r="F157" s="645"/>
      <c r="G157" s="645"/>
      <c r="H157" s="645"/>
      <c r="I157" s="645"/>
      <c r="J157" s="645"/>
      <c r="K157" s="645"/>
      <c r="L157" s="645"/>
      <c r="M157" s="645"/>
    </row>
    <row r="158" spans="1:14" s="97" customFormat="1" ht="30" customHeight="1">
      <c r="A158" s="628" t="s">
        <v>693</v>
      </c>
      <c r="B158" s="628"/>
      <c r="C158" s="628"/>
      <c r="D158" s="628"/>
      <c r="E158" s="628"/>
      <c r="F158" s="628"/>
      <c r="G158" s="628"/>
      <c r="H158" s="628"/>
      <c r="I158" s="628"/>
      <c r="J158" s="628"/>
      <c r="K158" s="628"/>
      <c r="L158" s="628"/>
      <c r="M158" s="628"/>
      <c r="N158" s="628"/>
    </row>
    <row r="159" spans="1:14" s="97" customFormat="1" ht="67.5" customHeight="1">
      <c r="A159" s="606" t="s">
        <v>62</v>
      </c>
      <c r="B159" s="606"/>
      <c r="C159" s="104" t="s">
        <v>278</v>
      </c>
      <c r="D159" s="105" t="s">
        <v>269</v>
      </c>
      <c r="E159" s="105" t="s">
        <v>279</v>
      </c>
      <c r="F159" s="105" t="s">
        <v>280</v>
      </c>
      <c r="G159" s="109" t="s">
        <v>274</v>
      </c>
      <c r="H159" s="104" t="s">
        <v>276</v>
      </c>
      <c r="I159" s="104" t="s">
        <v>281</v>
      </c>
      <c r="J159" s="104" t="s">
        <v>272</v>
      </c>
      <c r="K159" s="106" t="s">
        <v>277</v>
      </c>
      <c r="L159" s="106" t="s">
        <v>282</v>
      </c>
      <c r="M159" s="104" t="s">
        <v>275</v>
      </c>
      <c r="N159" s="104" t="s">
        <v>3</v>
      </c>
    </row>
    <row r="160" spans="1:14" s="97" customFormat="1" ht="30" customHeight="1">
      <c r="A160" s="605" t="s">
        <v>48</v>
      </c>
      <c r="B160" s="605"/>
      <c r="C160" s="107">
        <v>0</v>
      </c>
      <c r="D160" s="324">
        <v>1</v>
      </c>
      <c r="E160" s="493">
        <v>0</v>
      </c>
      <c r="F160" s="493">
        <v>1</v>
      </c>
      <c r="G160" s="493">
        <v>0</v>
      </c>
      <c r="H160" s="107">
        <v>0</v>
      </c>
      <c r="I160" s="107">
        <v>2</v>
      </c>
      <c r="J160" s="107">
        <v>0</v>
      </c>
      <c r="K160" s="107">
        <v>0</v>
      </c>
      <c r="L160" s="107">
        <v>0</v>
      </c>
      <c r="M160" s="107">
        <v>5</v>
      </c>
      <c r="N160" s="108">
        <f>SUM(C160:M160)</f>
        <v>9</v>
      </c>
    </row>
    <row r="161" spans="1:14" s="97" customFormat="1" ht="30" customHeight="1">
      <c r="A161" s="605" t="s">
        <v>374</v>
      </c>
      <c r="B161" s="605"/>
      <c r="C161" s="107">
        <v>0</v>
      </c>
      <c r="D161" s="324">
        <v>1</v>
      </c>
      <c r="E161" s="493">
        <v>3</v>
      </c>
      <c r="F161" s="493">
        <v>0</v>
      </c>
      <c r="G161" s="493">
        <v>0</v>
      </c>
      <c r="H161" s="107">
        <v>0</v>
      </c>
      <c r="I161" s="107">
        <v>1</v>
      </c>
      <c r="J161" s="107">
        <v>0</v>
      </c>
      <c r="K161" s="107">
        <v>0</v>
      </c>
      <c r="L161" s="107">
        <v>0</v>
      </c>
      <c r="M161" s="107">
        <v>0</v>
      </c>
      <c r="N161" s="108">
        <f t="shared" ref="N161:N186" si="1">SUM(C161:M161)</f>
        <v>5</v>
      </c>
    </row>
    <row r="162" spans="1:14" s="97" customFormat="1" ht="30" customHeight="1">
      <c r="A162" s="605" t="s">
        <v>50</v>
      </c>
      <c r="B162" s="605"/>
      <c r="C162" s="107">
        <v>3</v>
      </c>
      <c r="D162" s="324">
        <v>5</v>
      </c>
      <c r="E162" s="493">
        <v>6</v>
      </c>
      <c r="F162" s="493">
        <v>4</v>
      </c>
      <c r="G162" s="493">
        <v>3</v>
      </c>
      <c r="H162" s="107">
        <v>0</v>
      </c>
      <c r="I162" s="107">
        <v>0</v>
      </c>
      <c r="J162" s="107">
        <v>3</v>
      </c>
      <c r="K162" s="107">
        <v>0</v>
      </c>
      <c r="L162" s="107">
        <v>0</v>
      </c>
      <c r="M162" s="107">
        <v>7</v>
      </c>
      <c r="N162" s="108">
        <f t="shared" si="1"/>
        <v>31</v>
      </c>
    </row>
    <row r="163" spans="1:14" s="97" customFormat="1" ht="30" customHeight="1">
      <c r="A163" s="605" t="s">
        <v>49</v>
      </c>
      <c r="B163" s="605"/>
      <c r="C163" s="107">
        <v>2</v>
      </c>
      <c r="D163" s="324">
        <v>8</v>
      </c>
      <c r="E163" s="493">
        <v>12</v>
      </c>
      <c r="F163" s="493">
        <v>1</v>
      </c>
      <c r="G163" s="493">
        <v>1</v>
      </c>
      <c r="H163" s="107">
        <v>1</v>
      </c>
      <c r="I163" s="107">
        <v>3</v>
      </c>
      <c r="J163" s="107">
        <v>1</v>
      </c>
      <c r="K163" s="107">
        <v>0</v>
      </c>
      <c r="L163" s="107">
        <v>0</v>
      </c>
      <c r="M163" s="107">
        <v>8</v>
      </c>
      <c r="N163" s="108">
        <f t="shared" si="1"/>
        <v>37</v>
      </c>
    </row>
    <row r="164" spans="1:14" s="97" customFormat="1" ht="30" customHeight="1">
      <c r="A164" s="605" t="s">
        <v>53</v>
      </c>
      <c r="B164" s="605"/>
      <c r="C164" s="107">
        <v>2</v>
      </c>
      <c r="D164" s="324">
        <v>3</v>
      </c>
      <c r="E164" s="493">
        <v>6</v>
      </c>
      <c r="F164" s="493">
        <v>4</v>
      </c>
      <c r="G164" s="493">
        <v>3</v>
      </c>
      <c r="H164" s="107">
        <v>0</v>
      </c>
      <c r="I164" s="107">
        <v>4</v>
      </c>
      <c r="J164" s="107">
        <v>5</v>
      </c>
      <c r="K164" s="107">
        <v>4</v>
      </c>
      <c r="L164" s="107">
        <v>3</v>
      </c>
      <c r="M164" s="107">
        <v>7</v>
      </c>
      <c r="N164" s="108">
        <f t="shared" si="1"/>
        <v>41</v>
      </c>
    </row>
    <row r="165" spans="1:14" s="97" customFormat="1" ht="30" customHeight="1">
      <c r="A165" s="605" t="s">
        <v>51</v>
      </c>
      <c r="B165" s="605"/>
      <c r="C165" s="107">
        <v>2</v>
      </c>
      <c r="D165" s="324">
        <v>8</v>
      </c>
      <c r="E165" s="493">
        <v>14</v>
      </c>
      <c r="F165" s="493">
        <v>7</v>
      </c>
      <c r="G165" s="493">
        <v>5</v>
      </c>
      <c r="H165" s="107">
        <v>2</v>
      </c>
      <c r="I165" s="107">
        <v>10</v>
      </c>
      <c r="J165" s="107">
        <v>4</v>
      </c>
      <c r="K165" s="107">
        <v>3</v>
      </c>
      <c r="L165" s="107">
        <v>0</v>
      </c>
      <c r="M165" s="107">
        <v>14</v>
      </c>
      <c r="N165" s="108">
        <f t="shared" si="1"/>
        <v>69</v>
      </c>
    </row>
    <row r="166" spans="1:14" s="97" customFormat="1" ht="30" customHeight="1">
      <c r="A166" s="605" t="s">
        <v>52</v>
      </c>
      <c r="B166" s="605"/>
      <c r="C166" s="107">
        <v>0</v>
      </c>
      <c r="D166" s="324">
        <v>2</v>
      </c>
      <c r="E166" s="493">
        <v>4</v>
      </c>
      <c r="F166" s="493">
        <v>5</v>
      </c>
      <c r="G166" s="493">
        <v>2</v>
      </c>
      <c r="H166" s="107">
        <v>0</v>
      </c>
      <c r="I166" s="107">
        <v>8</v>
      </c>
      <c r="J166" s="107">
        <v>4</v>
      </c>
      <c r="K166" s="107">
        <v>0</v>
      </c>
      <c r="L166" s="107">
        <v>0</v>
      </c>
      <c r="M166" s="107">
        <v>14</v>
      </c>
      <c r="N166" s="108">
        <f t="shared" si="1"/>
        <v>39</v>
      </c>
    </row>
    <row r="167" spans="1:14" s="97" customFormat="1" ht="30" customHeight="1">
      <c r="A167" s="605" t="s">
        <v>33</v>
      </c>
      <c r="B167" s="605"/>
      <c r="C167" s="107">
        <v>2</v>
      </c>
      <c r="D167" s="324">
        <v>3</v>
      </c>
      <c r="E167" s="493">
        <v>3</v>
      </c>
      <c r="F167" s="493">
        <v>4</v>
      </c>
      <c r="G167" s="493">
        <v>1</v>
      </c>
      <c r="H167" s="107">
        <v>3</v>
      </c>
      <c r="I167" s="107"/>
      <c r="J167" s="107">
        <v>3</v>
      </c>
      <c r="K167" s="107">
        <v>5</v>
      </c>
      <c r="L167" s="107">
        <v>0</v>
      </c>
      <c r="M167" s="107">
        <v>16</v>
      </c>
      <c r="N167" s="108">
        <f t="shared" si="1"/>
        <v>40</v>
      </c>
    </row>
    <row r="168" spans="1:14" s="97" customFormat="1" ht="30" customHeight="1">
      <c r="A168" s="605" t="s">
        <v>44</v>
      </c>
      <c r="B168" s="605"/>
      <c r="C168" s="107">
        <v>0</v>
      </c>
      <c r="D168" s="324">
        <v>5</v>
      </c>
      <c r="E168" s="493">
        <v>5</v>
      </c>
      <c r="F168" s="493">
        <v>3</v>
      </c>
      <c r="G168" s="493">
        <v>3</v>
      </c>
      <c r="H168" s="107">
        <v>3</v>
      </c>
      <c r="I168" s="107">
        <v>5</v>
      </c>
      <c r="J168" s="107">
        <v>2</v>
      </c>
      <c r="K168" s="107">
        <v>0</v>
      </c>
      <c r="L168" s="107">
        <v>4</v>
      </c>
      <c r="M168" s="107">
        <v>4</v>
      </c>
      <c r="N168" s="108">
        <f t="shared" si="1"/>
        <v>34</v>
      </c>
    </row>
    <row r="169" spans="1:14" s="97" customFormat="1" ht="30" customHeight="1">
      <c r="A169" s="605" t="s">
        <v>66</v>
      </c>
      <c r="B169" s="605"/>
      <c r="C169" s="107">
        <v>3</v>
      </c>
      <c r="D169" s="324">
        <v>8</v>
      </c>
      <c r="E169" s="493">
        <v>9</v>
      </c>
      <c r="F169" s="493">
        <v>1</v>
      </c>
      <c r="G169" s="493">
        <v>8</v>
      </c>
      <c r="H169" s="107">
        <v>3</v>
      </c>
      <c r="I169" s="107">
        <v>4</v>
      </c>
      <c r="J169" s="107">
        <v>2</v>
      </c>
      <c r="K169" s="107">
        <v>3</v>
      </c>
      <c r="L169" s="107">
        <v>4</v>
      </c>
      <c r="M169" s="107">
        <v>3</v>
      </c>
      <c r="N169" s="108">
        <f t="shared" si="1"/>
        <v>48</v>
      </c>
    </row>
    <row r="170" spans="1:14" s="97" customFormat="1" ht="30" customHeight="1">
      <c r="A170" s="605" t="s">
        <v>35</v>
      </c>
      <c r="B170" s="605"/>
      <c r="C170" s="107">
        <v>2</v>
      </c>
      <c r="D170" s="324">
        <v>0</v>
      </c>
      <c r="E170" s="493">
        <v>2</v>
      </c>
      <c r="F170" s="493">
        <v>0</v>
      </c>
      <c r="G170" s="493">
        <v>1</v>
      </c>
      <c r="H170" s="107">
        <v>0</v>
      </c>
      <c r="I170" s="107">
        <v>0</v>
      </c>
      <c r="J170" s="107">
        <v>0</v>
      </c>
      <c r="K170" s="107">
        <v>3</v>
      </c>
      <c r="L170" s="107">
        <v>0</v>
      </c>
      <c r="M170" s="107">
        <v>3</v>
      </c>
      <c r="N170" s="108">
        <f t="shared" si="1"/>
        <v>11</v>
      </c>
    </row>
    <row r="171" spans="1:14" s="97" customFormat="1" ht="30" customHeight="1">
      <c r="A171" s="605" t="s">
        <v>681</v>
      </c>
      <c r="B171" s="605"/>
      <c r="C171" s="107">
        <v>0</v>
      </c>
      <c r="D171" s="324">
        <v>3</v>
      </c>
      <c r="E171" s="493">
        <v>4</v>
      </c>
      <c r="F171" s="493">
        <v>1</v>
      </c>
      <c r="G171" s="493">
        <v>0</v>
      </c>
      <c r="H171" s="107">
        <v>3</v>
      </c>
      <c r="I171" s="107">
        <v>5</v>
      </c>
      <c r="J171" s="107">
        <v>0</v>
      </c>
      <c r="K171" s="107">
        <v>0</v>
      </c>
      <c r="L171" s="107">
        <v>1</v>
      </c>
      <c r="M171" s="107"/>
      <c r="N171" s="108">
        <f t="shared" si="1"/>
        <v>17</v>
      </c>
    </row>
    <row r="172" spans="1:14" s="97" customFormat="1" ht="30" customHeight="1">
      <c r="A172" s="605" t="s">
        <v>20</v>
      </c>
      <c r="B172" s="605"/>
      <c r="C172" s="107">
        <v>5</v>
      </c>
      <c r="D172" s="324">
        <v>8</v>
      </c>
      <c r="E172" s="493">
        <v>12</v>
      </c>
      <c r="F172" s="493">
        <v>9</v>
      </c>
      <c r="G172" s="493">
        <v>12</v>
      </c>
      <c r="H172" s="107">
        <v>3</v>
      </c>
      <c r="I172" s="107">
        <v>6</v>
      </c>
      <c r="J172" s="107">
        <v>3</v>
      </c>
      <c r="K172" s="107">
        <v>1</v>
      </c>
      <c r="L172" s="107"/>
      <c r="M172" s="107">
        <v>12</v>
      </c>
      <c r="N172" s="108">
        <f t="shared" si="1"/>
        <v>71</v>
      </c>
    </row>
    <row r="173" spans="1:14" s="97" customFormat="1" ht="30" customHeight="1">
      <c r="A173" s="605" t="s">
        <v>38</v>
      </c>
      <c r="B173" s="605"/>
      <c r="C173" s="107">
        <v>3</v>
      </c>
      <c r="D173" s="324">
        <v>3</v>
      </c>
      <c r="E173" s="493">
        <v>11</v>
      </c>
      <c r="F173" s="493">
        <v>4</v>
      </c>
      <c r="G173" s="493">
        <v>3</v>
      </c>
      <c r="H173" s="107">
        <v>0</v>
      </c>
      <c r="I173" s="107">
        <v>4</v>
      </c>
      <c r="J173" s="107">
        <v>0</v>
      </c>
      <c r="K173" s="107">
        <v>0</v>
      </c>
      <c r="L173" s="107">
        <v>2</v>
      </c>
      <c r="M173" s="107">
        <v>7</v>
      </c>
      <c r="N173" s="108">
        <f t="shared" si="1"/>
        <v>37</v>
      </c>
    </row>
    <row r="174" spans="1:14" s="97" customFormat="1" ht="30" customHeight="1">
      <c r="A174" s="605" t="s">
        <v>39</v>
      </c>
      <c r="B174" s="605"/>
      <c r="C174" s="107">
        <v>6</v>
      </c>
      <c r="D174" s="324">
        <v>4</v>
      </c>
      <c r="E174" s="493">
        <v>3</v>
      </c>
      <c r="F174" s="493">
        <v>5</v>
      </c>
      <c r="G174" s="493">
        <v>3</v>
      </c>
      <c r="H174" s="107">
        <v>3</v>
      </c>
      <c r="I174" s="107">
        <v>2</v>
      </c>
      <c r="J174" s="107">
        <v>0</v>
      </c>
      <c r="K174" s="107">
        <v>5</v>
      </c>
      <c r="L174" s="107">
        <v>1</v>
      </c>
      <c r="M174" s="107">
        <v>5</v>
      </c>
      <c r="N174" s="108">
        <f t="shared" si="1"/>
        <v>37</v>
      </c>
    </row>
    <row r="175" spans="1:14" s="97" customFormat="1" ht="30" customHeight="1">
      <c r="A175" s="605" t="s">
        <v>36</v>
      </c>
      <c r="B175" s="605"/>
      <c r="C175" s="107">
        <v>4</v>
      </c>
      <c r="D175" s="324">
        <v>8</v>
      </c>
      <c r="E175" s="493">
        <v>12</v>
      </c>
      <c r="F175" s="493">
        <v>2</v>
      </c>
      <c r="G175" s="493">
        <v>2</v>
      </c>
      <c r="H175" s="107">
        <v>3</v>
      </c>
      <c r="I175" s="107">
        <v>1</v>
      </c>
      <c r="J175" s="107">
        <v>0</v>
      </c>
      <c r="K175" s="107">
        <v>0</v>
      </c>
      <c r="L175" s="107">
        <v>0</v>
      </c>
      <c r="M175" s="107">
        <v>2</v>
      </c>
      <c r="N175" s="108">
        <f t="shared" si="1"/>
        <v>34</v>
      </c>
    </row>
    <row r="176" spans="1:14" s="97" customFormat="1" ht="30" customHeight="1">
      <c r="A176" s="605" t="s">
        <v>23</v>
      </c>
      <c r="B176" s="605"/>
      <c r="C176" s="107">
        <v>3</v>
      </c>
      <c r="D176" s="324">
        <v>3</v>
      </c>
      <c r="E176" s="493">
        <v>7</v>
      </c>
      <c r="F176" s="493">
        <v>3</v>
      </c>
      <c r="G176" s="493">
        <v>4</v>
      </c>
      <c r="H176" s="107">
        <v>3</v>
      </c>
      <c r="I176" s="107">
        <v>0</v>
      </c>
      <c r="J176" s="107">
        <v>2</v>
      </c>
      <c r="K176" s="107">
        <v>2</v>
      </c>
      <c r="L176" s="107">
        <v>4</v>
      </c>
      <c r="M176" s="107">
        <v>2</v>
      </c>
      <c r="N176" s="108">
        <f t="shared" si="1"/>
        <v>33</v>
      </c>
    </row>
    <row r="177" spans="1:14" s="97" customFormat="1" ht="30" customHeight="1">
      <c r="A177" s="605" t="s">
        <v>24</v>
      </c>
      <c r="B177" s="605"/>
      <c r="C177" s="107">
        <v>2</v>
      </c>
      <c r="D177" s="324">
        <v>2</v>
      </c>
      <c r="E177" s="493">
        <v>4</v>
      </c>
      <c r="F177" s="493">
        <v>3</v>
      </c>
      <c r="G177" s="493">
        <v>5</v>
      </c>
      <c r="H177" s="107">
        <v>15</v>
      </c>
      <c r="I177" s="107">
        <v>5</v>
      </c>
      <c r="J177" s="107">
        <v>5</v>
      </c>
      <c r="K177" s="107">
        <v>4</v>
      </c>
      <c r="L177" s="107">
        <v>0</v>
      </c>
      <c r="M177" s="107">
        <v>1</v>
      </c>
      <c r="N177" s="108">
        <f t="shared" si="1"/>
        <v>46</v>
      </c>
    </row>
    <row r="178" spans="1:14" s="97" customFormat="1" ht="30" customHeight="1">
      <c r="A178" s="605" t="s">
        <v>29</v>
      </c>
      <c r="B178" s="605"/>
      <c r="C178" s="107">
        <v>0</v>
      </c>
      <c r="D178" s="324">
        <v>1</v>
      </c>
      <c r="E178" s="493">
        <v>1</v>
      </c>
      <c r="F178" s="493">
        <v>2</v>
      </c>
      <c r="G178" s="493">
        <v>7</v>
      </c>
      <c r="H178" s="107">
        <v>0</v>
      </c>
      <c r="I178" s="107">
        <v>4</v>
      </c>
      <c r="J178" s="107">
        <v>3</v>
      </c>
      <c r="K178" s="107">
        <v>7</v>
      </c>
      <c r="L178" s="107">
        <v>0</v>
      </c>
      <c r="M178" s="107">
        <v>0</v>
      </c>
      <c r="N178" s="108">
        <f t="shared" si="1"/>
        <v>25</v>
      </c>
    </row>
    <row r="179" spans="1:14" s="97" customFormat="1" ht="30" customHeight="1">
      <c r="A179" s="605" t="s">
        <v>31</v>
      </c>
      <c r="B179" s="605"/>
      <c r="C179" s="107">
        <v>1</v>
      </c>
      <c r="D179" s="324">
        <v>0</v>
      </c>
      <c r="E179" s="493">
        <v>2</v>
      </c>
      <c r="F179" s="493">
        <v>2</v>
      </c>
      <c r="G179" s="493">
        <v>2</v>
      </c>
      <c r="H179" s="107">
        <v>0</v>
      </c>
      <c r="I179" s="107">
        <v>3</v>
      </c>
      <c r="J179" s="107">
        <v>0</v>
      </c>
      <c r="K179" s="107">
        <v>0</v>
      </c>
      <c r="L179" s="107">
        <v>2</v>
      </c>
      <c r="M179" s="107">
        <v>5</v>
      </c>
      <c r="N179" s="108">
        <f t="shared" si="1"/>
        <v>17</v>
      </c>
    </row>
    <row r="180" spans="1:14" s="97" customFormat="1" ht="30" customHeight="1">
      <c r="A180" s="596" t="s">
        <v>64</v>
      </c>
      <c r="B180" s="597"/>
      <c r="C180" s="107">
        <v>2</v>
      </c>
      <c r="D180" s="324">
        <v>1</v>
      </c>
      <c r="E180" s="493">
        <v>2</v>
      </c>
      <c r="F180" s="493">
        <v>0</v>
      </c>
      <c r="G180" s="493">
        <v>0</v>
      </c>
      <c r="H180" s="107">
        <v>2</v>
      </c>
      <c r="I180" s="107">
        <v>0</v>
      </c>
      <c r="J180" s="107">
        <v>1</v>
      </c>
      <c r="K180" s="107">
        <v>0</v>
      </c>
      <c r="L180" s="107">
        <v>0</v>
      </c>
      <c r="M180" s="107">
        <v>5</v>
      </c>
      <c r="N180" s="108">
        <f t="shared" si="1"/>
        <v>13</v>
      </c>
    </row>
    <row r="181" spans="1:14" s="97" customFormat="1" ht="30" customHeight="1">
      <c r="A181" s="605" t="s">
        <v>283</v>
      </c>
      <c r="B181" s="605"/>
      <c r="C181" s="107">
        <v>2</v>
      </c>
      <c r="D181" s="324">
        <v>0</v>
      </c>
      <c r="E181" s="493">
        <v>3</v>
      </c>
      <c r="F181" s="493">
        <v>0</v>
      </c>
      <c r="G181" s="493">
        <v>0</v>
      </c>
      <c r="H181" s="107">
        <v>2</v>
      </c>
      <c r="I181" s="107">
        <v>0</v>
      </c>
      <c r="J181" s="107">
        <v>0</v>
      </c>
      <c r="K181" s="107">
        <v>2</v>
      </c>
      <c r="L181" s="107">
        <v>0</v>
      </c>
      <c r="M181" s="107">
        <v>0</v>
      </c>
      <c r="N181" s="108">
        <f t="shared" si="1"/>
        <v>9</v>
      </c>
    </row>
    <row r="182" spans="1:14" s="97" customFormat="1" ht="30" customHeight="1">
      <c r="A182" s="605" t="s">
        <v>37</v>
      </c>
      <c r="B182" s="605"/>
      <c r="C182" s="107">
        <v>0</v>
      </c>
      <c r="D182" s="324">
        <v>1</v>
      </c>
      <c r="E182" s="493">
        <v>3</v>
      </c>
      <c r="F182" s="493">
        <v>0</v>
      </c>
      <c r="G182" s="493">
        <v>5</v>
      </c>
      <c r="H182" s="107">
        <v>0</v>
      </c>
      <c r="I182" s="107">
        <v>3</v>
      </c>
      <c r="J182" s="107">
        <v>0</v>
      </c>
      <c r="K182" s="107">
        <v>1</v>
      </c>
      <c r="L182" s="107">
        <v>0</v>
      </c>
      <c r="M182" s="107">
        <v>6</v>
      </c>
      <c r="N182" s="108">
        <f t="shared" si="1"/>
        <v>19</v>
      </c>
    </row>
    <row r="183" spans="1:14" s="97" customFormat="1" ht="30" customHeight="1">
      <c r="A183" s="605" t="s">
        <v>47</v>
      </c>
      <c r="B183" s="605"/>
      <c r="C183" s="107">
        <v>0</v>
      </c>
      <c r="D183" s="324">
        <v>0</v>
      </c>
      <c r="E183" s="493">
        <v>2</v>
      </c>
      <c r="F183" s="493">
        <v>0</v>
      </c>
      <c r="G183" s="493">
        <v>0</v>
      </c>
      <c r="H183" s="107">
        <v>2</v>
      </c>
      <c r="I183" s="107">
        <v>0</v>
      </c>
      <c r="J183" s="107">
        <v>4</v>
      </c>
      <c r="K183" s="107">
        <v>0</v>
      </c>
      <c r="L183" s="107">
        <v>0</v>
      </c>
      <c r="M183" s="107">
        <v>0</v>
      </c>
      <c r="N183" s="108">
        <f t="shared" si="1"/>
        <v>8</v>
      </c>
    </row>
    <row r="184" spans="1:14" s="97" customFormat="1" ht="30" customHeight="1">
      <c r="A184" s="605" t="s">
        <v>17</v>
      </c>
      <c r="B184" s="605"/>
      <c r="C184" s="107">
        <v>3</v>
      </c>
      <c r="D184" s="324">
        <v>3</v>
      </c>
      <c r="E184" s="493">
        <v>3</v>
      </c>
      <c r="F184" s="493">
        <v>1</v>
      </c>
      <c r="G184" s="493">
        <v>0</v>
      </c>
      <c r="H184" s="107">
        <v>2</v>
      </c>
      <c r="I184" s="107">
        <v>2</v>
      </c>
      <c r="J184" s="107">
        <v>3</v>
      </c>
      <c r="K184" s="107">
        <v>2</v>
      </c>
      <c r="L184" s="107">
        <v>0</v>
      </c>
      <c r="M184" s="107">
        <v>8</v>
      </c>
      <c r="N184" s="108">
        <f t="shared" si="1"/>
        <v>27</v>
      </c>
    </row>
    <row r="185" spans="1:14" s="97" customFormat="1" ht="30" customHeight="1">
      <c r="A185" s="605" t="s">
        <v>115</v>
      </c>
      <c r="B185" s="605"/>
      <c r="C185" s="107">
        <v>0</v>
      </c>
      <c r="D185" s="324"/>
      <c r="E185" s="493">
        <v>3</v>
      </c>
      <c r="F185" s="493">
        <v>0</v>
      </c>
      <c r="G185" s="493">
        <v>0</v>
      </c>
      <c r="H185" s="107">
        <v>0</v>
      </c>
      <c r="I185" s="107">
        <v>0</v>
      </c>
      <c r="J185" s="107">
        <v>3</v>
      </c>
      <c r="K185" s="107">
        <v>2</v>
      </c>
      <c r="L185" s="107">
        <v>0</v>
      </c>
      <c r="M185" s="107">
        <v>1</v>
      </c>
      <c r="N185" s="108">
        <f t="shared" si="1"/>
        <v>9</v>
      </c>
    </row>
    <row r="186" spans="1:14" s="97" customFormat="1" ht="30" customHeight="1">
      <c r="A186" s="605" t="s">
        <v>3</v>
      </c>
      <c r="B186" s="605"/>
      <c r="C186" s="103">
        <f>SUM(C184:C185)</f>
        <v>3</v>
      </c>
      <c r="D186" s="311">
        <f t="shared" ref="D186:M186" si="2">SUM(D160:D185)</f>
        <v>81</v>
      </c>
      <c r="E186" s="487">
        <f t="shared" si="2"/>
        <v>136</v>
      </c>
      <c r="F186" s="487">
        <f t="shared" si="2"/>
        <v>62</v>
      </c>
      <c r="G186" s="487">
        <f t="shared" si="2"/>
        <v>70</v>
      </c>
      <c r="H186" s="103">
        <f t="shared" si="2"/>
        <v>50</v>
      </c>
      <c r="I186" s="103">
        <f t="shared" si="2"/>
        <v>72</v>
      </c>
      <c r="J186" s="103">
        <f t="shared" si="2"/>
        <v>48</v>
      </c>
      <c r="K186" s="103">
        <f t="shared" si="2"/>
        <v>44</v>
      </c>
      <c r="L186" s="103">
        <f t="shared" si="2"/>
        <v>21</v>
      </c>
      <c r="M186" s="103">
        <f t="shared" si="2"/>
        <v>135</v>
      </c>
      <c r="N186" s="108">
        <f t="shared" si="1"/>
        <v>722</v>
      </c>
    </row>
    <row r="187" spans="1:14" s="97" customFormat="1" ht="18.75" customHeight="1">
      <c r="A187" s="631"/>
      <c r="B187" s="631"/>
      <c r="C187" s="631"/>
      <c r="D187" s="631"/>
      <c r="E187" s="631"/>
      <c r="F187" s="631"/>
      <c r="G187" s="631"/>
      <c r="H187" s="631"/>
      <c r="I187" s="631"/>
      <c r="J187" s="631"/>
      <c r="K187" s="631"/>
      <c r="L187" s="631"/>
      <c r="M187" s="631"/>
      <c r="N187" s="631"/>
    </row>
    <row r="188" spans="1:14" s="97" customFormat="1" ht="30" customHeight="1">
      <c r="A188" s="629" t="s">
        <v>692</v>
      </c>
      <c r="B188" s="629"/>
      <c r="C188" s="629"/>
      <c r="D188" s="629"/>
      <c r="E188" s="629"/>
      <c r="F188" s="629"/>
      <c r="G188" s="629"/>
      <c r="H188" s="629"/>
      <c r="I188" s="629"/>
      <c r="J188" s="629"/>
      <c r="K188" s="629"/>
      <c r="L188" s="629"/>
      <c r="M188" s="629"/>
      <c r="N188" s="629"/>
    </row>
    <row r="189" spans="1:14" s="97" customFormat="1" ht="52.5" customHeight="1">
      <c r="A189" s="632" t="s">
        <v>62</v>
      </c>
      <c r="B189" s="633"/>
      <c r="C189" s="101" t="s">
        <v>278</v>
      </c>
      <c r="D189" s="339" t="s">
        <v>269</v>
      </c>
      <c r="E189" s="498" t="s">
        <v>279</v>
      </c>
      <c r="F189" s="498" t="s">
        <v>271</v>
      </c>
      <c r="G189" s="498" t="s">
        <v>274</v>
      </c>
      <c r="H189" s="101" t="s">
        <v>276</v>
      </c>
      <c r="I189" s="101" t="s">
        <v>273</v>
      </c>
      <c r="J189" s="101" t="s">
        <v>272</v>
      </c>
      <c r="K189" s="101" t="s">
        <v>277</v>
      </c>
      <c r="L189" s="101" t="s">
        <v>284</v>
      </c>
      <c r="M189" s="101" t="s">
        <v>275</v>
      </c>
      <c r="N189" s="101" t="s">
        <v>3</v>
      </c>
    </row>
    <row r="190" spans="1:14" s="97" customFormat="1" ht="30" customHeight="1">
      <c r="A190" s="620" t="s">
        <v>48</v>
      </c>
      <c r="B190" s="620"/>
      <c r="C190" s="333">
        <v>1</v>
      </c>
      <c r="D190" s="313">
        <v>0</v>
      </c>
      <c r="E190" s="488">
        <v>0</v>
      </c>
      <c r="F190" s="488">
        <v>0</v>
      </c>
      <c r="G190" s="488">
        <v>0</v>
      </c>
      <c r="H190" s="333">
        <v>0</v>
      </c>
      <c r="I190" s="333">
        <v>0</v>
      </c>
      <c r="J190" s="333">
        <v>0</v>
      </c>
      <c r="K190" s="333">
        <v>3</v>
      </c>
      <c r="L190" s="333">
        <v>0</v>
      </c>
      <c r="M190" s="333">
        <v>17</v>
      </c>
      <c r="N190" s="108">
        <f>SUM(C190:M190)</f>
        <v>21</v>
      </c>
    </row>
    <row r="191" spans="1:14" s="97" customFormat="1" ht="30" customHeight="1">
      <c r="A191" s="620" t="s">
        <v>54</v>
      </c>
      <c r="B191" s="620"/>
      <c r="C191" s="333">
        <v>0</v>
      </c>
      <c r="D191" s="313">
        <v>0</v>
      </c>
      <c r="E191" s="488">
        <v>0</v>
      </c>
      <c r="F191" s="488">
        <v>5</v>
      </c>
      <c r="G191" s="488">
        <v>3</v>
      </c>
      <c r="H191" s="333">
        <v>0</v>
      </c>
      <c r="I191" s="333">
        <v>0</v>
      </c>
      <c r="J191" s="333">
        <v>0</v>
      </c>
      <c r="K191" s="333"/>
      <c r="L191" s="333">
        <v>0</v>
      </c>
      <c r="M191" s="333">
        <v>0</v>
      </c>
      <c r="N191" s="108">
        <f t="shared" ref="N191:N218" si="3">SUM(C191:M191)</f>
        <v>8</v>
      </c>
    </row>
    <row r="192" spans="1:14" s="97" customFormat="1" ht="30" customHeight="1">
      <c r="A192" s="620" t="s">
        <v>50</v>
      </c>
      <c r="B192" s="620"/>
      <c r="C192" s="333">
        <v>2</v>
      </c>
      <c r="D192" s="313">
        <v>0</v>
      </c>
      <c r="E192" s="488">
        <v>2</v>
      </c>
      <c r="F192" s="488">
        <v>6</v>
      </c>
      <c r="G192" s="488">
        <v>5</v>
      </c>
      <c r="H192" s="333">
        <v>2</v>
      </c>
      <c r="I192" s="333">
        <v>0</v>
      </c>
      <c r="J192" s="333">
        <v>2</v>
      </c>
      <c r="K192" s="333">
        <v>1</v>
      </c>
      <c r="L192" s="333">
        <v>0</v>
      </c>
      <c r="M192" s="333">
        <v>2</v>
      </c>
      <c r="N192" s="108">
        <f t="shared" si="3"/>
        <v>22</v>
      </c>
    </row>
    <row r="193" spans="1:14" s="97" customFormat="1" ht="30" customHeight="1">
      <c r="A193" s="620" t="s">
        <v>49</v>
      </c>
      <c r="B193" s="620"/>
      <c r="C193" s="333">
        <v>4</v>
      </c>
      <c r="D193" s="313">
        <v>20</v>
      </c>
      <c r="E193" s="488">
        <v>0</v>
      </c>
      <c r="F193" s="488">
        <v>0</v>
      </c>
      <c r="G193" s="488">
        <v>4</v>
      </c>
      <c r="H193" s="333">
        <v>1</v>
      </c>
      <c r="I193" s="333">
        <v>14</v>
      </c>
      <c r="J193" s="333">
        <v>0</v>
      </c>
      <c r="K193" s="333">
        <v>0</v>
      </c>
      <c r="L193" s="333">
        <v>0</v>
      </c>
      <c r="M193" s="333">
        <v>6</v>
      </c>
      <c r="N193" s="108">
        <f t="shared" si="3"/>
        <v>49</v>
      </c>
    </row>
    <row r="194" spans="1:14" s="97" customFormat="1" ht="30" customHeight="1">
      <c r="A194" s="620" t="s">
        <v>53</v>
      </c>
      <c r="B194" s="620"/>
      <c r="C194" s="333">
        <v>6</v>
      </c>
      <c r="D194" s="313">
        <v>8</v>
      </c>
      <c r="E194" s="488">
        <v>16</v>
      </c>
      <c r="F194" s="488">
        <v>6</v>
      </c>
      <c r="G194" s="488">
        <v>0</v>
      </c>
      <c r="H194" s="333">
        <v>0</v>
      </c>
      <c r="I194" s="333">
        <v>8</v>
      </c>
      <c r="J194" s="333">
        <v>14</v>
      </c>
      <c r="K194" s="333">
        <v>1</v>
      </c>
      <c r="L194" s="333">
        <v>0</v>
      </c>
      <c r="M194" s="333">
        <v>4</v>
      </c>
      <c r="N194" s="108">
        <f t="shared" si="3"/>
        <v>63</v>
      </c>
    </row>
    <row r="195" spans="1:14" s="97" customFormat="1" ht="30" customHeight="1">
      <c r="A195" s="620" t="s">
        <v>51</v>
      </c>
      <c r="B195" s="620"/>
      <c r="C195" s="333">
        <v>1</v>
      </c>
      <c r="D195" s="313">
        <v>11</v>
      </c>
      <c r="E195" s="488">
        <v>2</v>
      </c>
      <c r="F195" s="488">
        <v>12</v>
      </c>
      <c r="G195" s="488">
        <v>1</v>
      </c>
      <c r="H195" s="333">
        <v>7</v>
      </c>
      <c r="I195" s="333">
        <v>0</v>
      </c>
      <c r="J195" s="333">
        <v>0</v>
      </c>
      <c r="K195" s="333">
        <v>3</v>
      </c>
      <c r="L195" s="333">
        <v>0</v>
      </c>
      <c r="M195" s="333">
        <v>1</v>
      </c>
      <c r="N195" s="108">
        <f t="shared" si="3"/>
        <v>38</v>
      </c>
    </row>
    <row r="196" spans="1:14" s="97" customFormat="1" ht="30" customHeight="1">
      <c r="A196" s="620" t="s">
        <v>682</v>
      </c>
      <c r="B196" s="620"/>
      <c r="C196" s="333">
        <v>3</v>
      </c>
      <c r="D196" s="313">
        <v>5</v>
      </c>
      <c r="E196" s="488">
        <v>0</v>
      </c>
      <c r="F196" s="488">
        <v>26</v>
      </c>
      <c r="G196" s="488">
        <v>16</v>
      </c>
      <c r="H196" s="333">
        <v>0</v>
      </c>
      <c r="I196" s="333">
        <v>9</v>
      </c>
      <c r="J196" s="333">
        <v>7</v>
      </c>
      <c r="K196" s="333">
        <v>0</v>
      </c>
      <c r="L196" s="333">
        <v>0</v>
      </c>
      <c r="M196" s="333">
        <v>2</v>
      </c>
      <c r="N196" s="108">
        <f t="shared" si="3"/>
        <v>68</v>
      </c>
    </row>
    <row r="197" spans="1:14" s="97" customFormat="1" ht="30" customHeight="1">
      <c r="A197" s="620" t="s">
        <v>33</v>
      </c>
      <c r="B197" s="620"/>
      <c r="C197" s="333">
        <v>4</v>
      </c>
      <c r="D197" s="313">
        <v>11</v>
      </c>
      <c r="E197" s="488">
        <v>10</v>
      </c>
      <c r="F197" s="488">
        <v>0</v>
      </c>
      <c r="G197" s="488">
        <v>2</v>
      </c>
      <c r="H197" s="333">
        <v>4</v>
      </c>
      <c r="I197" s="333">
        <v>8</v>
      </c>
      <c r="J197" s="333">
        <v>2</v>
      </c>
      <c r="K197" s="333">
        <v>2</v>
      </c>
      <c r="L197" s="333">
        <v>0</v>
      </c>
      <c r="M197" s="333">
        <v>8</v>
      </c>
      <c r="N197" s="108">
        <f t="shared" si="3"/>
        <v>51</v>
      </c>
    </row>
    <row r="198" spans="1:14" s="97" customFormat="1" ht="30" customHeight="1">
      <c r="A198" s="620" t="s">
        <v>684</v>
      </c>
      <c r="B198" s="620"/>
      <c r="C198" s="333">
        <v>2</v>
      </c>
      <c r="D198" s="313">
        <v>6</v>
      </c>
      <c r="E198" s="488">
        <v>4</v>
      </c>
      <c r="F198" s="488">
        <v>0</v>
      </c>
      <c r="G198" s="488">
        <v>5</v>
      </c>
      <c r="H198" s="333">
        <v>2</v>
      </c>
      <c r="I198" s="333">
        <v>1</v>
      </c>
      <c r="J198" s="333">
        <v>2</v>
      </c>
      <c r="K198" s="333">
        <v>0</v>
      </c>
      <c r="L198" s="333">
        <v>0</v>
      </c>
      <c r="M198" s="333">
        <v>0</v>
      </c>
      <c r="N198" s="108">
        <f t="shared" si="3"/>
        <v>22</v>
      </c>
    </row>
    <row r="199" spans="1:14" s="97" customFormat="1" ht="30" customHeight="1">
      <c r="A199" s="620" t="s">
        <v>66</v>
      </c>
      <c r="B199" s="620"/>
      <c r="C199" s="333">
        <v>5</v>
      </c>
      <c r="D199" s="313">
        <v>0</v>
      </c>
      <c r="E199" s="488">
        <v>0</v>
      </c>
      <c r="F199" s="488">
        <v>7</v>
      </c>
      <c r="G199" s="488">
        <v>3</v>
      </c>
      <c r="H199" s="333">
        <v>0</v>
      </c>
      <c r="I199" s="333">
        <v>8</v>
      </c>
      <c r="J199" s="333">
        <v>0</v>
      </c>
      <c r="K199" s="333">
        <v>10</v>
      </c>
      <c r="L199" s="333">
        <v>0</v>
      </c>
      <c r="M199" s="333">
        <v>7</v>
      </c>
      <c r="N199" s="108">
        <f t="shared" si="3"/>
        <v>40</v>
      </c>
    </row>
    <row r="200" spans="1:14" s="97" customFormat="1" ht="30" customHeight="1">
      <c r="A200" s="620" t="s">
        <v>35</v>
      </c>
      <c r="B200" s="620"/>
      <c r="C200" s="333">
        <v>4</v>
      </c>
      <c r="D200" s="313">
        <v>0</v>
      </c>
      <c r="E200" s="488">
        <v>0</v>
      </c>
      <c r="F200" s="488">
        <v>0</v>
      </c>
      <c r="G200" s="488">
        <v>0</v>
      </c>
      <c r="H200" s="333">
        <v>0</v>
      </c>
      <c r="I200" s="333">
        <v>0</v>
      </c>
      <c r="J200" s="333">
        <v>0</v>
      </c>
      <c r="K200" s="333">
        <v>6</v>
      </c>
      <c r="L200" s="333">
        <v>0</v>
      </c>
      <c r="M200" s="333">
        <v>0</v>
      </c>
      <c r="N200" s="108">
        <f t="shared" si="3"/>
        <v>10</v>
      </c>
    </row>
    <row r="201" spans="1:14" s="97" customFormat="1" ht="37.5" customHeight="1">
      <c r="A201" s="620" t="s">
        <v>67</v>
      </c>
      <c r="B201" s="620"/>
      <c r="C201" s="333">
        <v>0</v>
      </c>
      <c r="D201" s="313">
        <v>0</v>
      </c>
      <c r="E201" s="488">
        <v>8</v>
      </c>
      <c r="F201" s="488">
        <v>0</v>
      </c>
      <c r="G201" s="488">
        <v>0</v>
      </c>
      <c r="H201" s="333">
        <v>2</v>
      </c>
      <c r="I201" s="333">
        <v>0</v>
      </c>
      <c r="J201" s="333">
        <v>0</v>
      </c>
      <c r="K201" s="333">
        <v>6</v>
      </c>
      <c r="L201" s="333">
        <v>0</v>
      </c>
      <c r="M201" s="333">
        <v>0</v>
      </c>
      <c r="N201" s="108">
        <f t="shared" si="3"/>
        <v>16</v>
      </c>
    </row>
    <row r="202" spans="1:14" s="97" customFormat="1" ht="30" customHeight="1">
      <c r="A202" s="620" t="s">
        <v>20</v>
      </c>
      <c r="B202" s="620"/>
      <c r="C202" s="333">
        <v>5</v>
      </c>
      <c r="D202" s="313">
        <v>0</v>
      </c>
      <c r="E202" s="488">
        <v>26</v>
      </c>
      <c r="F202" s="488">
        <v>1</v>
      </c>
      <c r="G202" s="488">
        <v>19</v>
      </c>
      <c r="H202" s="333">
        <v>2</v>
      </c>
      <c r="I202" s="333">
        <v>0</v>
      </c>
      <c r="J202" s="333">
        <v>0</v>
      </c>
      <c r="K202" s="333">
        <v>5</v>
      </c>
      <c r="L202" s="333">
        <v>0</v>
      </c>
      <c r="M202" s="333">
        <v>32</v>
      </c>
      <c r="N202" s="108">
        <f t="shared" si="3"/>
        <v>90</v>
      </c>
    </row>
    <row r="203" spans="1:14" s="97" customFormat="1" ht="30" customHeight="1">
      <c r="A203" s="620" t="s">
        <v>38</v>
      </c>
      <c r="B203" s="620"/>
      <c r="C203" s="333">
        <v>2</v>
      </c>
      <c r="D203" s="313">
        <v>1</v>
      </c>
      <c r="E203" s="488">
        <v>18</v>
      </c>
      <c r="F203" s="488">
        <v>0</v>
      </c>
      <c r="G203" s="488">
        <v>4</v>
      </c>
      <c r="H203" s="333">
        <v>0</v>
      </c>
      <c r="I203" s="333">
        <v>1</v>
      </c>
      <c r="J203" s="333">
        <v>0</v>
      </c>
      <c r="K203" s="333">
        <v>5</v>
      </c>
      <c r="L203" s="333">
        <v>0</v>
      </c>
      <c r="M203" s="333">
        <v>22</v>
      </c>
      <c r="N203" s="108">
        <f t="shared" si="3"/>
        <v>53</v>
      </c>
    </row>
    <row r="204" spans="1:14" s="97" customFormat="1" ht="30" customHeight="1">
      <c r="A204" s="620" t="s">
        <v>39</v>
      </c>
      <c r="B204" s="620"/>
      <c r="C204" s="333">
        <v>1</v>
      </c>
      <c r="D204" s="313">
        <v>5</v>
      </c>
      <c r="E204" s="488">
        <v>0</v>
      </c>
      <c r="F204" s="488">
        <v>6</v>
      </c>
      <c r="G204" s="488">
        <v>9</v>
      </c>
      <c r="H204" s="333">
        <v>1</v>
      </c>
      <c r="I204" s="333">
        <v>8</v>
      </c>
      <c r="J204" s="333">
        <v>0</v>
      </c>
      <c r="K204" s="333">
        <v>8</v>
      </c>
      <c r="L204" s="333">
        <v>0</v>
      </c>
      <c r="M204" s="333">
        <v>10</v>
      </c>
      <c r="N204" s="108">
        <f t="shared" si="3"/>
        <v>48</v>
      </c>
    </row>
    <row r="205" spans="1:14" s="97" customFormat="1" ht="30" customHeight="1">
      <c r="A205" s="620" t="s">
        <v>36</v>
      </c>
      <c r="B205" s="620"/>
      <c r="C205" s="333">
        <v>4</v>
      </c>
      <c r="D205" s="313">
        <v>0</v>
      </c>
      <c r="E205" s="488">
        <v>0</v>
      </c>
      <c r="F205" s="488">
        <v>0</v>
      </c>
      <c r="G205" s="488">
        <v>0</v>
      </c>
      <c r="H205" s="333">
        <v>0</v>
      </c>
      <c r="I205" s="333">
        <v>0</v>
      </c>
      <c r="J205" s="333">
        <v>0</v>
      </c>
      <c r="K205" s="333">
        <v>28</v>
      </c>
      <c r="L205" s="333">
        <v>0</v>
      </c>
      <c r="M205" s="333">
        <v>14</v>
      </c>
      <c r="N205" s="108">
        <f t="shared" si="3"/>
        <v>46</v>
      </c>
    </row>
    <row r="206" spans="1:14" s="97" customFormat="1" ht="30" customHeight="1">
      <c r="A206" s="620" t="s">
        <v>23</v>
      </c>
      <c r="B206" s="620"/>
      <c r="C206" s="333">
        <v>6</v>
      </c>
      <c r="D206" s="313">
        <v>10</v>
      </c>
      <c r="E206" s="488">
        <v>2</v>
      </c>
      <c r="F206" s="488">
        <v>7</v>
      </c>
      <c r="G206" s="488">
        <v>1</v>
      </c>
      <c r="H206" s="333">
        <v>3</v>
      </c>
      <c r="I206" s="333">
        <v>0</v>
      </c>
      <c r="J206" s="333">
        <v>0</v>
      </c>
      <c r="K206" s="333">
        <v>19</v>
      </c>
      <c r="L206" s="333">
        <v>7</v>
      </c>
      <c r="M206" s="333">
        <v>18</v>
      </c>
      <c r="N206" s="108">
        <f t="shared" si="3"/>
        <v>73</v>
      </c>
    </row>
    <row r="207" spans="1:14" s="97" customFormat="1" ht="30" customHeight="1">
      <c r="A207" s="620" t="s">
        <v>24</v>
      </c>
      <c r="B207" s="620"/>
      <c r="C207" s="333">
        <v>0</v>
      </c>
      <c r="D207" s="313">
        <v>0</v>
      </c>
      <c r="E207" s="488">
        <v>0</v>
      </c>
      <c r="F207" s="488">
        <v>6</v>
      </c>
      <c r="G207" s="488">
        <v>4</v>
      </c>
      <c r="H207" s="333">
        <v>11</v>
      </c>
      <c r="I207" s="333">
        <v>0</v>
      </c>
      <c r="J207" s="333">
        <v>6</v>
      </c>
      <c r="K207" s="333">
        <v>0</v>
      </c>
      <c r="L207" s="333">
        <v>0</v>
      </c>
      <c r="M207" s="333">
        <v>0</v>
      </c>
      <c r="N207" s="108">
        <f t="shared" si="3"/>
        <v>27</v>
      </c>
    </row>
    <row r="208" spans="1:14" s="97" customFormat="1" ht="30" customHeight="1">
      <c r="A208" s="620" t="s">
        <v>29</v>
      </c>
      <c r="B208" s="620"/>
      <c r="C208" s="333">
        <v>3</v>
      </c>
      <c r="D208" s="313">
        <v>2</v>
      </c>
      <c r="E208" s="488">
        <v>2</v>
      </c>
      <c r="F208" s="488">
        <v>0</v>
      </c>
      <c r="G208" s="488">
        <v>7</v>
      </c>
      <c r="H208" s="333">
        <v>0</v>
      </c>
      <c r="I208" s="333">
        <v>8</v>
      </c>
      <c r="J208" s="333">
        <v>2</v>
      </c>
      <c r="K208" s="333">
        <v>1</v>
      </c>
      <c r="L208" s="333">
        <v>0</v>
      </c>
      <c r="M208" s="333">
        <v>4</v>
      </c>
      <c r="N208" s="108">
        <f t="shared" si="3"/>
        <v>29</v>
      </c>
    </row>
    <row r="209" spans="1:14" s="97" customFormat="1" ht="30" customHeight="1">
      <c r="A209" s="620" t="s">
        <v>31</v>
      </c>
      <c r="B209" s="620"/>
      <c r="C209" s="333">
        <v>4</v>
      </c>
      <c r="D209" s="313">
        <v>0</v>
      </c>
      <c r="E209" s="488">
        <v>8</v>
      </c>
      <c r="F209" s="488">
        <v>0</v>
      </c>
      <c r="G209" s="488">
        <v>1</v>
      </c>
      <c r="H209" s="333">
        <v>2</v>
      </c>
      <c r="I209" s="333">
        <v>1</v>
      </c>
      <c r="J209" s="333">
        <v>0</v>
      </c>
      <c r="K209" s="333">
        <v>0</v>
      </c>
      <c r="L209" s="333">
        <v>0</v>
      </c>
      <c r="M209" s="333">
        <v>0</v>
      </c>
      <c r="N209" s="108">
        <f t="shared" si="3"/>
        <v>16</v>
      </c>
    </row>
    <row r="210" spans="1:14" s="97" customFormat="1" ht="35.25" customHeight="1">
      <c r="A210" s="620" t="s">
        <v>64</v>
      </c>
      <c r="B210" s="620"/>
      <c r="C210" s="333">
        <v>2</v>
      </c>
      <c r="D210" s="313">
        <v>0</v>
      </c>
      <c r="E210" s="488">
        <v>0</v>
      </c>
      <c r="F210" s="488">
        <v>0</v>
      </c>
      <c r="G210" s="488">
        <v>0</v>
      </c>
      <c r="H210" s="333">
        <v>0</v>
      </c>
      <c r="I210" s="333">
        <v>0</v>
      </c>
      <c r="J210" s="333">
        <v>0</v>
      </c>
      <c r="K210" s="333">
        <v>0</v>
      </c>
      <c r="L210" s="333">
        <v>0</v>
      </c>
      <c r="M210" s="333">
        <v>0</v>
      </c>
      <c r="N210" s="108">
        <f t="shared" si="3"/>
        <v>2</v>
      </c>
    </row>
    <row r="211" spans="1:14" s="97" customFormat="1" ht="30" customHeight="1">
      <c r="A211" s="620" t="s">
        <v>290</v>
      </c>
      <c r="B211" s="620"/>
      <c r="C211" s="333">
        <v>1</v>
      </c>
      <c r="D211" s="313">
        <v>0</v>
      </c>
      <c r="E211" s="488">
        <v>8</v>
      </c>
      <c r="F211" s="488">
        <v>0</v>
      </c>
      <c r="G211" s="488">
        <v>0</v>
      </c>
      <c r="H211" s="333">
        <v>0</v>
      </c>
      <c r="I211" s="333">
        <v>0</v>
      </c>
      <c r="J211" s="333">
        <v>0</v>
      </c>
      <c r="K211" s="333">
        <v>0</v>
      </c>
      <c r="L211" s="333">
        <v>0</v>
      </c>
      <c r="M211" s="333">
        <v>0</v>
      </c>
      <c r="N211" s="108">
        <f t="shared" si="3"/>
        <v>9</v>
      </c>
    </row>
    <row r="212" spans="1:14" s="97" customFormat="1" ht="30" customHeight="1">
      <c r="A212" s="620" t="s">
        <v>37</v>
      </c>
      <c r="B212" s="620"/>
      <c r="C212" s="333">
        <v>0</v>
      </c>
      <c r="D212" s="313">
        <v>0</v>
      </c>
      <c r="E212" s="488">
        <v>0</v>
      </c>
      <c r="F212" s="488">
        <v>0</v>
      </c>
      <c r="G212" s="488">
        <v>0</v>
      </c>
      <c r="H212" s="333">
        <v>0</v>
      </c>
      <c r="I212" s="333">
        <v>0</v>
      </c>
      <c r="J212" s="333">
        <v>0</v>
      </c>
      <c r="K212" s="333">
        <v>0</v>
      </c>
      <c r="L212" s="333">
        <v>0</v>
      </c>
      <c r="M212" s="333">
        <v>0</v>
      </c>
      <c r="N212" s="108">
        <f t="shared" si="3"/>
        <v>0</v>
      </c>
    </row>
    <row r="213" spans="1:14" s="97" customFormat="1" ht="30" customHeight="1">
      <c r="A213" s="620" t="s">
        <v>47</v>
      </c>
      <c r="B213" s="620"/>
      <c r="C213" s="333">
        <v>2</v>
      </c>
      <c r="D213" s="313">
        <v>0</v>
      </c>
      <c r="E213" s="488">
        <v>12</v>
      </c>
      <c r="F213" s="488">
        <v>0</v>
      </c>
      <c r="G213" s="488">
        <v>0</v>
      </c>
      <c r="H213" s="333">
        <v>9</v>
      </c>
      <c r="I213" s="333">
        <v>0</v>
      </c>
      <c r="J213" s="333">
        <v>0</v>
      </c>
      <c r="K213" s="333">
        <v>2</v>
      </c>
      <c r="L213" s="333">
        <v>0</v>
      </c>
      <c r="M213" s="333">
        <v>0</v>
      </c>
      <c r="N213" s="108">
        <f t="shared" si="3"/>
        <v>25</v>
      </c>
    </row>
    <row r="214" spans="1:14" s="97" customFormat="1" ht="30" customHeight="1">
      <c r="A214" s="620" t="s">
        <v>285</v>
      </c>
      <c r="B214" s="620"/>
      <c r="C214" s="333">
        <v>0</v>
      </c>
      <c r="D214" s="313">
        <v>0</v>
      </c>
      <c r="E214" s="488">
        <v>0</v>
      </c>
      <c r="F214" s="488">
        <v>0</v>
      </c>
      <c r="G214" s="488">
        <v>0</v>
      </c>
      <c r="H214" s="333">
        <v>0</v>
      </c>
      <c r="I214" s="333">
        <v>0</v>
      </c>
      <c r="J214" s="333">
        <v>0</v>
      </c>
      <c r="K214" s="333">
        <v>1</v>
      </c>
      <c r="L214" s="333">
        <v>0</v>
      </c>
      <c r="M214" s="333">
        <v>0</v>
      </c>
      <c r="N214" s="108">
        <f t="shared" si="3"/>
        <v>1</v>
      </c>
    </row>
    <row r="215" spans="1:14" s="97" customFormat="1" ht="30" customHeight="1">
      <c r="A215" s="620" t="s">
        <v>17</v>
      </c>
      <c r="B215" s="620"/>
      <c r="C215" s="333">
        <v>6</v>
      </c>
      <c r="D215" s="313">
        <v>12</v>
      </c>
      <c r="E215" s="488">
        <v>2</v>
      </c>
      <c r="F215" s="488">
        <v>0</v>
      </c>
      <c r="G215" s="488">
        <v>0</v>
      </c>
      <c r="H215" s="333">
        <v>1</v>
      </c>
      <c r="I215" s="333">
        <v>0</v>
      </c>
      <c r="J215" s="333">
        <v>0</v>
      </c>
      <c r="K215" s="333">
        <v>2</v>
      </c>
      <c r="L215" s="333">
        <v>0</v>
      </c>
      <c r="M215" s="333">
        <v>1</v>
      </c>
      <c r="N215" s="108">
        <f t="shared" si="3"/>
        <v>24</v>
      </c>
    </row>
    <row r="216" spans="1:14" s="97" customFormat="1" ht="30" customHeight="1">
      <c r="A216" s="620" t="s">
        <v>286</v>
      </c>
      <c r="B216" s="620"/>
      <c r="C216" s="333">
        <v>0</v>
      </c>
      <c r="D216" s="313">
        <v>0</v>
      </c>
      <c r="E216" s="488"/>
      <c r="F216" s="488">
        <v>0</v>
      </c>
      <c r="G216" s="488">
        <v>0</v>
      </c>
      <c r="H216" s="333">
        <v>1</v>
      </c>
      <c r="I216" s="333">
        <v>0</v>
      </c>
      <c r="J216" s="333">
        <v>0</v>
      </c>
      <c r="K216" s="333">
        <v>0</v>
      </c>
      <c r="L216" s="333">
        <v>0</v>
      </c>
      <c r="M216" s="333">
        <v>0</v>
      </c>
      <c r="N216" s="108">
        <f t="shared" si="3"/>
        <v>1</v>
      </c>
    </row>
    <row r="217" spans="1:14" s="97" customFormat="1" ht="30" customHeight="1">
      <c r="A217" s="620" t="s">
        <v>287</v>
      </c>
      <c r="B217" s="620"/>
      <c r="C217" s="333">
        <v>0</v>
      </c>
      <c r="D217" s="313">
        <v>16</v>
      </c>
      <c r="E217" s="488">
        <v>7</v>
      </c>
      <c r="F217" s="488">
        <v>0</v>
      </c>
      <c r="G217" s="488">
        <v>0</v>
      </c>
      <c r="H217" s="333">
        <v>2</v>
      </c>
      <c r="I217" s="333">
        <v>0</v>
      </c>
      <c r="J217" s="333">
        <v>0</v>
      </c>
      <c r="K217" s="333">
        <v>0</v>
      </c>
      <c r="L217" s="333">
        <v>0</v>
      </c>
      <c r="M217" s="333">
        <v>0</v>
      </c>
      <c r="N217" s="108">
        <f t="shared" si="3"/>
        <v>25</v>
      </c>
    </row>
    <row r="218" spans="1:14" s="97" customFormat="1" ht="30" customHeight="1">
      <c r="A218" s="620" t="s">
        <v>3</v>
      </c>
      <c r="B218" s="620"/>
      <c r="C218" s="332">
        <v>68</v>
      </c>
      <c r="D218" s="321">
        <v>107</v>
      </c>
      <c r="E218" s="490">
        <v>127</v>
      </c>
      <c r="F218" s="490">
        <v>82</v>
      </c>
      <c r="G218" s="490">
        <v>84</v>
      </c>
      <c r="H218" s="332">
        <v>50</v>
      </c>
      <c r="I218" s="332">
        <v>66</v>
      </c>
      <c r="J218" s="332">
        <v>35</v>
      </c>
      <c r="K218" s="332">
        <v>103</v>
      </c>
      <c r="L218" s="332">
        <v>7</v>
      </c>
      <c r="M218" s="332">
        <v>148</v>
      </c>
      <c r="N218" s="108">
        <f t="shared" si="3"/>
        <v>877</v>
      </c>
    </row>
    <row r="219" spans="1:14" s="97" customFormat="1" ht="18" customHeight="1">
      <c r="A219" s="638"/>
      <c r="B219" s="638"/>
      <c r="C219" s="638"/>
      <c r="D219" s="638"/>
      <c r="E219" s="638"/>
      <c r="F219" s="638"/>
      <c r="G219" s="638"/>
      <c r="H219" s="638"/>
      <c r="I219" s="638"/>
      <c r="J219" s="638"/>
      <c r="K219" s="638"/>
      <c r="L219" s="638"/>
      <c r="M219" s="638"/>
      <c r="N219" s="638"/>
    </row>
    <row r="220" spans="1:14" s="97" customFormat="1" ht="30" customHeight="1">
      <c r="A220" s="629" t="s">
        <v>687</v>
      </c>
      <c r="B220" s="629"/>
      <c r="C220" s="629"/>
      <c r="D220" s="629"/>
      <c r="E220" s="629"/>
      <c r="F220" s="629"/>
      <c r="G220" s="629"/>
      <c r="H220" s="629"/>
      <c r="I220" s="629"/>
      <c r="J220" s="629"/>
      <c r="K220" s="629"/>
      <c r="L220" s="629"/>
      <c r="M220" s="629"/>
      <c r="N220" s="629"/>
    </row>
    <row r="221" spans="1:14" s="97" customFormat="1" ht="65.25" customHeight="1">
      <c r="A221" s="632" t="s">
        <v>62</v>
      </c>
      <c r="B221" s="633"/>
      <c r="C221" s="101" t="s">
        <v>278</v>
      </c>
      <c r="D221" s="339" t="s">
        <v>269</v>
      </c>
      <c r="E221" s="498" t="s">
        <v>279</v>
      </c>
      <c r="F221" s="498" t="s">
        <v>280</v>
      </c>
      <c r="G221" s="498" t="s">
        <v>274</v>
      </c>
      <c r="H221" s="101" t="s">
        <v>276</v>
      </c>
      <c r="I221" s="101" t="s">
        <v>281</v>
      </c>
      <c r="J221" s="101" t="s">
        <v>272</v>
      </c>
      <c r="K221" s="101" t="s">
        <v>277</v>
      </c>
      <c r="L221" s="101" t="s">
        <v>284</v>
      </c>
      <c r="M221" s="101" t="s">
        <v>275</v>
      </c>
      <c r="N221" s="101" t="s">
        <v>3</v>
      </c>
    </row>
    <row r="222" spans="1:14" s="97" customFormat="1" ht="30" customHeight="1">
      <c r="A222" s="620" t="s">
        <v>48</v>
      </c>
      <c r="B222" s="620"/>
      <c r="C222" s="333">
        <v>1</v>
      </c>
      <c r="D222" s="313">
        <v>0</v>
      </c>
      <c r="E222" s="488">
        <v>3</v>
      </c>
      <c r="F222" s="488">
        <v>0</v>
      </c>
      <c r="G222" s="488">
        <v>0</v>
      </c>
      <c r="H222" s="333">
        <v>0</v>
      </c>
      <c r="I222" s="333">
        <v>0</v>
      </c>
      <c r="J222" s="333">
        <v>0</v>
      </c>
      <c r="K222" s="333">
        <v>0</v>
      </c>
      <c r="L222" s="333">
        <v>0</v>
      </c>
      <c r="M222" s="333">
        <v>5</v>
      </c>
      <c r="N222" s="311">
        <f>SUM(C222:M222)</f>
        <v>9</v>
      </c>
    </row>
    <row r="223" spans="1:14" s="97" customFormat="1" ht="30" customHeight="1">
      <c r="A223" s="620" t="s">
        <v>54</v>
      </c>
      <c r="B223" s="620"/>
      <c r="C223" s="333">
        <v>1</v>
      </c>
      <c r="D223" s="313">
        <v>0</v>
      </c>
      <c r="E223" s="488">
        <v>2</v>
      </c>
      <c r="F223" s="488">
        <v>17</v>
      </c>
      <c r="G223" s="488">
        <v>0</v>
      </c>
      <c r="H223" s="333">
        <v>0</v>
      </c>
      <c r="I223" s="333">
        <v>0</v>
      </c>
      <c r="J223" s="333">
        <v>0</v>
      </c>
      <c r="K223" s="333">
        <v>0</v>
      </c>
      <c r="L223" s="333">
        <v>0</v>
      </c>
      <c r="M223" s="333">
        <v>5</v>
      </c>
      <c r="N223" s="311">
        <f>SUM(C223:M223)</f>
        <v>25</v>
      </c>
    </row>
    <row r="224" spans="1:14" s="97" customFormat="1" ht="30" customHeight="1">
      <c r="A224" s="620" t="s">
        <v>50</v>
      </c>
      <c r="B224" s="620"/>
      <c r="C224" s="333">
        <v>3</v>
      </c>
      <c r="D224" s="313">
        <v>7</v>
      </c>
      <c r="E224" s="488">
        <v>3</v>
      </c>
      <c r="F224" s="488">
        <v>14</v>
      </c>
      <c r="G224" s="488">
        <v>6</v>
      </c>
      <c r="H224" s="333">
        <v>0</v>
      </c>
      <c r="I224" s="333">
        <v>9</v>
      </c>
      <c r="J224" s="333">
        <v>13</v>
      </c>
      <c r="K224" s="333">
        <v>1</v>
      </c>
      <c r="L224" s="333">
        <v>0</v>
      </c>
      <c r="M224" s="333">
        <v>9</v>
      </c>
      <c r="N224" s="311">
        <f t="shared" ref="N224:N249" si="4">SUM(C224:M224)</f>
        <v>65</v>
      </c>
    </row>
    <row r="225" spans="1:14" s="97" customFormat="1" ht="30" customHeight="1">
      <c r="A225" s="620" t="s">
        <v>49</v>
      </c>
      <c r="B225" s="620"/>
      <c r="C225" s="333">
        <v>2</v>
      </c>
      <c r="D225" s="313">
        <v>0</v>
      </c>
      <c r="E225" s="488">
        <v>0</v>
      </c>
      <c r="F225" s="488">
        <v>13</v>
      </c>
      <c r="G225" s="488">
        <v>7</v>
      </c>
      <c r="H225" s="333">
        <v>0</v>
      </c>
      <c r="I225" s="333">
        <v>1</v>
      </c>
      <c r="J225" s="333">
        <v>0</v>
      </c>
      <c r="K225" s="333">
        <v>8</v>
      </c>
      <c r="L225" s="333">
        <v>2</v>
      </c>
      <c r="M225" s="333">
        <v>7</v>
      </c>
      <c r="N225" s="311">
        <f t="shared" si="4"/>
        <v>40</v>
      </c>
    </row>
    <row r="226" spans="1:14" s="97" customFormat="1" ht="30" customHeight="1">
      <c r="A226" s="620" t="s">
        <v>673</v>
      </c>
      <c r="B226" s="620"/>
      <c r="C226" s="333">
        <v>8</v>
      </c>
      <c r="D226" s="313">
        <v>6</v>
      </c>
      <c r="E226" s="488">
        <v>8</v>
      </c>
      <c r="F226" s="488">
        <v>20</v>
      </c>
      <c r="G226" s="488">
        <v>5</v>
      </c>
      <c r="H226" s="333">
        <v>0</v>
      </c>
      <c r="I226" s="333">
        <v>15</v>
      </c>
      <c r="J226" s="333">
        <v>6</v>
      </c>
      <c r="K226" s="333">
        <v>12</v>
      </c>
      <c r="L226" s="333">
        <v>4</v>
      </c>
      <c r="M226" s="333">
        <v>15</v>
      </c>
      <c r="N226" s="311">
        <f t="shared" si="4"/>
        <v>99</v>
      </c>
    </row>
    <row r="227" spans="1:14" s="97" customFormat="1" ht="30" customHeight="1">
      <c r="A227" s="620" t="s">
        <v>683</v>
      </c>
      <c r="B227" s="620"/>
      <c r="C227" s="333">
        <v>2</v>
      </c>
      <c r="D227" s="313">
        <v>11</v>
      </c>
      <c r="E227" s="488">
        <v>7</v>
      </c>
      <c r="F227" s="488">
        <v>37</v>
      </c>
      <c r="G227" s="488">
        <v>0</v>
      </c>
      <c r="H227" s="333">
        <v>0</v>
      </c>
      <c r="I227" s="333">
        <v>19</v>
      </c>
      <c r="J227" s="333">
        <v>8</v>
      </c>
      <c r="K227" s="333">
        <v>0</v>
      </c>
      <c r="L227" s="333">
        <v>1</v>
      </c>
      <c r="M227" s="333">
        <v>8</v>
      </c>
      <c r="N227" s="311">
        <f t="shared" si="4"/>
        <v>93</v>
      </c>
    </row>
    <row r="228" spans="1:14" s="97" customFormat="1" ht="30" customHeight="1">
      <c r="A228" s="620" t="s">
        <v>680</v>
      </c>
      <c r="B228" s="620"/>
      <c r="C228" s="333">
        <v>4</v>
      </c>
      <c r="D228" s="313">
        <v>6</v>
      </c>
      <c r="E228" s="488">
        <v>0</v>
      </c>
      <c r="F228" s="488">
        <v>24</v>
      </c>
      <c r="G228" s="488">
        <v>9</v>
      </c>
      <c r="H228" s="333">
        <v>0</v>
      </c>
      <c r="I228" s="333">
        <v>0</v>
      </c>
      <c r="J228" s="333">
        <v>8</v>
      </c>
      <c r="K228" s="333">
        <v>12</v>
      </c>
      <c r="L228" s="333">
        <v>7</v>
      </c>
      <c r="M228" s="333">
        <v>9</v>
      </c>
      <c r="N228" s="311">
        <f t="shared" si="4"/>
        <v>79</v>
      </c>
    </row>
    <row r="229" spans="1:14" s="97" customFormat="1" ht="30" customHeight="1">
      <c r="A229" s="620" t="s">
        <v>33</v>
      </c>
      <c r="B229" s="620"/>
      <c r="C229" s="333">
        <v>3</v>
      </c>
      <c r="D229" s="313">
        <v>12</v>
      </c>
      <c r="E229" s="488">
        <v>8</v>
      </c>
      <c r="F229" s="488">
        <v>1</v>
      </c>
      <c r="G229" s="488">
        <v>3</v>
      </c>
      <c r="H229" s="333">
        <v>0</v>
      </c>
      <c r="I229" s="333">
        <v>0</v>
      </c>
      <c r="J229" s="333">
        <v>6</v>
      </c>
      <c r="K229" s="333">
        <v>10</v>
      </c>
      <c r="L229" s="333">
        <v>0</v>
      </c>
      <c r="M229" s="333">
        <v>8</v>
      </c>
      <c r="N229" s="311">
        <f t="shared" si="4"/>
        <v>51</v>
      </c>
    </row>
    <row r="230" spans="1:14" s="97" customFormat="1" ht="30" customHeight="1">
      <c r="A230" s="620" t="s">
        <v>684</v>
      </c>
      <c r="B230" s="620"/>
      <c r="C230" s="333">
        <v>2</v>
      </c>
      <c r="D230" s="313">
        <v>2</v>
      </c>
      <c r="E230" s="488">
        <v>0</v>
      </c>
      <c r="F230" s="488">
        <v>18</v>
      </c>
      <c r="G230" s="488">
        <v>4</v>
      </c>
      <c r="H230" s="333">
        <v>0</v>
      </c>
      <c r="I230" s="333">
        <v>14</v>
      </c>
      <c r="J230" s="333">
        <v>14</v>
      </c>
      <c r="K230" s="333">
        <v>2</v>
      </c>
      <c r="L230" s="333">
        <v>0</v>
      </c>
      <c r="M230" s="333">
        <v>5</v>
      </c>
      <c r="N230" s="311">
        <f t="shared" si="4"/>
        <v>61</v>
      </c>
    </row>
    <row r="231" spans="1:14" s="97" customFormat="1" ht="30" customHeight="1">
      <c r="A231" s="620" t="s">
        <v>66</v>
      </c>
      <c r="B231" s="620"/>
      <c r="C231" s="333">
        <v>3</v>
      </c>
      <c r="D231" s="313">
        <v>1</v>
      </c>
      <c r="E231" s="488">
        <v>4</v>
      </c>
      <c r="F231" s="488">
        <v>7</v>
      </c>
      <c r="G231" s="488">
        <v>12</v>
      </c>
      <c r="H231" s="333">
        <v>0</v>
      </c>
      <c r="I231" s="333">
        <v>13</v>
      </c>
      <c r="J231" s="333">
        <v>2</v>
      </c>
      <c r="K231" s="333">
        <v>6</v>
      </c>
      <c r="L231" s="333">
        <v>7</v>
      </c>
      <c r="M231" s="333">
        <v>2</v>
      </c>
      <c r="N231" s="311">
        <f t="shared" si="4"/>
        <v>57</v>
      </c>
    </row>
    <row r="232" spans="1:14" s="97" customFormat="1" ht="30" customHeight="1">
      <c r="A232" s="620" t="s">
        <v>35</v>
      </c>
      <c r="B232" s="620"/>
      <c r="C232" s="333">
        <v>1</v>
      </c>
      <c r="D232" s="313">
        <v>0</v>
      </c>
      <c r="E232" s="488">
        <v>0</v>
      </c>
      <c r="F232" s="488">
        <v>0</v>
      </c>
      <c r="G232" s="488">
        <v>1</v>
      </c>
      <c r="H232" s="333">
        <v>0</v>
      </c>
      <c r="I232" s="333">
        <v>0</v>
      </c>
      <c r="J232" s="333">
        <v>2</v>
      </c>
      <c r="K232" s="333">
        <v>2</v>
      </c>
      <c r="L232" s="333">
        <v>0</v>
      </c>
      <c r="M232" s="333">
        <v>5</v>
      </c>
      <c r="N232" s="311">
        <f t="shared" si="4"/>
        <v>11</v>
      </c>
    </row>
    <row r="233" spans="1:14" s="97" customFormat="1" ht="30" customHeight="1">
      <c r="A233" s="620" t="s">
        <v>685</v>
      </c>
      <c r="B233" s="620"/>
      <c r="C233" s="333">
        <v>2</v>
      </c>
      <c r="D233" s="313">
        <v>5</v>
      </c>
      <c r="E233" s="488">
        <v>5</v>
      </c>
      <c r="F233" s="488">
        <v>0</v>
      </c>
      <c r="G233" s="488">
        <v>0</v>
      </c>
      <c r="H233" s="333">
        <v>0</v>
      </c>
      <c r="I233" s="333">
        <v>0</v>
      </c>
      <c r="J233" s="333">
        <v>0</v>
      </c>
      <c r="K233" s="333">
        <v>0</v>
      </c>
      <c r="L233" s="333">
        <v>0</v>
      </c>
      <c r="M233" s="333">
        <v>0</v>
      </c>
      <c r="N233" s="311">
        <f t="shared" si="4"/>
        <v>12</v>
      </c>
    </row>
    <row r="234" spans="1:14" s="97" customFormat="1" ht="30" customHeight="1">
      <c r="A234" s="620" t="s">
        <v>20</v>
      </c>
      <c r="B234" s="620"/>
      <c r="C234" s="333">
        <v>3</v>
      </c>
      <c r="D234" s="313">
        <v>6</v>
      </c>
      <c r="E234" s="488">
        <v>4</v>
      </c>
      <c r="F234" s="488">
        <v>12</v>
      </c>
      <c r="G234" s="488">
        <v>12</v>
      </c>
      <c r="H234" s="333">
        <v>2</v>
      </c>
      <c r="I234" s="333">
        <v>8</v>
      </c>
      <c r="J234" s="333">
        <v>2</v>
      </c>
      <c r="K234" s="333">
        <v>8</v>
      </c>
      <c r="L234" s="333">
        <v>0</v>
      </c>
      <c r="M234" s="333">
        <v>5</v>
      </c>
      <c r="N234" s="311">
        <f t="shared" si="4"/>
        <v>62</v>
      </c>
    </row>
    <row r="235" spans="1:14" s="97" customFormat="1" ht="30" customHeight="1">
      <c r="A235" s="620" t="s">
        <v>38</v>
      </c>
      <c r="B235" s="620"/>
      <c r="C235" s="333">
        <v>1</v>
      </c>
      <c r="D235" s="313">
        <v>1</v>
      </c>
      <c r="E235" s="488">
        <v>4</v>
      </c>
      <c r="F235" s="488">
        <v>8</v>
      </c>
      <c r="G235" s="488">
        <v>6</v>
      </c>
      <c r="H235" s="333">
        <v>0</v>
      </c>
      <c r="I235" s="333">
        <v>8</v>
      </c>
      <c r="J235" s="333">
        <v>0</v>
      </c>
      <c r="K235" s="333">
        <v>0</v>
      </c>
      <c r="L235" s="333">
        <v>6</v>
      </c>
      <c r="M235" s="333">
        <v>14</v>
      </c>
      <c r="N235" s="311">
        <f t="shared" si="4"/>
        <v>48</v>
      </c>
    </row>
    <row r="236" spans="1:14" s="97" customFormat="1" ht="30" customHeight="1">
      <c r="A236" s="620" t="s">
        <v>39</v>
      </c>
      <c r="B236" s="620"/>
      <c r="C236" s="333">
        <v>0</v>
      </c>
      <c r="D236" s="313">
        <v>2</v>
      </c>
      <c r="E236" s="488">
        <v>5</v>
      </c>
      <c r="F236" s="488">
        <v>22</v>
      </c>
      <c r="G236" s="488">
        <v>4</v>
      </c>
      <c r="H236" s="333">
        <v>0</v>
      </c>
      <c r="I236" s="333">
        <v>0</v>
      </c>
      <c r="J236" s="333">
        <v>0</v>
      </c>
      <c r="K236" s="333">
        <v>0</v>
      </c>
      <c r="L236" s="333">
        <v>14</v>
      </c>
      <c r="M236" s="333">
        <v>0</v>
      </c>
      <c r="N236" s="311">
        <f t="shared" si="4"/>
        <v>47</v>
      </c>
    </row>
    <row r="237" spans="1:14" s="97" customFormat="1" ht="30" customHeight="1">
      <c r="A237" s="620" t="s">
        <v>36</v>
      </c>
      <c r="B237" s="620"/>
      <c r="C237" s="333">
        <v>2</v>
      </c>
      <c r="D237" s="313">
        <v>2</v>
      </c>
      <c r="E237" s="488">
        <v>0</v>
      </c>
      <c r="F237" s="488">
        <v>0</v>
      </c>
      <c r="G237" s="488">
        <v>2</v>
      </c>
      <c r="H237" s="333">
        <v>2</v>
      </c>
      <c r="I237" s="333">
        <v>0</v>
      </c>
      <c r="J237" s="333">
        <v>0</v>
      </c>
      <c r="K237" s="333">
        <v>0</v>
      </c>
      <c r="L237" s="333">
        <v>0</v>
      </c>
      <c r="M237" s="333">
        <v>0</v>
      </c>
      <c r="N237" s="311">
        <f t="shared" si="4"/>
        <v>8</v>
      </c>
    </row>
    <row r="238" spans="1:14" s="97" customFormat="1" ht="30" customHeight="1">
      <c r="A238" s="620" t="s">
        <v>23</v>
      </c>
      <c r="B238" s="620"/>
      <c r="C238" s="333">
        <v>2</v>
      </c>
      <c r="D238" s="313">
        <v>2</v>
      </c>
      <c r="E238" s="488">
        <v>4</v>
      </c>
      <c r="F238" s="488">
        <v>12</v>
      </c>
      <c r="G238" s="488">
        <v>4</v>
      </c>
      <c r="H238" s="333">
        <v>0</v>
      </c>
      <c r="I238" s="333">
        <v>9</v>
      </c>
      <c r="J238" s="333">
        <v>11</v>
      </c>
      <c r="K238" s="333">
        <v>21</v>
      </c>
      <c r="L238" s="333">
        <v>8</v>
      </c>
      <c r="M238" s="333">
        <v>6</v>
      </c>
      <c r="N238" s="311">
        <f t="shared" si="4"/>
        <v>79</v>
      </c>
    </row>
    <row r="239" spans="1:14" s="97" customFormat="1" ht="30" customHeight="1">
      <c r="A239" s="620" t="s">
        <v>24</v>
      </c>
      <c r="B239" s="620"/>
      <c r="C239" s="333">
        <v>0</v>
      </c>
      <c r="D239" s="313">
        <v>0</v>
      </c>
      <c r="E239" s="488">
        <v>1</v>
      </c>
      <c r="F239" s="488">
        <v>13</v>
      </c>
      <c r="G239" s="488">
        <v>3</v>
      </c>
      <c r="H239" s="333">
        <v>0</v>
      </c>
      <c r="I239" s="333">
        <v>7</v>
      </c>
      <c r="J239" s="333">
        <v>8</v>
      </c>
      <c r="K239" s="333">
        <v>7</v>
      </c>
      <c r="L239" s="333">
        <v>0</v>
      </c>
      <c r="M239" s="333">
        <v>2</v>
      </c>
      <c r="N239" s="311">
        <f t="shared" si="4"/>
        <v>41</v>
      </c>
    </row>
    <row r="240" spans="1:14" s="97" customFormat="1" ht="30" customHeight="1">
      <c r="A240" s="620" t="s">
        <v>29</v>
      </c>
      <c r="B240" s="620"/>
      <c r="C240" s="333">
        <v>1</v>
      </c>
      <c r="D240" s="313">
        <v>0</v>
      </c>
      <c r="E240" s="488">
        <v>0</v>
      </c>
      <c r="F240" s="488">
        <v>0</v>
      </c>
      <c r="G240" s="488">
        <v>0</v>
      </c>
      <c r="H240" s="333">
        <v>0</v>
      </c>
      <c r="I240" s="333">
        <v>0</v>
      </c>
      <c r="J240" s="333">
        <v>9</v>
      </c>
      <c r="K240" s="333">
        <v>4</v>
      </c>
      <c r="L240" s="333">
        <v>2</v>
      </c>
      <c r="M240" s="333">
        <v>3</v>
      </c>
      <c r="N240" s="311">
        <f t="shared" si="4"/>
        <v>19</v>
      </c>
    </row>
    <row r="241" spans="1:14" s="97" customFormat="1" ht="30" customHeight="1">
      <c r="A241" s="620" t="s">
        <v>31</v>
      </c>
      <c r="B241" s="620"/>
      <c r="C241" s="333">
        <v>1</v>
      </c>
      <c r="D241" s="313">
        <v>0</v>
      </c>
      <c r="E241" s="488">
        <v>0</v>
      </c>
      <c r="F241" s="488">
        <v>2</v>
      </c>
      <c r="G241" s="488">
        <v>0</v>
      </c>
      <c r="H241" s="333">
        <v>0</v>
      </c>
      <c r="I241" s="333">
        <v>0</v>
      </c>
      <c r="J241" s="333">
        <v>0</v>
      </c>
      <c r="K241" s="333">
        <v>1</v>
      </c>
      <c r="L241" s="333">
        <v>6</v>
      </c>
      <c r="M241" s="333">
        <v>0</v>
      </c>
      <c r="N241" s="311">
        <f t="shared" si="4"/>
        <v>10</v>
      </c>
    </row>
    <row r="242" spans="1:14" s="97" customFormat="1" ht="30" customHeight="1">
      <c r="A242" s="620" t="s">
        <v>708</v>
      </c>
      <c r="B242" s="620"/>
      <c r="C242" s="333">
        <v>2</v>
      </c>
      <c r="D242" s="313">
        <v>14</v>
      </c>
      <c r="E242" s="488">
        <v>2</v>
      </c>
      <c r="F242" s="488">
        <v>5</v>
      </c>
      <c r="G242" s="488">
        <v>0</v>
      </c>
      <c r="H242" s="333">
        <v>0</v>
      </c>
      <c r="I242" s="333">
        <v>0</v>
      </c>
      <c r="J242" s="333">
        <v>0</v>
      </c>
      <c r="K242" s="333">
        <v>0</v>
      </c>
      <c r="L242" s="333">
        <v>1</v>
      </c>
      <c r="M242" s="333">
        <v>2</v>
      </c>
      <c r="N242" s="311">
        <f t="shared" si="4"/>
        <v>26</v>
      </c>
    </row>
    <row r="243" spans="1:14" s="97" customFormat="1" ht="30" customHeight="1">
      <c r="A243" s="620" t="s">
        <v>290</v>
      </c>
      <c r="B243" s="620"/>
      <c r="C243" s="333">
        <v>1</v>
      </c>
      <c r="D243" s="313">
        <v>0</v>
      </c>
      <c r="E243" s="488">
        <v>4</v>
      </c>
      <c r="F243" s="488">
        <v>5</v>
      </c>
      <c r="G243" s="488">
        <v>0</v>
      </c>
      <c r="H243" s="333">
        <v>0</v>
      </c>
      <c r="I243" s="333">
        <v>0</v>
      </c>
      <c r="J243" s="333">
        <v>0</v>
      </c>
      <c r="K243" s="333">
        <v>0</v>
      </c>
      <c r="L243" s="333">
        <v>0</v>
      </c>
      <c r="M243" s="333">
        <v>0</v>
      </c>
      <c r="N243" s="311">
        <f t="shared" si="4"/>
        <v>10</v>
      </c>
    </row>
    <row r="244" spans="1:14" s="97" customFormat="1" ht="30" customHeight="1">
      <c r="A244" s="620" t="s">
        <v>37</v>
      </c>
      <c r="B244" s="620"/>
      <c r="C244" s="333">
        <v>2</v>
      </c>
      <c r="D244" s="313">
        <v>0</v>
      </c>
      <c r="E244" s="488">
        <v>6</v>
      </c>
      <c r="F244" s="488">
        <v>0</v>
      </c>
      <c r="G244" s="488">
        <v>0</v>
      </c>
      <c r="H244" s="333">
        <v>0</v>
      </c>
      <c r="I244" s="333">
        <v>0</v>
      </c>
      <c r="J244" s="333">
        <v>0</v>
      </c>
      <c r="K244" s="333">
        <v>0</v>
      </c>
      <c r="L244" s="333">
        <v>0</v>
      </c>
      <c r="M244" s="333">
        <v>0</v>
      </c>
      <c r="N244" s="311">
        <f t="shared" si="4"/>
        <v>8</v>
      </c>
    </row>
    <row r="245" spans="1:14" s="97" customFormat="1" ht="30" customHeight="1">
      <c r="A245" s="620" t="s">
        <v>47</v>
      </c>
      <c r="B245" s="620"/>
      <c r="C245" s="333">
        <v>0</v>
      </c>
      <c r="D245" s="313">
        <v>0</v>
      </c>
      <c r="E245" s="488">
        <v>0</v>
      </c>
      <c r="F245" s="488">
        <v>1</v>
      </c>
      <c r="G245" s="488">
        <v>1</v>
      </c>
      <c r="H245" s="333">
        <v>0</v>
      </c>
      <c r="I245" s="333">
        <v>0</v>
      </c>
      <c r="J245" s="333">
        <v>12</v>
      </c>
      <c r="K245" s="333">
        <v>0</v>
      </c>
      <c r="L245" s="333">
        <v>0</v>
      </c>
      <c r="M245" s="333">
        <v>1</v>
      </c>
      <c r="N245" s="311">
        <f t="shared" si="4"/>
        <v>15</v>
      </c>
    </row>
    <row r="246" spans="1:14" s="97" customFormat="1" ht="30" customHeight="1">
      <c r="A246" s="620" t="s">
        <v>17</v>
      </c>
      <c r="B246" s="620"/>
      <c r="C246" s="333">
        <v>5</v>
      </c>
      <c r="D246" s="313">
        <v>4</v>
      </c>
      <c r="E246" s="488">
        <v>5</v>
      </c>
      <c r="F246" s="488">
        <v>0</v>
      </c>
      <c r="G246" s="488">
        <v>0</v>
      </c>
      <c r="H246" s="333">
        <v>0</v>
      </c>
      <c r="I246" s="333">
        <v>0</v>
      </c>
      <c r="J246" s="333">
        <v>7</v>
      </c>
      <c r="K246" s="333">
        <v>0</v>
      </c>
      <c r="L246" s="333">
        <v>0</v>
      </c>
      <c r="M246" s="333">
        <v>0</v>
      </c>
      <c r="N246" s="311">
        <f t="shared" si="4"/>
        <v>21</v>
      </c>
    </row>
    <row r="247" spans="1:14" s="97" customFormat="1" ht="30" customHeight="1">
      <c r="A247" s="620" t="s">
        <v>288</v>
      </c>
      <c r="B247" s="620"/>
      <c r="C247" s="333">
        <v>0</v>
      </c>
      <c r="D247" s="313">
        <v>0</v>
      </c>
      <c r="E247" s="488">
        <v>0</v>
      </c>
      <c r="F247" s="488">
        <v>0</v>
      </c>
      <c r="G247" s="488">
        <v>0</v>
      </c>
      <c r="H247" s="333">
        <v>0</v>
      </c>
      <c r="I247" s="333">
        <v>0</v>
      </c>
      <c r="J247" s="333">
        <v>1</v>
      </c>
      <c r="K247" s="333">
        <v>0</v>
      </c>
      <c r="L247" s="333">
        <v>0</v>
      </c>
      <c r="M247" s="333">
        <v>0</v>
      </c>
      <c r="N247" s="311">
        <f t="shared" si="4"/>
        <v>1</v>
      </c>
    </row>
    <row r="248" spans="1:14" s="97" customFormat="1" ht="30" customHeight="1">
      <c r="A248" s="620" t="s">
        <v>289</v>
      </c>
      <c r="B248" s="620"/>
      <c r="C248" s="333">
        <v>0</v>
      </c>
      <c r="D248" s="313">
        <v>0</v>
      </c>
      <c r="E248" s="488">
        <v>0</v>
      </c>
      <c r="F248" s="488">
        <v>0</v>
      </c>
      <c r="G248" s="488">
        <v>0</v>
      </c>
      <c r="H248" s="333">
        <v>0</v>
      </c>
      <c r="I248" s="333">
        <v>11</v>
      </c>
      <c r="J248" s="333">
        <v>0</v>
      </c>
      <c r="K248" s="333">
        <v>0</v>
      </c>
      <c r="L248" s="333">
        <v>0</v>
      </c>
      <c r="M248" s="333">
        <v>0</v>
      </c>
      <c r="N248" s="311">
        <f t="shared" si="4"/>
        <v>11</v>
      </c>
    </row>
    <row r="249" spans="1:14" s="97" customFormat="1" ht="30" customHeight="1">
      <c r="A249" s="620" t="s">
        <v>115</v>
      </c>
      <c r="B249" s="620"/>
      <c r="C249" s="333">
        <v>0</v>
      </c>
      <c r="D249" s="313">
        <v>0</v>
      </c>
      <c r="E249" s="488">
        <v>0</v>
      </c>
      <c r="F249" s="488">
        <v>0</v>
      </c>
      <c r="G249" s="488">
        <v>0</v>
      </c>
      <c r="H249" s="333">
        <v>0</v>
      </c>
      <c r="I249" s="333">
        <v>0</v>
      </c>
      <c r="J249" s="333">
        <v>0</v>
      </c>
      <c r="K249" s="333">
        <v>0</v>
      </c>
      <c r="L249" s="333">
        <v>0</v>
      </c>
      <c r="M249" s="333">
        <v>0</v>
      </c>
      <c r="N249" s="311">
        <f t="shared" si="4"/>
        <v>0</v>
      </c>
    </row>
    <row r="250" spans="1:14" s="97" customFormat="1" ht="30" customHeight="1">
      <c r="A250" s="620" t="s">
        <v>3</v>
      </c>
      <c r="B250" s="620"/>
      <c r="C250" s="332">
        <v>52</v>
      </c>
      <c r="D250" s="321">
        <v>81</v>
      </c>
      <c r="E250" s="490">
        <v>75</v>
      </c>
      <c r="F250" s="490">
        <v>231</v>
      </c>
      <c r="G250" s="490">
        <v>79</v>
      </c>
      <c r="H250" s="332">
        <v>4</v>
      </c>
      <c r="I250" s="332">
        <v>114</v>
      </c>
      <c r="J250" s="332">
        <v>109</v>
      </c>
      <c r="K250" s="332">
        <v>94</v>
      </c>
      <c r="L250" s="332">
        <v>58</v>
      </c>
      <c r="M250" s="332">
        <v>111</v>
      </c>
      <c r="N250" s="311">
        <f>SUM(N222:N249)</f>
        <v>1008</v>
      </c>
    </row>
    <row r="251" spans="1:14" s="97" customFormat="1" ht="16.5" customHeight="1">
      <c r="A251" s="649"/>
      <c r="B251" s="649"/>
      <c r="C251" s="649"/>
      <c r="D251" s="649"/>
      <c r="E251" s="649"/>
      <c r="F251" s="649"/>
      <c r="G251" s="649"/>
      <c r="H251" s="649"/>
      <c r="I251" s="649"/>
      <c r="J251" s="649"/>
      <c r="K251" s="649"/>
      <c r="L251" s="649"/>
      <c r="M251" s="649"/>
      <c r="N251" s="649"/>
    </row>
    <row r="252" spans="1:14" s="97" customFormat="1" ht="30" customHeight="1">
      <c r="A252" s="629" t="s">
        <v>688</v>
      </c>
      <c r="B252" s="629"/>
      <c r="C252" s="629"/>
      <c r="D252" s="629"/>
      <c r="E252" s="629"/>
      <c r="F252" s="629"/>
      <c r="G252" s="629"/>
      <c r="H252" s="629"/>
      <c r="I252" s="629"/>
      <c r="J252" s="629"/>
      <c r="K252" s="629"/>
      <c r="L252" s="629"/>
      <c r="M252" s="629"/>
    </row>
    <row r="253" spans="1:14" s="97" customFormat="1" ht="56.25" customHeight="1">
      <c r="A253" s="606" t="s">
        <v>62</v>
      </c>
      <c r="B253" s="606"/>
      <c r="C253" s="105" t="s">
        <v>278</v>
      </c>
      <c r="D253" s="105" t="s">
        <v>269</v>
      </c>
      <c r="E253" s="105" t="s">
        <v>279</v>
      </c>
      <c r="F253" s="105" t="s">
        <v>280</v>
      </c>
      <c r="G253" s="109" t="s">
        <v>274</v>
      </c>
      <c r="H253" s="105" t="s">
        <v>276</v>
      </c>
      <c r="I253" s="105" t="s">
        <v>281</v>
      </c>
      <c r="J253" s="105" t="s">
        <v>272</v>
      </c>
      <c r="K253" s="109" t="s">
        <v>277</v>
      </c>
      <c r="L253" s="105" t="s">
        <v>275</v>
      </c>
      <c r="M253" s="105" t="s">
        <v>3</v>
      </c>
    </row>
    <row r="254" spans="1:14" s="97" customFormat="1" ht="30" customHeight="1">
      <c r="A254" s="617" t="s">
        <v>371</v>
      </c>
      <c r="B254" s="617"/>
      <c r="C254" s="314">
        <v>1</v>
      </c>
      <c r="D254" s="110">
        <v>0</v>
      </c>
      <c r="E254" s="489">
        <v>0</v>
      </c>
      <c r="F254" s="110">
        <v>4</v>
      </c>
      <c r="G254" s="489">
        <v>2</v>
      </c>
      <c r="H254" s="110">
        <v>0</v>
      </c>
      <c r="I254" s="110">
        <v>4</v>
      </c>
      <c r="J254" s="110">
        <v>1</v>
      </c>
      <c r="K254" s="110">
        <v>0</v>
      </c>
      <c r="L254" s="110">
        <v>2</v>
      </c>
      <c r="M254" s="111">
        <f t="shared" ref="M254:M281" si="5">SUM(C254:L254)</f>
        <v>14</v>
      </c>
    </row>
    <row r="255" spans="1:14" s="97" customFormat="1" ht="30" customHeight="1">
      <c r="A255" s="617" t="s">
        <v>374</v>
      </c>
      <c r="B255" s="617"/>
      <c r="C255" s="314">
        <v>0</v>
      </c>
      <c r="D255" s="110">
        <v>1</v>
      </c>
      <c r="E255" s="489">
        <v>1</v>
      </c>
      <c r="F255" s="110">
        <v>6</v>
      </c>
      <c r="G255" s="489">
        <v>0</v>
      </c>
      <c r="H255" s="110">
        <v>0</v>
      </c>
      <c r="I255" s="110">
        <v>0</v>
      </c>
      <c r="J255" s="110">
        <v>1</v>
      </c>
      <c r="K255" s="110">
        <v>1</v>
      </c>
      <c r="L255" s="110">
        <v>0</v>
      </c>
      <c r="M255" s="111">
        <f t="shared" si="5"/>
        <v>10</v>
      </c>
    </row>
    <row r="256" spans="1:14" s="97" customFormat="1" ht="30" customHeight="1">
      <c r="A256" s="617" t="s">
        <v>50</v>
      </c>
      <c r="B256" s="617"/>
      <c r="C256" s="314">
        <v>1</v>
      </c>
      <c r="D256" s="110">
        <v>0</v>
      </c>
      <c r="E256" s="489">
        <v>0</v>
      </c>
      <c r="F256" s="110">
        <v>13</v>
      </c>
      <c r="G256" s="489">
        <v>3</v>
      </c>
      <c r="H256" s="110">
        <v>1</v>
      </c>
      <c r="I256" s="110">
        <v>6</v>
      </c>
      <c r="J256" s="110">
        <v>2</v>
      </c>
      <c r="K256" s="110">
        <v>2</v>
      </c>
      <c r="L256" s="110">
        <v>5</v>
      </c>
      <c r="M256" s="111">
        <f t="shared" si="5"/>
        <v>33</v>
      </c>
    </row>
    <row r="257" spans="1:13" s="97" customFormat="1" ht="30" customHeight="1">
      <c r="A257" s="617" t="s">
        <v>49</v>
      </c>
      <c r="B257" s="617"/>
      <c r="C257" s="314">
        <v>1</v>
      </c>
      <c r="D257" s="110">
        <v>0</v>
      </c>
      <c r="E257" s="489">
        <v>0</v>
      </c>
      <c r="F257" s="110">
        <v>3</v>
      </c>
      <c r="G257" s="489">
        <v>1</v>
      </c>
      <c r="H257" s="110">
        <v>3</v>
      </c>
      <c r="I257" s="110">
        <v>3</v>
      </c>
      <c r="J257" s="110">
        <v>0</v>
      </c>
      <c r="K257" s="110">
        <v>2</v>
      </c>
      <c r="L257" s="110">
        <v>0</v>
      </c>
      <c r="M257" s="111">
        <f t="shared" si="5"/>
        <v>13</v>
      </c>
    </row>
    <row r="258" spans="1:13" s="97" customFormat="1" ht="30" customHeight="1">
      <c r="A258" s="617" t="s">
        <v>53</v>
      </c>
      <c r="B258" s="617"/>
      <c r="C258" s="314">
        <v>6</v>
      </c>
      <c r="D258" s="110">
        <v>1</v>
      </c>
      <c r="E258" s="489">
        <v>1</v>
      </c>
      <c r="F258" s="110">
        <v>1</v>
      </c>
      <c r="G258" s="489">
        <v>7</v>
      </c>
      <c r="H258" s="110">
        <v>0</v>
      </c>
      <c r="I258" s="110">
        <v>8</v>
      </c>
      <c r="J258" s="110">
        <v>3</v>
      </c>
      <c r="K258" s="110">
        <v>0</v>
      </c>
      <c r="L258" s="110">
        <v>2</v>
      </c>
      <c r="M258" s="111">
        <f t="shared" si="5"/>
        <v>29</v>
      </c>
    </row>
    <row r="259" spans="1:13" s="97" customFormat="1" ht="30" customHeight="1">
      <c r="A259" s="617" t="s">
        <v>51</v>
      </c>
      <c r="B259" s="617"/>
      <c r="C259" s="314">
        <v>3</v>
      </c>
      <c r="D259" s="110">
        <v>3</v>
      </c>
      <c r="E259" s="489">
        <v>1</v>
      </c>
      <c r="F259" s="110">
        <v>4</v>
      </c>
      <c r="G259" s="489">
        <v>3</v>
      </c>
      <c r="H259" s="110">
        <v>1</v>
      </c>
      <c r="I259" s="110">
        <v>2</v>
      </c>
      <c r="J259" s="110">
        <v>0</v>
      </c>
      <c r="K259" s="110">
        <v>1</v>
      </c>
      <c r="L259" s="110">
        <v>4</v>
      </c>
      <c r="M259" s="111">
        <f t="shared" si="5"/>
        <v>22</v>
      </c>
    </row>
    <row r="260" spans="1:13" s="97" customFormat="1" ht="30" customHeight="1">
      <c r="A260" s="617" t="s">
        <v>680</v>
      </c>
      <c r="B260" s="617"/>
      <c r="C260" s="314">
        <v>0</v>
      </c>
      <c r="D260" s="110">
        <v>2</v>
      </c>
      <c r="E260" s="489">
        <v>0</v>
      </c>
      <c r="F260" s="110">
        <v>9</v>
      </c>
      <c r="G260" s="489">
        <v>6</v>
      </c>
      <c r="H260" s="110">
        <v>0</v>
      </c>
      <c r="I260" s="110">
        <v>7</v>
      </c>
      <c r="J260" s="110">
        <v>4</v>
      </c>
      <c r="K260" s="110">
        <v>0</v>
      </c>
      <c r="L260" s="110">
        <v>0</v>
      </c>
      <c r="M260" s="111">
        <f t="shared" si="5"/>
        <v>28</v>
      </c>
    </row>
    <row r="261" spans="1:13" s="97" customFormat="1" ht="30" customHeight="1">
      <c r="A261" s="617" t="s">
        <v>33</v>
      </c>
      <c r="B261" s="617"/>
      <c r="C261" s="314">
        <v>1</v>
      </c>
      <c r="D261" s="110">
        <v>13</v>
      </c>
      <c r="E261" s="489">
        <v>5</v>
      </c>
      <c r="F261" s="110">
        <v>0</v>
      </c>
      <c r="G261" s="489">
        <v>2</v>
      </c>
      <c r="H261" s="110">
        <v>2</v>
      </c>
      <c r="I261" s="110">
        <v>2</v>
      </c>
      <c r="J261" s="110">
        <v>2</v>
      </c>
      <c r="K261" s="110">
        <v>1</v>
      </c>
      <c r="L261" s="110">
        <v>0</v>
      </c>
      <c r="M261" s="111">
        <f t="shared" si="5"/>
        <v>28</v>
      </c>
    </row>
    <row r="262" spans="1:13" s="97" customFormat="1" ht="30" customHeight="1">
      <c r="A262" s="617" t="s">
        <v>44</v>
      </c>
      <c r="B262" s="617"/>
      <c r="C262" s="314">
        <v>2</v>
      </c>
      <c r="D262" s="110">
        <v>3</v>
      </c>
      <c r="E262" s="489">
        <v>2</v>
      </c>
      <c r="F262" s="110">
        <v>1</v>
      </c>
      <c r="G262" s="489">
        <v>1</v>
      </c>
      <c r="H262" s="110">
        <v>6</v>
      </c>
      <c r="I262" s="110">
        <v>4</v>
      </c>
      <c r="J262" s="110">
        <v>2</v>
      </c>
      <c r="K262" s="110">
        <v>3</v>
      </c>
      <c r="L262" s="110">
        <v>0</v>
      </c>
      <c r="M262" s="111">
        <f t="shared" si="5"/>
        <v>24</v>
      </c>
    </row>
    <row r="263" spans="1:13" s="97" customFormat="1" ht="30" customHeight="1">
      <c r="A263" s="617" t="s">
        <v>66</v>
      </c>
      <c r="B263" s="617"/>
      <c r="C263" s="314">
        <v>3</v>
      </c>
      <c r="D263" s="110">
        <v>6</v>
      </c>
      <c r="E263" s="489">
        <v>0</v>
      </c>
      <c r="F263" s="110">
        <v>3</v>
      </c>
      <c r="G263" s="489">
        <v>4</v>
      </c>
      <c r="H263" s="110">
        <v>2</v>
      </c>
      <c r="I263" s="110">
        <v>4</v>
      </c>
      <c r="J263" s="110">
        <v>0</v>
      </c>
      <c r="K263" s="110">
        <v>0</v>
      </c>
      <c r="L263" s="110">
        <v>2</v>
      </c>
      <c r="M263" s="111">
        <f t="shared" si="5"/>
        <v>24</v>
      </c>
    </row>
    <row r="264" spans="1:13" s="97" customFormat="1" ht="30" customHeight="1">
      <c r="A264" s="617" t="s">
        <v>35</v>
      </c>
      <c r="B264" s="617"/>
      <c r="C264" s="314">
        <v>6</v>
      </c>
      <c r="D264" s="110">
        <v>0</v>
      </c>
      <c r="E264" s="489">
        <v>0</v>
      </c>
      <c r="F264" s="110">
        <v>0</v>
      </c>
      <c r="G264" s="489">
        <v>2</v>
      </c>
      <c r="H264" s="110">
        <v>0</v>
      </c>
      <c r="I264" s="110">
        <v>1</v>
      </c>
      <c r="J264" s="110">
        <v>0</v>
      </c>
      <c r="K264" s="110">
        <v>1</v>
      </c>
      <c r="L264" s="110">
        <v>1</v>
      </c>
      <c r="M264" s="111">
        <f t="shared" si="5"/>
        <v>11</v>
      </c>
    </row>
    <row r="265" spans="1:13" s="97" customFormat="1" ht="30" customHeight="1">
      <c r="A265" s="617" t="s">
        <v>657</v>
      </c>
      <c r="B265" s="617"/>
      <c r="C265" s="314">
        <v>0</v>
      </c>
      <c r="D265" s="110">
        <v>1</v>
      </c>
      <c r="E265" s="489">
        <v>4</v>
      </c>
      <c r="F265" s="110">
        <v>1</v>
      </c>
      <c r="G265" s="489">
        <v>1</v>
      </c>
      <c r="H265" s="110">
        <v>2</v>
      </c>
      <c r="I265" s="110">
        <v>1</v>
      </c>
      <c r="J265" s="110">
        <v>0</v>
      </c>
      <c r="K265" s="110">
        <v>2</v>
      </c>
      <c r="L265" s="110">
        <v>0</v>
      </c>
      <c r="M265" s="111">
        <f t="shared" si="5"/>
        <v>12</v>
      </c>
    </row>
    <row r="266" spans="1:13" s="97" customFormat="1" ht="30" customHeight="1">
      <c r="A266" s="617" t="s">
        <v>20</v>
      </c>
      <c r="B266" s="617"/>
      <c r="C266" s="314">
        <v>1</v>
      </c>
      <c r="D266" s="110">
        <v>1</v>
      </c>
      <c r="E266" s="489">
        <v>1</v>
      </c>
      <c r="F266" s="110">
        <v>1</v>
      </c>
      <c r="G266" s="489">
        <v>3</v>
      </c>
      <c r="H266" s="110">
        <v>1</v>
      </c>
      <c r="I266" s="110">
        <v>2</v>
      </c>
      <c r="J266" s="110">
        <v>2</v>
      </c>
      <c r="K266" s="110">
        <v>2</v>
      </c>
      <c r="L266" s="110">
        <v>1</v>
      </c>
      <c r="M266" s="111">
        <f t="shared" si="5"/>
        <v>15</v>
      </c>
    </row>
    <row r="267" spans="1:13" s="97" customFormat="1" ht="30" customHeight="1">
      <c r="A267" s="617" t="s">
        <v>38</v>
      </c>
      <c r="B267" s="617"/>
      <c r="C267" s="314">
        <v>3</v>
      </c>
      <c r="D267" s="110">
        <v>0</v>
      </c>
      <c r="E267" s="489">
        <v>1</v>
      </c>
      <c r="F267" s="110">
        <v>1</v>
      </c>
      <c r="G267" s="489">
        <v>1</v>
      </c>
      <c r="H267" s="110">
        <v>1</v>
      </c>
      <c r="I267" s="110">
        <v>1</v>
      </c>
      <c r="J267" s="110">
        <v>0</v>
      </c>
      <c r="K267" s="110">
        <v>1</v>
      </c>
      <c r="L267" s="110">
        <v>1</v>
      </c>
      <c r="M267" s="111">
        <f t="shared" si="5"/>
        <v>10</v>
      </c>
    </row>
    <row r="268" spans="1:13" s="97" customFormat="1" ht="30" customHeight="1">
      <c r="A268" s="617" t="s">
        <v>39</v>
      </c>
      <c r="B268" s="617"/>
      <c r="C268" s="314">
        <v>1</v>
      </c>
      <c r="D268" s="110">
        <v>0</v>
      </c>
      <c r="E268" s="489">
        <v>2</v>
      </c>
      <c r="F268" s="110">
        <v>0</v>
      </c>
      <c r="G268" s="489">
        <v>1</v>
      </c>
      <c r="H268" s="110">
        <v>3</v>
      </c>
      <c r="I268" s="110">
        <v>1</v>
      </c>
      <c r="J268" s="110">
        <v>0</v>
      </c>
      <c r="K268" s="110">
        <v>4</v>
      </c>
      <c r="L268" s="110">
        <v>0</v>
      </c>
      <c r="M268" s="111">
        <f t="shared" si="5"/>
        <v>12</v>
      </c>
    </row>
    <row r="269" spans="1:13" s="97" customFormat="1" ht="30" customHeight="1">
      <c r="A269" s="617" t="s">
        <v>36</v>
      </c>
      <c r="B269" s="617"/>
      <c r="C269" s="314">
        <v>0</v>
      </c>
      <c r="D269" s="110">
        <v>0</v>
      </c>
      <c r="E269" s="489">
        <v>0</v>
      </c>
      <c r="F269" s="110">
        <v>1</v>
      </c>
      <c r="G269" s="489">
        <v>0</v>
      </c>
      <c r="H269" s="110">
        <v>1</v>
      </c>
      <c r="I269" s="110">
        <v>0</v>
      </c>
      <c r="J269" s="110">
        <v>0</v>
      </c>
      <c r="K269" s="110">
        <v>2</v>
      </c>
      <c r="L269" s="110">
        <v>0</v>
      </c>
      <c r="M269" s="111">
        <f t="shared" si="5"/>
        <v>4</v>
      </c>
    </row>
    <row r="270" spans="1:13" s="97" customFormat="1" ht="30" customHeight="1">
      <c r="A270" s="617" t="s">
        <v>23</v>
      </c>
      <c r="B270" s="617"/>
      <c r="C270" s="314">
        <v>0</v>
      </c>
      <c r="D270" s="110">
        <v>3</v>
      </c>
      <c r="E270" s="489">
        <v>0</v>
      </c>
      <c r="F270" s="110">
        <v>3</v>
      </c>
      <c r="G270" s="489">
        <v>6</v>
      </c>
      <c r="H270" s="110">
        <v>1</v>
      </c>
      <c r="I270" s="110">
        <v>4</v>
      </c>
      <c r="J270" s="110">
        <v>0</v>
      </c>
      <c r="K270" s="110">
        <v>4</v>
      </c>
      <c r="L270" s="110">
        <v>1</v>
      </c>
      <c r="M270" s="111">
        <f t="shared" si="5"/>
        <v>22</v>
      </c>
    </row>
    <row r="271" spans="1:13" s="97" customFormat="1" ht="30" customHeight="1">
      <c r="A271" s="617" t="s">
        <v>24</v>
      </c>
      <c r="B271" s="617"/>
      <c r="C271" s="314">
        <v>1</v>
      </c>
      <c r="D271" s="110">
        <v>0</v>
      </c>
      <c r="E271" s="489">
        <v>0</v>
      </c>
      <c r="F271" s="110">
        <v>6</v>
      </c>
      <c r="G271" s="489">
        <v>7</v>
      </c>
      <c r="H271" s="110">
        <v>9</v>
      </c>
      <c r="I271" s="110">
        <v>2</v>
      </c>
      <c r="J271" s="110">
        <v>1</v>
      </c>
      <c r="K271" s="110">
        <v>7</v>
      </c>
      <c r="L271" s="110">
        <v>0</v>
      </c>
      <c r="M271" s="111">
        <f t="shared" si="5"/>
        <v>33</v>
      </c>
    </row>
    <row r="272" spans="1:13" s="97" customFormat="1" ht="30" customHeight="1">
      <c r="A272" s="617" t="s">
        <v>29</v>
      </c>
      <c r="B272" s="617"/>
      <c r="C272" s="314">
        <v>1</v>
      </c>
      <c r="D272" s="110">
        <v>1</v>
      </c>
      <c r="E272" s="489">
        <v>0</v>
      </c>
      <c r="F272" s="110">
        <v>1</v>
      </c>
      <c r="G272" s="489">
        <v>1</v>
      </c>
      <c r="H272" s="110">
        <v>0</v>
      </c>
      <c r="I272" s="110">
        <v>2</v>
      </c>
      <c r="J272" s="110">
        <v>1</v>
      </c>
      <c r="K272" s="110">
        <v>0</v>
      </c>
      <c r="L272" s="110">
        <v>0</v>
      </c>
      <c r="M272" s="111">
        <f t="shared" si="5"/>
        <v>7</v>
      </c>
    </row>
    <row r="273" spans="1:13" s="97" customFormat="1" ht="30" customHeight="1">
      <c r="A273" s="617" t="s">
        <v>31</v>
      </c>
      <c r="B273" s="617"/>
      <c r="C273" s="314">
        <v>0</v>
      </c>
      <c r="D273" s="110">
        <v>0</v>
      </c>
      <c r="E273" s="489">
        <v>0</v>
      </c>
      <c r="F273" s="110">
        <v>1</v>
      </c>
      <c r="G273" s="489">
        <v>0</v>
      </c>
      <c r="H273" s="110">
        <v>0</v>
      </c>
      <c r="I273" s="110">
        <v>0</v>
      </c>
      <c r="J273" s="110">
        <v>0</v>
      </c>
      <c r="K273" s="110">
        <v>1</v>
      </c>
      <c r="L273" s="110">
        <v>0</v>
      </c>
      <c r="M273" s="111">
        <f t="shared" si="5"/>
        <v>2</v>
      </c>
    </row>
    <row r="274" spans="1:13" s="97" customFormat="1" ht="30" customHeight="1">
      <c r="A274" s="617" t="s">
        <v>64</v>
      </c>
      <c r="B274" s="617"/>
      <c r="C274" s="314">
        <v>2</v>
      </c>
      <c r="D274" s="110">
        <v>7</v>
      </c>
      <c r="E274" s="489">
        <v>1</v>
      </c>
      <c r="F274" s="110">
        <v>0</v>
      </c>
      <c r="G274" s="489">
        <v>2</v>
      </c>
      <c r="H274" s="110">
        <v>0</v>
      </c>
      <c r="I274" s="110">
        <v>1</v>
      </c>
      <c r="J274" s="110">
        <v>0</v>
      </c>
      <c r="K274" s="110">
        <v>0</v>
      </c>
      <c r="L274" s="110">
        <v>0</v>
      </c>
      <c r="M274" s="111">
        <f t="shared" si="5"/>
        <v>13</v>
      </c>
    </row>
    <row r="275" spans="1:13" s="97" customFormat="1" ht="30" customHeight="1">
      <c r="A275" s="617" t="s">
        <v>290</v>
      </c>
      <c r="B275" s="617"/>
      <c r="C275" s="314">
        <v>0</v>
      </c>
      <c r="D275" s="110">
        <v>3</v>
      </c>
      <c r="E275" s="489">
        <v>0</v>
      </c>
      <c r="F275" s="110">
        <v>0</v>
      </c>
      <c r="G275" s="489">
        <v>0</v>
      </c>
      <c r="H275" s="110">
        <v>0</v>
      </c>
      <c r="I275" s="110">
        <v>0</v>
      </c>
      <c r="J275" s="110">
        <v>0</v>
      </c>
      <c r="K275" s="110">
        <v>0</v>
      </c>
      <c r="L275" s="110">
        <v>0</v>
      </c>
      <c r="M275" s="111">
        <f t="shared" si="5"/>
        <v>3</v>
      </c>
    </row>
    <row r="276" spans="1:13" s="97" customFormat="1" ht="30" customHeight="1">
      <c r="A276" s="617" t="s">
        <v>291</v>
      </c>
      <c r="B276" s="617"/>
      <c r="C276" s="314">
        <v>1</v>
      </c>
      <c r="D276" s="110">
        <v>0</v>
      </c>
      <c r="E276" s="489">
        <v>0</v>
      </c>
      <c r="F276" s="110">
        <v>0</v>
      </c>
      <c r="G276" s="489">
        <v>0</v>
      </c>
      <c r="H276" s="110">
        <v>0</v>
      </c>
      <c r="I276" s="110">
        <v>0</v>
      </c>
      <c r="J276" s="110">
        <v>0</v>
      </c>
      <c r="K276" s="110">
        <v>0</v>
      </c>
      <c r="L276" s="110">
        <v>0</v>
      </c>
      <c r="M276" s="111">
        <f t="shared" si="5"/>
        <v>1</v>
      </c>
    </row>
    <row r="277" spans="1:13" s="97" customFormat="1" ht="30" customHeight="1">
      <c r="A277" s="617" t="s">
        <v>292</v>
      </c>
      <c r="B277" s="617"/>
      <c r="C277" s="314">
        <v>1</v>
      </c>
      <c r="D277" s="110">
        <v>0</v>
      </c>
      <c r="E277" s="489">
        <v>0</v>
      </c>
      <c r="F277" s="110">
        <v>0</v>
      </c>
      <c r="G277" s="489">
        <v>0</v>
      </c>
      <c r="H277" s="110">
        <v>0</v>
      </c>
      <c r="I277" s="110">
        <v>0</v>
      </c>
      <c r="J277" s="110">
        <v>0</v>
      </c>
      <c r="K277" s="110">
        <v>0</v>
      </c>
      <c r="L277" s="110">
        <v>0</v>
      </c>
      <c r="M277" s="111">
        <f t="shared" si="5"/>
        <v>1</v>
      </c>
    </row>
    <row r="278" spans="1:13" s="97" customFormat="1" ht="30" customHeight="1">
      <c r="A278" s="647" t="s">
        <v>47</v>
      </c>
      <c r="B278" s="648"/>
      <c r="C278" s="314">
        <v>1</v>
      </c>
      <c r="D278" s="110">
        <v>0</v>
      </c>
      <c r="E278" s="489">
        <v>0</v>
      </c>
      <c r="F278" s="110">
        <v>0</v>
      </c>
      <c r="G278" s="489">
        <v>0</v>
      </c>
      <c r="H278" s="110">
        <v>0</v>
      </c>
      <c r="I278" s="110">
        <v>0</v>
      </c>
      <c r="J278" s="110">
        <v>0</v>
      </c>
      <c r="K278" s="110">
        <v>0</v>
      </c>
      <c r="L278" s="110">
        <v>0</v>
      </c>
      <c r="M278" s="111">
        <v>1</v>
      </c>
    </row>
    <row r="279" spans="1:13" s="97" customFormat="1" ht="30" customHeight="1">
      <c r="A279" s="617" t="s">
        <v>293</v>
      </c>
      <c r="B279" s="617"/>
      <c r="C279" s="314">
        <v>1</v>
      </c>
      <c r="D279" s="110">
        <v>0</v>
      </c>
      <c r="E279" s="489">
        <v>1</v>
      </c>
      <c r="F279" s="110">
        <v>0</v>
      </c>
      <c r="G279" s="489">
        <v>0</v>
      </c>
      <c r="H279" s="110">
        <v>0</v>
      </c>
      <c r="I279" s="110">
        <v>0</v>
      </c>
      <c r="J279" s="110">
        <v>0</v>
      </c>
      <c r="K279" s="110">
        <v>0</v>
      </c>
      <c r="L279" s="110">
        <v>0</v>
      </c>
      <c r="M279" s="111">
        <f t="shared" si="5"/>
        <v>2</v>
      </c>
    </row>
    <row r="280" spans="1:13" s="97" customFormat="1" ht="30" customHeight="1">
      <c r="A280" s="617" t="s">
        <v>17</v>
      </c>
      <c r="B280" s="617"/>
      <c r="C280" s="314">
        <v>1</v>
      </c>
      <c r="D280" s="110">
        <v>21</v>
      </c>
      <c r="E280" s="489">
        <v>1</v>
      </c>
      <c r="F280" s="110">
        <v>2</v>
      </c>
      <c r="G280" s="489">
        <v>1</v>
      </c>
      <c r="H280" s="110">
        <v>0</v>
      </c>
      <c r="I280" s="110">
        <v>1</v>
      </c>
      <c r="J280" s="110">
        <v>1</v>
      </c>
      <c r="K280" s="110">
        <v>5</v>
      </c>
      <c r="L280" s="110">
        <v>1</v>
      </c>
      <c r="M280" s="111">
        <f t="shared" si="5"/>
        <v>34</v>
      </c>
    </row>
    <row r="281" spans="1:13" s="97" customFormat="1" ht="30" customHeight="1">
      <c r="A281" s="617" t="s">
        <v>115</v>
      </c>
      <c r="B281" s="617"/>
      <c r="C281" s="314">
        <v>0</v>
      </c>
      <c r="D281" s="110">
        <v>0</v>
      </c>
      <c r="E281" s="489">
        <v>0</v>
      </c>
      <c r="F281" s="110">
        <v>2</v>
      </c>
      <c r="G281" s="489"/>
      <c r="H281" s="110">
        <v>0</v>
      </c>
      <c r="I281" s="110">
        <v>1</v>
      </c>
      <c r="J281" s="110">
        <v>0</v>
      </c>
      <c r="K281" s="110">
        <v>0</v>
      </c>
      <c r="L281" s="110">
        <v>0</v>
      </c>
      <c r="M281" s="111">
        <f t="shared" si="5"/>
        <v>3</v>
      </c>
    </row>
    <row r="282" spans="1:13" s="97" customFormat="1" ht="30" customHeight="1">
      <c r="A282" s="624" t="s">
        <v>3</v>
      </c>
      <c r="B282" s="624"/>
      <c r="C282" s="328">
        <f t="shared" ref="C282:L282" si="6">SUM(C254:C281)</f>
        <v>38</v>
      </c>
      <c r="D282" s="111">
        <f t="shared" si="6"/>
        <v>66</v>
      </c>
      <c r="E282" s="496">
        <f t="shared" si="6"/>
        <v>21</v>
      </c>
      <c r="F282" s="111">
        <f t="shared" si="6"/>
        <v>63</v>
      </c>
      <c r="G282" s="496">
        <f t="shared" si="6"/>
        <v>54</v>
      </c>
      <c r="H282" s="111">
        <f t="shared" si="6"/>
        <v>33</v>
      </c>
      <c r="I282" s="111">
        <f t="shared" si="6"/>
        <v>57</v>
      </c>
      <c r="J282" s="111">
        <f t="shared" si="6"/>
        <v>20</v>
      </c>
      <c r="K282" s="111">
        <f t="shared" si="6"/>
        <v>39</v>
      </c>
      <c r="L282" s="111">
        <f t="shared" si="6"/>
        <v>20</v>
      </c>
      <c r="M282" s="111">
        <f>SUM(M254:M281)</f>
        <v>411</v>
      </c>
    </row>
    <row r="283" spans="1:13" s="97" customFormat="1" ht="19.5" customHeight="1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</row>
    <row r="284" spans="1:13" s="97" customFormat="1" ht="30" customHeight="1">
      <c r="A284" s="616" t="s">
        <v>689</v>
      </c>
      <c r="B284" s="616"/>
      <c r="C284" s="616"/>
      <c r="D284" s="616"/>
      <c r="E284" s="616"/>
      <c r="F284" s="616"/>
      <c r="G284" s="616"/>
      <c r="H284" s="616"/>
      <c r="I284" s="616"/>
      <c r="J284" s="616"/>
      <c r="K284" s="616"/>
      <c r="L284" s="616"/>
      <c r="M284" s="616"/>
    </row>
    <row r="285" spans="1:13" s="97" customFormat="1" ht="65.25" customHeight="1">
      <c r="A285" s="609" t="s">
        <v>62</v>
      </c>
      <c r="B285" s="610"/>
      <c r="C285" s="105" t="s">
        <v>278</v>
      </c>
      <c r="D285" s="105" t="s">
        <v>269</v>
      </c>
      <c r="E285" s="105" t="s">
        <v>279</v>
      </c>
      <c r="F285" s="105" t="s">
        <v>280</v>
      </c>
      <c r="G285" s="109" t="s">
        <v>274</v>
      </c>
      <c r="H285" s="105" t="s">
        <v>276</v>
      </c>
      <c r="I285" s="105" t="s">
        <v>281</v>
      </c>
      <c r="J285" s="105" t="s">
        <v>272</v>
      </c>
      <c r="K285" s="109" t="s">
        <v>277</v>
      </c>
      <c r="L285" s="105" t="s">
        <v>275</v>
      </c>
      <c r="M285" s="105" t="s">
        <v>3</v>
      </c>
    </row>
    <row r="286" spans="1:13" s="97" customFormat="1" ht="30" customHeight="1">
      <c r="A286" s="617" t="s">
        <v>371</v>
      </c>
      <c r="B286" s="617"/>
      <c r="C286" s="314">
        <v>0</v>
      </c>
      <c r="D286" s="110">
        <v>1</v>
      </c>
      <c r="E286" s="489">
        <v>0</v>
      </c>
      <c r="F286" s="110">
        <v>0</v>
      </c>
      <c r="G286" s="489">
        <v>1</v>
      </c>
      <c r="H286" s="110">
        <v>0</v>
      </c>
      <c r="I286" s="110">
        <v>0</v>
      </c>
      <c r="J286" s="110">
        <v>0</v>
      </c>
      <c r="K286" s="110">
        <v>0</v>
      </c>
      <c r="L286" s="110">
        <v>1</v>
      </c>
      <c r="M286" s="111">
        <f>SUM(C286:L286)</f>
        <v>3</v>
      </c>
    </row>
    <row r="287" spans="1:13" s="97" customFormat="1" ht="30" customHeight="1">
      <c r="A287" s="617" t="s">
        <v>54</v>
      </c>
      <c r="B287" s="617"/>
      <c r="C287" s="314">
        <v>0</v>
      </c>
      <c r="D287" s="110">
        <v>1</v>
      </c>
      <c r="E287" s="489">
        <v>0</v>
      </c>
      <c r="F287" s="110">
        <v>0</v>
      </c>
      <c r="G287" s="489">
        <v>0</v>
      </c>
      <c r="H287" s="110">
        <v>1</v>
      </c>
      <c r="I287" s="110">
        <v>1</v>
      </c>
      <c r="J287" s="110">
        <v>0</v>
      </c>
      <c r="K287" s="110">
        <v>0</v>
      </c>
      <c r="L287" s="110">
        <v>0</v>
      </c>
      <c r="M287" s="111">
        <f t="shared" ref="M287:M310" si="7">SUM(C287:L287)</f>
        <v>3</v>
      </c>
    </row>
    <row r="288" spans="1:13" s="97" customFormat="1" ht="30" customHeight="1">
      <c r="A288" s="617" t="s">
        <v>373</v>
      </c>
      <c r="B288" s="617"/>
      <c r="C288" s="314">
        <v>0</v>
      </c>
      <c r="D288" s="110">
        <v>1</v>
      </c>
      <c r="E288" s="489">
        <v>1</v>
      </c>
      <c r="F288" s="110">
        <v>1</v>
      </c>
      <c r="G288" s="489">
        <v>2</v>
      </c>
      <c r="H288" s="110">
        <v>1</v>
      </c>
      <c r="I288" s="110">
        <v>0</v>
      </c>
      <c r="J288" s="110">
        <v>0</v>
      </c>
      <c r="K288" s="110">
        <v>0</v>
      </c>
      <c r="L288" s="110">
        <v>0</v>
      </c>
      <c r="M288" s="111">
        <f t="shared" si="7"/>
        <v>6</v>
      </c>
    </row>
    <row r="289" spans="1:13" s="97" customFormat="1" ht="30" customHeight="1">
      <c r="A289" s="617" t="s">
        <v>675</v>
      </c>
      <c r="B289" s="617"/>
      <c r="C289" s="314">
        <v>0</v>
      </c>
      <c r="D289" s="110">
        <v>1</v>
      </c>
      <c r="E289" s="489">
        <v>0</v>
      </c>
      <c r="F289" s="110">
        <v>0</v>
      </c>
      <c r="G289" s="489">
        <v>0</v>
      </c>
      <c r="H289" s="110">
        <v>0</v>
      </c>
      <c r="I289" s="110">
        <v>1</v>
      </c>
      <c r="J289" s="110">
        <v>0</v>
      </c>
      <c r="K289" s="110">
        <v>0</v>
      </c>
      <c r="L289" s="110">
        <v>2</v>
      </c>
      <c r="M289" s="111">
        <f t="shared" si="7"/>
        <v>4</v>
      </c>
    </row>
    <row r="290" spans="1:13" s="97" customFormat="1" ht="30" customHeight="1">
      <c r="A290" s="617" t="s">
        <v>673</v>
      </c>
      <c r="B290" s="617"/>
      <c r="C290" s="314">
        <v>0</v>
      </c>
      <c r="D290" s="110">
        <v>2</v>
      </c>
      <c r="E290" s="489">
        <v>3</v>
      </c>
      <c r="F290" s="110">
        <v>1</v>
      </c>
      <c r="G290" s="489">
        <v>3</v>
      </c>
      <c r="H290" s="110">
        <v>0</v>
      </c>
      <c r="I290" s="110">
        <v>1</v>
      </c>
      <c r="J290" s="110">
        <v>0</v>
      </c>
      <c r="K290" s="110">
        <v>3</v>
      </c>
      <c r="L290" s="110">
        <v>0</v>
      </c>
      <c r="M290" s="111">
        <f t="shared" si="7"/>
        <v>13</v>
      </c>
    </row>
    <row r="291" spans="1:13" s="97" customFormat="1" ht="30" customHeight="1">
      <c r="A291" s="617" t="s">
        <v>674</v>
      </c>
      <c r="B291" s="617"/>
      <c r="C291" s="314">
        <v>0</v>
      </c>
      <c r="D291" s="110">
        <v>1</v>
      </c>
      <c r="E291" s="489">
        <v>0</v>
      </c>
      <c r="F291" s="110">
        <v>1</v>
      </c>
      <c r="G291" s="489">
        <v>0</v>
      </c>
      <c r="H291" s="110">
        <v>2</v>
      </c>
      <c r="I291" s="110">
        <v>0</v>
      </c>
      <c r="J291" s="110">
        <v>0</v>
      </c>
      <c r="K291" s="110">
        <v>5</v>
      </c>
      <c r="L291" s="110">
        <v>0</v>
      </c>
      <c r="M291" s="111">
        <f t="shared" si="7"/>
        <v>9</v>
      </c>
    </row>
    <row r="292" spans="1:13" s="97" customFormat="1" ht="30" customHeight="1">
      <c r="A292" s="617" t="s">
        <v>680</v>
      </c>
      <c r="B292" s="617"/>
      <c r="C292" s="314">
        <v>0</v>
      </c>
      <c r="D292" s="110">
        <v>3</v>
      </c>
      <c r="E292" s="489">
        <v>0</v>
      </c>
      <c r="F292" s="110">
        <v>5</v>
      </c>
      <c r="G292" s="489">
        <v>3</v>
      </c>
      <c r="H292" s="110">
        <v>0</v>
      </c>
      <c r="I292" s="110">
        <v>3</v>
      </c>
      <c r="J292" s="110">
        <v>1</v>
      </c>
      <c r="K292" s="110">
        <v>0</v>
      </c>
      <c r="L292" s="110">
        <v>0</v>
      </c>
      <c r="M292" s="111">
        <f t="shared" si="7"/>
        <v>15</v>
      </c>
    </row>
    <row r="293" spans="1:13" s="97" customFormat="1" ht="30" customHeight="1">
      <c r="A293" s="617" t="s">
        <v>33</v>
      </c>
      <c r="B293" s="617"/>
      <c r="C293" s="314">
        <v>1</v>
      </c>
      <c r="D293" s="110">
        <v>1</v>
      </c>
      <c r="E293" s="489">
        <v>1</v>
      </c>
      <c r="F293" s="110">
        <v>0</v>
      </c>
      <c r="G293" s="489">
        <v>0</v>
      </c>
      <c r="H293" s="110">
        <v>1</v>
      </c>
      <c r="I293" s="110">
        <v>0</v>
      </c>
      <c r="J293" s="110">
        <v>0</v>
      </c>
      <c r="K293" s="110">
        <v>2</v>
      </c>
      <c r="L293" s="110">
        <v>2</v>
      </c>
      <c r="M293" s="111">
        <f t="shared" si="7"/>
        <v>8</v>
      </c>
    </row>
    <row r="294" spans="1:13" s="97" customFormat="1" ht="30" customHeight="1">
      <c r="A294" s="617" t="s">
        <v>686</v>
      </c>
      <c r="B294" s="617"/>
      <c r="C294" s="314">
        <v>0</v>
      </c>
      <c r="D294" s="110">
        <v>2</v>
      </c>
      <c r="E294" s="489">
        <v>1</v>
      </c>
      <c r="F294" s="110">
        <v>0</v>
      </c>
      <c r="G294" s="489">
        <v>4</v>
      </c>
      <c r="H294" s="110">
        <v>2</v>
      </c>
      <c r="I294" s="110">
        <v>0</v>
      </c>
      <c r="J294" s="110">
        <v>0</v>
      </c>
      <c r="K294" s="110">
        <v>2</v>
      </c>
      <c r="L294" s="110">
        <v>1</v>
      </c>
      <c r="M294" s="111">
        <f t="shared" si="7"/>
        <v>12</v>
      </c>
    </row>
    <row r="295" spans="1:13" s="97" customFormat="1" ht="30" customHeight="1">
      <c r="A295" s="617" t="s">
        <v>66</v>
      </c>
      <c r="B295" s="617"/>
      <c r="C295" s="314">
        <v>0</v>
      </c>
      <c r="D295" s="110">
        <v>0</v>
      </c>
      <c r="E295" s="489">
        <v>0</v>
      </c>
      <c r="F295" s="110">
        <v>1</v>
      </c>
      <c r="G295" s="489">
        <v>1</v>
      </c>
      <c r="H295" s="110">
        <v>0</v>
      </c>
      <c r="I295" s="110">
        <v>1</v>
      </c>
      <c r="J295" s="110">
        <v>0</v>
      </c>
      <c r="K295" s="110">
        <v>1</v>
      </c>
      <c r="L295" s="110">
        <v>2</v>
      </c>
      <c r="M295" s="111">
        <f t="shared" si="7"/>
        <v>6</v>
      </c>
    </row>
    <row r="296" spans="1:13" s="97" customFormat="1" ht="30" customHeight="1">
      <c r="A296" s="617" t="s">
        <v>35</v>
      </c>
      <c r="B296" s="617"/>
      <c r="C296" s="314">
        <v>0</v>
      </c>
      <c r="D296" s="110">
        <v>0</v>
      </c>
      <c r="E296" s="489">
        <v>1</v>
      </c>
      <c r="F296" s="110">
        <v>0</v>
      </c>
      <c r="G296" s="489">
        <v>0</v>
      </c>
      <c r="H296" s="110">
        <v>0</v>
      </c>
      <c r="I296" s="110">
        <v>0</v>
      </c>
      <c r="J296" s="110">
        <v>0</v>
      </c>
      <c r="K296" s="110">
        <v>0</v>
      </c>
      <c r="L296" s="110">
        <v>0</v>
      </c>
      <c r="M296" s="111">
        <f t="shared" si="7"/>
        <v>1</v>
      </c>
    </row>
    <row r="297" spans="1:13" s="97" customFormat="1" ht="30" customHeight="1">
      <c r="A297" s="617" t="s">
        <v>657</v>
      </c>
      <c r="B297" s="617"/>
      <c r="C297" s="314">
        <v>0</v>
      </c>
      <c r="D297" s="110">
        <v>0</v>
      </c>
      <c r="E297" s="489">
        <v>1</v>
      </c>
      <c r="F297" s="110">
        <v>0</v>
      </c>
      <c r="G297" s="489">
        <v>0</v>
      </c>
      <c r="H297" s="110">
        <v>1</v>
      </c>
      <c r="I297" s="110">
        <v>0</v>
      </c>
      <c r="J297" s="110">
        <v>0</v>
      </c>
      <c r="K297" s="110">
        <v>0</v>
      </c>
      <c r="L297" s="110">
        <v>0</v>
      </c>
      <c r="M297" s="111">
        <f t="shared" si="7"/>
        <v>2</v>
      </c>
    </row>
    <row r="298" spans="1:13" s="97" customFormat="1" ht="30" customHeight="1">
      <c r="A298" s="617" t="s">
        <v>20</v>
      </c>
      <c r="B298" s="617"/>
      <c r="C298" s="314">
        <v>1</v>
      </c>
      <c r="D298" s="110">
        <v>0</v>
      </c>
      <c r="E298" s="489">
        <v>4</v>
      </c>
      <c r="F298" s="110">
        <v>1</v>
      </c>
      <c r="G298" s="489">
        <v>1</v>
      </c>
      <c r="H298" s="110">
        <v>1</v>
      </c>
      <c r="I298" s="110">
        <v>0</v>
      </c>
      <c r="J298" s="110">
        <v>0</v>
      </c>
      <c r="K298" s="110">
        <v>1</v>
      </c>
      <c r="L298" s="110">
        <v>2</v>
      </c>
      <c r="M298" s="111">
        <f t="shared" si="7"/>
        <v>11</v>
      </c>
    </row>
    <row r="299" spans="1:13" s="97" customFormat="1" ht="30" customHeight="1">
      <c r="A299" s="617" t="s">
        <v>38</v>
      </c>
      <c r="B299" s="617"/>
      <c r="C299" s="314">
        <v>0</v>
      </c>
      <c r="D299" s="110">
        <v>1</v>
      </c>
      <c r="E299" s="489">
        <v>2</v>
      </c>
      <c r="F299" s="110">
        <v>0</v>
      </c>
      <c r="G299" s="489">
        <v>0</v>
      </c>
      <c r="H299" s="110">
        <v>0</v>
      </c>
      <c r="I299" s="110">
        <v>0</v>
      </c>
      <c r="J299" s="110">
        <v>0</v>
      </c>
      <c r="K299" s="110"/>
      <c r="L299" s="110">
        <v>1</v>
      </c>
      <c r="M299" s="111">
        <f t="shared" si="7"/>
        <v>4</v>
      </c>
    </row>
    <row r="300" spans="1:13" s="97" customFormat="1" ht="30" customHeight="1">
      <c r="A300" s="617" t="s">
        <v>39</v>
      </c>
      <c r="B300" s="617"/>
      <c r="C300" s="314">
        <v>0</v>
      </c>
      <c r="D300" s="110">
        <v>1</v>
      </c>
      <c r="E300" s="489">
        <v>0</v>
      </c>
      <c r="F300" s="110">
        <v>2</v>
      </c>
      <c r="G300" s="489">
        <v>1</v>
      </c>
      <c r="H300" s="110">
        <v>1</v>
      </c>
      <c r="I300" s="110">
        <v>1</v>
      </c>
      <c r="J300" s="110">
        <v>0</v>
      </c>
      <c r="K300" s="110">
        <v>2</v>
      </c>
      <c r="L300" s="110">
        <v>1</v>
      </c>
      <c r="M300" s="111">
        <f t="shared" si="7"/>
        <v>9</v>
      </c>
    </row>
    <row r="301" spans="1:13" s="97" customFormat="1" ht="30" customHeight="1">
      <c r="A301" s="617" t="s">
        <v>36</v>
      </c>
      <c r="B301" s="617"/>
      <c r="C301" s="314">
        <v>0</v>
      </c>
      <c r="D301" s="110">
        <v>0</v>
      </c>
      <c r="E301" s="489">
        <v>0</v>
      </c>
      <c r="F301" s="110">
        <v>0</v>
      </c>
      <c r="G301" s="489">
        <v>0</v>
      </c>
      <c r="H301" s="110">
        <v>0</v>
      </c>
      <c r="I301" s="110">
        <v>0</v>
      </c>
      <c r="J301" s="110">
        <v>0</v>
      </c>
      <c r="K301" s="110">
        <v>0</v>
      </c>
      <c r="L301" s="110">
        <v>0</v>
      </c>
      <c r="M301" s="111">
        <f t="shared" si="7"/>
        <v>0</v>
      </c>
    </row>
    <row r="302" spans="1:13" s="97" customFormat="1" ht="30" customHeight="1">
      <c r="A302" s="617" t="s">
        <v>23</v>
      </c>
      <c r="B302" s="617"/>
      <c r="C302" s="314">
        <v>0</v>
      </c>
      <c r="D302" s="110">
        <v>1</v>
      </c>
      <c r="E302" s="489">
        <v>7</v>
      </c>
      <c r="F302" s="110">
        <v>1</v>
      </c>
      <c r="G302" s="489">
        <v>2</v>
      </c>
      <c r="H302" s="110">
        <v>0</v>
      </c>
      <c r="I302" s="110">
        <v>0</v>
      </c>
      <c r="J302" s="110">
        <v>0</v>
      </c>
      <c r="K302" s="110">
        <v>0</v>
      </c>
      <c r="L302" s="110">
        <v>3</v>
      </c>
      <c r="M302" s="111">
        <f t="shared" si="7"/>
        <v>14</v>
      </c>
    </row>
    <row r="303" spans="1:13" s="97" customFormat="1" ht="30" customHeight="1">
      <c r="A303" s="617" t="s">
        <v>24</v>
      </c>
      <c r="B303" s="617"/>
      <c r="C303" s="314">
        <v>0</v>
      </c>
      <c r="D303" s="110">
        <v>0</v>
      </c>
      <c r="E303" s="489">
        <v>0</v>
      </c>
      <c r="F303" s="110">
        <v>0</v>
      </c>
      <c r="G303" s="489">
        <v>3</v>
      </c>
      <c r="H303" s="110">
        <v>6</v>
      </c>
      <c r="I303" s="110">
        <v>0</v>
      </c>
      <c r="J303" s="110">
        <v>0</v>
      </c>
      <c r="K303" s="110">
        <v>3</v>
      </c>
      <c r="L303" s="110">
        <v>0</v>
      </c>
      <c r="M303" s="111">
        <f t="shared" si="7"/>
        <v>12</v>
      </c>
    </row>
    <row r="304" spans="1:13" s="97" customFormat="1" ht="30" customHeight="1">
      <c r="A304" s="617" t="s">
        <v>29</v>
      </c>
      <c r="B304" s="617"/>
      <c r="C304" s="314">
        <v>0</v>
      </c>
      <c r="D304" s="110">
        <v>1</v>
      </c>
      <c r="E304" s="489">
        <v>1</v>
      </c>
      <c r="F304" s="110">
        <v>1</v>
      </c>
      <c r="G304" s="489">
        <v>2</v>
      </c>
      <c r="H304" s="110">
        <v>1</v>
      </c>
      <c r="I304" s="110">
        <v>0</v>
      </c>
      <c r="J304" s="110">
        <v>0</v>
      </c>
      <c r="K304" s="110">
        <v>2</v>
      </c>
      <c r="L304" s="110">
        <v>0</v>
      </c>
      <c r="M304" s="111">
        <f t="shared" si="7"/>
        <v>8</v>
      </c>
    </row>
    <row r="305" spans="1:15" s="97" customFormat="1" ht="30" customHeight="1">
      <c r="A305" s="617" t="s">
        <v>31</v>
      </c>
      <c r="B305" s="617"/>
      <c r="C305" s="314">
        <v>0</v>
      </c>
      <c r="D305" s="110">
        <v>0</v>
      </c>
      <c r="E305" s="489">
        <v>1</v>
      </c>
      <c r="F305" s="110">
        <v>0</v>
      </c>
      <c r="G305" s="489">
        <v>0</v>
      </c>
      <c r="H305" s="110">
        <v>1</v>
      </c>
      <c r="I305" s="110">
        <v>0</v>
      </c>
      <c r="J305" s="110">
        <v>0</v>
      </c>
      <c r="K305" s="110">
        <v>1</v>
      </c>
      <c r="L305" s="110">
        <v>0</v>
      </c>
      <c r="M305" s="111">
        <f t="shared" si="7"/>
        <v>3</v>
      </c>
    </row>
    <row r="306" spans="1:15" s="97" customFormat="1" ht="30" customHeight="1">
      <c r="A306" s="617" t="s">
        <v>357</v>
      </c>
      <c r="B306" s="617"/>
      <c r="C306" s="314">
        <v>0</v>
      </c>
      <c r="D306" s="110">
        <v>0</v>
      </c>
      <c r="E306" s="489">
        <v>0</v>
      </c>
      <c r="F306" s="110">
        <v>0</v>
      </c>
      <c r="G306" s="489">
        <v>1</v>
      </c>
      <c r="H306" s="110">
        <v>1</v>
      </c>
      <c r="I306" s="110">
        <v>0</v>
      </c>
      <c r="J306" s="110">
        <v>0</v>
      </c>
      <c r="K306" s="110">
        <v>1</v>
      </c>
      <c r="L306" s="110">
        <v>0</v>
      </c>
      <c r="M306" s="111">
        <f t="shared" si="7"/>
        <v>3</v>
      </c>
    </row>
    <row r="307" spans="1:15" s="97" customFormat="1" ht="30" customHeight="1">
      <c r="A307" s="617" t="s">
        <v>57</v>
      </c>
      <c r="B307" s="617"/>
      <c r="C307" s="314">
        <v>0</v>
      </c>
      <c r="D307" s="110">
        <v>0</v>
      </c>
      <c r="E307" s="489">
        <v>2</v>
      </c>
      <c r="F307" s="110">
        <v>0</v>
      </c>
      <c r="G307" s="489">
        <v>0</v>
      </c>
      <c r="H307" s="110">
        <v>0</v>
      </c>
      <c r="I307" s="110">
        <v>0</v>
      </c>
      <c r="J307" s="110">
        <v>0</v>
      </c>
      <c r="K307" s="110">
        <v>0</v>
      </c>
      <c r="L307" s="110">
        <v>0</v>
      </c>
      <c r="M307" s="111">
        <f t="shared" si="7"/>
        <v>2</v>
      </c>
    </row>
    <row r="308" spans="1:15" s="97" customFormat="1" ht="30" customHeight="1">
      <c r="A308" s="647" t="s">
        <v>47</v>
      </c>
      <c r="B308" s="648"/>
      <c r="C308" s="314">
        <v>0</v>
      </c>
      <c r="D308" s="110">
        <v>0</v>
      </c>
      <c r="E308" s="489">
        <v>1</v>
      </c>
      <c r="F308" s="110">
        <v>0</v>
      </c>
      <c r="G308" s="489">
        <v>0</v>
      </c>
      <c r="H308" s="110">
        <v>1</v>
      </c>
      <c r="I308" s="110">
        <v>0</v>
      </c>
      <c r="J308" s="110">
        <v>0</v>
      </c>
      <c r="K308" s="110">
        <v>1</v>
      </c>
      <c r="L308" s="110">
        <v>0</v>
      </c>
      <c r="M308" s="111">
        <f t="shared" si="7"/>
        <v>3</v>
      </c>
    </row>
    <row r="309" spans="1:15" s="97" customFormat="1" ht="30" customHeight="1">
      <c r="A309" s="617" t="s">
        <v>17</v>
      </c>
      <c r="B309" s="617"/>
      <c r="C309" s="314">
        <v>0</v>
      </c>
      <c r="D309" s="110">
        <v>2</v>
      </c>
      <c r="E309" s="489">
        <v>1</v>
      </c>
      <c r="F309" s="110">
        <v>0</v>
      </c>
      <c r="G309" s="489">
        <v>0</v>
      </c>
      <c r="H309" s="110">
        <v>0</v>
      </c>
      <c r="I309" s="110">
        <v>0</v>
      </c>
      <c r="J309" s="110">
        <v>0</v>
      </c>
      <c r="K309" s="110">
        <v>0</v>
      </c>
      <c r="L309" s="110">
        <v>0</v>
      </c>
      <c r="M309" s="111">
        <f t="shared" si="7"/>
        <v>3</v>
      </c>
    </row>
    <row r="310" spans="1:15" s="97" customFormat="1" ht="30" customHeight="1">
      <c r="A310" s="617" t="s">
        <v>115</v>
      </c>
      <c r="B310" s="617"/>
      <c r="C310" s="314">
        <v>0</v>
      </c>
      <c r="D310" s="110">
        <v>2</v>
      </c>
      <c r="E310" s="489">
        <v>2</v>
      </c>
      <c r="F310" s="110">
        <v>0</v>
      </c>
      <c r="G310" s="489">
        <v>4</v>
      </c>
      <c r="H310" s="110">
        <v>0</v>
      </c>
      <c r="I310" s="110">
        <v>0</v>
      </c>
      <c r="J310" s="110">
        <v>0</v>
      </c>
      <c r="K310" s="110">
        <v>0</v>
      </c>
      <c r="L310" s="110">
        <v>0</v>
      </c>
      <c r="M310" s="111">
        <f t="shared" si="7"/>
        <v>8</v>
      </c>
    </row>
    <row r="311" spans="1:15" s="97" customFormat="1" ht="30" customHeight="1">
      <c r="A311" s="624" t="s">
        <v>3</v>
      </c>
      <c r="B311" s="624"/>
      <c r="C311" s="328">
        <f>SUM(C286:C310)</f>
        <v>2</v>
      </c>
      <c r="D311" s="111">
        <f t="shared" ref="D311:L311" si="8">SUM(D286:D310)</f>
        <v>21</v>
      </c>
      <c r="E311" s="496">
        <f t="shared" si="8"/>
        <v>29</v>
      </c>
      <c r="F311" s="111">
        <f t="shared" si="8"/>
        <v>14</v>
      </c>
      <c r="G311" s="496">
        <f t="shared" si="8"/>
        <v>28</v>
      </c>
      <c r="H311" s="111">
        <f t="shared" si="8"/>
        <v>20</v>
      </c>
      <c r="I311" s="111">
        <f t="shared" si="8"/>
        <v>8</v>
      </c>
      <c r="J311" s="111">
        <f t="shared" si="8"/>
        <v>1</v>
      </c>
      <c r="K311" s="111">
        <f t="shared" si="8"/>
        <v>24</v>
      </c>
      <c r="L311" s="111">
        <f t="shared" si="8"/>
        <v>15</v>
      </c>
      <c r="M311" s="111">
        <f>SUM(M286:M310)</f>
        <v>162</v>
      </c>
    </row>
    <row r="312" spans="1:15" s="97" customFormat="1" ht="16.5" customHeight="1">
      <c r="A312" s="603"/>
      <c r="B312" s="603"/>
      <c r="C312" s="603"/>
      <c r="D312" s="603"/>
      <c r="E312" s="603"/>
      <c r="F312" s="603"/>
      <c r="G312" s="603"/>
      <c r="H312" s="603"/>
      <c r="I312" s="603"/>
      <c r="J312" s="603"/>
      <c r="K312" s="603"/>
      <c r="L312" s="603"/>
      <c r="M312" s="603"/>
    </row>
    <row r="313" spans="1:15" s="97" customFormat="1" ht="30" customHeight="1">
      <c r="A313" s="615" t="s">
        <v>690</v>
      </c>
      <c r="B313" s="615"/>
      <c r="C313" s="618"/>
      <c r="D313" s="618"/>
      <c r="E313" s="618"/>
      <c r="F313" s="618"/>
      <c r="G313" s="618"/>
      <c r="H313" s="618"/>
      <c r="I313" s="618"/>
      <c r="J313" s="618"/>
      <c r="K313" s="618"/>
      <c r="L313" s="618"/>
      <c r="M313" s="618"/>
      <c r="N313" s="112"/>
      <c r="O313" s="112"/>
    </row>
    <row r="314" spans="1:15" s="97" customFormat="1" ht="120" customHeight="1">
      <c r="A314" s="619" t="s">
        <v>62</v>
      </c>
      <c r="B314" s="619"/>
      <c r="C314" s="109" t="s">
        <v>278</v>
      </c>
      <c r="D314" s="109" t="s">
        <v>269</v>
      </c>
      <c r="E314" s="109" t="s">
        <v>279</v>
      </c>
      <c r="F314" s="109" t="s">
        <v>280</v>
      </c>
      <c r="G314" s="109" t="s">
        <v>274</v>
      </c>
      <c r="H314" s="109" t="s">
        <v>276</v>
      </c>
      <c r="I314" s="109" t="s">
        <v>281</v>
      </c>
      <c r="J314" s="109" t="s">
        <v>272</v>
      </c>
      <c r="K314" s="109" t="s">
        <v>277</v>
      </c>
      <c r="L314" s="109" t="s">
        <v>275</v>
      </c>
      <c r="M314" s="109" t="s">
        <v>3</v>
      </c>
      <c r="N314" s="112"/>
      <c r="O314" s="112"/>
    </row>
    <row r="315" spans="1:15" s="97" customFormat="1" ht="30" customHeight="1">
      <c r="A315" s="607" t="s">
        <v>371</v>
      </c>
      <c r="B315" s="607"/>
      <c r="C315" s="327">
        <v>1</v>
      </c>
      <c r="D315" s="327">
        <v>2</v>
      </c>
      <c r="E315" s="495">
        <v>2</v>
      </c>
      <c r="F315" s="495">
        <v>3</v>
      </c>
      <c r="G315" s="495">
        <v>1</v>
      </c>
      <c r="H315" s="327">
        <v>0</v>
      </c>
      <c r="I315" s="327">
        <v>3</v>
      </c>
      <c r="J315" s="327">
        <v>1</v>
      </c>
      <c r="K315" s="327">
        <v>0</v>
      </c>
      <c r="L315" s="327">
        <v>3</v>
      </c>
      <c r="M315" s="320">
        <f t="shared" ref="M315:M341" si="9">SUM(C315:L315)</f>
        <v>16</v>
      </c>
      <c r="N315" s="112"/>
      <c r="O315" s="112"/>
    </row>
    <row r="316" spans="1:15" s="97" customFormat="1" ht="30" customHeight="1">
      <c r="A316" s="607" t="s">
        <v>374</v>
      </c>
      <c r="B316" s="607"/>
      <c r="C316" s="327">
        <v>1</v>
      </c>
      <c r="D316" s="327">
        <v>1</v>
      </c>
      <c r="E316" s="495">
        <v>0</v>
      </c>
      <c r="F316" s="495">
        <v>0</v>
      </c>
      <c r="G316" s="495">
        <v>0</v>
      </c>
      <c r="H316" s="327">
        <v>0</v>
      </c>
      <c r="I316" s="327">
        <v>0</v>
      </c>
      <c r="J316" s="327">
        <v>0</v>
      </c>
      <c r="K316" s="327">
        <v>0</v>
      </c>
      <c r="L316" s="327">
        <v>0</v>
      </c>
      <c r="M316" s="320">
        <f t="shared" si="9"/>
        <v>2</v>
      </c>
      <c r="N316" s="112"/>
      <c r="O316" s="112"/>
    </row>
    <row r="317" spans="1:15" s="97" customFormat="1" ht="30" customHeight="1">
      <c r="A317" s="607" t="s">
        <v>50</v>
      </c>
      <c r="B317" s="607"/>
      <c r="C317" s="327">
        <v>1</v>
      </c>
      <c r="D317" s="327">
        <v>1</v>
      </c>
      <c r="E317" s="495">
        <v>0</v>
      </c>
      <c r="F317" s="495">
        <v>0</v>
      </c>
      <c r="G317" s="495">
        <v>0</v>
      </c>
      <c r="H317" s="327">
        <v>0</v>
      </c>
      <c r="I317" s="327">
        <v>0</v>
      </c>
      <c r="J317" s="327">
        <v>1</v>
      </c>
      <c r="K317" s="327">
        <v>0</v>
      </c>
      <c r="L317" s="327">
        <v>0</v>
      </c>
      <c r="M317" s="320">
        <f t="shared" si="9"/>
        <v>3</v>
      </c>
      <c r="N317" s="112"/>
      <c r="O317" s="112"/>
    </row>
    <row r="318" spans="1:15" s="97" customFormat="1" ht="30" customHeight="1">
      <c r="A318" s="607" t="s">
        <v>672</v>
      </c>
      <c r="B318" s="607"/>
      <c r="C318" s="327">
        <v>0</v>
      </c>
      <c r="D318" s="327">
        <v>2</v>
      </c>
      <c r="E318" s="495">
        <v>1</v>
      </c>
      <c r="F318" s="495">
        <v>2</v>
      </c>
      <c r="G318" s="495">
        <v>1</v>
      </c>
      <c r="H318" s="327">
        <v>1</v>
      </c>
      <c r="I318" s="327">
        <v>8</v>
      </c>
      <c r="J318" s="327">
        <v>0</v>
      </c>
      <c r="K318" s="327">
        <v>0</v>
      </c>
      <c r="L318" s="327">
        <v>1</v>
      </c>
      <c r="M318" s="320">
        <f t="shared" si="9"/>
        <v>16</v>
      </c>
      <c r="N318" s="112"/>
      <c r="O318" s="112"/>
    </row>
    <row r="319" spans="1:15" s="97" customFormat="1" ht="30" customHeight="1">
      <c r="A319" s="607" t="s">
        <v>53</v>
      </c>
      <c r="B319" s="607"/>
      <c r="C319" s="327">
        <v>6</v>
      </c>
      <c r="D319" s="327">
        <v>1</v>
      </c>
      <c r="E319" s="495">
        <v>0</v>
      </c>
      <c r="F319" s="495">
        <v>4</v>
      </c>
      <c r="G319" s="495">
        <v>2</v>
      </c>
      <c r="H319" s="327">
        <v>1</v>
      </c>
      <c r="I319" s="327">
        <v>9</v>
      </c>
      <c r="J319" s="327">
        <v>2</v>
      </c>
      <c r="K319" s="327">
        <v>1</v>
      </c>
      <c r="L319" s="327">
        <v>2</v>
      </c>
      <c r="M319" s="320">
        <f t="shared" si="9"/>
        <v>28</v>
      </c>
      <c r="N319" s="112"/>
      <c r="O319" s="112"/>
    </row>
    <row r="320" spans="1:15" s="97" customFormat="1" ht="30" customHeight="1">
      <c r="A320" s="607" t="s">
        <v>51</v>
      </c>
      <c r="B320" s="607"/>
      <c r="C320" s="327">
        <v>3</v>
      </c>
      <c r="D320" s="327">
        <v>3</v>
      </c>
      <c r="E320" s="495">
        <v>0</v>
      </c>
      <c r="F320" s="495">
        <v>6</v>
      </c>
      <c r="G320" s="495"/>
      <c r="H320" s="327">
        <v>2</v>
      </c>
      <c r="I320" s="327">
        <v>8</v>
      </c>
      <c r="J320" s="327">
        <v>0</v>
      </c>
      <c r="K320" s="327">
        <v>1</v>
      </c>
      <c r="L320" s="327">
        <v>3</v>
      </c>
      <c r="M320" s="320">
        <f t="shared" si="9"/>
        <v>26</v>
      </c>
      <c r="N320" s="112"/>
      <c r="O320" s="112"/>
    </row>
    <row r="321" spans="1:15" s="97" customFormat="1" ht="30" customHeight="1">
      <c r="A321" s="607" t="s">
        <v>680</v>
      </c>
      <c r="B321" s="607"/>
      <c r="C321" s="327">
        <v>2</v>
      </c>
      <c r="D321" s="327">
        <v>5</v>
      </c>
      <c r="E321" s="495">
        <v>1</v>
      </c>
      <c r="F321" s="495">
        <v>1</v>
      </c>
      <c r="G321" s="495">
        <v>3</v>
      </c>
      <c r="H321" s="327">
        <v>0</v>
      </c>
      <c r="I321" s="327">
        <v>12</v>
      </c>
      <c r="J321" s="327">
        <v>1</v>
      </c>
      <c r="K321" s="327">
        <v>0</v>
      </c>
      <c r="L321" s="327">
        <v>0</v>
      </c>
      <c r="M321" s="320">
        <f t="shared" si="9"/>
        <v>25</v>
      </c>
      <c r="N321" s="112"/>
      <c r="O321" s="112"/>
    </row>
    <row r="322" spans="1:15" s="97" customFormat="1" ht="30" customHeight="1">
      <c r="A322" s="607" t="s">
        <v>33</v>
      </c>
      <c r="B322" s="607"/>
      <c r="C322" s="327">
        <v>3</v>
      </c>
      <c r="D322" s="327">
        <v>7</v>
      </c>
      <c r="E322" s="495">
        <v>2</v>
      </c>
      <c r="F322" s="495">
        <v>0</v>
      </c>
      <c r="G322" s="495">
        <v>0</v>
      </c>
      <c r="H322" s="327">
        <v>0</v>
      </c>
      <c r="I322" s="327">
        <v>1</v>
      </c>
      <c r="J322" s="327">
        <v>2</v>
      </c>
      <c r="K322" s="327">
        <v>1</v>
      </c>
      <c r="L322" s="327">
        <v>0</v>
      </c>
      <c r="M322" s="320">
        <f t="shared" si="9"/>
        <v>16</v>
      </c>
      <c r="N322" s="112"/>
      <c r="O322" s="112"/>
    </row>
    <row r="323" spans="1:15" s="97" customFormat="1" ht="30" customHeight="1">
      <c r="A323" s="607" t="s">
        <v>44</v>
      </c>
      <c r="B323" s="607"/>
      <c r="C323" s="327">
        <v>0</v>
      </c>
      <c r="D323" s="327">
        <v>2</v>
      </c>
      <c r="E323" s="495">
        <v>0</v>
      </c>
      <c r="F323" s="495">
        <v>0</v>
      </c>
      <c r="G323" s="495">
        <v>0</v>
      </c>
      <c r="H323" s="327">
        <v>1</v>
      </c>
      <c r="I323" s="327">
        <v>0</v>
      </c>
      <c r="J323" s="327">
        <v>1</v>
      </c>
      <c r="K323" s="327">
        <v>0</v>
      </c>
      <c r="L323" s="327">
        <v>0</v>
      </c>
      <c r="M323" s="320">
        <f t="shared" si="9"/>
        <v>4</v>
      </c>
      <c r="N323" s="112"/>
      <c r="O323" s="112"/>
    </row>
    <row r="324" spans="1:15" s="97" customFormat="1" ht="30" customHeight="1">
      <c r="A324" s="607" t="s">
        <v>66</v>
      </c>
      <c r="B324" s="607"/>
      <c r="C324" s="327">
        <v>5</v>
      </c>
      <c r="D324" s="327">
        <v>5</v>
      </c>
      <c r="E324" s="495">
        <v>0</v>
      </c>
      <c r="F324" s="495">
        <v>9</v>
      </c>
      <c r="G324" s="495">
        <v>1</v>
      </c>
      <c r="H324" s="327">
        <v>0</v>
      </c>
      <c r="I324" s="327">
        <v>8</v>
      </c>
      <c r="J324" s="327">
        <v>0</v>
      </c>
      <c r="K324" s="327">
        <v>0</v>
      </c>
      <c r="L324" s="327">
        <v>0</v>
      </c>
      <c r="M324" s="320">
        <f t="shared" si="9"/>
        <v>28</v>
      </c>
      <c r="N324" s="112"/>
      <c r="O324" s="112"/>
    </row>
    <row r="325" spans="1:15" s="97" customFormat="1" ht="30" customHeight="1">
      <c r="A325" s="607" t="s">
        <v>35</v>
      </c>
      <c r="B325" s="607"/>
      <c r="C325" s="327">
        <v>3</v>
      </c>
      <c r="D325" s="327">
        <v>1</v>
      </c>
      <c r="E325" s="495">
        <v>1</v>
      </c>
      <c r="F325" s="495">
        <v>0</v>
      </c>
      <c r="G325" s="495">
        <v>1</v>
      </c>
      <c r="H325" s="327">
        <v>0</v>
      </c>
      <c r="I325" s="327">
        <v>0</v>
      </c>
      <c r="J325" s="327">
        <v>0</v>
      </c>
      <c r="K325" s="327">
        <v>0</v>
      </c>
      <c r="L325" s="327">
        <v>1</v>
      </c>
      <c r="M325" s="320">
        <f t="shared" si="9"/>
        <v>7</v>
      </c>
      <c r="N325" s="112"/>
      <c r="O325" s="112"/>
    </row>
    <row r="326" spans="1:15" s="97" customFormat="1" ht="30" customHeight="1">
      <c r="A326" s="607" t="s">
        <v>685</v>
      </c>
      <c r="B326" s="607"/>
      <c r="C326" s="327">
        <v>0</v>
      </c>
      <c r="D326" s="327">
        <v>0</v>
      </c>
      <c r="E326" s="495">
        <v>2</v>
      </c>
      <c r="F326" s="495">
        <v>0</v>
      </c>
      <c r="G326" s="495">
        <v>0</v>
      </c>
      <c r="H326" s="327">
        <v>0</v>
      </c>
      <c r="I326" s="327">
        <v>0</v>
      </c>
      <c r="J326" s="327">
        <v>0</v>
      </c>
      <c r="K326" s="327">
        <v>0</v>
      </c>
      <c r="L326" s="327">
        <v>0</v>
      </c>
      <c r="M326" s="320">
        <f t="shared" si="9"/>
        <v>2</v>
      </c>
      <c r="N326" s="112"/>
      <c r="O326" s="112"/>
    </row>
    <row r="327" spans="1:15" s="97" customFormat="1" ht="30" customHeight="1">
      <c r="A327" s="607" t="s">
        <v>20</v>
      </c>
      <c r="B327" s="607"/>
      <c r="C327" s="327">
        <v>1</v>
      </c>
      <c r="D327" s="327">
        <v>2</v>
      </c>
      <c r="E327" s="495">
        <v>1</v>
      </c>
      <c r="F327" s="495">
        <v>2</v>
      </c>
      <c r="G327" s="495">
        <v>9</v>
      </c>
      <c r="H327" s="327">
        <v>8</v>
      </c>
      <c r="I327" s="327">
        <v>4</v>
      </c>
      <c r="J327" s="327">
        <v>0</v>
      </c>
      <c r="K327" s="327">
        <v>3</v>
      </c>
      <c r="L327" s="327">
        <v>4</v>
      </c>
      <c r="M327" s="320">
        <f t="shared" si="9"/>
        <v>34</v>
      </c>
      <c r="N327" s="112"/>
      <c r="O327" s="112"/>
    </row>
    <row r="328" spans="1:15" s="97" customFormat="1" ht="30" customHeight="1">
      <c r="A328" s="607" t="s">
        <v>38</v>
      </c>
      <c r="B328" s="607"/>
      <c r="C328" s="327">
        <v>2</v>
      </c>
      <c r="D328" s="327">
        <v>1</v>
      </c>
      <c r="E328" s="495">
        <v>0</v>
      </c>
      <c r="F328" s="495">
        <v>3</v>
      </c>
      <c r="G328" s="495">
        <v>1</v>
      </c>
      <c r="H328" s="327"/>
      <c r="I328" s="327">
        <v>2</v>
      </c>
      <c r="J328" s="327">
        <v>2</v>
      </c>
      <c r="K328" s="327">
        <v>1</v>
      </c>
      <c r="L328" s="327">
        <v>0</v>
      </c>
      <c r="M328" s="320">
        <f t="shared" si="9"/>
        <v>12</v>
      </c>
      <c r="N328" s="112"/>
      <c r="O328" s="112"/>
    </row>
    <row r="329" spans="1:15" s="97" customFormat="1" ht="30" customHeight="1">
      <c r="A329" s="607" t="s">
        <v>39</v>
      </c>
      <c r="B329" s="607"/>
      <c r="C329" s="327">
        <v>3</v>
      </c>
      <c r="D329" s="327">
        <v>5</v>
      </c>
      <c r="E329" s="495">
        <v>0</v>
      </c>
      <c r="F329" s="495">
        <v>6</v>
      </c>
      <c r="G329" s="495">
        <v>2</v>
      </c>
      <c r="H329" s="327">
        <v>1</v>
      </c>
      <c r="I329" s="327">
        <v>3</v>
      </c>
      <c r="J329" s="327">
        <v>0</v>
      </c>
      <c r="K329" s="327">
        <v>1</v>
      </c>
      <c r="L329" s="327">
        <v>0</v>
      </c>
      <c r="M329" s="320">
        <f t="shared" si="9"/>
        <v>21</v>
      </c>
      <c r="N329" s="112"/>
      <c r="O329" s="112"/>
    </row>
    <row r="330" spans="1:15" s="97" customFormat="1" ht="30" customHeight="1">
      <c r="A330" s="607" t="s">
        <v>36</v>
      </c>
      <c r="B330" s="607"/>
      <c r="C330" s="327">
        <v>1</v>
      </c>
      <c r="D330" s="327">
        <v>0</v>
      </c>
      <c r="E330" s="495">
        <v>2</v>
      </c>
      <c r="F330" s="495">
        <v>1</v>
      </c>
      <c r="G330" s="495">
        <v>1</v>
      </c>
      <c r="H330" s="327">
        <v>1</v>
      </c>
      <c r="I330" s="327">
        <v>1</v>
      </c>
      <c r="J330" s="327">
        <v>0</v>
      </c>
      <c r="K330" s="327">
        <v>1</v>
      </c>
      <c r="L330" s="327">
        <v>1</v>
      </c>
      <c r="M330" s="320">
        <f t="shared" si="9"/>
        <v>9</v>
      </c>
      <c r="N330" s="112"/>
      <c r="O330" s="112"/>
    </row>
    <row r="331" spans="1:15" s="97" customFormat="1" ht="30" customHeight="1">
      <c r="A331" s="607" t="s">
        <v>23</v>
      </c>
      <c r="B331" s="607"/>
      <c r="C331" s="327">
        <v>0</v>
      </c>
      <c r="D331" s="327">
        <v>4</v>
      </c>
      <c r="E331" s="495">
        <v>0</v>
      </c>
      <c r="F331" s="495">
        <v>0</v>
      </c>
      <c r="G331" s="495">
        <v>2</v>
      </c>
      <c r="H331" s="327">
        <v>3</v>
      </c>
      <c r="I331" s="327">
        <v>4</v>
      </c>
      <c r="J331" s="327">
        <v>1</v>
      </c>
      <c r="K331" s="327">
        <v>2</v>
      </c>
      <c r="L331" s="327">
        <v>1</v>
      </c>
      <c r="M331" s="320">
        <f t="shared" si="9"/>
        <v>17</v>
      </c>
      <c r="N331" s="112"/>
      <c r="O331" s="112"/>
    </row>
    <row r="332" spans="1:15" s="97" customFormat="1" ht="30" customHeight="1">
      <c r="A332" s="607" t="s">
        <v>24</v>
      </c>
      <c r="B332" s="607"/>
      <c r="C332" s="327">
        <v>1</v>
      </c>
      <c r="D332" s="327">
        <v>2</v>
      </c>
      <c r="E332" s="495">
        <v>0</v>
      </c>
      <c r="F332" s="495">
        <v>1</v>
      </c>
      <c r="G332" s="495">
        <v>1</v>
      </c>
      <c r="H332" s="327">
        <v>9</v>
      </c>
      <c r="I332" s="327">
        <v>2</v>
      </c>
      <c r="J332" s="327">
        <v>0</v>
      </c>
      <c r="K332" s="327">
        <v>5</v>
      </c>
      <c r="L332" s="327">
        <v>0</v>
      </c>
      <c r="M332" s="320">
        <f t="shared" si="9"/>
        <v>21</v>
      </c>
      <c r="N332" s="112"/>
      <c r="O332" s="112"/>
    </row>
    <row r="333" spans="1:15" s="97" customFormat="1" ht="30" customHeight="1">
      <c r="A333" s="607" t="s">
        <v>29</v>
      </c>
      <c r="B333" s="607"/>
      <c r="C333" s="327">
        <v>1</v>
      </c>
      <c r="D333" s="327">
        <v>1</v>
      </c>
      <c r="E333" s="495">
        <v>0</v>
      </c>
      <c r="F333" s="495">
        <v>2</v>
      </c>
      <c r="G333" s="495">
        <v>2</v>
      </c>
      <c r="H333" s="327">
        <v>0</v>
      </c>
      <c r="I333" s="327">
        <v>0</v>
      </c>
      <c r="J333" s="327">
        <v>1</v>
      </c>
      <c r="K333" s="327">
        <v>0</v>
      </c>
      <c r="L333" s="327">
        <v>0</v>
      </c>
      <c r="M333" s="320">
        <f t="shared" si="9"/>
        <v>7</v>
      </c>
      <c r="N333" s="112"/>
      <c r="O333" s="112"/>
    </row>
    <row r="334" spans="1:15" s="97" customFormat="1" ht="30" customHeight="1">
      <c r="A334" s="607" t="s">
        <v>31</v>
      </c>
      <c r="B334" s="607"/>
      <c r="C334" s="327">
        <v>1</v>
      </c>
      <c r="D334" s="327">
        <v>0</v>
      </c>
      <c r="E334" s="495">
        <v>0</v>
      </c>
      <c r="F334" s="495">
        <v>1</v>
      </c>
      <c r="G334" s="495">
        <v>0</v>
      </c>
      <c r="H334" s="327">
        <v>0</v>
      </c>
      <c r="I334" s="327">
        <v>0</v>
      </c>
      <c r="J334" s="327">
        <v>0</v>
      </c>
      <c r="K334" s="327">
        <v>0</v>
      </c>
      <c r="L334" s="327">
        <v>0</v>
      </c>
      <c r="M334" s="320">
        <f t="shared" si="9"/>
        <v>2</v>
      </c>
      <c r="N334" s="112"/>
      <c r="O334" s="112"/>
    </row>
    <row r="335" spans="1:15" s="97" customFormat="1" ht="30" customHeight="1">
      <c r="A335" s="607" t="s">
        <v>709</v>
      </c>
      <c r="B335" s="607"/>
      <c r="C335" s="327">
        <v>0</v>
      </c>
      <c r="D335" s="327">
        <v>13</v>
      </c>
      <c r="E335" s="495">
        <v>0</v>
      </c>
      <c r="F335" s="495">
        <v>5</v>
      </c>
      <c r="G335" s="495">
        <v>1</v>
      </c>
      <c r="H335" s="327">
        <v>0</v>
      </c>
      <c r="I335" s="327">
        <v>3</v>
      </c>
      <c r="J335" s="327">
        <v>0</v>
      </c>
      <c r="K335" s="327">
        <v>0</v>
      </c>
      <c r="L335" s="327">
        <v>0</v>
      </c>
      <c r="M335" s="320">
        <f t="shared" si="9"/>
        <v>22</v>
      </c>
      <c r="N335" s="112"/>
      <c r="O335" s="112"/>
    </row>
    <row r="336" spans="1:15" s="97" customFormat="1" ht="30" customHeight="1">
      <c r="A336" s="607" t="s">
        <v>290</v>
      </c>
      <c r="B336" s="607"/>
      <c r="C336" s="327">
        <v>0</v>
      </c>
      <c r="D336" s="327">
        <v>2</v>
      </c>
      <c r="E336" s="495">
        <v>0</v>
      </c>
      <c r="F336" s="495">
        <v>0</v>
      </c>
      <c r="G336" s="495">
        <v>0</v>
      </c>
      <c r="H336" s="327">
        <v>1</v>
      </c>
      <c r="I336" s="327">
        <v>0</v>
      </c>
      <c r="J336" s="327">
        <v>0</v>
      </c>
      <c r="K336" s="327">
        <v>1</v>
      </c>
      <c r="L336" s="327">
        <v>0</v>
      </c>
      <c r="M336" s="320">
        <f t="shared" si="9"/>
        <v>4</v>
      </c>
      <c r="N336" s="112"/>
      <c r="O336" s="112"/>
    </row>
    <row r="337" spans="1:15" s="97" customFormat="1" ht="30" customHeight="1">
      <c r="A337" s="607" t="s">
        <v>291</v>
      </c>
      <c r="B337" s="607"/>
      <c r="C337" s="327">
        <v>0</v>
      </c>
      <c r="D337" s="327">
        <v>0</v>
      </c>
      <c r="E337" s="495">
        <v>0</v>
      </c>
      <c r="F337" s="495">
        <v>0</v>
      </c>
      <c r="G337" s="495">
        <v>0</v>
      </c>
      <c r="H337" s="327">
        <v>0</v>
      </c>
      <c r="I337" s="327">
        <v>0</v>
      </c>
      <c r="J337" s="327">
        <v>0</v>
      </c>
      <c r="K337" s="327">
        <v>0</v>
      </c>
      <c r="L337" s="327">
        <v>0</v>
      </c>
      <c r="M337" s="320">
        <f t="shared" si="9"/>
        <v>0</v>
      </c>
      <c r="N337" s="112"/>
      <c r="O337" s="112"/>
    </row>
    <row r="338" spans="1:15" s="97" customFormat="1" ht="30" customHeight="1">
      <c r="A338" s="607" t="s">
        <v>339</v>
      </c>
      <c r="B338" s="607"/>
      <c r="C338" s="327">
        <v>0</v>
      </c>
      <c r="D338" s="327">
        <v>0</v>
      </c>
      <c r="E338" s="495">
        <v>0</v>
      </c>
      <c r="F338" s="495">
        <v>0</v>
      </c>
      <c r="G338" s="495">
        <v>0</v>
      </c>
      <c r="H338" s="327">
        <v>1</v>
      </c>
      <c r="I338" s="327">
        <v>0</v>
      </c>
      <c r="J338" s="327">
        <v>0</v>
      </c>
      <c r="K338" s="327">
        <v>0</v>
      </c>
      <c r="L338" s="327">
        <v>0</v>
      </c>
      <c r="M338" s="320">
        <f t="shared" si="9"/>
        <v>1</v>
      </c>
      <c r="N338" s="112"/>
      <c r="O338" s="112"/>
    </row>
    <row r="339" spans="1:15" s="97" customFormat="1" ht="30" customHeight="1">
      <c r="A339" s="607" t="s">
        <v>292</v>
      </c>
      <c r="B339" s="607"/>
      <c r="C339" s="327">
        <v>0</v>
      </c>
      <c r="D339" s="327">
        <v>0</v>
      </c>
      <c r="E339" s="495">
        <v>0</v>
      </c>
      <c r="F339" s="495">
        <v>0</v>
      </c>
      <c r="G339" s="495">
        <v>0</v>
      </c>
      <c r="H339" s="327">
        <v>0</v>
      </c>
      <c r="I339" s="327">
        <v>0</v>
      </c>
      <c r="J339" s="327">
        <v>0</v>
      </c>
      <c r="K339" s="327">
        <v>1</v>
      </c>
      <c r="L339" s="327">
        <v>0</v>
      </c>
      <c r="M339" s="320">
        <f t="shared" si="9"/>
        <v>1</v>
      </c>
      <c r="N339" s="112"/>
      <c r="O339" s="112"/>
    </row>
    <row r="340" spans="1:15" s="97" customFormat="1" ht="30" customHeight="1">
      <c r="A340" s="611" t="s">
        <v>47</v>
      </c>
      <c r="B340" s="612"/>
      <c r="C340" s="327">
        <v>1</v>
      </c>
      <c r="D340" s="327">
        <v>0</v>
      </c>
      <c r="E340" s="495">
        <v>0</v>
      </c>
      <c r="F340" s="495">
        <v>0</v>
      </c>
      <c r="G340" s="495">
        <v>0</v>
      </c>
      <c r="H340" s="327">
        <v>1</v>
      </c>
      <c r="I340" s="327">
        <v>0</v>
      </c>
      <c r="J340" s="327">
        <v>1</v>
      </c>
      <c r="K340" s="327">
        <v>0</v>
      </c>
      <c r="L340" s="327">
        <v>0</v>
      </c>
      <c r="M340" s="320">
        <f t="shared" si="9"/>
        <v>3</v>
      </c>
      <c r="N340" s="112"/>
      <c r="O340" s="112"/>
    </row>
    <row r="341" spans="1:15" s="97" customFormat="1" ht="30" customHeight="1">
      <c r="A341" s="607" t="s">
        <v>293</v>
      </c>
      <c r="B341" s="607"/>
      <c r="C341" s="327">
        <v>1</v>
      </c>
      <c r="D341" s="327">
        <v>0</v>
      </c>
      <c r="E341" s="495">
        <v>0</v>
      </c>
      <c r="F341" s="495">
        <v>0</v>
      </c>
      <c r="G341" s="495">
        <v>0</v>
      </c>
      <c r="H341" s="327">
        <v>0</v>
      </c>
      <c r="I341" s="327">
        <v>0</v>
      </c>
      <c r="J341" s="327">
        <v>0</v>
      </c>
      <c r="K341" s="327">
        <v>0</v>
      </c>
      <c r="L341" s="327">
        <v>0</v>
      </c>
      <c r="M341" s="320">
        <f t="shared" si="9"/>
        <v>1</v>
      </c>
      <c r="N341" s="112"/>
      <c r="O341" s="112"/>
    </row>
    <row r="342" spans="1:15" s="97" customFormat="1" ht="30" customHeight="1">
      <c r="A342" s="607" t="s">
        <v>17</v>
      </c>
      <c r="B342" s="607"/>
      <c r="C342" s="327">
        <v>0</v>
      </c>
      <c r="D342" s="327">
        <v>27</v>
      </c>
      <c r="E342" s="495">
        <v>0</v>
      </c>
      <c r="F342" s="495">
        <v>1</v>
      </c>
      <c r="G342" s="495">
        <v>0</v>
      </c>
      <c r="H342" s="327">
        <v>0</v>
      </c>
      <c r="I342" s="327">
        <v>1</v>
      </c>
      <c r="J342" s="327">
        <v>3</v>
      </c>
      <c r="K342" s="327">
        <v>0</v>
      </c>
      <c r="L342" s="327">
        <v>1</v>
      </c>
      <c r="M342" s="320">
        <f>SUM(C342:L342)</f>
        <v>33</v>
      </c>
      <c r="N342" s="112"/>
      <c r="O342" s="112"/>
    </row>
    <row r="343" spans="1:15" s="97" customFormat="1" ht="30" customHeight="1">
      <c r="A343" s="607" t="s">
        <v>115</v>
      </c>
      <c r="B343" s="607"/>
      <c r="C343" s="327">
        <v>0</v>
      </c>
      <c r="D343" s="327">
        <v>0</v>
      </c>
      <c r="E343" s="495">
        <v>0</v>
      </c>
      <c r="F343" s="495">
        <v>0</v>
      </c>
      <c r="G343" s="495">
        <v>0</v>
      </c>
      <c r="H343" s="327">
        <v>0</v>
      </c>
      <c r="I343" s="327">
        <v>0</v>
      </c>
      <c r="J343" s="327">
        <v>0</v>
      </c>
      <c r="K343" s="327">
        <v>0</v>
      </c>
      <c r="L343" s="327">
        <v>0</v>
      </c>
      <c r="M343" s="320">
        <f>SUM(C343:L343)</f>
        <v>0</v>
      </c>
      <c r="N343" s="112"/>
      <c r="O343" s="112"/>
    </row>
    <row r="344" spans="1:15" s="97" customFormat="1" ht="30" customHeight="1">
      <c r="A344" s="613" t="s">
        <v>3</v>
      </c>
      <c r="B344" s="614"/>
      <c r="C344" s="327">
        <f t="shared" ref="C344:L344" si="10">SUM(C315:C343)</f>
        <v>37</v>
      </c>
      <c r="D344" s="327">
        <f t="shared" si="10"/>
        <v>87</v>
      </c>
      <c r="E344" s="495">
        <f t="shared" si="10"/>
        <v>12</v>
      </c>
      <c r="F344" s="495">
        <f t="shared" si="10"/>
        <v>47</v>
      </c>
      <c r="G344" s="495">
        <f t="shared" si="10"/>
        <v>28</v>
      </c>
      <c r="H344" s="327">
        <f t="shared" si="10"/>
        <v>30</v>
      </c>
      <c r="I344" s="327">
        <f t="shared" si="10"/>
        <v>69</v>
      </c>
      <c r="J344" s="327">
        <f t="shared" si="10"/>
        <v>16</v>
      </c>
      <c r="K344" s="327">
        <f t="shared" si="10"/>
        <v>18</v>
      </c>
      <c r="L344" s="327">
        <f t="shared" si="10"/>
        <v>17</v>
      </c>
      <c r="M344" s="320">
        <f>SUM(C344:L344)</f>
        <v>361</v>
      </c>
      <c r="N344" s="112"/>
      <c r="O344" s="112"/>
    </row>
    <row r="345" spans="1:15" s="97" customFormat="1" ht="16.5" customHeight="1">
      <c r="A345" s="646"/>
      <c r="B345" s="646"/>
      <c r="C345" s="646"/>
      <c r="D345" s="646"/>
      <c r="E345" s="646"/>
      <c r="F345" s="646"/>
      <c r="G345" s="646"/>
      <c r="H345" s="646"/>
      <c r="I345" s="646"/>
      <c r="J345" s="646"/>
      <c r="K345" s="646"/>
      <c r="L345" s="646"/>
      <c r="M345" s="646"/>
      <c r="N345" s="112"/>
      <c r="O345" s="112"/>
    </row>
    <row r="346" spans="1:15" s="97" customFormat="1" ht="30" customHeight="1">
      <c r="A346" s="615" t="s">
        <v>691</v>
      </c>
      <c r="B346" s="615"/>
      <c r="C346" s="615"/>
      <c r="D346" s="615"/>
      <c r="E346" s="615"/>
      <c r="F346" s="615"/>
      <c r="G346" s="615"/>
      <c r="H346" s="615"/>
      <c r="I346" s="615"/>
      <c r="J346" s="615"/>
      <c r="K346" s="615"/>
      <c r="L346" s="615"/>
      <c r="M346" s="113"/>
      <c r="N346" s="112"/>
      <c r="O346" s="112"/>
    </row>
    <row r="347" spans="1:15" s="97" customFormat="1" ht="128.25" customHeight="1">
      <c r="A347" s="606" t="s">
        <v>62</v>
      </c>
      <c r="B347" s="606"/>
      <c r="C347" s="109" t="s">
        <v>269</v>
      </c>
      <c r="D347" s="109" t="s">
        <v>279</v>
      </c>
      <c r="E347" s="109" t="s">
        <v>280</v>
      </c>
      <c r="F347" s="109" t="s">
        <v>274</v>
      </c>
      <c r="G347" s="109" t="s">
        <v>276</v>
      </c>
      <c r="H347" s="109" t="s">
        <v>281</v>
      </c>
      <c r="I347" s="109" t="s">
        <v>272</v>
      </c>
      <c r="J347" s="109" t="s">
        <v>277</v>
      </c>
      <c r="K347" s="109" t="s">
        <v>275</v>
      </c>
      <c r="L347" s="109" t="s">
        <v>3</v>
      </c>
      <c r="M347" s="113"/>
      <c r="N347" s="112"/>
      <c r="O347" s="112"/>
    </row>
    <row r="348" spans="1:15" s="97" customFormat="1" ht="30" customHeight="1">
      <c r="A348" s="607" t="s">
        <v>371</v>
      </c>
      <c r="B348" s="607"/>
      <c r="C348" s="327">
        <v>0</v>
      </c>
      <c r="D348" s="327">
        <v>0</v>
      </c>
      <c r="E348" s="495">
        <v>0</v>
      </c>
      <c r="F348" s="495">
        <v>0</v>
      </c>
      <c r="G348" s="495">
        <v>0</v>
      </c>
      <c r="H348" s="327">
        <v>0</v>
      </c>
      <c r="I348" s="327">
        <v>1</v>
      </c>
      <c r="J348" s="327">
        <v>0</v>
      </c>
      <c r="K348" s="327">
        <v>1</v>
      </c>
      <c r="L348" s="320">
        <f>SUM(C348:K348)</f>
        <v>2</v>
      </c>
      <c r="M348" s="114"/>
      <c r="N348" s="112"/>
      <c r="O348" s="112"/>
    </row>
    <row r="349" spans="1:15" s="97" customFormat="1" ht="30" customHeight="1">
      <c r="A349" s="607" t="s">
        <v>54</v>
      </c>
      <c r="B349" s="607"/>
      <c r="C349" s="327">
        <v>0</v>
      </c>
      <c r="D349" s="327">
        <v>0</v>
      </c>
      <c r="E349" s="495">
        <v>0</v>
      </c>
      <c r="F349" s="495">
        <v>0</v>
      </c>
      <c r="G349" s="495">
        <v>0</v>
      </c>
      <c r="H349" s="327">
        <v>0</v>
      </c>
      <c r="I349" s="327">
        <v>0</v>
      </c>
      <c r="J349" s="327">
        <v>0</v>
      </c>
      <c r="K349" s="327">
        <v>0</v>
      </c>
      <c r="L349" s="320">
        <v>0</v>
      </c>
      <c r="M349" s="114"/>
      <c r="N349" s="112"/>
      <c r="O349" s="112"/>
    </row>
    <row r="350" spans="1:15" s="97" customFormat="1" ht="30" customHeight="1">
      <c r="A350" s="607" t="s">
        <v>373</v>
      </c>
      <c r="B350" s="607"/>
      <c r="C350" s="327">
        <v>1</v>
      </c>
      <c r="D350" s="327">
        <v>1</v>
      </c>
      <c r="E350" s="495">
        <v>0</v>
      </c>
      <c r="F350" s="495">
        <v>0</v>
      </c>
      <c r="G350" s="495">
        <v>1</v>
      </c>
      <c r="H350" s="327">
        <v>0</v>
      </c>
      <c r="I350" s="327">
        <v>1</v>
      </c>
      <c r="J350" s="327">
        <v>0</v>
      </c>
      <c r="K350" s="327">
        <v>0</v>
      </c>
      <c r="L350" s="320">
        <f t="shared" ref="L350:L357" si="11">SUM(C350:K350)</f>
        <v>4</v>
      </c>
      <c r="M350" s="114"/>
      <c r="N350" s="112"/>
      <c r="O350" s="112"/>
    </row>
    <row r="351" spans="1:15" s="97" customFormat="1" ht="30" customHeight="1">
      <c r="A351" s="607" t="s">
        <v>372</v>
      </c>
      <c r="B351" s="607"/>
      <c r="C351" s="327">
        <v>2</v>
      </c>
      <c r="D351" s="327">
        <v>0</v>
      </c>
      <c r="E351" s="495">
        <v>0</v>
      </c>
      <c r="F351" s="495">
        <v>0</v>
      </c>
      <c r="G351" s="495">
        <v>0</v>
      </c>
      <c r="H351" s="327">
        <v>2</v>
      </c>
      <c r="I351" s="327">
        <v>0</v>
      </c>
      <c r="J351" s="327">
        <v>0</v>
      </c>
      <c r="K351" s="327">
        <v>2</v>
      </c>
      <c r="L351" s="320">
        <f t="shared" si="11"/>
        <v>6</v>
      </c>
      <c r="M351" s="114"/>
      <c r="N351" s="112"/>
      <c r="O351" s="112"/>
    </row>
    <row r="352" spans="1:15" s="97" customFormat="1" ht="30" customHeight="1">
      <c r="A352" s="607" t="s">
        <v>53</v>
      </c>
      <c r="B352" s="607"/>
      <c r="C352" s="327">
        <v>2</v>
      </c>
      <c r="D352" s="327">
        <v>3</v>
      </c>
      <c r="E352" s="495">
        <v>0</v>
      </c>
      <c r="F352" s="495">
        <v>1</v>
      </c>
      <c r="G352" s="495">
        <v>0</v>
      </c>
      <c r="H352" s="327">
        <v>0</v>
      </c>
      <c r="I352" s="327">
        <v>2</v>
      </c>
      <c r="J352" s="327">
        <v>5</v>
      </c>
      <c r="K352" s="327">
        <v>1</v>
      </c>
      <c r="L352" s="320">
        <f t="shared" si="11"/>
        <v>14</v>
      </c>
      <c r="M352" s="114"/>
      <c r="N352" s="112"/>
      <c r="O352" s="112"/>
    </row>
    <row r="353" spans="1:15" s="97" customFormat="1" ht="30" customHeight="1">
      <c r="A353" s="607" t="s">
        <v>674</v>
      </c>
      <c r="B353" s="607"/>
      <c r="C353" s="327">
        <v>5</v>
      </c>
      <c r="D353" s="327">
        <v>0</v>
      </c>
      <c r="E353" s="495">
        <v>0</v>
      </c>
      <c r="F353" s="495">
        <v>0</v>
      </c>
      <c r="G353" s="495">
        <v>0</v>
      </c>
      <c r="H353" s="327">
        <v>1</v>
      </c>
      <c r="I353" s="327">
        <v>0</v>
      </c>
      <c r="J353" s="327">
        <v>2</v>
      </c>
      <c r="K353" s="327">
        <v>0</v>
      </c>
      <c r="L353" s="320">
        <f t="shared" si="11"/>
        <v>8</v>
      </c>
      <c r="M353" s="115"/>
      <c r="N353" s="112"/>
      <c r="O353" s="112"/>
    </row>
    <row r="354" spans="1:15" s="97" customFormat="1" ht="30" customHeight="1">
      <c r="A354" s="607" t="s">
        <v>680</v>
      </c>
      <c r="B354" s="607"/>
      <c r="C354" s="327">
        <v>5</v>
      </c>
      <c r="D354" s="327">
        <v>0</v>
      </c>
      <c r="E354" s="495">
        <v>3</v>
      </c>
      <c r="F354" s="495">
        <v>2</v>
      </c>
      <c r="G354" s="495">
        <v>0</v>
      </c>
      <c r="H354" s="327">
        <v>0</v>
      </c>
      <c r="I354" s="327">
        <v>0</v>
      </c>
      <c r="J354" s="327">
        <v>3</v>
      </c>
      <c r="K354" s="327">
        <v>0</v>
      </c>
      <c r="L354" s="320">
        <f t="shared" si="11"/>
        <v>13</v>
      </c>
      <c r="M354" s="115"/>
      <c r="N354" s="112"/>
      <c r="O354" s="112"/>
    </row>
    <row r="355" spans="1:15" s="97" customFormat="1" ht="30" customHeight="1">
      <c r="A355" s="607" t="s">
        <v>33</v>
      </c>
      <c r="B355" s="607"/>
      <c r="C355" s="327">
        <v>4</v>
      </c>
      <c r="D355" s="327">
        <v>1</v>
      </c>
      <c r="E355" s="495">
        <v>0</v>
      </c>
      <c r="F355" s="495"/>
      <c r="G355" s="495">
        <v>1</v>
      </c>
      <c r="H355" s="327">
        <v>0</v>
      </c>
      <c r="I355" s="327">
        <v>1</v>
      </c>
      <c r="J355" s="327">
        <v>1</v>
      </c>
      <c r="K355" s="327">
        <v>0</v>
      </c>
      <c r="L355" s="320">
        <f t="shared" si="11"/>
        <v>8</v>
      </c>
      <c r="M355" s="115"/>
      <c r="N355" s="112"/>
      <c r="O355" s="112"/>
    </row>
    <row r="356" spans="1:15" s="97" customFormat="1" ht="30" customHeight="1">
      <c r="A356" s="607" t="s">
        <v>686</v>
      </c>
      <c r="B356" s="607"/>
      <c r="C356" s="327">
        <v>1</v>
      </c>
      <c r="D356" s="327">
        <v>1</v>
      </c>
      <c r="E356" s="495">
        <v>0</v>
      </c>
      <c r="F356" s="495">
        <v>2</v>
      </c>
      <c r="G356" s="495">
        <v>2</v>
      </c>
      <c r="H356" s="327">
        <v>1</v>
      </c>
      <c r="I356" s="327">
        <v>1</v>
      </c>
      <c r="J356" s="327">
        <v>0</v>
      </c>
      <c r="K356" s="327">
        <v>0</v>
      </c>
      <c r="L356" s="320">
        <f t="shared" si="11"/>
        <v>8</v>
      </c>
      <c r="M356" s="115"/>
      <c r="N356" s="112"/>
      <c r="O356" s="112"/>
    </row>
    <row r="357" spans="1:15" s="97" customFormat="1" ht="30" customHeight="1">
      <c r="A357" s="607" t="s">
        <v>294</v>
      </c>
      <c r="B357" s="607"/>
      <c r="C357" s="327">
        <v>0</v>
      </c>
      <c r="D357" s="327">
        <v>0</v>
      </c>
      <c r="E357" s="495">
        <v>1</v>
      </c>
      <c r="F357" s="495">
        <v>2</v>
      </c>
      <c r="G357" s="495">
        <v>0</v>
      </c>
      <c r="H357" s="327">
        <v>2</v>
      </c>
      <c r="I357" s="327">
        <v>0</v>
      </c>
      <c r="J357" s="327">
        <v>7</v>
      </c>
      <c r="K357" s="327">
        <v>2</v>
      </c>
      <c r="L357" s="320">
        <f t="shared" si="11"/>
        <v>14</v>
      </c>
      <c r="M357" s="115"/>
      <c r="N357" s="112"/>
      <c r="O357" s="112"/>
    </row>
    <row r="358" spans="1:15" s="97" customFormat="1" ht="30" customHeight="1">
      <c r="A358" s="607" t="s">
        <v>35</v>
      </c>
      <c r="B358" s="607"/>
      <c r="C358" s="327">
        <v>0</v>
      </c>
      <c r="D358" s="327">
        <v>1</v>
      </c>
      <c r="E358" s="495">
        <v>0</v>
      </c>
      <c r="F358" s="495">
        <v>0</v>
      </c>
      <c r="G358" s="495">
        <v>0</v>
      </c>
      <c r="H358" s="327">
        <v>0</v>
      </c>
      <c r="I358" s="327">
        <v>0</v>
      </c>
      <c r="J358" s="327">
        <v>6</v>
      </c>
      <c r="K358" s="327">
        <v>0</v>
      </c>
      <c r="L358" s="320">
        <v>0</v>
      </c>
      <c r="M358" s="115"/>
      <c r="N358" s="112"/>
      <c r="O358" s="112"/>
    </row>
    <row r="359" spans="1:15" s="97" customFormat="1" ht="30" customHeight="1">
      <c r="A359" s="607" t="s">
        <v>657</v>
      </c>
      <c r="B359" s="607"/>
      <c r="C359" s="327">
        <v>0</v>
      </c>
      <c r="D359" s="327">
        <v>1</v>
      </c>
      <c r="E359" s="495">
        <v>0</v>
      </c>
      <c r="F359" s="495">
        <v>0</v>
      </c>
      <c r="G359" s="495">
        <v>0</v>
      </c>
      <c r="H359" s="327">
        <v>0</v>
      </c>
      <c r="I359" s="327">
        <v>0</v>
      </c>
      <c r="J359" s="327">
        <v>0</v>
      </c>
      <c r="K359" s="327">
        <v>0</v>
      </c>
      <c r="L359" s="320">
        <f>SUM(C359:K359)</f>
        <v>1</v>
      </c>
      <c r="M359" s="115"/>
      <c r="N359" s="112"/>
      <c r="O359" s="112"/>
    </row>
    <row r="360" spans="1:15" s="97" customFormat="1" ht="30" customHeight="1">
      <c r="A360" s="607" t="s">
        <v>20</v>
      </c>
      <c r="B360" s="607"/>
      <c r="C360" s="327">
        <v>2</v>
      </c>
      <c r="D360" s="327">
        <v>3</v>
      </c>
      <c r="E360" s="495">
        <v>1</v>
      </c>
      <c r="F360" s="495">
        <v>0</v>
      </c>
      <c r="G360" s="495">
        <v>1</v>
      </c>
      <c r="H360" s="327">
        <v>1</v>
      </c>
      <c r="I360" s="327">
        <v>0</v>
      </c>
      <c r="J360" s="327">
        <v>0</v>
      </c>
      <c r="K360" s="327">
        <v>2</v>
      </c>
      <c r="L360" s="320">
        <f>SUM(C360:K360)</f>
        <v>10</v>
      </c>
      <c r="M360" s="115"/>
      <c r="N360" s="112"/>
      <c r="O360" s="112"/>
    </row>
    <row r="361" spans="1:15" s="97" customFormat="1" ht="30" customHeight="1">
      <c r="A361" s="607" t="s">
        <v>38</v>
      </c>
      <c r="B361" s="607"/>
      <c r="C361" s="327">
        <v>1</v>
      </c>
      <c r="D361" s="327">
        <v>1</v>
      </c>
      <c r="E361" s="495">
        <v>0</v>
      </c>
      <c r="F361" s="495">
        <v>1</v>
      </c>
      <c r="G361" s="495">
        <v>0</v>
      </c>
      <c r="H361" s="327">
        <v>1</v>
      </c>
      <c r="I361" s="327">
        <v>1</v>
      </c>
      <c r="J361" s="327">
        <v>6</v>
      </c>
      <c r="K361" s="327">
        <v>1</v>
      </c>
      <c r="L361" s="320">
        <f>SUM(C361:K361)</f>
        <v>12</v>
      </c>
      <c r="M361" s="115"/>
      <c r="N361" s="112"/>
      <c r="O361" s="112"/>
    </row>
    <row r="362" spans="1:15" s="97" customFormat="1" ht="30" customHeight="1">
      <c r="A362" s="607" t="s">
        <v>39</v>
      </c>
      <c r="B362" s="607"/>
      <c r="C362" s="327">
        <v>1</v>
      </c>
      <c r="D362" s="327">
        <v>0</v>
      </c>
      <c r="E362" s="495">
        <v>2</v>
      </c>
      <c r="F362" s="495">
        <v>1</v>
      </c>
      <c r="G362" s="495">
        <v>0</v>
      </c>
      <c r="H362" s="327">
        <v>1</v>
      </c>
      <c r="I362" s="327">
        <v>0</v>
      </c>
      <c r="J362" s="327">
        <v>0</v>
      </c>
      <c r="K362" s="327">
        <v>0</v>
      </c>
      <c r="L362" s="320">
        <f>SUM(C362:K362)</f>
        <v>5</v>
      </c>
      <c r="M362" s="115"/>
      <c r="N362" s="112"/>
      <c r="O362" s="112"/>
    </row>
    <row r="363" spans="1:15" s="97" customFormat="1" ht="30" customHeight="1">
      <c r="A363" s="607" t="s">
        <v>23</v>
      </c>
      <c r="B363" s="607"/>
      <c r="C363" s="327">
        <v>1</v>
      </c>
      <c r="D363" s="327">
        <v>1</v>
      </c>
      <c r="E363" s="495">
        <v>2</v>
      </c>
      <c r="F363" s="495">
        <v>3</v>
      </c>
      <c r="G363" s="495">
        <v>0</v>
      </c>
      <c r="H363" s="327">
        <v>0</v>
      </c>
      <c r="I363" s="327">
        <v>0</v>
      </c>
      <c r="J363" s="327">
        <v>6</v>
      </c>
      <c r="K363" s="327">
        <v>4</v>
      </c>
      <c r="L363" s="320">
        <f t="shared" ref="L363:L373" si="12">SUM(C363:K363)</f>
        <v>17</v>
      </c>
      <c r="M363" s="116"/>
      <c r="N363" s="112"/>
      <c r="O363" s="112"/>
    </row>
    <row r="364" spans="1:15" s="97" customFormat="1" ht="30" customHeight="1">
      <c r="A364" s="607" t="s">
        <v>24</v>
      </c>
      <c r="B364" s="607"/>
      <c r="C364" s="327">
        <v>0</v>
      </c>
      <c r="D364" s="327">
        <v>0</v>
      </c>
      <c r="E364" s="495">
        <v>7</v>
      </c>
      <c r="F364" s="495">
        <v>0</v>
      </c>
      <c r="G364" s="495">
        <v>5</v>
      </c>
      <c r="H364" s="327">
        <v>2</v>
      </c>
      <c r="I364" s="327">
        <v>0</v>
      </c>
      <c r="J364" s="327">
        <v>0</v>
      </c>
      <c r="K364" s="327">
        <v>0</v>
      </c>
      <c r="L364" s="320">
        <f t="shared" si="12"/>
        <v>14</v>
      </c>
      <c r="M364" s="116"/>
      <c r="N364" s="112"/>
      <c r="O364" s="112"/>
    </row>
    <row r="365" spans="1:15" s="97" customFormat="1" ht="30" customHeight="1">
      <c r="A365" s="607" t="s">
        <v>29</v>
      </c>
      <c r="B365" s="607"/>
      <c r="C365" s="327">
        <v>1</v>
      </c>
      <c r="D365" s="327">
        <v>0</v>
      </c>
      <c r="E365" s="495">
        <v>1</v>
      </c>
      <c r="F365" s="495">
        <v>1</v>
      </c>
      <c r="G365" s="495">
        <v>0</v>
      </c>
      <c r="H365" s="327">
        <v>0</v>
      </c>
      <c r="I365" s="327">
        <v>1</v>
      </c>
      <c r="J365" s="327">
        <v>0</v>
      </c>
      <c r="K365" s="327">
        <v>0</v>
      </c>
      <c r="L365" s="320">
        <f t="shared" si="12"/>
        <v>4</v>
      </c>
      <c r="M365" s="116"/>
      <c r="N365" s="112"/>
      <c r="O365" s="112"/>
    </row>
    <row r="366" spans="1:15" s="97" customFormat="1" ht="30" customHeight="1">
      <c r="A366" s="607" t="s">
        <v>31</v>
      </c>
      <c r="B366" s="607"/>
      <c r="C366" s="327">
        <v>0</v>
      </c>
      <c r="D366" s="327">
        <v>1</v>
      </c>
      <c r="E366" s="495">
        <v>0</v>
      </c>
      <c r="F366" s="495">
        <v>0</v>
      </c>
      <c r="G366" s="495">
        <v>1</v>
      </c>
      <c r="H366" s="327">
        <v>0</v>
      </c>
      <c r="I366" s="327">
        <v>0</v>
      </c>
      <c r="J366" s="327">
        <v>0</v>
      </c>
      <c r="K366" s="327">
        <v>0</v>
      </c>
      <c r="L366" s="320">
        <f t="shared" si="12"/>
        <v>2</v>
      </c>
      <c r="M366" s="116"/>
      <c r="N366" s="112"/>
      <c r="O366" s="112"/>
    </row>
    <row r="367" spans="1:15" s="97" customFormat="1" ht="30" customHeight="1">
      <c r="A367" s="607" t="s">
        <v>357</v>
      </c>
      <c r="B367" s="607"/>
      <c r="C367" s="327">
        <v>0</v>
      </c>
      <c r="D367" s="327">
        <v>0</v>
      </c>
      <c r="E367" s="495">
        <v>0</v>
      </c>
      <c r="F367" s="495">
        <v>0</v>
      </c>
      <c r="G367" s="495">
        <v>0</v>
      </c>
      <c r="H367" s="327">
        <v>0</v>
      </c>
      <c r="I367" s="327">
        <v>0</v>
      </c>
      <c r="J367" s="327">
        <v>0</v>
      </c>
      <c r="K367" s="327">
        <v>0</v>
      </c>
      <c r="L367" s="320">
        <f t="shared" si="12"/>
        <v>0</v>
      </c>
      <c r="M367" s="116"/>
      <c r="N367" s="112"/>
      <c r="O367" s="112"/>
    </row>
    <row r="368" spans="1:15" s="97" customFormat="1" ht="30" customHeight="1">
      <c r="A368" s="607" t="s">
        <v>57</v>
      </c>
      <c r="B368" s="607"/>
      <c r="C368" s="327">
        <v>0</v>
      </c>
      <c r="D368" s="327">
        <v>2</v>
      </c>
      <c r="E368" s="495">
        <v>0</v>
      </c>
      <c r="F368" s="495">
        <v>0</v>
      </c>
      <c r="G368" s="495">
        <v>0</v>
      </c>
      <c r="H368" s="327">
        <v>0</v>
      </c>
      <c r="I368" s="327">
        <v>0</v>
      </c>
      <c r="J368" s="327">
        <v>6</v>
      </c>
      <c r="K368" s="327">
        <v>0</v>
      </c>
      <c r="L368" s="320">
        <f t="shared" si="12"/>
        <v>8</v>
      </c>
      <c r="M368" s="116"/>
      <c r="N368" s="112"/>
      <c r="O368" s="112"/>
    </row>
    <row r="369" spans="1:15" s="97" customFormat="1" ht="30" customHeight="1">
      <c r="A369" s="607" t="s">
        <v>340</v>
      </c>
      <c r="B369" s="607"/>
      <c r="C369" s="327">
        <v>0</v>
      </c>
      <c r="D369" s="327">
        <v>0</v>
      </c>
      <c r="E369" s="495">
        <v>0</v>
      </c>
      <c r="F369" s="495">
        <v>0</v>
      </c>
      <c r="G369" s="495">
        <v>0</v>
      </c>
      <c r="H369" s="327">
        <v>0</v>
      </c>
      <c r="I369" s="327">
        <v>0</v>
      </c>
      <c r="J369" s="327">
        <v>0</v>
      </c>
      <c r="K369" s="327">
        <v>0</v>
      </c>
      <c r="L369" s="320">
        <f t="shared" si="12"/>
        <v>0</v>
      </c>
      <c r="M369" s="115"/>
      <c r="N369" s="112"/>
      <c r="O369" s="112"/>
    </row>
    <row r="370" spans="1:15" s="97" customFormat="1" ht="30" customHeight="1">
      <c r="A370" s="607" t="s">
        <v>47</v>
      </c>
      <c r="B370" s="607"/>
      <c r="C370" s="327">
        <v>2</v>
      </c>
      <c r="D370" s="327">
        <v>0</v>
      </c>
      <c r="E370" s="495">
        <v>0</v>
      </c>
      <c r="F370" s="495">
        <v>0</v>
      </c>
      <c r="G370" s="495">
        <v>1</v>
      </c>
      <c r="H370" s="327">
        <v>0</v>
      </c>
      <c r="I370" s="327">
        <v>0</v>
      </c>
      <c r="J370" s="327">
        <v>0</v>
      </c>
      <c r="K370" s="327">
        <v>0</v>
      </c>
      <c r="L370" s="320">
        <f t="shared" si="12"/>
        <v>3</v>
      </c>
      <c r="M370" s="115"/>
      <c r="N370" s="112"/>
      <c r="O370" s="112"/>
    </row>
    <row r="371" spans="1:15" s="97" customFormat="1" ht="30" customHeight="1">
      <c r="A371" s="607" t="s">
        <v>17</v>
      </c>
      <c r="B371" s="607"/>
      <c r="C371" s="327">
        <v>3</v>
      </c>
      <c r="D371" s="327">
        <v>0</v>
      </c>
      <c r="E371" s="495">
        <v>0</v>
      </c>
      <c r="F371" s="495">
        <v>0</v>
      </c>
      <c r="G371" s="495">
        <v>0</v>
      </c>
      <c r="H371" s="327">
        <v>0</v>
      </c>
      <c r="I371" s="327">
        <v>0</v>
      </c>
      <c r="J371" s="327">
        <v>0</v>
      </c>
      <c r="K371" s="327">
        <v>0</v>
      </c>
      <c r="L371" s="320">
        <f t="shared" si="12"/>
        <v>3</v>
      </c>
      <c r="M371" s="115"/>
      <c r="N371" s="112"/>
      <c r="O371" s="112"/>
    </row>
    <row r="372" spans="1:15" s="97" customFormat="1" ht="30" customHeight="1">
      <c r="A372" s="607" t="s">
        <v>25</v>
      </c>
      <c r="B372" s="607"/>
      <c r="C372" s="327">
        <v>0</v>
      </c>
      <c r="D372" s="327">
        <v>0</v>
      </c>
      <c r="E372" s="495">
        <v>0</v>
      </c>
      <c r="F372" s="495">
        <v>0</v>
      </c>
      <c r="G372" s="495">
        <v>0</v>
      </c>
      <c r="H372" s="327">
        <v>0</v>
      </c>
      <c r="I372" s="327">
        <v>0</v>
      </c>
      <c r="J372" s="327">
        <v>0</v>
      </c>
      <c r="K372" s="327">
        <v>0</v>
      </c>
      <c r="L372" s="320">
        <f t="shared" si="12"/>
        <v>0</v>
      </c>
      <c r="M372" s="117"/>
      <c r="N372" s="112"/>
      <c r="O372" s="112"/>
    </row>
    <row r="373" spans="1:15" s="97" customFormat="1" ht="30" customHeight="1">
      <c r="A373" s="607" t="s">
        <v>34</v>
      </c>
      <c r="B373" s="598"/>
      <c r="C373" s="327">
        <v>0</v>
      </c>
      <c r="D373" s="327">
        <v>0</v>
      </c>
      <c r="E373" s="495">
        <v>0</v>
      </c>
      <c r="F373" s="495">
        <v>1</v>
      </c>
      <c r="G373" s="495">
        <v>0</v>
      </c>
      <c r="H373" s="327">
        <v>2</v>
      </c>
      <c r="I373" s="327">
        <v>0</v>
      </c>
      <c r="J373" s="327">
        <v>1</v>
      </c>
      <c r="K373" s="327">
        <v>0</v>
      </c>
      <c r="L373" s="320">
        <f t="shared" si="12"/>
        <v>4</v>
      </c>
      <c r="M373" s="117"/>
      <c r="N373" s="112"/>
      <c r="O373" s="112"/>
    </row>
    <row r="374" spans="1:15" s="97" customFormat="1" ht="30" customHeight="1">
      <c r="A374" s="607" t="s">
        <v>115</v>
      </c>
      <c r="B374" s="607"/>
      <c r="C374" s="327">
        <v>0</v>
      </c>
      <c r="D374" s="327">
        <v>0</v>
      </c>
      <c r="E374" s="495">
        <v>0</v>
      </c>
      <c r="F374" s="495">
        <v>0</v>
      </c>
      <c r="G374" s="495">
        <v>0</v>
      </c>
      <c r="H374" s="327">
        <v>0</v>
      </c>
      <c r="I374" s="327">
        <v>0</v>
      </c>
      <c r="J374" s="327">
        <v>1</v>
      </c>
      <c r="K374" s="327">
        <v>0</v>
      </c>
      <c r="L374" s="320">
        <f>SUM(C374:K374)</f>
        <v>1</v>
      </c>
      <c r="M374" s="117"/>
      <c r="N374" s="112"/>
      <c r="O374" s="112"/>
    </row>
    <row r="375" spans="1:15" s="97" customFormat="1" ht="30" customHeight="1">
      <c r="A375" s="606" t="s">
        <v>3</v>
      </c>
      <c r="B375" s="606"/>
      <c r="C375" s="327">
        <f t="shared" ref="C375:H375" si="13">SUM(C348:C374)</f>
        <v>31</v>
      </c>
      <c r="D375" s="327">
        <f t="shared" si="13"/>
        <v>16</v>
      </c>
      <c r="E375" s="495">
        <f t="shared" si="13"/>
        <v>17</v>
      </c>
      <c r="F375" s="495">
        <f t="shared" si="13"/>
        <v>14</v>
      </c>
      <c r="G375" s="495">
        <f t="shared" si="13"/>
        <v>12</v>
      </c>
      <c r="H375" s="327">
        <f t="shared" si="13"/>
        <v>13</v>
      </c>
      <c r="I375" s="327">
        <v>8</v>
      </c>
      <c r="J375" s="327">
        <f>SUM(J348:J374)</f>
        <v>44</v>
      </c>
      <c r="K375" s="327">
        <f>SUM(K348:K374)</f>
        <v>13</v>
      </c>
      <c r="L375" s="320">
        <f>SUM(C375:K375)</f>
        <v>168</v>
      </c>
      <c r="M375" s="117"/>
      <c r="N375" s="112"/>
      <c r="O375" s="112"/>
    </row>
    <row r="376" spans="1:15" s="97" customFormat="1" ht="19.5" customHeight="1">
      <c r="A376" s="650"/>
      <c r="B376" s="650"/>
      <c r="C376" s="650"/>
      <c r="D376" s="650"/>
      <c r="E376" s="650"/>
      <c r="F376" s="650"/>
      <c r="G376" s="650"/>
      <c r="H376" s="650"/>
      <c r="I376" s="650"/>
      <c r="J376" s="650"/>
      <c r="K376" s="650"/>
      <c r="L376" s="650"/>
      <c r="M376" s="650"/>
      <c r="N376" s="112"/>
      <c r="O376" s="112"/>
    </row>
    <row r="377" spans="1:15" s="97" customFormat="1" ht="30" customHeight="1">
      <c r="A377" s="608" t="s">
        <v>341</v>
      </c>
      <c r="B377" s="608"/>
      <c r="C377" s="608"/>
      <c r="D377" s="608"/>
      <c r="E377" s="608"/>
      <c r="F377" s="608"/>
      <c r="G377" s="608"/>
      <c r="H377" s="608"/>
      <c r="I377" s="608"/>
      <c r="J377" s="608"/>
      <c r="K377" s="608"/>
      <c r="L377" s="608"/>
      <c r="M377" s="608"/>
      <c r="N377" s="112"/>
      <c r="O377" s="112"/>
    </row>
    <row r="378" spans="1:15" s="97" customFormat="1" ht="129.75" customHeight="1">
      <c r="A378" s="606" t="s">
        <v>62</v>
      </c>
      <c r="B378" s="606"/>
      <c r="C378" s="109" t="s">
        <v>278</v>
      </c>
      <c r="D378" s="109" t="s">
        <v>269</v>
      </c>
      <c r="E378" s="109" t="s">
        <v>279</v>
      </c>
      <c r="F378" s="109" t="s">
        <v>280</v>
      </c>
      <c r="G378" s="109" t="s">
        <v>274</v>
      </c>
      <c r="H378" s="109" t="s">
        <v>276</v>
      </c>
      <c r="I378" s="109" t="s">
        <v>281</v>
      </c>
      <c r="J378" s="109" t="s">
        <v>272</v>
      </c>
      <c r="K378" s="109" t="s">
        <v>277</v>
      </c>
      <c r="L378" s="109" t="s">
        <v>275</v>
      </c>
      <c r="M378" s="109" t="s">
        <v>3</v>
      </c>
      <c r="N378" s="112"/>
      <c r="O378" s="112"/>
    </row>
    <row r="379" spans="1:15" s="97" customFormat="1" ht="30" customHeight="1">
      <c r="A379" s="607" t="s">
        <v>371</v>
      </c>
      <c r="B379" s="607"/>
      <c r="C379" s="327">
        <v>0</v>
      </c>
      <c r="D379" s="327">
        <v>1</v>
      </c>
      <c r="E379" s="495">
        <v>0</v>
      </c>
      <c r="F379" s="495">
        <v>0</v>
      </c>
      <c r="G379" s="495">
        <v>0</v>
      </c>
      <c r="H379" s="327">
        <v>0</v>
      </c>
      <c r="I379" s="327">
        <v>0</v>
      </c>
      <c r="J379" s="327">
        <v>0</v>
      </c>
      <c r="K379" s="327">
        <v>0</v>
      </c>
      <c r="L379" s="327">
        <v>1</v>
      </c>
      <c r="M379" s="327">
        <f>SUM(D379:L379)</f>
        <v>2</v>
      </c>
      <c r="N379" s="112"/>
      <c r="O379" s="112"/>
    </row>
    <row r="380" spans="1:15" s="97" customFormat="1" ht="30" customHeight="1">
      <c r="A380" s="607" t="s">
        <v>54</v>
      </c>
      <c r="B380" s="607"/>
      <c r="C380" s="327">
        <v>0</v>
      </c>
      <c r="D380" s="327">
        <v>0</v>
      </c>
      <c r="E380" s="495">
        <v>0</v>
      </c>
      <c r="F380" s="495">
        <v>0</v>
      </c>
      <c r="G380" s="495">
        <v>0</v>
      </c>
      <c r="H380" s="327">
        <v>0</v>
      </c>
      <c r="I380" s="327">
        <v>0</v>
      </c>
      <c r="J380" s="327">
        <v>0</v>
      </c>
      <c r="K380" s="327">
        <v>0</v>
      </c>
      <c r="L380" s="327">
        <v>0</v>
      </c>
      <c r="M380" s="327">
        <f>SUM(D380:L380)</f>
        <v>0</v>
      </c>
      <c r="N380" s="112"/>
      <c r="O380" s="112"/>
    </row>
    <row r="381" spans="1:15" s="97" customFormat="1" ht="30" customHeight="1">
      <c r="A381" s="607" t="s">
        <v>373</v>
      </c>
      <c r="B381" s="607"/>
      <c r="C381" s="327">
        <v>0</v>
      </c>
      <c r="D381" s="327">
        <v>1</v>
      </c>
      <c r="E381" s="495">
        <v>3</v>
      </c>
      <c r="F381" s="495">
        <v>2</v>
      </c>
      <c r="G381" s="495">
        <v>1</v>
      </c>
      <c r="H381" s="327">
        <v>2</v>
      </c>
      <c r="I381" s="327">
        <v>1</v>
      </c>
      <c r="J381" s="327">
        <v>1</v>
      </c>
      <c r="K381" s="327">
        <v>1</v>
      </c>
      <c r="L381" s="327">
        <v>0</v>
      </c>
      <c r="M381" s="327">
        <f t="shared" ref="M381:M407" si="14">SUM(D381:L381)</f>
        <v>12</v>
      </c>
      <c r="N381" s="112"/>
      <c r="O381" s="112"/>
    </row>
    <row r="382" spans="1:15" s="97" customFormat="1" ht="30" customHeight="1">
      <c r="A382" s="607" t="s">
        <v>675</v>
      </c>
      <c r="B382" s="607"/>
      <c r="C382" s="327">
        <v>0</v>
      </c>
      <c r="D382" s="327">
        <v>1</v>
      </c>
      <c r="E382" s="495">
        <v>2</v>
      </c>
      <c r="F382" s="495">
        <v>1</v>
      </c>
      <c r="G382" s="495">
        <v>0</v>
      </c>
      <c r="H382" s="327">
        <v>0</v>
      </c>
      <c r="I382" s="327">
        <v>0</v>
      </c>
      <c r="J382" s="327">
        <v>0</v>
      </c>
      <c r="K382" s="327">
        <v>0</v>
      </c>
      <c r="L382" s="327">
        <v>2</v>
      </c>
      <c r="M382" s="327">
        <f t="shared" si="14"/>
        <v>6</v>
      </c>
      <c r="N382" s="112"/>
      <c r="O382" s="112"/>
    </row>
    <row r="383" spans="1:15" s="97" customFormat="1" ht="30" customHeight="1">
      <c r="A383" s="607" t="s">
        <v>53</v>
      </c>
      <c r="B383" s="607"/>
      <c r="C383" s="327">
        <v>0</v>
      </c>
      <c r="D383" s="327">
        <v>1</v>
      </c>
      <c r="E383" s="495">
        <v>3</v>
      </c>
      <c r="F383" s="495">
        <v>2</v>
      </c>
      <c r="G383" s="495">
        <v>0</v>
      </c>
      <c r="H383" s="327">
        <v>0</v>
      </c>
      <c r="I383" s="327">
        <v>1</v>
      </c>
      <c r="J383" s="327">
        <v>1</v>
      </c>
      <c r="K383" s="327">
        <v>0</v>
      </c>
      <c r="L383" s="327">
        <v>2</v>
      </c>
      <c r="M383" s="327">
        <f t="shared" si="14"/>
        <v>10</v>
      </c>
      <c r="N383" s="112"/>
      <c r="O383" s="112"/>
    </row>
    <row r="384" spans="1:15" s="97" customFormat="1" ht="30" customHeight="1">
      <c r="A384" s="607" t="s">
        <v>674</v>
      </c>
      <c r="B384" s="607"/>
      <c r="C384" s="327">
        <v>0</v>
      </c>
      <c r="D384" s="327">
        <v>3</v>
      </c>
      <c r="E384" s="495">
        <v>0</v>
      </c>
      <c r="F384" s="495">
        <v>0</v>
      </c>
      <c r="G384" s="495">
        <v>0</v>
      </c>
      <c r="H384" s="327">
        <v>1</v>
      </c>
      <c r="I384" s="327">
        <v>1</v>
      </c>
      <c r="J384" s="327">
        <v>0</v>
      </c>
      <c r="K384" s="327">
        <v>1</v>
      </c>
      <c r="L384" s="327">
        <v>0</v>
      </c>
      <c r="M384" s="327">
        <f t="shared" si="14"/>
        <v>6</v>
      </c>
      <c r="N384" s="112"/>
      <c r="O384" s="112"/>
    </row>
    <row r="385" spans="1:15" s="97" customFormat="1" ht="30" customHeight="1">
      <c r="A385" s="607" t="s">
        <v>680</v>
      </c>
      <c r="B385" s="607"/>
      <c r="C385" s="327">
        <v>0</v>
      </c>
      <c r="D385" s="327">
        <v>2</v>
      </c>
      <c r="E385" s="495">
        <v>0</v>
      </c>
      <c r="F385" s="495">
        <v>4</v>
      </c>
      <c r="G385" s="495">
        <v>0</v>
      </c>
      <c r="H385" s="327">
        <v>0</v>
      </c>
      <c r="I385" s="327">
        <v>1</v>
      </c>
      <c r="J385" s="327">
        <v>1</v>
      </c>
      <c r="K385" s="327">
        <v>0</v>
      </c>
      <c r="L385" s="327">
        <v>0</v>
      </c>
      <c r="M385" s="327">
        <f t="shared" si="14"/>
        <v>8</v>
      </c>
      <c r="N385" s="112"/>
      <c r="O385" s="112"/>
    </row>
    <row r="386" spans="1:15" s="97" customFormat="1" ht="30" customHeight="1">
      <c r="A386" s="607" t="s">
        <v>33</v>
      </c>
      <c r="B386" s="607"/>
      <c r="C386" s="327">
        <v>0</v>
      </c>
      <c r="D386" s="327">
        <v>2</v>
      </c>
      <c r="E386" s="495">
        <v>1</v>
      </c>
      <c r="F386" s="495">
        <v>1</v>
      </c>
      <c r="G386" s="495">
        <v>2</v>
      </c>
      <c r="H386" s="327">
        <v>1</v>
      </c>
      <c r="I386" s="327">
        <v>1</v>
      </c>
      <c r="J386" s="327">
        <v>0</v>
      </c>
      <c r="K386" s="327">
        <v>0</v>
      </c>
      <c r="L386" s="327">
        <v>2</v>
      </c>
      <c r="M386" s="327">
        <f t="shared" si="14"/>
        <v>10</v>
      </c>
      <c r="N386" s="112"/>
      <c r="O386" s="112"/>
    </row>
    <row r="387" spans="1:15" s="97" customFormat="1" ht="30" customHeight="1">
      <c r="A387" s="607" t="s">
        <v>686</v>
      </c>
      <c r="B387" s="607"/>
      <c r="C387" s="327">
        <v>0</v>
      </c>
      <c r="D387" s="327">
        <v>2</v>
      </c>
      <c r="E387" s="495">
        <v>1</v>
      </c>
      <c r="F387" s="495">
        <v>2</v>
      </c>
      <c r="G387" s="495">
        <v>0</v>
      </c>
      <c r="H387" s="327">
        <v>2</v>
      </c>
      <c r="I387" s="327">
        <v>1</v>
      </c>
      <c r="J387" s="327">
        <v>1</v>
      </c>
      <c r="K387" s="327">
        <v>0</v>
      </c>
      <c r="L387" s="327">
        <v>1</v>
      </c>
      <c r="M387" s="327">
        <f t="shared" si="14"/>
        <v>10</v>
      </c>
      <c r="N387" s="112"/>
      <c r="O387" s="112"/>
    </row>
    <row r="388" spans="1:15" s="97" customFormat="1" ht="30" customHeight="1">
      <c r="A388" s="607" t="s">
        <v>294</v>
      </c>
      <c r="B388" s="607"/>
      <c r="C388" s="327">
        <v>0</v>
      </c>
      <c r="D388" s="327">
        <v>0</v>
      </c>
      <c r="E388" s="495">
        <v>1</v>
      </c>
      <c r="F388" s="495">
        <v>1</v>
      </c>
      <c r="G388" s="495">
        <v>3</v>
      </c>
      <c r="H388" s="327">
        <v>0</v>
      </c>
      <c r="I388" s="327">
        <v>1</v>
      </c>
      <c r="J388" s="327">
        <v>0</v>
      </c>
      <c r="K388" s="327">
        <v>0</v>
      </c>
      <c r="L388" s="327">
        <v>2</v>
      </c>
      <c r="M388" s="327">
        <f t="shared" si="14"/>
        <v>8</v>
      </c>
      <c r="N388" s="112"/>
      <c r="O388" s="112"/>
    </row>
    <row r="389" spans="1:15" s="97" customFormat="1" ht="30" customHeight="1">
      <c r="A389" s="607" t="s">
        <v>35</v>
      </c>
      <c r="B389" s="607"/>
      <c r="C389" s="327">
        <v>0</v>
      </c>
      <c r="D389" s="327">
        <v>0</v>
      </c>
      <c r="E389" s="495">
        <v>2</v>
      </c>
      <c r="F389" s="495">
        <v>0</v>
      </c>
      <c r="G389" s="495">
        <v>0</v>
      </c>
      <c r="H389" s="327">
        <v>1</v>
      </c>
      <c r="I389" s="327">
        <v>0</v>
      </c>
      <c r="J389" s="327">
        <v>0</v>
      </c>
      <c r="K389" s="327">
        <v>1</v>
      </c>
      <c r="L389" s="327">
        <v>0</v>
      </c>
      <c r="M389" s="327">
        <f t="shared" si="14"/>
        <v>4</v>
      </c>
      <c r="N389" s="112"/>
      <c r="O389" s="112"/>
    </row>
    <row r="390" spans="1:15" s="97" customFormat="1" ht="30" customHeight="1">
      <c r="A390" s="607" t="s">
        <v>657</v>
      </c>
      <c r="B390" s="607"/>
      <c r="C390" s="327">
        <v>0</v>
      </c>
      <c r="D390" s="327">
        <v>0</v>
      </c>
      <c r="E390" s="495">
        <v>0</v>
      </c>
      <c r="F390" s="495">
        <v>0</v>
      </c>
      <c r="G390" s="495">
        <v>0</v>
      </c>
      <c r="H390" s="327">
        <v>0</v>
      </c>
      <c r="I390" s="327">
        <v>0</v>
      </c>
      <c r="J390" s="327">
        <v>0</v>
      </c>
      <c r="K390" s="327">
        <v>0</v>
      </c>
      <c r="L390" s="327">
        <v>0</v>
      </c>
      <c r="M390" s="327">
        <f t="shared" si="14"/>
        <v>0</v>
      </c>
      <c r="N390" s="112"/>
      <c r="O390" s="112"/>
    </row>
    <row r="391" spans="1:15" s="97" customFormat="1" ht="30" customHeight="1">
      <c r="A391" s="607" t="s">
        <v>20</v>
      </c>
      <c r="B391" s="607"/>
      <c r="C391" s="327">
        <v>0</v>
      </c>
      <c r="D391" s="327">
        <v>0</v>
      </c>
      <c r="E391" s="495">
        <v>2</v>
      </c>
      <c r="F391" s="495">
        <v>0</v>
      </c>
      <c r="G391" s="495">
        <v>0</v>
      </c>
      <c r="H391" s="327">
        <v>0</v>
      </c>
      <c r="I391" s="327">
        <v>0</v>
      </c>
      <c r="J391" s="327">
        <v>1</v>
      </c>
      <c r="K391" s="327">
        <v>0</v>
      </c>
      <c r="L391" s="327">
        <v>4</v>
      </c>
      <c r="M391" s="327">
        <f t="shared" si="14"/>
        <v>7</v>
      </c>
      <c r="N391" s="112"/>
      <c r="O391" s="112"/>
    </row>
    <row r="392" spans="1:15" s="97" customFormat="1" ht="30" customHeight="1">
      <c r="A392" s="607" t="s">
        <v>38</v>
      </c>
      <c r="B392" s="607"/>
      <c r="C392" s="327">
        <v>0</v>
      </c>
      <c r="D392" s="327">
        <v>1</v>
      </c>
      <c r="E392" s="495">
        <v>1</v>
      </c>
      <c r="F392" s="495">
        <v>0</v>
      </c>
      <c r="G392" s="495">
        <v>1</v>
      </c>
      <c r="H392" s="327">
        <v>0</v>
      </c>
      <c r="I392" s="327">
        <v>1</v>
      </c>
      <c r="J392" s="327">
        <v>0</v>
      </c>
      <c r="K392" s="327">
        <v>0</v>
      </c>
      <c r="L392" s="327">
        <v>3</v>
      </c>
      <c r="M392" s="327">
        <f t="shared" si="14"/>
        <v>7</v>
      </c>
      <c r="N392" s="112"/>
      <c r="O392" s="112"/>
    </row>
    <row r="393" spans="1:15" s="97" customFormat="1" ht="30" customHeight="1">
      <c r="A393" s="607" t="s">
        <v>39</v>
      </c>
      <c r="B393" s="607"/>
      <c r="C393" s="327">
        <v>0</v>
      </c>
      <c r="D393" s="327">
        <v>1</v>
      </c>
      <c r="E393" s="495">
        <v>2</v>
      </c>
      <c r="F393" s="495">
        <v>1</v>
      </c>
      <c r="G393" s="495">
        <v>0</v>
      </c>
      <c r="H393" s="327">
        <v>1</v>
      </c>
      <c r="I393" s="327">
        <v>1</v>
      </c>
      <c r="J393" s="327">
        <v>0</v>
      </c>
      <c r="K393" s="327">
        <v>1</v>
      </c>
      <c r="L393" s="327">
        <v>1</v>
      </c>
      <c r="M393" s="327">
        <f t="shared" si="14"/>
        <v>8</v>
      </c>
      <c r="N393" s="112"/>
      <c r="O393" s="112"/>
    </row>
    <row r="394" spans="1:15" s="97" customFormat="1" ht="30" customHeight="1">
      <c r="A394" s="607" t="s">
        <v>36</v>
      </c>
      <c r="B394" s="607"/>
      <c r="C394" s="327">
        <v>0</v>
      </c>
      <c r="D394" s="327">
        <v>0</v>
      </c>
      <c r="E394" s="495">
        <v>2</v>
      </c>
      <c r="F394" s="495">
        <v>0</v>
      </c>
      <c r="G394" s="495">
        <v>2</v>
      </c>
      <c r="H394" s="327">
        <v>1</v>
      </c>
      <c r="I394" s="327">
        <v>0</v>
      </c>
      <c r="J394" s="327">
        <v>0</v>
      </c>
      <c r="K394" s="327">
        <v>0</v>
      </c>
      <c r="L394" s="327">
        <v>1</v>
      </c>
      <c r="M394" s="327">
        <f t="shared" si="14"/>
        <v>6</v>
      </c>
      <c r="N394" s="112"/>
      <c r="O394" s="112"/>
    </row>
    <row r="395" spans="1:15" s="97" customFormat="1" ht="30" customHeight="1">
      <c r="A395" s="607" t="s">
        <v>23</v>
      </c>
      <c r="B395" s="607"/>
      <c r="C395" s="327">
        <v>0</v>
      </c>
      <c r="D395" s="327">
        <v>1</v>
      </c>
      <c r="E395" s="495">
        <v>1</v>
      </c>
      <c r="F395" s="495">
        <v>1</v>
      </c>
      <c r="G395" s="495">
        <v>0</v>
      </c>
      <c r="H395" s="327">
        <v>1</v>
      </c>
      <c r="I395" s="327">
        <v>0</v>
      </c>
      <c r="J395" s="327">
        <v>1</v>
      </c>
      <c r="K395" s="327">
        <v>0</v>
      </c>
      <c r="L395" s="327">
        <v>3</v>
      </c>
      <c r="M395" s="327">
        <f t="shared" si="14"/>
        <v>8</v>
      </c>
      <c r="N395" s="112"/>
      <c r="O395" s="112"/>
    </row>
    <row r="396" spans="1:15" s="97" customFormat="1" ht="30" customHeight="1">
      <c r="A396" s="607" t="s">
        <v>24</v>
      </c>
      <c r="B396" s="607"/>
      <c r="C396" s="327">
        <v>0</v>
      </c>
      <c r="D396" s="327">
        <v>0</v>
      </c>
      <c r="E396" s="495">
        <v>0</v>
      </c>
      <c r="F396" s="495">
        <v>0</v>
      </c>
      <c r="G396" s="495">
        <v>1</v>
      </c>
      <c r="H396" s="327">
        <v>2</v>
      </c>
      <c r="I396" s="327">
        <v>0</v>
      </c>
      <c r="J396" s="327">
        <v>0</v>
      </c>
      <c r="K396" s="327">
        <v>1</v>
      </c>
      <c r="L396" s="327">
        <v>0</v>
      </c>
      <c r="M396" s="327">
        <f t="shared" si="14"/>
        <v>4</v>
      </c>
      <c r="N396" s="112"/>
      <c r="O396" s="112"/>
    </row>
    <row r="397" spans="1:15" s="97" customFormat="1" ht="30" customHeight="1">
      <c r="A397" s="607" t="s">
        <v>29</v>
      </c>
      <c r="B397" s="607"/>
      <c r="C397" s="327">
        <v>0</v>
      </c>
      <c r="D397" s="327">
        <v>0</v>
      </c>
      <c r="E397" s="495">
        <v>0</v>
      </c>
      <c r="F397" s="495">
        <v>0</v>
      </c>
      <c r="G397" s="495">
        <v>0</v>
      </c>
      <c r="H397" s="327">
        <v>0</v>
      </c>
      <c r="I397" s="327">
        <v>1</v>
      </c>
      <c r="J397" s="327">
        <v>0</v>
      </c>
      <c r="K397" s="327">
        <v>0</v>
      </c>
      <c r="L397" s="327">
        <v>1</v>
      </c>
      <c r="M397" s="327">
        <f t="shared" si="14"/>
        <v>2</v>
      </c>
      <c r="N397" s="112"/>
      <c r="O397" s="112"/>
    </row>
    <row r="398" spans="1:15" s="97" customFormat="1" ht="30" customHeight="1">
      <c r="A398" s="607" t="s">
        <v>31</v>
      </c>
      <c r="B398" s="607"/>
      <c r="C398" s="327">
        <v>0</v>
      </c>
      <c r="D398" s="327">
        <v>0</v>
      </c>
      <c r="E398" s="495">
        <v>2</v>
      </c>
      <c r="F398" s="495">
        <v>0</v>
      </c>
      <c r="G398" s="495">
        <v>1</v>
      </c>
      <c r="H398" s="327">
        <v>2</v>
      </c>
      <c r="I398" s="327">
        <v>0</v>
      </c>
      <c r="J398" s="327">
        <v>0</v>
      </c>
      <c r="K398" s="327">
        <v>0</v>
      </c>
      <c r="L398" s="327">
        <v>0</v>
      </c>
      <c r="M398" s="327">
        <f t="shared" si="14"/>
        <v>5</v>
      </c>
      <c r="N398" s="112"/>
      <c r="O398" s="112"/>
    </row>
    <row r="399" spans="1:15" s="97" customFormat="1" ht="30" customHeight="1">
      <c r="A399" s="607" t="s">
        <v>710</v>
      </c>
      <c r="B399" s="607"/>
      <c r="C399" s="327">
        <v>0</v>
      </c>
      <c r="D399" s="327">
        <v>0</v>
      </c>
      <c r="E399" s="495">
        <v>0</v>
      </c>
      <c r="F399" s="495">
        <v>1</v>
      </c>
      <c r="G399" s="495">
        <v>1</v>
      </c>
      <c r="H399" s="327">
        <v>0</v>
      </c>
      <c r="I399" s="327">
        <v>0</v>
      </c>
      <c r="J399" s="327">
        <v>0</v>
      </c>
      <c r="K399" s="327">
        <v>0</v>
      </c>
      <c r="L399" s="327">
        <v>0</v>
      </c>
      <c r="M399" s="327">
        <f t="shared" si="14"/>
        <v>2</v>
      </c>
      <c r="N399" s="112"/>
      <c r="O399" s="112"/>
    </row>
    <row r="400" spans="1:15" s="97" customFormat="1" ht="30" customHeight="1">
      <c r="A400" s="607" t="s">
        <v>57</v>
      </c>
      <c r="B400" s="607"/>
      <c r="C400" s="327">
        <v>0</v>
      </c>
      <c r="D400" s="327">
        <v>0</v>
      </c>
      <c r="E400" s="495">
        <v>1</v>
      </c>
      <c r="F400" s="495">
        <v>0</v>
      </c>
      <c r="G400" s="495">
        <v>0</v>
      </c>
      <c r="H400" s="327">
        <v>1</v>
      </c>
      <c r="I400" s="327">
        <v>0</v>
      </c>
      <c r="J400" s="327">
        <v>0</v>
      </c>
      <c r="K400" s="327">
        <v>0</v>
      </c>
      <c r="L400" s="327">
        <v>0</v>
      </c>
      <c r="M400" s="327">
        <f t="shared" si="14"/>
        <v>2</v>
      </c>
      <c r="N400" s="112"/>
      <c r="O400" s="112"/>
    </row>
    <row r="401" spans="1:15" s="97" customFormat="1" ht="30" customHeight="1">
      <c r="A401" s="611" t="s">
        <v>47</v>
      </c>
      <c r="B401" s="612"/>
      <c r="C401" s="327">
        <v>0</v>
      </c>
      <c r="D401" s="327">
        <v>1</v>
      </c>
      <c r="E401" s="495">
        <v>3</v>
      </c>
      <c r="F401" s="495">
        <v>0</v>
      </c>
      <c r="G401" s="495">
        <v>0</v>
      </c>
      <c r="H401" s="327">
        <v>2</v>
      </c>
      <c r="I401" s="327">
        <v>2</v>
      </c>
      <c r="J401" s="327">
        <v>1</v>
      </c>
      <c r="K401" s="327">
        <v>0</v>
      </c>
      <c r="L401" s="327">
        <v>0</v>
      </c>
      <c r="M401" s="327">
        <f t="shared" si="14"/>
        <v>9</v>
      </c>
      <c r="N401" s="112"/>
      <c r="O401" s="112"/>
    </row>
    <row r="402" spans="1:15" s="97" customFormat="1" ht="30" customHeight="1">
      <c r="A402" s="607" t="s">
        <v>17</v>
      </c>
      <c r="B402" s="607"/>
      <c r="C402" s="327">
        <v>0</v>
      </c>
      <c r="D402" s="327">
        <v>0</v>
      </c>
      <c r="E402" s="495">
        <v>0</v>
      </c>
      <c r="F402" s="495">
        <v>0</v>
      </c>
      <c r="G402" s="495">
        <v>0</v>
      </c>
      <c r="H402" s="327">
        <v>0</v>
      </c>
      <c r="I402" s="327">
        <v>0</v>
      </c>
      <c r="J402" s="327">
        <v>0</v>
      </c>
      <c r="K402" s="327">
        <v>0</v>
      </c>
      <c r="L402" s="327">
        <v>0</v>
      </c>
      <c r="M402" s="327">
        <f t="shared" si="14"/>
        <v>0</v>
      </c>
      <c r="N402" s="112"/>
      <c r="O402" s="112"/>
    </row>
    <row r="403" spans="1:15" s="97" customFormat="1" ht="30" customHeight="1">
      <c r="A403" s="607" t="s">
        <v>115</v>
      </c>
      <c r="B403" s="607"/>
      <c r="C403" s="327">
        <v>0</v>
      </c>
      <c r="D403" s="327">
        <v>0</v>
      </c>
      <c r="E403" s="495">
        <v>1</v>
      </c>
      <c r="F403" s="495">
        <v>0</v>
      </c>
      <c r="G403" s="495">
        <v>0</v>
      </c>
      <c r="H403" s="327">
        <v>2</v>
      </c>
      <c r="I403" s="327">
        <v>0</v>
      </c>
      <c r="J403" s="327">
        <v>0</v>
      </c>
      <c r="K403" s="327">
        <v>0</v>
      </c>
      <c r="L403" s="327">
        <v>0</v>
      </c>
      <c r="M403" s="327">
        <f t="shared" si="14"/>
        <v>3</v>
      </c>
      <c r="N403" s="112"/>
      <c r="O403" s="112"/>
    </row>
    <row r="404" spans="1:15" s="97" customFormat="1" ht="30" customHeight="1">
      <c r="A404" s="607" t="s">
        <v>34</v>
      </c>
      <c r="B404" s="607"/>
      <c r="C404" s="327">
        <v>0</v>
      </c>
      <c r="D404" s="327">
        <v>3</v>
      </c>
      <c r="E404" s="495">
        <v>0</v>
      </c>
      <c r="F404" s="495">
        <v>0</v>
      </c>
      <c r="G404" s="495">
        <v>0</v>
      </c>
      <c r="H404" s="327">
        <v>0</v>
      </c>
      <c r="I404" s="327">
        <v>0</v>
      </c>
      <c r="J404" s="327">
        <v>0</v>
      </c>
      <c r="K404" s="327">
        <v>0</v>
      </c>
      <c r="L404" s="327">
        <v>0</v>
      </c>
      <c r="M404" s="327">
        <f t="shared" si="14"/>
        <v>3</v>
      </c>
      <c r="N404" s="112"/>
      <c r="O404" s="112"/>
    </row>
    <row r="405" spans="1:15" s="97" customFormat="1" ht="30" customHeight="1">
      <c r="A405" s="607" t="s">
        <v>973</v>
      </c>
      <c r="B405" s="607"/>
      <c r="C405" s="327">
        <v>0</v>
      </c>
      <c r="D405" s="327">
        <v>1</v>
      </c>
      <c r="E405" s="495">
        <v>0</v>
      </c>
      <c r="F405" s="495">
        <v>0</v>
      </c>
      <c r="G405" s="495">
        <v>0</v>
      </c>
      <c r="H405" s="327">
        <v>0</v>
      </c>
      <c r="I405" s="327">
        <v>0</v>
      </c>
      <c r="J405" s="327">
        <v>0</v>
      </c>
      <c r="K405" s="327">
        <v>0</v>
      </c>
      <c r="L405" s="327">
        <v>0</v>
      </c>
      <c r="M405" s="327">
        <f t="shared" si="14"/>
        <v>1</v>
      </c>
      <c r="N405" s="112"/>
      <c r="O405" s="112"/>
    </row>
    <row r="406" spans="1:15" s="97" customFormat="1" ht="30" customHeight="1">
      <c r="A406" s="607" t="s">
        <v>1655</v>
      </c>
      <c r="B406" s="607"/>
      <c r="C406" s="327">
        <v>0</v>
      </c>
      <c r="D406" s="327">
        <v>2</v>
      </c>
      <c r="E406" s="495">
        <v>0</v>
      </c>
      <c r="F406" s="495">
        <v>0</v>
      </c>
      <c r="G406" s="495">
        <v>0</v>
      </c>
      <c r="H406" s="327">
        <v>0</v>
      </c>
      <c r="I406" s="327">
        <v>0</v>
      </c>
      <c r="J406" s="327">
        <v>0</v>
      </c>
      <c r="K406" s="327">
        <v>0</v>
      </c>
      <c r="L406" s="327">
        <v>0</v>
      </c>
      <c r="M406" s="327">
        <f t="shared" si="14"/>
        <v>2</v>
      </c>
      <c r="N406" s="112"/>
      <c r="O406" s="112"/>
    </row>
    <row r="407" spans="1:15" s="97" customFormat="1" ht="30" customHeight="1">
      <c r="A407" s="607" t="s">
        <v>714</v>
      </c>
      <c r="B407" s="607"/>
      <c r="C407" s="327">
        <v>0</v>
      </c>
      <c r="D407" s="327">
        <v>0</v>
      </c>
      <c r="E407" s="495">
        <v>0</v>
      </c>
      <c r="F407" s="495">
        <v>1</v>
      </c>
      <c r="G407" s="495">
        <v>0</v>
      </c>
      <c r="H407" s="327">
        <v>0</v>
      </c>
      <c r="I407" s="327">
        <v>0</v>
      </c>
      <c r="J407" s="327">
        <v>0</v>
      </c>
      <c r="K407" s="327">
        <v>0</v>
      </c>
      <c r="L407" s="327">
        <v>0</v>
      </c>
      <c r="M407" s="327">
        <f t="shared" si="14"/>
        <v>1</v>
      </c>
      <c r="N407" s="112"/>
      <c r="O407" s="112"/>
    </row>
    <row r="408" spans="1:15" s="97" customFormat="1" ht="30" customHeight="1">
      <c r="A408" s="606" t="s">
        <v>3</v>
      </c>
      <c r="B408" s="606"/>
      <c r="C408" s="327">
        <f t="shared" ref="C408:L408" si="15">SUM(C379:C407)</f>
        <v>0</v>
      </c>
      <c r="D408" s="327">
        <f t="shared" si="15"/>
        <v>23</v>
      </c>
      <c r="E408" s="495">
        <f t="shared" si="15"/>
        <v>28</v>
      </c>
      <c r="F408" s="495">
        <f t="shared" si="15"/>
        <v>17</v>
      </c>
      <c r="G408" s="495">
        <f t="shared" si="15"/>
        <v>12</v>
      </c>
      <c r="H408" s="327">
        <f t="shared" si="15"/>
        <v>19</v>
      </c>
      <c r="I408" s="327">
        <f t="shared" si="15"/>
        <v>12</v>
      </c>
      <c r="J408" s="327">
        <f t="shared" si="15"/>
        <v>7</v>
      </c>
      <c r="K408" s="327">
        <f t="shared" si="15"/>
        <v>5</v>
      </c>
      <c r="L408" s="327">
        <f t="shared" si="15"/>
        <v>23</v>
      </c>
      <c r="M408" s="327">
        <f>SUM(M379:M403)</f>
        <v>139</v>
      </c>
      <c r="N408" s="112"/>
      <c r="O408" s="112"/>
    </row>
    <row r="409" spans="1:15" s="97" customFormat="1" ht="19.5" customHeight="1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112"/>
      <c r="O409" s="112"/>
    </row>
    <row r="410" spans="1:15" s="97" customFormat="1" ht="30" customHeight="1">
      <c r="A410" s="608" t="s">
        <v>342</v>
      </c>
      <c r="B410" s="608"/>
      <c r="C410" s="608"/>
      <c r="D410" s="608"/>
      <c r="E410" s="608"/>
      <c r="F410" s="608"/>
      <c r="G410" s="608"/>
      <c r="H410" s="608"/>
      <c r="I410" s="608"/>
      <c r="J410" s="608"/>
      <c r="K410" s="608"/>
      <c r="L410" s="608"/>
      <c r="M410" s="608"/>
      <c r="N410" s="112"/>
      <c r="O410" s="112"/>
    </row>
    <row r="411" spans="1:15" s="97" customFormat="1" ht="141" customHeight="1">
      <c r="A411" s="609" t="s">
        <v>676</v>
      </c>
      <c r="B411" s="610"/>
      <c r="C411" s="109" t="s">
        <v>278</v>
      </c>
      <c r="D411" s="109" t="s">
        <v>269</v>
      </c>
      <c r="E411" s="109" t="s">
        <v>279</v>
      </c>
      <c r="F411" s="109" t="s">
        <v>280</v>
      </c>
      <c r="G411" s="109" t="s">
        <v>274</v>
      </c>
      <c r="H411" s="109" t="s">
        <v>276</v>
      </c>
      <c r="I411" s="109" t="s">
        <v>281</v>
      </c>
      <c r="J411" s="109" t="s">
        <v>272</v>
      </c>
      <c r="K411" s="109" t="s">
        <v>277</v>
      </c>
      <c r="L411" s="109" t="s">
        <v>275</v>
      </c>
      <c r="M411" s="109" t="s">
        <v>3</v>
      </c>
      <c r="N411" s="112"/>
      <c r="O411" s="112"/>
    </row>
    <row r="412" spans="1:15" s="97" customFormat="1" ht="30" customHeight="1">
      <c r="A412" s="607" t="s">
        <v>371</v>
      </c>
      <c r="B412" s="607"/>
      <c r="C412" s="327">
        <v>0</v>
      </c>
      <c r="D412" s="327">
        <v>1</v>
      </c>
      <c r="E412" s="495">
        <v>4</v>
      </c>
      <c r="F412" s="495">
        <v>0</v>
      </c>
      <c r="G412" s="495">
        <v>1</v>
      </c>
      <c r="H412" s="327">
        <v>0</v>
      </c>
      <c r="I412" s="327">
        <v>8</v>
      </c>
      <c r="J412" s="327">
        <v>1</v>
      </c>
      <c r="K412" s="327">
        <v>0</v>
      </c>
      <c r="L412" s="327">
        <v>10</v>
      </c>
      <c r="M412" s="327">
        <f>SUM(C412:L412)</f>
        <v>25</v>
      </c>
      <c r="N412" s="112"/>
      <c r="O412" s="112"/>
    </row>
    <row r="413" spans="1:15" s="97" customFormat="1" ht="30" customHeight="1">
      <c r="A413" s="607" t="s">
        <v>374</v>
      </c>
      <c r="B413" s="607"/>
      <c r="C413" s="327">
        <v>0</v>
      </c>
      <c r="D413" s="327">
        <v>0</v>
      </c>
      <c r="E413" s="495">
        <v>2</v>
      </c>
      <c r="F413" s="495">
        <v>1</v>
      </c>
      <c r="G413" s="495">
        <v>1</v>
      </c>
      <c r="H413" s="327">
        <v>4</v>
      </c>
      <c r="I413" s="327">
        <v>9</v>
      </c>
      <c r="J413" s="327">
        <v>3</v>
      </c>
      <c r="K413" s="327">
        <v>0</v>
      </c>
      <c r="L413" s="327">
        <v>3</v>
      </c>
      <c r="M413" s="327">
        <f t="shared" ref="M413:M443" si="16">SUM(C413:L413)</f>
        <v>23</v>
      </c>
      <c r="N413" s="112"/>
      <c r="O413" s="112"/>
    </row>
    <row r="414" spans="1:15" s="97" customFormat="1" ht="30" customHeight="1">
      <c r="A414" s="607" t="s">
        <v>50</v>
      </c>
      <c r="B414" s="607"/>
      <c r="C414" s="327">
        <v>0</v>
      </c>
      <c r="D414" s="327">
        <v>3</v>
      </c>
      <c r="E414" s="495">
        <v>5</v>
      </c>
      <c r="F414" s="495">
        <v>9</v>
      </c>
      <c r="G414" s="495">
        <v>12</v>
      </c>
      <c r="H414" s="327">
        <v>1</v>
      </c>
      <c r="I414" s="327">
        <v>6</v>
      </c>
      <c r="J414" s="327">
        <v>1</v>
      </c>
      <c r="K414" s="327">
        <v>2</v>
      </c>
      <c r="L414" s="327">
        <v>10</v>
      </c>
      <c r="M414" s="327">
        <f t="shared" si="16"/>
        <v>49</v>
      </c>
      <c r="N414" s="112"/>
      <c r="O414" s="112"/>
    </row>
    <row r="415" spans="1:15" s="97" customFormat="1" ht="30" customHeight="1">
      <c r="A415" s="607" t="s">
        <v>672</v>
      </c>
      <c r="B415" s="607"/>
      <c r="C415" s="327">
        <v>0</v>
      </c>
      <c r="D415" s="327">
        <v>1</v>
      </c>
      <c r="E415" s="495">
        <v>8</v>
      </c>
      <c r="F415" s="495">
        <v>18</v>
      </c>
      <c r="G415" s="495">
        <v>4</v>
      </c>
      <c r="H415" s="327">
        <v>1</v>
      </c>
      <c r="I415" s="327">
        <v>7</v>
      </c>
      <c r="J415" s="327">
        <v>1</v>
      </c>
      <c r="K415" s="327">
        <v>0</v>
      </c>
      <c r="L415" s="327">
        <v>4</v>
      </c>
      <c r="M415" s="327">
        <f t="shared" si="16"/>
        <v>44</v>
      </c>
      <c r="N415" s="112"/>
      <c r="O415" s="112"/>
    </row>
    <row r="416" spans="1:15" s="97" customFormat="1" ht="30" customHeight="1">
      <c r="A416" s="607" t="s">
        <v>53</v>
      </c>
      <c r="B416" s="607"/>
      <c r="C416" s="327">
        <v>0</v>
      </c>
      <c r="D416" s="327">
        <v>3</v>
      </c>
      <c r="E416" s="495">
        <v>8</v>
      </c>
      <c r="F416" s="495">
        <v>7</v>
      </c>
      <c r="G416" s="495">
        <v>4</v>
      </c>
      <c r="H416" s="327">
        <v>5</v>
      </c>
      <c r="I416" s="327">
        <v>11</v>
      </c>
      <c r="J416" s="327">
        <v>4</v>
      </c>
      <c r="K416" s="327">
        <v>1</v>
      </c>
      <c r="L416" s="327">
        <v>9</v>
      </c>
      <c r="M416" s="327">
        <f t="shared" si="16"/>
        <v>52</v>
      </c>
      <c r="N416" s="112"/>
      <c r="O416" s="112"/>
    </row>
    <row r="417" spans="1:15" s="97" customFormat="1" ht="30" customHeight="1">
      <c r="A417" s="607" t="s">
        <v>51</v>
      </c>
      <c r="B417" s="607"/>
      <c r="C417" s="327">
        <v>0</v>
      </c>
      <c r="D417" s="327">
        <v>6</v>
      </c>
      <c r="E417" s="495">
        <v>1</v>
      </c>
      <c r="F417" s="495">
        <v>9</v>
      </c>
      <c r="G417" s="495">
        <v>6</v>
      </c>
      <c r="H417" s="327">
        <v>1</v>
      </c>
      <c r="I417" s="327">
        <v>14</v>
      </c>
      <c r="J417" s="327">
        <v>0</v>
      </c>
      <c r="K417" s="327">
        <v>3</v>
      </c>
      <c r="L417" s="327">
        <v>4</v>
      </c>
      <c r="M417" s="327">
        <f t="shared" si="16"/>
        <v>44</v>
      </c>
      <c r="N417" s="112"/>
      <c r="O417" s="112"/>
    </row>
    <row r="418" spans="1:15" s="97" customFormat="1" ht="30" customHeight="1">
      <c r="A418" s="607" t="s">
        <v>680</v>
      </c>
      <c r="B418" s="607"/>
      <c r="C418" s="327">
        <v>0</v>
      </c>
      <c r="D418" s="327">
        <v>4</v>
      </c>
      <c r="E418" s="495">
        <v>6</v>
      </c>
      <c r="F418" s="495">
        <v>12</v>
      </c>
      <c r="G418" s="495">
        <v>5</v>
      </c>
      <c r="H418" s="327">
        <v>1</v>
      </c>
      <c r="I418" s="327">
        <v>21</v>
      </c>
      <c r="J418" s="327">
        <v>5</v>
      </c>
      <c r="K418" s="327">
        <v>1</v>
      </c>
      <c r="L418" s="327">
        <v>8</v>
      </c>
      <c r="M418" s="327">
        <f t="shared" si="16"/>
        <v>63</v>
      </c>
      <c r="N418" s="112"/>
      <c r="O418" s="112"/>
    </row>
    <row r="419" spans="1:15" s="97" customFormat="1" ht="30" customHeight="1">
      <c r="A419" s="607" t="s">
        <v>33</v>
      </c>
      <c r="B419" s="607"/>
      <c r="C419" s="327">
        <v>0</v>
      </c>
      <c r="D419" s="327">
        <v>0</v>
      </c>
      <c r="E419" s="495">
        <v>5</v>
      </c>
      <c r="F419" s="495">
        <v>3</v>
      </c>
      <c r="G419" s="495">
        <v>1</v>
      </c>
      <c r="H419" s="327">
        <v>5</v>
      </c>
      <c r="I419" s="327">
        <v>3</v>
      </c>
      <c r="J419" s="327">
        <v>2</v>
      </c>
      <c r="K419" s="327">
        <v>2</v>
      </c>
      <c r="L419" s="327">
        <v>5</v>
      </c>
      <c r="M419" s="327">
        <f t="shared" si="16"/>
        <v>26</v>
      </c>
      <c r="N419" s="112"/>
      <c r="O419" s="112"/>
    </row>
    <row r="420" spans="1:15" s="97" customFormat="1" ht="30" customHeight="1">
      <c r="A420" s="607" t="s">
        <v>44</v>
      </c>
      <c r="B420" s="607"/>
      <c r="C420" s="327">
        <v>0</v>
      </c>
      <c r="D420" s="327">
        <v>22</v>
      </c>
      <c r="E420" s="495">
        <v>23</v>
      </c>
      <c r="F420" s="495">
        <v>12</v>
      </c>
      <c r="G420" s="495">
        <v>5</v>
      </c>
      <c r="H420" s="327">
        <v>5</v>
      </c>
      <c r="I420" s="327">
        <v>4</v>
      </c>
      <c r="J420" s="327">
        <v>1</v>
      </c>
      <c r="K420" s="327">
        <v>1</v>
      </c>
      <c r="L420" s="327">
        <v>2</v>
      </c>
      <c r="M420" s="327">
        <f t="shared" si="16"/>
        <v>75</v>
      </c>
      <c r="N420" s="112"/>
      <c r="O420" s="112"/>
    </row>
    <row r="421" spans="1:15" s="97" customFormat="1" ht="30" customHeight="1">
      <c r="A421" s="607" t="s">
        <v>66</v>
      </c>
      <c r="B421" s="607"/>
      <c r="C421" s="327">
        <v>0</v>
      </c>
      <c r="D421" s="327">
        <v>3</v>
      </c>
      <c r="E421" s="495">
        <v>9</v>
      </c>
      <c r="F421" s="495">
        <v>3</v>
      </c>
      <c r="G421" s="495">
        <v>6</v>
      </c>
      <c r="H421" s="327">
        <v>10</v>
      </c>
      <c r="I421" s="327">
        <v>1</v>
      </c>
      <c r="J421" s="327">
        <v>1</v>
      </c>
      <c r="K421" s="327">
        <v>2</v>
      </c>
      <c r="L421" s="327">
        <v>3</v>
      </c>
      <c r="M421" s="327">
        <f t="shared" si="16"/>
        <v>38</v>
      </c>
      <c r="N421" s="112"/>
      <c r="O421" s="112"/>
    </row>
    <row r="422" spans="1:15" s="97" customFormat="1" ht="30" customHeight="1">
      <c r="A422" s="607" t="s">
        <v>35</v>
      </c>
      <c r="B422" s="607"/>
      <c r="C422" s="327">
        <v>0</v>
      </c>
      <c r="D422" s="327">
        <v>6</v>
      </c>
      <c r="E422" s="495">
        <v>3</v>
      </c>
      <c r="F422" s="495">
        <v>5</v>
      </c>
      <c r="G422" s="495">
        <v>2</v>
      </c>
      <c r="H422" s="327">
        <v>5</v>
      </c>
      <c r="I422" s="327">
        <v>1</v>
      </c>
      <c r="J422" s="327">
        <v>2</v>
      </c>
      <c r="K422" s="327">
        <v>1</v>
      </c>
      <c r="L422" s="327">
        <v>1</v>
      </c>
      <c r="M422" s="327">
        <f t="shared" si="16"/>
        <v>26</v>
      </c>
      <c r="N422" s="112"/>
      <c r="O422" s="112"/>
    </row>
    <row r="423" spans="1:15" s="97" customFormat="1" ht="30" customHeight="1">
      <c r="A423" s="607" t="s">
        <v>657</v>
      </c>
      <c r="B423" s="607"/>
      <c r="C423" s="327">
        <v>0</v>
      </c>
      <c r="D423" s="327">
        <v>0</v>
      </c>
      <c r="E423" s="495">
        <v>3</v>
      </c>
      <c r="F423" s="495">
        <v>6</v>
      </c>
      <c r="G423" s="495">
        <v>3</v>
      </c>
      <c r="H423" s="327">
        <v>2</v>
      </c>
      <c r="I423" s="327">
        <v>3</v>
      </c>
      <c r="J423" s="327">
        <v>2</v>
      </c>
      <c r="K423" s="327">
        <v>1</v>
      </c>
      <c r="L423" s="327">
        <v>5</v>
      </c>
      <c r="M423" s="327">
        <f t="shared" si="16"/>
        <v>25</v>
      </c>
      <c r="N423" s="112"/>
      <c r="O423" s="112"/>
    </row>
    <row r="424" spans="1:15" s="97" customFormat="1" ht="30" customHeight="1">
      <c r="A424" s="607" t="s">
        <v>20</v>
      </c>
      <c r="B424" s="607"/>
      <c r="C424" s="327">
        <v>0</v>
      </c>
      <c r="D424" s="327">
        <v>2</v>
      </c>
      <c r="E424" s="495">
        <v>3</v>
      </c>
      <c r="F424" s="495">
        <v>7</v>
      </c>
      <c r="G424" s="495">
        <v>10</v>
      </c>
      <c r="H424" s="327">
        <v>5</v>
      </c>
      <c r="I424" s="327">
        <v>0</v>
      </c>
      <c r="J424" s="327">
        <v>1</v>
      </c>
      <c r="K424" s="327">
        <v>5</v>
      </c>
      <c r="L424" s="327">
        <v>7</v>
      </c>
      <c r="M424" s="327">
        <f t="shared" si="16"/>
        <v>40</v>
      </c>
      <c r="N424" s="112"/>
      <c r="O424" s="112"/>
    </row>
    <row r="425" spans="1:15" s="97" customFormat="1" ht="30" customHeight="1">
      <c r="A425" s="607" t="s">
        <v>38</v>
      </c>
      <c r="B425" s="607"/>
      <c r="C425" s="327">
        <v>0</v>
      </c>
      <c r="D425" s="327">
        <v>1</v>
      </c>
      <c r="E425" s="495">
        <v>11</v>
      </c>
      <c r="F425" s="495">
        <v>11</v>
      </c>
      <c r="G425" s="495">
        <v>10</v>
      </c>
      <c r="H425" s="327">
        <v>5</v>
      </c>
      <c r="I425" s="327">
        <v>5</v>
      </c>
      <c r="J425" s="327">
        <v>1</v>
      </c>
      <c r="K425" s="327">
        <v>2</v>
      </c>
      <c r="L425" s="327">
        <v>11</v>
      </c>
      <c r="M425" s="327">
        <f t="shared" si="16"/>
        <v>57</v>
      </c>
      <c r="N425" s="112"/>
      <c r="O425" s="112"/>
    </row>
    <row r="426" spans="1:15" s="97" customFormat="1" ht="30" customHeight="1">
      <c r="A426" s="607" t="s">
        <v>39</v>
      </c>
      <c r="B426" s="607"/>
      <c r="C426" s="327">
        <v>0</v>
      </c>
      <c r="D426" s="327">
        <v>0</v>
      </c>
      <c r="E426" s="495">
        <v>10</v>
      </c>
      <c r="F426" s="495">
        <v>5</v>
      </c>
      <c r="G426" s="495">
        <v>10</v>
      </c>
      <c r="H426" s="327">
        <v>6</v>
      </c>
      <c r="I426" s="327">
        <v>2</v>
      </c>
      <c r="J426" s="327">
        <v>0</v>
      </c>
      <c r="K426" s="327">
        <v>3</v>
      </c>
      <c r="L426" s="327">
        <v>5</v>
      </c>
      <c r="M426" s="327">
        <f t="shared" si="16"/>
        <v>41</v>
      </c>
      <c r="N426" s="112"/>
      <c r="O426" s="112"/>
    </row>
    <row r="427" spans="1:15" s="97" customFormat="1" ht="30" customHeight="1">
      <c r="A427" s="607" t="s">
        <v>36</v>
      </c>
      <c r="B427" s="607"/>
      <c r="C427" s="327">
        <v>0</v>
      </c>
      <c r="D427" s="327">
        <v>3</v>
      </c>
      <c r="E427" s="495">
        <v>4</v>
      </c>
      <c r="F427" s="495">
        <v>5</v>
      </c>
      <c r="G427" s="495">
        <v>1</v>
      </c>
      <c r="H427" s="327">
        <v>4</v>
      </c>
      <c r="I427" s="327">
        <v>1</v>
      </c>
      <c r="J427" s="327">
        <v>2</v>
      </c>
      <c r="K427" s="327">
        <v>4</v>
      </c>
      <c r="L427" s="327">
        <v>4</v>
      </c>
      <c r="M427" s="327">
        <f t="shared" si="16"/>
        <v>28</v>
      </c>
      <c r="N427" s="112"/>
      <c r="O427" s="112"/>
    </row>
    <row r="428" spans="1:15" s="97" customFormat="1" ht="30" customHeight="1">
      <c r="A428" s="607" t="s">
        <v>23</v>
      </c>
      <c r="B428" s="607"/>
      <c r="C428" s="327">
        <v>0</v>
      </c>
      <c r="D428" s="327">
        <v>6</v>
      </c>
      <c r="E428" s="495">
        <v>1</v>
      </c>
      <c r="F428" s="495">
        <v>5</v>
      </c>
      <c r="G428" s="495">
        <v>2</v>
      </c>
      <c r="H428" s="327">
        <v>10</v>
      </c>
      <c r="I428" s="327">
        <v>6</v>
      </c>
      <c r="J428" s="327">
        <v>2</v>
      </c>
      <c r="K428" s="327">
        <v>9</v>
      </c>
      <c r="L428" s="327">
        <v>2</v>
      </c>
      <c r="M428" s="327">
        <f t="shared" si="16"/>
        <v>43</v>
      </c>
      <c r="N428" s="112"/>
      <c r="O428" s="112"/>
    </row>
    <row r="429" spans="1:15" s="97" customFormat="1" ht="30" customHeight="1">
      <c r="A429" s="607" t="s">
        <v>24</v>
      </c>
      <c r="B429" s="607"/>
      <c r="C429" s="327">
        <v>0</v>
      </c>
      <c r="D429" s="327">
        <v>2</v>
      </c>
      <c r="E429" s="495">
        <v>3</v>
      </c>
      <c r="F429" s="495">
        <v>6</v>
      </c>
      <c r="G429" s="495">
        <v>13</v>
      </c>
      <c r="H429" s="327">
        <v>29</v>
      </c>
      <c r="I429" s="327">
        <v>10</v>
      </c>
      <c r="J429" s="327">
        <v>1</v>
      </c>
      <c r="K429" s="327">
        <v>14</v>
      </c>
      <c r="L429" s="327">
        <v>2</v>
      </c>
      <c r="M429" s="327">
        <f t="shared" si="16"/>
        <v>80</v>
      </c>
      <c r="N429" s="112"/>
      <c r="O429" s="112"/>
    </row>
    <row r="430" spans="1:15" s="97" customFormat="1" ht="30" customHeight="1">
      <c r="A430" s="607" t="s">
        <v>29</v>
      </c>
      <c r="B430" s="607"/>
      <c r="C430" s="327">
        <v>0</v>
      </c>
      <c r="D430" s="327">
        <v>5</v>
      </c>
      <c r="E430" s="495">
        <v>5</v>
      </c>
      <c r="F430" s="495">
        <v>4</v>
      </c>
      <c r="G430" s="495">
        <v>2</v>
      </c>
      <c r="H430" s="327">
        <v>2</v>
      </c>
      <c r="I430" s="327">
        <v>0</v>
      </c>
      <c r="J430" s="327">
        <v>2</v>
      </c>
      <c r="K430" s="327">
        <v>2</v>
      </c>
      <c r="L430" s="327">
        <v>2</v>
      </c>
      <c r="M430" s="327">
        <f t="shared" si="16"/>
        <v>24</v>
      </c>
      <c r="N430" s="112"/>
      <c r="O430" s="112"/>
    </row>
    <row r="431" spans="1:15" s="97" customFormat="1" ht="30" customHeight="1">
      <c r="A431" s="607" t="s">
        <v>31</v>
      </c>
      <c r="B431" s="607"/>
      <c r="C431" s="327">
        <v>0</v>
      </c>
      <c r="D431" s="327">
        <v>5</v>
      </c>
      <c r="E431" s="495">
        <v>3</v>
      </c>
      <c r="F431" s="495">
        <v>7</v>
      </c>
      <c r="G431" s="495">
        <v>5</v>
      </c>
      <c r="H431" s="327">
        <v>2</v>
      </c>
      <c r="I431" s="327">
        <v>4</v>
      </c>
      <c r="J431" s="327">
        <v>0</v>
      </c>
      <c r="K431" s="327">
        <v>1</v>
      </c>
      <c r="L431" s="327">
        <v>0</v>
      </c>
      <c r="M431" s="327">
        <f t="shared" si="16"/>
        <v>27</v>
      </c>
      <c r="N431" s="112"/>
      <c r="O431" s="112"/>
    </row>
    <row r="432" spans="1:15" s="97" customFormat="1" ht="30" customHeight="1">
      <c r="A432" s="607" t="s">
        <v>64</v>
      </c>
      <c r="B432" s="607"/>
      <c r="C432" s="327">
        <v>0</v>
      </c>
      <c r="D432" s="327">
        <v>4</v>
      </c>
      <c r="E432" s="495">
        <v>2</v>
      </c>
      <c r="F432" s="495">
        <v>4</v>
      </c>
      <c r="G432" s="495">
        <v>2</v>
      </c>
      <c r="H432" s="327">
        <v>0</v>
      </c>
      <c r="I432" s="327">
        <v>3</v>
      </c>
      <c r="J432" s="327">
        <v>0</v>
      </c>
      <c r="K432" s="327">
        <v>1</v>
      </c>
      <c r="L432" s="327">
        <v>4</v>
      </c>
      <c r="M432" s="327">
        <f t="shared" si="16"/>
        <v>20</v>
      </c>
      <c r="N432" s="112"/>
      <c r="O432" s="112"/>
    </row>
    <row r="433" spans="1:15" s="97" customFormat="1" ht="30" customHeight="1">
      <c r="A433" s="607" t="s">
        <v>290</v>
      </c>
      <c r="B433" s="607"/>
      <c r="C433" s="327">
        <v>0</v>
      </c>
      <c r="D433" s="327">
        <v>3</v>
      </c>
      <c r="E433" s="495">
        <v>11</v>
      </c>
      <c r="F433" s="495">
        <v>4</v>
      </c>
      <c r="G433" s="495">
        <v>7</v>
      </c>
      <c r="H433" s="327">
        <v>1</v>
      </c>
      <c r="I433" s="327">
        <v>1</v>
      </c>
      <c r="J433" s="327">
        <v>0</v>
      </c>
      <c r="K433" s="327">
        <v>1</v>
      </c>
      <c r="L433" s="327">
        <v>0</v>
      </c>
      <c r="M433" s="327">
        <f t="shared" si="16"/>
        <v>28</v>
      </c>
      <c r="N433" s="112"/>
      <c r="O433" s="112"/>
    </row>
    <row r="434" spans="1:15" s="97" customFormat="1" ht="30" customHeight="1">
      <c r="A434" s="607" t="s">
        <v>677</v>
      </c>
      <c r="B434" s="598"/>
      <c r="C434" s="327">
        <v>0</v>
      </c>
      <c r="D434" s="327">
        <v>1</v>
      </c>
      <c r="E434" s="495">
        <v>7</v>
      </c>
      <c r="F434" s="495">
        <v>0</v>
      </c>
      <c r="G434" s="495">
        <v>0</v>
      </c>
      <c r="H434" s="327">
        <v>0</v>
      </c>
      <c r="I434" s="327">
        <v>0</v>
      </c>
      <c r="J434" s="327">
        <v>0</v>
      </c>
      <c r="K434" s="327">
        <v>0</v>
      </c>
      <c r="L434" s="327">
        <v>1</v>
      </c>
      <c r="M434" s="327">
        <f t="shared" si="16"/>
        <v>9</v>
      </c>
      <c r="N434" s="112"/>
      <c r="O434" s="112"/>
    </row>
    <row r="435" spans="1:15" s="97" customFormat="1" ht="30" customHeight="1">
      <c r="A435" s="607" t="s">
        <v>678</v>
      </c>
      <c r="B435" s="607"/>
      <c r="C435" s="327">
        <v>0</v>
      </c>
      <c r="D435" s="327">
        <v>0</v>
      </c>
      <c r="E435" s="495">
        <v>0</v>
      </c>
      <c r="F435" s="495">
        <v>0</v>
      </c>
      <c r="G435" s="495">
        <v>0</v>
      </c>
      <c r="H435" s="327">
        <v>0</v>
      </c>
      <c r="I435" s="327">
        <v>0</v>
      </c>
      <c r="J435" s="327">
        <v>1</v>
      </c>
      <c r="K435" s="327">
        <v>1</v>
      </c>
      <c r="L435" s="327">
        <v>0</v>
      </c>
      <c r="M435" s="327">
        <f t="shared" si="16"/>
        <v>2</v>
      </c>
      <c r="N435" s="112"/>
      <c r="O435" s="112"/>
    </row>
    <row r="436" spans="1:15" s="97" customFormat="1" ht="30" customHeight="1">
      <c r="A436" s="607" t="s">
        <v>293</v>
      </c>
      <c r="B436" s="607"/>
      <c r="C436" s="327">
        <v>0</v>
      </c>
      <c r="D436" s="327">
        <v>1</v>
      </c>
      <c r="E436" s="495">
        <v>0</v>
      </c>
      <c r="F436" s="495">
        <v>0</v>
      </c>
      <c r="G436" s="495">
        <v>0</v>
      </c>
      <c r="H436" s="327">
        <v>0</v>
      </c>
      <c r="I436" s="327">
        <v>0</v>
      </c>
      <c r="J436" s="327">
        <v>0</v>
      </c>
      <c r="K436" s="327">
        <v>0</v>
      </c>
      <c r="L436" s="327">
        <v>0</v>
      </c>
      <c r="M436" s="327">
        <f t="shared" si="16"/>
        <v>1</v>
      </c>
      <c r="N436" s="112"/>
      <c r="O436" s="112"/>
    </row>
    <row r="437" spans="1:15" s="97" customFormat="1" ht="30" customHeight="1">
      <c r="A437" s="607" t="s">
        <v>679</v>
      </c>
      <c r="B437" s="607"/>
      <c r="C437" s="327">
        <v>0</v>
      </c>
      <c r="D437" s="327">
        <v>59</v>
      </c>
      <c r="E437" s="495">
        <v>1</v>
      </c>
      <c r="F437" s="495">
        <v>2</v>
      </c>
      <c r="G437" s="495">
        <v>0</v>
      </c>
      <c r="H437" s="327">
        <v>0</v>
      </c>
      <c r="I437" s="327">
        <v>0</v>
      </c>
      <c r="J437" s="327">
        <v>0</v>
      </c>
      <c r="K437" s="327">
        <v>0</v>
      </c>
      <c r="L437" s="327">
        <v>1</v>
      </c>
      <c r="M437" s="327">
        <f t="shared" si="16"/>
        <v>63</v>
      </c>
      <c r="N437" s="112"/>
      <c r="O437" s="112"/>
    </row>
    <row r="438" spans="1:15" s="97" customFormat="1" ht="30" customHeight="1">
      <c r="A438" s="607" t="s">
        <v>115</v>
      </c>
      <c r="B438" s="607"/>
      <c r="C438" s="327">
        <v>0</v>
      </c>
      <c r="D438" s="327">
        <v>0</v>
      </c>
      <c r="E438" s="495">
        <v>0</v>
      </c>
      <c r="F438" s="495">
        <v>2</v>
      </c>
      <c r="G438" s="495">
        <v>0</v>
      </c>
      <c r="H438" s="327">
        <v>0</v>
      </c>
      <c r="I438" s="327">
        <v>0</v>
      </c>
      <c r="J438" s="327">
        <v>0</v>
      </c>
      <c r="K438" s="327">
        <v>1</v>
      </c>
      <c r="L438" s="327">
        <v>0</v>
      </c>
      <c r="M438" s="327">
        <f t="shared" si="16"/>
        <v>3</v>
      </c>
      <c r="N438" s="112"/>
      <c r="O438" s="112"/>
    </row>
    <row r="439" spans="1:15" s="97" customFormat="1" ht="30" customHeight="1">
      <c r="A439" s="607" t="s">
        <v>972</v>
      </c>
      <c r="B439" s="607"/>
      <c r="C439" s="327">
        <v>0</v>
      </c>
      <c r="D439" s="327">
        <v>0</v>
      </c>
      <c r="E439" s="495">
        <v>7</v>
      </c>
      <c r="F439" s="495">
        <v>0</v>
      </c>
      <c r="G439" s="495">
        <v>0</v>
      </c>
      <c r="H439" s="327">
        <v>0</v>
      </c>
      <c r="I439" s="327">
        <v>4</v>
      </c>
      <c r="J439" s="327">
        <v>3</v>
      </c>
      <c r="K439" s="327">
        <v>0</v>
      </c>
      <c r="L439" s="327">
        <v>1</v>
      </c>
      <c r="M439" s="327">
        <f t="shared" si="16"/>
        <v>15</v>
      </c>
      <c r="N439" s="112"/>
      <c r="O439" s="112"/>
    </row>
    <row r="440" spans="1:15" s="97" customFormat="1" ht="30" customHeight="1">
      <c r="A440" s="607" t="s">
        <v>971</v>
      </c>
      <c r="B440" s="607"/>
      <c r="C440" s="327">
        <v>0</v>
      </c>
      <c r="D440" s="327">
        <v>1</v>
      </c>
      <c r="E440" s="495">
        <v>0</v>
      </c>
      <c r="F440" s="495">
        <v>0</v>
      </c>
      <c r="G440" s="495">
        <v>0</v>
      </c>
      <c r="H440" s="327">
        <v>2</v>
      </c>
      <c r="I440" s="327">
        <v>0</v>
      </c>
      <c r="J440" s="327">
        <v>2</v>
      </c>
      <c r="K440" s="327">
        <v>2</v>
      </c>
      <c r="L440" s="327">
        <v>1</v>
      </c>
      <c r="M440" s="327">
        <f t="shared" si="16"/>
        <v>8</v>
      </c>
      <c r="N440" s="112"/>
      <c r="O440" s="112"/>
    </row>
    <row r="441" spans="1:15" s="97" customFormat="1" ht="30" customHeight="1">
      <c r="A441" s="607" t="s">
        <v>713</v>
      </c>
      <c r="B441" s="607"/>
      <c r="C441" s="327">
        <v>0</v>
      </c>
      <c r="D441" s="327">
        <v>0</v>
      </c>
      <c r="E441" s="495">
        <v>0</v>
      </c>
      <c r="F441" s="495">
        <v>0</v>
      </c>
      <c r="G441" s="495">
        <v>5</v>
      </c>
      <c r="H441" s="327">
        <v>0</v>
      </c>
      <c r="I441" s="327">
        <v>0</v>
      </c>
      <c r="J441" s="327">
        <v>1</v>
      </c>
      <c r="K441" s="327">
        <v>0</v>
      </c>
      <c r="L441" s="327">
        <v>0</v>
      </c>
      <c r="M441" s="327">
        <f>SUM(C441:L441)</f>
        <v>6</v>
      </c>
      <c r="N441" s="112"/>
      <c r="O441" s="112"/>
    </row>
    <row r="442" spans="1:15" s="97" customFormat="1" ht="30" customHeight="1">
      <c r="A442" s="607" t="s">
        <v>712</v>
      </c>
      <c r="B442" s="607"/>
      <c r="C442" s="327">
        <v>0</v>
      </c>
      <c r="D442" s="327">
        <v>0</v>
      </c>
      <c r="E442" s="495">
        <v>0</v>
      </c>
      <c r="F442" s="495">
        <v>0</v>
      </c>
      <c r="G442" s="495">
        <v>0</v>
      </c>
      <c r="H442" s="327">
        <v>0</v>
      </c>
      <c r="I442" s="327">
        <v>0</v>
      </c>
      <c r="J442" s="327">
        <v>0</v>
      </c>
      <c r="K442" s="327">
        <v>0</v>
      </c>
      <c r="L442" s="327">
        <v>1</v>
      </c>
      <c r="M442" s="327">
        <f>SUM(C442:L442)</f>
        <v>1</v>
      </c>
      <c r="N442" s="112"/>
      <c r="O442" s="112"/>
    </row>
    <row r="443" spans="1:15" s="97" customFormat="1" ht="30" customHeight="1">
      <c r="A443" s="607" t="s">
        <v>711</v>
      </c>
      <c r="B443" s="607"/>
      <c r="C443" s="327">
        <v>0</v>
      </c>
      <c r="D443" s="327">
        <v>0</v>
      </c>
      <c r="E443" s="495">
        <v>0</v>
      </c>
      <c r="F443" s="495">
        <v>0</v>
      </c>
      <c r="G443" s="495">
        <v>1</v>
      </c>
      <c r="H443" s="327">
        <v>0</v>
      </c>
      <c r="I443" s="327">
        <v>1</v>
      </c>
      <c r="J443" s="327">
        <v>0</v>
      </c>
      <c r="K443" s="327">
        <v>0</v>
      </c>
      <c r="L443" s="327">
        <v>0</v>
      </c>
      <c r="M443" s="327">
        <f t="shared" si="16"/>
        <v>2</v>
      </c>
      <c r="N443" s="112"/>
      <c r="O443" s="112"/>
    </row>
    <row r="444" spans="1:15" s="97" customFormat="1" ht="30" customHeight="1">
      <c r="A444" s="606" t="s">
        <v>3</v>
      </c>
      <c r="B444" s="606"/>
      <c r="C444" s="327">
        <f t="shared" ref="C444:M444" si="17">SUM(C412:C443)</f>
        <v>0</v>
      </c>
      <c r="D444" s="327">
        <f t="shared" si="17"/>
        <v>142</v>
      </c>
      <c r="E444" s="495">
        <f t="shared" si="17"/>
        <v>145</v>
      </c>
      <c r="F444" s="495">
        <f t="shared" si="17"/>
        <v>147</v>
      </c>
      <c r="G444" s="495">
        <f t="shared" si="17"/>
        <v>118</v>
      </c>
      <c r="H444" s="327">
        <f t="shared" si="17"/>
        <v>106</v>
      </c>
      <c r="I444" s="327">
        <f t="shared" si="17"/>
        <v>125</v>
      </c>
      <c r="J444" s="327">
        <f t="shared" si="17"/>
        <v>39</v>
      </c>
      <c r="K444" s="327">
        <f t="shared" si="17"/>
        <v>60</v>
      </c>
      <c r="L444" s="327">
        <f t="shared" si="17"/>
        <v>106</v>
      </c>
      <c r="M444" s="320">
        <f t="shared" si="17"/>
        <v>988</v>
      </c>
      <c r="N444" s="112"/>
      <c r="O444" s="112"/>
    </row>
    <row r="445" spans="1:15" s="97" customFormat="1" ht="20.25" customHeight="1">
      <c r="A445" s="603"/>
      <c r="B445" s="603"/>
      <c r="C445" s="603"/>
      <c r="D445" s="603"/>
      <c r="E445" s="603"/>
      <c r="F445" s="603"/>
      <c r="G445" s="603"/>
      <c r="H445" s="603"/>
      <c r="I445" s="603"/>
      <c r="J445" s="603"/>
      <c r="K445" s="603"/>
      <c r="L445" s="603"/>
      <c r="M445" s="603"/>
    </row>
    <row r="446" spans="1:15" s="97" customFormat="1" ht="30" customHeight="1">
      <c r="A446" s="604" t="s">
        <v>618</v>
      </c>
      <c r="B446" s="604"/>
      <c r="C446" s="604"/>
      <c r="D446" s="604"/>
      <c r="E446" s="604"/>
      <c r="F446" s="604"/>
      <c r="G446" s="604"/>
      <c r="H446" s="604"/>
      <c r="I446" s="604"/>
      <c r="J446" s="604"/>
      <c r="K446" s="604"/>
      <c r="L446" s="604"/>
      <c r="M446" s="604"/>
    </row>
    <row r="447" spans="1:15" s="97" customFormat="1" ht="52.5" customHeight="1">
      <c r="A447" s="599" t="s">
        <v>621</v>
      </c>
      <c r="B447" s="599"/>
      <c r="C447" s="342" t="s">
        <v>278</v>
      </c>
      <c r="D447" s="342" t="s">
        <v>269</v>
      </c>
      <c r="E447" s="499" t="s">
        <v>279</v>
      </c>
      <c r="F447" s="499" t="s">
        <v>280</v>
      </c>
      <c r="G447" s="81" t="s">
        <v>624</v>
      </c>
      <c r="H447" s="342" t="s">
        <v>276</v>
      </c>
      <c r="I447" s="342" t="s">
        <v>281</v>
      </c>
      <c r="J447" s="342" t="s">
        <v>272</v>
      </c>
      <c r="K447" s="81" t="s">
        <v>625</v>
      </c>
      <c r="L447" s="342" t="s">
        <v>275</v>
      </c>
      <c r="M447" s="342" t="s">
        <v>3</v>
      </c>
    </row>
    <row r="448" spans="1:15" s="97" customFormat="1" ht="30" customHeight="1">
      <c r="A448" s="605" t="s">
        <v>47</v>
      </c>
      <c r="B448" s="605"/>
      <c r="C448" s="324">
        <v>2</v>
      </c>
      <c r="D448" s="324">
        <v>1</v>
      </c>
      <c r="E448" s="493">
        <v>1</v>
      </c>
      <c r="F448" s="493">
        <v>0</v>
      </c>
      <c r="G448" s="493">
        <v>0</v>
      </c>
      <c r="H448" s="324">
        <v>0</v>
      </c>
      <c r="I448" s="324">
        <v>0</v>
      </c>
      <c r="J448" s="324">
        <v>0</v>
      </c>
      <c r="K448" s="324">
        <v>0</v>
      </c>
      <c r="L448" s="324">
        <v>0</v>
      </c>
      <c r="M448" s="324">
        <f>SUM(C448:L448)</f>
        <v>4</v>
      </c>
    </row>
    <row r="449" spans="1:13" s="97" customFormat="1" ht="30" customHeight="1">
      <c r="A449" s="605" t="s">
        <v>44</v>
      </c>
      <c r="B449" s="605"/>
      <c r="C449" s="324">
        <v>4</v>
      </c>
      <c r="D449" s="324">
        <v>2</v>
      </c>
      <c r="E449" s="493">
        <v>6</v>
      </c>
      <c r="F449" s="493">
        <v>1</v>
      </c>
      <c r="G449" s="493">
        <v>3</v>
      </c>
      <c r="H449" s="324">
        <v>3</v>
      </c>
      <c r="I449" s="324">
        <v>1</v>
      </c>
      <c r="J449" s="324">
        <v>1</v>
      </c>
      <c r="K449" s="324">
        <v>5</v>
      </c>
      <c r="L449" s="324">
        <v>2</v>
      </c>
      <c r="M449" s="324">
        <f>SUM(C449:L449)</f>
        <v>28</v>
      </c>
    </row>
    <row r="450" spans="1:13" s="97" customFormat="1" ht="30" customHeight="1">
      <c r="A450" s="605" t="s">
        <v>29</v>
      </c>
      <c r="B450" s="605"/>
      <c r="C450" s="324">
        <v>0</v>
      </c>
      <c r="D450" s="324">
        <v>0</v>
      </c>
      <c r="E450" s="493">
        <v>1</v>
      </c>
      <c r="F450" s="493">
        <v>0</v>
      </c>
      <c r="G450" s="493">
        <v>2</v>
      </c>
      <c r="H450" s="324">
        <v>0</v>
      </c>
      <c r="I450" s="324">
        <v>0</v>
      </c>
      <c r="J450" s="324">
        <v>0</v>
      </c>
      <c r="K450" s="324">
        <v>3</v>
      </c>
      <c r="L450" s="324">
        <v>2</v>
      </c>
      <c r="M450" s="324">
        <f t="shared" ref="M450:M472" si="18">SUM(C450:L450)</f>
        <v>8</v>
      </c>
    </row>
    <row r="451" spans="1:13" s="97" customFormat="1" ht="30" customHeight="1">
      <c r="A451" s="605" t="s">
        <v>31</v>
      </c>
      <c r="B451" s="605"/>
      <c r="C451" s="324">
        <v>0</v>
      </c>
      <c r="D451" s="324">
        <v>0</v>
      </c>
      <c r="E451" s="493">
        <v>5</v>
      </c>
      <c r="F451" s="493">
        <v>0</v>
      </c>
      <c r="G451" s="493">
        <v>0</v>
      </c>
      <c r="H451" s="324">
        <v>1</v>
      </c>
      <c r="I451" s="324">
        <v>0</v>
      </c>
      <c r="J451" s="324">
        <v>0</v>
      </c>
      <c r="K451" s="324">
        <v>0</v>
      </c>
      <c r="L451" s="324">
        <v>0</v>
      </c>
      <c r="M451" s="324">
        <f t="shared" si="18"/>
        <v>6</v>
      </c>
    </row>
    <row r="452" spans="1:13" s="97" customFormat="1" ht="30" customHeight="1">
      <c r="A452" s="605" t="s">
        <v>24</v>
      </c>
      <c r="B452" s="605"/>
      <c r="C452" s="324">
        <v>2</v>
      </c>
      <c r="D452" s="324">
        <v>0</v>
      </c>
      <c r="E452" s="493">
        <v>1</v>
      </c>
      <c r="F452" s="493">
        <v>1</v>
      </c>
      <c r="G452" s="493">
        <v>1</v>
      </c>
      <c r="H452" s="324">
        <v>1</v>
      </c>
      <c r="I452" s="324">
        <v>0</v>
      </c>
      <c r="J452" s="324">
        <v>0</v>
      </c>
      <c r="K452" s="324">
        <v>1</v>
      </c>
      <c r="L452" s="324">
        <v>0</v>
      </c>
      <c r="M452" s="324">
        <f t="shared" si="18"/>
        <v>7</v>
      </c>
    </row>
    <row r="453" spans="1:13" s="97" customFormat="1" ht="30" customHeight="1">
      <c r="A453" s="605" t="s">
        <v>33</v>
      </c>
      <c r="B453" s="605"/>
      <c r="C453" s="324">
        <v>3</v>
      </c>
      <c r="D453" s="324">
        <v>4</v>
      </c>
      <c r="E453" s="493">
        <v>1</v>
      </c>
      <c r="F453" s="493">
        <v>2</v>
      </c>
      <c r="G453" s="493">
        <v>0</v>
      </c>
      <c r="H453" s="324">
        <v>1</v>
      </c>
      <c r="I453" s="324">
        <v>0</v>
      </c>
      <c r="J453" s="324">
        <v>0</v>
      </c>
      <c r="K453" s="324">
        <v>2</v>
      </c>
      <c r="L453" s="324">
        <v>3</v>
      </c>
      <c r="M453" s="324">
        <f t="shared" si="18"/>
        <v>16</v>
      </c>
    </row>
    <row r="454" spans="1:13" s="97" customFormat="1" ht="30" customHeight="1">
      <c r="A454" s="605" t="s">
        <v>23</v>
      </c>
      <c r="B454" s="605"/>
      <c r="C454" s="324">
        <v>0</v>
      </c>
      <c r="D454" s="324">
        <v>2</v>
      </c>
      <c r="E454" s="493">
        <v>0</v>
      </c>
      <c r="F454" s="493">
        <v>0</v>
      </c>
      <c r="G454" s="493">
        <v>1</v>
      </c>
      <c r="H454" s="324">
        <v>1</v>
      </c>
      <c r="I454" s="324">
        <v>0</v>
      </c>
      <c r="J454" s="324">
        <v>1</v>
      </c>
      <c r="K454" s="324">
        <v>1</v>
      </c>
      <c r="L454" s="324">
        <v>5</v>
      </c>
      <c r="M454" s="324">
        <f t="shared" si="18"/>
        <v>11</v>
      </c>
    </row>
    <row r="455" spans="1:13" s="97" customFormat="1" ht="30" customHeight="1">
      <c r="A455" s="605" t="s">
        <v>293</v>
      </c>
      <c r="B455" s="605"/>
      <c r="C455" s="324">
        <v>0</v>
      </c>
      <c r="D455" s="324">
        <v>0</v>
      </c>
      <c r="E455" s="493">
        <v>1</v>
      </c>
      <c r="F455" s="493">
        <v>0</v>
      </c>
      <c r="G455" s="493">
        <v>0</v>
      </c>
      <c r="H455" s="324">
        <v>0</v>
      </c>
      <c r="I455" s="324">
        <v>0</v>
      </c>
      <c r="J455" s="324">
        <v>0</v>
      </c>
      <c r="K455" s="324">
        <v>0</v>
      </c>
      <c r="L455" s="324">
        <v>0</v>
      </c>
      <c r="M455" s="324">
        <f t="shared" si="18"/>
        <v>1</v>
      </c>
    </row>
    <row r="456" spans="1:13" s="97" customFormat="1" ht="30" customHeight="1">
      <c r="A456" s="605" t="s">
        <v>35</v>
      </c>
      <c r="B456" s="605"/>
      <c r="C456" s="324">
        <v>1</v>
      </c>
      <c r="D456" s="324">
        <v>0</v>
      </c>
      <c r="E456" s="493">
        <v>1</v>
      </c>
      <c r="F456" s="493">
        <v>0</v>
      </c>
      <c r="G456" s="493">
        <v>0</v>
      </c>
      <c r="H456" s="324">
        <v>0</v>
      </c>
      <c r="I456" s="324">
        <v>0</v>
      </c>
      <c r="J456" s="324">
        <v>0</v>
      </c>
      <c r="K456" s="324">
        <v>1</v>
      </c>
      <c r="L456" s="324">
        <v>0</v>
      </c>
      <c r="M456" s="324">
        <f t="shared" si="18"/>
        <v>3</v>
      </c>
    </row>
    <row r="457" spans="1:13" s="97" customFormat="1" ht="30" customHeight="1">
      <c r="A457" s="605" t="s">
        <v>36</v>
      </c>
      <c r="B457" s="605"/>
      <c r="C457" s="324">
        <v>0</v>
      </c>
      <c r="D457" s="324">
        <v>0</v>
      </c>
      <c r="E457" s="493">
        <v>3</v>
      </c>
      <c r="F457" s="493">
        <v>0</v>
      </c>
      <c r="G457" s="493">
        <v>0</v>
      </c>
      <c r="H457" s="324">
        <v>0</v>
      </c>
      <c r="I457" s="324">
        <v>0</v>
      </c>
      <c r="J457" s="324">
        <v>0</v>
      </c>
      <c r="K457" s="324">
        <v>3</v>
      </c>
      <c r="L457" s="324">
        <v>0</v>
      </c>
      <c r="M457" s="324">
        <f t="shared" si="18"/>
        <v>6</v>
      </c>
    </row>
    <row r="458" spans="1:13" s="97" customFormat="1" ht="30" customHeight="1">
      <c r="A458" s="605" t="s">
        <v>657</v>
      </c>
      <c r="B458" s="605"/>
      <c r="C458" s="324">
        <v>0</v>
      </c>
      <c r="D458" s="324">
        <v>0</v>
      </c>
      <c r="E458" s="493">
        <v>5</v>
      </c>
      <c r="F458" s="493">
        <v>0</v>
      </c>
      <c r="G458" s="493">
        <v>0</v>
      </c>
      <c r="H458" s="324">
        <v>0</v>
      </c>
      <c r="I458" s="324">
        <v>0</v>
      </c>
      <c r="J458" s="324">
        <v>0</v>
      </c>
      <c r="K458" s="324">
        <v>0</v>
      </c>
      <c r="L458" s="324">
        <v>0</v>
      </c>
      <c r="M458" s="324">
        <f t="shared" si="18"/>
        <v>5</v>
      </c>
    </row>
    <row r="459" spans="1:13" s="97" customFormat="1" ht="30" customHeight="1">
      <c r="A459" s="605" t="s">
        <v>17</v>
      </c>
      <c r="B459" s="605"/>
      <c r="C459" s="324">
        <v>2</v>
      </c>
      <c r="D459" s="324">
        <v>0</v>
      </c>
      <c r="E459" s="493">
        <v>0</v>
      </c>
      <c r="F459" s="493">
        <v>0</v>
      </c>
      <c r="G459" s="493">
        <v>0</v>
      </c>
      <c r="H459" s="324">
        <v>0</v>
      </c>
      <c r="I459" s="324">
        <v>0</v>
      </c>
      <c r="J459" s="324">
        <v>0</v>
      </c>
      <c r="K459" s="324">
        <v>0</v>
      </c>
      <c r="L459" s="324">
        <v>0</v>
      </c>
      <c r="M459" s="324">
        <f t="shared" si="18"/>
        <v>2</v>
      </c>
    </row>
    <row r="460" spans="1:13" s="97" customFormat="1" ht="30" customHeight="1">
      <c r="A460" s="605" t="s">
        <v>371</v>
      </c>
      <c r="B460" s="605"/>
      <c r="C460" s="324">
        <v>0</v>
      </c>
      <c r="D460" s="324">
        <v>1</v>
      </c>
      <c r="E460" s="493">
        <v>0</v>
      </c>
      <c r="F460" s="493">
        <v>0</v>
      </c>
      <c r="G460" s="493">
        <v>0</v>
      </c>
      <c r="H460" s="324">
        <v>0</v>
      </c>
      <c r="I460" s="324">
        <v>0</v>
      </c>
      <c r="J460" s="324">
        <v>0</v>
      </c>
      <c r="K460" s="324">
        <v>0</v>
      </c>
      <c r="L460" s="324">
        <v>1</v>
      </c>
      <c r="M460" s="324">
        <f t="shared" si="18"/>
        <v>2</v>
      </c>
    </row>
    <row r="461" spans="1:13" s="97" customFormat="1" ht="30" customHeight="1">
      <c r="A461" s="605" t="s">
        <v>680</v>
      </c>
      <c r="B461" s="605"/>
      <c r="C461" s="324">
        <v>2</v>
      </c>
      <c r="D461" s="324">
        <v>3</v>
      </c>
      <c r="E461" s="493">
        <v>0</v>
      </c>
      <c r="F461" s="493">
        <v>2</v>
      </c>
      <c r="G461" s="493">
        <v>3</v>
      </c>
      <c r="H461" s="324">
        <v>0</v>
      </c>
      <c r="I461" s="324">
        <v>1</v>
      </c>
      <c r="J461" s="324">
        <v>0</v>
      </c>
      <c r="K461" s="324">
        <v>0</v>
      </c>
      <c r="L461" s="324">
        <v>1</v>
      </c>
      <c r="M461" s="324">
        <f t="shared" si="18"/>
        <v>12</v>
      </c>
    </row>
    <row r="462" spans="1:13" s="97" customFormat="1" ht="30" customHeight="1">
      <c r="A462" s="605" t="s">
        <v>374</v>
      </c>
      <c r="B462" s="605"/>
      <c r="C462" s="324">
        <v>0</v>
      </c>
      <c r="D462" s="324">
        <v>1</v>
      </c>
      <c r="E462" s="493">
        <v>0</v>
      </c>
      <c r="F462" s="493">
        <v>0</v>
      </c>
      <c r="G462" s="493">
        <v>0</v>
      </c>
      <c r="H462" s="324">
        <v>0</v>
      </c>
      <c r="I462" s="324">
        <v>0</v>
      </c>
      <c r="J462" s="324">
        <v>0</v>
      </c>
      <c r="K462" s="324">
        <v>0</v>
      </c>
      <c r="L462" s="324">
        <v>0</v>
      </c>
      <c r="M462" s="324">
        <f t="shared" si="18"/>
        <v>1</v>
      </c>
    </row>
    <row r="463" spans="1:13" s="97" customFormat="1" ht="30" customHeight="1">
      <c r="A463" s="605" t="s">
        <v>49</v>
      </c>
      <c r="B463" s="605"/>
      <c r="C463" s="324">
        <v>2</v>
      </c>
      <c r="D463" s="324">
        <v>3</v>
      </c>
      <c r="E463" s="493">
        <v>2</v>
      </c>
      <c r="F463" s="493">
        <v>1</v>
      </c>
      <c r="G463" s="493">
        <v>0</v>
      </c>
      <c r="H463" s="324">
        <v>0</v>
      </c>
      <c r="I463" s="324">
        <v>2</v>
      </c>
      <c r="J463" s="324">
        <v>1</v>
      </c>
      <c r="K463" s="324">
        <v>0</v>
      </c>
      <c r="L463" s="324">
        <v>1</v>
      </c>
      <c r="M463" s="324">
        <f t="shared" si="18"/>
        <v>12</v>
      </c>
    </row>
    <row r="464" spans="1:13" s="97" customFormat="1" ht="30" customHeight="1">
      <c r="A464" s="605" t="s">
        <v>50</v>
      </c>
      <c r="B464" s="605"/>
      <c r="C464" s="324">
        <v>0</v>
      </c>
      <c r="D464" s="324">
        <v>1</v>
      </c>
      <c r="E464" s="493">
        <v>1</v>
      </c>
      <c r="F464" s="493">
        <v>1</v>
      </c>
      <c r="G464" s="493">
        <v>2</v>
      </c>
      <c r="H464" s="324">
        <v>1</v>
      </c>
      <c r="I464" s="324">
        <v>0</v>
      </c>
      <c r="J464" s="324">
        <v>1</v>
      </c>
      <c r="K464" s="324">
        <v>1</v>
      </c>
      <c r="L464" s="324">
        <v>2</v>
      </c>
      <c r="M464" s="324">
        <f t="shared" si="18"/>
        <v>10</v>
      </c>
    </row>
    <row r="465" spans="1:13" s="97" customFormat="1" ht="30" customHeight="1">
      <c r="A465" s="605" t="s">
        <v>51</v>
      </c>
      <c r="B465" s="605"/>
      <c r="C465" s="324">
        <v>1</v>
      </c>
      <c r="D465" s="324">
        <v>3</v>
      </c>
      <c r="E465" s="493">
        <v>0</v>
      </c>
      <c r="F465" s="493">
        <v>0</v>
      </c>
      <c r="G465" s="493">
        <v>0</v>
      </c>
      <c r="H465" s="324">
        <v>0</v>
      </c>
      <c r="I465" s="324">
        <v>0</v>
      </c>
      <c r="J465" s="324">
        <v>0</v>
      </c>
      <c r="K465" s="324">
        <v>11</v>
      </c>
      <c r="L465" s="324">
        <v>0</v>
      </c>
      <c r="M465" s="324">
        <f t="shared" si="18"/>
        <v>15</v>
      </c>
    </row>
    <row r="466" spans="1:13" s="97" customFormat="1" ht="30" customHeight="1">
      <c r="A466" s="605" t="s">
        <v>53</v>
      </c>
      <c r="B466" s="605"/>
      <c r="C466" s="324">
        <v>4</v>
      </c>
      <c r="D466" s="324">
        <v>2</v>
      </c>
      <c r="E466" s="493">
        <v>2</v>
      </c>
      <c r="F466" s="493">
        <v>1</v>
      </c>
      <c r="G466" s="493">
        <v>1</v>
      </c>
      <c r="H466" s="324">
        <v>0</v>
      </c>
      <c r="I466" s="324">
        <v>1</v>
      </c>
      <c r="J466" s="324">
        <v>2</v>
      </c>
      <c r="K466" s="324">
        <v>0</v>
      </c>
      <c r="L466" s="324">
        <v>0</v>
      </c>
      <c r="M466" s="324">
        <f t="shared" si="18"/>
        <v>13</v>
      </c>
    </row>
    <row r="467" spans="1:13" s="97" customFormat="1" ht="30" customHeight="1">
      <c r="A467" s="605" t="s">
        <v>290</v>
      </c>
      <c r="B467" s="605"/>
      <c r="C467" s="324">
        <v>1</v>
      </c>
      <c r="D467" s="324">
        <v>2</v>
      </c>
      <c r="E467" s="493">
        <v>2</v>
      </c>
      <c r="F467" s="493">
        <v>0</v>
      </c>
      <c r="G467" s="493">
        <v>0</v>
      </c>
      <c r="H467" s="324">
        <v>0</v>
      </c>
      <c r="I467" s="324">
        <v>0</v>
      </c>
      <c r="J467" s="324">
        <v>0</v>
      </c>
      <c r="K467" s="324">
        <v>0</v>
      </c>
      <c r="L467" s="324">
        <v>0</v>
      </c>
      <c r="M467" s="324">
        <f t="shared" si="18"/>
        <v>5</v>
      </c>
    </row>
    <row r="468" spans="1:13" s="97" customFormat="1" ht="30" customHeight="1">
      <c r="A468" s="605" t="s">
        <v>709</v>
      </c>
      <c r="B468" s="605"/>
      <c r="C468" s="324">
        <v>0</v>
      </c>
      <c r="D468" s="324">
        <v>3</v>
      </c>
      <c r="E468" s="493">
        <v>0</v>
      </c>
      <c r="F468" s="493">
        <v>1</v>
      </c>
      <c r="G468" s="493">
        <v>0</v>
      </c>
      <c r="H468" s="324">
        <v>0</v>
      </c>
      <c r="I468" s="324">
        <v>0</v>
      </c>
      <c r="J468" s="324">
        <v>0</v>
      </c>
      <c r="K468" s="324">
        <v>0</v>
      </c>
      <c r="L468" s="324">
        <v>0</v>
      </c>
      <c r="M468" s="324">
        <f t="shared" si="18"/>
        <v>4</v>
      </c>
    </row>
    <row r="469" spans="1:13" s="97" customFormat="1" ht="30" customHeight="1">
      <c r="A469" s="605" t="s">
        <v>20</v>
      </c>
      <c r="B469" s="605"/>
      <c r="C469" s="324">
        <v>2</v>
      </c>
      <c r="D469" s="324">
        <v>2</v>
      </c>
      <c r="E469" s="493">
        <v>1</v>
      </c>
      <c r="F469" s="493">
        <v>0</v>
      </c>
      <c r="G469" s="493">
        <v>1</v>
      </c>
      <c r="H469" s="324">
        <v>0</v>
      </c>
      <c r="I469" s="324">
        <v>0</v>
      </c>
      <c r="J469" s="324">
        <v>0</v>
      </c>
      <c r="K469" s="324">
        <v>7</v>
      </c>
      <c r="L469" s="324">
        <v>5</v>
      </c>
      <c r="M469" s="324">
        <f t="shared" si="18"/>
        <v>18</v>
      </c>
    </row>
    <row r="470" spans="1:13" s="97" customFormat="1" ht="30" customHeight="1">
      <c r="A470" s="605" t="s">
        <v>66</v>
      </c>
      <c r="B470" s="605"/>
      <c r="C470" s="324">
        <v>2</v>
      </c>
      <c r="D470" s="324">
        <v>1</v>
      </c>
      <c r="E470" s="493">
        <v>1</v>
      </c>
      <c r="F470" s="493">
        <v>2</v>
      </c>
      <c r="G470" s="493">
        <v>2</v>
      </c>
      <c r="H470" s="324">
        <v>1</v>
      </c>
      <c r="I470" s="324">
        <v>1</v>
      </c>
      <c r="J470" s="324">
        <v>0</v>
      </c>
      <c r="K470" s="324">
        <v>0</v>
      </c>
      <c r="L470" s="324">
        <v>3</v>
      </c>
      <c r="M470" s="324">
        <f t="shared" si="18"/>
        <v>13</v>
      </c>
    </row>
    <row r="471" spans="1:13" s="97" customFormat="1" ht="30" customHeight="1">
      <c r="A471" s="605" t="s">
        <v>38</v>
      </c>
      <c r="B471" s="605"/>
      <c r="C471" s="324">
        <v>0</v>
      </c>
      <c r="D471" s="324">
        <v>0</v>
      </c>
      <c r="E471" s="493">
        <v>0</v>
      </c>
      <c r="F471" s="493">
        <v>0</v>
      </c>
      <c r="G471" s="493">
        <v>1</v>
      </c>
      <c r="H471" s="324">
        <v>0</v>
      </c>
      <c r="I471" s="324">
        <v>0</v>
      </c>
      <c r="J471" s="324">
        <v>1</v>
      </c>
      <c r="K471" s="324">
        <v>0</v>
      </c>
      <c r="L471" s="324">
        <v>1</v>
      </c>
      <c r="M471" s="324">
        <f t="shared" si="18"/>
        <v>3</v>
      </c>
    </row>
    <row r="472" spans="1:13" s="97" customFormat="1" ht="30" customHeight="1">
      <c r="A472" s="605" t="s">
        <v>39</v>
      </c>
      <c r="B472" s="605"/>
      <c r="C472" s="324">
        <v>0</v>
      </c>
      <c r="D472" s="324">
        <v>1</v>
      </c>
      <c r="E472" s="493">
        <v>2</v>
      </c>
      <c r="F472" s="493">
        <v>1</v>
      </c>
      <c r="G472" s="493">
        <v>2</v>
      </c>
      <c r="H472" s="324">
        <v>0</v>
      </c>
      <c r="I472" s="324">
        <v>1</v>
      </c>
      <c r="J472" s="324">
        <v>0</v>
      </c>
      <c r="K472" s="324">
        <v>2</v>
      </c>
      <c r="L472" s="324">
        <v>1</v>
      </c>
      <c r="M472" s="324">
        <f t="shared" si="18"/>
        <v>10</v>
      </c>
    </row>
    <row r="473" spans="1:13" s="97" customFormat="1" ht="30" customHeight="1">
      <c r="A473" s="605" t="s">
        <v>3</v>
      </c>
      <c r="B473" s="605"/>
      <c r="C473" s="324">
        <f t="shared" ref="C473:M473" si="19">SUM(C448:C472)</f>
        <v>28</v>
      </c>
      <c r="D473" s="324">
        <f t="shared" si="19"/>
        <v>32</v>
      </c>
      <c r="E473" s="493">
        <f t="shared" si="19"/>
        <v>36</v>
      </c>
      <c r="F473" s="493">
        <f t="shared" si="19"/>
        <v>13</v>
      </c>
      <c r="G473" s="493">
        <f t="shared" si="19"/>
        <v>19</v>
      </c>
      <c r="H473" s="324">
        <f t="shared" si="19"/>
        <v>9</v>
      </c>
      <c r="I473" s="324">
        <f t="shared" si="19"/>
        <v>7</v>
      </c>
      <c r="J473" s="324">
        <f t="shared" si="19"/>
        <v>7</v>
      </c>
      <c r="K473" s="324">
        <f t="shared" si="19"/>
        <v>37</v>
      </c>
      <c r="L473" s="324">
        <f t="shared" si="19"/>
        <v>27</v>
      </c>
      <c r="M473" s="324">
        <f t="shared" si="19"/>
        <v>215</v>
      </c>
    </row>
    <row r="474" spans="1:13" s="97" customFormat="1" ht="17.25" customHeight="1">
      <c r="A474" s="652"/>
      <c r="B474" s="603"/>
      <c r="C474" s="603"/>
      <c r="D474" s="603"/>
      <c r="E474" s="603"/>
      <c r="F474" s="603"/>
      <c r="G474" s="603"/>
      <c r="H474" s="603"/>
      <c r="I474" s="603"/>
      <c r="J474" s="603"/>
      <c r="K474" s="603"/>
      <c r="L474" s="603"/>
      <c r="M474" s="603"/>
    </row>
    <row r="475" spans="1:13" s="97" customFormat="1" ht="30" customHeight="1">
      <c r="A475" s="604" t="s">
        <v>620</v>
      </c>
      <c r="B475" s="604"/>
      <c r="C475" s="604"/>
      <c r="D475" s="604"/>
      <c r="E475" s="604"/>
      <c r="F475" s="604"/>
      <c r="G475" s="604"/>
      <c r="H475" s="604"/>
      <c r="I475" s="604"/>
      <c r="J475" s="604"/>
      <c r="K475" s="604"/>
      <c r="L475" s="604"/>
      <c r="M475" s="604"/>
    </row>
    <row r="476" spans="1:13" s="97" customFormat="1" ht="54" customHeight="1">
      <c r="A476" s="592" t="s">
        <v>621</v>
      </c>
      <c r="B476" s="593"/>
      <c r="C476" s="342" t="s">
        <v>278</v>
      </c>
      <c r="D476" s="342" t="s">
        <v>269</v>
      </c>
      <c r="E476" s="499" t="s">
        <v>279</v>
      </c>
      <c r="F476" s="499" t="s">
        <v>280</v>
      </c>
      <c r="G476" s="81" t="s">
        <v>622</v>
      </c>
      <c r="H476" s="342" t="s">
        <v>276</v>
      </c>
      <c r="I476" s="342" t="s">
        <v>281</v>
      </c>
      <c r="J476" s="342" t="s">
        <v>272</v>
      </c>
      <c r="K476" s="81" t="s">
        <v>623</v>
      </c>
      <c r="L476" s="342" t="s">
        <v>275</v>
      </c>
      <c r="M476" s="342" t="s">
        <v>3</v>
      </c>
    </row>
    <row r="477" spans="1:13" s="97" customFormat="1" ht="30" customHeight="1">
      <c r="A477" s="605" t="s">
        <v>44</v>
      </c>
      <c r="B477" s="605"/>
      <c r="C477" s="324">
        <v>2</v>
      </c>
      <c r="D477" s="324">
        <v>4</v>
      </c>
      <c r="E477" s="493">
        <v>3</v>
      </c>
      <c r="F477" s="493">
        <v>2</v>
      </c>
      <c r="G477" s="493">
        <v>0</v>
      </c>
      <c r="H477" s="324">
        <v>0</v>
      </c>
      <c r="I477" s="324">
        <v>1</v>
      </c>
      <c r="J477" s="324">
        <v>0</v>
      </c>
      <c r="K477" s="324">
        <v>1</v>
      </c>
      <c r="L477" s="324">
        <v>2</v>
      </c>
      <c r="M477" s="324">
        <f t="shared" ref="M477:M484" si="20">SUM(C477:L477)</f>
        <v>15</v>
      </c>
    </row>
    <row r="478" spans="1:13" s="97" customFormat="1" ht="30" customHeight="1">
      <c r="A478" s="605" t="s">
        <v>29</v>
      </c>
      <c r="B478" s="605"/>
      <c r="C478" s="324">
        <v>3</v>
      </c>
      <c r="D478" s="324">
        <v>0</v>
      </c>
      <c r="E478" s="493">
        <v>3</v>
      </c>
      <c r="F478" s="493">
        <v>0</v>
      </c>
      <c r="G478" s="493">
        <v>0</v>
      </c>
      <c r="H478" s="324">
        <v>0</v>
      </c>
      <c r="I478" s="324">
        <v>0</v>
      </c>
      <c r="J478" s="324">
        <v>1</v>
      </c>
      <c r="K478" s="324">
        <v>3</v>
      </c>
      <c r="L478" s="324">
        <v>0</v>
      </c>
      <c r="M478" s="324">
        <f t="shared" si="20"/>
        <v>10</v>
      </c>
    </row>
    <row r="479" spans="1:13" s="97" customFormat="1" ht="30" customHeight="1">
      <c r="A479" s="605" t="s">
        <v>31</v>
      </c>
      <c r="B479" s="605"/>
      <c r="C479" s="324">
        <v>0</v>
      </c>
      <c r="D479" s="324">
        <v>0</v>
      </c>
      <c r="E479" s="493">
        <v>0</v>
      </c>
      <c r="F479" s="493">
        <v>0</v>
      </c>
      <c r="G479" s="493">
        <v>3</v>
      </c>
      <c r="H479" s="324">
        <v>2</v>
      </c>
      <c r="I479" s="324">
        <v>1</v>
      </c>
      <c r="J479" s="324">
        <v>1</v>
      </c>
      <c r="K479" s="324">
        <v>0</v>
      </c>
      <c r="L479" s="324">
        <v>0</v>
      </c>
      <c r="M479" s="324">
        <f t="shared" si="20"/>
        <v>7</v>
      </c>
    </row>
    <row r="480" spans="1:13" s="97" customFormat="1" ht="30" customHeight="1">
      <c r="A480" s="605" t="s">
        <v>24</v>
      </c>
      <c r="B480" s="605"/>
      <c r="C480" s="324">
        <v>4</v>
      </c>
      <c r="D480" s="324">
        <v>0</v>
      </c>
      <c r="E480" s="493">
        <v>2</v>
      </c>
      <c r="F480" s="493">
        <v>2</v>
      </c>
      <c r="G480" s="493">
        <v>3</v>
      </c>
      <c r="H480" s="324">
        <v>6</v>
      </c>
      <c r="I480" s="324">
        <v>7</v>
      </c>
      <c r="J480" s="324">
        <v>1</v>
      </c>
      <c r="K480" s="324">
        <v>6</v>
      </c>
      <c r="L480" s="324">
        <v>0</v>
      </c>
      <c r="M480" s="324">
        <f t="shared" si="20"/>
        <v>31</v>
      </c>
    </row>
    <row r="481" spans="1:13" s="97" customFormat="1" ht="30" customHeight="1">
      <c r="A481" s="605" t="s">
        <v>33</v>
      </c>
      <c r="B481" s="605"/>
      <c r="C481" s="324">
        <v>1</v>
      </c>
      <c r="D481" s="324">
        <v>2</v>
      </c>
      <c r="E481" s="493">
        <v>5</v>
      </c>
      <c r="F481" s="493">
        <v>1</v>
      </c>
      <c r="G481" s="493">
        <v>0</v>
      </c>
      <c r="H481" s="324">
        <v>0</v>
      </c>
      <c r="I481" s="324">
        <v>5</v>
      </c>
      <c r="J481" s="324">
        <v>0</v>
      </c>
      <c r="K481" s="324">
        <v>3</v>
      </c>
      <c r="L481" s="324">
        <v>0</v>
      </c>
      <c r="M481" s="324">
        <f t="shared" si="20"/>
        <v>17</v>
      </c>
    </row>
    <row r="482" spans="1:13" s="97" customFormat="1" ht="30" customHeight="1">
      <c r="A482" s="605" t="s">
        <v>23</v>
      </c>
      <c r="B482" s="605"/>
      <c r="C482" s="324">
        <v>1</v>
      </c>
      <c r="D482" s="324">
        <v>1</v>
      </c>
      <c r="E482" s="493">
        <v>3</v>
      </c>
      <c r="F482" s="493">
        <v>4</v>
      </c>
      <c r="G482" s="493">
        <v>0</v>
      </c>
      <c r="H482" s="324">
        <v>1</v>
      </c>
      <c r="I482" s="324">
        <v>4</v>
      </c>
      <c r="J482" s="324">
        <v>1</v>
      </c>
      <c r="K482" s="324">
        <v>11</v>
      </c>
      <c r="L482" s="324">
        <v>1</v>
      </c>
      <c r="M482" s="324">
        <f t="shared" si="20"/>
        <v>27</v>
      </c>
    </row>
    <row r="483" spans="1:13" s="97" customFormat="1" ht="30" customHeight="1">
      <c r="A483" s="605" t="s">
        <v>35</v>
      </c>
      <c r="B483" s="605"/>
      <c r="C483" s="324">
        <v>0</v>
      </c>
      <c r="D483" s="324">
        <v>3</v>
      </c>
      <c r="E483" s="493">
        <v>5</v>
      </c>
      <c r="F483" s="493">
        <v>0</v>
      </c>
      <c r="G483" s="493">
        <v>0</v>
      </c>
      <c r="H483" s="324">
        <v>2</v>
      </c>
      <c r="I483" s="324">
        <v>0</v>
      </c>
      <c r="J483" s="324">
        <v>0</v>
      </c>
      <c r="K483" s="324">
        <v>10</v>
      </c>
      <c r="L483" s="324">
        <v>0</v>
      </c>
      <c r="M483" s="324">
        <f t="shared" si="20"/>
        <v>20</v>
      </c>
    </row>
    <row r="484" spans="1:13" s="97" customFormat="1" ht="30" customHeight="1">
      <c r="A484" s="605" t="s">
        <v>36</v>
      </c>
      <c r="B484" s="605"/>
      <c r="C484" s="324">
        <v>5</v>
      </c>
      <c r="D484" s="324">
        <v>0</v>
      </c>
      <c r="E484" s="493">
        <v>1</v>
      </c>
      <c r="F484" s="493">
        <v>0</v>
      </c>
      <c r="G484" s="493">
        <v>0</v>
      </c>
      <c r="H484" s="324">
        <v>2</v>
      </c>
      <c r="I484" s="324">
        <v>2</v>
      </c>
      <c r="J484" s="324">
        <v>0</v>
      </c>
      <c r="K484" s="324">
        <v>2</v>
      </c>
      <c r="L484" s="324">
        <v>0</v>
      </c>
      <c r="M484" s="324">
        <f t="shared" si="20"/>
        <v>12</v>
      </c>
    </row>
    <row r="485" spans="1:13" s="97" customFormat="1" ht="30" customHeight="1">
      <c r="A485" s="605" t="s">
        <v>657</v>
      </c>
      <c r="B485" s="605"/>
      <c r="C485" s="324">
        <v>0</v>
      </c>
      <c r="D485" s="324">
        <v>0</v>
      </c>
      <c r="E485" s="493">
        <v>2</v>
      </c>
      <c r="F485" s="493">
        <v>0</v>
      </c>
      <c r="G485" s="493">
        <v>0</v>
      </c>
      <c r="H485" s="324">
        <v>1</v>
      </c>
      <c r="I485" s="324">
        <v>1</v>
      </c>
      <c r="J485" s="324">
        <v>0</v>
      </c>
      <c r="K485" s="324">
        <v>0</v>
      </c>
      <c r="L485" s="324">
        <v>0</v>
      </c>
      <c r="M485" s="324">
        <f t="shared" ref="M485:M502" si="21">SUM(C485:L485)</f>
        <v>4</v>
      </c>
    </row>
    <row r="486" spans="1:13" s="97" customFormat="1" ht="30" customHeight="1">
      <c r="A486" s="605" t="s">
        <v>17</v>
      </c>
      <c r="B486" s="605"/>
      <c r="C486" s="324">
        <v>5</v>
      </c>
      <c r="D486" s="324">
        <v>7</v>
      </c>
      <c r="E486" s="493">
        <v>1</v>
      </c>
      <c r="F486" s="493">
        <v>1</v>
      </c>
      <c r="G486" s="493">
        <v>0</v>
      </c>
      <c r="H486" s="324">
        <v>0</v>
      </c>
      <c r="I486" s="324">
        <v>0</v>
      </c>
      <c r="J486" s="324">
        <v>0</v>
      </c>
      <c r="K486" s="324">
        <v>0</v>
      </c>
      <c r="L486" s="324">
        <v>0</v>
      </c>
      <c r="M486" s="324">
        <f t="shared" si="21"/>
        <v>14</v>
      </c>
    </row>
    <row r="487" spans="1:13" s="97" customFormat="1" ht="30" customHeight="1">
      <c r="A487" s="605" t="s">
        <v>371</v>
      </c>
      <c r="B487" s="605"/>
      <c r="C487" s="324">
        <v>3</v>
      </c>
      <c r="D487" s="324">
        <v>0</v>
      </c>
      <c r="E487" s="493">
        <v>3</v>
      </c>
      <c r="F487" s="493">
        <v>0</v>
      </c>
      <c r="G487" s="493">
        <v>0</v>
      </c>
      <c r="H487" s="324">
        <v>0</v>
      </c>
      <c r="I487" s="324">
        <v>1</v>
      </c>
      <c r="J487" s="324">
        <v>0</v>
      </c>
      <c r="K487" s="324">
        <v>0</v>
      </c>
      <c r="L487" s="324">
        <v>0</v>
      </c>
      <c r="M487" s="324">
        <f t="shared" si="21"/>
        <v>7</v>
      </c>
    </row>
    <row r="488" spans="1:13" s="97" customFormat="1" ht="30" customHeight="1">
      <c r="A488" s="605" t="s">
        <v>680</v>
      </c>
      <c r="B488" s="605"/>
      <c r="C488" s="324">
        <v>4</v>
      </c>
      <c r="D488" s="324">
        <v>0</v>
      </c>
      <c r="E488" s="493">
        <v>2</v>
      </c>
      <c r="F488" s="493">
        <v>1</v>
      </c>
      <c r="G488" s="493">
        <v>0</v>
      </c>
      <c r="H488" s="324">
        <v>0</v>
      </c>
      <c r="I488" s="324">
        <v>5</v>
      </c>
      <c r="J488" s="324">
        <v>0</v>
      </c>
      <c r="K488" s="324">
        <v>0</v>
      </c>
      <c r="L488" s="324">
        <v>1</v>
      </c>
      <c r="M488" s="324">
        <f t="shared" si="21"/>
        <v>13</v>
      </c>
    </row>
    <row r="489" spans="1:13" s="97" customFormat="1" ht="30" customHeight="1">
      <c r="A489" s="605" t="s">
        <v>374</v>
      </c>
      <c r="B489" s="605"/>
      <c r="C489" s="324">
        <v>2</v>
      </c>
      <c r="D489" s="324">
        <v>1</v>
      </c>
      <c r="E489" s="493">
        <v>1</v>
      </c>
      <c r="F489" s="493">
        <v>1</v>
      </c>
      <c r="G489" s="493">
        <v>0</v>
      </c>
      <c r="H489" s="324">
        <v>1</v>
      </c>
      <c r="I489" s="324">
        <v>2</v>
      </c>
      <c r="J489" s="324">
        <v>0</v>
      </c>
      <c r="K489" s="324">
        <v>1</v>
      </c>
      <c r="L489" s="324">
        <v>2</v>
      </c>
      <c r="M489" s="324">
        <f t="shared" si="21"/>
        <v>11</v>
      </c>
    </row>
    <row r="490" spans="1:13" s="97" customFormat="1" ht="30" customHeight="1">
      <c r="A490" s="605" t="s">
        <v>49</v>
      </c>
      <c r="B490" s="605"/>
      <c r="C490" s="324">
        <v>1</v>
      </c>
      <c r="D490" s="324">
        <v>0</v>
      </c>
      <c r="E490" s="493">
        <v>5</v>
      </c>
      <c r="F490" s="493">
        <v>4</v>
      </c>
      <c r="G490" s="493">
        <v>3</v>
      </c>
      <c r="H490" s="324">
        <v>1</v>
      </c>
      <c r="I490" s="324">
        <v>1</v>
      </c>
      <c r="J490" s="324">
        <v>1</v>
      </c>
      <c r="K490" s="324">
        <v>0</v>
      </c>
      <c r="L490" s="324">
        <v>2</v>
      </c>
      <c r="M490" s="324">
        <f t="shared" si="21"/>
        <v>18</v>
      </c>
    </row>
    <row r="491" spans="1:13" s="97" customFormat="1" ht="30" customHeight="1">
      <c r="A491" s="605" t="s">
        <v>50</v>
      </c>
      <c r="B491" s="605"/>
      <c r="C491" s="324">
        <v>2</v>
      </c>
      <c r="D491" s="324">
        <v>1</v>
      </c>
      <c r="E491" s="493">
        <v>2</v>
      </c>
      <c r="F491" s="493">
        <v>5</v>
      </c>
      <c r="G491" s="493">
        <v>2</v>
      </c>
      <c r="H491" s="324">
        <v>1</v>
      </c>
      <c r="I491" s="324">
        <v>4</v>
      </c>
      <c r="J491" s="324">
        <v>0</v>
      </c>
      <c r="K491" s="324">
        <v>0</v>
      </c>
      <c r="L491" s="324">
        <v>2</v>
      </c>
      <c r="M491" s="324">
        <f t="shared" si="21"/>
        <v>19</v>
      </c>
    </row>
    <row r="492" spans="1:13" s="97" customFormat="1" ht="30" customHeight="1">
      <c r="A492" s="605" t="s">
        <v>51</v>
      </c>
      <c r="B492" s="605"/>
      <c r="C492" s="324">
        <v>0</v>
      </c>
      <c r="D492" s="324">
        <v>1</v>
      </c>
      <c r="E492" s="493">
        <v>2</v>
      </c>
      <c r="F492" s="493">
        <v>2</v>
      </c>
      <c r="G492" s="493">
        <v>1</v>
      </c>
      <c r="H492" s="324">
        <v>0</v>
      </c>
      <c r="I492" s="324">
        <v>9</v>
      </c>
      <c r="J492" s="324">
        <v>0</v>
      </c>
      <c r="K492" s="324">
        <v>0</v>
      </c>
      <c r="L492" s="324">
        <v>0</v>
      </c>
      <c r="M492" s="324">
        <f t="shared" si="21"/>
        <v>15</v>
      </c>
    </row>
    <row r="493" spans="1:13" s="97" customFormat="1" ht="30" customHeight="1">
      <c r="A493" s="605" t="s">
        <v>53</v>
      </c>
      <c r="B493" s="605"/>
      <c r="C493" s="324">
        <v>3</v>
      </c>
      <c r="D493" s="324">
        <v>2</v>
      </c>
      <c r="E493" s="493">
        <v>7</v>
      </c>
      <c r="F493" s="493">
        <v>0</v>
      </c>
      <c r="G493" s="493">
        <v>0</v>
      </c>
      <c r="H493" s="324">
        <v>1</v>
      </c>
      <c r="I493" s="324">
        <v>4</v>
      </c>
      <c r="J493" s="324">
        <v>3</v>
      </c>
      <c r="K493" s="324">
        <v>4</v>
      </c>
      <c r="L493" s="324">
        <v>0</v>
      </c>
      <c r="M493" s="324">
        <f t="shared" si="21"/>
        <v>24</v>
      </c>
    </row>
    <row r="494" spans="1:13" s="97" customFormat="1" ht="30" customHeight="1">
      <c r="A494" s="605" t="s">
        <v>357</v>
      </c>
      <c r="B494" s="605"/>
      <c r="C494" s="324">
        <v>2</v>
      </c>
      <c r="D494" s="324">
        <v>1</v>
      </c>
      <c r="E494" s="493">
        <v>4</v>
      </c>
      <c r="F494" s="493">
        <v>2</v>
      </c>
      <c r="G494" s="493">
        <v>3</v>
      </c>
      <c r="H494" s="324">
        <v>0</v>
      </c>
      <c r="I494" s="324">
        <v>1</v>
      </c>
      <c r="J494" s="324">
        <v>1</v>
      </c>
      <c r="K494" s="324">
        <v>0</v>
      </c>
      <c r="L494" s="324">
        <v>1</v>
      </c>
      <c r="M494" s="324">
        <f t="shared" si="21"/>
        <v>15</v>
      </c>
    </row>
    <row r="495" spans="1:13" s="97" customFormat="1" ht="30" customHeight="1">
      <c r="A495" s="605" t="s">
        <v>290</v>
      </c>
      <c r="B495" s="605"/>
      <c r="C495" s="324">
        <v>1</v>
      </c>
      <c r="D495" s="324">
        <v>2</v>
      </c>
      <c r="E495" s="493">
        <v>4</v>
      </c>
      <c r="F495" s="493">
        <v>0</v>
      </c>
      <c r="G495" s="493">
        <v>1</v>
      </c>
      <c r="H495" s="324">
        <v>0</v>
      </c>
      <c r="I495" s="324">
        <v>0</v>
      </c>
      <c r="J495" s="324">
        <v>0</v>
      </c>
      <c r="K495" s="324">
        <v>0</v>
      </c>
      <c r="L495" s="324">
        <v>0</v>
      </c>
      <c r="M495" s="324">
        <f t="shared" si="21"/>
        <v>8</v>
      </c>
    </row>
    <row r="496" spans="1:13" s="97" customFormat="1" ht="30" customHeight="1">
      <c r="A496" s="605" t="s">
        <v>619</v>
      </c>
      <c r="B496" s="605"/>
      <c r="C496" s="324">
        <v>6</v>
      </c>
      <c r="D496" s="324">
        <v>0</v>
      </c>
      <c r="E496" s="493">
        <v>0</v>
      </c>
      <c r="F496" s="493">
        <v>1</v>
      </c>
      <c r="G496" s="493">
        <v>0</v>
      </c>
      <c r="H496" s="324">
        <v>1</v>
      </c>
      <c r="I496" s="324">
        <v>0</v>
      </c>
      <c r="J496" s="324">
        <v>0</v>
      </c>
      <c r="K496" s="324">
        <v>0</v>
      </c>
      <c r="L496" s="324">
        <v>0</v>
      </c>
      <c r="M496" s="324">
        <f t="shared" si="21"/>
        <v>8</v>
      </c>
    </row>
    <row r="497" spans="1:13" s="97" customFormat="1" ht="30" customHeight="1">
      <c r="A497" s="605" t="s">
        <v>20</v>
      </c>
      <c r="B497" s="605"/>
      <c r="C497" s="324">
        <v>0</v>
      </c>
      <c r="D497" s="324">
        <v>0</v>
      </c>
      <c r="E497" s="493">
        <v>2</v>
      </c>
      <c r="F497" s="493">
        <v>2</v>
      </c>
      <c r="G497" s="493">
        <v>0</v>
      </c>
      <c r="H497" s="324">
        <v>0</v>
      </c>
      <c r="I497" s="324">
        <v>1</v>
      </c>
      <c r="J497" s="324">
        <v>1</v>
      </c>
      <c r="K497" s="324">
        <v>6</v>
      </c>
      <c r="L497" s="324">
        <v>1</v>
      </c>
      <c r="M497" s="324">
        <f t="shared" si="21"/>
        <v>13</v>
      </c>
    </row>
    <row r="498" spans="1:13" s="97" customFormat="1" ht="30" customHeight="1">
      <c r="A498" s="605" t="s">
        <v>66</v>
      </c>
      <c r="B498" s="605"/>
      <c r="C498" s="324">
        <v>0</v>
      </c>
      <c r="D498" s="324">
        <v>0</v>
      </c>
      <c r="E498" s="493">
        <v>5</v>
      </c>
      <c r="F498" s="493">
        <v>5</v>
      </c>
      <c r="G498" s="493">
        <v>2</v>
      </c>
      <c r="H498" s="324">
        <v>1</v>
      </c>
      <c r="I498" s="324">
        <v>3</v>
      </c>
      <c r="J498" s="324">
        <v>0</v>
      </c>
      <c r="K498" s="324">
        <v>0</v>
      </c>
      <c r="L498" s="324">
        <v>0</v>
      </c>
      <c r="M498" s="324">
        <f t="shared" si="21"/>
        <v>16</v>
      </c>
    </row>
    <row r="499" spans="1:13" s="97" customFormat="1" ht="30" customHeight="1">
      <c r="A499" s="605" t="s">
        <v>38</v>
      </c>
      <c r="B499" s="605"/>
      <c r="C499" s="324">
        <v>0</v>
      </c>
      <c r="D499" s="324">
        <v>0</v>
      </c>
      <c r="E499" s="493">
        <v>2</v>
      </c>
      <c r="F499" s="493">
        <v>0</v>
      </c>
      <c r="G499" s="493">
        <v>1</v>
      </c>
      <c r="H499" s="324">
        <v>0</v>
      </c>
      <c r="I499" s="324">
        <v>3</v>
      </c>
      <c r="J499" s="324">
        <v>0</v>
      </c>
      <c r="K499" s="324">
        <v>0</v>
      </c>
      <c r="L499" s="324">
        <v>2</v>
      </c>
      <c r="M499" s="324">
        <f t="shared" si="21"/>
        <v>8</v>
      </c>
    </row>
    <row r="500" spans="1:13" s="97" customFormat="1" ht="30" customHeight="1">
      <c r="A500" s="605" t="s">
        <v>39</v>
      </c>
      <c r="B500" s="605"/>
      <c r="C500" s="324">
        <v>2</v>
      </c>
      <c r="D500" s="324">
        <v>1</v>
      </c>
      <c r="E500" s="493">
        <v>6</v>
      </c>
      <c r="F500" s="493">
        <v>0</v>
      </c>
      <c r="G500" s="493">
        <v>2</v>
      </c>
      <c r="H500" s="324">
        <v>0</v>
      </c>
      <c r="I500" s="324">
        <v>1</v>
      </c>
      <c r="J500" s="324">
        <v>1</v>
      </c>
      <c r="K500" s="324">
        <v>5</v>
      </c>
      <c r="L500" s="324">
        <v>0</v>
      </c>
      <c r="M500" s="324">
        <f t="shared" si="21"/>
        <v>18</v>
      </c>
    </row>
    <row r="501" spans="1:13" s="97" customFormat="1" ht="30" customHeight="1">
      <c r="A501" s="605" t="s">
        <v>971</v>
      </c>
      <c r="B501" s="605"/>
      <c r="C501" s="324">
        <v>0</v>
      </c>
      <c r="D501" s="324">
        <v>0</v>
      </c>
      <c r="E501" s="493">
        <v>0</v>
      </c>
      <c r="F501" s="493">
        <v>0</v>
      </c>
      <c r="G501" s="493">
        <v>0</v>
      </c>
      <c r="H501" s="324">
        <v>0</v>
      </c>
      <c r="I501" s="324">
        <v>0</v>
      </c>
      <c r="J501" s="324">
        <v>1</v>
      </c>
      <c r="K501" s="324">
        <v>0</v>
      </c>
      <c r="L501" s="324">
        <v>0</v>
      </c>
      <c r="M501" s="324">
        <f t="shared" si="21"/>
        <v>1</v>
      </c>
    </row>
    <row r="502" spans="1:13" s="97" customFormat="1" ht="30" customHeight="1">
      <c r="A502" s="605" t="s">
        <v>3</v>
      </c>
      <c r="B502" s="605"/>
      <c r="C502" s="324">
        <f t="shared" ref="C502:L502" si="22">SUM(C477:C501)</f>
        <v>47</v>
      </c>
      <c r="D502" s="324">
        <f t="shared" si="22"/>
        <v>26</v>
      </c>
      <c r="E502" s="493">
        <f t="shared" si="22"/>
        <v>70</v>
      </c>
      <c r="F502" s="493">
        <f t="shared" si="22"/>
        <v>33</v>
      </c>
      <c r="G502" s="493">
        <f t="shared" si="22"/>
        <v>21</v>
      </c>
      <c r="H502" s="324">
        <f t="shared" si="22"/>
        <v>20</v>
      </c>
      <c r="I502" s="324">
        <f t="shared" si="22"/>
        <v>56</v>
      </c>
      <c r="J502" s="324">
        <f t="shared" si="22"/>
        <v>12</v>
      </c>
      <c r="K502" s="324">
        <f t="shared" si="22"/>
        <v>52</v>
      </c>
      <c r="L502" s="324">
        <f t="shared" si="22"/>
        <v>14</v>
      </c>
      <c r="M502" s="324">
        <f t="shared" si="21"/>
        <v>351</v>
      </c>
    </row>
    <row r="503" spans="1:13" s="635" customFormat="1" ht="23.25" customHeight="1"/>
    <row r="504" spans="1:13" s="118" customFormat="1" ht="30" customHeight="1">
      <c r="A504" s="604" t="s">
        <v>1047</v>
      </c>
      <c r="B504" s="604"/>
      <c r="C504" s="604"/>
      <c r="D504" s="604"/>
      <c r="E504" s="604"/>
      <c r="F504" s="604"/>
      <c r="G504" s="604"/>
      <c r="H504" s="604"/>
      <c r="I504" s="604"/>
      <c r="J504" s="604"/>
      <c r="K504" s="604"/>
      <c r="L504" s="604"/>
      <c r="M504" s="604"/>
    </row>
    <row r="505" spans="1:13" s="119" customFormat="1" ht="63.75" customHeight="1">
      <c r="A505" s="592" t="s">
        <v>621</v>
      </c>
      <c r="B505" s="593"/>
      <c r="C505" s="341" t="s">
        <v>278</v>
      </c>
      <c r="D505" s="341" t="s">
        <v>269</v>
      </c>
      <c r="E505" s="341" t="s">
        <v>279</v>
      </c>
      <c r="F505" s="341" t="s">
        <v>280</v>
      </c>
      <c r="G505" s="80" t="s">
        <v>622</v>
      </c>
      <c r="H505" s="341" t="s">
        <v>276</v>
      </c>
      <c r="I505" s="341" t="s">
        <v>281</v>
      </c>
      <c r="J505" s="341" t="s">
        <v>272</v>
      </c>
      <c r="K505" s="80" t="s">
        <v>277</v>
      </c>
      <c r="L505" s="341" t="s">
        <v>275</v>
      </c>
      <c r="M505" s="341" t="s">
        <v>3</v>
      </c>
    </row>
    <row r="506" spans="1:13" s="97" customFormat="1" ht="24.95" customHeight="1">
      <c r="A506" s="598" t="s">
        <v>44</v>
      </c>
      <c r="B506" s="598"/>
      <c r="C506" s="324">
        <v>9</v>
      </c>
      <c r="D506" s="324">
        <v>42</v>
      </c>
      <c r="E506" s="493">
        <v>59</v>
      </c>
      <c r="F506" s="493">
        <v>0</v>
      </c>
      <c r="G506" s="493">
        <v>30</v>
      </c>
      <c r="H506" s="324">
        <v>63</v>
      </c>
      <c r="I506" s="324">
        <v>3</v>
      </c>
      <c r="J506" s="324">
        <v>0</v>
      </c>
      <c r="K506" s="324">
        <v>6</v>
      </c>
      <c r="L506" s="324">
        <v>0</v>
      </c>
      <c r="M506" s="324">
        <f>SUM(C506:L506)</f>
        <v>212</v>
      </c>
    </row>
    <row r="507" spans="1:13" s="97" customFormat="1" ht="24.95" customHeight="1">
      <c r="A507" s="598" t="s">
        <v>33</v>
      </c>
      <c r="B507" s="598" t="s">
        <v>33</v>
      </c>
      <c r="C507" s="324">
        <v>0</v>
      </c>
      <c r="D507" s="324">
        <v>90</v>
      </c>
      <c r="E507" s="493">
        <v>15</v>
      </c>
      <c r="F507" s="493">
        <v>11</v>
      </c>
      <c r="G507" s="493">
        <v>0</v>
      </c>
      <c r="H507" s="324">
        <v>0</v>
      </c>
      <c r="I507" s="324">
        <v>0</v>
      </c>
      <c r="J507" s="324">
        <v>0</v>
      </c>
      <c r="K507" s="324">
        <v>4</v>
      </c>
      <c r="L507" s="324">
        <v>0</v>
      </c>
      <c r="M507" s="324">
        <f t="shared" ref="M507:M535" si="23">SUM(C507:L507)</f>
        <v>120</v>
      </c>
    </row>
    <row r="508" spans="1:13" s="97" customFormat="1" ht="24.95" customHeight="1">
      <c r="A508" s="598" t="s">
        <v>35</v>
      </c>
      <c r="B508" s="598"/>
      <c r="C508" s="324">
        <v>1</v>
      </c>
      <c r="D508" s="324">
        <v>0</v>
      </c>
      <c r="E508" s="493">
        <v>0</v>
      </c>
      <c r="F508" s="493">
        <v>2</v>
      </c>
      <c r="G508" s="493">
        <v>0</v>
      </c>
      <c r="H508" s="324">
        <v>0</v>
      </c>
      <c r="I508" s="324">
        <v>0</v>
      </c>
      <c r="J508" s="324">
        <v>0</v>
      </c>
      <c r="K508" s="324">
        <v>0</v>
      </c>
      <c r="L508" s="324">
        <v>0</v>
      </c>
      <c r="M508" s="324">
        <f t="shared" si="23"/>
        <v>3</v>
      </c>
    </row>
    <row r="509" spans="1:13" s="97" customFormat="1" ht="24.95" customHeight="1">
      <c r="A509" s="598" t="s">
        <v>66</v>
      </c>
      <c r="B509" s="598"/>
      <c r="C509" s="324">
        <v>5</v>
      </c>
      <c r="D509" s="324">
        <v>3</v>
      </c>
      <c r="E509" s="493">
        <v>43</v>
      </c>
      <c r="F509" s="493">
        <v>3</v>
      </c>
      <c r="G509" s="493">
        <v>45</v>
      </c>
      <c r="H509" s="324">
        <v>17</v>
      </c>
      <c r="I509" s="324">
        <v>15</v>
      </c>
      <c r="J509" s="324">
        <v>13</v>
      </c>
      <c r="K509" s="324">
        <v>1</v>
      </c>
      <c r="L509" s="324">
        <v>20</v>
      </c>
      <c r="M509" s="324">
        <f t="shared" si="23"/>
        <v>165</v>
      </c>
    </row>
    <row r="510" spans="1:13" s="97" customFormat="1" ht="24.95" customHeight="1">
      <c r="A510" s="598" t="s">
        <v>657</v>
      </c>
      <c r="B510" s="598"/>
      <c r="C510" s="324">
        <v>4</v>
      </c>
      <c r="D510" s="324">
        <v>0</v>
      </c>
      <c r="E510" s="493">
        <v>0</v>
      </c>
      <c r="F510" s="493">
        <v>0</v>
      </c>
      <c r="G510" s="493">
        <v>0</v>
      </c>
      <c r="H510" s="324">
        <v>0</v>
      </c>
      <c r="I510" s="324">
        <v>0</v>
      </c>
      <c r="J510" s="324">
        <v>0</v>
      </c>
      <c r="K510" s="324">
        <v>0</v>
      </c>
      <c r="L510" s="324">
        <v>0</v>
      </c>
      <c r="M510" s="324">
        <f t="shared" si="23"/>
        <v>4</v>
      </c>
    </row>
    <row r="511" spans="1:13" s="97" customFormat="1" ht="24.95" customHeight="1">
      <c r="A511" s="598" t="s">
        <v>31</v>
      </c>
      <c r="B511" s="598"/>
      <c r="C511" s="324">
        <v>0</v>
      </c>
      <c r="D511" s="324">
        <v>0</v>
      </c>
      <c r="E511" s="493">
        <v>1</v>
      </c>
      <c r="F511" s="493">
        <v>9</v>
      </c>
      <c r="G511" s="493">
        <v>0</v>
      </c>
      <c r="H511" s="324">
        <v>58</v>
      </c>
      <c r="I511" s="324">
        <v>0</v>
      </c>
      <c r="J511" s="324">
        <v>5</v>
      </c>
      <c r="K511" s="324">
        <v>0</v>
      </c>
      <c r="L511" s="324">
        <v>0</v>
      </c>
      <c r="M511" s="324">
        <f t="shared" si="23"/>
        <v>73</v>
      </c>
    </row>
    <row r="512" spans="1:13" s="97" customFormat="1" ht="24.95" customHeight="1">
      <c r="A512" s="598" t="s">
        <v>29</v>
      </c>
      <c r="B512" s="598"/>
      <c r="C512" s="324">
        <v>9</v>
      </c>
      <c r="D512" s="324">
        <v>0</v>
      </c>
      <c r="E512" s="493">
        <v>0</v>
      </c>
      <c r="F512" s="493">
        <v>0</v>
      </c>
      <c r="G512" s="493">
        <v>15</v>
      </c>
      <c r="H512" s="324">
        <v>0</v>
      </c>
      <c r="I512" s="324">
        <v>0</v>
      </c>
      <c r="J512" s="324">
        <v>0</v>
      </c>
      <c r="K512" s="324">
        <v>0</v>
      </c>
      <c r="L512" s="324">
        <v>0</v>
      </c>
      <c r="M512" s="324">
        <f t="shared" si="23"/>
        <v>24</v>
      </c>
    </row>
    <row r="513" spans="1:13" s="97" customFormat="1" ht="24.95" customHeight="1">
      <c r="A513" s="598" t="s">
        <v>24</v>
      </c>
      <c r="B513" s="598"/>
      <c r="C513" s="324">
        <v>8</v>
      </c>
      <c r="D513" s="324">
        <v>0</v>
      </c>
      <c r="E513" s="493">
        <v>2</v>
      </c>
      <c r="F513" s="493">
        <v>7</v>
      </c>
      <c r="G513" s="493">
        <v>13</v>
      </c>
      <c r="H513" s="324">
        <v>87</v>
      </c>
      <c r="I513" s="324">
        <v>0</v>
      </c>
      <c r="J513" s="324">
        <v>0</v>
      </c>
      <c r="K513" s="324">
        <v>0</v>
      </c>
      <c r="L513" s="324">
        <v>0</v>
      </c>
      <c r="M513" s="324">
        <f t="shared" si="23"/>
        <v>117</v>
      </c>
    </row>
    <row r="514" spans="1:13" s="97" customFormat="1" ht="24.95" customHeight="1">
      <c r="A514" s="598" t="s">
        <v>23</v>
      </c>
      <c r="B514" s="598"/>
      <c r="C514" s="324">
        <v>3</v>
      </c>
      <c r="D514" s="324">
        <v>45</v>
      </c>
      <c r="E514" s="493">
        <v>1</v>
      </c>
      <c r="F514" s="493">
        <v>28</v>
      </c>
      <c r="G514" s="493">
        <v>20</v>
      </c>
      <c r="H514" s="324">
        <v>48</v>
      </c>
      <c r="I514" s="324">
        <v>19</v>
      </c>
      <c r="J514" s="324">
        <v>0</v>
      </c>
      <c r="K514" s="324">
        <v>4</v>
      </c>
      <c r="L514" s="324">
        <v>26</v>
      </c>
      <c r="M514" s="324">
        <f t="shared" si="23"/>
        <v>194</v>
      </c>
    </row>
    <row r="515" spans="1:13" s="97" customFormat="1" ht="24.95" customHeight="1">
      <c r="A515" s="598" t="s">
        <v>36</v>
      </c>
      <c r="B515" s="598"/>
      <c r="C515" s="324">
        <v>0</v>
      </c>
      <c r="D515" s="324">
        <v>0</v>
      </c>
      <c r="E515" s="493">
        <v>44</v>
      </c>
      <c r="F515" s="493">
        <v>0</v>
      </c>
      <c r="G515" s="493">
        <v>0</v>
      </c>
      <c r="H515" s="324">
        <v>0</v>
      </c>
      <c r="I515" s="324">
        <v>0</v>
      </c>
      <c r="J515" s="324">
        <v>0</v>
      </c>
      <c r="K515" s="324">
        <v>4</v>
      </c>
      <c r="L515" s="324">
        <v>0</v>
      </c>
      <c r="M515" s="324">
        <f t="shared" si="23"/>
        <v>48</v>
      </c>
    </row>
    <row r="516" spans="1:13" s="97" customFormat="1" ht="24.95" customHeight="1">
      <c r="A516" s="598" t="s">
        <v>20</v>
      </c>
      <c r="B516" s="598"/>
      <c r="C516" s="324">
        <v>0</v>
      </c>
      <c r="D516" s="324">
        <v>1</v>
      </c>
      <c r="E516" s="493">
        <v>19</v>
      </c>
      <c r="F516" s="493">
        <v>3</v>
      </c>
      <c r="G516" s="493">
        <v>30</v>
      </c>
      <c r="H516" s="324">
        <v>12</v>
      </c>
      <c r="I516" s="324">
        <v>0</v>
      </c>
      <c r="J516" s="324">
        <v>17</v>
      </c>
      <c r="K516" s="324">
        <v>13</v>
      </c>
      <c r="L516" s="324">
        <v>13</v>
      </c>
      <c r="M516" s="324">
        <f t="shared" si="23"/>
        <v>108</v>
      </c>
    </row>
    <row r="517" spans="1:13" s="97" customFormat="1" ht="24.95" customHeight="1">
      <c r="A517" s="598" t="s">
        <v>38</v>
      </c>
      <c r="B517" s="598"/>
      <c r="C517" s="324">
        <v>1</v>
      </c>
      <c r="D517" s="324">
        <v>0</v>
      </c>
      <c r="E517" s="493">
        <v>5</v>
      </c>
      <c r="F517" s="493">
        <v>0</v>
      </c>
      <c r="G517" s="493">
        <v>0</v>
      </c>
      <c r="H517" s="324">
        <v>0</v>
      </c>
      <c r="I517" s="324">
        <v>8</v>
      </c>
      <c r="J517" s="324">
        <v>0</v>
      </c>
      <c r="K517" s="324">
        <v>0</v>
      </c>
      <c r="L517" s="324">
        <v>0</v>
      </c>
      <c r="M517" s="324">
        <f t="shared" si="23"/>
        <v>14</v>
      </c>
    </row>
    <row r="518" spans="1:13" s="97" customFormat="1" ht="24.95" customHeight="1">
      <c r="A518" s="598" t="s">
        <v>39</v>
      </c>
      <c r="B518" s="598"/>
      <c r="C518" s="324">
        <v>3</v>
      </c>
      <c r="D518" s="324">
        <v>1</v>
      </c>
      <c r="E518" s="493">
        <v>51</v>
      </c>
      <c r="F518" s="493">
        <v>0</v>
      </c>
      <c r="G518" s="493">
        <v>33</v>
      </c>
      <c r="H518" s="324">
        <v>0</v>
      </c>
      <c r="I518" s="324">
        <v>0</v>
      </c>
      <c r="J518" s="324">
        <v>0</v>
      </c>
      <c r="K518" s="324">
        <v>8</v>
      </c>
      <c r="L518" s="324">
        <v>0</v>
      </c>
      <c r="M518" s="324">
        <f t="shared" si="23"/>
        <v>96</v>
      </c>
    </row>
    <row r="519" spans="1:13" s="97" customFormat="1" ht="24.95" customHeight="1">
      <c r="A519" s="598" t="s">
        <v>48</v>
      </c>
      <c r="B519" s="598"/>
      <c r="C519" s="324">
        <v>1</v>
      </c>
      <c r="D519" s="324">
        <v>27</v>
      </c>
      <c r="E519" s="493">
        <v>20</v>
      </c>
      <c r="F519" s="493">
        <v>13</v>
      </c>
      <c r="G519" s="493">
        <v>16</v>
      </c>
      <c r="H519" s="324">
        <v>0</v>
      </c>
      <c r="I519" s="324">
        <v>0</v>
      </c>
      <c r="J519" s="324">
        <v>0</v>
      </c>
      <c r="K519" s="324">
        <v>0</v>
      </c>
      <c r="L519" s="324">
        <v>0</v>
      </c>
      <c r="M519" s="324">
        <f t="shared" si="23"/>
        <v>77</v>
      </c>
    </row>
    <row r="520" spans="1:13" s="97" customFormat="1" ht="24.95" customHeight="1">
      <c r="A520" s="598" t="s">
        <v>49</v>
      </c>
      <c r="B520" s="598"/>
      <c r="C520" s="324">
        <v>5</v>
      </c>
      <c r="D520" s="324">
        <v>34</v>
      </c>
      <c r="E520" s="493">
        <v>31</v>
      </c>
      <c r="F520" s="493">
        <v>28</v>
      </c>
      <c r="G520" s="493">
        <v>15</v>
      </c>
      <c r="H520" s="324">
        <v>0</v>
      </c>
      <c r="I520" s="324">
        <v>22</v>
      </c>
      <c r="J520" s="324">
        <v>0</v>
      </c>
      <c r="K520" s="324">
        <v>0</v>
      </c>
      <c r="L520" s="324">
        <v>20</v>
      </c>
      <c r="M520" s="324">
        <f>SUM(C520:L520)</f>
        <v>155</v>
      </c>
    </row>
    <row r="521" spans="1:13" s="97" customFormat="1" ht="24.95" customHeight="1">
      <c r="A521" s="598" t="s">
        <v>50</v>
      </c>
      <c r="B521" s="598"/>
      <c r="C521" s="324">
        <v>2</v>
      </c>
      <c r="D521" s="324">
        <v>15</v>
      </c>
      <c r="E521" s="493">
        <v>1</v>
      </c>
      <c r="F521" s="493">
        <v>4</v>
      </c>
      <c r="G521" s="493">
        <v>15</v>
      </c>
      <c r="H521" s="324">
        <v>61</v>
      </c>
      <c r="I521" s="324">
        <v>0</v>
      </c>
      <c r="J521" s="324">
        <v>6</v>
      </c>
      <c r="K521" s="324">
        <v>0</v>
      </c>
      <c r="L521" s="324">
        <v>0</v>
      </c>
      <c r="M521" s="324">
        <f t="shared" si="23"/>
        <v>104</v>
      </c>
    </row>
    <row r="522" spans="1:13" s="97" customFormat="1" ht="24.95" customHeight="1">
      <c r="A522" s="598" t="s">
        <v>975</v>
      </c>
      <c r="B522" s="598"/>
      <c r="C522" s="324">
        <v>1</v>
      </c>
      <c r="D522" s="324">
        <v>28</v>
      </c>
      <c r="E522" s="493">
        <v>0</v>
      </c>
      <c r="F522" s="493">
        <v>3</v>
      </c>
      <c r="G522" s="493">
        <v>2</v>
      </c>
      <c r="H522" s="324">
        <v>38</v>
      </c>
      <c r="I522" s="324">
        <v>2</v>
      </c>
      <c r="J522" s="324">
        <v>0</v>
      </c>
      <c r="K522" s="324">
        <v>8</v>
      </c>
      <c r="L522" s="324">
        <v>0</v>
      </c>
      <c r="M522" s="324">
        <f t="shared" si="23"/>
        <v>82</v>
      </c>
    </row>
    <row r="523" spans="1:13" s="97" customFormat="1" ht="24.95" customHeight="1">
      <c r="A523" s="598" t="s">
        <v>52</v>
      </c>
      <c r="B523" s="598"/>
      <c r="C523" s="324">
        <v>6</v>
      </c>
      <c r="D523" s="324">
        <v>35</v>
      </c>
      <c r="E523" s="493">
        <v>0</v>
      </c>
      <c r="F523" s="493">
        <v>23</v>
      </c>
      <c r="G523" s="493">
        <v>20</v>
      </c>
      <c r="H523" s="324">
        <v>0</v>
      </c>
      <c r="I523" s="324">
        <v>7</v>
      </c>
      <c r="J523" s="324">
        <v>5</v>
      </c>
      <c r="K523" s="324">
        <v>0</v>
      </c>
      <c r="L523" s="324">
        <v>0</v>
      </c>
      <c r="M523" s="324">
        <f t="shared" si="23"/>
        <v>96</v>
      </c>
    </row>
    <row r="524" spans="1:13" s="97" customFormat="1" ht="24.95" customHeight="1">
      <c r="A524" s="598" t="s">
        <v>53</v>
      </c>
      <c r="B524" s="598"/>
      <c r="C524" s="324">
        <v>1</v>
      </c>
      <c r="D524" s="324">
        <v>154</v>
      </c>
      <c r="E524" s="493">
        <v>25</v>
      </c>
      <c r="F524" s="493">
        <v>0</v>
      </c>
      <c r="G524" s="493">
        <v>30</v>
      </c>
      <c r="H524" s="324">
        <v>0</v>
      </c>
      <c r="I524" s="324">
        <v>13</v>
      </c>
      <c r="J524" s="324">
        <v>22</v>
      </c>
      <c r="K524" s="324">
        <v>1</v>
      </c>
      <c r="L524" s="324">
        <v>15</v>
      </c>
      <c r="M524" s="324">
        <f t="shared" si="23"/>
        <v>261</v>
      </c>
    </row>
    <row r="525" spans="1:13" s="97" customFormat="1" ht="24.95" customHeight="1">
      <c r="A525" s="598" t="s">
        <v>54</v>
      </c>
      <c r="B525" s="598"/>
      <c r="C525" s="324">
        <v>3</v>
      </c>
      <c r="D525" s="324">
        <v>0</v>
      </c>
      <c r="E525" s="493">
        <v>3</v>
      </c>
      <c r="F525" s="493">
        <v>22</v>
      </c>
      <c r="G525" s="493">
        <v>3</v>
      </c>
      <c r="H525" s="324">
        <v>0</v>
      </c>
      <c r="I525" s="324">
        <v>0</v>
      </c>
      <c r="J525" s="324">
        <v>0</v>
      </c>
      <c r="K525" s="324">
        <v>0</v>
      </c>
      <c r="L525" s="324">
        <v>0</v>
      </c>
      <c r="M525" s="324">
        <f t="shared" si="23"/>
        <v>31</v>
      </c>
    </row>
    <row r="526" spans="1:13" s="97" customFormat="1" ht="24.95" customHeight="1">
      <c r="A526" s="598" t="s">
        <v>64</v>
      </c>
      <c r="B526" s="598"/>
      <c r="C526" s="324">
        <v>0</v>
      </c>
      <c r="D526" s="324">
        <v>0</v>
      </c>
      <c r="E526" s="493">
        <v>5</v>
      </c>
      <c r="F526" s="493">
        <v>33</v>
      </c>
      <c r="G526" s="493">
        <v>0</v>
      </c>
      <c r="H526" s="324">
        <v>1</v>
      </c>
      <c r="I526" s="324">
        <v>0</v>
      </c>
      <c r="J526" s="324">
        <v>0</v>
      </c>
      <c r="K526" s="324">
        <v>0</v>
      </c>
      <c r="L526" s="324">
        <v>0</v>
      </c>
      <c r="M526" s="324">
        <f t="shared" si="23"/>
        <v>39</v>
      </c>
    </row>
    <row r="527" spans="1:13" s="97" customFormat="1" ht="24.95" customHeight="1">
      <c r="A527" s="598" t="s">
        <v>283</v>
      </c>
      <c r="B527" s="598"/>
      <c r="C527" s="324">
        <v>0</v>
      </c>
      <c r="D527" s="324">
        <v>1</v>
      </c>
      <c r="E527" s="493">
        <v>12</v>
      </c>
      <c r="F527" s="493">
        <v>1</v>
      </c>
      <c r="G527" s="493">
        <v>0</v>
      </c>
      <c r="H527" s="324">
        <v>4</v>
      </c>
      <c r="I527" s="324">
        <v>0</v>
      </c>
      <c r="J527" s="324">
        <v>0</v>
      </c>
      <c r="K527" s="324">
        <v>0</v>
      </c>
      <c r="L527" s="324">
        <v>0</v>
      </c>
      <c r="M527" s="324">
        <f t="shared" si="23"/>
        <v>18</v>
      </c>
    </row>
    <row r="528" spans="1:13" s="97" customFormat="1" ht="24.95" customHeight="1">
      <c r="A528" s="598" t="s">
        <v>1062</v>
      </c>
      <c r="B528" s="598"/>
      <c r="C528" s="324">
        <v>0</v>
      </c>
      <c r="D528" s="324">
        <v>20</v>
      </c>
      <c r="E528" s="493">
        <v>0</v>
      </c>
      <c r="F528" s="493">
        <v>0</v>
      </c>
      <c r="G528" s="493">
        <v>0</v>
      </c>
      <c r="H528" s="324">
        <v>0</v>
      </c>
      <c r="I528" s="324">
        <v>0</v>
      </c>
      <c r="J528" s="324">
        <v>0</v>
      </c>
      <c r="K528" s="324">
        <v>0</v>
      </c>
      <c r="L528" s="324">
        <v>0</v>
      </c>
      <c r="M528" s="324">
        <f t="shared" si="23"/>
        <v>20</v>
      </c>
    </row>
    <row r="529" spans="1:13" s="97" customFormat="1" ht="24.95" customHeight="1">
      <c r="A529" s="598" t="s">
        <v>1096</v>
      </c>
      <c r="B529" s="598"/>
      <c r="C529" s="324">
        <v>0</v>
      </c>
      <c r="D529" s="324">
        <v>0</v>
      </c>
      <c r="E529" s="493">
        <v>0</v>
      </c>
      <c r="F529" s="493">
        <v>0</v>
      </c>
      <c r="G529" s="493">
        <v>0</v>
      </c>
      <c r="H529" s="324">
        <v>2</v>
      </c>
      <c r="I529" s="324">
        <v>0</v>
      </c>
      <c r="J529" s="324">
        <v>0</v>
      </c>
      <c r="K529" s="324">
        <v>0</v>
      </c>
      <c r="L529" s="324">
        <v>0</v>
      </c>
      <c r="M529" s="324">
        <f t="shared" si="23"/>
        <v>2</v>
      </c>
    </row>
    <row r="530" spans="1:13" s="97" customFormat="1" ht="24.95" customHeight="1">
      <c r="A530" s="598" t="s">
        <v>979</v>
      </c>
      <c r="B530" s="598"/>
      <c r="C530" s="324">
        <v>0</v>
      </c>
      <c r="D530" s="324">
        <v>0</v>
      </c>
      <c r="E530" s="493">
        <v>1</v>
      </c>
      <c r="F530" s="493">
        <v>0</v>
      </c>
      <c r="G530" s="493">
        <v>0</v>
      </c>
      <c r="H530" s="324">
        <v>0</v>
      </c>
      <c r="I530" s="324">
        <v>0</v>
      </c>
      <c r="J530" s="324">
        <v>0</v>
      </c>
      <c r="K530" s="324">
        <v>0</v>
      </c>
      <c r="L530" s="324">
        <v>0</v>
      </c>
      <c r="M530" s="324">
        <f t="shared" si="23"/>
        <v>1</v>
      </c>
    </row>
    <row r="531" spans="1:13" s="97" customFormat="1" ht="24.95" customHeight="1">
      <c r="A531" s="598" t="s">
        <v>985</v>
      </c>
      <c r="B531" s="598"/>
      <c r="C531" s="324">
        <v>0</v>
      </c>
      <c r="D531" s="324">
        <v>0</v>
      </c>
      <c r="E531" s="493">
        <v>1</v>
      </c>
      <c r="F531" s="493">
        <v>0</v>
      </c>
      <c r="G531" s="493">
        <v>0</v>
      </c>
      <c r="H531" s="324">
        <v>0</v>
      </c>
      <c r="I531" s="324">
        <v>0</v>
      </c>
      <c r="J531" s="324">
        <v>0</v>
      </c>
      <c r="K531" s="324">
        <v>0</v>
      </c>
      <c r="L531" s="324">
        <v>0</v>
      </c>
      <c r="M531" s="324">
        <f t="shared" si="23"/>
        <v>1</v>
      </c>
    </row>
    <row r="532" spans="1:13" s="97" customFormat="1" ht="24.95" customHeight="1">
      <c r="A532" s="598" t="s">
        <v>987</v>
      </c>
      <c r="B532" s="598"/>
      <c r="C532" s="324">
        <v>0</v>
      </c>
      <c r="D532" s="324">
        <v>0</v>
      </c>
      <c r="E532" s="493">
        <v>1</v>
      </c>
      <c r="F532" s="493">
        <v>0</v>
      </c>
      <c r="G532" s="493">
        <v>0</v>
      </c>
      <c r="H532" s="324">
        <v>0</v>
      </c>
      <c r="I532" s="324">
        <v>0</v>
      </c>
      <c r="J532" s="324">
        <v>0</v>
      </c>
      <c r="K532" s="324">
        <v>0</v>
      </c>
      <c r="L532" s="324">
        <v>0</v>
      </c>
      <c r="M532" s="324">
        <f t="shared" si="23"/>
        <v>1</v>
      </c>
    </row>
    <row r="533" spans="1:13" s="97" customFormat="1" ht="24.95" customHeight="1">
      <c r="A533" s="598" t="s">
        <v>988</v>
      </c>
      <c r="B533" s="598"/>
      <c r="C533" s="324">
        <v>0</v>
      </c>
      <c r="D533" s="324">
        <v>0</v>
      </c>
      <c r="E533" s="493">
        <v>0</v>
      </c>
      <c r="F533" s="493">
        <v>0</v>
      </c>
      <c r="G533" s="493">
        <v>0</v>
      </c>
      <c r="H533" s="324">
        <v>0</v>
      </c>
      <c r="I533" s="324">
        <v>0</v>
      </c>
      <c r="J533" s="324">
        <v>13</v>
      </c>
      <c r="K533" s="324">
        <v>0</v>
      </c>
      <c r="L533" s="324">
        <v>0</v>
      </c>
      <c r="M533" s="324">
        <f t="shared" si="23"/>
        <v>13</v>
      </c>
    </row>
    <row r="534" spans="1:13" s="97" customFormat="1" ht="24.95" customHeight="1">
      <c r="A534" s="598" t="s">
        <v>976</v>
      </c>
      <c r="B534" s="598"/>
      <c r="C534" s="324">
        <v>5</v>
      </c>
      <c r="D534" s="324">
        <v>0</v>
      </c>
      <c r="E534" s="493">
        <v>0</v>
      </c>
      <c r="F534" s="493">
        <v>0</v>
      </c>
      <c r="G534" s="493">
        <v>0</v>
      </c>
      <c r="H534" s="324">
        <v>0</v>
      </c>
      <c r="I534" s="324">
        <v>0</v>
      </c>
      <c r="J534" s="324">
        <v>0</v>
      </c>
      <c r="K534" s="324">
        <v>0</v>
      </c>
      <c r="L534" s="324">
        <v>0</v>
      </c>
      <c r="M534" s="324">
        <f t="shared" si="23"/>
        <v>5</v>
      </c>
    </row>
    <row r="535" spans="1:13" s="97" customFormat="1" ht="24.95" customHeight="1">
      <c r="A535" s="598" t="s">
        <v>992</v>
      </c>
      <c r="B535" s="598"/>
      <c r="C535" s="324">
        <v>7</v>
      </c>
      <c r="D535" s="324">
        <v>0</v>
      </c>
      <c r="E535" s="493">
        <v>0</v>
      </c>
      <c r="F535" s="493">
        <v>0</v>
      </c>
      <c r="G535" s="493">
        <v>0</v>
      </c>
      <c r="H535" s="324">
        <v>0</v>
      </c>
      <c r="I535" s="324">
        <v>0</v>
      </c>
      <c r="J535" s="324">
        <v>0</v>
      </c>
      <c r="K535" s="324">
        <v>0</v>
      </c>
      <c r="L535" s="324">
        <v>0</v>
      </c>
      <c r="M535" s="324">
        <f t="shared" si="23"/>
        <v>7</v>
      </c>
    </row>
    <row r="536" spans="1:13" s="97" customFormat="1" ht="24.95" customHeight="1">
      <c r="A536" s="605" t="s">
        <v>3</v>
      </c>
      <c r="B536" s="605"/>
      <c r="C536" s="324">
        <f t="shared" ref="C536:M536" si="24">SUM(C506:C535)</f>
        <v>74</v>
      </c>
      <c r="D536" s="324">
        <f t="shared" si="24"/>
        <v>496</v>
      </c>
      <c r="E536" s="493">
        <f t="shared" si="24"/>
        <v>340</v>
      </c>
      <c r="F536" s="493">
        <f t="shared" si="24"/>
        <v>190</v>
      </c>
      <c r="G536" s="493">
        <f t="shared" si="24"/>
        <v>287</v>
      </c>
      <c r="H536" s="324">
        <f t="shared" si="24"/>
        <v>391</v>
      </c>
      <c r="I536" s="324">
        <f t="shared" si="24"/>
        <v>89</v>
      </c>
      <c r="J536" s="324">
        <f t="shared" si="24"/>
        <v>81</v>
      </c>
      <c r="K536" s="324">
        <f t="shared" si="24"/>
        <v>49</v>
      </c>
      <c r="L536" s="324">
        <f t="shared" si="24"/>
        <v>94</v>
      </c>
      <c r="M536" s="324">
        <f t="shared" si="24"/>
        <v>2091</v>
      </c>
    </row>
    <row r="537" spans="1:13" s="634" customFormat="1" ht="23.25" customHeight="1"/>
    <row r="538" spans="1:13" s="97" customFormat="1" ht="30" customHeight="1">
      <c r="A538" s="604" t="s">
        <v>1046</v>
      </c>
      <c r="B538" s="604"/>
      <c r="C538" s="604"/>
      <c r="D538" s="604"/>
      <c r="E538" s="604"/>
      <c r="F538" s="604"/>
      <c r="G538" s="604"/>
      <c r="H538" s="604"/>
      <c r="I538" s="604"/>
      <c r="J538" s="604"/>
      <c r="K538" s="604"/>
      <c r="L538" s="604"/>
      <c r="M538" s="604"/>
    </row>
    <row r="539" spans="1:13" s="97" customFormat="1" ht="63.75" customHeight="1">
      <c r="A539" s="599" t="s">
        <v>621</v>
      </c>
      <c r="B539" s="599"/>
      <c r="C539" s="341" t="s">
        <v>278</v>
      </c>
      <c r="D539" s="341" t="s">
        <v>269</v>
      </c>
      <c r="E539" s="341" t="s">
        <v>279</v>
      </c>
      <c r="F539" s="341" t="s">
        <v>280</v>
      </c>
      <c r="G539" s="80" t="s">
        <v>274</v>
      </c>
      <c r="H539" s="341" t="s">
        <v>276</v>
      </c>
      <c r="I539" s="341" t="s">
        <v>281</v>
      </c>
      <c r="J539" s="341" t="s">
        <v>272</v>
      </c>
      <c r="K539" s="80" t="s">
        <v>277</v>
      </c>
      <c r="L539" s="341" t="s">
        <v>275</v>
      </c>
      <c r="M539" s="341" t="s">
        <v>3</v>
      </c>
    </row>
    <row r="540" spans="1:13" s="97" customFormat="1" ht="30" customHeight="1">
      <c r="A540" s="598" t="s">
        <v>44</v>
      </c>
      <c r="B540" s="598"/>
      <c r="C540" s="324">
        <v>13</v>
      </c>
      <c r="D540" s="324">
        <v>33</v>
      </c>
      <c r="E540" s="493">
        <v>44</v>
      </c>
      <c r="F540" s="493">
        <v>19</v>
      </c>
      <c r="G540" s="493">
        <v>8</v>
      </c>
      <c r="H540" s="324">
        <v>5</v>
      </c>
      <c r="I540" s="324">
        <v>25</v>
      </c>
      <c r="J540" s="324">
        <v>1</v>
      </c>
      <c r="K540" s="324">
        <v>10</v>
      </c>
      <c r="L540" s="324">
        <v>30</v>
      </c>
      <c r="M540" s="324">
        <f>SUM(C540:L540)</f>
        <v>188</v>
      </c>
    </row>
    <row r="541" spans="1:13" s="97" customFormat="1" ht="30" customHeight="1">
      <c r="A541" s="598" t="s">
        <v>33</v>
      </c>
      <c r="B541" s="598"/>
      <c r="C541" s="324">
        <v>16</v>
      </c>
      <c r="D541" s="324">
        <v>22</v>
      </c>
      <c r="E541" s="493">
        <v>24</v>
      </c>
      <c r="F541" s="493">
        <v>27</v>
      </c>
      <c r="G541" s="493">
        <v>18</v>
      </c>
      <c r="H541" s="324">
        <v>5</v>
      </c>
      <c r="I541" s="324">
        <v>10</v>
      </c>
      <c r="J541" s="324">
        <v>3</v>
      </c>
      <c r="K541" s="324">
        <v>2</v>
      </c>
      <c r="L541" s="324">
        <v>7</v>
      </c>
      <c r="M541" s="324">
        <f t="shared" ref="M541:M576" si="25">SUM(C541:L541)</f>
        <v>134</v>
      </c>
    </row>
    <row r="542" spans="1:13" s="97" customFormat="1" ht="30" customHeight="1">
      <c r="A542" s="598" t="s">
        <v>35</v>
      </c>
      <c r="B542" s="598"/>
      <c r="C542" s="324">
        <v>3</v>
      </c>
      <c r="D542" s="324">
        <v>13</v>
      </c>
      <c r="E542" s="493">
        <v>32</v>
      </c>
      <c r="F542" s="493">
        <v>16</v>
      </c>
      <c r="G542" s="493">
        <v>6</v>
      </c>
      <c r="H542" s="324">
        <v>8</v>
      </c>
      <c r="I542" s="324">
        <v>0</v>
      </c>
      <c r="J542" s="324">
        <v>3</v>
      </c>
      <c r="K542" s="324">
        <v>0</v>
      </c>
      <c r="L542" s="324">
        <v>14</v>
      </c>
      <c r="M542" s="324">
        <f t="shared" si="25"/>
        <v>95</v>
      </c>
    </row>
    <row r="543" spans="1:13" s="97" customFormat="1" ht="30" customHeight="1">
      <c r="A543" s="598" t="s">
        <v>66</v>
      </c>
      <c r="B543" s="598"/>
      <c r="C543" s="324">
        <v>10</v>
      </c>
      <c r="D543" s="324">
        <v>16</v>
      </c>
      <c r="E543" s="493">
        <v>23</v>
      </c>
      <c r="F543" s="493">
        <v>23</v>
      </c>
      <c r="G543" s="493">
        <v>23</v>
      </c>
      <c r="H543" s="324">
        <v>44</v>
      </c>
      <c r="I543" s="324">
        <v>19</v>
      </c>
      <c r="J543" s="324">
        <v>6</v>
      </c>
      <c r="K543" s="324">
        <v>0</v>
      </c>
      <c r="L543" s="324">
        <v>62</v>
      </c>
      <c r="M543" s="324">
        <f t="shared" si="25"/>
        <v>226</v>
      </c>
    </row>
    <row r="544" spans="1:13" s="97" customFormat="1" ht="30" customHeight="1">
      <c r="A544" s="598" t="s">
        <v>657</v>
      </c>
      <c r="B544" s="598"/>
      <c r="C544" s="324">
        <v>8</v>
      </c>
      <c r="D544" s="324">
        <v>0</v>
      </c>
      <c r="E544" s="493">
        <v>1</v>
      </c>
      <c r="F544" s="493">
        <v>9</v>
      </c>
      <c r="G544" s="493">
        <v>3</v>
      </c>
      <c r="H544" s="324">
        <v>4</v>
      </c>
      <c r="I544" s="324">
        <v>6</v>
      </c>
      <c r="J544" s="324">
        <v>4</v>
      </c>
      <c r="K544" s="324">
        <v>0</v>
      </c>
      <c r="L544" s="324">
        <v>0</v>
      </c>
      <c r="M544" s="324">
        <f t="shared" si="25"/>
        <v>35</v>
      </c>
    </row>
    <row r="545" spans="1:13" s="97" customFormat="1" ht="30" customHeight="1">
      <c r="A545" s="598" t="s">
        <v>31</v>
      </c>
      <c r="B545" s="598"/>
      <c r="C545" s="324">
        <v>3</v>
      </c>
      <c r="D545" s="324">
        <v>1</v>
      </c>
      <c r="E545" s="493">
        <v>1</v>
      </c>
      <c r="F545" s="493">
        <v>2</v>
      </c>
      <c r="G545" s="493">
        <v>0</v>
      </c>
      <c r="H545" s="324">
        <v>2</v>
      </c>
      <c r="I545" s="324">
        <v>4</v>
      </c>
      <c r="J545" s="324">
        <v>5</v>
      </c>
      <c r="K545" s="324">
        <v>0</v>
      </c>
      <c r="L545" s="324">
        <v>3</v>
      </c>
      <c r="M545" s="324">
        <f t="shared" si="25"/>
        <v>21</v>
      </c>
    </row>
    <row r="546" spans="1:13" s="97" customFormat="1" ht="30" customHeight="1">
      <c r="A546" s="598" t="s">
        <v>29</v>
      </c>
      <c r="B546" s="598"/>
      <c r="C546" s="324">
        <v>20</v>
      </c>
      <c r="D546" s="324">
        <v>8</v>
      </c>
      <c r="E546" s="493">
        <v>4</v>
      </c>
      <c r="F546" s="493">
        <v>14</v>
      </c>
      <c r="G546" s="493">
        <v>15</v>
      </c>
      <c r="H546" s="324">
        <v>28</v>
      </c>
      <c r="I546" s="324">
        <v>3</v>
      </c>
      <c r="J546" s="324">
        <v>4</v>
      </c>
      <c r="K546" s="324">
        <v>2</v>
      </c>
      <c r="L546" s="324">
        <v>5</v>
      </c>
      <c r="M546" s="324">
        <f t="shared" si="25"/>
        <v>103</v>
      </c>
    </row>
    <row r="547" spans="1:13" s="97" customFormat="1" ht="30" customHeight="1">
      <c r="A547" s="598" t="s">
        <v>24</v>
      </c>
      <c r="B547" s="598"/>
      <c r="C547" s="324">
        <v>15</v>
      </c>
      <c r="D547" s="324">
        <v>12</v>
      </c>
      <c r="E547" s="493">
        <v>8</v>
      </c>
      <c r="F547" s="493">
        <v>6</v>
      </c>
      <c r="G547" s="493">
        <v>18</v>
      </c>
      <c r="H547" s="324">
        <v>72</v>
      </c>
      <c r="I547" s="324">
        <v>9</v>
      </c>
      <c r="J547" s="324">
        <v>4</v>
      </c>
      <c r="K547" s="324">
        <v>1</v>
      </c>
      <c r="L547" s="324">
        <v>0</v>
      </c>
      <c r="M547" s="324">
        <f t="shared" si="25"/>
        <v>145</v>
      </c>
    </row>
    <row r="548" spans="1:13" s="97" customFormat="1" ht="30" customHeight="1">
      <c r="A548" s="598" t="s">
        <v>23</v>
      </c>
      <c r="B548" s="598"/>
      <c r="C548" s="324">
        <v>7</v>
      </c>
      <c r="D548" s="324">
        <v>12</v>
      </c>
      <c r="E548" s="493">
        <v>12</v>
      </c>
      <c r="F548" s="493">
        <v>31</v>
      </c>
      <c r="G548" s="493">
        <v>31</v>
      </c>
      <c r="H548" s="324">
        <v>38</v>
      </c>
      <c r="I548" s="324">
        <v>22</v>
      </c>
      <c r="J548" s="324">
        <v>18</v>
      </c>
      <c r="K548" s="324">
        <v>16</v>
      </c>
      <c r="L548" s="324">
        <v>63</v>
      </c>
      <c r="M548" s="324">
        <f t="shared" si="25"/>
        <v>250</v>
      </c>
    </row>
    <row r="549" spans="1:13" s="97" customFormat="1" ht="30" customHeight="1">
      <c r="A549" s="598" t="s">
        <v>36</v>
      </c>
      <c r="B549" s="598"/>
      <c r="C549" s="324">
        <v>0</v>
      </c>
      <c r="D549" s="324">
        <v>1</v>
      </c>
      <c r="E549" s="493">
        <v>5</v>
      </c>
      <c r="F549" s="493">
        <v>3</v>
      </c>
      <c r="G549" s="493">
        <v>3</v>
      </c>
      <c r="H549" s="324">
        <v>18</v>
      </c>
      <c r="I549" s="324">
        <v>11</v>
      </c>
      <c r="J549" s="324">
        <v>10</v>
      </c>
      <c r="K549" s="324">
        <v>1</v>
      </c>
      <c r="L549" s="324">
        <v>1</v>
      </c>
      <c r="M549" s="324">
        <f t="shared" si="25"/>
        <v>53</v>
      </c>
    </row>
    <row r="550" spans="1:13" s="97" customFormat="1" ht="30" customHeight="1">
      <c r="A550" s="598" t="s">
        <v>20</v>
      </c>
      <c r="B550" s="598"/>
      <c r="C550" s="324">
        <v>4</v>
      </c>
      <c r="D550" s="324">
        <v>1</v>
      </c>
      <c r="E550" s="493">
        <v>7</v>
      </c>
      <c r="F550" s="493">
        <v>22</v>
      </c>
      <c r="G550" s="493">
        <v>40</v>
      </c>
      <c r="H550" s="324">
        <v>13</v>
      </c>
      <c r="I550" s="324">
        <v>9</v>
      </c>
      <c r="J550" s="324">
        <v>2</v>
      </c>
      <c r="K550" s="324">
        <v>12</v>
      </c>
      <c r="L550" s="324">
        <v>12</v>
      </c>
      <c r="M550" s="324">
        <f t="shared" si="25"/>
        <v>122</v>
      </c>
    </row>
    <row r="551" spans="1:13" s="97" customFormat="1" ht="30" customHeight="1">
      <c r="A551" s="598" t="s">
        <v>38</v>
      </c>
      <c r="B551" s="598"/>
      <c r="C551" s="324">
        <v>5</v>
      </c>
      <c r="D551" s="324">
        <v>5</v>
      </c>
      <c r="E551" s="493">
        <v>16</v>
      </c>
      <c r="F551" s="493">
        <v>14</v>
      </c>
      <c r="G551" s="493">
        <v>15</v>
      </c>
      <c r="H551" s="324">
        <v>7</v>
      </c>
      <c r="I551" s="324">
        <v>13</v>
      </c>
      <c r="J551" s="324">
        <v>1</v>
      </c>
      <c r="K551" s="324">
        <v>0</v>
      </c>
      <c r="L551" s="324">
        <v>30</v>
      </c>
      <c r="M551" s="324">
        <f t="shared" si="25"/>
        <v>106</v>
      </c>
    </row>
    <row r="552" spans="1:13" s="97" customFormat="1" ht="30" customHeight="1">
      <c r="A552" s="598" t="s">
        <v>39</v>
      </c>
      <c r="B552" s="598"/>
      <c r="C552" s="324">
        <v>9</v>
      </c>
      <c r="D552" s="324">
        <v>3</v>
      </c>
      <c r="E552" s="493">
        <v>19</v>
      </c>
      <c r="F552" s="493">
        <v>10</v>
      </c>
      <c r="G552" s="493">
        <v>8</v>
      </c>
      <c r="H552" s="324">
        <v>2</v>
      </c>
      <c r="I552" s="324">
        <v>6</v>
      </c>
      <c r="J552" s="324">
        <v>0</v>
      </c>
      <c r="K552" s="324">
        <v>2</v>
      </c>
      <c r="L552" s="324">
        <v>32</v>
      </c>
      <c r="M552" s="324">
        <f t="shared" si="25"/>
        <v>91</v>
      </c>
    </row>
    <row r="553" spans="1:13" s="97" customFormat="1" ht="30" customHeight="1">
      <c r="A553" s="598" t="s">
        <v>48</v>
      </c>
      <c r="B553" s="598"/>
      <c r="C553" s="324">
        <v>9</v>
      </c>
      <c r="D553" s="324">
        <v>2</v>
      </c>
      <c r="E553" s="493">
        <v>3</v>
      </c>
      <c r="F553" s="493">
        <v>4</v>
      </c>
      <c r="G553" s="493">
        <v>2</v>
      </c>
      <c r="H553" s="324">
        <v>1</v>
      </c>
      <c r="I553" s="324">
        <v>15</v>
      </c>
      <c r="J553" s="324">
        <v>7</v>
      </c>
      <c r="K553" s="324">
        <v>1</v>
      </c>
      <c r="L553" s="324">
        <v>88</v>
      </c>
      <c r="M553" s="324">
        <f t="shared" si="25"/>
        <v>132</v>
      </c>
    </row>
    <row r="554" spans="1:13" s="97" customFormat="1" ht="30" customHeight="1">
      <c r="A554" s="598" t="s">
        <v>49</v>
      </c>
      <c r="B554" s="598"/>
      <c r="C554" s="324">
        <v>18</v>
      </c>
      <c r="D554" s="324">
        <v>15</v>
      </c>
      <c r="E554" s="493">
        <v>4</v>
      </c>
      <c r="F554" s="493">
        <v>14</v>
      </c>
      <c r="G554" s="493">
        <v>27</v>
      </c>
      <c r="H554" s="324">
        <v>10</v>
      </c>
      <c r="I554" s="324">
        <v>38</v>
      </c>
      <c r="J554" s="324">
        <v>3</v>
      </c>
      <c r="K554" s="324">
        <v>0</v>
      </c>
      <c r="L554" s="324">
        <v>16</v>
      </c>
      <c r="M554" s="324">
        <f t="shared" si="25"/>
        <v>145</v>
      </c>
    </row>
    <row r="555" spans="1:13" s="97" customFormat="1" ht="30" customHeight="1">
      <c r="A555" s="598" t="s">
        <v>50</v>
      </c>
      <c r="B555" s="598"/>
      <c r="C555" s="324">
        <v>12</v>
      </c>
      <c r="D555" s="324">
        <v>1</v>
      </c>
      <c r="E555" s="493">
        <v>21</v>
      </c>
      <c r="F555" s="493">
        <v>25</v>
      </c>
      <c r="G555" s="493">
        <v>17</v>
      </c>
      <c r="H555" s="324">
        <v>4</v>
      </c>
      <c r="I555" s="324">
        <v>51</v>
      </c>
      <c r="J555" s="324">
        <v>7</v>
      </c>
      <c r="K555" s="324">
        <v>8</v>
      </c>
      <c r="L555" s="324">
        <v>92</v>
      </c>
      <c r="M555" s="324">
        <f t="shared" si="25"/>
        <v>238</v>
      </c>
    </row>
    <row r="556" spans="1:13" s="97" customFormat="1" ht="30" customHeight="1">
      <c r="A556" s="598" t="s">
        <v>975</v>
      </c>
      <c r="B556" s="598"/>
      <c r="C556" s="324">
        <v>3</v>
      </c>
      <c r="D556" s="324">
        <v>30</v>
      </c>
      <c r="E556" s="493">
        <v>16</v>
      </c>
      <c r="F556" s="493">
        <v>26</v>
      </c>
      <c r="G556" s="493">
        <v>23</v>
      </c>
      <c r="H556" s="324">
        <v>5</v>
      </c>
      <c r="I556" s="324">
        <v>24</v>
      </c>
      <c r="J556" s="324">
        <v>1</v>
      </c>
      <c r="K556" s="324">
        <v>1</v>
      </c>
      <c r="L556" s="324">
        <v>27</v>
      </c>
      <c r="M556" s="324">
        <f t="shared" si="25"/>
        <v>156</v>
      </c>
    </row>
    <row r="557" spans="1:13" s="97" customFormat="1" ht="30" customHeight="1">
      <c r="A557" s="598" t="s">
        <v>52</v>
      </c>
      <c r="B557" s="598"/>
      <c r="C557" s="324">
        <v>11</v>
      </c>
      <c r="D557" s="324">
        <v>6</v>
      </c>
      <c r="E557" s="493">
        <v>1</v>
      </c>
      <c r="F557" s="493">
        <v>23</v>
      </c>
      <c r="G557" s="493">
        <v>8</v>
      </c>
      <c r="H557" s="324">
        <v>0</v>
      </c>
      <c r="I557" s="324">
        <v>29</v>
      </c>
      <c r="J557" s="324">
        <v>32</v>
      </c>
      <c r="K557" s="324">
        <v>0</v>
      </c>
      <c r="L557" s="324">
        <v>28</v>
      </c>
      <c r="M557" s="324">
        <f t="shared" si="25"/>
        <v>138</v>
      </c>
    </row>
    <row r="558" spans="1:13" s="97" customFormat="1" ht="30" customHeight="1">
      <c r="A558" s="598" t="s">
        <v>53</v>
      </c>
      <c r="B558" s="598"/>
      <c r="C558" s="324">
        <v>7</v>
      </c>
      <c r="D558" s="324">
        <v>50</v>
      </c>
      <c r="E558" s="493">
        <v>15</v>
      </c>
      <c r="F558" s="493">
        <v>13</v>
      </c>
      <c r="G558" s="493">
        <v>20</v>
      </c>
      <c r="H558" s="324">
        <v>4</v>
      </c>
      <c r="I558" s="324">
        <v>32</v>
      </c>
      <c r="J558" s="324">
        <v>11</v>
      </c>
      <c r="K558" s="324">
        <v>2</v>
      </c>
      <c r="L558" s="324">
        <v>69</v>
      </c>
      <c r="M558" s="324">
        <f t="shared" si="25"/>
        <v>223</v>
      </c>
    </row>
    <row r="559" spans="1:13" s="97" customFormat="1" ht="30" customHeight="1">
      <c r="A559" s="598" t="s">
        <v>54</v>
      </c>
      <c r="B559" s="598"/>
      <c r="C559" s="324">
        <v>5</v>
      </c>
      <c r="D559" s="324">
        <v>9</v>
      </c>
      <c r="E559" s="493">
        <v>2</v>
      </c>
      <c r="F559" s="493">
        <v>8</v>
      </c>
      <c r="G559" s="493">
        <v>2</v>
      </c>
      <c r="H559" s="324">
        <v>0</v>
      </c>
      <c r="I559" s="324">
        <v>4</v>
      </c>
      <c r="J559" s="324">
        <v>1</v>
      </c>
      <c r="K559" s="324">
        <v>0</v>
      </c>
      <c r="L559" s="324">
        <v>29</v>
      </c>
      <c r="M559" s="324">
        <f t="shared" si="25"/>
        <v>60</v>
      </c>
    </row>
    <row r="560" spans="1:13" s="97" customFormat="1" ht="30" customHeight="1">
      <c r="A560" s="598" t="s">
        <v>64</v>
      </c>
      <c r="B560" s="598"/>
      <c r="C560" s="324">
        <v>19</v>
      </c>
      <c r="D560" s="324">
        <v>10</v>
      </c>
      <c r="E560" s="493">
        <v>31</v>
      </c>
      <c r="F560" s="493">
        <v>6</v>
      </c>
      <c r="G560" s="493">
        <v>8</v>
      </c>
      <c r="H560" s="324">
        <v>0</v>
      </c>
      <c r="I560" s="324">
        <v>2</v>
      </c>
      <c r="J560" s="324">
        <v>20</v>
      </c>
      <c r="K560" s="324">
        <v>1</v>
      </c>
      <c r="L560" s="324">
        <v>4</v>
      </c>
      <c r="M560" s="324">
        <f t="shared" si="25"/>
        <v>101</v>
      </c>
    </row>
    <row r="561" spans="1:13" s="97" customFormat="1" ht="30" customHeight="1">
      <c r="A561" s="598" t="s">
        <v>283</v>
      </c>
      <c r="B561" s="598"/>
      <c r="C561" s="324">
        <v>0</v>
      </c>
      <c r="D561" s="324">
        <v>1</v>
      </c>
      <c r="E561" s="493">
        <v>30</v>
      </c>
      <c r="F561" s="493">
        <v>9</v>
      </c>
      <c r="G561" s="493">
        <v>2</v>
      </c>
      <c r="H561" s="324">
        <v>0</v>
      </c>
      <c r="I561" s="324">
        <v>2</v>
      </c>
      <c r="J561" s="324">
        <v>0</v>
      </c>
      <c r="K561" s="324">
        <v>0</v>
      </c>
      <c r="L561" s="324">
        <v>0</v>
      </c>
      <c r="M561" s="324">
        <f t="shared" si="25"/>
        <v>44</v>
      </c>
    </row>
    <row r="562" spans="1:13" s="97" customFormat="1" ht="30" customHeight="1">
      <c r="A562" s="598" t="s">
        <v>1062</v>
      </c>
      <c r="B562" s="598"/>
      <c r="C562" s="324">
        <v>0</v>
      </c>
      <c r="D562" s="324">
        <v>9</v>
      </c>
      <c r="E562" s="493">
        <v>10</v>
      </c>
      <c r="F562" s="493">
        <v>0</v>
      </c>
      <c r="G562" s="493">
        <v>0</v>
      </c>
      <c r="H562" s="324">
        <v>0</v>
      </c>
      <c r="I562" s="324">
        <v>0</v>
      </c>
      <c r="J562" s="323">
        <v>1</v>
      </c>
      <c r="K562" s="324">
        <v>0</v>
      </c>
      <c r="L562" s="324">
        <v>0</v>
      </c>
      <c r="M562" s="324">
        <f t="shared" si="25"/>
        <v>20</v>
      </c>
    </row>
    <row r="563" spans="1:13" s="97" customFormat="1" ht="30" customHeight="1">
      <c r="A563" s="598" t="s">
        <v>976</v>
      </c>
      <c r="B563" s="598"/>
      <c r="C563" s="324">
        <v>3</v>
      </c>
      <c r="D563" s="324">
        <v>0</v>
      </c>
      <c r="E563" s="493">
        <v>1</v>
      </c>
      <c r="F563" s="493">
        <v>0</v>
      </c>
      <c r="G563" s="493">
        <v>0</v>
      </c>
      <c r="H563" s="324">
        <v>0</v>
      </c>
      <c r="I563" s="324">
        <v>0</v>
      </c>
      <c r="J563" s="324">
        <v>0</v>
      </c>
      <c r="K563" s="324">
        <v>0</v>
      </c>
      <c r="L563" s="324">
        <v>0</v>
      </c>
      <c r="M563" s="324">
        <f t="shared" si="25"/>
        <v>4</v>
      </c>
    </row>
    <row r="564" spans="1:13" s="97" customFormat="1" ht="30" customHeight="1">
      <c r="A564" s="598" t="s">
        <v>978</v>
      </c>
      <c r="B564" s="598"/>
      <c r="C564" s="324">
        <v>0</v>
      </c>
      <c r="D564" s="324">
        <v>0</v>
      </c>
      <c r="E564" s="493">
        <v>0</v>
      </c>
      <c r="F564" s="493">
        <v>1</v>
      </c>
      <c r="G564" s="493">
        <v>0</v>
      </c>
      <c r="H564" s="324">
        <v>0</v>
      </c>
      <c r="I564" s="324">
        <v>1</v>
      </c>
      <c r="J564" s="324">
        <v>0</v>
      </c>
      <c r="K564" s="324">
        <v>0</v>
      </c>
      <c r="L564" s="324">
        <v>0</v>
      </c>
      <c r="M564" s="324">
        <f t="shared" si="25"/>
        <v>2</v>
      </c>
    </row>
    <row r="565" spans="1:13" s="97" customFormat="1" ht="30" customHeight="1">
      <c r="A565" s="598" t="s">
        <v>979</v>
      </c>
      <c r="B565" s="598"/>
      <c r="C565" s="324">
        <v>0</v>
      </c>
      <c r="D565" s="324">
        <v>8</v>
      </c>
      <c r="E565" s="493">
        <v>11</v>
      </c>
      <c r="F565" s="493">
        <v>1</v>
      </c>
      <c r="G565" s="493">
        <v>1</v>
      </c>
      <c r="H565" s="324">
        <v>0</v>
      </c>
      <c r="I565" s="324">
        <v>8</v>
      </c>
      <c r="J565" s="324">
        <v>0</v>
      </c>
      <c r="K565" s="324">
        <v>0</v>
      </c>
      <c r="L565" s="324">
        <v>1</v>
      </c>
      <c r="M565" s="324">
        <f t="shared" si="25"/>
        <v>30</v>
      </c>
    </row>
    <row r="566" spans="1:13" s="97" customFormat="1" ht="30" customHeight="1">
      <c r="A566" s="598" t="s">
        <v>746</v>
      </c>
      <c r="B566" s="598"/>
      <c r="C566" s="324">
        <v>0</v>
      </c>
      <c r="D566" s="324">
        <v>0</v>
      </c>
      <c r="E566" s="493">
        <v>0</v>
      </c>
      <c r="F566" s="493">
        <v>1</v>
      </c>
      <c r="G566" s="493">
        <v>0</v>
      </c>
      <c r="H566" s="324">
        <v>0</v>
      </c>
      <c r="I566" s="324">
        <v>0</v>
      </c>
      <c r="J566" s="324">
        <v>0</v>
      </c>
      <c r="K566" s="324">
        <v>0</v>
      </c>
      <c r="L566" s="324">
        <v>0</v>
      </c>
      <c r="M566" s="324">
        <f t="shared" si="25"/>
        <v>1</v>
      </c>
    </row>
    <row r="567" spans="1:13" s="97" customFormat="1" ht="30" customHeight="1">
      <c r="A567" s="598" t="s">
        <v>988</v>
      </c>
      <c r="B567" s="598"/>
      <c r="C567" s="324">
        <v>0</v>
      </c>
      <c r="D567" s="324">
        <v>0</v>
      </c>
      <c r="E567" s="493">
        <v>0</v>
      </c>
      <c r="F567" s="493">
        <v>0</v>
      </c>
      <c r="G567" s="493">
        <v>0</v>
      </c>
      <c r="H567" s="324">
        <v>0</v>
      </c>
      <c r="I567" s="324">
        <v>0</v>
      </c>
      <c r="J567" s="324">
        <v>1</v>
      </c>
      <c r="K567" s="324">
        <v>0</v>
      </c>
      <c r="L567" s="324">
        <v>0</v>
      </c>
      <c r="M567" s="324">
        <f t="shared" si="25"/>
        <v>1</v>
      </c>
    </row>
    <row r="568" spans="1:13" s="97" customFormat="1" ht="30" customHeight="1">
      <c r="A568" s="598" t="s">
        <v>1097</v>
      </c>
      <c r="B568" s="598"/>
      <c r="C568" s="324">
        <v>0</v>
      </c>
      <c r="D568" s="324">
        <v>0</v>
      </c>
      <c r="E568" s="493">
        <v>0</v>
      </c>
      <c r="F568" s="493">
        <v>0</v>
      </c>
      <c r="G568" s="493">
        <v>1</v>
      </c>
      <c r="H568" s="324">
        <v>0</v>
      </c>
      <c r="I568" s="324">
        <v>0</v>
      </c>
      <c r="J568" s="324">
        <v>0</v>
      </c>
      <c r="K568" s="324">
        <v>0</v>
      </c>
      <c r="L568" s="324">
        <v>0</v>
      </c>
      <c r="M568" s="324">
        <f t="shared" si="25"/>
        <v>1</v>
      </c>
    </row>
    <row r="569" spans="1:13" s="97" customFormat="1" ht="30" customHeight="1">
      <c r="A569" s="598" t="s">
        <v>1098</v>
      </c>
      <c r="B569" s="598"/>
      <c r="C569" s="324">
        <v>2</v>
      </c>
      <c r="D569" s="324">
        <v>0</v>
      </c>
      <c r="E569" s="493">
        <v>1</v>
      </c>
      <c r="F569" s="493">
        <v>0</v>
      </c>
      <c r="G569" s="493">
        <v>0</v>
      </c>
      <c r="H569" s="324">
        <v>0</v>
      </c>
      <c r="I569" s="324">
        <v>0</v>
      </c>
      <c r="J569" s="324">
        <v>0</v>
      </c>
      <c r="K569" s="324">
        <v>0</v>
      </c>
      <c r="L569" s="324">
        <v>0</v>
      </c>
      <c r="M569" s="324">
        <f t="shared" si="25"/>
        <v>3</v>
      </c>
    </row>
    <row r="570" spans="1:13" s="97" customFormat="1" ht="30" customHeight="1">
      <c r="A570" s="598" t="s">
        <v>1096</v>
      </c>
      <c r="B570" s="598"/>
      <c r="C570" s="324">
        <v>0</v>
      </c>
      <c r="D570" s="324">
        <v>0</v>
      </c>
      <c r="E570" s="493">
        <v>0</v>
      </c>
      <c r="F570" s="493">
        <v>0</v>
      </c>
      <c r="G570" s="493">
        <v>0</v>
      </c>
      <c r="H570" s="324">
        <v>3</v>
      </c>
      <c r="I570" s="324">
        <v>0</v>
      </c>
      <c r="J570" s="324">
        <v>0</v>
      </c>
      <c r="K570" s="324">
        <v>0</v>
      </c>
      <c r="L570" s="324">
        <v>0</v>
      </c>
      <c r="M570" s="324">
        <f>SUM(C570:L570)</f>
        <v>3</v>
      </c>
    </row>
    <row r="571" spans="1:13" s="97" customFormat="1" ht="30" customHeight="1">
      <c r="A571" s="598" t="s">
        <v>994</v>
      </c>
      <c r="B571" s="598"/>
      <c r="C571" s="324">
        <v>2</v>
      </c>
      <c r="D571" s="324">
        <v>3</v>
      </c>
      <c r="E571" s="493">
        <v>1</v>
      </c>
      <c r="F571" s="493">
        <v>0</v>
      </c>
      <c r="G571" s="493">
        <v>0</v>
      </c>
      <c r="H571" s="324">
        <v>0</v>
      </c>
      <c r="I571" s="324">
        <v>3</v>
      </c>
      <c r="J571" s="324">
        <v>0</v>
      </c>
      <c r="K571" s="324">
        <v>0</v>
      </c>
      <c r="L571" s="324">
        <v>0</v>
      </c>
      <c r="M571" s="324">
        <f t="shared" si="25"/>
        <v>9</v>
      </c>
    </row>
    <row r="572" spans="1:13" s="97" customFormat="1" ht="30" customHeight="1">
      <c r="A572" s="598" t="s">
        <v>995</v>
      </c>
      <c r="B572" s="598"/>
      <c r="C572" s="324">
        <v>5</v>
      </c>
      <c r="D572" s="324">
        <v>0</v>
      </c>
      <c r="E572" s="493">
        <v>0</v>
      </c>
      <c r="F572" s="493">
        <v>0</v>
      </c>
      <c r="G572" s="493">
        <v>5</v>
      </c>
      <c r="H572" s="324">
        <v>2</v>
      </c>
      <c r="I572" s="324">
        <v>0</v>
      </c>
      <c r="J572" s="324">
        <v>0</v>
      </c>
      <c r="K572" s="324">
        <v>0</v>
      </c>
      <c r="L572" s="324">
        <v>0</v>
      </c>
      <c r="M572" s="324">
        <f t="shared" si="25"/>
        <v>12</v>
      </c>
    </row>
    <row r="573" spans="1:13" s="97" customFormat="1" ht="30" customHeight="1">
      <c r="A573" s="598" t="s">
        <v>715</v>
      </c>
      <c r="B573" s="598"/>
      <c r="C573" s="324">
        <v>2</v>
      </c>
      <c r="D573" s="324">
        <v>0</v>
      </c>
      <c r="E573" s="493">
        <v>1</v>
      </c>
      <c r="F573" s="493">
        <v>0</v>
      </c>
      <c r="G573" s="493">
        <v>1</v>
      </c>
      <c r="H573" s="324">
        <v>0</v>
      </c>
      <c r="I573" s="324">
        <v>0</v>
      </c>
      <c r="J573" s="324">
        <v>0</v>
      </c>
      <c r="K573" s="324">
        <v>0</v>
      </c>
      <c r="L573" s="324">
        <v>0</v>
      </c>
      <c r="M573" s="324">
        <f t="shared" si="25"/>
        <v>4</v>
      </c>
    </row>
    <row r="574" spans="1:13" s="97" customFormat="1" ht="30" customHeight="1">
      <c r="A574" s="598" t="s">
        <v>763</v>
      </c>
      <c r="B574" s="598"/>
      <c r="C574" s="324">
        <v>3</v>
      </c>
      <c r="D574" s="324">
        <v>0</v>
      </c>
      <c r="E574" s="493">
        <v>0</v>
      </c>
      <c r="F574" s="493">
        <v>0</v>
      </c>
      <c r="G574" s="493">
        <v>22</v>
      </c>
      <c r="H574" s="324">
        <v>1</v>
      </c>
      <c r="I574" s="324">
        <v>0</v>
      </c>
      <c r="J574" s="324">
        <v>0</v>
      </c>
      <c r="K574" s="324">
        <v>0</v>
      </c>
      <c r="L574" s="324">
        <v>0</v>
      </c>
      <c r="M574" s="324">
        <f t="shared" si="25"/>
        <v>26</v>
      </c>
    </row>
    <row r="575" spans="1:13" s="97" customFormat="1" ht="30" customHeight="1">
      <c r="A575" s="598" t="s">
        <v>1001</v>
      </c>
      <c r="B575" s="598"/>
      <c r="C575" s="324">
        <v>0</v>
      </c>
      <c r="D575" s="324">
        <v>0</v>
      </c>
      <c r="E575" s="493">
        <v>0</v>
      </c>
      <c r="F575" s="493">
        <v>0</v>
      </c>
      <c r="G575" s="493">
        <v>1</v>
      </c>
      <c r="H575" s="324">
        <v>0</v>
      </c>
      <c r="I575" s="324">
        <v>0</v>
      </c>
      <c r="J575" s="324">
        <v>0</v>
      </c>
      <c r="K575" s="324">
        <v>0</v>
      </c>
      <c r="L575" s="324">
        <v>0</v>
      </c>
      <c r="M575" s="324">
        <f t="shared" si="25"/>
        <v>1</v>
      </c>
    </row>
    <row r="576" spans="1:13" s="97" customFormat="1" ht="30" customHeight="1">
      <c r="A576" s="598" t="s">
        <v>1008</v>
      </c>
      <c r="B576" s="598"/>
      <c r="C576" s="324">
        <v>0</v>
      </c>
      <c r="D576" s="324">
        <v>0</v>
      </c>
      <c r="E576" s="493">
        <v>0</v>
      </c>
      <c r="F576" s="493">
        <v>0</v>
      </c>
      <c r="G576" s="493">
        <v>0</v>
      </c>
      <c r="H576" s="324">
        <v>0</v>
      </c>
      <c r="I576" s="324">
        <v>0</v>
      </c>
      <c r="J576" s="324">
        <v>0</v>
      </c>
      <c r="K576" s="324">
        <v>1</v>
      </c>
      <c r="L576" s="324">
        <v>0</v>
      </c>
      <c r="M576" s="324">
        <f t="shared" si="25"/>
        <v>1</v>
      </c>
    </row>
    <row r="577" spans="1:13" s="97" customFormat="1" ht="30" customHeight="1">
      <c r="A577" s="598" t="s">
        <v>34</v>
      </c>
      <c r="B577" s="598"/>
      <c r="C577" s="324">
        <v>3</v>
      </c>
      <c r="D577" s="324">
        <v>0</v>
      </c>
      <c r="E577" s="493">
        <v>1</v>
      </c>
      <c r="F577" s="493">
        <v>0</v>
      </c>
      <c r="G577" s="493">
        <v>0</v>
      </c>
      <c r="H577" s="324">
        <v>0</v>
      </c>
      <c r="I577" s="324">
        <v>0</v>
      </c>
      <c r="J577" s="324">
        <v>0</v>
      </c>
      <c r="K577" s="324">
        <v>0</v>
      </c>
      <c r="L577" s="324">
        <v>0</v>
      </c>
      <c r="M577" s="324">
        <f t="shared" ref="M577" si="26">SUM(C577:L577)</f>
        <v>4</v>
      </c>
    </row>
    <row r="578" spans="1:13" s="97" customFormat="1" ht="30" customHeight="1">
      <c r="A578" s="599" t="s">
        <v>3</v>
      </c>
      <c r="B578" s="599"/>
      <c r="C578" s="324">
        <f t="shared" ref="C578:M578" si="27">SUM(C540:C577)</f>
        <v>217</v>
      </c>
      <c r="D578" s="324">
        <f t="shared" si="27"/>
        <v>271</v>
      </c>
      <c r="E578" s="493">
        <f t="shared" si="27"/>
        <v>345</v>
      </c>
      <c r="F578" s="493">
        <f t="shared" si="27"/>
        <v>327</v>
      </c>
      <c r="G578" s="493">
        <f t="shared" si="27"/>
        <v>328</v>
      </c>
      <c r="H578" s="324">
        <f t="shared" si="27"/>
        <v>276</v>
      </c>
      <c r="I578" s="324">
        <f t="shared" si="27"/>
        <v>346</v>
      </c>
      <c r="J578" s="324">
        <f t="shared" si="27"/>
        <v>145</v>
      </c>
      <c r="K578" s="324">
        <f t="shared" si="27"/>
        <v>60</v>
      </c>
      <c r="L578" s="324">
        <f t="shared" si="27"/>
        <v>613</v>
      </c>
      <c r="M578" s="324">
        <f t="shared" si="27"/>
        <v>2928</v>
      </c>
    </row>
    <row r="579" spans="1:13" s="97" customFormat="1" ht="24.75" customHeight="1">
      <c r="A579" s="326"/>
      <c r="C579" s="323"/>
      <c r="E579" s="492"/>
      <c r="F579" s="494"/>
      <c r="G579" s="492"/>
    </row>
    <row r="580" spans="1:13" s="97" customFormat="1" ht="30" customHeight="1">
      <c r="A580" s="604" t="s">
        <v>1121</v>
      </c>
      <c r="B580" s="604"/>
      <c r="C580" s="604"/>
      <c r="D580" s="604"/>
      <c r="E580" s="604"/>
      <c r="F580" s="604"/>
      <c r="G580" s="604"/>
      <c r="H580" s="604"/>
      <c r="I580" s="604"/>
      <c r="J580" s="604"/>
      <c r="K580" s="604"/>
      <c r="L580" s="604"/>
      <c r="M580" s="604"/>
    </row>
    <row r="581" spans="1:13" s="97" customFormat="1" ht="53.25" customHeight="1">
      <c r="A581" s="592" t="s">
        <v>621</v>
      </c>
      <c r="B581" s="593"/>
      <c r="C581" s="341" t="s">
        <v>278</v>
      </c>
      <c r="D581" s="341" t="s">
        <v>269</v>
      </c>
      <c r="E581" s="341" t="s">
        <v>279</v>
      </c>
      <c r="F581" s="341" t="s">
        <v>280</v>
      </c>
      <c r="G581" s="80" t="s">
        <v>622</v>
      </c>
      <c r="H581" s="341" t="s">
        <v>276</v>
      </c>
      <c r="I581" s="341" t="s">
        <v>281</v>
      </c>
      <c r="J581" s="341" t="s">
        <v>272</v>
      </c>
      <c r="K581" s="80" t="s">
        <v>277</v>
      </c>
      <c r="L581" s="341" t="s">
        <v>275</v>
      </c>
      <c r="M581" s="341" t="s">
        <v>3</v>
      </c>
    </row>
    <row r="582" spans="1:13" s="97" customFormat="1" ht="30" customHeight="1">
      <c r="A582" s="598" t="s">
        <v>44</v>
      </c>
      <c r="B582" s="598"/>
      <c r="C582" s="324">
        <v>19</v>
      </c>
      <c r="D582" s="324">
        <v>2</v>
      </c>
      <c r="E582" s="493">
        <v>56</v>
      </c>
      <c r="F582" s="493">
        <v>0</v>
      </c>
      <c r="G582" s="493">
        <v>6</v>
      </c>
      <c r="H582" s="324">
        <v>44</v>
      </c>
      <c r="I582" s="324">
        <v>1</v>
      </c>
      <c r="J582" s="324">
        <v>0</v>
      </c>
      <c r="K582" s="324">
        <v>8</v>
      </c>
      <c r="L582" s="324">
        <v>5</v>
      </c>
      <c r="M582" s="324">
        <f>SUM(C582:L582)</f>
        <v>141</v>
      </c>
    </row>
    <row r="583" spans="1:13" s="97" customFormat="1" ht="30" customHeight="1">
      <c r="A583" s="598" t="s">
        <v>33</v>
      </c>
      <c r="B583" s="598" t="s">
        <v>33</v>
      </c>
      <c r="C583" s="324">
        <v>8</v>
      </c>
      <c r="D583" s="324">
        <v>42</v>
      </c>
      <c r="E583" s="493">
        <v>24</v>
      </c>
      <c r="F583" s="493">
        <v>0</v>
      </c>
      <c r="G583" s="493">
        <v>0</v>
      </c>
      <c r="H583" s="324">
        <v>0</v>
      </c>
      <c r="I583" s="324">
        <v>0</v>
      </c>
      <c r="J583" s="324">
        <v>0</v>
      </c>
      <c r="K583" s="324">
        <v>0</v>
      </c>
      <c r="L583" s="324">
        <v>7</v>
      </c>
      <c r="M583" s="324">
        <f t="shared" ref="M583:M613" si="28">SUM(C583:L583)</f>
        <v>81</v>
      </c>
    </row>
    <row r="584" spans="1:13" s="97" customFormat="1" ht="30" customHeight="1">
      <c r="A584" s="598" t="s">
        <v>35</v>
      </c>
      <c r="B584" s="598"/>
      <c r="C584" s="324">
        <v>5</v>
      </c>
      <c r="D584" s="324">
        <v>5</v>
      </c>
      <c r="E584" s="493">
        <v>0</v>
      </c>
      <c r="F584" s="493">
        <v>0</v>
      </c>
      <c r="G584" s="493">
        <v>0</v>
      </c>
      <c r="H584" s="324">
        <v>0</v>
      </c>
      <c r="I584" s="324">
        <v>0</v>
      </c>
      <c r="J584" s="324">
        <v>0</v>
      </c>
      <c r="K584" s="324">
        <v>0</v>
      </c>
      <c r="L584" s="324">
        <v>0</v>
      </c>
      <c r="M584" s="324">
        <f t="shared" si="28"/>
        <v>10</v>
      </c>
    </row>
    <row r="585" spans="1:13" s="97" customFormat="1" ht="30" customHeight="1">
      <c r="A585" s="598" t="s">
        <v>66</v>
      </c>
      <c r="B585" s="598"/>
      <c r="C585" s="324">
        <v>22</v>
      </c>
      <c r="D585" s="324">
        <v>0</v>
      </c>
      <c r="E585" s="493">
        <v>41</v>
      </c>
      <c r="F585" s="493">
        <v>4</v>
      </c>
      <c r="G585" s="493">
        <v>0</v>
      </c>
      <c r="H585" s="324">
        <v>21</v>
      </c>
      <c r="I585" s="324">
        <v>7</v>
      </c>
      <c r="J585" s="324">
        <v>39</v>
      </c>
      <c r="K585" s="324">
        <v>0</v>
      </c>
      <c r="L585" s="324">
        <v>17</v>
      </c>
      <c r="M585" s="324">
        <f t="shared" si="28"/>
        <v>151</v>
      </c>
    </row>
    <row r="586" spans="1:13" s="97" customFormat="1" ht="30" customHeight="1">
      <c r="A586" s="598" t="s">
        <v>657</v>
      </c>
      <c r="B586" s="598"/>
      <c r="C586" s="324">
        <v>3</v>
      </c>
      <c r="D586" s="324">
        <v>0</v>
      </c>
      <c r="E586" s="493">
        <v>29</v>
      </c>
      <c r="F586" s="493">
        <v>0</v>
      </c>
      <c r="G586" s="493">
        <v>0</v>
      </c>
      <c r="H586" s="324">
        <v>0</v>
      </c>
      <c r="I586" s="324">
        <v>0</v>
      </c>
      <c r="J586" s="324">
        <v>0</v>
      </c>
      <c r="K586" s="324">
        <v>0</v>
      </c>
      <c r="L586" s="324">
        <v>0</v>
      </c>
      <c r="M586" s="324">
        <f t="shared" si="28"/>
        <v>32</v>
      </c>
    </row>
    <row r="587" spans="1:13" s="97" customFormat="1" ht="30" customHeight="1">
      <c r="A587" s="598" t="s">
        <v>31</v>
      </c>
      <c r="B587" s="598"/>
      <c r="C587" s="324">
        <v>0</v>
      </c>
      <c r="D587" s="324">
        <v>0</v>
      </c>
      <c r="E587" s="493">
        <v>0</v>
      </c>
      <c r="F587" s="493">
        <v>0</v>
      </c>
      <c r="G587" s="493">
        <v>1</v>
      </c>
      <c r="H587" s="324">
        <v>44</v>
      </c>
      <c r="I587" s="324">
        <v>0</v>
      </c>
      <c r="J587" s="324">
        <v>0</v>
      </c>
      <c r="K587" s="324">
        <v>0</v>
      </c>
      <c r="L587" s="324">
        <v>0</v>
      </c>
      <c r="M587" s="324">
        <f t="shared" si="28"/>
        <v>45</v>
      </c>
    </row>
    <row r="588" spans="1:13" s="97" customFormat="1" ht="30" customHeight="1">
      <c r="A588" s="598" t="s">
        <v>29</v>
      </c>
      <c r="B588" s="598"/>
      <c r="C588" s="324">
        <v>10</v>
      </c>
      <c r="D588" s="324">
        <v>0</v>
      </c>
      <c r="E588" s="493">
        <v>0</v>
      </c>
      <c r="F588" s="493">
        <v>0</v>
      </c>
      <c r="G588" s="493">
        <v>16</v>
      </c>
      <c r="H588" s="324">
        <v>0</v>
      </c>
      <c r="I588" s="324">
        <v>0</v>
      </c>
      <c r="J588" s="324">
        <v>0</v>
      </c>
      <c r="K588" s="324">
        <v>0</v>
      </c>
      <c r="L588" s="324">
        <v>20</v>
      </c>
      <c r="M588" s="324">
        <f t="shared" si="28"/>
        <v>46</v>
      </c>
    </row>
    <row r="589" spans="1:13" s="97" customFormat="1" ht="30" customHeight="1">
      <c r="A589" s="598" t="s">
        <v>24</v>
      </c>
      <c r="B589" s="598"/>
      <c r="C589" s="324">
        <v>34</v>
      </c>
      <c r="D589" s="324">
        <v>0</v>
      </c>
      <c r="E589" s="493">
        <v>0</v>
      </c>
      <c r="F589" s="493">
        <v>25</v>
      </c>
      <c r="G589" s="493">
        <v>15</v>
      </c>
      <c r="H589" s="324">
        <v>63</v>
      </c>
      <c r="I589" s="324">
        <v>0</v>
      </c>
      <c r="J589" s="324">
        <v>0</v>
      </c>
      <c r="K589" s="324">
        <v>0</v>
      </c>
      <c r="L589" s="324">
        <v>13</v>
      </c>
      <c r="M589" s="324">
        <f t="shared" si="28"/>
        <v>150</v>
      </c>
    </row>
    <row r="590" spans="1:13" s="97" customFormat="1" ht="30" customHeight="1">
      <c r="A590" s="598" t="s">
        <v>23</v>
      </c>
      <c r="B590" s="598"/>
      <c r="C590" s="324">
        <v>17</v>
      </c>
      <c r="D590" s="324">
        <v>31</v>
      </c>
      <c r="E590" s="493">
        <v>0</v>
      </c>
      <c r="F590" s="493">
        <v>47</v>
      </c>
      <c r="G590" s="493">
        <v>27</v>
      </c>
      <c r="H590" s="324">
        <v>41</v>
      </c>
      <c r="I590" s="324">
        <v>13</v>
      </c>
      <c r="J590" s="324">
        <v>49</v>
      </c>
      <c r="K590" s="324">
        <v>8</v>
      </c>
      <c r="L590" s="324">
        <v>88</v>
      </c>
      <c r="M590" s="324">
        <f t="shared" si="28"/>
        <v>321</v>
      </c>
    </row>
    <row r="591" spans="1:13" s="97" customFormat="1" ht="30" customHeight="1">
      <c r="A591" s="598" t="s">
        <v>36</v>
      </c>
      <c r="B591" s="598"/>
      <c r="C591" s="324">
        <v>10</v>
      </c>
      <c r="D591" s="324">
        <v>0</v>
      </c>
      <c r="E591" s="493">
        <v>34</v>
      </c>
      <c r="F591" s="493">
        <v>9</v>
      </c>
      <c r="G591" s="493">
        <v>0</v>
      </c>
      <c r="H591" s="324">
        <v>0</v>
      </c>
      <c r="I591" s="324">
        <v>0</v>
      </c>
      <c r="J591" s="324">
        <v>0</v>
      </c>
      <c r="K591" s="324">
        <v>12</v>
      </c>
      <c r="L591" s="324">
        <v>0</v>
      </c>
      <c r="M591" s="324">
        <f t="shared" si="28"/>
        <v>65</v>
      </c>
    </row>
    <row r="592" spans="1:13" s="97" customFormat="1" ht="30" customHeight="1">
      <c r="A592" s="598" t="s">
        <v>20</v>
      </c>
      <c r="B592" s="598"/>
      <c r="C592" s="324">
        <v>7</v>
      </c>
      <c r="D592" s="324">
        <v>10</v>
      </c>
      <c r="E592" s="493">
        <v>0</v>
      </c>
      <c r="F592" s="493">
        <v>28</v>
      </c>
      <c r="G592" s="493">
        <v>0</v>
      </c>
      <c r="H592" s="324">
        <v>2</v>
      </c>
      <c r="I592" s="324">
        <v>0</v>
      </c>
      <c r="J592" s="324">
        <v>0</v>
      </c>
      <c r="K592" s="324">
        <v>8</v>
      </c>
      <c r="L592" s="324">
        <v>26</v>
      </c>
      <c r="M592" s="324">
        <f t="shared" si="28"/>
        <v>81</v>
      </c>
    </row>
    <row r="593" spans="1:13" s="97" customFormat="1" ht="30" customHeight="1">
      <c r="A593" s="598" t="s">
        <v>38</v>
      </c>
      <c r="B593" s="598"/>
      <c r="C593" s="324">
        <v>4</v>
      </c>
      <c r="D593" s="324">
        <v>0</v>
      </c>
      <c r="E593" s="493">
        <v>10</v>
      </c>
      <c r="F593" s="493">
        <v>12</v>
      </c>
      <c r="G593" s="493">
        <v>0</v>
      </c>
      <c r="H593" s="324">
        <v>0</v>
      </c>
      <c r="I593" s="324">
        <v>0</v>
      </c>
      <c r="J593" s="324">
        <v>0</v>
      </c>
      <c r="K593" s="324">
        <v>0</v>
      </c>
      <c r="L593" s="324">
        <v>53</v>
      </c>
      <c r="M593" s="324">
        <f t="shared" si="28"/>
        <v>79</v>
      </c>
    </row>
    <row r="594" spans="1:13" s="97" customFormat="1" ht="30" customHeight="1">
      <c r="A594" s="598" t="s">
        <v>39</v>
      </c>
      <c r="B594" s="598"/>
      <c r="C594" s="324">
        <v>12</v>
      </c>
      <c r="D594" s="324">
        <v>0</v>
      </c>
      <c r="E594" s="493">
        <v>14</v>
      </c>
      <c r="F594" s="493">
        <v>0</v>
      </c>
      <c r="G594" s="493">
        <v>16</v>
      </c>
      <c r="H594" s="324">
        <v>0</v>
      </c>
      <c r="I594" s="324">
        <v>6</v>
      </c>
      <c r="J594" s="324">
        <v>0</v>
      </c>
      <c r="K594" s="324">
        <v>0</v>
      </c>
      <c r="L594" s="324">
        <v>0</v>
      </c>
      <c r="M594" s="324">
        <f t="shared" si="28"/>
        <v>48</v>
      </c>
    </row>
    <row r="595" spans="1:13" s="97" customFormat="1" ht="30" customHeight="1">
      <c r="A595" s="598" t="s">
        <v>48</v>
      </c>
      <c r="B595" s="598"/>
      <c r="C595" s="324">
        <v>0</v>
      </c>
      <c r="D595" s="324">
        <v>12</v>
      </c>
      <c r="E595" s="493">
        <v>24</v>
      </c>
      <c r="F595" s="493">
        <v>17</v>
      </c>
      <c r="G595" s="493">
        <v>23</v>
      </c>
      <c r="H595" s="324">
        <v>0</v>
      </c>
      <c r="I595" s="324">
        <v>0</v>
      </c>
      <c r="J595" s="324">
        <v>0</v>
      </c>
      <c r="K595" s="324">
        <v>0</v>
      </c>
      <c r="L595" s="324">
        <v>22</v>
      </c>
      <c r="M595" s="324">
        <f t="shared" si="28"/>
        <v>98</v>
      </c>
    </row>
    <row r="596" spans="1:13" s="97" customFormat="1" ht="30" customHeight="1">
      <c r="A596" s="598" t="s">
        <v>49</v>
      </c>
      <c r="B596" s="598"/>
      <c r="C596" s="324">
        <v>33</v>
      </c>
      <c r="D596" s="324">
        <v>17</v>
      </c>
      <c r="E596" s="493">
        <v>51</v>
      </c>
      <c r="F596" s="493">
        <v>79</v>
      </c>
      <c r="G596" s="493">
        <v>10</v>
      </c>
      <c r="H596" s="324">
        <v>0</v>
      </c>
      <c r="I596" s="324">
        <v>7</v>
      </c>
      <c r="J596" s="324">
        <v>0</v>
      </c>
      <c r="K596" s="324">
        <v>0</v>
      </c>
      <c r="L596" s="324">
        <v>18</v>
      </c>
      <c r="M596" s="324">
        <f t="shared" si="28"/>
        <v>215</v>
      </c>
    </row>
    <row r="597" spans="1:13" s="97" customFormat="1" ht="30" customHeight="1">
      <c r="A597" s="598" t="s">
        <v>50</v>
      </c>
      <c r="B597" s="598"/>
      <c r="C597" s="324">
        <v>8</v>
      </c>
      <c r="D597" s="324">
        <v>33</v>
      </c>
      <c r="E597" s="493">
        <v>0</v>
      </c>
      <c r="F597" s="493">
        <v>4</v>
      </c>
      <c r="G597" s="493">
        <v>1</v>
      </c>
      <c r="H597" s="324">
        <v>39</v>
      </c>
      <c r="I597" s="324"/>
      <c r="J597" s="324">
        <v>11</v>
      </c>
      <c r="K597" s="324">
        <v>0</v>
      </c>
      <c r="L597" s="324">
        <v>0</v>
      </c>
      <c r="M597" s="324">
        <f t="shared" si="28"/>
        <v>96</v>
      </c>
    </row>
    <row r="598" spans="1:13" s="97" customFormat="1" ht="30" customHeight="1">
      <c r="A598" s="598" t="s">
        <v>975</v>
      </c>
      <c r="B598" s="598"/>
      <c r="C598" s="324">
        <v>6</v>
      </c>
      <c r="D598" s="324">
        <v>35</v>
      </c>
      <c r="E598" s="493">
        <v>0</v>
      </c>
      <c r="F598" s="493">
        <v>6</v>
      </c>
      <c r="G598" s="493">
        <v>0</v>
      </c>
      <c r="H598" s="324">
        <v>10</v>
      </c>
      <c r="I598" s="324">
        <v>6</v>
      </c>
      <c r="J598" s="324">
        <v>0</v>
      </c>
      <c r="K598" s="324">
        <v>1</v>
      </c>
      <c r="L598" s="324">
        <v>0</v>
      </c>
      <c r="M598" s="324">
        <f t="shared" si="28"/>
        <v>64</v>
      </c>
    </row>
    <row r="599" spans="1:13" s="97" customFormat="1" ht="30" customHeight="1">
      <c r="A599" s="598" t="s">
        <v>52</v>
      </c>
      <c r="B599" s="598"/>
      <c r="C599" s="324">
        <v>4</v>
      </c>
      <c r="D599" s="324">
        <v>52</v>
      </c>
      <c r="E599" s="493">
        <v>0</v>
      </c>
      <c r="F599" s="493">
        <v>71</v>
      </c>
      <c r="G599" s="493">
        <v>26</v>
      </c>
      <c r="H599" s="324">
        <v>0</v>
      </c>
      <c r="I599" s="324">
        <v>0</v>
      </c>
      <c r="J599" s="324">
        <v>19</v>
      </c>
      <c r="K599" s="324">
        <v>0</v>
      </c>
      <c r="L599" s="324">
        <v>0</v>
      </c>
      <c r="M599" s="324">
        <f t="shared" si="28"/>
        <v>172</v>
      </c>
    </row>
    <row r="600" spans="1:13" s="97" customFormat="1" ht="30" customHeight="1">
      <c r="A600" s="598" t="s">
        <v>53</v>
      </c>
      <c r="B600" s="598"/>
      <c r="C600" s="324">
        <v>17</v>
      </c>
      <c r="D600" s="324">
        <v>44</v>
      </c>
      <c r="E600" s="493">
        <v>23</v>
      </c>
      <c r="F600" s="493">
        <v>0</v>
      </c>
      <c r="G600" s="493">
        <v>71</v>
      </c>
      <c r="H600" s="324">
        <v>0</v>
      </c>
      <c r="I600" s="324">
        <v>5</v>
      </c>
      <c r="J600" s="324">
        <v>35</v>
      </c>
      <c r="K600" s="324">
        <v>0</v>
      </c>
      <c r="L600" s="324">
        <v>33</v>
      </c>
      <c r="M600" s="324">
        <f t="shared" si="28"/>
        <v>228</v>
      </c>
    </row>
    <row r="601" spans="1:13" s="97" customFormat="1" ht="30" customHeight="1">
      <c r="A601" s="598" t="s">
        <v>54</v>
      </c>
      <c r="B601" s="598"/>
      <c r="C601" s="324">
        <v>0</v>
      </c>
      <c r="D601" s="324">
        <v>0</v>
      </c>
      <c r="E601" s="493">
        <v>16</v>
      </c>
      <c r="F601" s="493">
        <v>19</v>
      </c>
      <c r="G601" s="493">
        <v>0</v>
      </c>
      <c r="H601" s="324">
        <v>0</v>
      </c>
      <c r="I601" s="324">
        <v>0</v>
      </c>
      <c r="J601" s="324">
        <v>0</v>
      </c>
      <c r="K601" s="324">
        <v>0</v>
      </c>
      <c r="L601" s="324">
        <v>22</v>
      </c>
      <c r="M601" s="324">
        <f t="shared" si="28"/>
        <v>57</v>
      </c>
    </row>
    <row r="602" spans="1:13" s="97" customFormat="1" ht="30" customHeight="1">
      <c r="A602" s="598" t="s">
        <v>64</v>
      </c>
      <c r="B602" s="598"/>
      <c r="C602" s="324">
        <v>9</v>
      </c>
      <c r="D602" s="324">
        <v>1</v>
      </c>
      <c r="E602" s="493">
        <v>1</v>
      </c>
      <c r="F602" s="493">
        <v>34</v>
      </c>
      <c r="G602" s="493">
        <v>1</v>
      </c>
      <c r="H602" s="324">
        <v>2</v>
      </c>
      <c r="I602" s="324">
        <v>0</v>
      </c>
      <c r="J602" s="324">
        <v>0</v>
      </c>
      <c r="K602" s="324">
        <v>1</v>
      </c>
      <c r="L602" s="324">
        <v>0</v>
      </c>
      <c r="M602" s="324">
        <f t="shared" si="28"/>
        <v>49</v>
      </c>
    </row>
    <row r="603" spans="1:13" s="97" customFormat="1" ht="30" customHeight="1">
      <c r="A603" s="598" t="s">
        <v>283</v>
      </c>
      <c r="B603" s="598"/>
      <c r="C603" s="324">
        <v>15</v>
      </c>
      <c r="D603" s="324">
        <v>0</v>
      </c>
      <c r="E603" s="493">
        <v>0</v>
      </c>
      <c r="F603" s="493">
        <v>0</v>
      </c>
      <c r="G603" s="493">
        <v>31</v>
      </c>
      <c r="H603" s="324">
        <v>0</v>
      </c>
      <c r="I603" s="324">
        <v>0</v>
      </c>
      <c r="J603" s="324">
        <v>0</v>
      </c>
      <c r="K603" s="324">
        <v>0</v>
      </c>
      <c r="L603" s="324">
        <v>0</v>
      </c>
      <c r="M603" s="324">
        <f t="shared" si="28"/>
        <v>46</v>
      </c>
    </row>
    <row r="604" spans="1:13" s="97" customFormat="1" ht="30" customHeight="1">
      <c r="A604" s="598" t="s">
        <v>1062</v>
      </c>
      <c r="B604" s="598"/>
      <c r="C604" s="324">
        <v>0</v>
      </c>
      <c r="D604" s="324">
        <v>41</v>
      </c>
      <c r="E604" s="493">
        <v>0</v>
      </c>
      <c r="F604" s="493">
        <v>0</v>
      </c>
      <c r="G604" s="493">
        <v>0</v>
      </c>
      <c r="H604" s="324">
        <v>0</v>
      </c>
      <c r="I604" s="324">
        <v>0</v>
      </c>
      <c r="J604" s="324">
        <v>0</v>
      </c>
      <c r="K604" s="324">
        <v>0</v>
      </c>
      <c r="L604" s="324">
        <v>0</v>
      </c>
      <c r="M604" s="324">
        <f t="shared" si="28"/>
        <v>41</v>
      </c>
    </row>
    <row r="605" spans="1:13" s="97" customFormat="1" ht="30" customHeight="1">
      <c r="A605" s="598" t="s">
        <v>979</v>
      </c>
      <c r="B605" s="598"/>
      <c r="C605" s="324">
        <v>0</v>
      </c>
      <c r="D605" s="324">
        <v>24</v>
      </c>
      <c r="E605" s="493">
        <v>0</v>
      </c>
      <c r="F605" s="493">
        <v>0</v>
      </c>
      <c r="G605" s="493">
        <v>0</v>
      </c>
      <c r="H605" s="324">
        <v>0</v>
      </c>
      <c r="I605" s="324">
        <v>0</v>
      </c>
      <c r="J605" s="324">
        <v>0</v>
      </c>
      <c r="K605" s="324">
        <v>0</v>
      </c>
      <c r="L605" s="324">
        <v>0</v>
      </c>
      <c r="M605" s="324">
        <f t="shared" si="28"/>
        <v>24</v>
      </c>
    </row>
    <row r="606" spans="1:13" s="97" customFormat="1" ht="30" customHeight="1">
      <c r="A606" s="598" t="s">
        <v>754</v>
      </c>
      <c r="B606" s="598"/>
      <c r="C606" s="324">
        <v>0</v>
      </c>
      <c r="D606" s="324">
        <v>14</v>
      </c>
      <c r="E606" s="493">
        <v>0</v>
      </c>
      <c r="F606" s="493">
        <v>0</v>
      </c>
      <c r="G606" s="493">
        <v>0</v>
      </c>
      <c r="H606" s="324">
        <v>0</v>
      </c>
      <c r="I606" s="324">
        <v>0</v>
      </c>
      <c r="J606" s="324">
        <v>0</v>
      </c>
      <c r="K606" s="324">
        <v>0</v>
      </c>
      <c r="L606" s="324">
        <v>0</v>
      </c>
      <c r="M606" s="324">
        <f t="shared" si="28"/>
        <v>14</v>
      </c>
    </row>
    <row r="607" spans="1:13" s="97" customFormat="1" ht="30" customHeight="1">
      <c r="A607" s="598" t="s">
        <v>987</v>
      </c>
      <c r="B607" s="598"/>
      <c r="C607" s="324">
        <v>0</v>
      </c>
      <c r="D607" s="324">
        <v>0</v>
      </c>
      <c r="E607" s="493">
        <v>0</v>
      </c>
      <c r="F607" s="493">
        <v>0</v>
      </c>
      <c r="G607" s="493">
        <v>0</v>
      </c>
      <c r="H607" s="324">
        <v>0</v>
      </c>
      <c r="I607" s="324">
        <v>0</v>
      </c>
      <c r="J607" s="324">
        <v>0</v>
      </c>
      <c r="K607" s="324">
        <v>0</v>
      </c>
      <c r="L607" s="324">
        <v>14</v>
      </c>
      <c r="M607" s="324">
        <f t="shared" si="28"/>
        <v>14</v>
      </c>
    </row>
    <row r="608" spans="1:13" s="97" customFormat="1" ht="30" customHeight="1">
      <c r="A608" s="596" t="s">
        <v>1124</v>
      </c>
      <c r="B608" s="597"/>
      <c r="C608" s="324">
        <v>0</v>
      </c>
      <c r="D608" s="324">
        <v>0</v>
      </c>
      <c r="E608" s="493">
        <v>0</v>
      </c>
      <c r="F608" s="493">
        <v>0</v>
      </c>
      <c r="G608" s="493">
        <v>0</v>
      </c>
      <c r="H608" s="324">
        <v>1</v>
      </c>
      <c r="I608" s="324">
        <v>0</v>
      </c>
      <c r="J608" s="324">
        <v>0</v>
      </c>
      <c r="K608" s="324">
        <v>0</v>
      </c>
      <c r="L608" s="324">
        <v>0</v>
      </c>
      <c r="M608" s="324">
        <f t="shared" si="28"/>
        <v>1</v>
      </c>
    </row>
    <row r="609" spans="1:13" s="97" customFormat="1" ht="30" customHeight="1">
      <c r="A609" s="598" t="s">
        <v>991</v>
      </c>
      <c r="B609" s="598"/>
      <c r="C609" s="324">
        <v>2</v>
      </c>
      <c r="D609" s="324">
        <v>0</v>
      </c>
      <c r="E609" s="493">
        <v>0</v>
      </c>
      <c r="F609" s="493">
        <v>0</v>
      </c>
      <c r="G609" s="493">
        <v>0</v>
      </c>
      <c r="H609" s="324">
        <v>0</v>
      </c>
      <c r="I609" s="324">
        <v>0</v>
      </c>
      <c r="J609" s="324">
        <v>0</v>
      </c>
      <c r="K609" s="324">
        <v>0</v>
      </c>
      <c r="L609" s="324">
        <v>0</v>
      </c>
      <c r="M609" s="324">
        <f t="shared" si="28"/>
        <v>2</v>
      </c>
    </row>
    <row r="610" spans="1:13" s="97" customFormat="1" ht="30" customHeight="1">
      <c r="A610" s="598" t="s">
        <v>992</v>
      </c>
      <c r="B610" s="598"/>
      <c r="C610" s="324">
        <v>5</v>
      </c>
      <c r="D610" s="324">
        <v>0</v>
      </c>
      <c r="E610" s="493">
        <v>0</v>
      </c>
      <c r="F610" s="493">
        <v>0</v>
      </c>
      <c r="G610" s="493">
        <v>0</v>
      </c>
      <c r="H610" s="324">
        <v>0</v>
      </c>
      <c r="I610" s="324">
        <v>0</v>
      </c>
      <c r="J610" s="324">
        <v>0</v>
      </c>
      <c r="K610" s="324">
        <v>0</v>
      </c>
      <c r="L610" s="324">
        <v>0</v>
      </c>
      <c r="M610" s="324">
        <f t="shared" si="28"/>
        <v>5</v>
      </c>
    </row>
    <row r="611" spans="1:13" s="97" customFormat="1" ht="30" customHeight="1">
      <c r="A611" s="598" t="s">
        <v>994</v>
      </c>
      <c r="B611" s="598"/>
      <c r="C611" s="324">
        <v>1</v>
      </c>
      <c r="D611" s="324">
        <v>0</v>
      </c>
      <c r="E611" s="493">
        <v>0</v>
      </c>
      <c r="F611" s="493">
        <v>0</v>
      </c>
      <c r="G611" s="493">
        <v>0</v>
      </c>
      <c r="H611" s="324">
        <v>0</v>
      </c>
      <c r="I611" s="324">
        <v>0</v>
      </c>
      <c r="J611" s="324">
        <v>0</v>
      </c>
      <c r="K611" s="324">
        <v>0</v>
      </c>
      <c r="L611" s="324">
        <v>0</v>
      </c>
      <c r="M611" s="324">
        <f t="shared" si="28"/>
        <v>1</v>
      </c>
    </row>
    <row r="612" spans="1:13" s="97" customFormat="1" ht="30" customHeight="1">
      <c r="A612" s="598" t="s">
        <v>995</v>
      </c>
      <c r="B612" s="598"/>
      <c r="C612" s="324">
        <v>6</v>
      </c>
      <c r="D612" s="324">
        <v>0</v>
      </c>
      <c r="E612" s="493">
        <v>0</v>
      </c>
      <c r="F612" s="493">
        <v>0</v>
      </c>
      <c r="G612" s="493">
        <v>0</v>
      </c>
      <c r="H612" s="324">
        <v>0</v>
      </c>
      <c r="I612" s="324">
        <v>0</v>
      </c>
      <c r="J612" s="324">
        <v>0</v>
      </c>
      <c r="K612" s="324">
        <v>0</v>
      </c>
      <c r="L612" s="324">
        <v>0</v>
      </c>
      <c r="M612" s="324">
        <f t="shared" si="28"/>
        <v>6</v>
      </c>
    </row>
    <row r="613" spans="1:13" s="97" customFormat="1" ht="30" customHeight="1">
      <c r="A613" s="596" t="s">
        <v>1122</v>
      </c>
      <c r="B613" s="597"/>
      <c r="C613" s="324">
        <v>2</v>
      </c>
      <c r="D613" s="324">
        <v>0</v>
      </c>
      <c r="E613" s="493">
        <v>0</v>
      </c>
      <c r="F613" s="493">
        <v>0</v>
      </c>
      <c r="G613" s="493">
        <v>0</v>
      </c>
      <c r="H613" s="324">
        <v>0</v>
      </c>
      <c r="I613" s="324">
        <v>0</v>
      </c>
      <c r="J613" s="324">
        <v>0</v>
      </c>
      <c r="K613" s="324">
        <v>0</v>
      </c>
      <c r="L613" s="324">
        <v>0</v>
      </c>
      <c r="M613" s="324">
        <f t="shared" si="28"/>
        <v>2</v>
      </c>
    </row>
    <row r="614" spans="1:13" s="97" customFormat="1" ht="30" customHeight="1">
      <c r="A614" s="636" t="s">
        <v>1053</v>
      </c>
      <c r="B614" s="637"/>
      <c r="C614" s="324">
        <v>3</v>
      </c>
      <c r="D614" s="324">
        <v>0</v>
      </c>
      <c r="E614" s="493">
        <v>0</v>
      </c>
      <c r="F614" s="493">
        <v>0</v>
      </c>
      <c r="G614" s="493">
        <v>0</v>
      </c>
      <c r="H614" s="324">
        <v>4</v>
      </c>
      <c r="I614" s="324">
        <v>0</v>
      </c>
      <c r="J614" s="324">
        <v>0</v>
      </c>
      <c r="K614" s="324">
        <v>0</v>
      </c>
      <c r="L614" s="324">
        <v>0</v>
      </c>
      <c r="M614" s="324">
        <f t="shared" ref="M614:M618" si="29">SUM(C614:L614)</f>
        <v>7</v>
      </c>
    </row>
    <row r="615" spans="1:13" s="97" customFormat="1" ht="30" customHeight="1">
      <c r="A615" s="636" t="s">
        <v>1045</v>
      </c>
      <c r="B615" s="637"/>
      <c r="C615" s="324">
        <v>2</v>
      </c>
      <c r="D615" s="324">
        <v>0</v>
      </c>
      <c r="E615" s="493">
        <v>0</v>
      </c>
      <c r="F615" s="493">
        <v>0</v>
      </c>
      <c r="G615" s="493">
        <v>0</v>
      </c>
      <c r="H615" s="324">
        <v>0</v>
      </c>
      <c r="I615" s="324">
        <v>0</v>
      </c>
      <c r="J615" s="324">
        <v>0</v>
      </c>
      <c r="K615" s="324">
        <v>0</v>
      </c>
      <c r="L615" s="324">
        <v>0</v>
      </c>
      <c r="M615" s="324">
        <f t="shared" si="29"/>
        <v>2</v>
      </c>
    </row>
    <row r="616" spans="1:13" s="97" customFormat="1" ht="30" customHeight="1">
      <c r="A616" s="636" t="s">
        <v>25</v>
      </c>
      <c r="B616" s="637"/>
      <c r="C616" s="324">
        <v>0</v>
      </c>
      <c r="D616" s="324">
        <v>0</v>
      </c>
      <c r="E616" s="493">
        <v>3</v>
      </c>
      <c r="F616" s="493">
        <v>0</v>
      </c>
      <c r="G616" s="493">
        <v>0</v>
      </c>
      <c r="H616" s="324">
        <v>0</v>
      </c>
      <c r="I616" s="324">
        <v>0</v>
      </c>
      <c r="J616" s="324">
        <v>0</v>
      </c>
      <c r="K616" s="324">
        <v>0</v>
      </c>
      <c r="L616" s="324">
        <v>0</v>
      </c>
      <c r="M616" s="324">
        <f t="shared" si="29"/>
        <v>3</v>
      </c>
    </row>
    <row r="617" spans="1:13" s="97" customFormat="1" ht="30" customHeight="1">
      <c r="A617" s="636" t="s">
        <v>34</v>
      </c>
      <c r="B617" s="637"/>
      <c r="C617" s="324">
        <v>14</v>
      </c>
      <c r="D617" s="324">
        <v>0</v>
      </c>
      <c r="E617" s="493">
        <v>0</v>
      </c>
      <c r="F617" s="493">
        <v>0</v>
      </c>
      <c r="G617" s="493">
        <v>0</v>
      </c>
      <c r="H617" s="324">
        <v>0</v>
      </c>
      <c r="I617" s="324">
        <v>0</v>
      </c>
      <c r="J617" s="324">
        <v>0</v>
      </c>
      <c r="K617" s="324">
        <v>0</v>
      </c>
      <c r="L617" s="324">
        <v>0</v>
      </c>
      <c r="M617" s="324">
        <f t="shared" si="29"/>
        <v>14</v>
      </c>
    </row>
    <row r="618" spans="1:13" s="97" customFormat="1" ht="30" customHeight="1">
      <c r="A618" s="605" t="s">
        <v>3</v>
      </c>
      <c r="B618" s="605"/>
      <c r="C618" s="324">
        <f>SUM(C582:C617)</f>
        <v>278</v>
      </c>
      <c r="D618" s="324">
        <f>SUM(D582:D617)</f>
        <v>363</v>
      </c>
      <c r="E618" s="493">
        <f t="shared" ref="E618:L618" si="30">SUM(E582:E617)</f>
        <v>326</v>
      </c>
      <c r="F618" s="493">
        <f t="shared" si="30"/>
        <v>355</v>
      </c>
      <c r="G618" s="493">
        <f t="shared" si="30"/>
        <v>244</v>
      </c>
      <c r="H618" s="324">
        <f t="shared" si="30"/>
        <v>271</v>
      </c>
      <c r="I618" s="324">
        <f t="shared" si="30"/>
        <v>45</v>
      </c>
      <c r="J618" s="324">
        <f t="shared" si="30"/>
        <v>153</v>
      </c>
      <c r="K618" s="324">
        <f t="shared" si="30"/>
        <v>38</v>
      </c>
      <c r="L618" s="324">
        <f t="shared" si="30"/>
        <v>338</v>
      </c>
      <c r="M618" s="324">
        <f t="shared" si="29"/>
        <v>2411</v>
      </c>
    </row>
    <row r="619" spans="1:13" s="97" customFormat="1" ht="24.75" customHeight="1">
      <c r="A619" s="326"/>
      <c r="C619" s="323"/>
      <c r="E619" s="492"/>
      <c r="F619" s="494"/>
      <c r="G619" s="492"/>
    </row>
    <row r="620" spans="1:13" s="97" customFormat="1" ht="30" customHeight="1">
      <c r="A620" s="604" t="s">
        <v>1123</v>
      </c>
      <c r="B620" s="604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</row>
    <row r="621" spans="1:13" s="97" customFormat="1" ht="54.75" customHeight="1">
      <c r="A621" s="599" t="s">
        <v>621</v>
      </c>
      <c r="B621" s="599"/>
      <c r="C621" s="341" t="s">
        <v>278</v>
      </c>
      <c r="D621" s="341" t="s">
        <v>269</v>
      </c>
      <c r="E621" s="341" t="s">
        <v>279</v>
      </c>
      <c r="F621" s="341" t="s">
        <v>280</v>
      </c>
      <c r="G621" s="80" t="s">
        <v>274</v>
      </c>
      <c r="H621" s="341" t="s">
        <v>276</v>
      </c>
      <c r="I621" s="341" t="s">
        <v>281</v>
      </c>
      <c r="J621" s="341" t="s">
        <v>272</v>
      </c>
      <c r="K621" s="80" t="s">
        <v>277</v>
      </c>
      <c r="L621" s="341" t="s">
        <v>275</v>
      </c>
      <c r="M621" s="341" t="s">
        <v>3</v>
      </c>
    </row>
    <row r="622" spans="1:13" s="97" customFormat="1" ht="30" customHeight="1">
      <c r="A622" s="598" t="s">
        <v>44</v>
      </c>
      <c r="B622" s="598"/>
      <c r="C622" s="324">
        <v>16</v>
      </c>
      <c r="D622" s="324">
        <v>10</v>
      </c>
      <c r="E622" s="493">
        <v>12</v>
      </c>
      <c r="F622" s="493">
        <v>0</v>
      </c>
      <c r="G622" s="493">
        <v>15</v>
      </c>
      <c r="H622" s="324">
        <v>0</v>
      </c>
      <c r="I622" s="324">
        <v>0</v>
      </c>
      <c r="J622" s="324">
        <v>0</v>
      </c>
      <c r="K622" s="324">
        <v>12</v>
      </c>
      <c r="L622" s="324">
        <v>24</v>
      </c>
      <c r="M622" s="324">
        <f>SUM(C622:L622)</f>
        <v>89</v>
      </c>
    </row>
    <row r="623" spans="1:13" s="97" customFormat="1" ht="30" customHeight="1">
      <c r="A623" s="598" t="s">
        <v>33</v>
      </c>
      <c r="B623" s="598"/>
      <c r="C623" s="324">
        <v>0</v>
      </c>
      <c r="D623" s="324">
        <v>14</v>
      </c>
      <c r="E623" s="493">
        <v>5</v>
      </c>
      <c r="F623" s="493">
        <v>19</v>
      </c>
      <c r="G623" s="493">
        <v>0</v>
      </c>
      <c r="H623" s="324">
        <v>1</v>
      </c>
      <c r="I623" s="324">
        <v>29</v>
      </c>
      <c r="J623" s="324">
        <v>55</v>
      </c>
      <c r="K623" s="324">
        <v>6</v>
      </c>
      <c r="L623" s="324">
        <v>21</v>
      </c>
      <c r="M623" s="324">
        <f t="shared" ref="M623:M655" si="31">SUM(C623:L623)</f>
        <v>150</v>
      </c>
    </row>
    <row r="624" spans="1:13" s="97" customFormat="1" ht="30" customHeight="1">
      <c r="A624" s="598" t="s">
        <v>35</v>
      </c>
      <c r="B624" s="598"/>
      <c r="C624" s="324">
        <v>0</v>
      </c>
      <c r="D624" s="324">
        <v>3</v>
      </c>
      <c r="E624" s="493">
        <v>0</v>
      </c>
      <c r="F624" s="493">
        <v>0</v>
      </c>
      <c r="G624" s="493">
        <v>11</v>
      </c>
      <c r="H624" s="324">
        <v>0</v>
      </c>
      <c r="I624" s="324">
        <v>1</v>
      </c>
      <c r="J624" s="324">
        <v>0</v>
      </c>
      <c r="K624" s="324">
        <v>0</v>
      </c>
      <c r="L624" s="324">
        <v>0</v>
      </c>
      <c r="M624" s="324">
        <f t="shared" si="31"/>
        <v>15</v>
      </c>
    </row>
    <row r="625" spans="1:13" s="97" customFormat="1" ht="30" customHeight="1">
      <c r="A625" s="598" t="s">
        <v>66</v>
      </c>
      <c r="B625" s="598"/>
      <c r="C625" s="324">
        <v>42</v>
      </c>
      <c r="D625" s="324">
        <v>5</v>
      </c>
      <c r="E625" s="493">
        <v>0</v>
      </c>
      <c r="F625" s="493">
        <v>7</v>
      </c>
      <c r="G625" s="493">
        <v>47</v>
      </c>
      <c r="H625" s="324">
        <v>15</v>
      </c>
      <c r="I625" s="324">
        <v>0</v>
      </c>
      <c r="J625" s="324">
        <v>1</v>
      </c>
      <c r="K625" s="324">
        <v>3</v>
      </c>
      <c r="L625" s="324">
        <v>25</v>
      </c>
      <c r="M625" s="324">
        <f t="shared" si="31"/>
        <v>145</v>
      </c>
    </row>
    <row r="626" spans="1:13" s="97" customFormat="1" ht="30" customHeight="1">
      <c r="A626" s="598" t="s">
        <v>657</v>
      </c>
      <c r="B626" s="598"/>
      <c r="C626" s="324">
        <v>2</v>
      </c>
      <c r="D626" s="324">
        <v>0</v>
      </c>
      <c r="E626" s="493">
        <v>0</v>
      </c>
      <c r="F626" s="493">
        <v>0</v>
      </c>
      <c r="G626" s="493">
        <v>10</v>
      </c>
      <c r="H626" s="324">
        <v>0</v>
      </c>
      <c r="I626" s="324">
        <v>18</v>
      </c>
      <c r="J626" s="324">
        <v>0</v>
      </c>
      <c r="K626" s="324">
        <v>0</v>
      </c>
      <c r="L626" s="324">
        <v>0</v>
      </c>
      <c r="M626" s="324">
        <f t="shared" si="31"/>
        <v>30</v>
      </c>
    </row>
    <row r="627" spans="1:13" s="97" customFormat="1" ht="30" customHeight="1">
      <c r="A627" s="598" t="s">
        <v>31</v>
      </c>
      <c r="B627" s="598"/>
      <c r="C627" s="324">
        <v>0</v>
      </c>
      <c r="D627" s="324">
        <v>1</v>
      </c>
      <c r="E627" s="493">
        <v>1</v>
      </c>
      <c r="F627" s="493">
        <v>14</v>
      </c>
      <c r="G627" s="493">
        <v>0</v>
      </c>
      <c r="H627" s="324">
        <v>0</v>
      </c>
      <c r="I627" s="324">
        <v>0</v>
      </c>
      <c r="J627" s="324">
        <v>0</v>
      </c>
      <c r="K627" s="324">
        <v>2</v>
      </c>
      <c r="L627" s="324">
        <v>0</v>
      </c>
      <c r="M627" s="324">
        <f t="shared" si="31"/>
        <v>18</v>
      </c>
    </row>
    <row r="628" spans="1:13" s="97" customFormat="1" ht="30" customHeight="1">
      <c r="A628" s="598" t="s">
        <v>29</v>
      </c>
      <c r="B628" s="598"/>
      <c r="C628" s="324">
        <v>1</v>
      </c>
      <c r="D628" s="324">
        <v>15</v>
      </c>
      <c r="E628" s="493">
        <v>5</v>
      </c>
      <c r="F628" s="493">
        <v>0</v>
      </c>
      <c r="G628" s="493">
        <v>1</v>
      </c>
      <c r="H628" s="324">
        <v>0</v>
      </c>
      <c r="I628" s="324">
        <v>0</v>
      </c>
      <c r="J628" s="324">
        <v>0</v>
      </c>
      <c r="K628" s="324">
        <v>1</v>
      </c>
      <c r="L628" s="324">
        <v>0</v>
      </c>
      <c r="M628" s="324">
        <f t="shared" si="31"/>
        <v>23</v>
      </c>
    </row>
    <row r="629" spans="1:13" s="97" customFormat="1" ht="30" customHeight="1">
      <c r="A629" s="598" t="s">
        <v>24</v>
      </c>
      <c r="B629" s="598"/>
      <c r="C629" s="324">
        <v>17</v>
      </c>
      <c r="D629" s="324">
        <v>14</v>
      </c>
      <c r="E629" s="493">
        <v>0</v>
      </c>
      <c r="F629" s="493">
        <v>7</v>
      </c>
      <c r="G629" s="493">
        <v>1</v>
      </c>
      <c r="H629" s="324">
        <v>3</v>
      </c>
      <c r="I629" s="324">
        <v>8</v>
      </c>
      <c r="J629" s="324">
        <v>0</v>
      </c>
      <c r="K629" s="324">
        <v>8</v>
      </c>
      <c r="L629" s="324">
        <v>0</v>
      </c>
      <c r="M629" s="324">
        <f t="shared" si="31"/>
        <v>58</v>
      </c>
    </row>
    <row r="630" spans="1:13" s="97" customFormat="1" ht="30" customHeight="1">
      <c r="A630" s="598" t="s">
        <v>23</v>
      </c>
      <c r="B630" s="598"/>
      <c r="C630" s="324">
        <v>2</v>
      </c>
      <c r="D630" s="324">
        <v>6</v>
      </c>
      <c r="E630" s="493">
        <v>7</v>
      </c>
      <c r="F630" s="493">
        <v>16</v>
      </c>
      <c r="G630" s="493">
        <v>20</v>
      </c>
      <c r="H630" s="324">
        <v>0</v>
      </c>
      <c r="I630" s="324">
        <v>22</v>
      </c>
      <c r="J630" s="324">
        <v>6</v>
      </c>
      <c r="K630" s="324">
        <v>5</v>
      </c>
      <c r="L630" s="324">
        <v>46</v>
      </c>
      <c r="M630" s="324">
        <f t="shared" si="31"/>
        <v>130</v>
      </c>
    </row>
    <row r="631" spans="1:13" s="97" customFormat="1" ht="30" customHeight="1">
      <c r="A631" s="598" t="s">
        <v>36</v>
      </c>
      <c r="B631" s="598"/>
      <c r="C631" s="324">
        <v>1</v>
      </c>
      <c r="D631" s="324">
        <v>7</v>
      </c>
      <c r="E631" s="493">
        <v>1</v>
      </c>
      <c r="F631" s="493">
        <v>28</v>
      </c>
      <c r="G631" s="493">
        <v>16</v>
      </c>
      <c r="H631" s="324">
        <v>0</v>
      </c>
      <c r="I631" s="324">
        <v>0</v>
      </c>
      <c r="J631" s="324">
        <v>0</v>
      </c>
      <c r="K631" s="324">
        <v>0</v>
      </c>
      <c r="L631" s="324">
        <v>27</v>
      </c>
      <c r="M631" s="324">
        <f t="shared" si="31"/>
        <v>80</v>
      </c>
    </row>
    <row r="632" spans="1:13" s="97" customFormat="1" ht="30" customHeight="1">
      <c r="A632" s="598" t="s">
        <v>20</v>
      </c>
      <c r="B632" s="598"/>
      <c r="C632" s="324">
        <v>12</v>
      </c>
      <c r="D632" s="324">
        <v>0</v>
      </c>
      <c r="E632" s="493">
        <v>2</v>
      </c>
      <c r="F632" s="493">
        <v>19</v>
      </c>
      <c r="G632" s="493">
        <v>14</v>
      </c>
      <c r="H632" s="324">
        <v>1</v>
      </c>
      <c r="I632" s="324">
        <v>1</v>
      </c>
      <c r="J632" s="324">
        <v>2</v>
      </c>
      <c r="K632" s="324">
        <v>10</v>
      </c>
      <c r="L632" s="324">
        <v>25</v>
      </c>
      <c r="M632" s="324">
        <f t="shared" si="31"/>
        <v>86</v>
      </c>
    </row>
    <row r="633" spans="1:13" s="97" customFormat="1" ht="30" customHeight="1">
      <c r="A633" s="598" t="s">
        <v>38</v>
      </c>
      <c r="B633" s="598"/>
      <c r="C633" s="324">
        <v>2</v>
      </c>
      <c r="D633" s="324">
        <v>0</v>
      </c>
      <c r="E633" s="493">
        <v>0</v>
      </c>
      <c r="F633" s="493">
        <v>4</v>
      </c>
      <c r="G633" s="493">
        <v>0</v>
      </c>
      <c r="H633" s="324">
        <v>1</v>
      </c>
      <c r="I633" s="324">
        <v>2</v>
      </c>
      <c r="J633" s="324">
        <v>1</v>
      </c>
      <c r="K633" s="324">
        <v>0</v>
      </c>
      <c r="L633" s="324">
        <v>0</v>
      </c>
      <c r="M633" s="324">
        <f t="shared" si="31"/>
        <v>10</v>
      </c>
    </row>
    <row r="634" spans="1:13" s="97" customFormat="1" ht="30" customHeight="1">
      <c r="A634" s="598" t="s">
        <v>39</v>
      </c>
      <c r="B634" s="598"/>
      <c r="C634" s="324">
        <v>21</v>
      </c>
      <c r="D634" s="324">
        <v>0</v>
      </c>
      <c r="E634" s="493">
        <v>23</v>
      </c>
      <c r="F634" s="493">
        <v>4</v>
      </c>
      <c r="G634" s="493">
        <v>27</v>
      </c>
      <c r="H634" s="324">
        <v>1</v>
      </c>
      <c r="I634" s="324">
        <v>17</v>
      </c>
      <c r="J634" s="324">
        <v>0</v>
      </c>
      <c r="K634" s="324">
        <v>9</v>
      </c>
      <c r="L634" s="324">
        <v>0</v>
      </c>
      <c r="M634" s="324">
        <f t="shared" si="31"/>
        <v>102</v>
      </c>
    </row>
    <row r="635" spans="1:13" s="97" customFormat="1" ht="30" customHeight="1">
      <c r="A635" s="598" t="s">
        <v>48</v>
      </c>
      <c r="B635" s="598"/>
      <c r="C635" s="324">
        <v>0</v>
      </c>
      <c r="D635" s="324">
        <v>5</v>
      </c>
      <c r="E635" s="493">
        <v>22</v>
      </c>
      <c r="F635" s="493">
        <v>3</v>
      </c>
      <c r="G635" s="493">
        <v>9</v>
      </c>
      <c r="H635" s="324">
        <v>0</v>
      </c>
      <c r="I635" s="324">
        <v>3</v>
      </c>
      <c r="J635" s="324">
        <v>0</v>
      </c>
      <c r="K635" s="324">
        <v>1</v>
      </c>
      <c r="L635" s="324">
        <v>50</v>
      </c>
      <c r="M635" s="324">
        <f t="shared" si="31"/>
        <v>93</v>
      </c>
    </row>
    <row r="636" spans="1:13" s="97" customFormat="1" ht="30" customHeight="1">
      <c r="A636" s="598" t="s">
        <v>49</v>
      </c>
      <c r="B636" s="598"/>
      <c r="C636" s="324">
        <v>25</v>
      </c>
      <c r="D636" s="324">
        <v>5</v>
      </c>
      <c r="E636" s="493">
        <v>1</v>
      </c>
      <c r="F636" s="493">
        <v>14</v>
      </c>
      <c r="G636" s="493">
        <v>7</v>
      </c>
      <c r="H636" s="324">
        <v>1</v>
      </c>
      <c r="I636" s="324">
        <v>52</v>
      </c>
      <c r="J636" s="324">
        <v>11</v>
      </c>
      <c r="K636" s="324">
        <v>0</v>
      </c>
      <c r="L636" s="324">
        <v>11</v>
      </c>
      <c r="M636" s="324">
        <f t="shared" si="31"/>
        <v>127</v>
      </c>
    </row>
    <row r="637" spans="1:13" s="97" customFormat="1" ht="30" customHeight="1">
      <c r="A637" s="598" t="s">
        <v>50</v>
      </c>
      <c r="B637" s="598"/>
      <c r="C637" s="324">
        <v>2</v>
      </c>
      <c r="D637" s="324">
        <v>5</v>
      </c>
      <c r="E637" s="493">
        <v>30</v>
      </c>
      <c r="F637" s="493">
        <v>22</v>
      </c>
      <c r="G637" s="493">
        <v>13</v>
      </c>
      <c r="H637" s="324">
        <v>5</v>
      </c>
      <c r="I637" s="324">
        <v>17</v>
      </c>
      <c r="J637" s="324">
        <v>0</v>
      </c>
      <c r="K637" s="324">
        <v>1</v>
      </c>
      <c r="L637" s="324">
        <v>40</v>
      </c>
      <c r="M637" s="324">
        <f t="shared" si="31"/>
        <v>135</v>
      </c>
    </row>
    <row r="638" spans="1:13" s="97" customFormat="1" ht="30" customHeight="1">
      <c r="A638" s="598" t="s">
        <v>975</v>
      </c>
      <c r="B638" s="598"/>
      <c r="C638" s="324">
        <v>9</v>
      </c>
      <c r="D638" s="324">
        <v>11</v>
      </c>
      <c r="E638" s="493">
        <v>2</v>
      </c>
      <c r="F638" s="493">
        <v>7</v>
      </c>
      <c r="G638" s="493">
        <v>8</v>
      </c>
      <c r="H638" s="324">
        <v>35</v>
      </c>
      <c r="I638" s="324">
        <v>21</v>
      </c>
      <c r="J638" s="324">
        <v>0</v>
      </c>
      <c r="K638" s="324">
        <v>1</v>
      </c>
      <c r="L638" s="324">
        <v>26</v>
      </c>
      <c r="M638" s="324">
        <f t="shared" si="31"/>
        <v>120</v>
      </c>
    </row>
    <row r="639" spans="1:13" s="97" customFormat="1" ht="30" customHeight="1">
      <c r="A639" s="598" t="s">
        <v>52</v>
      </c>
      <c r="B639" s="598"/>
      <c r="C639" s="324">
        <v>3</v>
      </c>
      <c r="D639" s="324">
        <v>11</v>
      </c>
      <c r="E639" s="493">
        <v>0</v>
      </c>
      <c r="F639" s="493">
        <v>44</v>
      </c>
      <c r="G639" s="493">
        <v>3</v>
      </c>
      <c r="H639" s="324">
        <v>0</v>
      </c>
      <c r="I639" s="324">
        <v>24</v>
      </c>
      <c r="J639" s="324">
        <v>45</v>
      </c>
      <c r="K639" s="324">
        <v>0</v>
      </c>
      <c r="L639" s="324">
        <v>0</v>
      </c>
      <c r="M639" s="324">
        <f t="shared" si="31"/>
        <v>130</v>
      </c>
    </row>
    <row r="640" spans="1:13" s="97" customFormat="1" ht="30" customHeight="1">
      <c r="A640" s="598" t="s">
        <v>53</v>
      </c>
      <c r="B640" s="598"/>
      <c r="C640" s="324">
        <v>3</v>
      </c>
      <c r="D640" s="324">
        <v>7</v>
      </c>
      <c r="E640" s="493">
        <v>10</v>
      </c>
      <c r="F640" s="493">
        <v>24</v>
      </c>
      <c r="G640" s="493">
        <v>17</v>
      </c>
      <c r="H640" s="324">
        <v>1</v>
      </c>
      <c r="I640" s="324">
        <v>28</v>
      </c>
      <c r="J640" s="324">
        <v>84</v>
      </c>
      <c r="K640" s="324">
        <v>0</v>
      </c>
      <c r="L640" s="324">
        <v>26</v>
      </c>
      <c r="M640" s="324">
        <f t="shared" si="31"/>
        <v>200</v>
      </c>
    </row>
    <row r="641" spans="1:13" s="97" customFormat="1" ht="30" customHeight="1">
      <c r="A641" s="598" t="s">
        <v>54</v>
      </c>
      <c r="B641" s="598"/>
      <c r="C641" s="324">
        <v>3</v>
      </c>
      <c r="D641" s="324">
        <v>5</v>
      </c>
      <c r="E641" s="493">
        <v>0</v>
      </c>
      <c r="F641" s="493">
        <v>18</v>
      </c>
      <c r="G641" s="493">
        <v>0</v>
      </c>
      <c r="H641" s="324">
        <v>0</v>
      </c>
      <c r="I641" s="324">
        <v>9</v>
      </c>
      <c r="J641" s="324">
        <v>0</v>
      </c>
      <c r="K641" s="324">
        <v>3</v>
      </c>
      <c r="L641" s="324">
        <v>12</v>
      </c>
      <c r="M641" s="324">
        <f t="shared" si="31"/>
        <v>50</v>
      </c>
    </row>
    <row r="642" spans="1:13" s="97" customFormat="1" ht="30" customHeight="1">
      <c r="A642" s="598" t="s">
        <v>64</v>
      </c>
      <c r="B642" s="598"/>
      <c r="C642" s="324">
        <v>0</v>
      </c>
      <c r="D642" s="324">
        <v>3</v>
      </c>
      <c r="E642" s="493">
        <v>15</v>
      </c>
      <c r="F642" s="493">
        <v>6</v>
      </c>
      <c r="G642" s="493">
        <v>17</v>
      </c>
      <c r="H642" s="324">
        <v>1</v>
      </c>
      <c r="I642" s="324">
        <v>2</v>
      </c>
      <c r="J642" s="324">
        <v>84</v>
      </c>
      <c r="K642" s="324">
        <v>0</v>
      </c>
      <c r="L642" s="324">
        <v>12</v>
      </c>
      <c r="M642" s="324">
        <f t="shared" si="31"/>
        <v>140</v>
      </c>
    </row>
    <row r="643" spans="1:13" s="97" customFormat="1" ht="30" customHeight="1">
      <c r="A643" s="598" t="s">
        <v>283</v>
      </c>
      <c r="B643" s="598"/>
      <c r="C643" s="324">
        <v>0</v>
      </c>
      <c r="D643" s="324">
        <v>45</v>
      </c>
      <c r="E643" s="493">
        <v>1</v>
      </c>
      <c r="F643" s="493">
        <v>3</v>
      </c>
      <c r="G643" s="493">
        <v>4</v>
      </c>
      <c r="H643" s="324">
        <v>35</v>
      </c>
      <c r="I643" s="324">
        <v>0</v>
      </c>
      <c r="J643" s="324">
        <v>0</v>
      </c>
      <c r="K643" s="324">
        <v>4</v>
      </c>
      <c r="L643" s="324">
        <v>0</v>
      </c>
      <c r="M643" s="324">
        <f t="shared" si="31"/>
        <v>92</v>
      </c>
    </row>
    <row r="644" spans="1:13" s="97" customFormat="1" ht="30" customHeight="1">
      <c r="A644" s="598" t="s">
        <v>1062</v>
      </c>
      <c r="B644" s="598"/>
      <c r="C644" s="324">
        <v>0</v>
      </c>
      <c r="D644" s="324">
        <v>0</v>
      </c>
      <c r="E644" s="493">
        <v>0</v>
      </c>
      <c r="F644" s="493">
        <v>0</v>
      </c>
      <c r="G644" s="493">
        <v>0</v>
      </c>
      <c r="H644" s="324">
        <v>0</v>
      </c>
      <c r="I644" s="324">
        <v>0</v>
      </c>
      <c r="J644" s="324">
        <v>0</v>
      </c>
      <c r="K644" s="324">
        <v>3</v>
      </c>
      <c r="L644" s="324">
        <v>0</v>
      </c>
      <c r="M644" s="324">
        <f t="shared" si="31"/>
        <v>3</v>
      </c>
    </row>
    <row r="645" spans="1:13" s="97" customFormat="1" ht="30" customHeight="1">
      <c r="A645" s="598" t="s">
        <v>978</v>
      </c>
      <c r="B645" s="598"/>
      <c r="C645" s="324">
        <v>0</v>
      </c>
      <c r="D645" s="324">
        <v>0</v>
      </c>
      <c r="E645" s="493">
        <v>0</v>
      </c>
      <c r="F645" s="493">
        <v>0</v>
      </c>
      <c r="G645" s="493">
        <v>0</v>
      </c>
      <c r="H645" s="324">
        <v>0</v>
      </c>
      <c r="I645" s="324">
        <v>0</v>
      </c>
      <c r="J645" s="324">
        <v>0</v>
      </c>
      <c r="K645" s="324">
        <v>0</v>
      </c>
      <c r="L645" s="324">
        <v>8</v>
      </c>
      <c r="M645" s="324">
        <f t="shared" si="31"/>
        <v>8</v>
      </c>
    </row>
    <row r="646" spans="1:13" s="97" customFormat="1" ht="30" customHeight="1">
      <c r="A646" s="598" t="s">
        <v>979</v>
      </c>
      <c r="B646" s="598"/>
      <c r="C646" s="324">
        <v>1</v>
      </c>
      <c r="D646" s="324">
        <v>17</v>
      </c>
      <c r="E646" s="493">
        <v>1</v>
      </c>
      <c r="F646" s="493">
        <v>0</v>
      </c>
      <c r="G646" s="493">
        <v>0</v>
      </c>
      <c r="H646" s="324">
        <v>0</v>
      </c>
      <c r="I646" s="324">
        <v>0</v>
      </c>
      <c r="J646" s="324">
        <v>32</v>
      </c>
      <c r="K646" s="324">
        <v>0</v>
      </c>
      <c r="L646" s="324">
        <v>0</v>
      </c>
      <c r="M646" s="324">
        <f t="shared" si="31"/>
        <v>51</v>
      </c>
    </row>
    <row r="647" spans="1:13" s="97" customFormat="1" ht="30" customHeight="1">
      <c r="A647" s="598" t="s">
        <v>983</v>
      </c>
      <c r="B647" s="598"/>
      <c r="C647" s="324">
        <v>0</v>
      </c>
      <c r="D647" s="324">
        <v>0</v>
      </c>
      <c r="E647" s="493">
        <v>0</v>
      </c>
      <c r="F647" s="493">
        <v>0</v>
      </c>
      <c r="G647" s="493">
        <v>0</v>
      </c>
      <c r="H647" s="324">
        <v>0</v>
      </c>
      <c r="I647" s="324">
        <v>0</v>
      </c>
      <c r="J647" s="324">
        <v>1</v>
      </c>
      <c r="K647" s="324">
        <v>0</v>
      </c>
      <c r="L647" s="324">
        <v>0</v>
      </c>
      <c r="M647" s="324">
        <f t="shared" si="31"/>
        <v>1</v>
      </c>
    </row>
    <row r="648" spans="1:13" s="97" customFormat="1" ht="30" customHeight="1">
      <c r="A648" s="598" t="s">
        <v>987</v>
      </c>
      <c r="B648" s="598"/>
      <c r="C648" s="324">
        <v>0</v>
      </c>
      <c r="D648" s="324">
        <v>0</v>
      </c>
      <c r="E648" s="493">
        <v>0</v>
      </c>
      <c r="F648" s="493">
        <v>0</v>
      </c>
      <c r="G648" s="493">
        <v>0</v>
      </c>
      <c r="H648" s="324">
        <v>12</v>
      </c>
      <c r="I648" s="324">
        <v>0</v>
      </c>
      <c r="J648" s="324">
        <v>0</v>
      </c>
      <c r="K648" s="324">
        <v>0</v>
      </c>
      <c r="L648" s="324">
        <v>0</v>
      </c>
      <c r="M648" s="324">
        <f t="shared" si="31"/>
        <v>12</v>
      </c>
    </row>
    <row r="649" spans="1:13" s="97" customFormat="1" ht="30" customHeight="1">
      <c r="A649" s="598" t="s">
        <v>988</v>
      </c>
      <c r="B649" s="598"/>
      <c r="C649" s="324">
        <v>0</v>
      </c>
      <c r="D649" s="324">
        <v>0</v>
      </c>
      <c r="E649" s="493">
        <v>0</v>
      </c>
      <c r="F649" s="493">
        <v>0</v>
      </c>
      <c r="G649" s="493">
        <v>0</v>
      </c>
      <c r="H649" s="324">
        <v>0</v>
      </c>
      <c r="I649" s="324">
        <v>0</v>
      </c>
      <c r="J649" s="324">
        <v>22</v>
      </c>
      <c r="K649" s="324">
        <v>0</v>
      </c>
      <c r="L649" s="324">
        <v>0</v>
      </c>
      <c r="M649" s="324">
        <f t="shared" si="31"/>
        <v>22</v>
      </c>
    </row>
    <row r="650" spans="1:13" s="97" customFormat="1" ht="30" customHeight="1">
      <c r="A650" s="598" t="s">
        <v>991</v>
      </c>
      <c r="B650" s="598"/>
      <c r="C650" s="324">
        <v>4</v>
      </c>
      <c r="D650" s="324">
        <v>0</v>
      </c>
      <c r="E650" s="493">
        <v>0</v>
      </c>
      <c r="F650" s="493">
        <v>0</v>
      </c>
      <c r="G650" s="493">
        <v>0</v>
      </c>
      <c r="H650" s="324">
        <v>0</v>
      </c>
      <c r="I650" s="324">
        <v>0</v>
      </c>
      <c r="J650" s="324">
        <v>0</v>
      </c>
      <c r="K650" s="324">
        <v>0</v>
      </c>
      <c r="L650" s="324">
        <v>0</v>
      </c>
      <c r="M650" s="324">
        <f t="shared" si="31"/>
        <v>4</v>
      </c>
    </row>
    <row r="651" spans="1:13" s="97" customFormat="1" ht="29.25" customHeight="1">
      <c r="A651" s="596" t="s">
        <v>992</v>
      </c>
      <c r="B651" s="597"/>
      <c r="C651" s="324">
        <v>7</v>
      </c>
      <c r="D651" s="324">
        <v>0</v>
      </c>
      <c r="E651" s="493">
        <v>0</v>
      </c>
      <c r="F651" s="493">
        <v>0</v>
      </c>
      <c r="G651" s="493">
        <v>0</v>
      </c>
      <c r="H651" s="324">
        <v>0</v>
      </c>
      <c r="I651" s="324">
        <v>0</v>
      </c>
      <c r="J651" s="324">
        <v>0</v>
      </c>
      <c r="K651" s="324">
        <v>0</v>
      </c>
      <c r="L651" s="324">
        <v>0</v>
      </c>
      <c r="M651" s="324">
        <f t="shared" si="31"/>
        <v>7</v>
      </c>
    </row>
    <row r="652" spans="1:13" s="97" customFormat="1" ht="30" customHeight="1">
      <c r="A652" s="598" t="s">
        <v>994</v>
      </c>
      <c r="B652" s="598"/>
      <c r="C652" s="324">
        <v>2</v>
      </c>
      <c r="D652" s="324">
        <v>0</v>
      </c>
      <c r="E652" s="493">
        <v>0</v>
      </c>
      <c r="F652" s="493">
        <v>0</v>
      </c>
      <c r="G652" s="493">
        <v>0</v>
      </c>
      <c r="H652" s="324">
        <v>0</v>
      </c>
      <c r="I652" s="324">
        <v>0</v>
      </c>
      <c r="J652" s="324">
        <v>0</v>
      </c>
      <c r="K652" s="324">
        <v>0</v>
      </c>
      <c r="L652" s="324">
        <v>0</v>
      </c>
      <c r="M652" s="324">
        <f t="shared" si="31"/>
        <v>2</v>
      </c>
    </row>
    <row r="653" spans="1:13" s="97" customFormat="1" ht="30" customHeight="1">
      <c r="A653" s="598" t="s">
        <v>995</v>
      </c>
      <c r="B653" s="598"/>
      <c r="C653" s="324">
        <v>5</v>
      </c>
      <c r="D653" s="324">
        <v>0</v>
      </c>
      <c r="E653" s="493">
        <v>0</v>
      </c>
      <c r="F653" s="493">
        <v>0</v>
      </c>
      <c r="G653" s="493">
        <v>0</v>
      </c>
      <c r="H653" s="324">
        <v>1</v>
      </c>
      <c r="I653" s="324">
        <v>0</v>
      </c>
      <c r="J653" s="324">
        <v>0</v>
      </c>
      <c r="K653" s="324">
        <v>0</v>
      </c>
      <c r="L653" s="324">
        <v>0</v>
      </c>
      <c r="M653" s="324">
        <f t="shared" si="31"/>
        <v>6</v>
      </c>
    </row>
    <row r="654" spans="1:13" s="97" customFormat="1" ht="30" customHeight="1">
      <c r="A654" s="598" t="s">
        <v>993</v>
      </c>
      <c r="B654" s="598"/>
      <c r="C654" s="324">
        <v>1</v>
      </c>
      <c r="D654" s="324">
        <v>0</v>
      </c>
      <c r="E654" s="493">
        <v>0</v>
      </c>
      <c r="F654" s="493">
        <v>0</v>
      </c>
      <c r="G654" s="493">
        <v>0</v>
      </c>
      <c r="H654" s="324">
        <v>0</v>
      </c>
      <c r="I654" s="324">
        <v>0</v>
      </c>
      <c r="J654" s="324">
        <v>0</v>
      </c>
      <c r="K654" s="324">
        <v>0</v>
      </c>
      <c r="L654" s="324">
        <v>0</v>
      </c>
      <c r="M654" s="324">
        <f t="shared" si="31"/>
        <v>1</v>
      </c>
    </row>
    <row r="655" spans="1:13" s="97" customFormat="1" ht="30" customHeight="1">
      <c r="A655" s="598" t="s">
        <v>763</v>
      </c>
      <c r="B655" s="598"/>
      <c r="C655" s="324">
        <v>8</v>
      </c>
      <c r="D655" s="324">
        <v>0</v>
      </c>
      <c r="E655" s="493">
        <v>0</v>
      </c>
      <c r="F655" s="493">
        <v>0</v>
      </c>
      <c r="G655" s="493">
        <v>0</v>
      </c>
      <c r="H655" s="324">
        <v>0</v>
      </c>
      <c r="I655" s="324">
        <v>0</v>
      </c>
      <c r="J655" s="324">
        <v>0</v>
      </c>
      <c r="K655" s="324">
        <v>0</v>
      </c>
      <c r="L655" s="324">
        <v>0</v>
      </c>
      <c r="M655" s="324">
        <f t="shared" si="31"/>
        <v>8</v>
      </c>
    </row>
    <row r="656" spans="1:13" s="97" customFormat="1" ht="30" customHeight="1">
      <c r="A656" s="598" t="s">
        <v>1053</v>
      </c>
      <c r="B656" s="598"/>
      <c r="C656" s="324">
        <v>3</v>
      </c>
      <c r="D656" s="324">
        <v>0</v>
      </c>
      <c r="E656" s="493">
        <v>0</v>
      </c>
      <c r="F656" s="493">
        <v>0</v>
      </c>
      <c r="G656" s="493">
        <v>0</v>
      </c>
      <c r="H656" s="324">
        <v>0</v>
      </c>
      <c r="I656" s="324">
        <v>0</v>
      </c>
      <c r="J656" s="324">
        <v>0</v>
      </c>
      <c r="K656" s="324">
        <v>0</v>
      </c>
      <c r="L656" s="324">
        <v>0</v>
      </c>
      <c r="M656" s="324">
        <f t="shared" ref="M656:M659" si="32">SUM(C656:L656)</f>
        <v>3</v>
      </c>
    </row>
    <row r="657" spans="1:13" s="97" customFormat="1" ht="30" customHeight="1">
      <c r="A657" s="598" t="s">
        <v>1045</v>
      </c>
      <c r="B657" s="598"/>
      <c r="C657" s="324">
        <v>0</v>
      </c>
      <c r="D657" s="324">
        <v>0</v>
      </c>
      <c r="E657" s="493">
        <v>0</v>
      </c>
      <c r="F657" s="493">
        <v>0</v>
      </c>
      <c r="G657" s="493">
        <v>0</v>
      </c>
      <c r="H657" s="324">
        <v>0</v>
      </c>
      <c r="I657" s="324">
        <v>0</v>
      </c>
      <c r="J657" s="324">
        <v>0</v>
      </c>
      <c r="K657" s="324">
        <v>0</v>
      </c>
      <c r="L657" s="324">
        <v>2</v>
      </c>
      <c r="M657" s="324">
        <f t="shared" si="32"/>
        <v>2</v>
      </c>
    </row>
    <row r="658" spans="1:13" s="97" customFormat="1" ht="30" customHeight="1">
      <c r="A658" s="598" t="s">
        <v>34</v>
      </c>
      <c r="B658" s="598"/>
      <c r="C658" s="324">
        <v>4</v>
      </c>
      <c r="D658" s="324">
        <v>0</v>
      </c>
      <c r="E658" s="493">
        <v>0</v>
      </c>
      <c r="F658" s="493">
        <v>0</v>
      </c>
      <c r="G658" s="493">
        <v>0</v>
      </c>
      <c r="H658" s="324">
        <v>0</v>
      </c>
      <c r="I658" s="324">
        <v>0</v>
      </c>
      <c r="J658" s="324">
        <v>0</v>
      </c>
      <c r="K658" s="324">
        <v>0</v>
      </c>
      <c r="L658" s="324">
        <v>0</v>
      </c>
      <c r="M658" s="324">
        <f t="shared" si="32"/>
        <v>4</v>
      </c>
    </row>
    <row r="659" spans="1:13" s="97" customFormat="1" ht="30" customHeight="1">
      <c r="A659" s="599" t="s">
        <v>3</v>
      </c>
      <c r="B659" s="599"/>
      <c r="C659" s="324">
        <f t="shared" ref="C659:L659" si="33">SUM(C622:C658)</f>
        <v>196</v>
      </c>
      <c r="D659" s="324">
        <f t="shared" si="33"/>
        <v>189</v>
      </c>
      <c r="E659" s="493">
        <f t="shared" si="33"/>
        <v>138</v>
      </c>
      <c r="F659" s="493">
        <f t="shared" si="33"/>
        <v>259</v>
      </c>
      <c r="G659" s="493">
        <f t="shared" si="33"/>
        <v>240</v>
      </c>
      <c r="H659" s="324">
        <f t="shared" si="33"/>
        <v>113</v>
      </c>
      <c r="I659" s="324">
        <f t="shared" si="33"/>
        <v>254</v>
      </c>
      <c r="J659" s="324">
        <f t="shared" si="33"/>
        <v>344</v>
      </c>
      <c r="K659" s="324">
        <f t="shared" si="33"/>
        <v>69</v>
      </c>
      <c r="L659" s="324">
        <f t="shared" si="33"/>
        <v>355</v>
      </c>
      <c r="M659" s="324">
        <f t="shared" si="32"/>
        <v>2157</v>
      </c>
    </row>
    <row r="660" spans="1:13" s="97" customFormat="1" ht="30" customHeight="1">
      <c r="A660" s="603"/>
      <c r="B660" s="603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</row>
    <row r="661" spans="1:13" s="97" customFormat="1" ht="30" customHeight="1">
      <c r="A661" s="604" t="s">
        <v>1235</v>
      </c>
      <c r="B661" s="604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</row>
    <row r="662" spans="1:13" s="97" customFormat="1" ht="55.5" customHeight="1">
      <c r="A662" s="599" t="s">
        <v>621</v>
      </c>
      <c r="B662" s="599"/>
      <c r="C662" s="342" t="s">
        <v>278</v>
      </c>
      <c r="D662" s="342" t="s">
        <v>269</v>
      </c>
      <c r="E662" s="499" t="s">
        <v>279</v>
      </c>
      <c r="F662" s="499" t="s">
        <v>280</v>
      </c>
      <c r="G662" s="81" t="s">
        <v>274</v>
      </c>
      <c r="H662" s="342" t="s">
        <v>276</v>
      </c>
      <c r="I662" s="342" t="s">
        <v>281</v>
      </c>
      <c r="J662" s="342" t="s">
        <v>272</v>
      </c>
      <c r="K662" s="81" t="s">
        <v>277</v>
      </c>
      <c r="L662" s="342" t="s">
        <v>275</v>
      </c>
      <c r="M662" s="342" t="s">
        <v>3</v>
      </c>
    </row>
    <row r="663" spans="1:13" s="97" customFormat="1" ht="30" customHeight="1">
      <c r="A663" s="598" t="s">
        <v>44</v>
      </c>
      <c r="B663" s="598"/>
      <c r="C663" s="324">
        <v>33</v>
      </c>
      <c r="D663" s="324">
        <v>35</v>
      </c>
      <c r="E663" s="493">
        <v>25</v>
      </c>
      <c r="F663" s="493">
        <v>18</v>
      </c>
      <c r="G663" s="493">
        <v>12</v>
      </c>
      <c r="H663" s="324">
        <v>2</v>
      </c>
      <c r="I663" s="324">
        <v>0</v>
      </c>
      <c r="J663" s="324">
        <v>8</v>
      </c>
      <c r="K663" s="324">
        <v>14</v>
      </c>
      <c r="L663" s="324">
        <v>52</v>
      </c>
      <c r="M663" s="311">
        <f>SUM(C663:L663)</f>
        <v>199</v>
      </c>
    </row>
    <row r="664" spans="1:13" s="97" customFormat="1" ht="30" customHeight="1">
      <c r="A664" s="598" t="s">
        <v>33</v>
      </c>
      <c r="B664" s="598"/>
      <c r="C664" s="324">
        <v>43</v>
      </c>
      <c r="D664" s="324">
        <v>59</v>
      </c>
      <c r="E664" s="493">
        <v>38</v>
      </c>
      <c r="F664" s="493">
        <v>16</v>
      </c>
      <c r="G664" s="493">
        <v>4</v>
      </c>
      <c r="H664" s="324">
        <v>0</v>
      </c>
      <c r="I664" s="324">
        <v>68</v>
      </c>
      <c r="J664" s="324">
        <v>19</v>
      </c>
      <c r="K664" s="324">
        <v>0</v>
      </c>
      <c r="L664" s="324">
        <v>21</v>
      </c>
      <c r="M664" s="311">
        <f t="shared" ref="M664:M697" si="34">SUM(C664:L664)</f>
        <v>268</v>
      </c>
    </row>
    <row r="665" spans="1:13" s="97" customFormat="1" ht="30" customHeight="1">
      <c r="A665" s="598" t="s">
        <v>35</v>
      </c>
      <c r="B665" s="598"/>
      <c r="C665" s="324">
        <v>0</v>
      </c>
      <c r="D665" s="324">
        <v>38</v>
      </c>
      <c r="E665" s="493">
        <v>23</v>
      </c>
      <c r="F665" s="493">
        <v>0</v>
      </c>
      <c r="G665" s="493">
        <v>20</v>
      </c>
      <c r="H665" s="324">
        <v>0</v>
      </c>
      <c r="I665" s="324">
        <v>0</v>
      </c>
      <c r="J665" s="324">
        <v>0</v>
      </c>
      <c r="K665" s="324">
        <v>0</v>
      </c>
      <c r="L665" s="324">
        <v>0</v>
      </c>
      <c r="M665" s="311">
        <f t="shared" si="34"/>
        <v>81</v>
      </c>
    </row>
    <row r="666" spans="1:13" s="97" customFormat="1" ht="30" customHeight="1">
      <c r="A666" s="598" t="s">
        <v>66</v>
      </c>
      <c r="B666" s="598"/>
      <c r="C666" s="324">
        <v>73</v>
      </c>
      <c r="D666" s="324">
        <v>8</v>
      </c>
      <c r="E666" s="493">
        <v>21</v>
      </c>
      <c r="F666" s="493">
        <v>24</v>
      </c>
      <c r="G666" s="493">
        <v>22</v>
      </c>
      <c r="H666" s="324">
        <v>2</v>
      </c>
      <c r="I666" s="324">
        <v>28</v>
      </c>
      <c r="J666" s="324">
        <v>9</v>
      </c>
      <c r="K666" s="324">
        <v>0</v>
      </c>
      <c r="L666" s="324">
        <v>3</v>
      </c>
      <c r="M666" s="311">
        <f t="shared" si="34"/>
        <v>190</v>
      </c>
    </row>
    <row r="667" spans="1:13" s="97" customFormat="1" ht="30" customHeight="1">
      <c r="A667" s="598" t="s">
        <v>657</v>
      </c>
      <c r="B667" s="598"/>
      <c r="C667" s="324">
        <v>0</v>
      </c>
      <c r="D667" s="324">
        <v>1</v>
      </c>
      <c r="E667" s="493">
        <v>9</v>
      </c>
      <c r="F667" s="493">
        <v>24</v>
      </c>
      <c r="G667" s="493">
        <v>0</v>
      </c>
      <c r="H667" s="324">
        <v>2</v>
      </c>
      <c r="I667" s="324">
        <v>22</v>
      </c>
      <c r="J667" s="324">
        <v>13</v>
      </c>
      <c r="K667" s="324">
        <v>1</v>
      </c>
      <c r="L667" s="324">
        <v>18</v>
      </c>
      <c r="M667" s="311">
        <f t="shared" si="34"/>
        <v>90</v>
      </c>
    </row>
    <row r="668" spans="1:13" s="97" customFormat="1" ht="30" customHeight="1">
      <c r="A668" s="598" t="s">
        <v>31</v>
      </c>
      <c r="B668" s="598"/>
      <c r="C668" s="324">
        <v>19</v>
      </c>
      <c r="D668" s="324">
        <v>0</v>
      </c>
      <c r="E668" s="493">
        <v>0</v>
      </c>
      <c r="F668" s="493">
        <v>18</v>
      </c>
      <c r="G668" s="493">
        <v>29</v>
      </c>
      <c r="H668" s="324">
        <v>7</v>
      </c>
      <c r="I668" s="324">
        <v>5</v>
      </c>
      <c r="J668" s="324">
        <v>0</v>
      </c>
      <c r="K668" s="324">
        <v>1</v>
      </c>
      <c r="L668" s="324">
        <v>32</v>
      </c>
      <c r="M668" s="311">
        <f t="shared" si="34"/>
        <v>111</v>
      </c>
    </row>
    <row r="669" spans="1:13" s="97" customFormat="1" ht="30" customHeight="1">
      <c r="A669" s="598" t="s">
        <v>29</v>
      </c>
      <c r="B669" s="598"/>
      <c r="C669" s="324">
        <v>7</v>
      </c>
      <c r="D669" s="324">
        <v>8</v>
      </c>
      <c r="E669" s="493">
        <v>1</v>
      </c>
      <c r="F669" s="493">
        <v>2</v>
      </c>
      <c r="G669" s="493">
        <v>2</v>
      </c>
      <c r="H669" s="324">
        <v>14</v>
      </c>
      <c r="I669" s="324">
        <v>2</v>
      </c>
      <c r="J669" s="324">
        <v>0</v>
      </c>
      <c r="K669" s="324">
        <v>4</v>
      </c>
      <c r="L669" s="324">
        <v>0</v>
      </c>
      <c r="M669" s="311">
        <f t="shared" si="34"/>
        <v>40</v>
      </c>
    </row>
    <row r="670" spans="1:13" s="97" customFormat="1" ht="30" customHeight="1">
      <c r="A670" s="598" t="s">
        <v>24</v>
      </c>
      <c r="B670" s="598"/>
      <c r="C670" s="324">
        <v>20</v>
      </c>
      <c r="D670" s="324">
        <v>0</v>
      </c>
      <c r="E670" s="493">
        <v>2</v>
      </c>
      <c r="F670" s="493">
        <v>14</v>
      </c>
      <c r="G670" s="493">
        <v>8</v>
      </c>
      <c r="H670" s="324">
        <v>36</v>
      </c>
      <c r="I670" s="324">
        <v>62</v>
      </c>
      <c r="J670" s="324">
        <v>4</v>
      </c>
      <c r="K670" s="324">
        <v>10</v>
      </c>
      <c r="L670" s="324">
        <v>0</v>
      </c>
      <c r="M670" s="311">
        <f t="shared" si="34"/>
        <v>156</v>
      </c>
    </row>
    <row r="671" spans="1:13" s="97" customFormat="1" ht="30" customHeight="1">
      <c r="A671" s="598" t="s">
        <v>23</v>
      </c>
      <c r="B671" s="598"/>
      <c r="C671" s="324">
        <v>1</v>
      </c>
      <c r="D671" s="324">
        <v>66</v>
      </c>
      <c r="E671" s="493">
        <v>13</v>
      </c>
      <c r="F671" s="493">
        <v>28</v>
      </c>
      <c r="G671" s="493">
        <v>12</v>
      </c>
      <c r="H671" s="324">
        <v>1</v>
      </c>
      <c r="I671" s="324">
        <v>14</v>
      </c>
      <c r="J671" s="324">
        <v>21</v>
      </c>
      <c r="K671" s="324">
        <v>2</v>
      </c>
      <c r="L671" s="324">
        <v>9</v>
      </c>
      <c r="M671" s="311">
        <f t="shared" si="34"/>
        <v>167</v>
      </c>
    </row>
    <row r="672" spans="1:13" s="97" customFormat="1" ht="30" customHeight="1">
      <c r="A672" s="598" t="s">
        <v>36</v>
      </c>
      <c r="B672" s="598"/>
      <c r="C672" s="324">
        <v>6</v>
      </c>
      <c r="D672" s="324">
        <v>5</v>
      </c>
      <c r="E672" s="493">
        <v>19</v>
      </c>
      <c r="F672" s="493">
        <v>20</v>
      </c>
      <c r="G672" s="493">
        <v>41</v>
      </c>
      <c r="H672" s="324">
        <v>5</v>
      </c>
      <c r="I672" s="324">
        <v>0</v>
      </c>
      <c r="J672" s="324">
        <v>1</v>
      </c>
      <c r="K672" s="324">
        <v>0</v>
      </c>
      <c r="L672" s="324">
        <v>0</v>
      </c>
      <c r="M672" s="311">
        <f t="shared" si="34"/>
        <v>97</v>
      </c>
    </row>
    <row r="673" spans="1:13" s="97" customFormat="1" ht="30" customHeight="1">
      <c r="A673" s="598" t="s">
        <v>20</v>
      </c>
      <c r="B673" s="598"/>
      <c r="C673" s="324">
        <v>67</v>
      </c>
      <c r="D673" s="324">
        <v>4</v>
      </c>
      <c r="E673" s="493">
        <v>0</v>
      </c>
      <c r="F673" s="493">
        <v>12</v>
      </c>
      <c r="G673" s="493">
        <v>27</v>
      </c>
      <c r="H673" s="324">
        <v>2</v>
      </c>
      <c r="I673" s="324">
        <v>51</v>
      </c>
      <c r="J673" s="324">
        <v>0</v>
      </c>
      <c r="K673" s="324">
        <v>11</v>
      </c>
      <c r="L673" s="324">
        <v>11</v>
      </c>
      <c r="M673" s="311">
        <f t="shared" si="34"/>
        <v>185</v>
      </c>
    </row>
    <row r="674" spans="1:13" s="97" customFormat="1" ht="30" customHeight="1">
      <c r="A674" s="598" t="s">
        <v>38</v>
      </c>
      <c r="B674" s="598"/>
      <c r="C674" s="324">
        <v>5</v>
      </c>
      <c r="D674" s="324">
        <v>0</v>
      </c>
      <c r="E674" s="493">
        <v>0</v>
      </c>
      <c r="F674" s="493">
        <v>2</v>
      </c>
      <c r="G674" s="493">
        <v>0</v>
      </c>
      <c r="H674" s="324">
        <v>0</v>
      </c>
      <c r="I674" s="324">
        <v>12</v>
      </c>
      <c r="J674" s="324">
        <v>0</v>
      </c>
      <c r="K674" s="324">
        <v>0</v>
      </c>
      <c r="L674" s="324">
        <v>0</v>
      </c>
      <c r="M674" s="311">
        <f t="shared" si="34"/>
        <v>19</v>
      </c>
    </row>
    <row r="675" spans="1:13" s="97" customFormat="1" ht="30" customHeight="1">
      <c r="A675" s="598" t="s">
        <v>39</v>
      </c>
      <c r="B675" s="598"/>
      <c r="C675" s="324">
        <v>17</v>
      </c>
      <c r="D675" s="324">
        <v>2</v>
      </c>
      <c r="E675" s="493">
        <v>22</v>
      </c>
      <c r="F675" s="493">
        <v>16</v>
      </c>
      <c r="G675" s="493">
        <v>1</v>
      </c>
      <c r="H675" s="324">
        <v>13</v>
      </c>
      <c r="I675" s="324">
        <v>57</v>
      </c>
      <c r="J675" s="324">
        <v>0</v>
      </c>
      <c r="K675" s="324">
        <v>15</v>
      </c>
      <c r="L675" s="324">
        <v>13</v>
      </c>
      <c r="M675" s="311">
        <f t="shared" si="34"/>
        <v>156</v>
      </c>
    </row>
    <row r="676" spans="1:13" s="97" customFormat="1" ht="30" customHeight="1">
      <c r="A676" s="598" t="s">
        <v>48</v>
      </c>
      <c r="B676" s="598"/>
      <c r="C676" s="324">
        <v>0</v>
      </c>
      <c r="D676" s="324">
        <v>3</v>
      </c>
      <c r="E676" s="493">
        <v>24</v>
      </c>
      <c r="F676" s="493">
        <v>2</v>
      </c>
      <c r="G676" s="493">
        <v>20</v>
      </c>
      <c r="H676" s="324">
        <v>4</v>
      </c>
      <c r="I676" s="324">
        <v>6</v>
      </c>
      <c r="J676" s="324">
        <v>1</v>
      </c>
      <c r="K676" s="324">
        <v>0</v>
      </c>
      <c r="L676" s="324">
        <v>34</v>
      </c>
      <c r="M676" s="311">
        <f t="shared" si="34"/>
        <v>94</v>
      </c>
    </row>
    <row r="677" spans="1:13" s="97" customFormat="1" ht="30" customHeight="1">
      <c r="A677" s="598" t="s">
        <v>49</v>
      </c>
      <c r="B677" s="598"/>
      <c r="C677" s="324">
        <v>184</v>
      </c>
      <c r="D677" s="324">
        <v>10</v>
      </c>
      <c r="E677" s="493">
        <v>40</v>
      </c>
      <c r="F677" s="493">
        <v>18</v>
      </c>
      <c r="G677" s="493">
        <v>8</v>
      </c>
      <c r="H677" s="324">
        <v>3</v>
      </c>
      <c r="I677" s="324">
        <v>38</v>
      </c>
      <c r="J677" s="324">
        <v>0</v>
      </c>
      <c r="K677" s="324">
        <v>0</v>
      </c>
      <c r="L677" s="324">
        <v>19</v>
      </c>
      <c r="M677" s="311">
        <f t="shared" si="34"/>
        <v>320</v>
      </c>
    </row>
    <row r="678" spans="1:13" s="97" customFormat="1" ht="30" customHeight="1">
      <c r="A678" s="598" t="s">
        <v>50</v>
      </c>
      <c r="B678" s="598"/>
      <c r="C678" s="324">
        <v>0</v>
      </c>
      <c r="D678" s="324">
        <v>12</v>
      </c>
      <c r="E678" s="493">
        <v>32</v>
      </c>
      <c r="F678" s="493">
        <v>26</v>
      </c>
      <c r="G678" s="493">
        <v>16</v>
      </c>
      <c r="H678" s="324">
        <v>31</v>
      </c>
      <c r="I678" s="324">
        <v>8</v>
      </c>
      <c r="J678" s="324">
        <v>18</v>
      </c>
      <c r="K678" s="324">
        <v>6</v>
      </c>
      <c r="L678" s="324">
        <v>43</v>
      </c>
      <c r="M678" s="311">
        <f t="shared" si="34"/>
        <v>192</v>
      </c>
    </row>
    <row r="679" spans="1:13" s="97" customFormat="1" ht="30" customHeight="1">
      <c r="A679" s="598" t="s">
        <v>975</v>
      </c>
      <c r="B679" s="598"/>
      <c r="C679" s="324">
        <v>17</v>
      </c>
      <c r="D679" s="324">
        <v>19</v>
      </c>
      <c r="E679" s="493">
        <v>17</v>
      </c>
      <c r="F679" s="493">
        <v>32</v>
      </c>
      <c r="G679" s="493">
        <v>8</v>
      </c>
      <c r="H679" s="324">
        <v>37</v>
      </c>
      <c r="I679" s="324">
        <v>64</v>
      </c>
      <c r="J679" s="324">
        <v>0</v>
      </c>
      <c r="K679" s="324">
        <v>0</v>
      </c>
      <c r="L679" s="324">
        <v>25</v>
      </c>
      <c r="M679" s="311">
        <f t="shared" si="34"/>
        <v>219</v>
      </c>
    </row>
    <row r="680" spans="1:13" s="97" customFormat="1" ht="30" customHeight="1">
      <c r="A680" s="598" t="s">
        <v>52</v>
      </c>
      <c r="B680" s="598"/>
      <c r="C680" s="324">
        <v>48</v>
      </c>
      <c r="D680" s="324">
        <v>6</v>
      </c>
      <c r="E680" s="493">
        <v>17</v>
      </c>
      <c r="F680" s="493">
        <v>78</v>
      </c>
      <c r="G680" s="493">
        <v>17</v>
      </c>
      <c r="H680" s="324">
        <v>0</v>
      </c>
      <c r="I680" s="324">
        <v>16</v>
      </c>
      <c r="J680" s="324">
        <v>54</v>
      </c>
      <c r="K680" s="324">
        <v>0</v>
      </c>
      <c r="L680" s="324">
        <v>1</v>
      </c>
      <c r="M680" s="311">
        <f t="shared" si="34"/>
        <v>237</v>
      </c>
    </row>
    <row r="681" spans="1:13" s="97" customFormat="1" ht="30" customHeight="1">
      <c r="A681" s="598" t="s">
        <v>53</v>
      </c>
      <c r="B681" s="598"/>
      <c r="C681" s="324">
        <v>9</v>
      </c>
      <c r="D681" s="324">
        <v>4</v>
      </c>
      <c r="E681" s="493">
        <v>26</v>
      </c>
      <c r="F681" s="493">
        <v>31</v>
      </c>
      <c r="G681" s="493">
        <v>4</v>
      </c>
      <c r="H681" s="324">
        <v>0</v>
      </c>
      <c r="I681" s="324">
        <v>14</v>
      </c>
      <c r="J681" s="324">
        <v>40</v>
      </c>
      <c r="K681" s="324">
        <v>0</v>
      </c>
      <c r="L681" s="324">
        <v>31</v>
      </c>
      <c r="M681" s="311">
        <f t="shared" si="34"/>
        <v>159</v>
      </c>
    </row>
    <row r="682" spans="1:13" s="97" customFormat="1" ht="30" customHeight="1">
      <c r="A682" s="598" t="s">
        <v>54</v>
      </c>
      <c r="B682" s="598"/>
      <c r="C682" s="324">
        <v>0</v>
      </c>
      <c r="D682" s="324">
        <v>7</v>
      </c>
      <c r="E682" s="493">
        <v>19</v>
      </c>
      <c r="F682" s="493">
        <v>14</v>
      </c>
      <c r="G682" s="493">
        <v>0</v>
      </c>
      <c r="H682" s="324">
        <v>0</v>
      </c>
      <c r="I682" s="324">
        <v>16</v>
      </c>
      <c r="J682" s="324">
        <v>10</v>
      </c>
      <c r="K682" s="324">
        <v>0</v>
      </c>
      <c r="L682" s="324">
        <v>5</v>
      </c>
      <c r="M682" s="311">
        <f t="shared" si="34"/>
        <v>71</v>
      </c>
    </row>
    <row r="683" spans="1:13" s="97" customFormat="1" ht="30" customHeight="1">
      <c r="A683" s="598" t="s">
        <v>64</v>
      </c>
      <c r="B683" s="598"/>
      <c r="C683" s="324">
        <v>27</v>
      </c>
      <c r="D683" s="324">
        <v>0</v>
      </c>
      <c r="E683" s="493">
        <v>45</v>
      </c>
      <c r="F683" s="493">
        <v>9</v>
      </c>
      <c r="G683" s="493">
        <v>36</v>
      </c>
      <c r="H683" s="324">
        <v>0</v>
      </c>
      <c r="I683" s="324">
        <v>1</v>
      </c>
      <c r="J683" s="324">
        <v>29</v>
      </c>
      <c r="K683" s="324">
        <v>0</v>
      </c>
      <c r="L683" s="324">
        <v>2</v>
      </c>
      <c r="M683" s="311">
        <f t="shared" si="34"/>
        <v>149</v>
      </c>
    </row>
    <row r="684" spans="1:13" s="97" customFormat="1" ht="30" customHeight="1">
      <c r="A684" s="598" t="s">
        <v>283</v>
      </c>
      <c r="B684" s="598"/>
      <c r="C684" s="324">
        <v>8</v>
      </c>
      <c r="D684" s="324">
        <v>0</v>
      </c>
      <c r="E684" s="493">
        <v>8</v>
      </c>
      <c r="F684" s="493">
        <v>6</v>
      </c>
      <c r="G684" s="493">
        <v>6</v>
      </c>
      <c r="H684" s="324">
        <v>50</v>
      </c>
      <c r="I684" s="324">
        <v>2</v>
      </c>
      <c r="J684" s="324">
        <v>23</v>
      </c>
      <c r="K684" s="324">
        <v>1</v>
      </c>
      <c r="L684" s="324">
        <v>0</v>
      </c>
      <c r="M684" s="311">
        <f t="shared" si="34"/>
        <v>104</v>
      </c>
    </row>
    <row r="685" spans="1:13" s="97" customFormat="1" ht="30" customHeight="1">
      <c r="A685" s="598" t="s">
        <v>773</v>
      </c>
      <c r="B685" s="598"/>
      <c r="C685" s="324">
        <v>0</v>
      </c>
      <c r="D685" s="324">
        <v>5</v>
      </c>
      <c r="E685" s="493">
        <v>0</v>
      </c>
      <c r="F685" s="493">
        <v>0</v>
      </c>
      <c r="G685" s="493">
        <v>0</v>
      </c>
      <c r="H685" s="324">
        <v>0</v>
      </c>
      <c r="I685" s="324">
        <v>0</v>
      </c>
      <c r="J685" s="324">
        <v>0</v>
      </c>
      <c r="K685" s="324">
        <v>1</v>
      </c>
      <c r="L685" s="324">
        <v>0</v>
      </c>
      <c r="M685" s="311">
        <f t="shared" si="34"/>
        <v>6</v>
      </c>
    </row>
    <row r="686" spans="1:13" s="97" customFormat="1" ht="30" customHeight="1">
      <c r="A686" s="598" t="s">
        <v>976</v>
      </c>
      <c r="B686" s="598"/>
      <c r="C686" s="324">
        <v>0</v>
      </c>
      <c r="D686" s="324">
        <v>0</v>
      </c>
      <c r="E686" s="493">
        <v>0</v>
      </c>
      <c r="F686" s="493">
        <v>0</v>
      </c>
      <c r="G686" s="493">
        <v>0</v>
      </c>
      <c r="H686" s="324">
        <v>0</v>
      </c>
      <c r="I686" s="324">
        <v>2</v>
      </c>
      <c r="J686" s="324">
        <v>0</v>
      </c>
      <c r="K686" s="324">
        <v>0</v>
      </c>
      <c r="L686" s="324">
        <v>0</v>
      </c>
      <c r="M686" s="311">
        <f t="shared" si="34"/>
        <v>2</v>
      </c>
    </row>
    <row r="687" spans="1:13" s="97" customFormat="1" ht="30" customHeight="1">
      <c r="A687" s="598" t="s">
        <v>979</v>
      </c>
      <c r="B687" s="598"/>
      <c r="C687" s="324">
        <v>0</v>
      </c>
      <c r="D687" s="324">
        <v>0</v>
      </c>
      <c r="E687" s="493">
        <v>0</v>
      </c>
      <c r="F687" s="493">
        <v>0</v>
      </c>
      <c r="G687" s="493">
        <v>0</v>
      </c>
      <c r="H687" s="324">
        <v>0</v>
      </c>
      <c r="I687" s="324">
        <v>0</v>
      </c>
      <c r="J687" s="324">
        <v>3</v>
      </c>
      <c r="K687" s="324">
        <v>0</v>
      </c>
      <c r="L687" s="324">
        <v>0</v>
      </c>
      <c r="M687" s="311">
        <f t="shared" si="34"/>
        <v>3</v>
      </c>
    </row>
    <row r="688" spans="1:13" s="97" customFormat="1" ht="30" customHeight="1">
      <c r="A688" s="598" t="s">
        <v>746</v>
      </c>
      <c r="B688" s="598"/>
      <c r="C688" s="324">
        <v>0</v>
      </c>
      <c r="D688" s="324">
        <v>0</v>
      </c>
      <c r="E688" s="493">
        <v>0</v>
      </c>
      <c r="F688" s="493">
        <v>18</v>
      </c>
      <c r="G688" s="493">
        <v>0</v>
      </c>
      <c r="H688" s="324">
        <v>0</v>
      </c>
      <c r="I688" s="324">
        <v>0</v>
      </c>
      <c r="J688" s="324">
        <v>0</v>
      </c>
      <c r="K688" s="324">
        <v>0</v>
      </c>
      <c r="L688" s="324">
        <v>0</v>
      </c>
      <c r="M688" s="311">
        <f t="shared" si="34"/>
        <v>18</v>
      </c>
    </row>
    <row r="689" spans="1:13" s="97" customFormat="1" ht="30" customHeight="1">
      <c r="A689" s="598" t="s">
        <v>986</v>
      </c>
      <c r="B689" s="598"/>
      <c r="C689" s="324">
        <v>1</v>
      </c>
      <c r="D689" s="324">
        <v>0</v>
      </c>
      <c r="E689" s="493">
        <v>0</v>
      </c>
      <c r="F689" s="493">
        <v>0</v>
      </c>
      <c r="G689" s="493">
        <v>0</v>
      </c>
      <c r="H689" s="324">
        <v>0</v>
      </c>
      <c r="I689" s="324">
        <v>0</v>
      </c>
      <c r="J689" s="324">
        <v>0</v>
      </c>
      <c r="K689" s="324">
        <v>0</v>
      </c>
      <c r="L689" s="324">
        <v>0</v>
      </c>
      <c r="M689" s="311">
        <f t="shared" si="34"/>
        <v>1</v>
      </c>
    </row>
    <row r="690" spans="1:13" s="97" customFormat="1" ht="30" customHeight="1">
      <c r="A690" s="598" t="s">
        <v>754</v>
      </c>
      <c r="B690" s="598"/>
      <c r="C690" s="324">
        <v>22</v>
      </c>
      <c r="D690" s="324">
        <v>0</v>
      </c>
      <c r="E690" s="493">
        <v>0</v>
      </c>
      <c r="F690" s="493">
        <v>0</v>
      </c>
      <c r="G690" s="493">
        <v>0</v>
      </c>
      <c r="H690" s="324">
        <v>0</v>
      </c>
      <c r="I690" s="324">
        <v>0</v>
      </c>
      <c r="J690" s="324">
        <v>0</v>
      </c>
      <c r="K690" s="324">
        <v>0</v>
      </c>
      <c r="L690" s="324">
        <v>0</v>
      </c>
      <c r="M690" s="311">
        <f t="shared" si="34"/>
        <v>22</v>
      </c>
    </row>
    <row r="691" spans="1:13" s="97" customFormat="1" ht="30" customHeight="1">
      <c r="A691" s="598" t="s">
        <v>987</v>
      </c>
      <c r="B691" s="598"/>
      <c r="C691" s="324">
        <v>0</v>
      </c>
      <c r="D691" s="324">
        <v>0</v>
      </c>
      <c r="E691" s="493">
        <v>0</v>
      </c>
      <c r="F691" s="493">
        <v>0</v>
      </c>
      <c r="G691" s="493">
        <v>0</v>
      </c>
      <c r="H691" s="324">
        <v>0</v>
      </c>
      <c r="I691" s="324">
        <v>0</v>
      </c>
      <c r="J691" s="324">
        <v>9</v>
      </c>
      <c r="K691" s="324">
        <v>0</v>
      </c>
      <c r="L691" s="324">
        <v>0</v>
      </c>
      <c r="M691" s="311">
        <f t="shared" si="34"/>
        <v>9</v>
      </c>
    </row>
    <row r="692" spans="1:13" s="97" customFormat="1" ht="30" customHeight="1">
      <c r="A692" s="598" t="s">
        <v>990</v>
      </c>
      <c r="B692" s="598"/>
      <c r="C692" s="324">
        <v>6</v>
      </c>
      <c r="D692" s="324">
        <v>0</v>
      </c>
      <c r="E692" s="493">
        <v>0</v>
      </c>
      <c r="F692" s="493">
        <v>0</v>
      </c>
      <c r="G692" s="493">
        <v>0</v>
      </c>
      <c r="H692" s="324">
        <v>0</v>
      </c>
      <c r="I692" s="324">
        <v>0</v>
      </c>
      <c r="J692" s="324">
        <v>0</v>
      </c>
      <c r="K692" s="324">
        <v>0</v>
      </c>
      <c r="L692" s="324">
        <v>0</v>
      </c>
      <c r="M692" s="311">
        <f t="shared" si="34"/>
        <v>6</v>
      </c>
    </row>
    <row r="693" spans="1:13" s="97" customFormat="1" ht="30" customHeight="1">
      <c r="A693" s="598" t="s">
        <v>991</v>
      </c>
      <c r="B693" s="598"/>
      <c r="C693" s="324">
        <v>3</v>
      </c>
      <c r="D693" s="324">
        <v>0</v>
      </c>
      <c r="E693" s="493">
        <v>0</v>
      </c>
      <c r="F693" s="493">
        <v>0</v>
      </c>
      <c r="G693" s="493">
        <v>0</v>
      </c>
      <c r="H693" s="324">
        <v>0</v>
      </c>
      <c r="I693" s="324">
        <v>0</v>
      </c>
      <c r="J693" s="324">
        <v>0</v>
      </c>
      <c r="K693" s="324">
        <v>0</v>
      </c>
      <c r="L693" s="324">
        <v>0</v>
      </c>
      <c r="M693" s="311">
        <f t="shared" si="34"/>
        <v>3</v>
      </c>
    </row>
    <row r="694" spans="1:13" s="97" customFormat="1" ht="30" customHeight="1">
      <c r="A694" s="598" t="s">
        <v>992</v>
      </c>
      <c r="B694" s="598"/>
      <c r="C694" s="324">
        <v>14</v>
      </c>
      <c r="D694" s="324">
        <v>0</v>
      </c>
      <c r="E694" s="493">
        <v>0</v>
      </c>
      <c r="F694" s="493">
        <v>0</v>
      </c>
      <c r="G694" s="493">
        <v>0</v>
      </c>
      <c r="H694" s="324">
        <v>0</v>
      </c>
      <c r="I694" s="324">
        <v>0</v>
      </c>
      <c r="J694" s="324">
        <v>0</v>
      </c>
      <c r="K694" s="324">
        <v>0</v>
      </c>
      <c r="L694" s="324">
        <v>0</v>
      </c>
      <c r="M694" s="311">
        <f t="shared" si="34"/>
        <v>14</v>
      </c>
    </row>
    <row r="695" spans="1:13" s="97" customFormat="1" ht="30" customHeight="1">
      <c r="A695" s="598" t="s">
        <v>994</v>
      </c>
      <c r="B695" s="598"/>
      <c r="C695" s="324">
        <v>0</v>
      </c>
      <c r="D695" s="324">
        <v>0</v>
      </c>
      <c r="E695" s="493">
        <v>0</v>
      </c>
      <c r="F695" s="493">
        <v>2</v>
      </c>
      <c r="G695" s="493">
        <v>0</v>
      </c>
      <c r="H695" s="324">
        <v>0</v>
      </c>
      <c r="I695" s="324">
        <v>0</v>
      </c>
      <c r="J695" s="324">
        <v>0</v>
      </c>
      <c r="K695" s="324">
        <v>0</v>
      </c>
      <c r="L695" s="324">
        <v>0</v>
      </c>
      <c r="M695" s="311">
        <f t="shared" si="34"/>
        <v>2</v>
      </c>
    </row>
    <row r="696" spans="1:13" s="97" customFormat="1" ht="30" customHeight="1">
      <c r="A696" s="598" t="s">
        <v>995</v>
      </c>
      <c r="B696" s="598"/>
      <c r="C696" s="324">
        <v>0</v>
      </c>
      <c r="D696" s="324">
        <v>0</v>
      </c>
      <c r="E696" s="493">
        <v>1</v>
      </c>
      <c r="F696" s="493">
        <v>0</v>
      </c>
      <c r="G696" s="493">
        <v>0</v>
      </c>
      <c r="H696" s="324">
        <v>2</v>
      </c>
      <c r="I696" s="324">
        <v>0</v>
      </c>
      <c r="J696" s="324">
        <v>0</v>
      </c>
      <c r="K696" s="324">
        <v>0</v>
      </c>
      <c r="L696" s="324">
        <v>0</v>
      </c>
      <c r="M696" s="311">
        <f t="shared" si="34"/>
        <v>3</v>
      </c>
    </row>
    <row r="697" spans="1:13" s="97" customFormat="1" ht="30" customHeight="1">
      <c r="A697" s="598" t="s">
        <v>1666</v>
      </c>
      <c r="B697" s="598"/>
      <c r="C697" s="324">
        <v>52</v>
      </c>
      <c r="D697" s="324">
        <v>0</v>
      </c>
      <c r="E697" s="493">
        <v>0</v>
      </c>
      <c r="F697" s="493">
        <v>0</v>
      </c>
      <c r="G697" s="493">
        <v>0</v>
      </c>
      <c r="H697" s="324">
        <v>0</v>
      </c>
      <c r="I697" s="324">
        <v>0</v>
      </c>
      <c r="J697" s="324">
        <v>0</v>
      </c>
      <c r="K697" s="324">
        <v>0</v>
      </c>
      <c r="L697" s="324">
        <v>0</v>
      </c>
      <c r="M697" s="311">
        <f t="shared" si="34"/>
        <v>52</v>
      </c>
    </row>
    <row r="698" spans="1:13" s="97" customFormat="1" ht="30" customHeight="1">
      <c r="A698" s="598" t="s">
        <v>1053</v>
      </c>
      <c r="B698" s="598"/>
      <c r="C698" s="324">
        <v>0</v>
      </c>
      <c r="D698" s="324">
        <v>0</v>
      </c>
      <c r="E698" s="493">
        <v>0</v>
      </c>
      <c r="F698" s="493">
        <v>0</v>
      </c>
      <c r="G698" s="493">
        <v>0</v>
      </c>
      <c r="H698" s="324">
        <v>0</v>
      </c>
      <c r="I698" s="324">
        <v>0</v>
      </c>
      <c r="J698" s="324">
        <v>0</v>
      </c>
      <c r="K698" s="324">
        <v>0</v>
      </c>
      <c r="L698" s="324">
        <v>20</v>
      </c>
      <c r="M698" s="311">
        <f t="shared" ref="M698:M700" si="35">SUM(C698:L698)</f>
        <v>20</v>
      </c>
    </row>
    <row r="699" spans="1:13" s="97" customFormat="1" ht="30" customHeight="1">
      <c r="A699" s="598" t="s">
        <v>34</v>
      </c>
      <c r="B699" s="598"/>
      <c r="C699" s="324">
        <v>0</v>
      </c>
      <c r="D699" s="324">
        <v>0</v>
      </c>
      <c r="E699" s="493">
        <v>0</v>
      </c>
      <c r="F699" s="493">
        <v>0</v>
      </c>
      <c r="G699" s="493">
        <v>0</v>
      </c>
      <c r="H699" s="324">
        <v>0</v>
      </c>
      <c r="I699" s="324">
        <v>0</v>
      </c>
      <c r="J699" s="324">
        <v>0</v>
      </c>
      <c r="K699" s="324">
        <v>0</v>
      </c>
      <c r="L699" s="324">
        <v>40</v>
      </c>
      <c r="M699" s="311">
        <f t="shared" si="35"/>
        <v>40</v>
      </c>
    </row>
    <row r="700" spans="1:13" s="97" customFormat="1" ht="30" customHeight="1">
      <c r="A700" s="598" t="s">
        <v>37</v>
      </c>
      <c r="B700" s="598"/>
      <c r="C700" s="324">
        <v>0</v>
      </c>
      <c r="D700" s="324">
        <v>10</v>
      </c>
      <c r="E700" s="493">
        <v>0</v>
      </c>
      <c r="F700" s="493">
        <v>0</v>
      </c>
      <c r="G700" s="493">
        <v>0</v>
      </c>
      <c r="H700" s="324">
        <v>0</v>
      </c>
      <c r="I700" s="324">
        <v>0</v>
      </c>
      <c r="J700" s="324">
        <v>0</v>
      </c>
      <c r="K700" s="324">
        <v>0</v>
      </c>
      <c r="L700" s="324">
        <v>0</v>
      </c>
      <c r="M700" s="311">
        <f t="shared" si="35"/>
        <v>10</v>
      </c>
    </row>
    <row r="701" spans="1:13" s="97" customFormat="1" ht="30" customHeight="1">
      <c r="A701" s="599" t="s">
        <v>3</v>
      </c>
      <c r="B701" s="599"/>
      <c r="C701" s="311">
        <f t="shared" ref="C701:M701" si="36">SUM(C663:C700)</f>
        <v>682</v>
      </c>
      <c r="D701" s="311">
        <f t="shared" si="36"/>
        <v>302</v>
      </c>
      <c r="E701" s="487">
        <f t="shared" si="36"/>
        <v>402</v>
      </c>
      <c r="F701" s="487">
        <f t="shared" si="36"/>
        <v>430</v>
      </c>
      <c r="G701" s="487">
        <f t="shared" si="36"/>
        <v>293</v>
      </c>
      <c r="H701" s="311">
        <f t="shared" si="36"/>
        <v>211</v>
      </c>
      <c r="I701" s="311">
        <f t="shared" si="36"/>
        <v>488</v>
      </c>
      <c r="J701" s="311">
        <f t="shared" si="36"/>
        <v>262</v>
      </c>
      <c r="K701" s="311">
        <f t="shared" si="36"/>
        <v>66</v>
      </c>
      <c r="L701" s="311">
        <f t="shared" si="36"/>
        <v>379</v>
      </c>
      <c r="M701" s="311">
        <f t="shared" si="36"/>
        <v>3515</v>
      </c>
    </row>
    <row r="702" spans="1:13" s="97" customFormat="1" ht="18" customHeight="1">
      <c r="A702" s="603"/>
      <c r="B702" s="603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</row>
    <row r="703" spans="1:13" s="97" customFormat="1" ht="30" customHeight="1">
      <c r="A703" s="604" t="s">
        <v>1236</v>
      </c>
      <c r="B703" s="604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</row>
    <row r="704" spans="1:13" s="97" customFormat="1" ht="53.25" customHeight="1">
      <c r="A704" s="599" t="s">
        <v>621</v>
      </c>
      <c r="B704" s="599"/>
      <c r="C704" s="341" t="s">
        <v>278</v>
      </c>
      <c r="D704" s="341" t="s">
        <v>269</v>
      </c>
      <c r="E704" s="341" t="s">
        <v>279</v>
      </c>
      <c r="F704" s="341" t="s">
        <v>280</v>
      </c>
      <c r="G704" s="80" t="s">
        <v>274</v>
      </c>
      <c r="H704" s="341" t="s">
        <v>276</v>
      </c>
      <c r="I704" s="341" t="s">
        <v>281</v>
      </c>
      <c r="J704" s="341" t="s">
        <v>272</v>
      </c>
      <c r="K704" s="80" t="s">
        <v>277</v>
      </c>
      <c r="L704" s="341" t="s">
        <v>275</v>
      </c>
      <c r="M704" s="342" t="s">
        <v>3</v>
      </c>
    </row>
    <row r="705" spans="1:13" s="97" customFormat="1" ht="30" customHeight="1">
      <c r="A705" s="598" t="s">
        <v>44</v>
      </c>
      <c r="B705" s="598"/>
      <c r="C705" s="324">
        <v>0</v>
      </c>
      <c r="D705" s="324">
        <v>16</v>
      </c>
      <c r="E705" s="493">
        <v>58</v>
      </c>
      <c r="F705" s="493">
        <v>2</v>
      </c>
      <c r="G705" s="493">
        <v>1</v>
      </c>
      <c r="H705" s="324">
        <v>66</v>
      </c>
      <c r="I705" s="324">
        <v>8</v>
      </c>
      <c r="J705" s="324">
        <v>0</v>
      </c>
      <c r="K705" s="324">
        <v>14</v>
      </c>
      <c r="L705" s="324">
        <v>20</v>
      </c>
      <c r="M705" s="324">
        <f>SUM(C705:L705)</f>
        <v>185</v>
      </c>
    </row>
    <row r="706" spans="1:13" s="97" customFormat="1" ht="30" customHeight="1">
      <c r="A706" s="598" t="s">
        <v>33</v>
      </c>
      <c r="B706" s="598"/>
      <c r="C706" s="324">
        <v>0</v>
      </c>
      <c r="D706" s="324">
        <v>74</v>
      </c>
      <c r="E706" s="493">
        <v>11</v>
      </c>
      <c r="F706" s="493">
        <v>4</v>
      </c>
      <c r="G706" s="493">
        <v>1</v>
      </c>
      <c r="H706" s="324">
        <v>1</v>
      </c>
      <c r="I706" s="324">
        <v>0</v>
      </c>
      <c r="J706" s="324">
        <v>0</v>
      </c>
      <c r="K706" s="324">
        <v>0</v>
      </c>
      <c r="L706" s="324">
        <v>22</v>
      </c>
      <c r="M706" s="324">
        <f t="shared" ref="M706:M732" si="37">SUM(C706:L706)</f>
        <v>113</v>
      </c>
    </row>
    <row r="707" spans="1:13" s="97" customFormat="1" ht="30" customHeight="1">
      <c r="A707" s="598" t="s">
        <v>66</v>
      </c>
      <c r="B707" s="598"/>
      <c r="C707" s="324">
        <v>0</v>
      </c>
      <c r="D707" s="324">
        <v>0</v>
      </c>
      <c r="E707" s="493">
        <v>36</v>
      </c>
      <c r="F707" s="493">
        <v>2</v>
      </c>
      <c r="G707" s="493">
        <v>0</v>
      </c>
      <c r="H707" s="324">
        <v>49</v>
      </c>
      <c r="I707" s="324">
        <v>0</v>
      </c>
      <c r="J707" s="324">
        <v>0</v>
      </c>
      <c r="K707" s="324">
        <v>0</v>
      </c>
      <c r="L707" s="324">
        <v>77</v>
      </c>
      <c r="M707" s="324">
        <f t="shared" si="37"/>
        <v>164</v>
      </c>
    </row>
    <row r="708" spans="1:13" s="97" customFormat="1" ht="30" customHeight="1">
      <c r="A708" s="598" t="s">
        <v>657</v>
      </c>
      <c r="B708" s="598"/>
      <c r="C708" s="324">
        <v>0</v>
      </c>
      <c r="D708" s="324">
        <v>0</v>
      </c>
      <c r="E708" s="493">
        <v>28</v>
      </c>
      <c r="F708" s="493">
        <v>0</v>
      </c>
      <c r="G708" s="493">
        <v>0</v>
      </c>
      <c r="H708" s="324">
        <v>2</v>
      </c>
      <c r="I708" s="324">
        <v>0</v>
      </c>
      <c r="J708" s="324">
        <v>0</v>
      </c>
      <c r="K708" s="324">
        <v>0</v>
      </c>
      <c r="L708" s="324">
        <v>10</v>
      </c>
      <c r="M708" s="324">
        <f t="shared" si="37"/>
        <v>40</v>
      </c>
    </row>
    <row r="709" spans="1:13" s="97" customFormat="1" ht="30" customHeight="1">
      <c r="A709" s="598" t="s">
        <v>31</v>
      </c>
      <c r="B709" s="598"/>
      <c r="C709" s="324">
        <v>0</v>
      </c>
      <c r="D709" s="324">
        <v>0</v>
      </c>
      <c r="E709" s="493">
        <v>0</v>
      </c>
      <c r="F709" s="493">
        <v>2</v>
      </c>
      <c r="G709" s="493">
        <v>0</v>
      </c>
      <c r="H709" s="324">
        <v>50</v>
      </c>
      <c r="I709" s="324">
        <v>0</v>
      </c>
      <c r="J709" s="324">
        <v>0</v>
      </c>
      <c r="K709" s="324">
        <v>0</v>
      </c>
      <c r="L709" s="324">
        <v>6</v>
      </c>
      <c r="M709" s="324">
        <f t="shared" si="37"/>
        <v>58</v>
      </c>
    </row>
    <row r="710" spans="1:13" s="97" customFormat="1" ht="30" customHeight="1">
      <c r="A710" s="598" t="s">
        <v>29</v>
      </c>
      <c r="B710" s="598"/>
      <c r="C710" s="324">
        <v>0</v>
      </c>
      <c r="D710" s="324">
        <v>0</v>
      </c>
      <c r="E710" s="493">
        <v>0</v>
      </c>
      <c r="F710" s="493">
        <v>0</v>
      </c>
      <c r="G710" s="493">
        <v>0</v>
      </c>
      <c r="H710" s="324">
        <v>0</v>
      </c>
      <c r="I710" s="324">
        <v>0</v>
      </c>
      <c r="J710" s="324">
        <v>0</v>
      </c>
      <c r="K710" s="324">
        <v>0</v>
      </c>
      <c r="L710" s="324">
        <v>3</v>
      </c>
      <c r="M710" s="324">
        <f t="shared" si="37"/>
        <v>3</v>
      </c>
    </row>
    <row r="711" spans="1:13" s="97" customFormat="1" ht="30" customHeight="1">
      <c r="A711" s="598" t="s">
        <v>24</v>
      </c>
      <c r="B711" s="598"/>
      <c r="C711" s="324">
        <v>0</v>
      </c>
      <c r="D711" s="324">
        <v>0</v>
      </c>
      <c r="E711" s="493">
        <v>0</v>
      </c>
      <c r="F711" s="493">
        <v>38</v>
      </c>
      <c r="G711" s="493">
        <v>42</v>
      </c>
      <c r="H711" s="324">
        <v>67</v>
      </c>
      <c r="I711" s="324">
        <v>25</v>
      </c>
      <c r="J711" s="324">
        <v>0</v>
      </c>
      <c r="K711" s="324">
        <v>0</v>
      </c>
      <c r="L711" s="324">
        <v>16</v>
      </c>
      <c r="M711" s="324">
        <f t="shared" si="37"/>
        <v>188</v>
      </c>
    </row>
    <row r="712" spans="1:13" s="97" customFormat="1" ht="30" customHeight="1">
      <c r="A712" s="598" t="s">
        <v>23</v>
      </c>
      <c r="B712" s="598"/>
      <c r="C712" s="324">
        <v>0</v>
      </c>
      <c r="D712" s="324">
        <v>20</v>
      </c>
      <c r="E712" s="493">
        <v>0</v>
      </c>
      <c r="F712" s="493">
        <v>34</v>
      </c>
      <c r="G712" s="493">
        <v>0</v>
      </c>
      <c r="H712" s="324">
        <v>36</v>
      </c>
      <c r="I712" s="324">
        <v>26</v>
      </c>
      <c r="J712" s="324">
        <v>6</v>
      </c>
      <c r="K712" s="324">
        <v>22</v>
      </c>
      <c r="L712" s="324">
        <v>59</v>
      </c>
      <c r="M712" s="324">
        <f t="shared" si="37"/>
        <v>203</v>
      </c>
    </row>
    <row r="713" spans="1:13" s="97" customFormat="1" ht="30" customHeight="1">
      <c r="A713" s="598" t="s">
        <v>36</v>
      </c>
      <c r="B713" s="598"/>
      <c r="C713" s="324">
        <v>0</v>
      </c>
      <c r="D713" s="324">
        <v>2</v>
      </c>
      <c r="E713" s="493">
        <v>36</v>
      </c>
      <c r="F713" s="493">
        <v>0</v>
      </c>
      <c r="G713" s="493">
        <v>0</v>
      </c>
      <c r="H713" s="324">
        <v>0</v>
      </c>
      <c r="I713" s="324">
        <v>0</v>
      </c>
      <c r="J713" s="324">
        <v>0</v>
      </c>
      <c r="K713" s="324">
        <v>15</v>
      </c>
      <c r="L713" s="324">
        <v>0</v>
      </c>
      <c r="M713" s="324">
        <f t="shared" si="37"/>
        <v>53</v>
      </c>
    </row>
    <row r="714" spans="1:13" s="97" customFormat="1" ht="30" customHeight="1">
      <c r="A714" s="598" t="s">
        <v>20</v>
      </c>
      <c r="B714" s="598"/>
      <c r="C714" s="324">
        <v>0</v>
      </c>
      <c r="D714" s="324">
        <v>0</v>
      </c>
      <c r="E714" s="493">
        <v>0</v>
      </c>
      <c r="F714" s="493">
        <v>18</v>
      </c>
      <c r="G714" s="493">
        <v>12</v>
      </c>
      <c r="H714" s="324">
        <v>0</v>
      </c>
      <c r="I714" s="324">
        <v>2</v>
      </c>
      <c r="J714" s="324">
        <v>0</v>
      </c>
      <c r="K714" s="324">
        <v>2</v>
      </c>
      <c r="L714" s="324">
        <v>24</v>
      </c>
      <c r="M714" s="324">
        <f t="shared" si="37"/>
        <v>58</v>
      </c>
    </row>
    <row r="715" spans="1:13" s="97" customFormat="1" ht="30" customHeight="1">
      <c r="A715" s="598" t="s">
        <v>38</v>
      </c>
      <c r="B715" s="598"/>
      <c r="C715" s="324">
        <v>0</v>
      </c>
      <c r="D715" s="324">
        <v>13</v>
      </c>
      <c r="E715" s="493">
        <v>2</v>
      </c>
      <c r="F715" s="493">
        <v>8</v>
      </c>
      <c r="G715" s="493">
        <v>0</v>
      </c>
      <c r="H715" s="324">
        <v>0</v>
      </c>
      <c r="I715" s="324">
        <v>1</v>
      </c>
      <c r="J715" s="324">
        <v>0</v>
      </c>
      <c r="K715" s="324">
        <v>0</v>
      </c>
      <c r="L715" s="324">
        <v>31</v>
      </c>
      <c r="M715" s="324">
        <f t="shared" si="37"/>
        <v>55</v>
      </c>
    </row>
    <row r="716" spans="1:13" s="97" customFormat="1" ht="30" customHeight="1">
      <c r="A716" s="598" t="s">
        <v>39</v>
      </c>
      <c r="B716" s="598"/>
      <c r="C716" s="324">
        <v>0</v>
      </c>
      <c r="D716" s="324">
        <v>2</v>
      </c>
      <c r="E716" s="493">
        <v>17</v>
      </c>
      <c r="F716" s="493">
        <v>2</v>
      </c>
      <c r="G716" s="493">
        <v>18</v>
      </c>
      <c r="H716" s="324">
        <v>0</v>
      </c>
      <c r="I716" s="324">
        <v>0</v>
      </c>
      <c r="J716" s="324">
        <v>0</v>
      </c>
      <c r="K716" s="324">
        <v>0</v>
      </c>
      <c r="L716" s="324">
        <v>7</v>
      </c>
      <c r="M716" s="324">
        <f t="shared" si="37"/>
        <v>46</v>
      </c>
    </row>
    <row r="717" spans="1:13" s="97" customFormat="1" ht="30" customHeight="1">
      <c r="A717" s="598" t="s">
        <v>48</v>
      </c>
      <c r="B717" s="598"/>
      <c r="C717" s="324">
        <v>0</v>
      </c>
      <c r="D717" s="324">
        <v>2</v>
      </c>
      <c r="E717" s="493">
        <v>14</v>
      </c>
      <c r="F717" s="493">
        <v>15</v>
      </c>
      <c r="G717" s="493">
        <v>0</v>
      </c>
      <c r="H717" s="324">
        <v>0</v>
      </c>
      <c r="I717" s="324">
        <v>0</v>
      </c>
      <c r="J717" s="324">
        <v>0</v>
      </c>
      <c r="K717" s="324">
        <v>0</v>
      </c>
      <c r="L717" s="324">
        <v>33</v>
      </c>
      <c r="M717" s="324">
        <f t="shared" si="37"/>
        <v>64</v>
      </c>
    </row>
    <row r="718" spans="1:13" s="97" customFormat="1" ht="30" customHeight="1">
      <c r="A718" s="598" t="s">
        <v>49</v>
      </c>
      <c r="B718" s="598"/>
      <c r="C718" s="324">
        <v>0</v>
      </c>
      <c r="D718" s="324">
        <v>13</v>
      </c>
      <c r="E718" s="493">
        <v>36</v>
      </c>
      <c r="F718" s="493">
        <v>74</v>
      </c>
      <c r="G718" s="493">
        <v>1</v>
      </c>
      <c r="H718" s="324">
        <v>0</v>
      </c>
      <c r="I718" s="324">
        <v>5</v>
      </c>
      <c r="J718" s="324">
        <v>0</v>
      </c>
      <c r="K718" s="324">
        <v>0</v>
      </c>
      <c r="L718" s="324">
        <v>19</v>
      </c>
      <c r="M718" s="324">
        <f t="shared" si="37"/>
        <v>148</v>
      </c>
    </row>
    <row r="719" spans="1:13" s="97" customFormat="1" ht="30" customHeight="1">
      <c r="A719" s="598" t="s">
        <v>50</v>
      </c>
      <c r="B719" s="598"/>
      <c r="C719" s="324">
        <v>0</v>
      </c>
      <c r="D719" s="324">
        <v>48</v>
      </c>
      <c r="E719" s="493">
        <v>8</v>
      </c>
      <c r="F719" s="493">
        <v>25</v>
      </c>
      <c r="G719" s="493">
        <v>0</v>
      </c>
      <c r="H719" s="324">
        <v>69</v>
      </c>
      <c r="I719" s="324">
        <v>0</v>
      </c>
      <c r="J719" s="324">
        <v>0</v>
      </c>
      <c r="K719" s="324">
        <v>0</v>
      </c>
      <c r="L719" s="324">
        <v>36</v>
      </c>
      <c r="M719" s="324">
        <f t="shared" si="37"/>
        <v>186</v>
      </c>
    </row>
    <row r="720" spans="1:13" s="97" customFormat="1" ht="30" customHeight="1">
      <c r="A720" s="598" t="s">
        <v>975</v>
      </c>
      <c r="B720" s="598"/>
      <c r="C720" s="324">
        <v>0</v>
      </c>
      <c r="D720" s="324">
        <v>40</v>
      </c>
      <c r="E720" s="493">
        <v>0</v>
      </c>
      <c r="F720" s="493">
        <v>7</v>
      </c>
      <c r="G720" s="493">
        <v>9</v>
      </c>
      <c r="H720" s="324">
        <v>0</v>
      </c>
      <c r="I720" s="324">
        <v>0</v>
      </c>
      <c r="J720" s="324">
        <v>0</v>
      </c>
      <c r="K720" s="324">
        <v>0</v>
      </c>
      <c r="L720" s="324">
        <v>0</v>
      </c>
      <c r="M720" s="324">
        <f t="shared" si="37"/>
        <v>56</v>
      </c>
    </row>
    <row r="721" spans="1:13" s="97" customFormat="1" ht="30" customHeight="1">
      <c r="A721" s="598" t="s">
        <v>52</v>
      </c>
      <c r="B721" s="598"/>
      <c r="C721" s="324">
        <v>0</v>
      </c>
      <c r="D721" s="324">
        <v>22</v>
      </c>
      <c r="E721" s="493">
        <v>0</v>
      </c>
      <c r="F721" s="493">
        <v>52</v>
      </c>
      <c r="G721" s="493">
        <v>13</v>
      </c>
      <c r="H721" s="324">
        <v>0</v>
      </c>
      <c r="I721" s="324">
        <v>5</v>
      </c>
      <c r="J721" s="324">
        <v>0</v>
      </c>
      <c r="K721" s="324">
        <v>0</v>
      </c>
      <c r="L721" s="324">
        <v>25</v>
      </c>
      <c r="M721" s="324">
        <f t="shared" si="37"/>
        <v>117</v>
      </c>
    </row>
    <row r="722" spans="1:13" s="97" customFormat="1" ht="30" customHeight="1">
      <c r="A722" s="598" t="s">
        <v>53</v>
      </c>
      <c r="B722" s="598"/>
      <c r="C722" s="324">
        <v>0</v>
      </c>
      <c r="D722" s="324">
        <v>106</v>
      </c>
      <c r="E722" s="493">
        <v>29</v>
      </c>
      <c r="F722" s="493">
        <v>21</v>
      </c>
      <c r="G722" s="493">
        <v>0</v>
      </c>
      <c r="H722" s="324">
        <v>0</v>
      </c>
      <c r="I722" s="324">
        <v>11</v>
      </c>
      <c r="J722" s="324">
        <v>11</v>
      </c>
      <c r="K722" s="324">
        <v>0</v>
      </c>
      <c r="L722" s="324">
        <v>60</v>
      </c>
      <c r="M722" s="324">
        <f t="shared" si="37"/>
        <v>238</v>
      </c>
    </row>
    <row r="723" spans="1:13" s="97" customFormat="1" ht="30" customHeight="1">
      <c r="A723" s="598" t="s">
        <v>54</v>
      </c>
      <c r="B723" s="598"/>
      <c r="C723" s="324">
        <v>0</v>
      </c>
      <c r="D723" s="324">
        <v>0</v>
      </c>
      <c r="E723" s="493">
        <v>7</v>
      </c>
      <c r="F723" s="493">
        <v>26</v>
      </c>
      <c r="G723" s="493">
        <v>13</v>
      </c>
      <c r="H723" s="324">
        <v>0</v>
      </c>
      <c r="I723" s="324">
        <v>0</v>
      </c>
      <c r="J723" s="324">
        <v>0</v>
      </c>
      <c r="K723" s="324">
        <v>0</v>
      </c>
      <c r="L723" s="324">
        <v>18</v>
      </c>
      <c r="M723" s="324">
        <f t="shared" si="37"/>
        <v>64</v>
      </c>
    </row>
    <row r="724" spans="1:13" s="97" customFormat="1" ht="30" customHeight="1">
      <c r="A724" s="598" t="s">
        <v>64</v>
      </c>
      <c r="B724" s="598"/>
      <c r="C724" s="324">
        <v>0</v>
      </c>
      <c r="D724" s="324">
        <v>0</v>
      </c>
      <c r="E724" s="493">
        <v>1</v>
      </c>
      <c r="F724" s="493">
        <v>53</v>
      </c>
      <c r="G724" s="493">
        <v>4</v>
      </c>
      <c r="H724" s="324">
        <v>0</v>
      </c>
      <c r="I724" s="324">
        <v>0</v>
      </c>
      <c r="J724" s="324">
        <v>0</v>
      </c>
      <c r="K724" s="324">
        <v>0</v>
      </c>
      <c r="L724" s="324">
        <v>12</v>
      </c>
      <c r="M724" s="324">
        <f t="shared" si="37"/>
        <v>70</v>
      </c>
    </row>
    <row r="725" spans="1:13" s="97" customFormat="1" ht="30" customHeight="1">
      <c r="A725" s="598" t="s">
        <v>283</v>
      </c>
      <c r="B725" s="598"/>
      <c r="C725" s="324">
        <v>0</v>
      </c>
      <c r="D725" s="324">
        <v>0</v>
      </c>
      <c r="E725" s="493">
        <v>0</v>
      </c>
      <c r="F725" s="493">
        <v>1</v>
      </c>
      <c r="G725" s="493">
        <v>17</v>
      </c>
      <c r="H725" s="324">
        <v>0</v>
      </c>
      <c r="I725" s="324">
        <v>0</v>
      </c>
      <c r="J725" s="324">
        <v>0</v>
      </c>
      <c r="K725" s="324">
        <v>0</v>
      </c>
      <c r="L725" s="324">
        <v>0</v>
      </c>
      <c r="M725" s="324">
        <f t="shared" si="37"/>
        <v>18</v>
      </c>
    </row>
    <row r="726" spans="1:13" s="97" customFormat="1" ht="30" customHeight="1">
      <c r="A726" s="598" t="s">
        <v>773</v>
      </c>
      <c r="B726" s="598"/>
      <c r="C726" s="324">
        <v>0</v>
      </c>
      <c r="D726" s="324">
        <v>30</v>
      </c>
      <c r="E726" s="493">
        <v>0</v>
      </c>
      <c r="F726" s="493">
        <v>0</v>
      </c>
      <c r="G726" s="493">
        <v>0</v>
      </c>
      <c r="H726" s="324">
        <v>0</v>
      </c>
      <c r="I726" s="324">
        <v>0</v>
      </c>
      <c r="J726" s="324">
        <v>0</v>
      </c>
      <c r="K726" s="324">
        <v>0</v>
      </c>
      <c r="L726" s="324">
        <v>0</v>
      </c>
      <c r="M726" s="324">
        <f t="shared" si="37"/>
        <v>30</v>
      </c>
    </row>
    <row r="727" spans="1:13" s="97" customFormat="1" ht="30" customHeight="1">
      <c r="A727" s="598" t="s">
        <v>979</v>
      </c>
      <c r="B727" s="598"/>
      <c r="C727" s="324">
        <v>0</v>
      </c>
      <c r="D727" s="324">
        <v>14</v>
      </c>
      <c r="E727" s="493">
        <v>1</v>
      </c>
      <c r="F727" s="493">
        <v>0</v>
      </c>
      <c r="G727" s="493">
        <v>0</v>
      </c>
      <c r="H727" s="324">
        <v>0</v>
      </c>
      <c r="I727" s="324">
        <v>0</v>
      </c>
      <c r="J727" s="324">
        <v>0</v>
      </c>
      <c r="K727" s="324">
        <v>0</v>
      </c>
      <c r="L727" s="324">
        <v>0</v>
      </c>
      <c r="M727" s="324">
        <f t="shared" si="37"/>
        <v>15</v>
      </c>
    </row>
    <row r="728" spans="1:13" s="97" customFormat="1" ht="30" customHeight="1">
      <c r="A728" s="598" t="s">
        <v>746</v>
      </c>
      <c r="B728" s="598"/>
      <c r="C728" s="324">
        <v>0</v>
      </c>
      <c r="D728" s="324">
        <v>0</v>
      </c>
      <c r="E728" s="493">
        <v>3</v>
      </c>
      <c r="F728" s="493">
        <v>1</v>
      </c>
      <c r="G728" s="493">
        <v>0</v>
      </c>
      <c r="H728" s="324">
        <v>0</v>
      </c>
      <c r="I728" s="324">
        <v>0</v>
      </c>
      <c r="J728" s="324">
        <v>0</v>
      </c>
      <c r="K728" s="324">
        <v>0</v>
      </c>
      <c r="L728" s="324">
        <v>0</v>
      </c>
      <c r="M728" s="324">
        <f t="shared" si="37"/>
        <v>4</v>
      </c>
    </row>
    <row r="729" spans="1:13" s="97" customFormat="1" ht="30" customHeight="1">
      <c r="A729" s="598" t="s">
        <v>985</v>
      </c>
      <c r="B729" s="598"/>
      <c r="C729" s="324">
        <v>0</v>
      </c>
      <c r="D729" s="324">
        <v>0</v>
      </c>
      <c r="E729" s="493">
        <v>1</v>
      </c>
      <c r="F729" s="493">
        <v>0</v>
      </c>
      <c r="G729" s="493">
        <v>0</v>
      </c>
      <c r="H729" s="324">
        <v>0</v>
      </c>
      <c r="I729" s="324">
        <v>0</v>
      </c>
      <c r="J729" s="324">
        <v>0</v>
      </c>
      <c r="K729" s="324">
        <v>0</v>
      </c>
      <c r="L729" s="324">
        <v>0</v>
      </c>
      <c r="M729" s="324">
        <f t="shared" si="37"/>
        <v>1</v>
      </c>
    </row>
    <row r="730" spans="1:13" s="97" customFormat="1" ht="30" customHeight="1">
      <c r="A730" s="598" t="s">
        <v>986</v>
      </c>
      <c r="B730" s="598"/>
      <c r="C730" s="324">
        <v>0</v>
      </c>
      <c r="D730" s="324">
        <v>14</v>
      </c>
      <c r="E730" s="493">
        <v>0</v>
      </c>
      <c r="F730" s="493">
        <v>0</v>
      </c>
      <c r="G730" s="493">
        <v>0</v>
      </c>
      <c r="H730" s="324">
        <v>0</v>
      </c>
      <c r="I730" s="324">
        <v>0</v>
      </c>
      <c r="J730" s="324">
        <v>0</v>
      </c>
      <c r="K730" s="324">
        <v>0</v>
      </c>
      <c r="L730" s="324">
        <v>0</v>
      </c>
      <c r="M730" s="324">
        <f t="shared" si="37"/>
        <v>14</v>
      </c>
    </row>
    <row r="731" spans="1:13" s="97" customFormat="1" ht="30" customHeight="1">
      <c r="A731" s="598" t="s">
        <v>754</v>
      </c>
      <c r="B731" s="598"/>
      <c r="C731" s="324">
        <v>0</v>
      </c>
      <c r="D731" s="324">
        <v>45</v>
      </c>
      <c r="E731" s="493">
        <v>0</v>
      </c>
      <c r="F731" s="493">
        <v>0</v>
      </c>
      <c r="G731" s="493">
        <v>0</v>
      </c>
      <c r="H731" s="324">
        <v>0</v>
      </c>
      <c r="I731" s="324">
        <v>0</v>
      </c>
      <c r="J731" s="324">
        <v>0</v>
      </c>
      <c r="K731" s="324">
        <v>0</v>
      </c>
      <c r="L731" s="324">
        <v>0</v>
      </c>
      <c r="M731" s="324">
        <f t="shared" si="37"/>
        <v>45</v>
      </c>
    </row>
    <row r="732" spans="1:13" s="97" customFormat="1" ht="30" customHeight="1">
      <c r="A732" s="598" t="s">
        <v>991</v>
      </c>
      <c r="B732" s="598"/>
      <c r="C732" s="324">
        <v>0</v>
      </c>
      <c r="D732" s="324">
        <v>0</v>
      </c>
      <c r="E732" s="493">
        <v>0</v>
      </c>
      <c r="F732" s="493">
        <v>1</v>
      </c>
      <c r="G732" s="493">
        <v>0</v>
      </c>
      <c r="H732" s="324">
        <v>0</v>
      </c>
      <c r="I732" s="324">
        <v>0</v>
      </c>
      <c r="J732" s="324">
        <v>0</v>
      </c>
      <c r="K732" s="324">
        <v>0</v>
      </c>
      <c r="L732" s="324">
        <v>0</v>
      </c>
      <c r="M732" s="324">
        <f t="shared" si="37"/>
        <v>1</v>
      </c>
    </row>
    <row r="733" spans="1:13" s="97" customFormat="1" ht="30" customHeight="1">
      <c r="A733" s="598" t="s">
        <v>1053</v>
      </c>
      <c r="B733" s="598"/>
      <c r="C733" s="324">
        <v>0</v>
      </c>
      <c r="D733" s="324">
        <v>0</v>
      </c>
      <c r="E733" s="493">
        <v>0</v>
      </c>
      <c r="F733" s="493">
        <v>0</v>
      </c>
      <c r="G733" s="493">
        <v>0</v>
      </c>
      <c r="H733" s="324">
        <v>0</v>
      </c>
      <c r="I733" s="324">
        <v>0</v>
      </c>
      <c r="J733" s="324">
        <v>0</v>
      </c>
      <c r="K733" s="324">
        <v>0</v>
      </c>
      <c r="L733" s="324">
        <v>24</v>
      </c>
      <c r="M733" s="324">
        <f t="shared" ref="M733:M734" si="38">SUM(C733:L733)</f>
        <v>24</v>
      </c>
    </row>
    <row r="734" spans="1:13" s="97" customFormat="1" ht="30" customHeight="1">
      <c r="A734" s="598" t="s">
        <v>34</v>
      </c>
      <c r="B734" s="598"/>
      <c r="C734" s="324">
        <v>0</v>
      </c>
      <c r="D734" s="324">
        <v>9</v>
      </c>
      <c r="E734" s="493">
        <v>0</v>
      </c>
      <c r="F734" s="493">
        <v>0</v>
      </c>
      <c r="G734" s="493">
        <v>0</v>
      </c>
      <c r="H734" s="324">
        <v>0</v>
      </c>
      <c r="I734" s="324">
        <v>0</v>
      </c>
      <c r="J734" s="324">
        <v>0</v>
      </c>
      <c r="K734" s="324">
        <v>0</v>
      </c>
      <c r="L734" s="324">
        <v>0</v>
      </c>
      <c r="M734" s="324">
        <f t="shared" si="38"/>
        <v>9</v>
      </c>
    </row>
    <row r="735" spans="1:13" s="97" customFormat="1" ht="30" customHeight="1">
      <c r="A735" s="599" t="s">
        <v>3</v>
      </c>
      <c r="B735" s="599"/>
      <c r="C735" s="324">
        <f t="shared" ref="C735:M735" si="39">SUM(C705:C734)</f>
        <v>0</v>
      </c>
      <c r="D735" s="324">
        <f t="shared" si="39"/>
        <v>470</v>
      </c>
      <c r="E735" s="493">
        <f t="shared" si="39"/>
        <v>288</v>
      </c>
      <c r="F735" s="493">
        <f t="shared" si="39"/>
        <v>386</v>
      </c>
      <c r="G735" s="493">
        <f t="shared" si="39"/>
        <v>131</v>
      </c>
      <c r="H735" s="324">
        <f t="shared" si="39"/>
        <v>340</v>
      </c>
      <c r="I735" s="324">
        <f t="shared" si="39"/>
        <v>83</v>
      </c>
      <c r="J735" s="324">
        <f t="shared" si="39"/>
        <v>17</v>
      </c>
      <c r="K735" s="324">
        <f t="shared" si="39"/>
        <v>53</v>
      </c>
      <c r="L735" s="324">
        <f t="shared" si="39"/>
        <v>502</v>
      </c>
      <c r="M735" s="324">
        <f t="shared" si="39"/>
        <v>2270</v>
      </c>
    </row>
    <row r="736" spans="1:13" s="97" customFormat="1" ht="30" customHeight="1">
      <c r="A736" s="326"/>
      <c r="C736" s="323"/>
      <c r="E736" s="492"/>
      <c r="F736" s="494"/>
      <c r="G736" s="492"/>
    </row>
    <row r="737" spans="1:13" s="97" customFormat="1" ht="30" customHeight="1">
      <c r="A737" s="604" t="s">
        <v>1334</v>
      </c>
      <c r="B737" s="604"/>
      <c r="C737" s="604"/>
      <c r="D737" s="604"/>
      <c r="E737" s="604"/>
      <c r="F737" s="604"/>
      <c r="G737" s="604"/>
      <c r="H737" s="604"/>
      <c r="I737" s="604"/>
      <c r="J737" s="604"/>
      <c r="K737" s="604"/>
      <c r="L737" s="604"/>
      <c r="M737" s="604"/>
    </row>
    <row r="738" spans="1:13" s="97" customFormat="1" ht="58.5" customHeight="1">
      <c r="A738" s="599" t="s">
        <v>621</v>
      </c>
      <c r="B738" s="599"/>
      <c r="C738" s="342" t="s">
        <v>278</v>
      </c>
      <c r="D738" s="342" t="s">
        <v>269</v>
      </c>
      <c r="E738" s="499" t="s">
        <v>279</v>
      </c>
      <c r="F738" s="499" t="s">
        <v>280</v>
      </c>
      <c r="G738" s="81" t="s">
        <v>274</v>
      </c>
      <c r="H738" s="342" t="s">
        <v>276</v>
      </c>
      <c r="I738" s="342" t="s">
        <v>281</v>
      </c>
      <c r="J738" s="342" t="s">
        <v>272</v>
      </c>
      <c r="K738" s="81" t="s">
        <v>623</v>
      </c>
      <c r="L738" s="342" t="s">
        <v>275</v>
      </c>
      <c r="M738" s="342" t="s">
        <v>3</v>
      </c>
    </row>
    <row r="739" spans="1:13" s="97" customFormat="1" ht="58.5" customHeight="1">
      <c r="A739" s="598" t="s">
        <v>44</v>
      </c>
      <c r="B739" s="598"/>
      <c r="C739" s="324">
        <v>9</v>
      </c>
      <c r="D739" s="324">
        <v>9</v>
      </c>
      <c r="E739" s="493">
        <v>28</v>
      </c>
      <c r="F739" s="493">
        <v>30</v>
      </c>
      <c r="G739" s="493">
        <v>0</v>
      </c>
      <c r="H739" s="324">
        <v>2</v>
      </c>
      <c r="I739" s="324">
        <v>1</v>
      </c>
      <c r="J739" s="324">
        <v>0</v>
      </c>
      <c r="K739" s="324">
        <v>10</v>
      </c>
      <c r="L739" s="324">
        <v>29</v>
      </c>
      <c r="M739" s="311">
        <f>SUM(C739:L739)</f>
        <v>118</v>
      </c>
    </row>
    <row r="740" spans="1:13" s="97" customFormat="1" ht="30" customHeight="1">
      <c r="A740" s="598" t="s">
        <v>33</v>
      </c>
      <c r="B740" s="598"/>
      <c r="C740" s="324">
        <v>4</v>
      </c>
      <c r="D740" s="324">
        <v>18</v>
      </c>
      <c r="E740" s="493">
        <v>4</v>
      </c>
      <c r="F740" s="493">
        <v>6</v>
      </c>
      <c r="G740" s="493">
        <v>3</v>
      </c>
      <c r="H740" s="324">
        <v>0</v>
      </c>
      <c r="I740" s="324">
        <v>36</v>
      </c>
      <c r="J740" s="324">
        <v>4</v>
      </c>
      <c r="K740" s="324">
        <v>0</v>
      </c>
      <c r="L740" s="324">
        <v>1</v>
      </c>
      <c r="M740" s="311">
        <f t="shared" ref="M740:M769" si="40">SUM(C740:L740)</f>
        <v>76</v>
      </c>
    </row>
    <row r="741" spans="1:13" s="97" customFormat="1" ht="30" customHeight="1">
      <c r="A741" s="598" t="s">
        <v>35</v>
      </c>
      <c r="B741" s="598"/>
      <c r="C741" s="324">
        <v>14</v>
      </c>
      <c r="D741" s="324">
        <v>6</v>
      </c>
      <c r="E741" s="493">
        <v>0</v>
      </c>
      <c r="F741" s="493">
        <v>2</v>
      </c>
      <c r="G741" s="493">
        <v>10</v>
      </c>
      <c r="H741" s="324">
        <v>2</v>
      </c>
      <c r="I741" s="324">
        <v>0</v>
      </c>
      <c r="J741" s="324">
        <v>0</v>
      </c>
      <c r="K741" s="324">
        <v>0</v>
      </c>
      <c r="L741" s="324">
        <v>7</v>
      </c>
      <c r="M741" s="311">
        <f t="shared" si="40"/>
        <v>41</v>
      </c>
    </row>
    <row r="742" spans="1:13" s="97" customFormat="1" ht="30" customHeight="1">
      <c r="A742" s="598" t="s">
        <v>66</v>
      </c>
      <c r="B742" s="598"/>
      <c r="C742" s="324">
        <v>15</v>
      </c>
      <c r="D742" s="324">
        <v>3</v>
      </c>
      <c r="E742" s="493">
        <v>32</v>
      </c>
      <c r="F742" s="493">
        <v>42</v>
      </c>
      <c r="G742" s="493">
        <v>6</v>
      </c>
      <c r="H742" s="324">
        <v>0</v>
      </c>
      <c r="I742" s="324">
        <v>22</v>
      </c>
      <c r="J742" s="324">
        <v>0</v>
      </c>
      <c r="K742" s="324">
        <v>0</v>
      </c>
      <c r="L742" s="324">
        <v>3</v>
      </c>
      <c r="M742" s="311">
        <f t="shared" si="40"/>
        <v>123</v>
      </c>
    </row>
    <row r="743" spans="1:13" s="97" customFormat="1" ht="30" customHeight="1">
      <c r="A743" s="598" t="s">
        <v>657</v>
      </c>
      <c r="B743" s="598"/>
      <c r="C743" s="324">
        <v>1</v>
      </c>
      <c r="D743" s="324">
        <v>0</v>
      </c>
      <c r="E743" s="493">
        <v>0</v>
      </c>
      <c r="F743" s="493">
        <v>41</v>
      </c>
      <c r="G743" s="493">
        <v>1</v>
      </c>
      <c r="H743" s="324">
        <v>14</v>
      </c>
      <c r="I743" s="324">
        <v>18</v>
      </c>
      <c r="J743" s="324">
        <v>20</v>
      </c>
      <c r="K743" s="324">
        <v>0</v>
      </c>
      <c r="L743" s="324">
        <v>2</v>
      </c>
      <c r="M743" s="311">
        <f t="shared" si="40"/>
        <v>97</v>
      </c>
    </row>
    <row r="744" spans="1:13" s="97" customFormat="1" ht="30" customHeight="1">
      <c r="A744" s="598" t="s">
        <v>31</v>
      </c>
      <c r="B744" s="598"/>
      <c r="C744" s="324">
        <v>8</v>
      </c>
      <c r="D744" s="324">
        <v>3</v>
      </c>
      <c r="E744" s="493">
        <v>4</v>
      </c>
      <c r="F744" s="493">
        <v>10</v>
      </c>
      <c r="G744" s="493">
        <v>0</v>
      </c>
      <c r="H744" s="324">
        <v>0</v>
      </c>
      <c r="I744" s="324">
        <v>3</v>
      </c>
      <c r="J744" s="324">
        <v>0</v>
      </c>
      <c r="K744" s="324">
        <v>0</v>
      </c>
      <c r="L744" s="324">
        <v>11</v>
      </c>
      <c r="M744" s="311">
        <f t="shared" si="40"/>
        <v>39</v>
      </c>
    </row>
    <row r="745" spans="1:13" s="97" customFormat="1" ht="30" customHeight="1">
      <c r="A745" s="598" t="s">
        <v>29</v>
      </c>
      <c r="B745" s="598"/>
      <c r="C745" s="324">
        <v>3</v>
      </c>
      <c r="D745" s="324">
        <v>10</v>
      </c>
      <c r="E745" s="493">
        <v>5</v>
      </c>
      <c r="F745" s="493">
        <v>8</v>
      </c>
      <c r="G745" s="493">
        <v>4</v>
      </c>
      <c r="H745" s="324">
        <v>24</v>
      </c>
      <c r="I745" s="324">
        <v>8</v>
      </c>
      <c r="J745" s="324">
        <v>0</v>
      </c>
      <c r="K745" s="324">
        <v>4</v>
      </c>
      <c r="L745" s="324">
        <v>3</v>
      </c>
      <c r="M745" s="311">
        <f t="shared" si="40"/>
        <v>69</v>
      </c>
    </row>
    <row r="746" spans="1:13" s="97" customFormat="1" ht="30" customHeight="1">
      <c r="A746" s="598" t="s">
        <v>24</v>
      </c>
      <c r="B746" s="598"/>
      <c r="C746" s="324">
        <v>18</v>
      </c>
      <c r="D746" s="324">
        <v>1</v>
      </c>
      <c r="E746" s="493">
        <v>0</v>
      </c>
      <c r="F746" s="493">
        <v>10</v>
      </c>
      <c r="G746" s="493">
        <v>19</v>
      </c>
      <c r="H746" s="324">
        <v>18</v>
      </c>
      <c r="I746" s="324">
        <v>1</v>
      </c>
      <c r="J746" s="324">
        <v>9</v>
      </c>
      <c r="K746" s="324">
        <v>2</v>
      </c>
      <c r="L746" s="324">
        <v>0</v>
      </c>
      <c r="M746" s="311">
        <f t="shared" si="40"/>
        <v>78</v>
      </c>
    </row>
    <row r="747" spans="1:13" s="97" customFormat="1" ht="30" customHeight="1">
      <c r="A747" s="598" t="s">
        <v>23</v>
      </c>
      <c r="B747" s="598"/>
      <c r="C747" s="324">
        <v>0</v>
      </c>
      <c r="D747" s="324">
        <v>10</v>
      </c>
      <c r="E747" s="493">
        <v>8</v>
      </c>
      <c r="F747" s="493">
        <v>21</v>
      </c>
      <c r="G747" s="493">
        <v>1</v>
      </c>
      <c r="H747" s="324">
        <v>2</v>
      </c>
      <c r="I747" s="324">
        <v>6</v>
      </c>
      <c r="J747" s="324">
        <v>20</v>
      </c>
      <c r="K747" s="324">
        <v>1</v>
      </c>
      <c r="L747" s="324">
        <v>6</v>
      </c>
      <c r="M747" s="311">
        <f t="shared" si="40"/>
        <v>75</v>
      </c>
    </row>
    <row r="748" spans="1:13" s="97" customFormat="1" ht="30" customHeight="1">
      <c r="A748" s="598" t="s">
        <v>36</v>
      </c>
      <c r="B748" s="598"/>
      <c r="C748" s="324">
        <v>4</v>
      </c>
      <c r="D748" s="324">
        <v>0</v>
      </c>
      <c r="E748" s="493">
        <v>4</v>
      </c>
      <c r="F748" s="493">
        <v>4</v>
      </c>
      <c r="G748" s="493">
        <v>0</v>
      </c>
      <c r="H748" s="324">
        <v>0</v>
      </c>
      <c r="I748" s="324">
        <v>0</v>
      </c>
      <c r="J748" s="324">
        <v>10</v>
      </c>
      <c r="K748" s="324">
        <v>0</v>
      </c>
      <c r="L748" s="324">
        <v>0</v>
      </c>
      <c r="M748" s="311">
        <f t="shared" si="40"/>
        <v>22</v>
      </c>
    </row>
    <row r="749" spans="1:13" s="97" customFormat="1" ht="30" customHeight="1">
      <c r="A749" s="598" t="s">
        <v>20</v>
      </c>
      <c r="B749" s="598"/>
      <c r="C749" s="324">
        <v>6</v>
      </c>
      <c r="D749" s="324">
        <v>0</v>
      </c>
      <c r="E749" s="493">
        <v>0</v>
      </c>
      <c r="F749" s="493">
        <v>7</v>
      </c>
      <c r="G749" s="493">
        <v>0</v>
      </c>
      <c r="H749" s="324">
        <v>11</v>
      </c>
      <c r="I749" s="324">
        <v>53</v>
      </c>
      <c r="J749" s="324">
        <v>0</v>
      </c>
      <c r="K749" s="324">
        <v>5</v>
      </c>
      <c r="L749" s="324">
        <v>9</v>
      </c>
      <c r="M749" s="311">
        <f t="shared" si="40"/>
        <v>91</v>
      </c>
    </row>
    <row r="750" spans="1:13" s="97" customFormat="1" ht="30" customHeight="1">
      <c r="A750" s="598" t="s">
        <v>38</v>
      </c>
      <c r="B750" s="598"/>
      <c r="C750" s="324">
        <v>0</v>
      </c>
      <c r="D750" s="324">
        <v>0</v>
      </c>
      <c r="E750" s="493">
        <v>0</v>
      </c>
      <c r="F750" s="493">
        <v>2</v>
      </c>
      <c r="G750" s="493">
        <v>0</v>
      </c>
      <c r="H750" s="324">
        <v>0</v>
      </c>
      <c r="I750" s="324">
        <v>0</v>
      </c>
      <c r="J750" s="324">
        <v>0</v>
      </c>
      <c r="K750" s="324">
        <v>0</v>
      </c>
      <c r="L750" s="324">
        <v>0</v>
      </c>
      <c r="M750" s="311">
        <f t="shared" si="40"/>
        <v>2</v>
      </c>
    </row>
    <row r="751" spans="1:13" s="97" customFormat="1" ht="30" customHeight="1">
      <c r="A751" s="598" t="s">
        <v>39</v>
      </c>
      <c r="B751" s="598"/>
      <c r="C751" s="324">
        <v>30</v>
      </c>
      <c r="D751" s="324">
        <v>3</v>
      </c>
      <c r="E751" s="493">
        <v>0</v>
      </c>
      <c r="F751" s="493">
        <v>21</v>
      </c>
      <c r="G751" s="493">
        <v>3</v>
      </c>
      <c r="H751" s="324">
        <v>3</v>
      </c>
      <c r="I751" s="324">
        <v>39</v>
      </c>
      <c r="J751" s="324">
        <v>0</v>
      </c>
      <c r="K751" s="324">
        <v>19</v>
      </c>
      <c r="L751" s="324">
        <v>0</v>
      </c>
      <c r="M751" s="311">
        <f t="shared" si="40"/>
        <v>118</v>
      </c>
    </row>
    <row r="752" spans="1:13" s="97" customFormat="1" ht="30" customHeight="1">
      <c r="A752" s="598" t="s">
        <v>48</v>
      </c>
      <c r="B752" s="598"/>
      <c r="C752" s="324">
        <v>0</v>
      </c>
      <c r="D752" s="324">
        <v>3</v>
      </c>
      <c r="E752" s="493">
        <v>13</v>
      </c>
      <c r="F752" s="493">
        <v>2</v>
      </c>
      <c r="G752" s="493">
        <v>13</v>
      </c>
      <c r="H752" s="324">
        <v>0</v>
      </c>
      <c r="I752" s="324">
        <v>2</v>
      </c>
      <c r="J752" s="324">
        <v>0</v>
      </c>
      <c r="K752" s="324">
        <v>0</v>
      </c>
      <c r="L752" s="324">
        <v>23</v>
      </c>
      <c r="M752" s="311">
        <f t="shared" si="40"/>
        <v>56</v>
      </c>
    </row>
    <row r="753" spans="1:13" s="97" customFormat="1" ht="30" customHeight="1">
      <c r="A753" s="598" t="s">
        <v>49</v>
      </c>
      <c r="B753" s="598"/>
      <c r="C753" s="324">
        <v>13</v>
      </c>
      <c r="D753" s="324">
        <v>1</v>
      </c>
      <c r="E753" s="493">
        <v>47</v>
      </c>
      <c r="F753" s="493">
        <v>16</v>
      </c>
      <c r="G753" s="493">
        <v>0</v>
      </c>
      <c r="H753" s="324">
        <v>0</v>
      </c>
      <c r="I753" s="324">
        <v>10</v>
      </c>
      <c r="J753" s="324">
        <v>0</v>
      </c>
      <c r="K753" s="324">
        <v>0</v>
      </c>
      <c r="L753" s="324">
        <v>0</v>
      </c>
      <c r="M753" s="311">
        <f t="shared" si="40"/>
        <v>87</v>
      </c>
    </row>
    <row r="754" spans="1:13" s="97" customFormat="1" ht="30" customHeight="1">
      <c r="A754" s="598" t="s">
        <v>50</v>
      </c>
      <c r="B754" s="598"/>
      <c r="C754" s="324">
        <v>0</v>
      </c>
      <c r="D754" s="324">
        <v>41</v>
      </c>
      <c r="E754" s="493">
        <v>10</v>
      </c>
      <c r="F754" s="493">
        <v>70</v>
      </c>
      <c r="G754" s="493">
        <v>8</v>
      </c>
      <c r="H754" s="324">
        <v>0</v>
      </c>
      <c r="I754" s="324">
        <v>31</v>
      </c>
      <c r="J754" s="324">
        <v>74</v>
      </c>
      <c r="K754" s="324">
        <v>13</v>
      </c>
      <c r="L754" s="324">
        <v>12</v>
      </c>
      <c r="M754" s="311">
        <f t="shared" si="40"/>
        <v>259</v>
      </c>
    </row>
    <row r="755" spans="1:13" s="97" customFormat="1" ht="30" customHeight="1">
      <c r="A755" s="598" t="s">
        <v>975</v>
      </c>
      <c r="B755" s="598"/>
      <c r="C755" s="324">
        <v>0</v>
      </c>
      <c r="D755" s="324">
        <v>2</v>
      </c>
      <c r="E755" s="493">
        <v>31</v>
      </c>
      <c r="F755" s="493">
        <v>62</v>
      </c>
      <c r="G755" s="493">
        <v>6</v>
      </c>
      <c r="H755" s="324">
        <v>53</v>
      </c>
      <c r="I755" s="324">
        <v>21</v>
      </c>
      <c r="J755" s="324">
        <v>0</v>
      </c>
      <c r="K755" s="324">
        <v>0</v>
      </c>
      <c r="L755" s="324">
        <v>16</v>
      </c>
      <c r="M755" s="311">
        <f t="shared" si="40"/>
        <v>191</v>
      </c>
    </row>
    <row r="756" spans="1:13" s="97" customFormat="1" ht="30" customHeight="1">
      <c r="A756" s="598" t="s">
        <v>52</v>
      </c>
      <c r="B756" s="598"/>
      <c r="C756" s="324">
        <v>21</v>
      </c>
      <c r="D756" s="324">
        <v>2</v>
      </c>
      <c r="E756" s="493">
        <v>19</v>
      </c>
      <c r="F756" s="493">
        <v>112</v>
      </c>
      <c r="G756" s="493">
        <v>0</v>
      </c>
      <c r="H756" s="324">
        <v>0</v>
      </c>
      <c r="I756" s="324">
        <v>47</v>
      </c>
      <c r="J756" s="324">
        <v>46</v>
      </c>
      <c r="K756" s="324">
        <v>0</v>
      </c>
      <c r="L756" s="324">
        <v>16</v>
      </c>
      <c r="M756" s="311">
        <f t="shared" si="40"/>
        <v>263</v>
      </c>
    </row>
    <row r="757" spans="1:13" s="97" customFormat="1" ht="30" customHeight="1">
      <c r="A757" s="598" t="s">
        <v>53</v>
      </c>
      <c r="B757" s="598"/>
      <c r="C757" s="324">
        <v>6</v>
      </c>
      <c r="D757" s="324">
        <v>3</v>
      </c>
      <c r="E757" s="493">
        <v>42</v>
      </c>
      <c r="F757" s="493">
        <v>43</v>
      </c>
      <c r="G757" s="493">
        <v>0</v>
      </c>
      <c r="H757" s="324">
        <v>1</v>
      </c>
      <c r="I757" s="324">
        <v>5</v>
      </c>
      <c r="J757" s="324">
        <v>70</v>
      </c>
      <c r="K757" s="324">
        <v>0</v>
      </c>
      <c r="L757" s="324">
        <v>30</v>
      </c>
      <c r="M757" s="311">
        <f t="shared" si="40"/>
        <v>200</v>
      </c>
    </row>
    <row r="758" spans="1:13" s="97" customFormat="1" ht="30" customHeight="1">
      <c r="A758" s="598" t="s">
        <v>54</v>
      </c>
      <c r="B758" s="598"/>
      <c r="C758" s="324">
        <v>0</v>
      </c>
      <c r="D758" s="324">
        <v>0</v>
      </c>
      <c r="E758" s="493">
        <v>14</v>
      </c>
      <c r="F758" s="493">
        <v>39</v>
      </c>
      <c r="G758" s="493">
        <v>3</v>
      </c>
      <c r="H758" s="324">
        <v>0</v>
      </c>
      <c r="I758" s="324">
        <v>3</v>
      </c>
      <c r="J758" s="324">
        <v>0</v>
      </c>
      <c r="K758" s="324">
        <v>0</v>
      </c>
      <c r="L758" s="324">
        <v>15</v>
      </c>
      <c r="M758" s="311">
        <f t="shared" si="40"/>
        <v>74</v>
      </c>
    </row>
    <row r="759" spans="1:13" s="97" customFormat="1" ht="30" customHeight="1">
      <c r="A759" s="598" t="s">
        <v>64</v>
      </c>
      <c r="B759" s="598"/>
      <c r="C759" s="324">
        <v>1</v>
      </c>
      <c r="D759" s="324">
        <v>6</v>
      </c>
      <c r="E759" s="493">
        <v>20</v>
      </c>
      <c r="F759" s="493">
        <v>23</v>
      </c>
      <c r="G759" s="493">
        <v>0</v>
      </c>
      <c r="H759" s="324">
        <v>20</v>
      </c>
      <c r="I759" s="324">
        <v>4</v>
      </c>
      <c r="J759" s="324">
        <v>14</v>
      </c>
      <c r="K759" s="324">
        <v>0</v>
      </c>
      <c r="L759" s="324">
        <v>0</v>
      </c>
      <c r="M759" s="311">
        <f t="shared" si="40"/>
        <v>88</v>
      </c>
    </row>
    <row r="760" spans="1:13" s="97" customFormat="1" ht="30" customHeight="1">
      <c r="A760" s="598" t="s">
        <v>283</v>
      </c>
      <c r="B760" s="598"/>
      <c r="C760" s="324">
        <v>4</v>
      </c>
      <c r="D760" s="324">
        <v>4</v>
      </c>
      <c r="E760" s="493">
        <v>18</v>
      </c>
      <c r="F760" s="493">
        <v>4</v>
      </c>
      <c r="G760" s="493">
        <v>0</v>
      </c>
      <c r="H760" s="324">
        <v>0</v>
      </c>
      <c r="I760" s="324">
        <v>0</v>
      </c>
      <c r="J760" s="324">
        <v>0</v>
      </c>
      <c r="K760" s="324">
        <v>0</v>
      </c>
      <c r="L760" s="324">
        <v>0</v>
      </c>
      <c r="M760" s="311">
        <f t="shared" si="40"/>
        <v>30</v>
      </c>
    </row>
    <row r="761" spans="1:13" s="97" customFormat="1" ht="30" customHeight="1">
      <c r="A761" s="598" t="s">
        <v>1054</v>
      </c>
      <c r="B761" s="598"/>
      <c r="C761" s="324">
        <v>0</v>
      </c>
      <c r="D761" s="324">
        <v>0</v>
      </c>
      <c r="E761" s="493">
        <v>0</v>
      </c>
      <c r="F761" s="493">
        <v>0</v>
      </c>
      <c r="G761" s="493">
        <v>0</v>
      </c>
      <c r="H761" s="324">
        <v>1</v>
      </c>
      <c r="I761" s="324">
        <v>0</v>
      </c>
      <c r="J761" s="324">
        <v>0</v>
      </c>
      <c r="K761" s="324">
        <v>0</v>
      </c>
      <c r="L761" s="324">
        <v>0</v>
      </c>
      <c r="M761" s="311">
        <f t="shared" si="40"/>
        <v>1</v>
      </c>
    </row>
    <row r="762" spans="1:13" s="97" customFormat="1" ht="30" customHeight="1">
      <c r="A762" s="598" t="s">
        <v>979</v>
      </c>
      <c r="B762" s="598"/>
      <c r="C762" s="324">
        <v>0</v>
      </c>
      <c r="D762" s="324">
        <v>0</v>
      </c>
      <c r="E762" s="493">
        <v>0</v>
      </c>
      <c r="F762" s="493">
        <v>0</v>
      </c>
      <c r="G762" s="493">
        <v>0</v>
      </c>
      <c r="H762" s="324">
        <v>0</v>
      </c>
      <c r="I762" s="324">
        <v>2</v>
      </c>
      <c r="J762" s="324">
        <v>0</v>
      </c>
      <c r="K762" s="324">
        <v>0</v>
      </c>
      <c r="L762" s="324">
        <v>0</v>
      </c>
      <c r="M762" s="311">
        <f t="shared" si="40"/>
        <v>2</v>
      </c>
    </row>
    <row r="763" spans="1:13" s="97" customFormat="1" ht="30" customHeight="1">
      <c r="A763" s="598" t="s">
        <v>746</v>
      </c>
      <c r="B763" s="598"/>
      <c r="C763" s="324">
        <v>0</v>
      </c>
      <c r="D763" s="324">
        <v>0</v>
      </c>
      <c r="E763" s="493">
        <v>0</v>
      </c>
      <c r="F763" s="493">
        <v>18</v>
      </c>
      <c r="G763" s="493">
        <v>0</v>
      </c>
      <c r="H763" s="324">
        <v>0</v>
      </c>
      <c r="I763" s="324">
        <v>0</v>
      </c>
      <c r="J763" s="324">
        <v>0</v>
      </c>
      <c r="K763" s="324">
        <v>0</v>
      </c>
      <c r="L763" s="324">
        <v>0</v>
      </c>
      <c r="M763" s="311">
        <f t="shared" si="40"/>
        <v>18</v>
      </c>
    </row>
    <row r="764" spans="1:13" s="97" customFormat="1" ht="30" customHeight="1">
      <c r="A764" s="598" t="s">
        <v>986</v>
      </c>
      <c r="B764" s="598"/>
      <c r="C764" s="324">
        <v>0</v>
      </c>
      <c r="D764" s="324">
        <v>0</v>
      </c>
      <c r="E764" s="493">
        <v>0</v>
      </c>
      <c r="F764" s="493">
        <v>0</v>
      </c>
      <c r="G764" s="493">
        <v>0</v>
      </c>
      <c r="H764" s="324">
        <v>0</v>
      </c>
      <c r="I764" s="324">
        <v>0</v>
      </c>
      <c r="J764" s="324">
        <v>1</v>
      </c>
      <c r="K764" s="324">
        <v>0</v>
      </c>
      <c r="L764" s="324">
        <v>0</v>
      </c>
      <c r="M764" s="311">
        <f t="shared" si="40"/>
        <v>1</v>
      </c>
    </row>
    <row r="765" spans="1:13" s="97" customFormat="1" ht="30" customHeight="1">
      <c r="A765" s="598" t="s">
        <v>754</v>
      </c>
      <c r="B765" s="598"/>
      <c r="C765" s="324">
        <v>0</v>
      </c>
      <c r="D765" s="324">
        <v>0</v>
      </c>
      <c r="E765" s="493">
        <v>0</v>
      </c>
      <c r="F765" s="493">
        <v>0</v>
      </c>
      <c r="G765" s="493">
        <v>0</v>
      </c>
      <c r="H765" s="324">
        <v>0</v>
      </c>
      <c r="I765" s="324">
        <v>3</v>
      </c>
      <c r="J765" s="324">
        <v>0</v>
      </c>
      <c r="K765" s="324">
        <v>0</v>
      </c>
      <c r="L765" s="324">
        <v>0</v>
      </c>
      <c r="M765" s="311">
        <f t="shared" si="40"/>
        <v>3</v>
      </c>
    </row>
    <row r="766" spans="1:13" s="97" customFormat="1" ht="30" customHeight="1">
      <c r="A766" s="598" t="s">
        <v>992</v>
      </c>
      <c r="B766" s="598"/>
      <c r="C766" s="324">
        <v>0</v>
      </c>
      <c r="D766" s="324">
        <v>0</v>
      </c>
      <c r="E766" s="493">
        <v>0</v>
      </c>
      <c r="F766" s="493">
        <v>2</v>
      </c>
      <c r="G766" s="493">
        <v>0</v>
      </c>
      <c r="H766" s="324">
        <v>11</v>
      </c>
      <c r="I766" s="324">
        <v>0</v>
      </c>
      <c r="J766" s="324">
        <v>12</v>
      </c>
      <c r="K766" s="324">
        <v>0</v>
      </c>
      <c r="L766" s="324">
        <v>0</v>
      </c>
      <c r="M766" s="311">
        <f t="shared" si="40"/>
        <v>25</v>
      </c>
    </row>
    <row r="767" spans="1:13" s="97" customFormat="1" ht="30" customHeight="1">
      <c r="A767" s="598" t="s">
        <v>994</v>
      </c>
      <c r="B767" s="598"/>
      <c r="C767" s="324">
        <v>0</v>
      </c>
      <c r="D767" s="324">
        <v>0</v>
      </c>
      <c r="E767" s="493">
        <v>0</v>
      </c>
      <c r="F767" s="493">
        <v>2</v>
      </c>
      <c r="G767" s="493">
        <v>0</v>
      </c>
      <c r="H767" s="324">
        <v>0</v>
      </c>
      <c r="I767" s="324">
        <v>0</v>
      </c>
      <c r="J767" s="324">
        <v>0</v>
      </c>
      <c r="K767" s="324">
        <v>0</v>
      </c>
      <c r="L767" s="324">
        <v>0</v>
      </c>
      <c r="M767" s="311">
        <f t="shared" si="40"/>
        <v>2</v>
      </c>
    </row>
    <row r="768" spans="1:13" s="97" customFormat="1" ht="30" customHeight="1">
      <c r="A768" s="598" t="s">
        <v>995</v>
      </c>
      <c r="B768" s="598"/>
      <c r="C768" s="324">
        <v>11</v>
      </c>
      <c r="D768" s="324">
        <v>0</v>
      </c>
      <c r="E768" s="493">
        <v>0</v>
      </c>
      <c r="F768" s="493">
        <v>1</v>
      </c>
      <c r="G768" s="493">
        <v>0</v>
      </c>
      <c r="H768" s="324">
        <v>0</v>
      </c>
      <c r="I768" s="324">
        <v>0</v>
      </c>
      <c r="J768" s="324">
        <v>0</v>
      </c>
      <c r="K768" s="324">
        <v>0</v>
      </c>
      <c r="L768" s="324">
        <v>0</v>
      </c>
      <c r="M768" s="311">
        <f t="shared" si="40"/>
        <v>12</v>
      </c>
    </row>
    <row r="769" spans="1:13" s="97" customFormat="1" ht="30" customHeight="1">
      <c r="A769" s="598" t="s">
        <v>1666</v>
      </c>
      <c r="B769" s="598"/>
      <c r="C769" s="324">
        <v>0</v>
      </c>
      <c r="D769" s="324">
        <v>0</v>
      </c>
      <c r="E769" s="493">
        <v>0</v>
      </c>
      <c r="F769" s="493">
        <v>0</v>
      </c>
      <c r="G769" s="493">
        <v>11</v>
      </c>
      <c r="H769" s="324">
        <v>0</v>
      </c>
      <c r="I769" s="324">
        <v>0</v>
      </c>
      <c r="J769" s="324">
        <v>0</v>
      </c>
      <c r="K769" s="324">
        <v>0</v>
      </c>
      <c r="L769" s="324">
        <v>0</v>
      </c>
      <c r="M769" s="311">
        <f t="shared" si="40"/>
        <v>11</v>
      </c>
    </row>
    <row r="770" spans="1:13" s="97" customFormat="1" ht="30" customHeight="1">
      <c r="A770" s="598" t="s">
        <v>1053</v>
      </c>
      <c r="B770" s="598"/>
      <c r="C770" s="324">
        <v>1</v>
      </c>
      <c r="D770" s="324">
        <v>0</v>
      </c>
      <c r="E770" s="493">
        <v>0</v>
      </c>
      <c r="F770" s="493">
        <v>0</v>
      </c>
      <c r="G770" s="493">
        <v>0</v>
      </c>
      <c r="H770" s="324">
        <v>0</v>
      </c>
      <c r="I770" s="324">
        <v>0</v>
      </c>
      <c r="J770" s="324">
        <v>0</v>
      </c>
      <c r="K770" s="324">
        <v>0</v>
      </c>
      <c r="L770" s="324">
        <v>0</v>
      </c>
      <c r="M770" s="311">
        <f t="shared" ref="M770:M771" si="41">SUM(C770:L770)</f>
        <v>1</v>
      </c>
    </row>
    <row r="771" spans="1:13" s="97" customFormat="1" ht="30" customHeight="1">
      <c r="A771" s="598" t="s">
        <v>34</v>
      </c>
      <c r="B771" s="598"/>
      <c r="C771" s="324">
        <v>0</v>
      </c>
      <c r="D771" s="324">
        <v>0</v>
      </c>
      <c r="E771" s="493">
        <v>0</v>
      </c>
      <c r="F771" s="493">
        <v>0</v>
      </c>
      <c r="G771" s="493">
        <v>0</v>
      </c>
      <c r="H771" s="324">
        <v>0</v>
      </c>
      <c r="I771" s="324">
        <v>0</v>
      </c>
      <c r="J771" s="324">
        <v>0</v>
      </c>
      <c r="K771" s="324">
        <v>0</v>
      </c>
      <c r="L771" s="324">
        <v>12</v>
      </c>
      <c r="M771" s="311">
        <f t="shared" si="41"/>
        <v>12</v>
      </c>
    </row>
    <row r="772" spans="1:13" s="97" customFormat="1" ht="30" customHeight="1">
      <c r="A772" s="599" t="s">
        <v>3</v>
      </c>
      <c r="B772" s="599"/>
      <c r="C772" s="311">
        <f t="shared" ref="C772:M772" si="42">SUM(C739:C771)</f>
        <v>169</v>
      </c>
      <c r="D772" s="311">
        <f t="shared" si="42"/>
        <v>125</v>
      </c>
      <c r="E772" s="487">
        <f t="shared" si="42"/>
        <v>299</v>
      </c>
      <c r="F772" s="487">
        <f t="shared" si="42"/>
        <v>598</v>
      </c>
      <c r="G772" s="487">
        <f t="shared" si="42"/>
        <v>88</v>
      </c>
      <c r="H772" s="311">
        <f t="shared" si="42"/>
        <v>162</v>
      </c>
      <c r="I772" s="311">
        <f t="shared" si="42"/>
        <v>315</v>
      </c>
      <c r="J772" s="311">
        <f t="shared" si="42"/>
        <v>280</v>
      </c>
      <c r="K772" s="311">
        <f t="shared" si="42"/>
        <v>54</v>
      </c>
      <c r="L772" s="311">
        <f t="shared" si="42"/>
        <v>195</v>
      </c>
      <c r="M772" s="311">
        <f t="shared" si="42"/>
        <v>2285</v>
      </c>
    </row>
    <row r="773" spans="1:13" s="97" customFormat="1" ht="30" customHeight="1">
      <c r="A773" s="603"/>
      <c r="B773" s="603"/>
      <c r="C773" s="603"/>
      <c r="D773" s="603"/>
      <c r="E773" s="603"/>
      <c r="F773" s="603"/>
      <c r="G773" s="603"/>
      <c r="H773" s="603"/>
      <c r="I773" s="603"/>
      <c r="J773" s="603"/>
      <c r="K773" s="603"/>
      <c r="L773" s="603"/>
      <c r="M773" s="603"/>
    </row>
    <row r="774" spans="1:13" s="97" customFormat="1" ht="30" customHeight="1">
      <c r="A774" s="604" t="s">
        <v>1335</v>
      </c>
      <c r="B774" s="604"/>
      <c r="C774" s="604"/>
      <c r="D774" s="604"/>
      <c r="E774" s="604"/>
      <c r="F774" s="604"/>
      <c r="G774" s="604"/>
      <c r="H774" s="604"/>
      <c r="I774" s="604"/>
      <c r="J774" s="604"/>
      <c r="K774" s="604"/>
      <c r="L774" s="604"/>
      <c r="M774" s="604"/>
    </row>
    <row r="775" spans="1:13" s="97" customFormat="1" ht="57.75" customHeight="1">
      <c r="A775" s="599" t="s">
        <v>621</v>
      </c>
      <c r="B775" s="599"/>
      <c r="C775" s="341" t="s">
        <v>278</v>
      </c>
      <c r="D775" s="341" t="s">
        <v>269</v>
      </c>
      <c r="E775" s="341" t="s">
        <v>279</v>
      </c>
      <c r="F775" s="341" t="s">
        <v>280</v>
      </c>
      <c r="G775" s="80" t="s">
        <v>274</v>
      </c>
      <c r="H775" s="341" t="s">
        <v>276</v>
      </c>
      <c r="I775" s="341" t="s">
        <v>281</v>
      </c>
      <c r="J775" s="341" t="s">
        <v>272</v>
      </c>
      <c r="K775" s="80" t="s">
        <v>623</v>
      </c>
      <c r="L775" s="341" t="s">
        <v>275</v>
      </c>
      <c r="M775" s="342" t="s">
        <v>3</v>
      </c>
    </row>
    <row r="776" spans="1:13" s="97" customFormat="1" ht="30" customHeight="1">
      <c r="A776" s="598" t="s">
        <v>44</v>
      </c>
      <c r="B776" s="598"/>
      <c r="C776" s="324">
        <v>6</v>
      </c>
      <c r="D776" s="324">
        <v>9</v>
      </c>
      <c r="E776" s="493">
        <v>41</v>
      </c>
      <c r="F776" s="493">
        <v>2</v>
      </c>
      <c r="G776" s="493">
        <v>20</v>
      </c>
      <c r="H776" s="324">
        <v>45</v>
      </c>
      <c r="I776" s="324">
        <v>2</v>
      </c>
      <c r="J776" s="324">
        <v>1</v>
      </c>
      <c r="K776" s="324">
        <v>11</v>
      </c>
      <c r="L776" s="324">
        <v>2</v>
      </c>
      <c r="M776" s="324">
        <f>SUM(C776:L776)</f>
        <v>139</v>
      </c>
    </row>
    <row r="777" spans="1:13" s="97" customFormat="1" ht="30" customHeight="1">
      <c r="A777" s="598" t="s">
        <v>33</v>
      </c>
      <c r="B777" s="598"/>
      <c r="C777" s="324">
        <v>0</v>
      </c>
      <c r="D777" s="324">
        <v>42</v>
      </c>
      <c r="E777" s="493">
        <v>1</v>
      </c>
      <c r="F777" s="493">
        <v>12</v>
      </c>
      <c r="G777" s="493">
        <v>1</v>
      </c>
      <c r="H777" s="324">
        <v>0</v>
      </c>
      <c r="I777" s="324">
        <v>12</v>
      </c>
      <c r="J777" s="324">
        <v>0</v>
      </c>
      <c r="K777" s="324">
        <v>0</v>
      </c>
      <c r="L777" s="324">
        <v>1</v>
      </c>
      <c r="M777" s="324">
        <f t="shared" ref="M777:M804" si="43">SUM(C777:L777)</f>
        <v>69</v>
      </c>
    </row>
    <row r="778" spans="1:13" s="97" customFormat="1" ht="30" customHeight="1">
      <c r="A778" s="598" t="s">
        <v>35</v>
      </c>
      <c r="B778" s="598"/>
      <c r="C778" s="324">
        <v>2</v>
      </c>
      <c r="D778" s="324">
        <v>0</v>
      </c>
      <c r="E778" s="493">
        <v>0</v>
      </c>
      <c r="F778" s="493">
        <v>0</v>
      </c>
      <c r="G778" s="493">
        <v>0</v>
      </c>
      <c r="H778" s="324">
        <v>0</v>
      </c>
      <c r="I778" s="324">
        <v>0</v>
      </c>
      <c r="J778" s="324">
        <v>0</v>
      </c>
      <c r="K778" s="324">
        <v>0</v>
      </c>
      <c r="L778" s="324">
        <v>5</v>
      </c>
      <c r="M778" s="324">
        <f t="shared" si="43"/>
        <v>7</v>
      </c>
    </row>
    <row r="779" spans="1:13" s="97" customFormat="1" ht="30" customHeight="1">
      <c r="A779" s="598" t="s">
        <v>66</v>
      </c>
      <c r="B779" s="598"/>
      <c r="C779" s="324">
        <v>8</v>
      </c>
      <c r="D779" s="324">
        <v>9</v>
      </c>
      <c r="E779" s="493">
        <v>7</v>
      </c>
      <c r="F779" s="493">
        <v>0</v>
      </c>
      <c r="G779" s="493">
        <v>2</v>
      </c>
      <c r="H779" s="324">
        <v>43</v>
      </c>
      <c r="I779" s="324">
        <v>0</v>
      </c>
      <c r="J779" s="324">
        <v>8</v>
      </c>
      <c r="K779" s="324">
        <v>0</v>
      </c>
      <c r="L779" s="324">
        <v>33</v>
      </c>
      <c r="M779" s="324">
        <f t="shared" si="43"/>
        <v>110</v>
      </c>
    </row>
    <row r="780" spans="1:13" s="97" customFormat="1" ht="30" customHeight="1">
      <c r="A780" s="598" t="s">
        <v>657</v>
      </c>
      <c r="B780" s="598"/>
      <c r="C780" s="324">
        <v>0</v>
      </c>
      <c r="D780" s="324">
        <v>0</v>
      </c>
      <c r="E780" s="493">
        <v>42</v>
      </c>
      <c r="F780" s="493">
        <v>0</v>
      </c>
      <c r="G780" s="493">
        <v>0</v>
      </c>
      <c r="H780" s="324">
        <v>2</v>
      </c>
      <c r="I780" s="324">
        <v>2</v>
      </c>
      <c r="J780" s="324">
        <v>0</v>
      </c>
      <c r="K780" s="324">
        <v>0</v>
      </c>
      <c r="L780" s="324">
        <v>11</v>
      </c>
      <c r="M780" s="324">
        <f t="shared" si="43"/>
        <v>57</v>
      </c>
    </row>
    <row r="781" spans="1:13" s="97" customFormat="1" ht="30" customHeight="1">
      <c r="A781" s="598" t="s">
        <v>31</v>
      </c>
      <c r="B781" s="598"/>
      <c r="C781" s="324">
        <v>6</v>
      </c>
      <c r="D781" s="324">
        <v>0</v>
      </c>
      <c r="E781" s="493">
        <v>12</v>
      </c>
      <c r="F781" s="493">
        <v>2</v>
      </c>
      <c r="G781" s="493">
        <v>0</v>
      </c>
      <c r="H781" s="324">
        <v>41</v>
      </c>
      <c r="I781" s="324">
        <v>0</v>
      </c>
      <c r="J781" s="324">
        <v>16</v>
      </c>
      <c r="K781" s="324">
        <v>0</v>
      </c>
      <c r="L781" s="324">
        <v>0</v>
      </c>
      <c r="M781" s="324">
        <f t="shared" si="43"/>
        <v>77</v>
      </c>
    </row>
    <row r="782" spans="1:13" s="97" customFormat="1" ht="30" customHeight="1">
      <c r="A782" s="598" t="s">
        <v>29</v>
      </c>
      <c r="B782" s="598"/>
      <c r="C782" s="324">
        <v>0</v>
      </c>
      <c r="D782" s="324">
        <v>0</v>
      </c>
      <c r="E782" s="493">
        <v>0</v>
      </c>
      <c r="F782" s="493">
        <v>0</v>
      </c>
      <c r="G782" s="493">
        <v>0</v>
      </c>
      <c r="H782" s="324">
        <v>0</v>
      </c>
      <c r="I782" s="324">
        <v>0</v>
      </c>
      <c r="J782" s="324">
        <v>0</v>
      </c>
      <c r="K782" s="324">
        <v>0</v>
      </c>
      <c r="L782" s="324">
        <v>21</v>
      </c>
      <c r="M782" s="324">
        <f t="shared" si="43"/>
        <v>21</v>
      </c>
    </row>
    <row r="783" spans="1:13" s="97" customFormat="1" ht="30" customHeight="1">
      <c r="A783" s="598" t="s">
        <v>24</v>
      </c>
      <c r="B783" s="598"/>
      <c r="C783" s="324">
        <v>3</v>
      </c>
      <c r="D783" s="324">
        <v>0</v>
      </c>
      <c r="E783" s="493">
        <v>0</v>
      </c>
      <c r="F783" s="493">
        <v>49</v>
      </c>
      <c r="G783" s="493">
        <v>19</v>
      </c>
      <c r="H783" s="324">
        <v>56</v>
      </c>
      <c r="I783" s="324">
        <v>25</v>
      </c>
      <c r="J783" s="324">
        <v>0</v>
      </c>
      <c r="K783" s="324">
        <v>2</v>
      </c>
      <c r="L783" s="324">
        <v>40</v>
      </c>
      <c r="M783" s="324">
        <f t="shared" si="43"/>
        <v>194</v>
      </c>
    </row>
    <row r="784" spans="1:13" s="97" customFormat="1" ht="30" customHeight="1">
      <c r="A784" s="598" t="s">
        <v>23</v>
      </c>
      <c r="B784" s="598"/>
      <c r="C784" s="324">
        <v>0</v>
      </c>
      <c r="D784" s="324">
        <v>3</v>
      </c>
      <c r="E784" s="493">
        <v>0</v>
      </c>
      <c r="F784" s="493">
        <v>10</v>
      </c>
      <c r="G784" s="493">
        <v>0</v>
      </c>
      <c r="H784" s="324">
        <v>38</v>
      </c>
      <c r="I784" s="324">
        <v>2</v>
      </c>
      <c r="J784" s="324">
        <v>9</v>
      </c>
      <c r="K784" s="324">
        <v>33</v>
      </c>
      <c r="L784" s="324">
        <v>64</v>
      </c>
      <c r="M784" s="324">
        <f t="shared" si="43"/>
        <v>159</v>
      </c>
    </row>
    <row r="785" spans="1:13" s="97" customFormat="1" ht="30" customHeight="1">
      <c r="A785" s="598" t="s">
        <v>36</v>
      </c>
      <c r="B785" s="598"/>
      <c r="C785" s="324">
        <v>1</v>
      </c>
      <c r="D785" s="324">
        <v>0</v>
      </c>
      <c r="E785" s="493">
        <v>16</v>
      </c>
      <c r="F785" s="493">
        <v>2</v>
      </c>
      <c r="G785" s="493">
        <v>0</v>
      </c>
      <c r="H785" s="324">
        <v>0</v>
      </c>
      <c r="I785" s="324">
        <v>0</v>
      </c>
      <c r="J785" s="324">
        <v>1</v>
      </c>
      <c r="K785" s="324">
        <v>12</v>
      </c>
      <c r="L785" s="324">
        <v>0</v>
      </c>
      <c r="M785" s="324">
        <f t="shared" si="43"/>
        <v>32</v>
      </c>
    </row>
    <row r="786" spans="1:13" s="97" customFormat="1" ht="30" customHeight="1">
      <c r="A786" s="598" t="s">
        <v>20</v>
      </c>
      <c r="B786" s="598"/>
      <c r="C786" s="324">
        <v>2</v>
      </c>
      <c r="D786" s="324">
        <v>0</v>
      </c>
      <c r="E786" s="493">
        <v>1</v>
      </c>
      <c r="F786" s="493">
        <v>11</v>
      </c>
      <c r="G786" s="493">
        <v>4</v>
      </c>
      <c r="H786" s="324">
        <v>0</v>
      </c>
      <c r="I786" s="324">
        <v>0</v>
      </c>
      <c r="J786" s="324">
        <v>7</v>
      </c>
      <c r="K786" s="324">
        <v>14</v>
      </c>
      <c r="L786" s="324">
        <v>9</v>
      </c>
      <c r="M786" s="324">
        <f t="shared" si="43"/>
        <v>48</v>
      </c>
    </row>
    <row r="787" spans="1:13" s="97" customFormat="1" ht="30" customHeight="1">
      <c r="A787" s="598" t="s">
        <v>38</v>
      </c>
      <c r="B787" s="598"/>
      <c r="C787" s="324">
        <v>0</v>
      </c>
      <c r="D787" s="324">
        <v>32</v>
      </c>
      <c r="E787" s="493">
        <v>0</v>
      </c>
      <c r="F787" s="493">
        <v>0</v>
      </c>
      <c r="G787" s="493">
        <v>0</v>
      </c>
      <c r="H787" s="324">
        <v>0</v>
      </c>
      <c r="I787" s="324">
        <v>1</v>
      </c>
      <c r="J787" s="324">
        <v>0</v>
      </c>
      <c r="K787" s="324">
        <v>0</v>
      </c>
      <c r="L787" s="324">
        <v>5</v>
      </c>
      <c r="M787" s="324">
        <f t="shared" si="43"/>
        <v>38</v>
      </c>
    </row>
    <row r="788" spans="1:13" s="97" customFormat="1" ht="30" customHeight="1">
      <c r="A788" s="598" t="s">
        <v>39</v>
      </c>
      <c r="B788" s="598"/>
      <c r="C788" s="324">
        <v>7</v>
      </c>
      <c r="D788" s="324">
        <v>12</v>
      </c>
      <c r="E788" s="493">
        <v>27</v>
      </c>
      <c r="F788" s="493">
        <v>2</v>
      </c>
      <c r="G788" s="493">
        <v>8</v>
      </c>
      <c r="H788" s="324">
        <v>0</v>
      </c>
      <c r="I788" s="324">
        <v>0</v>
      </c>
      <c r="J788" s="324">
        <v>0</v>
      </c>
      <c r="K788" s="324">
        <v>0</v>
      </c>
      <c r="L788" s="324">
        <v>7</v>
      </c>
      <c r="M788" s="324">
        <f t="shared" si="43"/>
        <v>63</v>
      </c>
    </row>
    <row r="789" spans="1:13" s="97" customFormat="1" ht="30" customHeight="1">
      <c r="A789" s="598" t="s">
        <v>48</v>
      </c>
      <c r="B789" s="598"/>
      <c r="C789" s="324">
        <v>0</v>
      </c>
      <c r="D789" s="324">
        <v>2</v>
      </c>
      <c r="E789" s="493">
        <v>9</v>
      </c>
      <c r="F789" s="493">
        <v>8</v>
      </c>
      <c r="G789" s="493">
        <v>0</v>
      </c>
      <c r="H789" s="324">
        <v>0</v>
      </c>
      <c r="I789" s="324">
        <v>0</v>
      </c>
      <c r="J789" s="324">
        <v>0</v>
      </c>
      <c r="K789" s="324">
        <v>0</v>
      </c>
      <c r="L789" s="324">
        <v>22</v>
      </c>
      <c r="M789" s="324">
        <f t="shared" si="43"/>
        <v>41</v>
      </c>
    </row>
    <row r="790" spans="1:13" s="97" customFormat="1" ht="30" customHeight="1">
      <c r="A790" s="598" t="s">
        <v>49</v>
      </c>
      <c r="B790" s="598"/>
      <c r="C790" s="324">
        <v>5</v>
      </c>
      <c r="D790" s="324">
        <v>15</v>
      </c>
      <c r="E790" s="493">
        <v>26</v>
      </c>
      <c r="F790" s="493">
        <v>48</v>
      </c>
      <c r="G790" s="493">
        <v>3</v>
      </c>
      <c r="H790" s="324">
        <v>0</v>
      </c>
      <c r="I790" s="324">
        <v>0</v>
      </c>
      <c r="J790" s="324">
        <v>0</v>
      </c>
      <c r="K790" s="324">
        <v>0</v>
      </c>
      <c r="L790" s="324">
        <v>17</v>
      </c>
      <c r="M790" s="324">
        <f t="shared" si="43"/>
        <v>114</v>
      </c>
    </row>
    <row r="791" spans="1:13" s="97" customFormat="1" ht="30" customHeight="1">
      <c r="A791" s="598" t="s">
        <v>50</v>
      </c>
      <c r="B791" s="598"/>
      <c r="C791" s="324">
        <v>0</v>
      </c>
      <c r="D791" s="324">
        <v>41</v>
      </c>
      <c r="E791" s="493">
        <v>17</v>
      </c>
      <c r="F791" s="493">
        <v>79</v>
      </c>
      <c r="G791" s="493">
        <v>6</v>
      </c>
      <c r="H791" s="324">
        <v>55</v>
      </c>
      <c r="I791" s="324">
        <v>0</v>
      </c>
      <c r="J791" s="324">
        <v>0</v>
      </c>
      <c r="K791" s="324">
        <v>0</v>
      </c>
      <c r="L791" s="324">
        <v>66</v>
      </c>
      <c r="M791" s="324">
        <f t="shared" si="43"/>
        <v>264</v>
      </c>
    </row>
    <row r="792" spans="1:13" s="97" customFormat="1" ht="30" customHeight="1">
      <c r="A792" s="598" t="s">
        <v>975</v>
      </c>
      <c r="B792" s="598"/>
      <c r="C792" s="324">
        <v>0</v>
      </c>
      <c r="D792" s="324">
        <v>21</v>
      </c>
      <c r="E792" s="493">
        <v>0</v>
      </c>
      <c r="F792" s="493">
        <v>30</v>
      </c>
      <c r="G792" s="493">
        <v>15</v>
      </c>
      <c r="H792" s="324">
        <v>0</v>
      </c>
      <c r="I792" s="324">
        <v>10</v>
      </c>
      <c r="J792" s="324">
        <v>0</v>
      </c>
      <c r="K792" s="324">
        <v>0</v>
      </c>
      <c r="L792" s="324">
        <v>0</v>
      </c>
      <c r="M792" s="324">
        <f t="shared" si="43"/>
        <v>76</v>
      </c>
    </row>
    <row r="793" spans="1:13" s="97" customFormat="1" ht="30" customHeight="1">
      <c r="A793" s="598" t="s">
        <v>52</v>
      </c>
      <c r="B793" s="598"/>
      <c r="C793" s="324">
        <v>0</v>
      </c>
      <c r="D793" s="324">
        <v>15</v>
      </c>
      <c r="E793" s="493">
        <v>0</v>
      </c>
      <c r="F793" s="493">
        <v>35</v>
      </c>
      <c r="G793" s="493">
        <v>9</v>
      </c>
      <c r="H793" s="324">
        <v>0</v>
      </c>
      <c r="I793" s="324">
        <v>3</v>
      </c>
      <c r="J793" s="324">
        <v>0</v>
      </c>
      <c r="K793" s="324">
        <v>0</v>
      </c>
      <c r="L793" s="324">
        <v>2</v>
      </c>
      <c r="M793" s="324">
        <f t="shared" si="43"/>
        <v>64</v>
      </c>
    </row>
    <row r="794" spans="1:13" s="97" customFormat="1" ht="30" customHeight="1">
      <c r="A794" s="598" t="s">
        <v>53</v>
      </c>
      <c r="B794" s="598"/>
      <c r="C794" s="324">
        <v>0</v>
      </c>
      <c r="D794" s="324">
        <v>66</v>
      </c>
      <c r="E794" s="493">
        <v>8</v>
      </c>
      <c r="F794" s="493">
        <v>24</v>
      </c>
      <c r="G794" s="493">
        <v>7</v>
      </c>
      <c r="H794" s="324">
        <v>15</v>
      </c>
      <c r="I794" s="324">
        <v>9</v>
      </c>
      <c r="J794" s="324">
        <v>8</v>
      </c>
      <c r="K794" s="324">
        <v>0</v>
      </c>
      <c r="L794" s="324">
        <v>47</v>
      </c>
      <c r="M794" s="324">
        <f t="shared" si="43"/>
        <v>184</v>
      </c>
    </row>
    <row r="795" spans="1:13" s="97" customFormat="1" ht="30" customHeight="1">
      <c r="A795" s="598" t="s">
        <v>54</v>
      </c>
      <c r="B795" s="598"/>
      <c r="C795" s="324">
        <v>0</v>
      </c>
      <c r="D795" s="324">
        <v>0</v>
      </c>
      <c r="E795" s="493">
        <v>12</v>
      </c>
      <c r="F795" s="493">
        <v>20</v>
      </c>
      <c r="G795" s="493">
        <v>13</v>
      </c>
      <c r="H795" s="324">
        <v>0</v>
      </c>
      <c r="I795" s="324">
        <v>0</v>
      </c>
      <c r="J795" s="324">
        <v>0</v>
      </c>
      <c r="K795" s="324">
        <v>0</v>
      </c>
      <c r="L795" s="324">
        <v>34</v>
      </c>
      <c r="M795" s="324">
        <f t="shared" si="43"/>
        <v>79</v>
      </c>
    </row>
    <row r="796" spans="1:13" s="97" customFormat="1" ht="30" customHeight="1">
      <c r="A796" s="598" t="s">
        <v>64</v>
      </c>
      <c r="B796" s="598"/>
      <c r="C796" s="324">
        <v>4</v>
      </c>
      <c r="D796" s="324">
        <v>5</v>
      </c>
      <c r="E796" s="493">
        <v>0</v>
      </c>
      <c r="F796" s="493">
        <v>60</v>
      </c>
      <c r="G796" s="493">
        <v>3</v>
      </c>
      <c r="H796" s="324">
        <v>12</v>
      </c>
      <c r="I796" s="324">
        <v>0</v>
      </c>
      <c r="J796" s="324">
        <v>0</v>
      </c>
      <c r="K796" s="324">
        <v>0</v>
      </c>
      <c r="L796" s="324">
        <v>0</v>
      </c>
      <c r="M796" s="324">
        <f t="shared" si="43"/>
        <v>84</v>
      </c>
    </row>
    <row r="797" spans="1:13" s="97" customFormat="1" ht="30" customHeight="1">
      <c r="A797" s="598" t="s">
        <v>283</v>
      </c>
      <c r="B797" s="598"/>
      <c r="C797" s="324">
        <v>0</v>
      </c>
      <c r="D797" s="324">
        <v>0</v>
      </c>
      <c r="E797" s="493">
        <v>0</v>
      </c>
      <c r="F797" s="493">
        <v>2</v>
      </c>
      <c r="G797" s="493">
        <v>28</v>
      </c>
      <c r="H797" s="324">
        <v>0</v>
      </c>
      <c r="I797" s="324">
        <v>0</v>
      </c>
      <c r="J797" s="324">
        <v>0</v>
      </c>
      <c r="K797" s="324">
        <v>0</v>
      </c>
      <c r="L797" s="324">
        <v>0</v>
      </c>
      <c r="M797" s="324">
        <f t="shared" si="43"/>
        <v>30</v>
      </c>
    </row>
    <row r="798" spans="1:13" s="97" customFormat="1" ht="30" customHeight="1">
      <c r="A798" s="598" t="s">
        <v>1054</v>
      </c>
      <c r="B798" s="598"/>
      <c r="C798" s="324">
        <v>0</v>
      </c>
      <c r="D798" s="324">
        <v>0</v>
      </c>
      <c r="E798" s="493">
        <v>0</v>
      </c>
      <c r="F798" s="493">
        <v>0</v>
      </c>
      <c r="G798" s="493">
        <v>0</v>
      </c>
      <c r="H798" s="324">
        <v>17</v>
      </c>
      <c r="I798" s="324">
        <v>0</v>
      </c>
      <c r="J798" s="324">
        <v>0</v>
      </c>
      <c r="K798" s="324">
        <v>0</v>
      </c>
      <c r="L798" s="324">
        <v>0</v>
      </c>
      <c r="M798" s="324">
        <f t="shared" si="43"/>
        <v>17</v>
      </c>
    </row>
    <row r="799" spans="1:13" s="97" customFormat="1" ht="30" customHeight="1">
      <c r="A799" s="598" t="s">
        <v>773</v>
      </c>
      <c r="B799" s="598"/>
      <c r="C799" s="324">
        <v>0</v>
      </c>
      <c r="D799" s="324">
        <v>34</v>
      </c>
      <c r="E799" s="493">
        <v>0</v>
      </c>
      <c r="F799" s="493">
        <v>0</v>
      </c>
      <c r="G799" s="493">
        <v>0</v>
      </c>
      <c r="H799" s="324">
        <v>0</v>
      </c>
      <c r="I799" s="324">
        <v>0</v>
      </c>
      <c r="J799" s="324">
        <v>0</v>
      </c>
      <c r="K799" s="324">
        <v>0</v>
      </c>
      <c r="L799" s="324">
        <v>0</v>
      </c>
      <c r="M799" s="324">
        <f t="shared" si="43"/>
        <v>34</v>
      </c>
    </row>
    <row r="800" spans="1:13" s="97" customFormat="1" ht="30" customHeight="1">
      <c r="A800" s="598" t="s">
        <v>979</v>
      </c>
      <c r="B800" s="598"/>
      <c r="C800" s="324">
        <v>0</v>
      </c>
      <c r="D800" s="324">
        <v>21</v>
      </c>
      <c r="E800" s="493">
        <v>0</v>
      </c>
      <c r="F800" s="493">
        <v>0</v>
      </c>
      <c r="G800" s="493">
        <v>0</v>
      </c>
      <c r="H800" s="324">
        <v>0</v>
      </c>
      <c r="I800" s="324">
        <v>0</v>
      </c>
      <c r="J800" s="324">
        <v>0</v>
      </c>
      <c r="K800" s="324">
        <v>0</v>
      </c>
      <c r="L800" s="324">
        <v>0</v>
      </c>
      <c r="M800" s="324">
        <f t="shared" si="43"/>
        <v>21</v>
      </c>
    </row>
    <row r="801" spans="1:25" s="97" customFormat="1" ht="30" customHeight="1">
      <c r="A801" s="598" t="s">
        <v>746</v>
      </c>
      <c r="B801" s="598"/>
      <c r="C801" s="324">
        <v>0</v>
      </c>
      <c r="D801" s="324">
        <v>0</v>
      </c>
      <c r="E801" s="493">
        <v>0</v>
      </c>
      <c r="F801" s="493">
        <v>2</v>
      </c>
      <c r="G801" s="493">
        <v>0</v>
      </c>
      <c r="H801" s="324">
        <v>0</v>
      </c>
      <c r="I801" s="324">
        <v>0</v>
      </c>
      <c r="J801" s="324">
        <v>0</v>
      </c>
      <c r="K801" s="324">
        <v>0</v>
      </c>
      <c r="L801" s="324">
        <v>0</v>
      </c>
      <c r="M801" s="324">
        <f t="shared" si="43"/>
        <v>2</v>
      </c>
    </row>
    <row r="802" spans="1:25" s="97" customFormat="1" ht="30" customHeight="1">
      <c r="A802" s="598" t="s">
        <v>985</v>
      </c>
      <c r="B802" s="598"/>
      <c r="C802" s="324">
        <v>0</v>
      </c>
      <c r="D802" s="324">
        <v>0</v>
      </c>
      <c r="E802" s="493">
        <v>13</v>
      </c>
      <c r="F802" s="493">
        <v>0</v>
      </c>
      <c r="G802" s="493">
        <v>0</v>
      </c>
      <c r="H802" s="324">
        <v>0</v>
      </c>
      <c r="I802" s="324">
        <v>0</v>
      </c>
      <c r="J802" s="324">
        <v>0</v>
      </c>
      <c r="K802" s="324">
        <v>0</v>
      </c>
      <c r="L802" s="324">
        <v>0</v>
      </c>
      <c r="M802" s="324">
        <f t="shared" si="43"/>
        <v>13</v>
      </c>
    </row>
    <row r="803" spans="1:25" s="97" customFormat="1" ht="30" customHeight="1">
      <c r="A803" s="598" t="s">
        <v>754</v>
      </c>
      <c r="B803" s="598"/>
      <c r="C803" s="324">
        <v>0</v>
      </c>
      <c r="D803" s="324">
        <v>26</v>
      </c>
      <c r="E803" s="493">
        <v>0</v>
      </c>
      <c r="F803" s="493">
        <v>0</v>
      </c>
      <c r="G803" s="493">
        <v>0</v>
      </c>
      <c r="H803" s="324">
        <v>0</v>
      </c>
      <c r="I803" s="324">
        <v>0</v>
      </c>
      <c r="J803" s="324">
        <v>0</v>
      </c>
      <c r="K803" s="324">
        <v>0</v>
      </c>
      <c r="L803" s="324">
        <v>0</v>
      </c>
      <c r="M803" s="324">
        <f t="shared" si="43"/>
        <v>26</v>
      </c>
    </row>
    <row r="804" spans="1:25" s="97" customFormat="1" ht="30" customHeight="1">
      <c r="A804" s="598" t="s">
        <v>987</v>
      </c>
      <c r="B804" s="598"/>
      <c r="C804" s="324">
        <v>0</v>
      </c>
      <c r="D804" s="324">
        <v>9</v>
      </c>
      <c r="E804" s="493">
        <v>0</v>
      </c>
      <c r="F804" s="493">
        <v>0</v>
      </c>
      <c r="G804" s="493">
        <v>0</v>
      </c>
      <c r="H804" s="324">
        <v>0</v>
      </c>
      <c r="I804" s="324">
        <v>0</v>
      </c>
      <c r="J804" s="324">
        <v>0</v>
      </c>
      <c r="K804" s="324">
        <v>0</v>
      </c>
      <c r="L804" s="324">
        <v>0</v>
      </c>
      <c r="M804" s="324">
        <f t="shared" si="43"/>
        <v>9</v>
      </c>
    </row>
    <row r="805" spans="1:25" s="97" customFormat="1" ht="30" customHeight="1">
      <c r="A805" s="598" t="s">
        <v>1053</v>
      </c>
      <c r="B805" s="598"/>
      <c r="C805" s="324">
        <v>4</v>
      </c>
      <c r="D805" s="324">
        <v>0</v>
      </c>
      <c r="E805" s="493">
        <v>0</v>
      </c>
      <c r="F805" s="493">
        <v>0</v>
      </c>
      <c r="G805" s="493">
        <v>0</v>
      </c>
      <c r="H805" s="324">
        <v>0</v>
      </c>
      <c r="I805" s="324">
        <v>1</v>
      </c>
      <c r="J805" s="324">
        <v>0</v>
      </c>
      <c r="K805" s="324">
        <v>0</v>
      </c>
      <c r="L805" s="324">
        <v>12</v>
      </c>
      <c r="M805" s="324">
        <f t="shared" ref="M805:M806" si="44">SUM(C805:L805)</f>
        <v>17</v>
      </c>
    </row>
    <row r="806" spans="1:25" s="97" customFormat="1" ht="30" customHeight="1">
      <c r="A806" s="598" t="s">
        <v>34</v>
      </c>
      <c r="B806" s="598"/>
      <c r="C806" s="324">
        <v>0</v>
      </c>
      <c r="D806" s="324">
        <v>2</v>
      </c>
      <c r="E806" s="493">
        <v>0</v>
      </c>
      <c r="F806" s="493">
        <v>0</v>
      </c>
      <c r="G806" s="493">
        <v>0</v>
      </c>
      <c r="H806" s="324">
        <v>0</v>
      </c>
      <c r="I806" s="324">
        <v>0</v>
      </c>
      <c r="J806" s="324">
        <v>0</v>
      </c>
      <c r="K806" s="324">
        <v>0</v>
      </c>
      <c r="L806" s="324">
        <v>0</v>
      </c>
      <c r="M806" s="324">
        <f t="shared" si="44"/>
        <v>2</v>
      </c>
    </row>
    <row r="807" spans="1:25" s="97" customFormat="1" ht="30" customHeight="1">
      <c r="A807" s="599" t="s">
        <v>3</v>
      </c>
      <c r="B807" s="599"/>
      <c r="C807" s="324">
        <f t="shared" ref="C807:M807" si="45">SUM(C776:C806)</f>
        <v>48</v>
      </c>
      <c r="D807" s="324">
        <f t="shared" si="45"/>
        <v>364</v>
      </c>
      <c r="E807" s="493">
        <f t="shared" si="45"/>
        <v>232</v>
      </c>
      <c r="F807" s="493">
        <f t="shared" si="45"/>
        <v>398</v>
      </c>
      <c r="G807" s="493">
        <f t="shared" si="45"/>
        <v>138</v>
      </c>
      <c r="H807" s="324">
        <f t="shared" si="45"/>
        <v>324</v>
      </c>
      <c r="I807" s="324">
        <f t="shared" si="45"/>
        <v>67</v>
      </c>
      <c r="J807" s="324">
        <f t="shared" si="45"/>
        <v>50</v>
      </c>
      <c r="K807" s="324">
        <f t="shared" si="45"/>
        <v>72</v>
      </c>
      <c r="L807" s="324">
        <f t="shared" si="45"/>
        <v>398</v>
      </c>
      <c r="M807" s="324">
        <f t="shared" si="45"/>
        <v>2091</v>
      </c>
    </row>
    <row r="808" spans="1:25" s="97" customFormat="1" ht="30" customHeight="1">
      <c r="A808" s="326"/>
      <c r="C808" s="323"/>
      <c r="E808" s="492"/>
      <c r="F808" s="494"/>
      <c r="G808" s="492"/>
    </row>
    <row r="809" spans="1:25" s="97" customFormat="1" ht="30" customHeight="1">
      <c r="A809" s="600" t="s">
        <v>1336</v>
      </c>
      <c r="B809" s="600"/>
      <c r="C809" s="600"/>
      <c r="D809" s="600"/>
      <c r="E809" s="600"/>
      <c r="F809" s="600"/>
      <c r="G809" s="600"/>
      <c r="H809" s="600"/>
      <c r="I809" s="600"/>
      <c r="J809" s="600"/>
      <c r="K809" s="600"/>
      <c r="L809" s="600"/>
      <c r="M809" s="600"/>
      <c r="N809" s="600"/>
      <c r="O809" s="600"/>
      <c r="P809" s="600"/>
      <c r="Q809" s="600"/>
      <c r="R809" s="600"/>
      <c r="S809" s="600"/>
      <c r="T809" s="600"/>
      <c r="U809" s="600"/>
      <c r="V809" s="600"/>
      <c r="W809" s="600"/>
      <c r="X809" s="600"/>
      <c r="Y809" s="600"/>
    </row>
    <row r="810" spans="1:25" s="118" customFormat="1" ht="121.5" customHeight="1">
      <c r="A810" s="601" t="s">
        <v>621</v>
      </c>
      <c r="B810" s="602"/>
      <c r="C810" s="87" t="s">
        <v>1337</v>
      </c>
      <c r="D810" s="87" t="s">
        <v>1338</v>
      </c>
      <c r="E810" s="87" t="s">
        <v>1392</v>
      </c>
      <c r="F810" s="87" t="s">
        <v>1339</v>
      </c>
      <c r="G810" s="87" t="s">
        <v>1340</v>
      </c>
      <c r="H810" s="87" t="s">
        <v>1341</v>
      </c>
      <c r="I810" s="87" t="s">
        <v>1275</v>
      </c>
      <c r="J810" s="87" t="s">
        <v>1342</v>
      </c>
      <c r="K810" s="87" t="s">
        <v>1343</v>
      </c>
      <c r="L810" s="87" t="s">
        <v>1344</v>
      </c>
      <c r="M810" s="87" t="s">
        <v>1345</v>
      </c>
      <c r="N810" s="87" t="s">
        <v>1346</v>
      </c>
      <c r="O810" s="87" t="s">
        <v>1347</v>
      </c>
      <c r="P810" s="87" t="s">
        <v>1348</v>
      </c>
      <c r="Q810" s="87" t="s">
        <v>1349</v>
      </c>
      <c r="R810" s="87" t="s">
        <v>1348</v>
      </c>
      <c r="S810" s="87" t="s">
        <v>1350</v>
      </c>
      <c r="T810" s="87" t="s">
        <v>1656</v>
      </c>
      <c r="U810" s="87" t="s">
        <v>1275</v>
      </c>
      <c r="V810" s="87" t="s">
        <v>1351</v>
      </c>
      <c r="W810" s="87" t="s">
        <v>1352</v>
      </c>
      <c r="X810" s="87" t="s">
        <v>1353</v>
      </c>
      <c r="Y810" s="336" t="s">
        <v>3</v>
      </c>
    </row>
    <row r="811" spans="1:25" s="97" customFormat="1" ht="30" customHeight="1">
      <c r="A811" s="596" t="s">
        <v>44</v>
      </c>
      <c r="B811" s="597"/>
      <c r="C811" s="324">
        <v>0</v>
      </c>
      <c r="D811" s="324">
        <v>0</v>
      </c>
      <c r="E811" s="493">
        <v>2</v>
      </c>
      <c r="F811" s="493">
        <v>15</v>
      </c>
      <c r="G811" s="493">
        <v>2</v>
      </c>
      <c r="H811" s="324">
        <v>1</v>
      </c>
      <c r="I811" s="324">
        <v>5</v>
      </c>
      <c r="J811" s="324">
        <v>0</v>
      </c>
      <c r="K811" s="324">
        <v>0</v>
      </c>
      <c r="L811" s="324">
        <v>0</v>
      </c>
      <c r="M811" s="324">
        <v>8</v>
      </c>
      <c r="N811" s="324">
        <v>0</v>
      </c>
      <c r="O811" s="324">
        <v>0</v>
      </c>
      <c r="P811" s="324">
        <v>0</v>
      </c>
      <c r="Q811" s="324">
        <v>1</v>
      </c>
      <c r="R811" s="324">
        <v>0</v>
      </c>
      <c r="S811" s="324">
        <v>0</v>
      </c>
      <c r="T811" s="324">
        <v>0</v>
      </c>
      <c r="U811" s="324">
        <v>8</v>
      </c>
      <c r="V811" s="324">
        <v>1</v>
      </c>
      <c r="W811" s="324">
        <v>0</v>
      </c>
      <c r="X811" s="324">
        <v>19</v>
      </c>
      <c r="Y811" s="311">
        <f>SUM(C811:X811)</f>
        <v>62</v>
      </c>
    </row>
    <row r="812" spans="1:25" s="97" customFormat="1" ht="30" customHeight="1">
      <c r="A812" s="596" t="s">
        <v>33</v>
      </c>
      <c r="B812" s="597"/>
      <c r="C812" s="324">
        <v>0</v>
      </c>
      <c r="D812" s="324">
        <v>0</v>
      </c>
      <c r="E812" s="493">
        <v>2</v>
      </c>
      <c r="F812" s="493">
        <v>5</v>
      </c>
      <c r="G812" s="493">
        <v>1</v>
      </c>
      <c r="H812" s="324">
        <v>1</v>
      </c>
      <c r="I812" s="324">
        <v>1</v>
      </c>
      <c r="J812" s="324">
        <v>1</v>
      </c>
      <c r="K812" s="324">
        <v>1</v>
      </c>
      <c r="L812" s="324">
        <v>0</v>
      </c>
      <c r="M812" s="324">
        <v>1</v>
      </c>
      <c r="N812" s="324">
        <v>0</v>
      </c>
      <c r="O812" s="324">
        <v>0</v>
      </c>
      <c r="P812" s="324">
        <v>0</v>
      </c>
      <c r="Q812" s="324">
        <v>0</v>
      </c>
      <c r="R812" s="324">
        <v>1</v>
      </c>
      <c r="S812" s="324">
        <v>1</v>
      </c>
      <c r="T812" s="324">
        <v>0</v>
      </c>
      <c r="U812" s="324">
        <v>8</v>
      </c>
      <c r="V812" s="324">
        <v>1</v>
      </c>
      <c r="W812" s="324">
        <v>0</v>
      </c>
      <c r="X812" s="324">
        <v>8</v>
      </c>
      <c r="Y812" s="311">
        <f t="shared" ref="Y812:Y843" si="46">SUM(C812:X812)</f>
        <v>32</v>
      </c>
    </row>
    <row r="813" spans="1:25" s="97" customFormat="1" ht="30" customHeight="1">
      <c r="A813" s="596" t="s">
        <v>35</v>
      </c>
      <c r="B813" s="597"/>
      <c r="C813" s="324">
        <v>0</v>
      </c>
      <c r="D813" s="324">
        <v>0</v>
      </c>
      <c r="E813" s="493">
        <v>0</v>
      </c>
      <c r="F813" s="493">
        <v>3</v>
      </c>
      <c r="G813" s="493">
        <v>0</v>
      </c>
      <c r="H813" s="324">
        <v>0</v>
      </c>
      <c r="I813" s="324">
        <v>0</v>
      </c>
      <c r="J813" s="324">
        <v>0</v>
      </c>
      <c r="K813" s="324">
        <v>0</v>
      </c>
      <c r="L813" s="324">
        <v>0</v>
      </c>
      <c r="M813" s="324">
        <v>3</v>
      </c>
      <c r="N813" s="324">
        <v>0</v>
      </c>
      <c r="O813" s="324">
        <v>0</v>
      </c>
      <c r="P813" s="324">
        <v>0</v>
      </c>
      <c r="Q813" s="324">
        <v>0</v>
      </c>
      <c r="R813" s="324">
        <v>0</v>
      </c>
      <c r="S813" s="324">
        <v>0</v>
      </c>
      <c r="T813" s="324">
        <v>0</v>
      </c>
      <c r="U813" s="324">
        <v>4</v>
      </c>
      <c r="V813" s="324">
        <v>1</v>
      </c>
      <c r="W813" s="324">
        <v>0</v>
      </c>
      <c r="X813" s="324">
        <v>7</v>
      </c>
      <c r="Y813" s="311">
        <f t="shared" si="46"/>
        <v>18</v>
      </c>
    </row>
    <row r="814" spans="1:25" s="97" customFormat="1" ht="30" customHeight="1">
      <c r="A814" s="596" t="s">
        <v>66</v>
      </c>
      <c r="B814" s="597"/>
      <c r="C814" s="324">
        <v>0</v>
      </c>
      <c r="D814" s="324">
        <v>0</v>
      </c>
      <c r="E814" s="493">
        <v>1</v>
      </c>
      <c r="F814" s="493">
        <v>16</v>
      </c>
      <c r="G814" s="493">
        <v>1</v>
      </c>
      <c r="H814" s="324">
        <v>0</v>
      </c>
      <c r="I814" s="324">
        <v>0</v>
      </c>
      <c r="J814" s="324">
        <v>0</v>
      </c>
      <c r="K814" s="324">
        <v>0</v>
      </c>
      <c r="L814" s="324">
        <v>0</v>
      </c>
      <c r="M814" s="324">
        <v>6</v>
      </c>
      <c r="N814" s="324">
        <v>1</v>
      </c>
      <c r="O814" s="324">
        <v>1</v>
      </c>
      <c r="P814" s="324">
        <v>0</v>
      </c>
      <c r="Q814" s="324">
        <v>1</v>
      </c>
      <c r="R814" s="324">
        <v>1</v>
      </c>
      <c r="S814" s="324">
        <v>0</v>
      </c>
      <c r="T814" s="324">
        <v>0</v>
      </c>
      <c r="U814" s="324">
        <v>15</v>
      </c>
      <c r="V814" s="324">
        <v>0</v>
      </c>
      <c r="W814" s="324">
        <v>0</v>
      </c>
      <c r="X814" s="324">
        <v>9</v>
      </c>
      <c r="Y814" s="311">
        <f t="shared" si="46"/>
        <v>52</v>
      </c>
    </row>
    <row r="815" spans="1:25" s="97" customFormat="1" ht="30" customHeight="1">
      <c r="A815" s="596" t="s">
        <v>657</v>
      </c>
      <c r="B815" s="597"/>
      <c r="C815" s="324">
        <v>0</v>
      </c>
      <c r="D815" s="324">
        <v>1</v>
      </c>
      <c r="E815" s="493">
        <v>1</v>
      </c>
      <c r="F815" s="493">
        <v>12</v>
      </c>
      <c r="G815" s="493">
        <v>0</v>
      </c>
      <c r="H815" s="324">
        <v>0</v>
      </c>
      <c r="I815" s="324">
        <v>1</v>
      </c>
      <c r="J815" s="324">
        <v>0</v>
      </c>
      <c r="K815" s="324">
        <v>0</v>
      </c>
      <c r="L815" s="324">
        <v>0</v>
      </c>
      <c r="M815" s="324">
        <v>0</v>
      </c>
      <c r="N815" s="324">
        <v>0</v>
      </c>
      <c r="O815" s="324">
        <v>0</v>
      </c>
      <c r="P815" s="324">
        <v>0</v>
      </c>
      <c r="Q815" s="324">
        <v>0</v>
      </c>
      <c r="R815" s="324">
        <v>0</v>
      </c>
      <c r="S815" s="324">
        <v>0</v>
      </c>
      <c r="T815" s="324">
        <v>0</v>
      </c>
      <c r="U815" s="324">
        <v>13</v>
      </c>
      <c r="V815" s="324">
        <v>0</v>
      </c>
      <c r="W815" s="324">
        <v>0</v>
      </c>
      <c r="X815" s="324">
        <v>3</v>
      </c>
      <c r="Y815" s="311">
        <f t="shared" si="46"/>
        <v>31</v>
      </c>
    </row>
    <row r="816" spans="1:25" s="97" customFormat="1" ht="30" customHeight="1">
      <c r="A816" s="596" t="s">
        <v>31</v>
      </c>
      <c r="B816" s="597"/>
      <c r="C816" s="324">
        <v>0</v>
      </c>
      <c r="D816" s="324">
        <v>0</v>
      </c>
      <c r="E816" s="493">
        <v>0</v>
      </c>
      <c r="F816" s="493">
        <v>4</v>
      </c>
      <c r="G816" s="493">
        <v>0</v>
      </c>
      <c r="H816" s="324">
        <v>0</v>
      </c>
      <c r="I816" s="324">
        <v>0</v>
      </c>
      <c r="J816" s="324">
        <v>0</v>
      </c>
      <c r="K816" s="324">
        <v>0</v>
      </c>
      <c r="L816" s="324">
        <v>0</v>
      </c>
      <c r="M816" s="324">
        <v>3</v>
      </c>
      <c r="N816" s="324">
        <v>0</v>
      </c>
      <c r="O816" s="324">
        <v>0</v>
      </c>
      <c r="P816" s="324">
        <v>0</v>
      </c>
      <c r="Q816" s="324">
        <v>0</v>
      </c>
      <c r="R816" s="324">
        <v>0</v>
      </c>
      <c r="S816" s="324">
        <v>0</v>
      </c>
      <c r="T816" s="324">
        <v>0</v>
      </c>
      <c r="U816" s="324">
        <v>1</v>
      </c>
      <c r="V816" s="324">
        <v>0</v>
      </c>
      <c r="W816" s="324">
        <v>0</v>
      </c>
      <c r="X816" s="324">
        <v>8</v>
      </c>
      <c r="Y816" s="311">
        <f t="shared" si="46"/>
        <v>16</v>
      </c>
    </row>
    <row r="817" spans="1:25" s="97" customFormat="1" ht="30" customHeight="1">
      <c r="A817" s="596" t="s">
        <v>29</v>
      </c>
      <c r="B817" s="597"/>
      <c r="C817" s="324">
        <v>0</v>
      </c>
      <c r="D817" s="324">
        <v>0</v>
      </c>
      <c r="E817" s="493">
        <v>1</v>
      </c>
      <c r="F817" s="493">
        <v>8</v>
      </c>
      <c r="G817" s="493">
        <v>0</v>
      </c>
      <c r="H817" s="324">
        <v>0</v>
      </c>
      <c r="I817" s="324">
        <v>6</v>
      </c>
      <c r="J817" s="324">
        <v>0</v>
      </c>
      <c r="K817" s="324">
        <v>0</v>
      </c>
      <c r="L817" s="324">
        <v>0</v>
      </c>
      <c r="M817" s="324">
        <v>10</v>
      </c>
      <c r="N817" s="324">
        <v>0</v>
      </c>
      <c r="O817" s="324">
        <v>0</v>
      </c>
      <c r="P817" s="324">
        <v>0</v>
      </c>
      <c r="Q817" s="324">
        <v>1</v>
      </c>
      <c r="R817" s="324">
        <v>0</v>
      </c>
      <c r="S817" s="324">
        <v>0</v>
      </c>
      <c r="T817" s="324">
        <v>0</v>
      </c>
      <c r="U817" s="324">
        <v>6</v>
      </c>
      <c r="V817" s="324">
        <v>1</v>
      </c>
      <c r="W817" s="324">
        <v>0</v>
      </c>
      <c r="X817" s="324">
        <v>4</v>
      </c>
      <c r="Y817" s="311">
        <f t="shared" si="46"/>
        <v>37</v>
      </c>
    </row>
    <row r="818" spans="1:25" s="97" customFormat="1" ht="30" customHeight="1">
      <c r="A818" s="596" t="s">
        <v>24</v>
      </c>
      <c r="B818" s="597"/>
      <c r="C818" s="324">
        <v>1</v>
      </c>
      <c r="D818" s="324">
        <v>1</v>
      </c>
      <c r="E818" s="493">
        <v>3</v>
      </c>
      <c r="F818" s="493">
        <v>15</v>
      </c>
      <c r="G818" s="493">
        <v>0</v>
      </c>
      <c r="H818" s="324">
        <v>0</v>
      </c>
      <c r="I818" s="324">
        <v>2</v>
      </c>
      <c r="J818" s="324">
        <v>0</v>
      </c>
      <c r="K818" s="324">
        <v>0</v>
      </c>
      <c r="L818" s="324">
        <v>0</v>
      </c>
      <c r="M818" s="324">
        <v>17</v>
      </c>
      <c r="N818" s="324">
        <v>1</v>
      </c>
      <c r="O818" s="324">
        <v>1</v>
      </c>
      <c r="P818" s="324">
        <v>0</v>
      </c>
      <c r="Q818" s="324">
        <v>1</v>
      </c>
      <c r="R818" s="324">
        <v>0</v>
      </c>
      <c r="S818" s="324">
        <v>0</v>
      </c>
      <c r="T818" s="324">
        <v>0</v>
      </c>
      <c r="U818" s="324">
        <v>1</v>
      </c>
      <c r="V818" s="324">
        <v>0</v>
      </c>
      <c r="W818" s="324">
        <v>0</v>
      </c>
      <c r="X818" s="324">
        <v>4</v>
      </c>
      <c r="Y818" s="311">
        <f t="shared" si="46"/>
        <v>47</v>
      </c>
    </row>
    <row r="819" spans="1:25" s="97" customFormat="1" ht="30" customHeight="1">
      <c r="A819" s="596" t="s">
        <v>23</v>
      </c>
      <c r="B819" s="597"/>
      <c r="C819" s="324">
        <v>2</v>
      </c>
      <c r="D819" s="324">
        <v>2</v>
      </c>
      <c r="E819" s="493">
        <v>7</v>
      </c>
      <c r="F819" s="493">
        <v>19</v>
      </c>
      <c r="G819" s="493">
        <v>0</v>
      </c>
      <c r="H819" s="324">
        <v>0</v>
      </c>
      <c r="I819" s="324">
        <v>15</v>
      </c>
      <c r="J819" s="324">
        <v>0</v>
      </c>
      <c r="K819" s="324">
        <v>46</v>
      </c>
      <c r="L819" s="324">
        <v>0</v>
      </c>
      <c r="M819" s="324">
        <v>3</v>
      </c>
      <c r="N819" s="324">
        <v>3</v>
      </c>
      <c r="O819" s="324">
        <v>1</v>
      </c>
      <c r="P819" s="324">
        <v>0</v>
      </c>
      <c r="Q819" s="324">
        <v>2</v>
      </c>
      <c r="R819" s="324">
        <v>0</v>
      </c>
      <c r="S819" s="324">
        <v>0</v>
      </c>
      <c r="T819" s="324">
        <v>2</v>
      </c>
      <c r="U819" s="324">
        <v>8</v>
      </c>
      <c r="V819" s="324">
        <v>2</v>
      </c>
      <c r="W819" s="324">
        <v>0</v>
      </c>
      <c r="X819" s="324">
        <v>11</v>
      </c>
      <c r="Y819" s="311">
        <f t="shared" si="46"/>
        <v>123</v>
      </c>
    </row>
    <row r="820" spans="1:25" s="97" customFormat="1" ht="30" customHeight="1">
      <c r="A820" s="596" t="s">
        <v>36</v>
      </c>
      <c r="B820" s="597"/>
      <c r="C820" s="324">
        <v>0</v>
      </c>
      <c r="D820" s="324">
        <v>0</v>
      </c>
      <c r="E820" s="493">
        <v>4</v>
      </c>
      <c r="F820" s="493">
        <v>2</v>
      </c>
      <c r="G820" s="493">
        <v>1</v>
      </c>
      <c r="H820" s="324">
        <v>0</v>
      </c>
      <c r="I820" s="324">
        <v>2</v>
      </c>
      <c r="J820" s="324">
        <v>0</v>
      </c>
      <c r="K820" s="324">
        <v>0</v>
      </c>
      <c r="L820" s="324">
        <v>0</v>
      </c>
      <c r="M820" s="324">
        <v>15</v>
      </c>
      <c r="N820" s="324">
        <v>0</v>
      </c>
      <c r="O820" s="324">
        <v>2</v>
      </c>
      <c r="P820" s="324">
        <v>0</v>
      </c>
      <c r="Q820" s="324">
        <v>0</v>
      </c>
      <c r="R820" s="324">
        <v>0</v>
      </c>
      <c r="S820" s="324">
        <v>0</v>
      </c>
      <c r="T820" s="324">
        <v>1</v>
      </c>
      <c r="U820" s="324">
        <v>2</v>
      </c>
      <c r="V820" s="324">
        <v>0</v>
      </c>
      <c r="W820" s="324">
        <v>0</v>
      </c>
      <c r="X820" s="324">
        <v>6</v>
      </c>
      <c r="Y820" s="311">
        <f t="shared" si="46"/>
        <v>35</v>
      </c>
    </row>
    <row r="821" spans="1:25" s="97" customFormat="1" ht="30" customHeight="1">
      <c r="A821" s="596" t="s">
        <v>20</v>
      </c>
      <c r="B821" s="597"/>
      <c r="C821" s="324">
        <v>0</v>
      </c>
      <c r="D821" s="324">
        <v>0</v>
      </c>
      <c r="E821" s="493">
        <v>2</v>
      </c>
      <c r="F821" s="493">
        <v>3</v>
      </c>
      <c r="G821" s="493">
        <v>0</v>
      </c>
      <c r="H821" s="324">
        <v>0</v>
      </c>
      <c r="I821" s="324">
        <v>0</v>
      </c>
      <c r="J821" s="324">
        <v>0</v>
      </c>
      <c r="K821" s="324">
        <v>0</v>
      </c>
      <c r="L821" s="324">
        <v>0</v>
      </c>
      <c r="M821" s="324">
        <v>7</v>
      </c>
      <c r="N821" s="324">
        <v>0</v>
      </c>
      <c r="O821" s="324">
        <v>0</v>
      </c>
      <c r="P821" s="324">
        <v>0</v>
      </c>
      <c r="Q821" s="324">
        <v>0</v>
      </c>
      <c r="R821" s="324">
        <v>0</v>
      </c>
      <c r="S821" s="324">
        <v>0</v>
      </c>
      <c r="T821" s="324">
        <v>1</v>
      </c>
      <c r="U821" s="324">
        <v>5</v>
      </c>
      <c r="V821" s="324">
        <v>0</v>
      </c>
      <c r="W821" s="324">
        <v>0</v>
      </c>
      <c r="X821" s="324">
        <v>11</v>
      </c>
      <c r="Y821" s="311">
        <f t="shared" si="46"/>
        <v>29</v>
      </c>
    </row>
    <row r="822" spans="1:25" s="97" customFormat="1" ht="30" customHeight="1">
      <c r="A822" s="596" t="s">
        <v>38</v>
      </c>
      <c r="B822" s="597"/>
      <c r="C822" s="324">
        <v>0</v>
      </c>
      <c r="D822" s="324">
        <v>0</v>
      </c>
      <c r="E822" s="493">
        <v>0</v>
      </c>
      <c r="F822" s="493">
        <v>3</v>
      </c>
      <c r="G822" s="493">
        <v>1</v>
      </c>
      <c r="H822" s="324">
        <v>1</v>
      </c>
      <c r="I822" s="324">
        <v>0</v>
      </c>
      <c r="J822" s="324">
        <v>0</v>
      </c>
      <c r="K822" s="324">
        <v>0</v>
      </c>
      <c r="L822" s="324">
        <v>0</v>
      </c>
      <c r="M822" s="324">
        <v>13</v>
      </c>
      <c r="N822" s="324">
        <v>107</v>
      </c>
      <c r="O822" s="324">
        <v>0</v>
      </c>
      <c r="P822" s="324">
        <v>1</v>
      </c>
      <c r="Q822" s="324">
        <v>0</v>
      </c>
      <c r="R822" s="324">
        <v>1</v>
      </c>
      <c r="S822" s="324">
        <v>0</v>
      </c>
      <c r="T822" s="324">
        <v>0</v>
      </c>
      <c r="U822" s="324">
        <v>13</v>
      </c>
      <c r="V822" s="324">
        <v>1</v>
      </c>
      <c r="W822" s="324">
        <v>0</v>
      </c>
      <c r="X822" s="324">
        <v>5</v>
      </c>
      <c r="Y822" s="311">
        <f t="shared" si="46"/>
        <v>146</v>
      </c>
    </row>
    <row r="823" spans="1:25" s="97" customFormat="1" ht="30" customHeight="1">
      <c r="A823" s="596" t="s">
        <v>39</v>
      </c>
      <c r="B823" s="597"/>
      <c r="C823" s="324">
        <v>0</v>
      </c>
      <c r="D823" s="324">
        <v>0</v>
      </c>
      <c r="E823" s="493">
        <v>1</v>
      </c>
      <c r="F823" s="493">
        <v>6</v>
      </c>
      <c r="G823" s="493">
        <v>0</v>
      </c>
      <c r="H823" s="324">
        <v>0</v>
      </c>
      <c r="I823" s="324">
        <v>0</v>
      </c>
      <c r="J823" s="324">
        <v>0</v>
      </c>
      <c r="K823" s="324">
        <v>0</v>
      </c>
      <c r="L823" s="324">
        <v>0</v>
      </c>
      <c r="M823" s="324">
        <v>39</v>
      </c>
      <c r="N823" s="324">
        <v>0</v>
      </c>
      <c r="O823" s="324">
        <v>0</v>
      </c>
      <c r="P823" s="324">
        <v>0</v>
      </c>
      <c r="Q823" s="324">
        <v>0</v>
      </c>
      <c r="R823" s="324">
        <v>0</v>
      </c>
      <c r="S823" s="324">
        <v>1</v>
      </c>
      <c r="T823" s="324">
        <v>2</v>
      </c>
      <c r="U823" s="324">
        <v>17</v>
      </c>
      <c r="V823" s="324">
        <v>0</v>
      </c>
      <c r="W823" s="324">
        <v>0</v>
      </c>
      <c r="X823" s="324">
        <v>33</v>
      </c>
      <c r="Y823" s="311">
        <f t="shared" si="46"/>
        <v>99</v>
      </c>
    </row>
    <row r="824" spans="1:25" s="97" customFormat="1" ht="30" customHeight="1">
      <c r="A824" s="596" t="s">
        <v>48</v>
      </c>
      <c r="B824" s="597"/>
      <c r="C824" s="324">
        <v>0</v>
      </c>
      <c r="D824" s="324">
        <v>0</v>
      </c>
      <c r="E824" s="493">
        <v>1</v>
      </c>
      <c r="F824" s="493">
        <v>11</v>
      </c>
      <c r="G824" s="493">
        <v>0</v>
      </c>
      <c r="H824" s="324">
        <v>0</v>
      </c>
      <c r="I824" s="324">
        <v>1</v>
      </c>
      <c r="J824" s="324">
        <v>0</v>
      </c>
      <c r="K824" s="324">
        <v>0</v>
      </c>
      <c r="L824" s="324">
        <v>0</v>
      </c>
      <c r="M824" s="324">
        <v>4</v>
      </c>
      <c r="N824" s="324">
        <v>1</v>
      </c>
      <c r="O824" s="324">
        <v>1</v>
      </c>
      <c r="P824" s="324">
        <v>0</v>
      </c>
      <c r="Q824" s="324">
        <v>1</v>
      </c>
      <c r="R824" s="324">
        <v>0</v>
      </c>
      <c r="S824" s="324">
        <v>0</v>
      </c>
      <c r="T824" s="324">
        <v>0</v>
      </c>
      <c r="U824" s="324">
        <v>10</v>
      </c>
      <c r="V824" s="324">
        <v>1</v>
      </c>
      <c r="W824" s="324">
        <v>0</v>
      </c>
      <c r="X824" s="324">
        <v>7</v>
      </c>
      <c r="Y824" s="311">
        <f t="shared" si="46"/>
        <v>38</v>
      </c>
    </row>
    <row r="825" spans="1:25" s="97" customFormat="1" ht="30" customHeight="1">
      <c r="A825" s="596" t="s">
        <v>49</v>
      </c>
      <c r="B825" s="597"/>
      <c r="C825" s="324">
        <v>0</v>
      </c>
      <c r="D825" s="324">
        <v>1</v>
      </c>
      <c r="E825" s="493">
        <v>5</v>
      </c>
      <c r="F825" s="493">
        <v>16</v>
      </c>
      <c r="G825" s="493">
        <v>1</v>
      </c>
      <c r="H825" s="324">
        <v>0</v>
      </c>
      <c r="I825" s="324">
        <v>3</v>
      </c>
      <c r="J825" s="324">
        <v>0</v>
      </c>
      <c r="K825" s="324">
        <v>0</v>
      </c>
      <c r="L825" s="324">
        <v>1</v>
      </c>
      <c r="M825" s="324">
        <v>16</v>
      </c>
      <c r="N825" s="324">
        <v>0</v>
      </c>
      <c r="O825" s="324">
        <v>1</v>
      </c>
      <c r="P825" s="324">
        <v>1</v>
      </c>
      <c r="Q825" s="324">
        <v>0</v>
      </c>
      <c r="R825" s="324">
        <v>0</v>
      </c>
      <c r="S825" s="324">
        <v>1</v>
      </c>
      <c r="T825" s="324">
        <v>0</v>
      </c>
      <c r="U825" s="324">
        <v>2</v>
      </c>
      <c r="V825" s="324">
        <v>0</v>
      </c>
      <c r="W825" s="324">
        <v>0</v>
      </c>
      <c r="X825" s="324">
        <v>16</v>
      </c>
      <c r="Y825" s="311">
        <f t="shared" si="46"/>
        <v>64</v>
      </c>
    </row>
    <row r="826" spans="1:25" s="97" customFormat="1" ht="30" customHeight="1">
      <c r="A826" s="596" t="s">
        <v>50</v>
      </c>
      <c r="B826" s="597"/>
      <c r="C826" s="324">
        <v>0</v>
      </c>
      <c r="D826" s="324">
        <v>0</v>
      </c>
      <c r="E826" s="493">
        <v>2</v>
      </c>
      <c r="F826" s="493">
        <v>14</v>
      </c>
      <c r="G826" s="493">
        <v>1</v>
      </c>
      <c r="H826" s="324">
        <v>1</v>
      </c>
      <c r="I826" s="324">
        <v>5</v>
      </c>
      <c r="J826" s="324">
        <v>2</v>
      </c>
      <c r="K826" s="324">
        <v>0</v>
      </c>
      <c r="L826" s="324">
        <v>1</v>
      </c>
      <c r="M826" s="324">
        <v>8</v>
      </c>
      <c r="N826" s="324">
        <v>1</v>
      </c>
      <c r="O826" s="324">
        <v>2</v>
      </c>
      <c r="P826" s="324">
        <v>1</v>
      </c>
      <c r="Q826" s="324">
        <v>1</v>
      </c>
      <c r="R826" s="324">
        <v>1</v>
      </c>
      <c r="S826" s="324">
        <v>0</v>
      </c>
      <c r="T826" s="324">
        <v>0</v>
      </c>
      <c r="U826" s="324">
        <v>35</v>
      </c>
      <c r="V826" s="324">
        <v>5</v>
      </c>
      <c r="W826" s="324">
        <v>1</v>
      </c>
      <c r="X826" s="324">
        <v>32</v>
      </c>
      <c r="Y826" s="311">
        <f t="shared" si="46"/>
        <v>113</v>
      </c>
    </row>
    <row r="827" spans="1:25" s="97" customFormat="1" ht="30" customHeight="1">
      <c r="A827" s="596" t="s">
        <v>975</v>
      </c>
      <c r="B827" s="597"/>
      <c r="C827" s="324">
        <v>0</v>
      </c>
      <c r="D827" s="324">
        <v>0</v>
      </c>
      <c r="E827" s="493">
        <v>0</v>
      </c>
      <c r="F827" s="493">
        <v>8</v>
      </c>
      <c r="G827" s="493">
        <v>2</v>
      </c>
      <c r="H827" s="324">
        <v>1</v>
      </c>
      <c r="I827" s="324">
        <v>3</v>
      </c>
      <c r="J827" s="324">
        <v>0</v>
      </c>
      <c r="K827" s="324">
        <v>0</v>
      </c>
      <c r="L827" s="324">
        <v>0</v>
      </c>
      <c r="M827" s="324">
        <v>4</v>
      </c>
      <c r="N827" s="324">
        <v>0</v>
      </c>
      <c r="O827" s="324">
        <v>0</v>
      </c>
      <c r="P827" s="324">
        <v>0</v>
      </c>
      <c r="Q827" s="324">
        <v>0</v>
      </c>
      <c r="R827" s="324">
        <v>0</v>
      </c>
      <c r="S827" s="324">
        <v>0</v>
      </c>
      <c r="T827" s="324">
        <v>0</v>
      </c>
      <c r="U827" s="324">
        <v>13</v>
      </c>
      <c r="V827" s="324">
        <v>0</v>
      </c>
      <c r="W827" s="324">
        <v>0</v>
      </c>
      <c r="X827" s="324">
        <v>6</v>
      </c>
      <c r="Y827" s="311">
        <f t="shared" si="46"/>
        <v>37</v>
      </c>
    </row>
    <row r="828" spans="1:25" s="97" customFormat="1" ht="30" customHeight="1">
      <c r="A828" s="596" t="s">
        <v>52</v>
      </c>
      <c r="B828" s="597"/>
      <c r="C828" s="324">
        <v>0</v>
      </c>
      <c r="D828" s="324">
        <v>0</v>
      </c>
      <c r="E828" s="493">
        <v>1</v>
      </c>
      <c r="F828" s="493">
        <v>13</v>
      </c>
      <c r="G828" s="493">
        <v>1</v>
      </c>
      <c r="H828" s="324">
        <v>0</v>
      </c>
      <c r="I828" s="324">
        <v>0</v>
      </c>
      <c r="J828" s="324">
        <v>0</v>
      </c>
      <c r="K828" s="324">
        <v>0</v>
      </c>
      <c r="L828" s="324">
        <v>1</v>
      </c>
      <c r="M828" s="324">
        <v>6</v>
      </c>
      <c r="N828" s="324">
        <v>0</v>
      </c>
      <c r="O828" s="324">
        <v>0</v>
      </c>
      <c r="P828" s="324">
        <v>0</v>
      </c>
      <c r="Q828" s="324">
        <v>0</v>
      </c>
      <c r="R828" s="324">
        <v>0</v>
      </c>
      <c r="S828" s="324">
        <v>0</v>
      </c>
      <c r="T828" s="324">
        <v>0</v>
      </c>
      <c r="U828" s="324">
        <v>10</v>
      </c>
      <c r="V828" s="324">
        <v>0</v>
      </c>
      <c r="W828" s="324">
        <v>1</v>
      </c>
      <c r="X828" s="324">
        <v>17</v>
      </c>
      <c r="Y828" s="311">
        <f t="shared" si="46"/>
        <v>50</v>
      </c>
    </row>
    <row r="829" spans="1:25" s="97" customFormat="1" ht="30" customHeight="1">
      <c r="A829" s="596" t="s">
        <v>53</v>
      </c>
      <c r="B829" s="597"/>
      <c r="C829" s="324">
        <v>1</v>
      </c>
      <c r="D829" s="324">
        <v>1</v>
      </c>
      <c r="E829" s="493">
        <v>3</v>
      </c>
      <c r="F829" s="493">
        <v>21</v>
      </c>
      <c r="G829" s="493">
        <v>2</v>
      </c>
      <c r="H829" s="324">
        <v>1</v>
      </c>
      <c r="I829" s="324">
        <v>4</v>
      </c>
      <c r="J829" s="324">
        <v>3</v>
      </c>
      <c r="K829" s="324">
        <v>1</v>
      </c>
      <c r="L829" s="324"/>
      <c r="M829" s="324">
        <v>10</v>
      </c>
      <c r="N829" s="324">
        <v>2</v>
      </c>
      <c r="O829" s="324">
        <v>1</v>
      </c>
      <c r="P829" s="324">
        <v>1</v>
      </c>
      <c r="Q829" s="324">
        <v>3</v>
      </c>
      <c r="R829" s="324">
        <v>2</v>
      </c>
      <c r="S829" s="324">
        <v>1</v>
      </c>
      <c r="T829" s="324">
        <v>0</v>
      </c>
      <c r="U829" s="324">
        <v>10</v>
      </c>
      <c r="V829" s="324">
        <v>4</v>
      </c>
      <c r="W829" s="324">
        <v>2</v>
      </c>
      <c r="X829" s="324">
        <v>25</v>
      </c>
      <c r="Y829" s="311">
        <f t="shared" si="46"/>
        <v>98</v>
      </c>
    </row>
    <row r="830" spans="1:25" s="97" customFormat="1" ht="30" customHeight="1">
      <c r="A830" s="596" t="s">
        <v>54</v>
      </c>
      <c r="B830" s="597"/>
      <c r="C830" s="324">
        <v>0</v>
      </c>
      <c r="D830" s="324">
        <v>0</v>
      </c>
      <c r="E830" s="493">
        <v>0</v>
      </c>
      <c r="F830" s="493">
        <v>3</v>
      </c>
      <c r="G830" s="493">
        <v>0</v>
      </c>
      <c r="H830" s="324">
        <v>0</v>
      </c>
      <c r="I830" s="324">
        <v>0</v>
      </c>
      <c r="J830" s="324">
        <v>0</v>
      </c>
      <c r="K830" s="324">
        <v>0</v>
      </c>
      <c r="L830" s="324">
        <v>0</v>
      </c>
      <c r="M830" s="324">
        <v>8</v>
      </c>
      <c r="N830" s="324">
        <v>1</v>
      </c>
      <c r="O830" s="324">
        <v>1</v>
      </c>
      <c r="P830" s="324">
        <v>0</v>
      </c>
      <c r="Q830" s="324">
        <v>1</v>
      </c>
      <c r="R830" s="324">
        <v>0</v>
      </c>
      <c r="S830" s="324">
        <v>0</v>
      </c>
      <c r="T830" s="324">
        <v>0</v>
      </c>
      <c r="U830" s="324">
        <v>4</v>
      </c>
      <c r="V830" s="324">
        <v>1</v>
      </c>
      <c r="W830" s="324">
        <v>0</v>
      </c>
      <c r="X830" s="324">
        <v>7</v>
      </c>
      <c r="Y830" s="311">
        <f t="shared" si="46"/>
        <v>26</v>
      </c>
    </row>
    <row r="831" spans="1:25" s="97" customFormat="1" ht="30" customHeight="1">
      <c r="A831" s="596" t="s">
        <v>64</v>
      </c>
      <c r="B831" s="597"/>
      <c r="C831" s="324">
        <v>0</v>
      </c>
      <c r="D831" s="324">
        <v>0</v>
      </c>
      <c r="E831" s="493">
        <v>2</v>
      </c>
      <c r="F831" s="493">
        <v>9</v>
      </c>
      <c r="G831" s="493">
        <v>0</v>
      </c>
      <c r="H831" s="324">
        <v>0</v>
      </c>
      <c r="I831" s="324">
        <v>0</v>
      </c>
      <c r="J831" s="324">
        <v>0</v>
      </c>
      <c r="K831" s="324">
        <v>0</v>
      </c>
      <c r="L831" s="324">
        <v>0</v>
      </c>
      <c r="M831" s="324">
        <v>4</v>
      </c>
      <c r="N831" s="324">
        <v>0</v>
      </c>
      <c r="O831" s="324">
        <v>0</v>
      </c>
      <c r="P831" s="324">
        <v>0</v>
      </c>
      <c r="Q831" s="324">
        <v>0</v>
      </c>
      <c r="R831" s="324">
        <v>0</v>
      </c>
      <c r="S831" s="324">
        <v>0</v>
      </c>
      <c r="T831" s="324">
        <v>0</v>
      </c>
      <c r="U831" s="324">
        <v>17</v>
      </c>
      <c r="V831" s="324">
        <v>1</v>
      </c>
      <c r="W831" s="324">
        <v>1</v>
      </c>
      <c r="X831" s="324">
        <v>23</v>
      </c>
      <c r="Y831" s="311">
        <f t="shared" si="46"/>
        <v>57</v>
      </c>
    </row>
    <row r="832" spans="1:25" s="97" customFormat="1" ht="30" customHeight="1">
      <c r="A832" s="596" t="s">
        <v>283</v>
      </c>
      <c r="B832" s="597"/>
      <c r="C832" s="324">
        <v>0</v>
      </c>
      <c r="D832" s="324">
        <v>0</v>
      </c>
      <c r="E832" s="493">
        <v>1</v>
      </c>
      <c r="F832" s="493">
        <v>0</v>
      </c>
      <c r="G832" s="493">
        <v>0</v>
      </c>
      <c r="H832" s="324">
        <v>0</v>
      </c>
      <c r="I832" s="324">
        <v>0</v>
      </c>
      <c r="J832" s="324">
        <v>0</v>
      </c>
      <c r="K832" s="324">
        <v>0</v>
      </c>
      <c r="L832" s="324">
        <v>0</v>
      </c>
      <c r="M832" s="324">
        <v>11</v>
      </c>
      <c r="N832" s="324">
        <v>0</v>
      </c>
      <c r="O832" s="324">
        <v>0</v>
      </c>
      <c r="P832" s="324">
        <v>0</v>
      </c>
      <c r="Q832" s="324">
        <v>0</v>
      </c>
      <c r="R832" s="324">
        <v>0</v>
      </c>
      <c r="S832" s="324">
        <v>0</v>
      </c>
      <c r="T832" s="324">
        <v>0</v>
      </c>
      <c r="U832" s="324">
        <v>20</v>
      </c>
      <c r="V832" s="324">
        <v>0</v>
      </c>
      <c r="W832" s="324">
        <v>0</v>
      </c>
      <c r="X832" s="324">
        <v>1</v>
      </c>
      <c r="Y832" s="311">
        <f t="shared" si="46"/>
        <v>33</v>
      </c>
    </row>
    <row r="833" spans="1:25" s="97" customFormat="1" ht="30" customHeight="1">
      <c r="A833" s="596" t="s">
        <v>1054</v>
      </c>
      <c r="B833" s="597"/>
      <c r="C833" s="324">
        <v>0</v>
      </c>
      <c r="D833" s="324">
        <v>0</v>
      </c>
      <c r="E833" s="493">
        <v>0</v>
      </c>
      <c r="F833" s="493">
        <v>0</v>
      </c>
      <c r="G833" s="493">
        <v>0</v>
      </c>
      <c r="H833" s="324">
        <v>0</v>
      </c>
      <c r="I833" s="324">
        <v>0</v>
      </c>
      <c r="J833" s="324">
        <v>1</v>
      </c>
      <c r="K833" s="324">
        <v>0</v>
      </c>
      <c r="L833" s="324">
        <v>0</v>
      </c>
      <c r="M833" s="324">
        <v>0</v>
      </c>
      <c r="N833" s="324">
        <v>0</v>
      </c>
      <c r="O833" s="324">
        <v>0</v>
      </c>
      <c r="P833" s="324">
        <v>0</v>
      </c>
      <c r="Q833" s="324">
        <v>0</v>
      </c>
      <c r="R833" s="324">
        <v>0</v>
      </c>
      <c r="S833" s="324">
        <v>0</v>
      </c>
      <c r="T833" s="324">
        <v>0</v>
      </c>
      <c r="U833" s="324">
        <v>0</v>
      </c>
      <c r="V833" s="324">
        <v>0</v>
      </c>
      <c r="W833" s="324">
        <v>1</v>
      </c>
      <c r="X833" s="324">
        <v>0</v>
      </c>
      <c r="Y833" s="311">
        <f t="shared" si="46"/>
        <v>2</v>
      </c>
    </row>
    <row r="834" spans="1:25" s="97" customFormat="1" ht="30" customHeight="1">
      <c r="A834" s="596" t="s">
        <v>773</v>
      </c>
      <c r="B834" s="597"/>
      <c r="C834" s="324">
        <v>0</v>
      </c>
      <c r="D834" s="324">
        <v>0</v>
      </c>
      <c r="E834" s="493">
        <v>0</v>
      </c>
      <c r="F834" s="493">
        <v>0</v>
      </c>
      <c r="G834" s="493">
        <v>0</v>
      </c>
      <c r="H834" s="324">
        <v>1</v>
      </c>
      <c r="I834" s="324">
        <v>0</v>
      </c>
      <c r="J834" s="324">
        <v>0</v>
      </c>
      <c r="K834" s="324"/>
      <c r="L834" s="324">
        <v>1</v>
      </c>
      <c r="M834" s="324">
        <v>0</v>
      </c>
      <c r="N834" s="324">
        <v>0</v>
      </c>
      <c r="O834" s="324">
        <v>0</v>
      </c>
      <c r="P834" s="324">
        <v>0</v>
      </c>
      <c r="Q834" s="324">
        <v>0</v>
      </c>
      <c r="R834" s="324">
        <v>1</v>
      </c>
      <c r="S834" s="324">
        <v>1</v>
      </c>
      <c r="T834" s="324">
        <v>0</v>
      </c>
      <c r="U834" s="324">
        <v>0</v>
      </c>
      <c r="V834" s="324">
        <v>0</v>
      </c>
      <c r="W834" s="324">
        <v>0</v>
      </c>
      <c r="X834" s="324">
        <v>0</v>
      </c>
      <c r="Y834" s="311">
        <f t="shared" si="46"/>
        <v>4</v>
      </c>
    </row>
    <row r="835" spans="1:25" s="97" customFormat="1" ht="30" customHeight="1">
      <c r="A835" s="596" t="s">
        <v>979</v>
      </c>
      <c r="B835" s="597"/>
      <c r="C835" s="324">
        <v>0</v>
      </c>
      <c r="D835" s="324">
        <v>0</v>
      </c>
      <c r="E835" s="493">
        <v>0</v>
      </c>
      <c r="F835" s="493">
        <v>2</v>
      </c>
      <c r="G835" s="493">
        <v>1</v>
      </c>
      <c r="H835" s="324">
        <v>1</v>
      </c>
      <c r="I835" s="324">
        <v>0</v>
      </c>
      <c r="J835" s="324">
        <v>0</v>
      </c>
      <c r="K835" s="324">
        <v>0</v>
      </c>
      <c r="L835" s="324">
        <v>0</v>
      </c>
      <c r="M835" s="324">
        <v>0</v>
      </c>
      <c r="N835" s="324">
        <v>0</v>
      </c>
      <c r="O835" s="324">
        <v>0</v>
      </c>
      <c r="P835" s="324">
        <v>0</v>
      </c>
      <c r="Q835" s="324">
        <v>0</v>
      </c>
      <c r="R835" s="324">
        <v>0</v>
      </c>
      <c r="S835" s="324">
        <v>0</v>
      </c>
      <c r="T835" s="324">
        <v>0</v>
      </c>
      <c r="U835" s="324">
        <v>0</v>
      </c>
      <c r="V835" s="324">
        <v>0</v>
      </c>
      <c r="W835" s="324">
        <v>0</v>
      </c>
      <c r="X835" s="324">
        <v>0</v>
      </c>
      <c r="Y835" s="311">
        <f t="shared" si="46"/>
        <v>4</v>
      </c>
    </row>
    <row r="836" spans="1:25" s="97" customFormat="1" ht="30" customHeight="1">
      <c r="A836" s="596" t="s">
        <v>985</v>
      </c>
      <c r="B836" s="597"/>
      <c r="C836" s="324">
        <v>0</v>
      </c>
      <c r="D836" s="324">
        <v>0</v>
      </c>
      <c r="E836" s="493">
        <v>0</v>
      </c>
      <c r="F836" s="493">
        <v>1</v>
      </c>
      <c r="G836" s="493">
        <v>1</v>
      </c>
      <c r="H836" s="324">
        <v>0</v>
      </c>
      <c r="I836" s="324">
        <v>0</v>
      </c>
      <c r="J836" s="324">
        <v>0</v>
      </c>
      <c r="K836" s="324">
        <v>0</v>
      </c>
      <c r="L836" s="324">
        <v>0</v>
      </c>
      <c r="M836" s="324">
        <v>0</v>
      </c>
      <c r="N836" s="324">
        <v>0</v>
      </c>
      <c r="O836" s="324">
        <v>0</v>
      </c>
      <c r="P836" s="324">
        <v>0</v>
      </c>
      <c r="Q836" s="324">
        <v>0</v>
      </c>
      <c r="R836" s="324">
        <v>0</v>
      </c>
      <c r="S836" s="324">
        <v>0</v>
      </c>
      <c r="T836" s="324">
        <v>0</v>
      </c>
      <c r="U836" s="324">
        <v>3</v>
      </c>
      <c r="V836" s="324">
        <v>0</v>
      </c>
      <c r="W836" s="324">
        <v>0</v>
      </c>
      <c r="X836" s="324">
        <v>0</v>
      </c>
      <c r="Y836" s="311">
        <f t="shared" si="46"/>
        <v>5</v>
      </c>
    </row>
    <row r="837" spans="1:25" s="97" customFormat="1" ht="30" customHeight="1">
      <c r="A837" s="596" t="s">
        <v>986</v>
      </c>
      <c r="B837" s="597"/>
      <c r="C837" s="324">
        <v>0</v>
      </c>
      <c r="D837" s="324">
        <v>0</v>
      </c>
      <c r="E837" s="493">
        <v>0</v>
      </c>
      <c r="F837" s="493">
        <v>0</v>
      </c>
      <c r="G837" s="493">
        <v>0</v>
      </c>
      <c r="H837" s="324">
        <v>0</v>
      </c>
      <c r="I837" s="324">
        <v>0</v>
      </c>
      <c r="J837" s="324">
        <v>0</v>
      </c>
      <c r="K837" s="324">
        <v>0</v>
      </c>
      <c r="L837" s="324">
        <v>1</v>
      </c>
      <c r="M837" s="324">
        <v>0</v>
      </c>
      <c r="N837" s="324">
        <v>0</v>
      </c>
      <c r="O837" s="324">
        <v>0</v>
      </c>
      <c r="P837" s="324">
        <v>0</v>
      </c>
      <c r="Q837" s="324">
        <v>0</v>
      </c>
      <c r="R837" s="324">
        <v>0</v>
      </c>
      <c r="S837" s="324">
        <v>0</v>
      </c>
      <c r="T837" s="324">
        <v>0</v>
      </c>
      <c r="U837" s="324">
        <v>0</v>
      </c>
      <c r="V837" s="324">
        <v>0</v>
      </c>
      <c r="W837" s="324">
        <v>0</v>
      </c>
      <c r="X837" s="324">
        <v>0</v>
      </c>
      <c r="Y837" s="311">
        <f t="shared" si="46"/>
        <v>1</v>
      </c>
    </row>
    <row r="838" spans="1:25" s="97" customFormat="1" ht="30" customHeight="1">
      <c r="A838" s="596" t="s">
        <v>754</v>
      </c>
      <c r="B838" s="597"/>
      <c r="C838" s="324">
        <v>0</v>
      </c>
      <c r="D838" s="324">
        <v>0</v>
      </c>
      <c r="E838" s="493">
        <v>0</v>
      </c>
      <c r="F838" s="493">
        <v>1</v>
      </c>
      <c r="G838" s="493">
        <v>0</v>
      </c>
      <c r="H838" s="324">
        <v>1</v>
      </c>
      <c r="I838" s="324">
        <v>1</v>
      </c>
      <c r="J838" s="324">
        <v>1</v>
      </c>
      <c r="K838" s="324">
        <v>0</v>
      </c>
      <c r="L838" s="324">
        <v>1</v>
      </c>
      <c r="M838" s="324">
        <v>0</v>
      </c>
      <c r="N838" s="324">
        <v>0</v>
      </c>
      <c r="O838" s="324">
        <v>0</v>
      </c>
      <c r="P838" s="324">
        <v>0</v>
      </c>
      <c r="Q838" s="324">
        <v>1</v>
      </c>
      <c r="R838" s="324">
        <v>0</v>
      </c>
      <c r="S838" s="324">
        <v>1</v>
      </c>
      <c r="T838" s="324">
        <v>0</v>
      </c>
      <c r="U838" s="324">
        <v>0</v>
      </c>
      <c r="V838" s="324">
        <v>0</v>
      </c>
      <c r="W838" s="324">
        <v>0</v>
      </c>
      <c r="X838" s="324">
        <v>0</v>
      </c>
      <c r="Y838" s="311">
        <f t="shared" si="46"/>
        <v>7</v>
      </c>
    </row>
    <row r="839" spans="1:25" s="97" customFormat="1" ht="30" customHeight="1">
      <c r="A839" s="596" t="s">
        <v>987</v>
      </c>
      <c r="B839" s="597"/>
      <c r="C839" s="324">
        <v>0</v>
      </c>
      <c r="D839" s="324">
        <v>0</v>
      </c>
      <c r="E839" s="493">
        <v>0</v>
      </c>
      <c r="F839" s="493">
        <v>1</v>
      </c>
      <c r="G839" s="493">
        <v>0</v>
      </c>
      <c r="H839" s="324">
        <v>0</v>
      </c>
      <c r="I839" s="324">
        <v>0</v>
      </c>
      <c r="J839" s="324">
        <v>0</v>
      </c>
      <c r="K839" s="324">
        <v>0</v>
      </c>
      <c r="L839" s="324">
        <v>0</v>
      </c>
      <c r="M839" s="324">
        <v>1</v>
      </c>
      <c r="N839" s="324">
        <v>0</v>
      </c>
      <c r="O839" s="324">
        <v>0</v>
      </c>
      <c r="P839" s="324">
        <v>0</v>
      </c>
      <c r="Q839" s="324">
        <v>1</v>
      </c>
      <c r="R839" s="324">
        <v>0</v>
      </c>
      <c r="S839" s="324">
        <v>0</v>
      </c>
      <c r="T839" s="324">
        <v>0</v>
      </c>
      <c r="U839" s="324">
        <v>0</v>
      </c>
      <c r="V839" s="324">
        <v>0</v>
      </c>
      <c r="W839" s="324">
        <v>0</v>
      </c>
      <c r="X839" s="324">
        <v>1</v>
      </c>
      <c r="Y839" s="311">
        <f t="shared" si="46"/>
        <v>4</v>
      </c>
    </row>
    <row r="840" spans="1:25" s="97" customFormat="1" ht="30" customHeight="1">
      <c r="A840" s="596" t="s">
        <v>990</v>
      </c>
      <c r="B840" s="597"/>
      <c r="C840" s="324">
        <v>0</v>
      </c>
      <c r="D840" s="324">
        <v>0</v>
      </c>
      <c r="E840" s="493">
        <v>1</v>
      </c>
      <c r="F840" s="493">
        <v>0</v>
      </c>
      <c r="G840" s="493">
        <v>0</v>
      </c>
      <c r="H840" s="324">
        <v>0</v>
      </c>
      <c r="I840" s="324">
        <v>0</v>
      </c>
      <c r="J840" s="324">
        <v>0</v>
      </c>
      <c r="K840" s="324">
        <v>0</v>
      </c>
      <c r="L840" s="324">
        <v>0</v>
      </c>
      <c r="M840" s="324">
        <v>0</v>
      </c>
      <c r="N840" s="324">
        <v>0</v>
      </c>
      <c r="O840" s="324">
        <v>0</v>
      </c>
      <c r="P840" s="324">
        <v>0</v>
      </c>
      <c r="Q840" s="324">
        <v>0</v>
      </c>
      <c r="R840" s="324">
        <v>0</v>
      </c>
      <c r="S840" s="324">
        <v>0</v>
      </c>
      <c r="T840" s="324">
        <v>0</v>
      </c>
      <c r="U840" s="324">
        <v>0</v>
      </c>
      <c r="V840" s="324">
        <v>0</v>
      </c>
      <c r="W840" s="324">
        <v>0</v>
      </c>
      <c r="X840" s="324">
        <v>0</v>
      </c>
      <c r="Y840" s="311">
        <f t="shared" si="46"/>
        <v>1</v>
      </c>
    </row>
    <row r="841" spans="1:25" s="97" customFormat="1" ht="30" customHeight="1">
      <c r="A841" s="596" t="s">
        <v>991</v>
      </c>
      <c r="B841" s="597"/>
      <c r="C841" s="324">
        <v>0</v>
      </c>
      <c r="D841" s="324">
        <v>0</v>
      </c>
      <c r="E841" s="493">
        <v>0</v>
      </c>
      <c r="F841" s="493">
        <v>8</v>
      </c>
      <c r="G841" s="493">
        <v>0</v>
      </c>
      <c r="H841" s="324">
        <v>0</v>
      </c>
      <c r="I841" s="324">
        <v>0</v>
      </c>
      <c r="J841" s="324">
        <v>0</v>
      </c>
      <c r="K841" s="324">
        <v>0</v>
      </c>
      <c r="L841" s="324">
        <v>0</v>
      </c>
      <c r="M841" s="324">
        <v>0</v>
      </c>
      <c r="N841" s="324">
        <v>0</v>
      </c>
      <c r="O841" s="324">
        <v>0</v>
      </c>
      <c r="P841" s="324">
        <v>0</v>
      </c>
      <c r="Q841" s="324">
        <v>0</v>
      </c>
      <c r="R841" s="324">
        <v>0</v>
      </c>
      <c r="S841" s="324">
        <v>0</v>
      </c>
      <c r="T841" s="324">
        <v>0</v>
      </c>
      <c r="U841" s="324">
        <v>0</v>
      </c>
      <c r="V841" s="324">
        <v>0</v>
      </c>
      <c r="W841" s="324">
        <v>0</v>
      </c>
      <c r="X841" s="324">
        <v>0</v>
      </c>
      <c r="Y841" s="311">
        <f t="shared" si="46"/>
        <v>8</v>
      </c>
    </row>
    <row r="842" spans="1:25" s="97" customFormat="1" ht="30" customHeight="1">
      <c r="A842" s="596" t="s">
        <v>995</v>
      </c>
      <c r="B842" s="597"/>
      <c r="C842" s="324">
        <v>0</v>
      </c>
      <c r="D842" s="324">
        <v>0</v>
      </c>
      <c r="E842" s="493">
        <v>0</v>
      </c>
      <c r="F842" s="493">
        <v>1</v>
      </c>
      <c r="G842" s="493">
        <v>0</v>
      </c>
      <c r="H842" s="324">
        <v>0</v>
      </c>
      <c r="I842" s="324">
        <v>0</v>
      </c>
      <c r="J842" s="324">
        <v>0</v>
      </c>
      <c r="K842" s="324">
        <v>0</v>
      </c>
      <c r="L842" s="324">
        <v>0</v>
      </c>
      <c r="M842" s="324">
        <v>0</v>
      </c>
      <c r="N842" s="324">
        <v>0</v>
      </c>
      <c r="O842" s="324">
        <v>0</v>
      </c>
      <c r="P842" s="324">
        <v>0</v>
      </c>
      <c r="Q842" s="324">
        <v>0</v>
      </c>
      <c r="R842" s="324">
        <v>0</v>
      </c>
      <c r="S842" s="324">
        <v>0</v>
      </c>
      <c r="T842" s="324">
        <v>0</v>
      </c>
      <c r="U842" s="324">
        <v>0</v>
      </c>
      <c r="V842" s="324">
        <v>0</v>
      </c>
      <c r="W842" s="324">
        <v>0</v>
      </c>
      <c r="X842" s="324">
        <v>0</v>
      </c>
      <c r="Y842" s="311">
        <f t="shared" si="46"/>
        <v>1</v>
      </c>
    </row>
    <row r="843" spans="1:25" s="97" customFormat="1" ht="30" customHeight="1">
      <c r="A843" s="596" t="s">
        <v>1666</v>
      </c>
      <c r="B843" s="597"/>
      <c r="C843" s="324">
        <v>0</v>
      </c>
      <c r="D843" s="324">
        <v>0</v>
      </c>
      <c r="E843" s="493">
        <v>0</v>
      </c>
      <c r="F843" s="493">
        <v>1</v>
      </c>
      <c r="G843" s="493">
        <v>0</v>
      </c>
      <c r="H843" s="324">
        <v>0</v>
      </c>
      <c r="I843" s="324">
        <v>0</v>
      </c>
      <c r="J843" s="324">
        <v>0</v>
      </c>
      <c r="K843" s="324">
        <v>0</v>
      </c>
      <c r="L843" s="324">
        <v>0</v>
      </c>
      <c r="M843" s="324">
        <v>0</v>
      </c>
      <c r="N843" s="324">
        <v>0</v>
      </c>
      <c r="O843" s="324">
        <v>0</v>
      </c>
      <c r="P843" s="324">
        <v>0</v>
      </c>
      <c r="Q843" s="324">
        <v>0</v>
      </c>
      <c r="R843" s="324">
        <v>0</v>
      </c>
      <c r="S843" s="324">
        <v>0</v>
      </c>
      <c r="T843" s="324">
        <v>0</v>
      </c>
      <c r="U843" s="324">
        <v>0</v>
      </c>
      <c r="V843" s="324">
        <v>0</v>
      </c>
      <c r="W843" s="324">
        <v>0</v>
      </c>
      <c r="X843" s="324">
        <v>0</v>
      </c>
      <c r="Y843" s="311">
        <f t="shared" si="46"/>
        <v>1</v>
      </c>
    </row>
    <row r="844" spans="1:25" s="97" customFormat="1" ht="30" customHeight="1">
      <c r="A844" s="596" t="s">
        <v>1045</v>
      </c>
      <c r="B844" s="597"/>
      <c r="C844" s="324">
        <v>0</v>
      </c>
      <c r="D844" s="324">
        <v>0</v>
      </c>
      <c r="E844" s="493">
        <v>1</v>
      </c>
      <c r="F844" s="493">
        <v>4</v>
      </c>
      <c r="G844" s="493">
        <v>0</v>
      </c>
      <c r="H844" s="324">
        <v>0</v>
      </c>
      <c r="I844" s="324">
        <v>0</v>
      </c>
      <c r="J844" s="324">
        <v>0</v>
      </c>
      <c r="K844" s="324">
        <v>0</v>
      </c>
      <c r="L844" s="324">
        <v>0</v>
      </c>
      <c r="M844" s="324">
        <v>6</v>
      </c>
      <c r="N844" s="324">
        <v>0</v>
      </c>
      <c r="O844" s="324">
        <v>0</v>
      </c>
      <c r="P844" s="324">
        <v>0</v>
      </c>
      <c r="Q844" s="324">
        <v>0</v>
      </c>
      <c r="R844" s="324">
        <v>0</v>
      </c>
      <c r="S844" s="324">
        <v>0</v>
      </c>
      <c r="T844" s="324">
        <v>0</v>
      </c>
      <c r="U844" s="324">
        <v>23</v>
      </c>
      <c r="V844" s="324">
        <v>0</v>
      </c>
      <c r="W844" s="324">
        <v>0</v>
      </c>
      <c r="X844" s="324">
        <v>11</v>
      </c>
      <c r="Y844" s="311">
        <f t="shared" ref="Y844:Y847" si="47">SUM(C844:X844)</f>
        <v>45</v>
      </c>
    </row>
    <row r="845" spans="1:25" s="97" customFormat="1" ht="30" customHeight="1">
      <c r="A845" s="596" t="s">
        <v>25</v>
      </c>
      <c r="B845" s="597"/>
      <c r="C845" s="324">
        <v>0</v>
      </c>
      <c r="D845" s="324">
        <v>0</v>
      </c>
      <c r="E845" s="493">
        <v>0</v>
      </c>
      <c r="F845" s="493">
        <v>0</v>
      </c>
      <c r="G845" s="493">
        <v>0</v>
      </c>
      <c r="H845" s="324">
        <v>0</v>
      </c>
      <c r="I845" s="324">
        <v>0</v>
      </c>
      <c r="J845" s="324">
        <v>0</v>
      </c>
      <c r="K845" s="324">
        <v>1</v>
      </c>
      <c r="L845" s="324">
        <v>0</v>
      </c>
      <c r="M845" s="324">
        <v>0</v>
      </c>
      <c r="N845" s="324">
        <v>0</v>
      </c>
      <c r="O845" s="324">
        <v>0</v>
      </c>
      <c r="P845" s="324">
        <v>0</v>
      </c>
      <c r="Q845" s="324">
        <v>0</v>
      </c>
      <c r="R845" s="324">
        <v>0</v>
      </c>
      <c r="S845" s="324">
        <v>0</v>
      </c>
      <c r="T845" s="324">
        <v>0</v>
      </c>
      <c r="U845" s="324">
        <v>2</v>
      </c>
      <c r="V845" s="324">
        <v>0</v>
      </c>
      <c r="W845" s="324">
        <v>0</v>
      </c>
      <c r="X845" s="324">
        <v>0</v>
      </c>
      <c r="Y845" s="311">
        <f t="shared" si="47"/>
        <v>3</v>
      </c>
    </row>
    <row r="846" spans="1:25" s="97" customFormat="1" ht="30" customHeight="1">
      <c r="A846" s="596" t="s">
        <v>37</v>
      </c>
      <c r="B846" s="597"/>
      <c r="C846" s="324">
        <v>0</v>
      </c>
      <c r="D846" s="324">
        <v>0</v>
      </c>
      <c r="E846" s="493">
        <v>0</v>
      </c>
      <c r="F846" s="493">
        <v>1</v>
      </c>
      <c r="G846" s="493">
        <v>0</v>
      </c>
      <c r="H846" s="324">
        <v>0</v>
      </c>
      <c r="I846" s="324">
        <v>0</v>
      </c>
      <c r="J846" s="324">
        <v>0</v>
      </c>
      <c r="K846" s="324">
        <v>0</v>
      </c>
      <c r="L846" s="324">
        <v>0</v>
      </c>
      <c r="M846" s="324">
        <v>0</v>
      </c>
      <c r="N846" s="324">
        <v>0</v>
      </c>
      <c r="O846" s="324">
        <v>0</v>
      </c>
      <c r="P846" s="324">
        <v>0</v>
      </c>
      <c r="Q846" s="324">
        <v>0</v>
      </c>
      <c r="R846" s="324">
        <v>0</v>
      </c>
      <c r="S846" s="324">
        <v>0</v>
      </c>
      <c r="T846" s="324">
        <v>0</v>
      </c>
      <c r="U846" s="324">
        <v>0</v>
      </c>
      <c r="V846" s="324">
        <v>0</v>
      </c>
      <c r="W846" s="324">
        <v>0</v>
      </c>
      <c r="X846" s="324">
        <v>0</v>
      </c>
      <c r="Y846" s="311">
        <f t="shared" si="47"/>
        <v>1</v>
      </c>
    </row>
    <row r="847" spans="1:25" s="97" customFormat="1" ht="30" customHeight="1">
      <c r="A847" s="592" t="s">
        <v>3</v>
      </c>
      <c r="B847" s="593"/>
      <c r="C847" s="311">
        <f t="shared" ref="C847:X847" si="48">SUM(C811:C846)</f>
        <v>4</v>
      </c>
      <c r="D847" s="311">
        <f t="shared" si="48"/>
        <v>6</v>
      </c>
      <c r="E847" s="487">
        <f t="shared" si="48"/>
        <v>41</v>
      </c>
      <c r="F847" s="487">
        <f t="shared" si="48"/>
        <v>226</v>
      </c>
      <c r="G847" s="487">
        <f t="shared" si="48"/>
        <v>15</v>
      </c>
      <c r="H847" s="311">
        <f t="shared" si="48"/>
        <v>9</v>
      </c>
      <c r="I847" s="311">
        <f t="shared" si="48"/>
        <v>49</v>
      </c>
      <c r="J847" s="311">
        <f t="shared" si="48"/>
        <v>8</v>
      </c>
      <c r="K847" s="311">
        <f t="shared" si="48"/>
        <v>49</v>
      </c>
      <c r="L847" s="311">
        <f t="shared" si="48"/>
        <v>6</v>
      </c>
      <c r="M847" s="311">
        <f t="shared" si="48"/>
        <v>203</v>
      </c>
      <c r="N847" s="311">
        <f t="shared" si="48"/>
        <v>117</v>
      </c>
      <c r="O847" s="311">
        <f t="shared" si="48"/>
        <v>11</v>
      </c>
      <c r="P847" s="311">
        <f t="shared" si="48"/>
        <v>4</v>
      </c>
      <c r="Q847" s="311">
        <f t="shared" si="48"/>
        <v>14</v>
      </c>
      <c r="R847" s="311">
        <f t="shared" si="48"/>
        <v>7</v>
      </c>
      <c r="S847" s="311">
        <f t="shared" si="48"/>
        <v>6</v>
      </c>
      <c r="T847" s="311">
        <f t="shared" si="48"/>
        <v>6</v>
      </c>
      <c r="U847" s="311">
        <f t="shared" si="48"/>
        <v>250</v>
      </c>
      <c r="V847" s="311">
        <f t="shared" si="48"/>
        <v>19</v>
      </c>
      <c r="W847" s="311">
        <f t="shared" si="48"/>
        <v>6</v>
      </c>
      <c r="X847" s="311">
        <f t="shared" si="48"/>
        <v>274</v>
      </c>
      <c r="Y847" s="311">
        <f t="shared" si="47"/>
        <v>1330</v>
      </c>
    </row>
    <row r="848" spans="1:25" s="97" customFormat="1" ht="30" customHeight="1">
      <c r="A848" s="326"/>
      <c r="C848" s="323"/>
      <c r="E848" s="492"/>
      <c r="F848" s="494"/>
      <c r="G848" s="492"/>
    </row>
    <row r="849" spans="1:13" s="97" customFormat="1" ht="30" customHeight="1">
      <c r="A849" s="604" t="s">
        <v>1467</v>
      </c>
      <c r="B849" s="604"/>
      <c r="C849" s="604"/>
      <c r="D849" s="604"/>
      <c r="E849" s="604"/>
      <c r="F849" s="604"/>
      <c r="G849" s="604"/>
      <c r="H849" s="604"/>
      <c r="I849" s="604"/>
      <c r="J849" s="604"/>
      <c r="K849" s="604"/>
      <c r="L849" s="604"/>
      <c r="M849" s="604"/>
    </row>
    <row r="850" spans="1:13" s="97" customFormat="1" ht="54" customHeight="1">
      <c r="A850" s="599" t="s">
        <v>621</v>
      </c>
      <c r="B850" s="599"/>
      <c r="C850" s="342" t="s">
        <v>278</v>
      </c>
      <c r="D850" s="342" t="s">
        <v>269</v>
      </c>
      <c r="E850" s="499" t="s">
        <v>279</v>
      </c>
      <c r="F850" s="499" t="s">
        <v>280</v>
      </c>
      <c r="G850" s="81" t="s">
        <v>274</v>
      </c>
      <c r="H850" s="342" t="s">
        <v>276</v>
      </c>
      <c r="I850" s="342" t="s">
        <v>281</v>
      </c>
      <c r="J850" s="342" t="s">
        <v>272</v>
      </c>
      <c r="K850" s="81" t="s">
        <v>623</v>
      </c>
      <c r="L850" s="342" t="s">
        <v>275</v>
      </c>
      <c r="M850" s="342" t="s">
        <v>3</v>
      </c>
    </row>
    <row r="851" spans="1:13" s="97" customFormat="1" ht="30" customHeight="1">
      <c r="A851" s="589" t="s">
        <v>44</v>
      </c>
      <c r="B851" s="590"/>
      <c r="C851" s="312">
        <v>3</v>
      </c>
      <c r="D851" s="312">
        <v>16</v>
      </c>
      <c r="E851" s="486">
        <v>4</v>
      </c>
      <c r="F851" s="486">
        <v>0</v>
      </c>
      <c r="G851" s="486">
        <v>2</v>
      </c>
      <c r="H851" s="312">
        <v>1</v>
      </c>
      <c r="I851" s="312">
        <v>5</v>
      </c>
      <c r="J851" s="312">
        <v>10</v>
      </c>
      <c r="K851" s="268">
        <v>0</v>
      </c>
      <c r="L851" s="312">
        <v>3</v>
      </c>
      <c r="M851" s="312">
        <f>SUM(C851:L851)</f>
        <v>44</v>
      </c>
    </row>
    <row r="852" spans="1:13" s="97" customFormat="1" ht="30" customHeight="1">
      <c r="A852" s="589" t="s">
        <v>1453</v>
      </c>
      <c r="B852" s="590" t="s">
        <v>1453</v>
      </c>
      <c r="C852" s="312">
        <v>0</v>
      </c>
      <c r="D852" s="312">
        <v>0</v>
      </c>
      <c r="E852" s="486">
        <v>0</v>
      </c>
      <c r="F852" s="486">
        <v>0</v>
      </c>
      <c r="G852" s="486">
        <v>0</v>
      </c>
      <c r="H852" s="312">
        <v>0</v>
      </c>
      <c r="I852" s="312">
        <v>16</v>
      </c>
      <c r="J852" s="312">
        <v>0</v>
      </c>
      <c r="K852" s="268">
        <v>0</v>
      </c>
      <c r="L852" s="312">
        <v>0</v>
      </c>
      <c r="M852" s="312">
        <f t="shared" ref="M852:M881" si="49">SUM(C852:L852)</f>
        <v>16</v>
      </c>
    </row>
    <row r="853" spans="1:13" s="97" customFormat="1" ht="30" customHeight="1">
      <c r="A853" s="589" t="s">
        <v>29</v>
      </c>
      <c r="B853" s="590" t="s">
        <v>29</v>
      </c>
      <c r="C853" s="312">
        <v>0</v>
      </c>
      <c r="D853" s="312">
        <v>3</v>
      </c>
      <c r="E853" s="486">
        <v>0</v>
      </c>
      <c r="F853" s="486">
        <v>0</v>
      </c>
      <c r="G853" s="486">
        <v>1</v>
      </c>
      <c r="H853" s="312">
        <v>0</v>
      </c>
      <c r="I853" s="312">
        <v>26</v>
      </c>
      <c r="J853" s="312">
        <v>16</v>
      </c>
      <c r="K853" s="268">
        <v>2</v>
      </c>
      <c r="L853" s="312">
        <v>0</v>
      </c>
      <c r="M853" s="312">
        <f t="shared" si="49"/>
        <v>48</v>
      </c>
    </row>
    <row r="854" spans="1:13" s="97" customFormat="1" ht="30" customHeight="1">
      <c r="A854" s="589" t="s">
        <v>31</v>
      </c>
      <c r="B854" s="590" t="s">
        <v>31</v>
      </c>
      <c r="C854" s="312">
        <v>20</v>
      </c>
      <c r="D854" s="312">
        <v>0</v>
      </c>
      <c r="E854" s="486">
        <v>0</v>
      </c>
      <c r="F854" s="486">
        <v>11</v>
      </c>
      <c r="G854" s="486">
        <v>0</v>
      </c>
      <c r="H854" s="312">
        <v>0</v>
      </c>
      <c r="I854" s="312">
        <v>0</v>
      </c>
      <c r="J854" s="312">
        <v>0</v>
      </c>
      <c r="K854" s="268">
        <v>0</v>
      </c>
      <c r="L854" s="312">
        <v>0</v>
      </c>
      <c r="M854" s="312">
        <f t="shared" si="49"/>
        <v>31</v>
      </c>
    </row>
    <row r="855" spans="1:13" s="97" customFormat="1" ht="30" customHeight="1">
      <c r="A855" s="589" t="s">
        <v>24</v>
      </c>
      <c r="B855" s="590" t="s">
        <v>24</v>
      </c>
      <c r="C855" s="312">
        <v>4</v>
      </c>
      <c r="D855" s="312">
        <v>3</v>
      </c>
      <c r="E855" s="486">
        <v>0</v>
      </c>
      <c r="F855" s="486">
        <v>2</v>
      </c>
      <c r="G855" s="486">
        <v>6</v>
      </c>
      <c r="H855" s="312">
        <v>55</v>
      </c>
      <c r="I855" s="312">
        <v>10</v>
      </c>
      <c r="J855" s="312">
        <v>0</v>
      </c>
      <c r="K855" s="268">
        <v>2</v>
      </c>
      <c r="L855" s="312">
        <v>0</v>
      </c>
      <c r="M855" s="312">
        <f t="shared" si="49"/>
        <v>82</v>
      </c>
    </row>
    <row r="856" spans="1:13" s="97" customFormat="1" ht="30" customHeight="1">
      <c r="A856" s="589" t="s">
        <v>33</v>
      </c>
      <c r="B856" s="590" t="s">
        <v>33</v>
      </c>
      <c r="C856" s="312">
        <v>6</v>
      </c>
      <c r="D856" s="312">
        <v>8</v>
      </c>
      <c r="E856" s="486">
        <v>10</v>
      </c>
      <c r="F856" s="486">
        <v>31</v>
      </c>
      <c r="G856" s="486">
        <v>2</v>
      </c>
      <c r="H856" s="312">
        <v>2</v>
      </c>
      <c r="I856" s="312">
        <v>31</v>
      </c>
      <c r="J856" s="312">
        <v>0</v>
      </c>
      <c r="K856" s="268">
        <v>0</v>
      </c>
      <c r="L856" s="312">
        <v>4</v>
      </c>
      <c r="M856" s="312">
        <f t="shared" si="49"/>
        <v>94</v>
      </c>
    </row>
    <row r="857" spans="1:13" s="97" customFormat="1" ht="30" customHeight="1">
      <c r="A857" s="589" t="s">
        <v>23</v>
      </c>
      <c r="B857" s="590" t="s">
        <v>23</v>
      </c>
      <c r="C857" s="312">
        <v>2</v>
      </c>
      <c r="D857" s="312">
        <v>10</v>
      </c>
      <c r="E857" s="486">
        <v>0</v>
      </c>
      <c r="F857" s="486">
        <v>4</v>
      </c>
      <c r="G857" s="486">
        <v>0</v>
      </c>
      <c r="H857" s="312">
        <v>11</v>
      </c>
      <c r="I857" s="312">
        <v>25</v>
      </c>
      <c r="J857" s="312">
        <v>7</v>
      </c>
      <c r="K857" s="268">
        <v>0</v>
      </c>
      <c r="L857" s="312">
        <v>4</v>
      </c>
      <c r="M857" s="312">
        <f t="shared" si="49"/>
        <v>63</v>
      </c>
    </row>
    <row r="858" spans="1:13" s="97" customFormat="1" ht="30" customHeight="1">
      <c r="A858" s="589" t="s">
        <v>35</v>
      </c>
      <c r="B858" s="590" t="s">
        <v>35</v>
      </c>
      <c r="C858" s="312">
        <v>1</v>
      </c>
      <c r="D858" s="312">
        <v>3</v>
      </c>
      <c r="E858" s="486">
        <v>0</v>
      </c>
      <c r="F858" s="486">
        <v>0</v>
      </c>
      <c r="G858" s="486">
        <v>13</v>
      </c>
      <c r="H858" s="312">
        <v>1</v>
      </c>
      <c r="I858" s="312">
        <v>0</v>
      </c>
      <c r="J858" s="312">
        <v>25</v>
      </c>
      <c r="K858" s="268">
        <v>0</v>
      </c>
      <c r="L858" s="312">
        <v>3</v>
      </c>
      <c r="M858" s="312">
        <f t="shared" si="49"/>
        <v>46</v>
      </c>
    </row>
    <row r="859" spans="1:13" s="97" customFormat="1" ht="30" customHeight="1">
      <c r="A859" s="589" t="s">
        <v>36</v>
      </c>
      <c r="B859" s="590" t="s">
        <v>36</v>
      </c>
      <c r="C859" s="312">
        <v>3</v>
      </c>
      <c r="D859" s="312">
        <v>0</v>
      </c>
      <c r="E859" s="486">
        <v>0</v>
      </c>
      <c r="F859" s="486">
        <v>0</v>
      </c>
      <c r="G859" s="486">
        <v>0</v>
      </c>
      <c r="H859" s="312">
        <v>0</v>
      </c>
      <c r="I859" s="312">
        <v>0</v>
      </c>
      <c r="J859" s="312">
        <v>0</v>
      </c>
      <c r="K859" s="268">
        <v>6</v>
      </c>
      <c r="L859" s="312">
        <v>0</v>
      </c>
      <c r="M859" s="312">
        <f t="shared" si="49"/>
        <v>9</v>
      </c>
    </row>
    <row r="860" spans="1:13" s="97" customFormat="1" ht="30" customHeight="1">
      <c r="A860" s="589" t="s">
        <v>48</v>
      </c>
      <c r="B860" s="590" t="s">
        <v>48</v>
      </c>
      <c r="C860" s="312">
        <v>4</v>
      </c>
      <c r="D860" s="312">
        <v>3</v>
      </c>
      <c r="E860" s="486">
        <v>0</v>
      </c>
      <c r="F860" s="486">
        <v>0</v>
      </c>
      <c r="G860" s="486">
        <v>3</v>
      </c>
      <c r="H860" s="312">
        <v>2</v>
      </c>
      <c r="I860" s="312">
        <v>0</v>
      </c>
      <c r="J860" s="312">
        <v>0</v>
      </c>
      <c r="K860" s="268">
        <v>0</v>
      </c>
      <c r="L860" s="312">
        <v>5</v>
      </c>
      <c r="M860" s="312">
        <f t="shared" si="49"/>
        <v>17</v>
      </c>
    </row>
    <row r="861" spans="1:13" s="97" customFormat="1" ht="30" customHeight="1">
      <c r="A861" s="589" t="s">
        <v>49</v>
      </c>
      <c r="B861" s="590" t="s">
        <v>49</v>
      </c>
      <c r="C861" s="312">
        <v>16</v>
      </c>
      <c r="D861" s="312">
        <v>4</v>
      </c>
      <c r="E861" s="486">
        <v>0</v>
      </c>
      <c r="F861" s="486">
        <v>15</v>
      </c>
      <c r="G861" s="486">
        <v>5</v>
      </c>
      <c r="H861" s="312">
        <v>9</v>
      </c>
      <c r="I861" s="312">
        <v>39</v>
      </c>
      <c r="J861" s="312">
        <v>3</v>
      </c>
      <c r="K861" s="268">
        <v>0</v>
      </c>
      <c r="L861" s="312">
        <v>3</v>
      </c>
      <c r="M861" s="312">
        <f t="shared" si="49"/>
        <v>94</v>
      </c>
    </row>
    <row r="862" spans="1:13" s="97" customFormat="1" ht="30" customHeight="1">
      <c r="A862" s="589" t="s">
        <v>50</v>
      </c>
      <c r="B862" s="590" t="s">
        <v>50</v>
      </c>
      <c r="C862" s="312">
        <v>1</v>
      </c>
      <c r="D862" s="312">
        <v>49</v>
      </c>
      <c r="E862" s="486">
        <v>0</v>
      </c>
      <c r="F862" s="486">
        <v>26</v>
      </c>
      <c r="G862" s="486">
        <v>7</v>
      </c>
      <c r="H862" s="312">
        <v>1</v>
      </c>
      <c r="I862" s="312">
        <v>33</v>
      </c>
      <c r="J862" s="312">
        <v>55</v>
      </c>
      <c r="K862" s="268">
        <v>10</v>
      </c>
      <c r="L862" s="312">
        <v>4</v>
      </c>
      <c r="M862" s="312">
        <f t="shared" si="49"/>
        <v>186</v>
      </c>
    </row>
    <row r="863" spans="1:13" s="97" customFormat="1" ht="30" customHeight="1">
      <c r="A863" s="589" t="s">
        <v>51</v>
      </c>
      <c r="B863" s="590" t="s">
        <v>51</v>
      </c>
      <c r="C863" s="312">
        <v>3</v>
      </c>
      <c r="D863" s="312">
        <v>5</v>
      </c>
      <c r="E863" s="486">
        <v>0</v>
      </c>
      <c r="F863" s="486">
        <v>10</v>
      </c>
      <c r="G863" s="486">
        <v>25</v>
      </c>
      <c r="H863" s="312">
        <v>8</v>
      </c>
      <c r="I863" s="312">
        <v>32</v>
      </c>
      <c r="J863" s="312">
        <v>0</v>
      </c>
      <c r="K863" s="268">
        <v>0</v>
      </c>
      <c r="L863" s="312">
        <v>1</v>
      </c>
      <c r="M863" s="312">
        <f t="shared" si="49"/>
        <v>84</v>
      </c>
    </row>
    <row r="864" spans="1:13" s="97" customFormat="1" ht="30" customHeight="1">
      <c r="A864" s="589" t="s">
        <v>52</v>
      </c>
      <c r="B864" s="590" t="s">
        <v>52</v>
      </c>
      <c r="C864" s="312">
        <v>1</v>
      </c>
      <c r="D864" s="312">
        <v>8</v>
      </c>
      <c r="E864" s="486">
        <v>0</v>
      </c>
      <c r="F864" s="486">
        <v>30</v>
      </c>
      <c r="G864" s="486">
        <v>12</v>
      </c>
      <c r="H864" s="312">
        <v>1</v>
      </c>
      <c r="I864" s="312">
        <v>39</v>
      </c>
      <c r="J864" s="312">
        <v>47</v>
      </c>
      <c r="K864" s="268">
        <v>0</v>
      </c>
      <c r="L864" s="312">
        <v>3</v>
      </c>
      <c r="M864" s="312">
        <f t="shared" si="49"/>
        <v>141</v>
      </c>
    </row>
    <row r="865" spans="1:13" s="97" customFormat="1" ht="30" customHeight="1">
      <c r="A865" s="589" t="s">
        <v>53</v>
      </c>
      <c r="B865" s="590" t="s">
        <v>53</v>
      </c>
      <c r="C865" s="312">
        <v>0</v>
      </c>
      <c r="D865" s="312">
        <v>9</v>
      </c>
      <c r="E865" s="486">
        <v>6</v>
      </c>
      <c r="F865" s="486">
        <v>29</v>
      </c>
      <c r="G865" s="486">
        <v>1</v>
      </c>
      <c r="H865" s="312">
        <v>2</v>
      </c>
      <c r="I865" s="312">
        <v>52</v>
      </c>
      <c r="J865" s="312">
        <v>6</v>
      </c>
      <c r="K865" s="268">
        <v>0</v>
      </c>
      <c r="L865" s="312">
        <v>7</v>
      </c>
      <c r="M865" s="312">
        <f t="shared" si="49"/>
        <v>112</v>
      </c>
    </row>
    <row r="866" spans="1:13" s="97" customFormat="1" ht="30" customHeight="1">
      <c r="A866" s="589" t="s">
        <v>54</v>
      </c>
      <c r="B866" s="590" t="s">
        <v>54</v>
      </c>
      <c r="C866" s="312">
        <v>0</v>
      </c>
      <c r="D866" s="312">
        <v>5</v>
      </c>
      <c r="E866" s="486">
        <v>0</v>
      </c>
      <c r="F866" s="486">
        <v>4</v>
      </c>
      <c r="G866" s="486">
        <v>1</v>
      </c>
      <c r="H866" s="312">
        <v>2</v>
      </c>
      <c r="I866" s="312">
        <v>0</v>
      </c>
      <c r="J866" s="312">
        <v>0</v>
      </c>
      <c r="K866" s="268">
        <v>0</v>
      </c>
      <c r="L866" s="312">
        <v>6</v>
      </c>
      <c r="M866" s="312">
        <f t="shared" si="49"/>
        <v>18</v>
      </c>
    </row>
    <row r="867" spans="1:13" s="97" customFormat="1" ht="30" customHeight="1">
      <c r="A867" s="589" t="s">
        <v>64</v>
      </c>
      <c r="B867" s="590" t="s">
        <v>64</v>
      </c>
      <c r="C867" s="312">
        <v>1</v>
      </c>
      <c r="D867" s="312">
        <v>16</v>
      </c>
      <c r="E867" s="486">
        <v>5</v>
      </c>
      <c r="F867" s="486">
        <v>0</v>
      </c>
      <c r="G867" s="486">
        <v>2</v>
      </c>
      <c r="H867" s="312">
        <v>16</v>
      </c>
      <c r="I867" s="312">
        <v>0</v>
      </c>
      <c r="J867" s="312">
        <v>2</v>
      </c>
      <c r="K867" s="268">
        <v>0</v>
      </c>
      <c r="L867" s="312">
        <v>3</v>
      </c>
      <c r="M867" s="312">
        <f t="shared" si="49"/>
        <v>45</v>
      </c>
    </row>
    <row r="868" spans="1:13" s="97" customFormat="1" ht="30" customHeight="1">
      <c r="A868" s="589" t="s">
        <v>57</v>
      </c>
      <c r="B868" s="590" t="s">
        <v>57</v>
      </c>
      <c r="C868" s="312">
        <v>3</v>
      </c>
      <c r="D868" s="312">
        <v>8</v>
      </c>
      <c r="E868" s="486">
        <v>0</v>
      </c>
      <c r="F868" s="486">
        <v>0</v>
      </c>
      <c r="G868" s="486">
        <v>3</v>
      </c>
      <c r="H868" s="312">
        <v>22</v>
      </c>
      <c r="I868" s="312">
        <v>0</v>
      </c>
      <c r="J868" s="312">
        <v>0</v>
      </c>
      <c r="K868" s="268">
        <v>0</v>
      </c>
      <c r="L868" s="312">
        <v>0</v>
      </c>
      <c r="M868" s="312">
        <f t="shared" si="49"/>
        <v>36</v>
      </c>
    </row>
    <row r="869" spans="1:13" s="97" customFormat="1" ht="30" customHeight="1">
      <c r="A869" s="589" t="s">
        <v>20</v>
      </c>
      <c r="B869" s="590" t="s">
        <v>20</v>
      </c>
      <c r="C869" s="312">
        <v>6</v>
      </c>
      <c r="D869" s="312">
        <v>0</v>
      </c>
      <c r="E869" s="486">
        <v>0</v>
      </c>
      <c r="F869" s="486">
        <v>0</v>
      </c>
      <c r="G869" s="486">
        <v>4</v>
      </c>
      <c r="H869" s="312">
        <v>4</v>
      </c>
      <c r="I869" s="312">
        <v>14</v>
      </c>
      <c r="J869" s="312">
        <v>0</v>
      </c>
      <c r="K869" s="268">
        <v>7</v>
      </c>
      <c r="L869" s="312">
        <v>1</v>
      </c>
      <c r="M869" s="312">
        <f t="shared" si="49"/>
        <v>36</v>
      </c>
    </row>
    <row r="870" spans="1:13" s="97" customFormat="1" ht="30" customHeight="1">
      <c r="A870" s="589" t="s">
        <v>66</v>
      </c>
      <c r="B870" s="590" t="s">
        <v>66</v>
      </c>
      <c r="C870" s="312">
        <v>10</v>
      </c>
      <c r="D870" s="312">
        <v>6</v>
      </c>
      <c r="E870" s="486">
        <v>6</v>
      </c>
      <c r="F870" s="486">
        <v>4</v>
      </c>
      <c r="G870" s="486">
        <v>12</v>
      </c>
      <c r="H870" s="312">
        <v>4</v>
      </c>
      <c r="I870" s="312">
        <v>6</v>
      </c>
      <c r="J870" s="312">
        <v>0</v>
      </c>
      <c r="K870" s="268">
        <v>20</v>
      </c>
      <c r="L870" s="312">
        <v>3</v>
      </c>
      <c r="M870" s="312">
        <f t="shared" si="49"/>
        <v>71</v>
      </c>
    </row>
    <row r="871" spans="1:13" s="97" customFormat="1" ht="30" customHeight="1">
      <c r="A871" s="589" t="s">
        <v>38</v>
      </c>
      <c r="B871" s="590" t="s">
        <v>38</v>
      </c>
      <c r="C871" s="312">
        <v>13</v>
      </c>
      <c r="D871" s="312">
        <v>0</v>
      </c>
      <c r="E871" s="486">
        <v>0</v>
      </c>
      <c r="F871" s="486">
        <v>1</v>
      </c>
      <c r="G871" s="486">
        <v>0</v>
      </c>
      <c r="H871" s="312">
        <v>2</v>
      </c>
      <c r="I871" s="312">
        <v>0</v>
      </c>
      <c r="J871" s="312">
        <v>0</v>
      </c>
      <c r="K871" s="268">
        <v>0</v>
      </c>
      <c r="L871" s="312">
        <v>5</v>
      </c>
      <c r="M871" s="312">
        <f t="shared" si="49"/>
        <v>21</v>
      </c>
    </row>
    <row r="872" spans="1:13" s="97" customFormat="1" ht="30" customHeight="1">
      <c r="A872" s="589" t="s">
        <v>39</v>
      </c>
      <c r="B872" s="590" t="s">
        <v>39</v>
      </c>
      <c r="C872" s="312">
        <v>9</v>
      </c>
      <c r="D872" s="312">
        <v>1</v>
      </c>
      <c r="E872" s="486">
        <v>0</v>
      </c>
      <c r="F872" s="486">
        <v>8</v>
      </c>
      <c r="G872" s="486">
        <v>9</v>
      </c>
      <c r="H872" s="312">
        <v>1</v>
      </c>
      <c r="I872" s="312">
        <v>29</v>
      </c>
      <c r="J872" s="312">
        <v>0</v>
      </c>
      <c r="K872" s="268">
        <v>14</v>
      </c>
      <c r="L872" s="312">
        <v>3</v>
      </c>
      <c r="M872" s="312">
        <f t="shared" si="49"/>
        <v>74</v>
      </c>
    </row>
    <row r="873" spans="1:13" s="97" customFormat="1" ht="30" customHeight="1">
      <c r="A873" s="589" t="s">
        <v>67</v>
      </c>
      <c r="B873" s="590" t="s">
        <v>67</v>
      </c>
      <c r="C873" s="312">
        <v>0</v>
      </c>
      <c r="D873" s="312">
        <v>0</v>
      </c>
      <c r="E873" s="486">
        <v>0</v>
      </c>
      <c r="F873" s="486">
        <v>5</v>
      </c>
      <c r="G873" s="486">
        <v>0</v>
      </c>
      <c r="H873" s="312">
        <v>0</v>
      </c>
      <c r="I873" s="312">
        <v>0</v>
      </c>
      <c r="J873" s="312">
        <v>0</v>
      </c>
      <c r="K873" s="268">
        <v>0</v>
      </c>
      <c r="L873" s="312">
        <v>0</v>
      </c>
      <c r="M873" s="312">
        <f t="shared" si="49"/>
        <v>5</v>
      </c>
    </row>
    <row r="874" spans="1:13" s="97" customFormat="1" ht="30" customHeight="1">
      <c r="A874" s="589" t="s">
        <v>1454</v>
      </c>
      <c r="B874" s="590" t="s">
        <v>1454</v>
      </c>
      <c r="C874" s="312">
        <v>2</v>
      </c>
      <c r="D874" s="312">
        <v>0</v>
      </c>
      <c r="E874" s="486">
        <v>0</v>
      </c>
      <c r="F874" s="486">
        <v>0</v>
      </c>
      <c r="G874" s="486">
        <v>0</v>
      </c>
      <c r="H874" s="312">
        <v>0</v>
      </c>
      <c r="I874" s="312">
        <v>0</v>
      </c>
      <c r="J874" s="312">
        <v>0</v>
      </c>
      <c r="K874" s="268">
        <v>0</v>
      </c>
      <c r="L874" s="312">
        <v>0</v>
      </c>
      <c r="M874" s="312">
        <f t="shared" si="49"/>
        <v>2</v>
      </c>
    </row>
    <row r="875" spans="1:13" s="97" customFormat="1" ht="30" customHeight="1">
      <c r="A875" s="589" t="s">
        <v>1455</v>
      </c>
      <c r="B875" s="590" t="s">
        <v>1455</v>
      </c>
      <c r="C875" s="312">
        <v>0</v>
      </c>
      <c r="D875" s="312">
        <v>0</v>
      </c>
      <c r="E875" s="486">
        <v>0</v>
      </c>
      <c r="F875" s="486">
        <v>0</v>
      </c>
      <c r="G875" s="486">
        <v>0</v>
      </c>
      <c r="H875" s="312">
        <v>0</v>
      </c>
      <c r="I875" s="312">
        <v>0</v>
      </c>
      <c r="J875" s="312">
        <v>2</v>
      </c>
      <c r="K875" s="268">
        <v>0</v>
      </c>
      <c r="L875" s="312">
        <v>0</v>
      </c>
      <c r="M875" s="312">
        <f t="shared" si="49"/>
        <v>2</v>
      </c>
    </row>
    <row r="876" spans="1:13" s="97" customFormat="1" ht="30" customHeight="1">
      <c r="A876" s="589" t="s">
        <v>763</v>
      </c>
      <c r="B876" s="590" t="s">
        <v>763</v>
      </c>
      <c r="C876" s="312">
        <v>0</v>
      </c>
      <c r="D876" s="312">
        <v>0</v>
      </c>
      <c r="E876" s="486">
        <v>0</v>
      </c>
      <c r="F876" s="486">
        <v>8</v>
      </c>
      <c r="G876" s="486">
        <v>4</v>
      </c>
      <c r="H876" s="312">
        <v>0</v>
      </c>
      <c r="I876" s="312">
        <v>0</v>
      </c>
      <c r="J876" s="312">
        <v>0</v>
      </c>
      <c r="K876" s="268">
        <v>0</v>
      </c>
      <c r="L876" s="312">
        <v>0</v>
      </c>
      <c r="M876" s="312">
        <f t="shared" si="49"/>
        <v>12</v>
      </c>
    </row>
    <row r="877" spans="1:13" s="97" customFormat="1" ht="30" customHeight="1">
      <c r="A877" s="589" t="s">
        <v>64</v>
      </c>
      <c r="B877" s="590" t="s">
        <v>64</v>
      </c>
      <c r="C877" s="312">
        <v>0</v>
      </c>
      <c r="D877" s="312">
        <v>0</v>
      </c>
      <c r="E877" s="486">
        <v>0</v>
      </c>
      <c r="F877" s="486">
        <v>11</v>
      </c>
      <c r="G877" s="486">
        <v>4</v>
      </c>
      <c r="H877" s="312">
        <v>0</v>
      </c>
      <c r="I877" s="312">
        <v>0</v>
      </c>
      <c r="J877" s="312">
        <v>0</v>
      </c>
      <c r="K877" s="268">
        <v>0</v>
      </c>
      <c r="L877" s="312">
        <v>0</v>
      </c>
      <c r="M877" s="312">
        <f t="shared" si="49"/>
        <v>15</v>
      </c>
    </row>
    <row r="878" spans="1:13" s="97" customFormat="1" ht="30" customHeight="1">
      <c r="A878" s="589" t="s">
        <v>283</v>
      </c>
      <c r="B878" s="590" t="s">
        <v>283</v>
      </c>
      <c r="C878" s="312">
        <v>0</v>
      </c>
      <c r="D878" s="312">
        <v>0</v>
      </c>
      <c r="E878" s="486">
        <v>0</v>
      </c>
      <c r="F878" s="486">
        <v>3</v>
      </c>
      <c r="G878" s="486">
        <v>3</v>
      </c>
      <c r="H878" s="312">
        <v>0</v>
      </c>
      <c r="I878" s="312">
        <v>0</v>
      </c>
      <c r="J878" s="312">
        <v>0</v>
      </c>
      <c r="K878" s="268">
        <v>0</v>
      </c>
      <c r="L878" s="312">
        <v>0</v>
      </c>
      <c r="M878" s="312">
        <f t="shared" si="49"/>
        <v>6</v>
      </c>
    </row>
    <row r="879" spans="1:13" s="97" customFormat="1" ht="30" customHeight="1">
      <c r="A879" s="589" t="s">
        <v>754</v>
      </c>
      <c r="B879" s="590" t="s">
        <v>754</v>
      </c>
      <c r="C879" s="312">
        <v>0</v>
      </c>
      <c r="D879" s="312">
        <v>1</v>
      </c>
      <c r="E879" s="486">
        <v>0</v>
      </c>
      <c r="F879" s="486">
        <v>0</v>
      </c>
      <c r="G879" s="486">
        <v>0</v>
      </c>
      <c r="H879" s="312">
        <v>0</v>
      </c>
      <c r="I879" s="312">
        <v>0</v>
      </c>
      <c r="J879" s="312">
        <v>0</v>
      </c>
      <c r="K879" s="268">
        <v>0</v>
      </c>
      <c r="L879" s="312">
        <v>0</v>
      </c>
      <c r="M879" s="312">
        <f t="shared" si="49"/>
        <v>1</v>
      </c>
    </row>
    <row r="880" spans="1:13" s="97" customFormat="1" ht="30" customHeight="1">
      <c r="A880" s="583" t="s">
        <v>37</v>
      </c>
      <c r="B880" s="583" t="s">
        <v>37</v>
      </c>
      <c r="C880" s="312">
        <v>0</v>
      </c>
      <c r="D880" s="312">
        <v>0</v>
      </c>
      <c r="E880" s="486">
        <v>0</v>
      </c>
      <c r="F880" s="486">
        <v>0</v>
      </c>
      <c r="G880" s="486">
        <v>4</v>
      </c>
      <c r="H880" s="312">
        <v>0</v>
      </c>
      <c r="I880" s="312">
        <v>0</v>
      </c>
      <c r="J880" s="312">
        <v>0</v>
      </c>
      <c r="K880" s="268">
        <v>0</v>
      </c>
      <c r="L880" s="312">
        <v>0</v>
      </c>
      <c r="M880" s="312">
        <f t="shared" si="49"/>
        <v>4</v>
      </c>
    </row>
    <row r="881" spans="1:13" s="97" customFormat="1" ht="30" customHeight="1">
      <c r="A881" s="583" t="s">
        <v>3</v>
      </c>
      <c r="B881" s="583" t="s">
        <v>3</v>
      </c>
      <c r="C881" s="312">
        <f t="shared" ref="C881:L881" si="50">SUM(C851:C880)</f>
        <v>108</v>
      </c>
      <c r="D881" s="312">
        <f t="shared" si="50"/>
        <v>158</v>
      </c>
      <c r="E881" s="486">
        <f t="shared" si="50"/>
        <v>31</v>
      </c>
      <c r="F881" s="486">
        <f t="shared" si="50"/>
        <v>202</v>
      </c>
      <c r="G881" s="486">
        <f t="shared" si="50"/>
        <v>123</v>
      </c>
      <c r="H881" s="312">
        <f t="shared" si="50"/>
        <v>144</v>
      </c>
      <c r="I881" s="312">
        <f t="shared" si="50"/>
        <v>357</v>
      </c>
      <c r="J881" s="312">
        <f t="shared" si="50"/>
        <v>173</v>
      </c>
      <c r="K881" s="312">
        <f t="shared" si="50"/>
        <v>61</v>
      </c>
      <c r="L881" s="312">
        <f t="shared" si="50"/>
        <v>58</v>
      </c>
      <c r="M881" s="312">
        <f t="shared" si="49"/>
        <v>1415</v>
      </c>
    </row>
    <row r="882" spans="1:13" s="97" customFormat="1" ht="30" customHeight="1">
      <c r="A882" s="326"/>
      <c r="C882" s="323"/>
      <c r="E882" s="492"/>
      <c r="F882" s="494"/>
      <c r="G882" s="492"/>
    </row>
    <row r="883" spans="1:13" s="97" customFormat="1" ht="30" customHeight="1">
      <c r="A883" s="604" t="s">
        <v>1468</v>
      </c>
      <c r="B883" s="604"/>
      <c r="C883" s="604"/>
      <c r="D883" s="604"/>
      <c r="E883" s="604"/>
      <c r="F883" s="604"/>
      <c r="G883" s="604"/>
      <c r="H883" s="604"/>
      <c r="I883" s="604"/>
      <c r="J883" s="604"/>
      <c r="K883" s="604"/>
      <c r="L883" s="604"/>
      <c r="M883" s="604"/>
    </row>
    <row r="884" spans="1:13" s="97" customFormat="1" ht="55.5" customHeight="1">
      <c r="A884" s="599" t="s">
        <v>621</v>
      </c>
      <c r="B884" s="599"/>
      <c r="C884" s="342" t="s">
        <v>278</v>
      </c>
      <c r="D884" s="342" t="s">
        <v>269</v>
      </c>
      <c r="E884" s="499" t="s">
        <v>279</v>
      </c>
      <c r="F884" s="499" t="s">
        <v>280</v>
      </c>
      <c r="G884" s="81" t="s">
        <v>274</v>
      </c>
      <c r="H884" s="342" t="s">
        <v>276</v>
      </c>
      <c r="I884" s="342" t="s">
        <v>281</v>
      </c>
      <c r="J884" s="342" t="s">
        <v>272</v>
      </c>
      <c r="K884" s="81" t="s">
        <v>623</v>
      </c>
      <c r="L884" s="342" t="s">
        <v>275</v>
      </c>
      <c r="M884" s="342" t="s">
        <v>3</v>
      </c>
    </row>
    <row r="885" spans="1:13" s="97" customFormat="1" ht="30" customHeight="1">
      <c r="A885" s="589" t="s">
        <v>44</v>
      </c>
      <c r="B885" s="590"/>
      <c r="C885" s="312">
        <v>1</v>
      </c>
      <c r="D885" s="312">
        <v>2</v>
      </c>
      <c r="E885" s="486">
        <v>25</v>
      </c>
      <c r="F885" s="486">
        <v>8</v>
      </c>
      <c r="G885" s="486">
        <v>47</v>
      </c>
      <c r="H885" s="312">
        <v>25</v>
      </c>
      <c r="I885" s="312">
        <v>7</v>
      </c>
      <c r="J885" s="312">
        <v>0</v>
      </c>
      <c r="K885" s="268">
        <v>31</v>
      </c>
      <c r="L885" s="312">
        <v>2</v>
      </c>
      <c r="M885" s="312">
        <f>SUM(C885:L885)</f>
        <v>148</v>
      </c>
    </row>
    <row r="886" spans="1:13" s="97" customFormat="1" ht="30" customHeight="1">
      <c r="A886" s="589" t="s">
        <v>1453</v>
      </c>
      <c r="B886" s="590" t="s">
        <v>1453</v>
      </c>
      <c r="C886" s="312">
        <v>0</v>
      </c>
      <c r="D886" s="312">
        <v>0</v>
      </c>
      <c r="E886" s="486">
        <v>0</v>
      </c>
      <c r="F886" s="486">
        <v>0</v>
      </c>
      <c r="G886" s="486">
        <v>0</v>
      </c>
      <c r="H886" s="312">
        <v>0</v>
      </c>
      <c r="I886" s="312">
        <v>3</v>
      </c>
      <c r="J886" s="312">
        <v>0</v>
      </c>
      <c r="K886" s="268">
        <v>0</v>
      </c>
      <c r="L886" s="312">
        <v>0</v>
      </c>
      <c r="M886" s="312">
        <f t="shared" ref="M886:M913" si="51">SUM(C886:L886)</f>
        <v>3</v>
      </c>
    </row>
    <row r="887" spans="1:13" s="97" customFormat="1" ht="30" customHeight="1">
      <c r="A887" s="589" t="s">
        <v>29</v>
      </c>
      <c r="B887" s="590" t="s">
        <v>29</v>
      </c>
      <c r="C887" s="312">
        <v>0</v>
      </c>
      <c r="D887" s="312">
        <v>7</v>
      </c>
      <c r="E887" s="486">
        <v>0</v>
      </c>
      <c r="F887" s="486">
        <v>0</v>
      </c>
      <c r="G887" s="486">
        <v>0</v>
      </c>
      <c r="H887" s="312">
        <v>1</v>
      </c>
      <c r="I887" s="312">
        <v>0</v>
      </c>
      <c r="J887" s="312">
        <v>0</v>
      </c>
      <c r="K887" s="312">
        <v>0</v>
      </c>
      <c r="L887" s="312">
        <v>2</v>
      </c>
      <c r="M887" s="312">
        <f t="shared" si="51"/>
        <v>10</v>
      </c>
    </row>
    <row r="888" spans="1:13" s="97" customFormat="1" ht="30" customHeight="1">
      <c r="A888" s="589" t="s">
        <v>31</v>
      </c>
      <c r="B888" s="590" t="s">
        <v>31</v>
      </c>
      <c r="C888" s="312">
        <v>5</v>
      </c>
      <c r="D888" s="312">
        <v>0</v>
      </c>
      <c r="E888" s="486">
        <v>0</v>
      </c>
      <c r="F888" s="486">
        <v>14</v>
      </c>
      <c r="G888" s="486">
        <v>0</v>
      </c>
      <c r="H888" s="312">
        <v>0</v>
      </c>
      <c r="I888" s="312">
        <v>0</v>
      </c>
      <c r="J888" s="312">
        <v>0</v>
      </c>
      <c r="K888" s="312">
        <v>0</v>
      </c>
      <c r="L888" s="312">
        <v>0</v>
      </c>
      <c r="M888" s="312">
        <f t="shared" si="51"/>
        <v>19</v>
      </c>
    </row>
    <row r="889" spans="1:13" s="97" customFormat="1" ht="30" customHeight="1">
      <c r="A889" s="589" t="s">
        <v>24</v>
      </c>
      <c r="B889" s="590" t="s">
        <v>24</v>
      </c>
      <c r="C889" s="312">
        <v>0</v>
      </c>
      <c r="D889" s="312">
        <v>0</v>
      </c>
      <c r="E889" s="486">
        <v>0</v>
      </c>
      <c r="F889" s="486">
        <v>13</v>
      </c>
      <c r="G889" s="486">
        <v>10</v>
      </c>
      <c r="H889" s="312">
        <v>10</v>
      </c>
      <c r="I889" s="312">
        <v>19</v>
      </c>
      <c r="J889" s="312">
        <v>0</v>
      </c>
      <c r="K889" s="268">
        <v>10</v>
      </c>
      <c r="L889" s="312">
        <v>3</v>
      </c>
      <c r="M889" s="312">
        <f t="shared" si="51"/>
        <v>65</v>
      </c>
    </row>
    <row r="890" spans="1:13" s="97" customFormat="1" ht="30" customHeight="1">
      <c r="A890" s="589" t="s">
        <v>33</v>
      </c>
      <c r="B890" s="590" t="s">
        <v>33</v>
      </c>
      <c r="C890" s="312">
        <v>1</v>
      </c>
      <c r="D890" s="312">
        <v>24</v>
      </c>
      <c r="E890" s="486">
        <v>14</v>
      </c>
      <c r="F890" s="486">
        <v>0</v>
      </c>
      <c r="G890" s="486">
        <v>18</v>
      </c>
      <c r="H890" s="312">
        <v>0</v>
      </c>
      <c r="I890" s="312">
        <v>2</v>
      </c>
      <c r="J890" s="312">
        <v>0</v>
      </c>
      <c r="K890" s="312">
        <v>0</v>
      </c>
      <c r="L890" s="312">
        <v>0</v>
      </c>
      <c r="M890" s="312">
        <f t="shared" si="51"/>
        <v>59</v>
      </c>
    </row>
    <row r="891" spans="1:13" s="97" customFormat="1" ht="30" customHeight="1">
      <c r="A891" s="589" t="s">
        <v>23</v>
      </c>
      <c r="B891" s="590" t="s">
        <v>23</v>
      </c>
      <c r="C891" s="312">
        <v>0</v>
      </c>
      <c r="D891" s="312">
        <v>25</v>
      </c>
      <c r="E891" s="486">
        <v>4</v>
      </c>
      <c r="F891" s="486">
        <v>21</v>
      </c>
      <c r="G891" s="486">
        <v>10</v>
      </c>
      <c r="H891" s="312">
        <v>15</v>
      </c>
      <c r="I891" s="312">
        <v>8</v>
      </c>
      <c r="J891" s="312">
        <v>9</v>
      </c>
      <c r="K891" s="268">
        <v>64</v>
      </c>
      <c r="L891" s="312">
        <v>6</v>
      </c>
      <c r="M891" s="312">
        <f t="shared" si="51"/>
        <v>162</v>
      </c>
    </row>
    <row r="892" spans="1:13" s="97" customFormat="1" ht="30" customHeight="1">
      <c r="A892" s="589" t="s">
        <v>35</v>
      </c>
      <c r="B892" s="590" t="s">
        <v>35</v>
      </c>
      <c r="C892" s="312">
        <v>0</v>
      </c>
      <c r="D892" s="312">
        <v>0</v>
      </c>
      <c r="E892" s="486">
        <v>0</v>
      </c>
      <c r="F892" s="486">
        <v>0</v>
      </c>
      <c r="G892" s="486">
        <v>0</v>
      </c>
      <c r="H892" s="312">
        <v>1</v>
      </c>
      <c r="I892" s="312">
        <v>0</v>
      </c>
      <c r="J892" s="312">
        <v>0</v>
      </c>
      <c r="K892" s="312">
        <v>0</v>
      </c>
      <c r="L892" s="312">
        <v>2</v>
      </c>
      <c r="M892" s="312">
        <f t="shared" si="51"/>
        <v>3</v>
      </c>
    </row>
    <row r="893" spans="1:13" s="97" customFormat="1" ht="30" customHeight="1">
      <c r="A893" s="589" t="s">
        <v>36</v>
      </c>
      <c r="B893" s="590" t="s">
        <v>36</v>
      </c>
      <c r="C893" s="312">
        <v>8</v>
      </c>
      <c r="D893" s="312">
        <v>0</v>
      </c>
      <c r="E893" s="486">
        <v>11</v>
      </c>
      <c r="F893" s="486">
        <v>0</v>
      </c>
      <c r="G893" s="486">
        <v>0</v>
      </c>
      <c r="H893" s="312">
        <v>0</v>
      </c>
      <c r="I893" s="312">
        <v>0</v>
      </c>
      <c r="J893" s="312">
        <v>0</v>
      </c>
      <c r="K893" s="268">
        <v>8</v>
      </c>
      <c r="L893" s="312">
        <v>0</v>
      </c>
      <c r="M893" s="312">
        <f t="shared" si="51"/>
        <v>27</v>
      </c>
    </row>
    <row r="894" spans="1:13" s="97" customFormat="1" ht="30" customHeight="1">
      <c r="A894" s="589" t="s">
        <v>48</v>
      </c>
      <c r="B894" s="590" t="s">
        <v>48</v>
      </c>
      <c r="C894" s="312">
        <v>4</v>
      </c>
      <c r="D894" s="312">
        <v>0</v>
      </c>
      <c r="E894" s="486">
        <v>9</v>
      </c>
      <c r="F894" s="486">
        <v>0</v>
      </c>
      <c r="G894" s="486">
        <v>29</v>
      </c>
      <c r="H894" s="312">
        <v>1</v>
      </c>
      <c r="I894" s="312">
        <v>0</v>
      </c>
      <c r="J894" s="312">
        <v>0</v>
      </c>
      <c r="K894" s="312">
        <v>0</v>
      </c>
      <c r="L894" s="312">
        <v>3</v>
      </c>
      <c r="M894" s="312">
        <f t="shared" si="51"/>
        <v>46</v>
      </c>
    </row>
    <row r="895" spans="1:13" s="97" customFormat="1" ht="30" customHeight="1">
      <c r="A895" s="589" t="s">
        <v>49</v>
      </c>
      <c r="B895" s="590" t="s">
        <v>49</v>
      </c>
      <c r="C895" s="312">
        <v>6</v>
      </c>
      <c r="D895" s="312">
        <v>7</v>
      </c>
      <c r="E895" s="486">
        <v>13</v>
      </c>
      <c r="F895" s="486">
        <v>3</v>
      </c>
      <c r="G895" s="486">
        <v>0</v>
      </c>
      <c r="H895" s="312">
        <v>2</v>
      </c>
      <c r="I895" s="312">
        <v>2</v>
      </c>
      <c r="J895" s="312">
        <v>0</v>
      </c>
      <c r="K895" s="312">
        <v>0</v>
      </c>
      <c r="L895" s="312">
        <v>6</v>
      </c>
      <c r="M895" s="312">
        <f t="shared" si="51"/>
        <v>39</v>
      </c>
    </row>
    <row r="896" spans="1:13" s="97" customFormat="1" ht="30" customHeight="1">
      <c r="A896" s="589" t="s">
        <v>50</v>
      </c>
      <c r="B896" s="590" t="s">
        <v>50</v>
      </c>
      <c r="C896" s="312">
        <v>0</v>
      </c>
      <c r="D896" s="312">
        <v>66</v>
      </c>
      <c r="E896" s="486">
        <v>10</v>
      </c>
      <c r="F896" s="486">
        <v>32</v>
      </c>
      <c r="G896" s="486">
        <v>20</v>
      </c>
      <c r="H896" s="312">
        <v>42</v>
      </c>
      <c r="I896" s="312">
        <v>1</v>
      </c>
      <c r="J896" s="312">
        <v>0</v>
      </c>
      <c r="K896" s="312">
        <v>0</v>
      </c>
      <c r="L896" s="312">
        <v>16</v>
      </c>
      <c r="M896" s="312">
        <f t="shared" si="51"/>
        <v>187</v>
      </c>
    </row>
    <row r="897" spans="1:13" s="97" customFormat="1" ht="30" customHeight="1">
      <c r="A897" s="589" t="s">
        <v>51</v>
      </c>
      <c r="B897" s="590" t="s">
        <v>51</v>
      </c>
      <c r="C897" s="312">
        <v>1</v>
      </c>
      <c r="D897" s="312">
        <v>15</v>
      </c>
      <c r="E897" s="486">
        <v>0</v>
      </c>
      <c r="F897" s="486">
        <v>23</v>
      </c>
      <c r="G897" s="486">
        <v>23</v>
      </c>
      <c r="H897" s="312">
        <v>0</v>
      </c>
      <c r="I897" s="312">
        <v>9</v>
      </c>
      <c r="J897" s="312">
        <v>0</v>
      </c>
      <c r="K897" s="312">
        <v>0</v>
      </c>
      <c r="L897" s="312">
        <v>2</v>
      </c>
      <c r="M897" s="312">
        <f t="shared" si="51"/>
        <v>73</v>
      </c>
    </row>
    <row r="898" spans="1:13" s="97" customFormat="1" ht="30" customHeight="1">
      <c r="A898" s="589" t="s">
        <v>52</v>
      </c>
      <c r="B898" s="590" t="s">
        <v>52</v>
      </c>
      <c r="C898" s="312">
        <v>0</v>
      </c>
      <c r="D898" s="312">
        <v>3</v>
      </c>
      <c r="E898" s="486">
        <v>0</v>
      </c>
      <c r="F898" s="486">
        <v>26</v>
      </c>
      <c r="G898" s="486">
        <v>6</v>
      </c>
      <c r="H898" s="312">
        <v>1</v>
      </c>
      <c r="I898" s="312">
        <v>9</v>
      </c>
      <c r="J898" s="312">
        <v>0</v>
      </c>
      <c r="K898" s="312">
        <v>0</v>
      </c>
      <c r="L898" s="312">
        <v>2</v>
      </c>
      <c r="M898" s="312">
        <f t="shared" si="51"/>
        <v>47</v>
      </c>
    </row>
    <row r="899" spans="1:13" s="97" customFormat="1" ht="30" customHeight="1">
      <c r="A899" s="589" t="s">
        <v>53</v>
      </c>
      <c r="B899" s="590" t="s">
        <v>53</v>
      </c>
      <c r="C899" s="312">
        <v>0</v>
      </c>
      <c r="D899" s="312">
        <v>70</v>
      </c>
      <c r="E899" s="486">
        <v>8</v>
      </c>
      <c r="F899" s="486">
        <v>5</v>
      </c>
      <c r="G899" s="486">
        <v>19</v>
      </c>
      <c r="H899" s="312">
        <v>2</v>
      </c>
      <c r="I899" s="312">
        <v>18</v>
      </c>
      <c r="J899" s="312">
        <v>14</v>
      </c>
      <c r="K899" s="268">
        <v>0</v>
      </c>
      <c r="L899" s="312">
        <v>5</v>
      </c>
      <c r="M899" s="312">
        <f t="shared" si="51"/>
        <v>141</v>
      </c>
    </row>
    <row r="900" spans="1:13" s="97" customFormat="1" ht="30" customHeight="1">
      <c r="A900" s="589" t="s">
        <v>54</v>
      </c>
      <c r="B900" s="590" t="s">
        <v>54</v>
      </c>
      <c r="C900" s="312">
        <v>0</v>
      </c>
      <c r="D900" s="312">
        <v>0</v>
      </c>
      <c r="E900" s="486">
        <v>0</v>
      </c>
      <c r="F900" s="486">
        <v>0</v>
      </c>
      <c r="G900" s="486">
        <v>5</v>
      </c>
      <c r="H900" s="312">
        <v>1</v>
      </c>
      <c r="I900" s="312">
        <v>0</v>
      </c>
      <c r="J900" s="312">
        <v>0</v>
      </c>
      <c r="K900" s="312">
        <v>0</v>
      </c>
      <c r="L900" s="312">
        <v>3</v>
      </c>
      <c r="M900" s="312">
        <f t="shared" si="51"/>
        <v>9</v>
      </c>
    </row>
    <row r="901" spans="1:13" s="97" customFormat="1" ht="30" customHeight="1">
      <c r="A901" s="589" t="s">
        <v>64</v>
      </c>
      <c r="B901" s="590" t="s">
        <v>64</v>
      </c>
      <c r="C901" s="312">
        <v>0</v>
      </c>
      <c r="D901" s="312">
        <v>2</v>
      </c>
      <c r="E901" s="486">
        <v>2</v>
      </c>
      <c r="F901" s="486">
        <v>0</v>
      </c>
      <c r="G901" s="486">
        <v>0</v>
      </c>
      <c r="H901" s="312">
        <v>2</v>
      </c>
      <c r="I901" s="312">
        <v>0</v>
      </c>
      <c r="J901" s="312">
        <v>0</v>
      </c>
      <c r="K901" s="312">
        <v>0</v>
      </c>
      <c r="L901" s="312">
        <v>0</v>
      </c>
      <c r="M901" s="312">
        <f t="shared" si="51"/>
        <v>6</v>
      </c>
    </row>
    <row r="902" spans="1:13" s="97" customFormat="1" ht="30" customHeight="1">
      <c r="A902" s="589" t="s">
        <v>57</v>
      </c>
      <c r="B902" s="590" t="s">
        <v>57</v>
      </c>
      <c r="C902" s="312">
        <v>1</v>
      </c>
      <c r="D902" s="312">
        <v>0</v>
      </c>
      <c r="E902" s="486">
        <v>0</v>
      </c>
      <c r="F902" s="486">
        <v>0</v>
      </c>
      <c r="G902" s="486">
        <v>0</v>
      </c>
      <c r="H902" s="312">
        <v>0</v>
      </c>
      <c r="I902" s="312">
        <v>0</v>
      </c>
      <c r="J902" s="312">
        <v>0</v>
      </c>
      <c r="K902" s="312">
        <v>0</v>
      </c>
      <c r="L902" s="312">
        <v>0</v>
      </c>
      <c r="M902" s="312">
        <f t="shared" si="51"/>
        <v>1</v>
      </c>
    </row>
    <row r="903" spans="1:13" s="97" customFormat="1" ht="30" customHeight="1">
      <c r="A903" s="589" t="s">
        <v>20</v>
      </c>
      <c r="B903" s="590" t="s">
        <v>20</v>
      </c>
      <c r="C903" s="312">
        <v>2</v>
      </c>
      <c r="D903" s="312">
        <v>26</v>
      </c>
      <c r="E903" s="486">
        <v>6</v>
      </c>
      <c r="F903" s="486">
        <v>2</v>
      </c>
      <c r="G903" s="486">
        <v>17</v>
      </c>
      <c r="H903" s="312">
        <v>1</v>
      </c>
      <c r="I903" s="312">
        <v>0</v>
      </c>
      <c r="J903" s="312">
        <v>0</v>
      </c>
      <c r="K903" s="268">
        <v>6</v>
      </c>
      <c r="L903" s="312">
        <v>3</v>
      </c>
      <c r="M903" s="312">
        <f t="shared" si="51"/>
        <v>63</v>
      </c>
    </row>
    <row r="904" spans="1:13" s="97" customFormat="1" ht="30" customHeight="1">
      <c r="A904" s="589" t="s">
        <v>66</v>
      </c>
      <c r="B904" s="590" t="s">
        <v>66</v>
      </c>
      <c r="C904" s="312">
        <v>4</v>
      </c>
      <c r="D904" s="312">
        <v>1</v>
      </c>
      <c r="E904" s="486">
        <v>5</v>
      </c>
      <c r="F904" s="486">
        <v>4</v>
      </c>
      <c r="G904" s="486">
        <v>0</v>
      </c>
      <c r="H904" s="312">
        <v>25</v>
      </c>
      <c r="I904" s="312">
        <v>0</v>
      </c>
      <c r="J904" s="312">
        <v>8</v>
      </c>
      <c r="K904" s="312">
        <v>0</v>
      </c>
      <c r="L904" s="312">
        <v>5</v>
      </c>
      <c r="M904" s="312">
        <f t="shared" si="51"/>
        <v>52</v>
      </c>
    </row>
    <row r="905" spans="1:13" s="97" customFormat="1" ht="30" customHeight="1">
      <c r="A905" s="589" t="s">
        <v>38</v>
      </c>
      <c r="B905" s="590" t="s">
        <v>38</v>
      </c>
      <c r="C905" s="312">
        <v>0</v>
      </c>
      <c r="D905" s="312">
        <v>20</v>
      </c>
      <c r="E905" s="486">
        <v>0</v>
      </c>
      <c r="F905" s="486">
        <v>0</v>
      </c>
      <c r="G905" s="486">
        <v>0</v>
      </c>
      <c r="H905" s="312">
        <v>1</v>
      </c>
      <c r="I905" s="312">
        <v>0</v>
      </c>
      <c r="J905" s="312">
        <v>0</v>
      </c>
      <c r="K905" s="312">
        <v>0</v>
      </c>
      <c r="L905" s="312">
        <v>3</v>
      </c>
      <c r="M905" s="312">
        <f t="shared" si="51"/>
        <v>24</v>
      </c>
    </row>
    <row r="906" spans="1:13" s="97" customFormat="1" ht="30" customHeight="1">
      <c r="A906" s="589" t="s">
        <v>39</v>
      </c>
      <c r="B906" s="590" t="s">
        <v>39</v>
      </c>
      <c r="C906" s="312">
        <v>3</v>
      </c>
      <c r="D906" s="312">
        <v>1</v>
      </c>
      <c r="E906" s="486">
        <v>10</v>
      </c>
      <c r="F906" s="486">
        <v>3</v>
      </c>
      <c r="G906" s="486">
        <v>1</v>
      </c>
      <c r="H906" s="312">
        <v>0</v>
      </c>
      <c r="I906" s="312">
        <v>0</v>
      </c>
      <c r="J906" s="312">
        <v>0</v>
      </c>
      <c r="K906" s="312">
        <v>0</v>
      </c>
      <c r="L906" s="312">
        <v>1</v>
      </c>
      <c r="M906" s="312">
        <f t="shared" si="51"/>
        <v>19</v>
      </c>
    </row>
    <row r="907" spans="1:13" s="97" customFormat="1" ht="30" customHeight="1">
      <c r="A907" s="589" t="s">
        <v>67</v>
      </c>
      <c r="B907" s="590" t="s">
        <v>67</v>
      </c>
      <c r="C907" s="312">
        <v>0</v>
      </c>
      <c r="D907" s="312">
        <v>0</v>
      </c>
      <c r="E907" s="486">
        <v>5</v>
      </c>
      <c r="F907" s="486">
        <v>0</v>
      </c>
      <c r="G907" s="486">
        <v>0</v>
      </c>
      <c r="H907" s="312">
        <v>0</v>
      </c>
      <c r="I907" s="312">
        <v>0</v>
      </c>
      <c r="J907" s="312">
        <v>0</v>
      </c>
      <c r="K907" s="312">
        <v>0</v>
      </c>
      <c r="L907" s="312">
        <v>0</v>
      </c>
      <c r="M907" s="312">
        <f t="shared" si="51"/>
        <v>5</v>
      </c>
    </row>
    <row r="908" spans="1:13" s="97" customFormat="1" ht="30" customHeight="1">
      <c r="A908" s="589" t="s">
        <v>763</v>
      </c>
      <c r="B908" s="590" t="s">
        <v>763</v>
      </c>
      <c r="C908" s="312">
        <v>1</v>
      </c>
      <c r="D908" s="312">
        <v>0</v>
      </c>
      <c r="E908" s="486">
        <v>0</v>
      </c>
      <c r="F908" s="486">
        <v>3</v>
      </c>
      <c r="G908" s="486">
        <v>0</v>
      </c>
      <c r="H908" s="312">
        <v>0</v>
      </c>
      <c r="I908" s="312">
        <v>0</v>
      </c>
      <c r="J908" s="312">
        <v>0</v>
      </c>
      <c r="K908" s="312">
        <v>0</v>
      </c>
      <c r="L908" s="312">
        <v>0</v>
      </c>
      <c r="M908" s="312">
        <f t="shared" si="51"/>
        <v>4</v>
      </c>
    </row>
    <row r="909" spans="1:13" s="97" customFormat="1" ht="30" customHeight="1">
      <c r="A909" s="589" t="s">
        <v>64</v>
      </c>
      <c r="B909" s="590" t="s">
        <v>64</v>
      </c>
      <c r="C909" s="312">
        <v>0</v>
      </c>
      <c r="D909" s="312">
        <v>0</v>
      </c>
      <c r="E909" s="486">
        <v>0</v>
      </c>
      <c r="F909" s="486">
        <v>17</v>
      </c>
      <c r="G909" s="486">
        <v>5</v>
      </c>
      <c r="H909" s="312">
        <v>0</v>
      </c>
      <c r="I909" s="312">
        <v>0</v>
      </c>
      <c r="J909" s="312">
        <v>0</v>
      </c>
      <c r="K909" s="312">
        <v>0</v>
      </c>
      <c r="L909" s="312">
        <v>0</v>
      </c>
      <c r="M909" s="312">
        <f t="shared" si="51"/>
        <v>22</v>
      </c>
    </row>
    <row r="910" spans="1:13" s="97" customFormat="1" ht="30" customHeight="1">
      <c r="A910" s="589" t="s">
        <v>283</v>
      </c>
      <c r="B910" s="590" t="s">
        <v>283</v>
      </c>
      <c r="C910" s="312">
        <v>0</v>
      </c>
      <c r="D910" s="312">
        <v>0</v>
      </c>
      <c r="E910" s="486">
        <v>0</v>
      </c>
      <c r="F910" s="486">
        <v>0</v>
      </c>
      <c r="G910" s="486">
        <v>17</v>
      </c>
      <c r="H910" s="312">
        <v>0</v>
      </c>
      <c r="I910" s="312">
        <v>0</v>
      </c>
      <c r="J910" s="312">
        <v>0</v>
      </c>
      <c r="K910" s="312">
        <v>0</v>
      </c>
      <c r="L910" s="312">
        <v>0</v>
      </c>
      <c r="M910" s="312">
        <f t="shared" si="51"/>
        <v>17</v>
      </c>
    </row>
    <row r="911" spans="1:13" s="97" customFormat="1" ht="30" customHeight="1">
      <c r="A911" s="589" t="s">
        <v>754</v>
      </c>
      <c r="B911" s="590" t="s">
        <v>754</v>
      </c>
      <c r="C911" s="312">
        <v>0</v>
      </c>
      <c r="D911" s="312">
        <v>13</v>
      </c>
      <c r="E911" s="486">
        <v>0</v>
      </c>
      <c r="F911" s="486">
        <v>0</v>
      </c>
      <c r="G911" s="486">
        <v>0</v>
      </c>
      <c r="H911" s="312">
        <v>0</v>
      </c>
      <c r="I911" s="312">
        <v>0</v>
      </c>
      <c r="J911" s="312">
        <v>0</v>
      </c>
      <c r="K911" s="312">
        <v>0</v>
      </c>
      <c r="L911" s="312">
        <v>0</v>
      </c>
      <c r="M911" s="312">
        <f t="shared" si="51"/>
        <v>13</v>
      </c>
    </row>
    <row r="912" spans="1:13" s="97" customFormat="1" ht="30" customHeight="1">
      <c r="A912" s="589" t="s">
        <v>1053</v>
      </c>
      <c r="B912" s="590" t="s">
        <v>1053</v>
      </c>
      <c r="C912" s="312">
        <v>0</v>
      </c>
      <c r="D912" s="312">
        <v>0</v>
      </c>
      <c r="E912" s="486">
        <v>0</v>
      </c>
      <c r="F912" s="486">
        <v>0</v>
      </c>
      <c r="G912" s="486">
        <v>0</v>
      </c>
      <c r="H912" s="312">
        <v>0</v>
      </c>
      <c r="I912" s="312">
        <v>0</v>
      </c>
      <c r="J912" s="312">
        <v>0</v>
      </c>
      <c r="K912" s="312">
        <v>0</v>
      </c>
      <c r="L912" s="312">
        <v>1</v>
      </c>
      <c r="M912" s="312">
        <f t="shared" si="51"/>
        <v>1</v>
      </c>
    </row>
    <row r="913" spans="1:25" s="97" customFormat="1" ht="30" customHeight="1">
      <c r="A913" s="583" t="s">
        <v>3</v>
      </c>
      <c r="B913" s="583" t="s">
        <v>3</v>
      </c>
      <c r="C913" s="312">
        <f t="shared" ref="C913:L913" si="52">SUM(C885:C912)</f>
        <v>37</v>
      </c>
      <c r="D913" s="312">
        <f t="shared" si="52"/>
        <v>282</v>
      </c>
      <c r="E913" s="486">
        <f t="shared" si="52"/>
        <v>122</v>
      </c>
      <c r="F913" s="486">
        <f t="shared" si="52"/>
        <v>174</v>
      </c>
      <c r="G913" s="486">
        <f t="shared" si="52"/>
        <v>227</v>
      </c>
      <c r="H913" s="312">
        <f t="shared" si="52"/>
        <v>130</v>
      </c>
      <c r="I913" s="312">
        <f t="shared" si="52"/>
        <v>78</v>
      </c>
      <c r="J913" s="312">
        <f t="shared" si="52"/>
        <v>31</v>
      </c>
      <c r="K913" s="312">
        <f t="shared" si="52"/>
        <v>119</v>
      </c>
      <c r="L913" s="312">
        <f t="shared" si="52"/>
        <v>65</v>
      </c>
      <c r="M913" s="312">
        <f t="shared" si="51"/>
        <v>1265</v>
      </c>
    </row>
    <row r="914" spans="1:25" s="97" customFormat="1" ht="30" customHeight="1">
      <c r="A914" s="353"/>
      <c r="B914" s="353"/>
      <c r="C914" s="322"/>
      <c r="D914" s="322"/>
      <c r="E914" s="491"/>
      <c r="F914" s="491"/>
      <c r="G914" s="491"/>
      <c r="H914" s="322"/>
      <c r="I914" s="322"/>
      <c r="J914" s="322"/>
      <c r="K914" s="322"/>
      <c r="L914" s="322"/>
      <c r="M914" s="322"/>
    </row>
    <row r="915" spans="1:25" s="97" customFormat="1" ht="30" customHeight="1">
      <c r="A915" s="655" t="s">
        <v>1472</v>
      </c>
      <c r="B915" s="655"/>
      <c r="C915" s="655"/>
      <c r="D915" s="655"/>
      <c r="E915" s="655"/>
      <c r="F915" s="655"/>
      <c r="G915" s="655"/>
      <c r="H915" s="655"/>
      <c r="I915" s="655"/>
      <c r="J915" s="655"/>
      <c r="K915" s="655"/>
      <c r="L915" s="655"/>
      <c r="M915" s="655"/>
      <c r="N915" s="655"/>
      <c r="O915" s="655"/>
      <c r="P915" s="655"/>
      <c r="Q915" s="655"/>
      <c r="R915" s="655"/>
      <c r="S915" s="655"/>
      <c r="T915" s="655"/>
      <c r="U915" s="655"/>
      <c r="V915" s="655"/>
      <c r="W915" s="655"/>
      <c r="X915" s="655"/>
      <c r="Y915" s="655"/>
    </row>
    <row r="916" spans="1:25" s="97" customFormat="1" ht="122.25" customHeight="1">
      <c r="A916" s="654" t="s">
        <v>621</v>
      </c>
      <c r="B916" s="654"/>
      <c r="C916" s="354" t="s">
        <v>1473</v>
      </c>
      <c r="D916" s="354" t="s">
        <v>1469</v>
      </c>
      <c r="E916" s="354" t="s">
        <v>1470</v>
      </c>
      <c r="F916" s="354" t="s">
        <v>1471</v>
      </c>
      <c r="G916" s="354" t="s">
        <v>1657</v>
      </c>
      <c r="H916" s="354" t="s">
        <v>1474</v>
      </c>
      <c r="I916" s="354" t="s">
        <v>1475</v>
      </c>
      <c r="J916" s="354" t="s">
        <v>1476</v>
      </c>
      <c r="K916" s="355" t="s">
        <v>1477</v>
      </c>
      <c r="L916" s="354" t="s">
        <v>1478</v>
      </c>
      <c r="M916" s="354" t="s">
        <v>1479</v>
      </c>
      <c r="N916" s="354" t="s">
        <v>1480</v>
      </c>
      <c r="O916" s="354" t="s">
        <v>1481</v>
      </c>
      <c r="P916" s="354" t="s">
        <v>1658</v>
      </c>
      <c r="Q916" s="354" t="s">
        <v>1482</v>
      </c>
      <c r="R916" s="354" t="s">
        <v>1483</v>
      </c>
      <c r="S916" s="354" t="s">
        <v>1484</v>
      </c>
      <c r="T916" s="354" t="s">
        <v>1662</v>
      </c>
      <c r="U916" s="354" t="s">
        <v>1485</v>
      </c>
      <c r="V916" s="354" t="s">
        <v>1486</v>
      </c>
      <c r="W916" s="354" t="s">
        <v>1659</v>
      </c>
      <c r="X916" s="354" t="s">
        <v>1487</v>
      </c>
      <c r="Y916" s="312" t="s">
        <v>3</v>
      </c>
    </row>
    <row r="917" spans="1:25" s="97" customFormat="1" ht="30" customHeight="1">
      <c r="A917" s="653" t="s">
        <v>44</v>
      </c>
      <c r="B917" s="653"/>
      <c r="C917" s="312">
        <v>89</v>
      </c>
      <c r="D917" s="312">
        <v>2</v>
      </c>
      <c r="E917" s="486">
        <v>12</v>
      </c>
      <c r="F917" s="486">
        <v>6</v>
      </c>
      <c r="G917" s="486">
        <v>1</v>
      </c>
      <c r="H917" s="312">
        <v>0</v>
      </c>
      <c r="I917" s="312">
        <v>0</v>
      </c>
      <c r="J917" s="312">
        <v>2</v>
      </c>
      <c r="K917" s="268">
        <v>1</v>
      </c>
      <c r="L917" s="312">
        <v>0</v>
      </c>
      <c r="M917" s="312">
        <v>0</v>
      </c>
      <c r="N917" s="312">
        <v>59</v>
      </c>
      <c r="O917" s="312">
        <v>7</v>
      </c>
      <c r="P917" s="312">
        <v>0</v>
      </c>
      <c r="Q917" s="312">
        <v>1</v>
      </c>
      <c r="R917" s="312">
        <v>0</v>
      </c>
      <c r="S917" s="312">
        <v>0</v>
      </c>
      <c r="T917" s="312">
        <v>0</v>
      </c>
      <c r="U917" s="312">
        <v>2</v>
      </c>
      <c r="V917" s="312">
        <v>0</v>
      </c>
      <c r="W917" s="312">
        <v>4</v>
      </c>
      <c r="X917" s="312">
        <v>10</v>
      </c>
      <c r="Y917" s="125">
        <f>SUM(C917:X917)</f>
        <v>196</v>
      </c>
    </row>
    <row r="918" spans="1:25" s="97" customFormat="1" ht="30" customHeight="1">
      <c r="A918" s="583" t="s">
        <v>1453</v>
      </c>
      <c r="B918" s="583" t="s">
        <v>1453</v>
      </c>
      <c r="C918" s="312">
        <v>0</v>
      </c>
      <c r="D918" s="312">
        <v>0</v>
      </c>
      <c r="E918" s="486">
        <v>0</v>
      </c>
      <c r="F918" s="486">
        <v>5</v>
      </c>
      <c r="G918" s="486">
        <v>0</v>
      </c>
      <c r="H918" s="312">
        <v>0</v>
      </c>
      <c r="I918" s="312">
        <v>0</v>
      </c>
      <c r="J918" s="312">
        <v>0</v>
      </c>
      <c r="K918" s="312">
        <v>0</v>
      </c>
      <c r="L918" s="312">
        <v>0</v>
      </c>
      <c r="M918" s="312">
        <v>0</v>
      </c>
      <c r="N918" s="312">
        <v>0</v>
      </c>
      <c r="O918" s="312">
        <v>1</v>
      </c>
      <c r="P918" s="312">
        <v>0</v>
      </c>
      <c r="Q918" s="312">
        <v>0</v>
      </c>
      <c r="R918" s="312">
        <v>0</v>
      </c>
      <c r="S918" s="312">
        <v>0</v>
      </c>
      <c r="T918" s="312">
        <v>0</v>
      </c>
      <c r="U918" s="312">
        <v>0</v>
      </c>
      <c r="V918" s="312">
        <v>0</v>
      </c>
      <c r="W918" s="312">
        <v>0</v>
      </c>
      <c r="X918" s="312">
        <v>0</v>
      </c>
      <c r="Y918" s="125">
        <f t="shared" ref="Y918:Y945" si="53">SUM(C918:X918)</f>
        <v>6</v>
      </c>
    </row>
    <row r="919" spans="1:25" s="97" customFormat="1" ht="30" customHeight="1">
      <c r="A919" s="583" t="s">
        <v>29</v>
      </c>
      <c r="B919" s="583" t="s">
        <v>29</v>
      </c>
      <c r="C919" s="312">
        <v>30</v>
      </c>
      <c r="D919" s="312">
        <v>14</v>
      </c>
      <c r="E919" s="486">
        <v>1</v>
      </c>
      <c r="F919" s="486">
        <v>2</v>
      </c>
      <c r="G919" s="486">
        <v>0</v>
      </c>
      <c r="H919" s="312">
        <v>0</v>
      </c>
      <c r="I919" s="312">
        <v>0</v>
      </c>
      <c r="J919" s="312">
        <v>1</v>
      </c>
      <c r="K919" s="312">
        <v>0</v>
      </c>
      <c r="L919" s="312">
        <v>0</v>
      </c>
      <c r="M919" s="312">
        <v>0</v>
      </c>
      <c r="N919" s="312">
        <v>0</v>
      </c>
      <c r="O919" s="312">
        <v>1</v>
      </c>
      <c r="P919" s="312">
        <v>0</v>
      </c>
      <c r="Q919" s="312">
        <v>0</v>
      </c>
      <c r="R919" s="312">
        <v>0</v>
      </c>
      <c r="S919" s="312">
        <v>0</v>
      </c>
      <c r="T919" s="312">
        <v>0</v>
      </c>
      <c r="U919" s="312">
        <v>1</v>
      </c>
      <c r="V919" s="312">
        <v>0</v>
      </c>
      <c r="W919" s="312">
        <v>1</v>
      </c>
      <c r="X919" s="312">
        <v>27</v>
      </c>
      <c r="Y919" s="125">
        <f t="shared" si="53"/>
        <v>78</v>
      </c>
    </row>
    <row r="920" spans="1:25" s="97" customFormat="1" ht="30" customHeight="1">
      <c r="A920" s="583" t="s">
        <v>31</v>
      </c>
      <c r="B920" s="583" t="s">
        <v>31</v>
      </c>
      <c r="C920" s="312">
        <v>21</v>
      </c>
      <c r="D920" s="312"/>
      <c r="E920" s="486">
        <v>2</v>
      </c>
      <c r="F920" s="486">
        <v>8</v>
      </c>
      <c r="G920" s="486">
        <v>0</v>
      </c>
      <c r="H920" s="312">
        <v>0</v>
      </c>
      <c r="I920" s="312">
        <v>0</v>
      </c>
      <c r="J920" s="312">
        <v>0</v>
      </c>
      <c r="K920" s="312">
        <v>0</v>
      </c>
      <c r="L920" s="312">
        <v>0</v>
      </c>
      <c r="M920" s="312">
        <v>0</v>
      </c>
      <c r="N920" s="312">
        <v>0</v>
      </c>
      <c r="O920" s="312">
        <v>1</v>
      </c>
      <c r="P920" s="312">
        <v>1</v>
      </c>
      <c r="Q920" s="312">
        <v>0</v>
      </c>
      <c r="R920" s="312">
        <v>57</v>
      </c>
      <c r="S920" s="312">
        <v>0</v>
      </c>
      <c r="T920" s="312">
        <v>0</v>
      </c>
      <c r="U920" s="312">
        <v>0</v>
      </c>
      <c r="V920" s="312">
        <v>0</v>
      </c>
      <c r="W920" s="312">
        <v>1</v>
      </c>
      <c r="X920" s="312">
        <v>4</v>
      </c>
      <c r="Y920" s="125">
        <f t="shared" si="53"/>
        <v>95</v>
      </c>
    </row>
    <row r="921" spans="1:25" s="97" customFormat="1" ht="30" customHeight="1">
      <c r="A921" s="583" t="s">
        <v>24</v>
      </c>
      <c r="B921" s="583" t="s">
        <v>24</v>
      </c>
      <c r="C921" s="312">
        <v>30</v>
      </c>
      <c r="D921" s="312">
        <v>3</v>
      </c>
      <c r="E921" s="486">
        <v>2</v>
      </c>
      <c r="F921" s="486">
        <v>1</v>
      </c>
      <c r="G921" s="486">
        <v>3</v>
      </c>
      <c r="H921" s="312">
        <v>0</v>
      </c>
      <c r="I921" s="312">
        <v>0</v>
      </c>
      <c r="J921" s="312">
        <v>1</v>
      </c>
      <c r="K921" s="312">
        <v>0</v>
      </c>
      <c r="L921" s="312">
        <v>0</v>
      </c>
      <c r="M921" s="312">
        <v>0</v>
      </c>
      <c r="N921" s="312">
        <v>0</v>
      </c>
      <c r="O921" s="312">
        <v>2</v>
      </c>
      <c r="P921" s="312">
        <v>0</v>
      </c>
      <c r="Q921" s="312">
        <v>0</v>
      </c>
      <c r="R921" s="312">
        <v>0</v>
      </c>
      <c r="S921" s="312">
        <v>0</v>
      </c>
      <c r="T921" s="312">
        <v>0</v>
      </c>
      <c r="U921" s="312">
        <v>0</v>
      </c>
      <c r="V921" s="312">
        <v>0</v>
      </c>
      <c r="W921" s="312">
        <v>1</v>
      </c>
      <c r="X921" s="312">
        <v>14</v>
      </c>
      <c r="Y921" s="125">
        <f t="shared" si="53"/>
        <v>57</v>
      </c>
    </row>
    <row r="922" spans="1:25" s="97" customFormat="1" ht="30" customHeight="1">
      <c r="A922" s="583" t="s">
        <v>33</v>
      </c>
      <c r="B922" s="583" t="s">
        <v>33</v>
      </c>
      <c r="C922" s="312">
        <v>97</v>
      </c>
      <c r="D922" s="312">
        <v>3</v>
      </c>
      <c r="E922" s="486">
        <v>4</v>
      </c>
      <c r="F922" s="486">
        <v>1</v>
      </c>
      <c r="G922" s="486">
        <v>1</v>
      </c>
      <c r="H922" s="312">
        <v>0</v>
      </c>
      <c r="I922" s="312">
        <v>0</v>
      </c>
      <c r="J922" s="312">
        <v>1</v>
      </c>
      <c r="K922" s="268">
        <v>1</v>
      </c>
      <c r="L922" s="312">
        <v>0</v>
      </c>
      <c r="M922" s="312">
        <v>0</v>
      </c>
      <c r="N922" s="312">
        <v>5</v>
      </c>
      <c r="O922" s="312">
        <v>4</v>
      </c>
      <c r="P922" s="312">
        <v>51</v>
      </c>
      <c r="Q922" s="312">
        <v>0</v>
      </c>
      <c r="R922" s="312">
        <v>0</v>
      </c>
      <c r="S922" s="312">
        <v>0</v>
      </c>
      <c r="T922" s="312">
        <v>0</v>
      </c>
      <c r="U922" s="312">
        <v>0</v>
      </c>
      <c r="V922" s="312">
        <v>0</v>
      </c>
      <c r="W922" s="312">
        <v>0</v>
      </c>
      <c r="X922" s="312">
        <v>19</v>
      </c>
      <c r="Y922" s="125">
        <f t="shared" si="53"/>
        <v>187</v>
      </c>
    </row>
    <row r="923" spans="1:25" s="97" customFormat="1" ht="30" customHeight="1">
      <c r="A923" s="583" t="s">
        <v>23</v>
      </c>
      <c r="B923" s="583" t="s">
        <v>23</v>
      </c>
      <c r="C923" s="312">
        <v>93</v>
      </c>
      <c r="D923" s="312">
        <v>5</v>
      </c>
      <c r="E923" s="486">
        <v>2</v>
      </c>
      <c r="F923" s="486">
        <v>5</v>
      </c>
      <c r="G923" s="486">
        <v>1</v>
      </c>
      <c r="H923" s="312">
        <v>0</v>
      </c>
      <c r="I923" s="312">
        <v>0</v>
      </c>
      <c r="J923" s="312">
        <v>0</v>
      </c>
      <c r="K923" s="268">
        <v>163</v>
      </c>
      <c r="L923" s="312">
        <v>0</v>
      </c>
      <c r="M923" s="312">
        <v>0</v>
      </c>
      <c r="N923" s="312">
        <v>3</v>
      </c>
      <c r="O923" s="312">
        <v>5</v>
      </c>
      <c r="P923" s="312">
        <v>0</v>
      </c>
      <c r="Q923" s="312">
        <v>0</v>
      </c>
      <c r="R923" s="312">
        <v>0</v>
      </c>
      <c r="S923" s="312">
        <v>0</v>
      </c>
      <c r="T923" s="312">
        <v>0</v>
      </c>
      <c r="U923" s="312">
        <v>0</v>
      </c>
      <c r="V923" s="312">
        <v>0</v>
      </c>
      <c r="W923" s="312">
        <v>0</v>
      </c>
      <c r="X923" s="312">
        <v>12</v>
      </c>
      <c r="Y923" s="125">
        <f t="shared" si="53"/>
        <v>289</v>
      </c>
    </row>
    <row r="924" spans="1:25" s="97" customFormat="1" ht="30" customHeight="1">
      <c r="A924" s="583" t="s">
        <v>35</v>
      </c>
      <c r="B924" s="583" t="s">
        <v>35</v>
      </c>
      <c r="C924" s="312">
        <v>48</v>
      </c>
      <c r="D924" s="312">
        <v>3</v>
      </c>
      <c r="E924" s="486">
        <v>3</v>
      </c>
      <c r="F924" s="486">
        <v>4</v>
      </c>
      <c r="G924" s="486">
        <v>2</v>
      </c>
      <c r="H924" s="312">
        <v>0</v>
      </c>
      <c r="I924" s="312">
        <v>0</v>
      </c>
      <c r="J924" s="312">
        <v>107</v>
      </c>
      <c r="K924" s="268">
        <v>1</v>
      </c>
      <c r="L924" s="312">
        <v>0</v>
      </c>
      <c r="M924" s="312">
        <v>1</v>
      </c>
      <c r="N924" s="312">
        <v>0</v>
      </c>
      <c r="O924" s="312">
        <v>11</v>
      </c>
      <c r="P924" s="312">
        <v>0</v>
      </c>
      <c r="Q924" s="312">
        <v>0</v>
      </c>
      <c r="R924" s="312">
        <v>0</v>
      </c>
      <c r="S924" s="312">
        <v>2</v>
      </c>
      <c r="T924" s="312">
        <v>0</v>
      </c>
      <c r="U924" s="312">
        <v>0</v>
      </c>
      <c r="V924" s="312">
        <v>0</v>
      </c>
      <c r="W924" s="312">
        <v>0</v>
      </c>
      <c r="X924" s="312">
        <v>2</v>
      </c>
      <c r="Y924" s="125">
        <f t="shared" si="53"/>
        <v>184</v>
      </c>
    </row>
    <row r="925" spans="1:25" s="97" customFormat="1" ht="30" customHeight="1">
      <c r="A925" s="583" t="s">
        <v>36</v>
      </c>
      <c r="B925" s="583" t="s">
        <v>36</v>
      </c>
      <c r="C925" s="312">
        <v>17</v>
      </c>
      <c r="D925" s="312">
        <v>2</v>
      </c>
      <c r="E925" s="486">
        <v>0</v>
      </c>
      <c r="F925" s="486">
        <v>4</v>
      </c>
      <c r="G925" s="486">
        <v>3</v>
      </c>
      <c r="H925" s="312">
        <v>0</v>
      </c>
      <c r="I925" s="312">
        <v>0</v>
      </c>
      <c r="J925" s="312">
        <v>0</v>
      </c>
      <c r="K925" s="312">
        <v>0</v>
      </c>
      <c r="L925" s="312">
        <v>0</v>
      </c>
      <c r="M925" s="312">
        <v>0</v>
      </c>
      <c r="N925" s="312">
        <v>2</v>
      </c>
      <c r="O925" s="312">
        <v>4</v>
      </c>
      <c r="P925" s="312">
        <v>1</v>
      </c>
      <c r="Q925" s="312">
        <v>0</v>
      </c>
      <c r="R925" s="312">
        <v>0</v>
      </c>
      <c r="S925" s="312">
        <v>0</v>
      </c>
      <c r="T925" s="312">
        <v>0</v>
      </c>
      <c r="U925" s="312">
        <v>2</v>
      </c>
      <c r="V925" s="312">
        <v>0</v>
      </c>
      <c r="W925" s="312">
        <v>0</v>
      </c>
      <c r="X925" s="312">
        <v>4</v>
      </c>
      <c r="Y925" s="125">
        <f t="shared" si="53"/>
        <v>39</v>
      </c>
    </row>
    <row r="926" spans="1:25" s="97" customFormat="1" ht="30" customHeight="1">
      <c r="A926" s="583" t="s">
        <v>48</v>
      </c>
      <c r="B926" s="583" t="s">
        <v>48</v>
      </c>
      <c r="C926" s="312">
        <v>29</v>
      </c>
      <c r="D926" s="312">
        <v>0</v>
      </c>
      <c r="E926" s="486">
        <v>1</v>
      </c>
      <c r="F926" s="486">
        <v>0</v>
      </c>
      <c r="G926" s="486">
        <v>0</v>
      </c>
      <c r="H926" s="312">
        <v>37</v>
      </c>
      <c r="I926" s="312">
        <v>0</v>
      </c>
      <c r="J926" s="312">
        <v>0</v>
      </c>
      <c r="K926" s="312">
        <v>0</v>
      </c>
      <c r="L926" s="312">
        <v>0</v>
      </c>
      <c r="M926" s="312">
        <v>0</v>
      </c>
      <c r="N926" s="312">
        <v>0</v>
      </c>
      <c r="O926" s="312">
        <v>1</v>
      </c>
      <c r="P926" s="312">
        <v>0</v>
      </c>
      <c r="Q926" s="312">
        <v>1</v>
      </c>
      <c r="R926" s="312">
        <v>0</v>
      </c>
      <c r="S926" s="312">
        <v>0</v>
      </c>
      <c r="T926" s="312">
        <v>0</v>
      </c>
      <c r="U926" s="312">
        <v>0</v>
      </c>
      <c r="V926" s="312">
        <v>0</v>
      </c>
      <c r="W926" s="312">
        <v>0</v>
      </c>
      <c r="X926" s="312">
        <v>12</v>
      </c>
      <c r="Y926" s="125">
        <f t="shared" si="53"/>
        <v>81</v>
      </c>
    </row>
    <row r="927" spans="1:25" s="97" customFormat="1" ht="30" customHeight="1">
      <c r="A927" s="583" t="s">
        <v>49</v>
      </c>
      <c r="B927" s="583" t="s">
        <v>49</v>
      </c>
      <c r="C927" s="312">
        <v>53</v>
      </c>
      <c r="D927" s="312">
        <v>5</v>
      </c>
      <c r="E927" s="486">
        <v>1</v>
      </c>
      <c r="F927" s="486">
        <v>4</v>
      </c>
      <c r="G927" s="486">
        <v>0</v>
      </c>
      <c r="H927" s="312">
        <v>0</v>
      </c>
      <c r="I927" s="312">
        <v>0</v>
      </c>
      <c r="J927" s="312">
        <v>0</v>
      </c>
      <c r="K927" s="268">
        <v>1</v>
      </c>
      <c r="L927" s="312">
        <v>0</v>
      </c>
      <c r="M927" s="312">
        <v>0</v>
      </c>
      <c r="N927" s="312">
        <v>1</v>
      </c>
      <c r="O927" s="312">
        <v>6</v>
      </c>
      <c r="P927" s="312">
        <v>0</v>
      </c>
      <c r="Q927" s="312">
        <v>81</v>
      </c>
      <c r="R927" s="312">
        <v>0</v>
      </c>
      <c r="S927" s="312">
        <v>0</v>
      </c>
      <c r="T927" s="312">
        <v>0</v>
      </c>
      <c r="U927" s="312">
        <v>1</v>
      </c>
      <c r="V927" s="312">
        <v>0</v>
      </c>
      <c r="W927" s="312">
        <v>1</v>
      </c>
      <c r="X927" s="312">
        <v>12</v>
      </c>
      <c r="Y927" s="125">
        <f t="shared" si="53"/>
        <v>166</v>
      </c>
    </row>
    <row r="928" spans="1:25" s="97" customFormat="1" ht="30" customHeight="1">
      <c r="A928" s="583" t="s">
        <v>50</v>
      </c>
      <c r="B928" s="583" t="s">
        <v>50</v>
      </c>
      <c r="C928" s="312">
        <v>52</v>
      </c>
      <c r="D928" s="312">
        <v>1</v>
      </c>
      <c r="E928" s="486">
        <v>4</v>
      </c>
      <c r="F928" s="486">
        <v>2</v>
      </c>
      <c r="G928" s="486">
        <v>1</v>
      </c>
      <c r="H928" s="312">
        <v>0</v>
      </c>
      <c r="I928" s="312">
        <v>0</v>
      </c>
      <c r="J928" s="312">
        <v>0</v>
      </c>
      <c r="K928" s="268">
        <v>0</v>
      </c>
      <c r="L928" s="312">
        <v>1</v>
      </c>
      <c r="M928" s="312">
        <v>0</v>
      </c>
      <c r="N928" s="312">
        <v>2</v>
      </c>
      <c r="O928" s="312">
        <v>6</v>
      </c>
      <c r="P928" s="312">
        <v>0</v>
      </c>
      <c r="Q928" s="312">
        <v>5</v>
      </c>
      <c r="R928" s="312">
        <v>0</v>
      </c>
      <c r="S928" s="312">
        <v>0</v>
      </c>
      <c r="T928" s="312">
        <v>0</v>
      </c>
      <c r="U928" s="312">
        <v>0</v>
      </c>
      <c r="V928" s="312">
        <v>0</v>
      </c>
      <c r="W928" s="312">
        <v>0</v>
      </c>
      <c r="X928" s="312">
        <v>15</v>
      </c>
      <c r="Y928" s="125">
        <f t="shared" si="53"/>
        <v>89</v>
      </c>
    </row>
    <row r="929" spans="1:25" s="97" customFormat="1" ht="30" customHeight="1">
      <c r="A929" s="583" t="s">
        <v>51</v>
      </c>
      <c r="B929" s="583" t="s">
        <v>51</v>
      </c>
      <c r="C929" s="312">
        <v>80</v>
      </c>
      <c r="D929" s="312">
        <v>4</v>
      </c>
      <c r="E929" s="486">
        <v>1</v>
      </c>
      <c r="F929" s="486">
        <v>4</v>
      </c>
      <c r="G929" s="486">
        <v>0</v>
      </c>
      <c r="H929" s="312">
        <v>0</v>
      </c>
      <c r="I929" s="312">
        <v>0</v>
      </c>
      <c r="J929" s="312">
        <v>0</v>
      </c>
      <c r="K929" s="268">
        <v>2</v>
      </c>
      <c r="L929" s="312">
        <v>0</v>
      </c>
      <c r="M929" s="312">
        <v>1</v>
      </c>
      <c r="N929" s="312">
        <v>0</v>
      </c>
      <c r="O929" s="312">
        <v>1</v>
      </c>
      <c r="P929" s="312">
        <v>0</v>
      </c>
      <c r="Q929" s="312">
        <v>1</v>
      </c>
      <c r="R929" s="312">
        <v>0</v>
      </c>
      <c r="S929" s="312">
        <v>0</v>
      </c>
      <c r="T929" s="312">
        <v>0</v>
      </c>
      <c r="U929" s="312">
        <v>0</v>
      </c>
      <c r="V929" s="312">
        <v>0</v>
      </c>
      <c r="W929" s="312">
        <v>0</v>
      </c>
      <c r="X929" s="312">
        <v>19</v>
      </c>
      <c r="Y929" s="125">
        <f t="shared" si="53"/>
        <v>113</v>
      </c>
    </row>
    <row r="930" spans="1:25" s="97" customFormat="1" ht="30" customHeight="1">
      <c r="A930" s="583" t="s">
        <v>52</v>
      </c>
      <c r="B930" s="583" t="s">
        <v>52</v>
      </c>
      <c r="C930" s="312">
        <v>45</v>
      </c>
      <c r="D930" s="312">
        <v>6</v>
      </c>
      <c r="E930" s="486">
        <v>0</v>
      </c>
      <c r="F930" s="486">
        <v>3</v>
      </c>
      <c r="G930" s="486">
        <v>0</v>
      </c>
      <c r="H930" s="312">
        <v>0</v>
      </c>
      <c r="I930" s="312">
        <v>0</v>
      </c>
      <c r="J930" s="312">
        <v>0</v>
      </c>
      <c r="K930" s="312">
        <v>0</v>
      </c>
      <c r="L930" s="312">
        <v>0</v>
      </c>
      <c r="M930" s="312">
        <v>0</v>
      </c>
      <c r="N930" s="312">
        <v>0</v>
      </c>
      <c r="O930" s="312">
        <v>4</v>
      </c>
      <c r="P930" s="312">
        <v>1</v>
      </c>
      <c r="Q930" s="312">
        <v>1</v>
      </c>
      <c r="R930" s="312">
        <v>0</v>
      </c>
      <c r="S930" s="312">
        <v>0</v>
      </c>
      <c r="T930" s="312">
        <v>0</v>
      </c>
      <c r="U930" s="312">
        <v>0</v>
      </c>
      <c r="V930" s="312">
        <v>0</v>
      </c>
      <c r="W930" s="312">
        <v>0</v>
      </c>
      <c r="X930" s="312">
        <v>26</v>
      </c>
      <c r="Y930" s="125">
        <f t="shared" si="53"/>
        <v>86</v>
      </c>
    </row>
    <row r="931" spans="1:25" s="97" customFormat="1" ht="30" customHeight="1">
      <c r="A931" s="583" t="s">
        <v>53</v>
      </c>
      <c r="B931" s="583" t="s">
        <v>53</v>
      </c>
      <c r="C931" s="312">
        <v>77</v>
      </c>
      <c r="D931" s="312">
        <v>3</v>
      </c>
      <c r="E931" s="486">
        <v>5</v>
      </c>
      <c r="F931" s="486">
        <v>2</v>
      </c>
      <c r="G931" s="486">
        <v>0</v>
      </c>
      <c r="H931" s="312">
        <v>0</v>
      </c>
      <c r="I931" s="312">
        <v>0</v>
      </c>
      <c r="J931" s="312">
        <v>0</v>
      </c>
      <c r="K931" s="312">
        <v>0</v>
      </c>
      <c r="L931" s="312">
        <v>0</v>
      </c>
      <c r="M931" s="312">
        <v>0</v>
      </c>
      <c r="N931" s="312">
        <v>1</v>
      </c>
      <c r="O931" s="312">
        <v>5</v>
      </c>
      <c r="P931" s="312">
        <v>1</v>
      </c>
      <c r="Q931" s="312">
        <v>1</v>
      </c>
      <c r="R931" s="312">
        <v>0</v>
      </c>
      <c r="S931" s="312">
        <v>0</v>
      </c>
      <c r="T931" s="312">
        <v>0</v>
      </c>
      <c r="U931" s="312">
        <v>2</v>
      </c>
      <c r="V931" s="312">
        <v>0</v>
      </c>
      <c r="W931" s="312">
        <v>0</v>
      </c>
      <c r="X931" s="312">
        <v>30</v>
      </c>
      <c r="Y931" s="125">
        <f t="shared" si="53"/>
        <v>127</v>
      </c>
    </row>
    <row r="932" spans="1:25" s="97" customFormat="1" ht="30" customHeight="1">
      <c r="A932" s="583" t="s">
        <v>54</v>
      </c>
      <c r="B932" s="583" t="s">
        <v>54</v>
      </c>
      <c r="C932" s="312">
        <v>40</v>
      </c>
      <c r="D932" s="312">
        <v>2</v>
      </c>
      <c r="E932" s="486">
        <v>1</v>
      </c>
      <c r="F932" s="486">
        <v>0</v>
      </c>
      <c r="G932" s="486">
        <v>0</v>
      </c>
      <c r="H932" s="312">
        <v>0</v>
      </c>
      <c r="I932" s="312">
        <v>0</v>
      </c>
      <c r="J932" s="312">
        <v>1</v>
      </c>
      <c r="K932" s="312">
        <v>0</v>
      </c>
      <c r="L932" s="312">
        <v>0</v>
      </c>
      <c r="M932" s="312">
        <v>0</v>
      </c>
      <c r="N932" s="312">
        <v>0</v>
      </c>
      <c r="O932" s="312">
        <v>2</v>
      </c>
      <c r="P932" s="312">
        <v>0</v>
      </c>
      <c r="Q932" s="312">
        <v>2</v>
      </c>
      <c r="R932" s="312">
        <v>0</v>
      </c>
      <c r="S932" s="312">
        <v>0</v>
      </c>
      <c r="T932" s="312">
        <v>20</v>
      </c>
      <c r="U932" s="312">
        <v>0</v>
      </c>
      <c r="V932" s="312">
        <v>0</v>
      </c>
      <c r="W932" s="312">
        <v>0</v>
      </c>
      <c r="X932" s="312">
        <v>9</v>
      </c>
      <c r="Y932" s="125">
        <f t="shared" si="53"/>
        <v>77</v>
      </c>
    </row>
    <row r="933" spans="1:25" s="97" customFormat="1" ht="30" customHeight="1">
      <c r="A933" s="583" t="s">
        <v>64</v>
      </c>
      <c r="B933" s="583" t="s">
        <v>64</v>
      </c>
      <c r="C933" s="312">
        <v>35</v>
      </c>
      <c r="D933" s="312">
        <v>0</v>
      </c>
      <c r="E933" s="486">
        <v>1</v>
      </c>
      <c r="F933" s="486">
        <v>1</v>
      </c>
      <c r="G933" s="486">
        <v>0</v>
      </c>
      <c r="H933" s="312">
        <v>0</v>
      </c>
      <c r="I933" s="312">
        <v>40</v>
      </c>
      <c r="J933" s="312">
        <v>1</v>
      </c>
      <c r="K933" s="268">
        <v>0</v>
      </c>
      <c r="L933" s="312">
        <v>0</v>
      </c>
      <c r="M933" s="312">
        <v>5</v>
      </c>
      <c r="N933" s="312">
        <v>0</v>
      </c>
      <c r="O933" s="312">
        <v>3</v>
      </c>
      <c r="P933" s="312">
        <v>0</v>
      </c>
      <c r="Q933" s="312">
        <v>0</v>
      </c>
      <c r="R933" s="312">
        <v>0</v>
      </c>
      <c r="S933" s="312">
        <v>0</v>
      </c>
      <c r="T933" s="312">
        <v>0</v>
      </c>
      <c r="U933" s="312">
        <v>0</v>
      </c>
      <c r="V933" s="312">
        <v>0</v>
      </c>
      <c r="W933" s="312">
        <v>0</v>
      </c>
      <c r="X933" s="312">
        <v>4</v>
      </c>
      <c r="Y933" s="125">
        <f t="shared" si="53"/>
        <v>90</v>
      </c>
    </row>
    <row r="934" spans="1:25" s="97" customFormat="1" ht="30" customHeight="1">
      <c r="A934" s="583" t="s">
        <v>57</v>
      </c>
      <c r="B934" s="583" t="s">
        <v>57</v>
      </c>
      <c r="C934" s="312">
        <v>56</v>
      </c>
      <c r="D934" s="312">
        <v>0</v>
      </c>
      <c r="E934" s="486">
        <v>0</v>
      </c>
      <c r="F934" s="486">
        <v>13</v>
      </c>
      <c r="G934" s="486">
        <v>0</v>
      </c>
      <c r="H934" s="312">
        <v>0</v>
      </c>
      <c r="I934" s="312">
        <v>9</v>
      </c>
      <c r="J934" s="312">
        <v>0</v>
      </c>
      <c r="K934" s="268">
        <v>1</v>
      </c>
      <c r="L934" s="312">
        <v>0</v>
      </c>
      <c r="M934" s="312">
        <v>96</v>
      </c>
      <c r="N934" s="312">
        <v>0</v>
      </c>
      <c r="O934" s="312">
        <v>1</v>
      </c>
      <c r="P934" s="312">
        <v>2</v>
      </c>
      <c r="Q934" s="312">
        <v>0</v>
      </c>
      <c r="R934" s="312">
        <v>0</v>
      </c>
      <c r="S934" s="312">
        <v>0</v>
      </c>
      <c r="T934" s="312">
        <v>0</v>
      </c>
      <c r="U934" s="312">
        <v>0</v>
      </c>
      <c r="V934" s="312">
        <v>0</v>
      </c>
      <c r="W934" s="312">
        <v>0</v>
      </c>
      <c r="X934" s="312">
        <v>5</v>
      </c>
      <c r="Y934" s="125">
        <f t="shared" si="53"/>
        <v>183</v>
      </c>
    </row>
    <row r="935" spans="1:25" s="97" customFormat="1" ht="30" customHeight="1">
      <c r="A935" s="583" t="s">
        <v>20</v>
      </c>
      <c r="B935" s="583" t="s">
        <v>20</v>
      </c>
      <c r="C935" s="312">
        <v>35</v>
      </c>
      <c r="D935" s="312">
        <v>0</v>
      </c>
      <c r="E935" s="486">
        <v>1</v>
      </c>
      <c r="F935" s="486">
        <v>1</v>
      </c>
      <c r="G935" s="486">
        <v>12</v>
      </c>
      <c r="H935" s="312">
        <v>0</v>
      </c>
      <c r="I935" s="312">
        <v>1</v>
      </c>
      <c r="J935" s="312">
        <v>0</v>
      </c>
      <c r="K935" s="268">
        <v>0</v>
      </c>
      <c r="L935" s="312">
        <v>0</v>
      </c>
      <c r="M935" s="312">
        <v>0</v>
      </c>
      <c r="N935" s="312">
        <v>0</v>
      </c>
      <c r="O935" s="312">
        <v>4</v>
      </c>
      <c r="P935" s="312">
        <v>0</v>
      </c>
      <c r="Q935" s="312">
        <v>0</v>
      </c>
      <c r="R935" s="312">
        <v>0</v>
      </c>
      <c r="S935" s="312">
        <v>0</v>
      </c>
      <c r="T935" s="312">
        <v>0</v>
      </c>
      <c r="U935" s="312">
        <v>1</v>
      </c>
      <c r="V935" s="312">
        <v>0</v>
      </c>
      <c r="W935" s="312">
        <v>3</v>
      </c>
      <c r="X935" s="312">
        <v>29</v>
      </c>
      <c r="Y935" s="125">
        <f t="shared" si="53"/>
        <v>87</v>
      </c>
    </row>
    <row r="936" spans="1:25" s="97" customFormat="1" ht="30" customHeight="1">
      <c r="A936" s="583" t="s">
        <v>66</v>
      </c>
      <c r="B936" s="583" t="s">
        <v>66</v>
      </c>
      <c r="C936" s="312">
        <v>117</v>
      </c>
      <c r="D936" s="312">
        <v>6</v>
      </c>
      <c r="E936" s="486">
        <v>7</v>
      </c>
      <c r="F936" s="486">
        <v>12</v>
      </c>
      <c r="G936" s="486">
        <v>2</v>
      </c>
      <c r="H936" s="312">
        <v>0</v>
      </c>
      <c r="I936" s="312">
        <v>0</v>
      </c>
      <c r="J936" s="312">
        <v>3</v>
      </c>
      <c r="K936" s="268">
        <v>1</v>
      </c>
      <c r="L936" s="312">
        <v>0</v>
      </c>
      <c r="M936" s="312">
        <v>0</v>
      </c>
      <c r="N936" s="312">
        <v>0</v>
      </c>
      <c r="O936" s="312">
        <v>118</v>
      </c>
      <c r="P936" s="312">
        <v>9</v>
      </c>
      <c r="Q936" s="312">
        <v>1</v>
      </c>
      <c r="R936" s="312">
        <v>0</v>
      </c>
      <c r="S936" s="312">
        <v>0</v>
      </c>
      <c r="T936" s="312">
        <v>0</v>
      </c>
      <c r="U936" s="312">
        <v>1</v>
      </c>
      <c r="V936" s="312">
        <v>0</v>
      </c>
      <c r="W936" s="312">
        <v>1</v>
      </c>
      <c r="X936" s="312">
        <v>40</v>
      </c>
      <c r="Y936" s="125">
        <f t="shared" si="53"/>
        <v>318</v>
      </c>
    </row>
    <row r="937" spans="1:25" s="97" customFormat="1" ht="30" customHeight="1">
      <c r="A937" s="583" t="s">
        <v>38</v>
      </c>
      <c r="B937" s="583" t="s">
        <v>38</v>
      </c>
      <c r="C937" s="312">
        <v>1</v>
      </c>
      <c r="D937" s="312">
        <v>0</v>
      </c>
      <c r="E937" s="486">
        <v>2</v>
      </c>
      <c r="F937" s="486">
        <v>1</v>
      </c>
      <c r="G937" s="486">
        <v>0</v>
      </c>
      <c r="H937" s="312">
        <v>0</v>
      </c>
      <c r="I937" s="312">
        <v>0</v>
      </c>
      <c r="J937" s="312">
        <v>0</v>
      </c>
      <c r="K937" s="268">
        <v>0</v>
      </c>
      <c r="L937" s="312">
        <v>39</v>
      </c>
      <c r="M937" s="312">
        <v>0</v>
      </c>
      <c r="N937" s="312">
        <v>0</v>
      </c>
      <c r="O937" s="312">
        <v>1</v>
      </c>
      <c r="P937" s="312">
        <v>2</v>
      </c>
      <c r="Q937" s="312">
        <v>0</v>
      </c>
      <c r="R937" s="312">
        <v>0</v>
      </c>
      <c r="S937" s="312">
        <v>0</v>
      </c>
      <c r="T937" s="312">
        <v>0</v>
      </c>
      <c r="U937" s="312">
        <v>0</v>
      </c>
      <c r="V937" s="312">
        <v>0</v>
      </c>
      <c r="W937" s="312">
        <v>0</v>
      </c>
      <c r="X937" s="312">
        <v>2</v>
      </c>
      <c r="Y937" s="125">
        <f t="shared" si="53"/>
        <v>48</v>
      </c>
    </row>
    <row r="938" spans="1:25" s="97" customFormat="1" ht="30" customHeight="1">
      <c r="A938" s="583" t="s">
        <v>39</v>
      </c>
      <c r="B938" s="583" t="s">
        <v>39</v>
      </c>
      <c r="C938" s="312">
        <v>73</v>
      </c>
      <c r="D938" s="312">
        <v>0</v>
      </c>
      <c r="E938" s="486">
        <v>5</v>
      </c>
      <c r="F938" s="486">
        <v>5</v>
      </c>
      <c r="G938" s="486">
        <v>1</v>
      </c>
      <c r="H938" s="312">
        <v>0</v>
      </c>
      <c r="I938" s="312">
        <v>0</v>
      </c>
      <c r="J938" s="312">
        <v>0</v>
      </c>
      <c r="K938" s="268">
        <v>2</v>
      </c>
      <c r="L938" s="312">
        <v>0</v>
      </c>
      <c r="M938" s="312">
        <v>1</v>
      </c>
      <c r="N938" s="312">
        <v>0</v>
      </c>
      <c r="O938" s="312">
        <v>1</v>
      </c>
      <c r="P938" s="312">
        <v>0</v>
      </c>
      <c r="Q938" s="312">
        <v>0</v>
      </c>
      <c r="R938" s="312">
        <v>0</v>
      </c>
      <c r="S938" s="312">
        <v>0</v>
      </c>
      <c r="T938" s="312">
        <v>0</v>
      </c>
      <c r="U938" s="312">
        <v>62</v>
      </c>
      <c r="V938" s="312">
        <v>0</v>
      </c>
      <c r="W938" s="312">
        <v>2</v>
      </c>
      <c r="X938" s="312">
        <v>35</v>
      </c>
      <c r="Y938" s="125">
        <f t="shared" si="53"/>
        <v>187</v>
      </c>
    </row>
    <row r="939" spans="1:25" s="97" customFormat="1" ht="30" customHeight="1">
      <c r="A939" s="583" t="s">
        <v>67</v>
      </c>
      <c r="B939" s="583" t="s">
        <v>67</v>
      </c>
      <c r="C939" s="312">
        <v>0</v>
      </c>
      <c r="D939" s="312">
        <v>1</v>
      </c>
      <c r="E939" s="486">
        <v>0</v>
      </c>
      <c r="F939" s="486">
        <v>7</v>
      </c>
      <c r="G939" s="486">
        <v>0</v>
      </c>
      <c r="H939" s="312">
        <v>0</v>
      </c>
      <c r="I939" s="312">
        <v>0</v>
      </c>
      <c r="J939" s="312">
        <v>0</v>
      </c>
      <c r="K939" s="268">
        <v>0</v>
      </c>
      <c r="L939" s="268">
        <v>0</v>
      </c>
      <c r="M939" s="268">
        <v>0</v>
      </c>
      <c r="N939" s="312">
        <v>2</v>
      </c>
      <c r="O939" s="312">
        <v>1</v>
      </c>
      <c r="P939" s="312">
        <v>0</v>
      </c>
      <c r="Q939" s="312">
        <v>0</v>
      </c>
      <c r="R939" s="312">
        <v>0</v>
      </c>
      <c r="S939" s="312">
        <v>0</v>
      </c>
      <c r="T939" s="312">
        <v>0</v>
      </c>
      <c r="U939" s="312">
        <v>0</v>
      </c>
      <c r="V939" s="312">
        <v>0</v>
      </c>
      <c r="W939" s="312">
        <v>0</v>
      </c>
      <c r="X939" s="312">
        <v>0</v>
      </c>
      <c r="Y939" s="125">
        <f t="shared" si="53"/>
        <v>11</v>
      </c>
    </row>
    <row r="940" spans="1:25" s="97" customFormat="1" ht="30" customHeight="1">
      <c r="A940" s="583" t="s">
        <v>657</v>
      </c>
      <c r="B940" s="583" t="s">
        <v>657</v>
      </c>
      <c r="C940" s="312">
        <v>51</v>
      </c>
      <c r="D940" s="312">
        <v>0</v>
      </c>
      <c r="E940" s="486">
        <v>0</v>
      </c>
      <c r="F940" s="486">
        <v>0</v>
      </c>
      <c r="G940" s="486">
        <v>0</v>
      </c>
      <c r="H940" s="312">
        <v>0</v>
      </c>
      <c r="I940" s="312">
        <v>0</v>
      </c>
      <c r="J940" s="312">
        <v>0</v>
      </c>
      <c r="K940" s="268">
        <v>0</v>
      </c>
      <c r="L940" s="312">
        <v>0</v>
      </c>
      <c r="M940" s="312">
        <v>1</v>
      </c>
      <c r="N940" s="312">
        <v>0</v>
      </c>
      <c r="O940" s="312">
        <v>0</v>
      </c>
      <c r="P940" s="312">
        <v>0</v>
      </c>
      <c r="Q940" s="312">
        <v>0</v>
      </c>
      <c r="R940" s="312">
        <v>0</v>
      </c>
      <c r="S940" s="312">
        <v>0</v>
      </c>
      <c r="T940" s="312">
        <v>0</v>
      </c>
      <c r="U940" s="312">
        <v>1</v>
      </c>
      <c r="V940" s="312">
        <v>0</v>
      </c>
      <c r="W940" s="312">
        <v>0</v>
      </c>
      <c r="X940" s="312">
        <v>7</v>
      </c>
      <c r="Y940" s="125">
        <f t="shared" si="53"/>
        <v>60</v>
      </c>
    </row>
    <row r="941" spans="1:25" s="97" customFormat="1" ht="30" customHeight="1">
      <c r="A941" s="583" t="s">
        <v>1456</v>
      </c>
      <c r="B941" s="583" t="s">
        <v>1456</v>
      </c>
      <c r="C941" s="93">
        <v>0</v>
      </c>
      <c r="D941" s="93">
        <v>0</v>
      </c>
      <c r="E941" s="93">
        <v>0</v>
      </c>
      <c r="F941" s="93">
        <v>0</v>
      </c>
      <c r="G941" s="93">
        <v>0</v>
      </c>
      <c r="H941" s="93">
        <v>0</v>
      </c>
      <c r="I941" s="93">
        <v>0</v>
      </c>
      <c r="J941" s="93">
        <v>0</v>
      </c>
      <c r="K941" s="93">
        <v>0</v>
      </c>
      <c r="L941" s="93">
        <v>0</v>
      </c>
      <c r="M941" s="93">
        <v>0</v>
      </c>
      <c r="N941" s="93">
        <v>0</v>
      </c>
      <c r="O941" s="93">
        <v>0</v>
      </c>
      <c r="P941" s="93">
        <v>0</v>
      </c>
      <c r="Q941" s="93">
        <v>0</v>
      </c>
      <c r="R941" s="93">
        <v>0</v>
      </c>
      <c r="S941" s="93">
        <v>0</v>
      </c>
      <c r="T941" s="93">
        <v>0</v>
      </c>
      <c r="U941" s="93">
        <v>0</v>
      </c>
      <c r="V941" s="93">
        <v>0</v>
      </c>
      <c r="W941" s="93">
        <v>0</v>
      </c>
      <c r="X941" s="93">
        <v>3</v>
      </c>
      <c r="Y941" s="125">
        <f t="shared" si="53"/>
        <v>3</v>
      </c>
    </row>
    <row r="942" spans="1:25" s="97" customFormat="1" ht="30" customHeight="1">
      <c r="A942" s="583" t="s">
        <v>25</v>
      </c>
      <c r="B942" s="583" t="s">
        <v>25</v>
      </c>
      <c r="C942" s="93">
        <v>0</v>
      </c>
      <c r="D942" s="93">
        <v>0</v>
      </c>
      <c r="E942" s="93">
        <v>0</v>
      </c>
      <c r="F942" s="93">
        <v>0</v>
      </c>
      <c r="G942" s="93">
        <v>0</v>
      </c>
      <c r="H942" s="93">
        <v>0</v>
      </c>
      <c r="I942" s="93">
        <v>0</v>
      </c>
      <c r="J942" s="93">
        <v>0</v>
      </c>
      <c r="K942" s="93">
        <v>0</v>
      </c>
      <c r="L942" s="93">
        <v>0</v>
      </c>
      <c r="M942" s="93">
        <v>0</v>
      </c>
      <c r="N942" s="93">
        <v>0</v>
      </c>
      <c r="O942" s="93">
        <v>0</v>
      </c>
      <c r="P942" s="93">
        <v>0</v>
      </c>
      <c r="Q942" s="93">
        <v>0</v>
      </c>
      <c r="R942" s="93">
        <v>0</v>
      </c>
      <c r="S942" s="93">
        <v>0</v>
      </c>
      <c r="T942" s="93">
        <v>0</v>
      </c>
      <c r="U942" s="93">
        <v>0</v>
      </c>
      <c r="V942" s="93">
        <v>0</v>
      </c>
      <c r="W942" s="93">
        <v>0</v>
      </c>
      <c r="X942" s="93">
        <v>5</v>
      </c>
      <c r="Y942" s="125">
        <f t="shared" si="53"/>
        <v>5</v>
      </c>
    </row>
    <row r="943" spans="1:25" s="97" customFormat="1" ht="30" customHeight="1">
      <c r="A943" s="583" t="s">
        <v>1045</v>
      </c>
      <c r="B943" s="583" t="s">
        <v>1045</v>
      </c>
      <c r="C943" s="93">
        <v>0</v>
      </c>
      <c r="D943" s="93">
        <v>0</v>
      </c>
      <c r="E943" s="93">
        <v>0</v>
      </c>
      <c r="F943" s="93">
        <v>0</v>
      </c>
      <c r="G943" s="93">
        <v>0</v>
      </c>
      <c r="H943" s="93">
        <v>0</v>
      </c>
      <c r="I943" s="93">
        <v>0</v>
      </c>
      <c r="J943" s="93">
        <v>0</v>
      </c>
      <c r="K943" s="93">
        <v>0</v>
      </c>
      <c r="L943" s="93">
        <v>0</v>
      </c>
      <c r="M943" s="93">
        <v>0</v>
      </c>
      <c r="N943" s="93">
        <v>0</v>
      </c>
      <c r="O943" s="93">
        <v>0</v>
      </c>
      <c r="P943" s="93">
        <v>0</v>
      </c>
      <c r="Q943" s="93">
        <v>0</v>
      </c>
      <c r="R943" s="93">
        <v>0</v>
      </c>
      <c r="S943" s="312">
        <v>25</v>
      </c>
      <c r="T943" s="312">
        <v>0</v>
      </c>
      <c r="U943" s="312">
        <v>0</v>
      </c>
      <c r="V943" s="312">
        <v>32</v>
      </c>
      <c r="W943" s="312">
        <v>0</v>
      </c>
      <c r="X943" s="312">
        <v>35</v>
      </c>
      <c r="Y943" s="125">
        <f t="shared" si="53"/>
        <v>92</v>
      </c>
    </row>
    <row r="944" spans="1:25" s="97" customFormat="1" ht="30" customHeight="1">
      <c r="A944" s="583" t="s">
        <v>37</v>
      </c>
      <c r="B944" s="583" t="s">
        <v>37</v>
      </c>
      <c r="C944" s="93">
        <v>0</v>
      </c>
      <c r="D944" s="93">
        <v>0</v>
      </c>
      <c r="E944" s="93">
        <v>0</v>
      </c>
      <c r="F944" s="93">
        <v>0</v>
      </c>
      <c r="G944" s="93">
        <v>0</v>
      </c>
      <c r="H944" s="93">
        <v>0</v>
      </c>
      <c r="I944" s="93">
        <v>0</v>
      </c>
      <c r="J944" s="93">
        <v>0</v>
      </c>
      <c r="K944" s="93">
        <v>0</v>
      </c>
      <c r="L944" s="93">
        <v>0</v>
      </c>
      <c r="M944" s="93">
        <v>0</v>
      </c>
      <c r="N944" s="93">
        <v>0</v>
      </c>
      <c r="O944" s="312">
        <v>1</v>
      </c>
      <c r="P944" s="312">
        <v>0</v>
      </c>
      <c r="Q944" s="312">
        <v>0</v>
      </c>
      <c r="R944" s="312">
        <v>0</v>
      </c>
      <c r="S944" s="312">
        <v>0</v>
      </c>
      <c r="T944" s="312">
        <v>0</v>
      </c>
      <c r="U944" s="312">
        <v>0</v>
      </c>
      <c r="V944" s="312">
        <v>0</v>
      </c>
      <c r="W944" s="312">
        <v>0</v>
      </c>
      <c r="X944" s="312">
        <v>1</v>
      </c>
      <c r="Y944" s="125">
        <f t="shared" si="53"/>
        <v>2</v>
      </c>
    </row>
    <row r="945" spans="1:25" s="97" customFormat="1" ht="30" customHeight="1">
      <c r="A945" s="656" t="s">
        <v>3</v>
      </c>
      <c r="B945" s="656" t="s">
        <v>3</v>
      </c>
      <c r="C945" s="312">
        <f t="shared" ref="C945:X945" si="54">SUM(C917:C944)</f>
        <v>1169</v>
      </c>
      <c r="D945" s="312">
        <f t="shared" si="54"/>
        <v>60</v>
      </c>
      <c r="E945" s="486">
        <f t="shared" si="54"/>
        <v>55</v>
      </c>
      <c r="F945" s="486">
        <f t="shared" si="54"/>
        <v>91</v>
      </c>
      <c r="G945" s="486">
        <f t="shared" si="54"/>
        <v>27</v>
      </c>
      <c r="H945" s="312">
        <f t="shared" si="54"/>
        <v>37</v>
      </c>
      <c r="I945" s="312">
        <f t="shared" si="54"/>
        <v>50</v>
      </c>
      <c r="J945" s="312">
        <f t="shared" si="54"/>
        <v>117</v>
      </c>
      <c r="K945" s="312">
        <f t="shared" si="54"/>
        <v>173</v>
      </c>
      <c r="L945" s="312">
        <f t="shared" si="54"/>
        <v>40</v>
      </c>
      <c r="M945" s="312">
        <f t="shared" si="54"/>
        <v>105</v>
      </c>
      <c r="N945" s="312">
        <f t="shared" si="54"/>
        <v>75</v>
      </c>
      <c r="O945" s="312">
        <f t="shared" si="54"/>
        <v>191</v>
      </c>
      <c r="P945" s="312">
        <f t="shared" si="54"/>
        <v>68</v>
      </c>
      <c r="Q945" s="312">
        <f t="shared" si="54"/>
        <v>94</v>
      </c>
      <c r="R945" s="312">
        <f t="shared" si="54"/>
        <v>57</v>
      </c>
      <c r="S945" s="312">
        <f t="shared" si="54"/>
        <v>27</v>
      </c>
      <c r="T945" s="312">
        <f t="shared" si="54"/>
        <v>20</v>
      </c>
      <c r="U945" s="312">
        <f t="shared" si="54"/>
        <v>73</v>
      </c>
      <c r="V945" s="312">
        <f t="shared" si="54"/>
        <v>32</v>
      </c>
      <c r="W945" s="312">
        <f t="shared" si="54"/>
        <v>14</v>
      </c>
      <c r="X945" s="312">
        <f t="shared" si="54"/>
        <v>381</v>
      </c>
      <c r="Y945" s="125">
        <f t="shared" si="53"/>
        <v>2956</v>
      </c>
    </row>
    <row r="946" spans="1:25" s="97" customFormat="1" ht="30" customHeight="1">
      <c r="A946" s="657"/>
      <c r="B946" s="657"/>
      <c r="C946" s="657"/>
      <c r="D946" s="657"/>
      <c r="E946" s="657"/>
      <c r="F946" s="657"/>
      <c r="G946" s="657"/>
      <c r="H946" s="657"/>
      <c r="I946" s="657"/>
      <c r="J946" s="657"/>
      <c r="K946" s="657"/>
      <c r="L946" s="657"/>
      <c r="M946" s="657"/>
      <c r="N946" s="657"/>
      <c r="O946" s="657"/>
      <c r="P946" s="657"/>
      <c r="Q946" s="657"/>
      <c r="R946" s="657"/>
      <c r="S946" s="657"/>
      <c r="T946" s="657"/>
      <c r="U946" s="657"/>
      <c r="V946" s="657"/>
      <c r="W946" s="657"/>
      <c r="X946" s="657"/>
      <c r="Y946" s="657"/>
    </row>
    <row r="947" spans="1:25" s="97" customFormat="1" ht="30" customHeight="1">
      <c r="A947" s="604" t="s">
        <v>1527</v>
      </c>
      <c r="B947" s="604"/>
      <c r="C947" s="604"/>
      <c r="D947" s="604"/>
      <c r="E947" s="604"/>
      <c r="F947" s="604"/>
      <c r="G947" s="604"/>
      <c r="H947" s="604"/>
      <c r="I947" s="604"/>
      <c r="J947" s="604"/>
      <c r="K947" s="604"/>
      <c r="L947" s="604"/>
      <c r="M947" s="604"/>
    </row>
    <row r="948" spans="1:25" s="97" customFormat="1" ht="50.25" customHeight="1">
      <c r="A948" s="599" t="s">
        <v>621</v>
      </c>
      <c r="B948" s="599"/>
      <c r="C948" s="342" t="s">
        <v>278</v>
      </c>
      <c r="D948" s="342" t="s">
        <v>269</v>
      </c>
      <c r="E948" s="499" t="s">
        <v>279</v>
      </c>
      <c r="F948" s="499" t="s">
        <v>280</v>
      </c>
      <c r="G948" s="81" t="s">
        <v>274</v>
      </c>
      <c r="H948" s="342" t="s">
        <v>276</v>
      </c>
      <c r="I948" s="342" t="s">
        <v>281</v>
      </c>
      <c r="J948" s="342" t="s">
        <v>272</v>
      </c>
      <c r="K948" s="81" t="s">
        <v>623</v>
      </c>
      <c r="L948" s="342" t="s">
        <v>275</v>
      </c>
      <c r="M948" s="342" t="s">
        <v>3</v>
      </c>
    </row>
    <row r="949" spans="1:25" s="97" customFormat="1" ht="30" customHeight="1">
      <c r="A949" s="653" t="s">
        <v>44</v>
      </c>
      <c r="B949" s="653"/>
      <c r="C949" s="93">
        <v>6</v>
      </c>
      <c r="D949" s="93">
        <v>4</v>
      </c>
      <c r="E949" s="93">
        <v>2</v>
      </c>
      <c r="F949" s="93">
        <v>13</v>
      </c>
      <c r="G949" s="93">
        <v>2</v>
      </c>
      <c r="H949" s="93">
        <v>0</v>
      </c>
      <c r="I949" s="93">
        <v>18</v>
      </c>
      <c r="J949" s="93">
        <v>4</v>
      </c>
      <c r="K949" s="93">
        <v>0</v>
      </c>
      <c r="L949" s="93">
        <v>17</v>
      </c>
      <c r="M949" s="312">
        <f>SUM(C949:L949)</f>
        <v>66</v>
      </c>
    </row>
    <row r="950" spans="1:25" s="97" customFormat="1" ht="30" customHeight="1">
      <c r="A950" s="591" t="s">
        <v>29</v>
      </c>
      <c r="B950" s="591"/>
      <c r="C950" s="93">
        <v>0</v>
      </c>
      <c r="D950" s="93">
        <v>5</v>
      </c>
      <c r="E950" s="93">
        <v>1</v>
      </c>
      <c r="F950" s="93">
        <v>5</v>
      </c>
      <c r="G950" s="93">
        <v>2</v>
      </c>
      <c r="H950" s="93">
        <v>1</v>
      </c>
      <c r="I950" s="93">
        <v>24</v>
      </c>
      <c r="J950" s="93">
        <v>5</v>
      </c>
      <c r="K950" s="93">
        <v>0</v>
      </c>
      <c r="L950" s="93">
        <v>0</v>
      </c>
      <c r="M950" s="312">
        <f t="shared" ref="M950:M981" si="55">SUM(C950:L950)</f>
        <v>43</v>
      </c>
    </row>
    <row r="951" spans="1:25" s="97" customFormat="1" ht="30" customHeight="1">
      <c r="A951" s="591" t="s">
        <v>31</v>
      </c>
      <c r="B951" s="591"/>
      <c r="C951" s="93">
        <v>15</v>
      </c>
      <c r="D951" s="93">
        <v>2</v>
      </c>
      <c r="E951" s="93">
        <v>2</v>
      </c>
      <c r="F951" s="93">
        <v>4</v>
      </c>
      <c r="G951" s="93">
        <v>0</v>
      </c>
      <c r="H951" s="93">
        <v>0</v>
      </c>
      <c r="I951" s="93">
        <v>0</v>
      </c>
      <c r="J951" s="93">
        <v>7</v>
      </c>
      <c r="K951" s="93">
        <v>0</v>
      </c>
      <c r="L951" s="93">
        <v>10</v>
      </c>
      <c r="M951" s="312">
        <f t="shared" si="55"/>
        <v>40</v>
      </c>
    </row>
    <row r="952" spans="1:25" s="97" customFormat="1" ht="30" customHeight="1">
      <c r="A952" s="591" t="s">
        <v>24</v>
      </c>
      <c r="B952" s="591"/>
      <c r="C952" s="93">
        <v>7</v>
      </c>
      <c r="D952" s="93">
        <v>0</v>
      </c>
      <c r="E952" s="93">
        <v>0</v>
      </c>
      <c r="F952" s="93">
        <v>0</v>
      </c>
      <c r="G952" s="93">
        <v>0</v>
      </c>
      <c r="H952" s="93">
        <v>56</v>
      </c>
      <c r="I952" s="93">
        <v>2</v>
      </c>
      <c r="J952" s="93">
        <v>24</v>
      </c>
      <c r="K952" s="93">
        <v>6</v>
      </c>
      <c r="L952" s="93">
        <v>0</v>
      </c>
      <c r="M952" s="312">
        <f t="shared" si="55"/>
        <v>95</v>
      </c>
    </row>
    <row r="953" spans="1:25" s="97" customFormat="1" ht="30" customHeight="1">
      <c r="A953" s="591" t="s">
        <v>33</v>
      </c>
      <c r="B953" s="591"/>
      <c r="C953" s="93">
        <v>1</v>
      </c>
      <c r="D953" s="93">
        <v>12</v>
      </c>
      <c r="E953" s="93">
        <v>5</v>
      </c>
      <c r="F953" s="93">
        <v>8</v>
      </c>
      <c r="G953" s="93">
        <v>0</v>
      </c>
      <c r="H953" s="93">
        <v>0</v>
      </c>
      <c r="I953" s="93">
        <v>1</v>
      </c>
      <c r="J953" s="93">
        <v>2</v>
      </c>
      <c r="K953" s="93">
        <v>0</v>
      </c>
      <c r="L953" s="93">
        <v>1</v>
      </c>
      <c r="M953" s="312">
        <f t="shared" si="55"/>
        <v>30</v>
      </c>
    </row>
    <row r="954" spans="1:25" s="97" customFormat="1" ht="30" customHeight="1">
      <c r="A954" s="591" t="s">
        <v>23</v>
      </c>
      <c r="B954" s="591"/>
      <c r="C954" s="93">
        <v>0</v>
      </c>
      <c r="D954" s="93">
        <v>5</v>
      </c>
      <c r="E954" s="93">
        <v>0</v>
      </c>
      <c r="F954" s="93">
        <v>2</v>
      </c>
      <c r="G954" s="93">
        <v>2</v>
      </c>
      <c r="H954" s="93">
        <v>12</v>
      </c>
      <c r="I954" s="93">
        <v>2</v>
      </c>
      <c r="J954" s="93">
        <v>0</v>
      </c>
      <c r="K954" s="93">
        <v>0</v>
      </c>
      <c r="L954" s="93">
        <v>4</v>
      </c>
      <c r="M954" s="312">
        <f t="shared" si="55"/>
        <v>27</v>
      </c>
    </row>
    <row r="955" spans="1:25" s="97" customFormat="1" ht="30" customHeight="1">
      <c r="A955" s="591" t="s">
        <v>35</v>
      </c>
      <c r="B955" s="591"/>
      <c r="C955" s="93">
        <v>1</v>
      </c>
      <c r="D955" s="93">
        <v>4</v>
      </c>
      <c r="E955" s="93">
        <v>2</v>
      </c>
      <c r="F955" s="93">
        <v>7</v>
      </c>
      <c r="G955" s="93">
        <v>3</v>
      </c>
      <c r="H955" s="93">
        <v>23</v>
      </c>
      <c r="I955" s="93">
        <v>7</v>
      </c>
      <c r="J955" s="93">
        <v>0</v>
      </c>
      <c r="K955" s="93">
        <v>0</v>
      </c>
      <c r="L955" s="93">
        <v>5</v>
      </c>
      <c r="M955" s="312">
        <f t="shared" si="55"/>
        <v>52</v>
      </c>
    </row>
    <row r="956" spans="1:25" s="97" customFormat="1" ht="30" customHeight="1">
      <c r="A956" s="591" t="s">
        <v>36</v>
      </c>
      <c r="B956" s="591"/>
      <c r="C956" s="93">
        <v>4</v>
      </c>
      <c r="D956" s="93">
        <v>0</v>
      </c>
      <c r="E956" s="93">
        <v>0</v>
      </c>
      <c r="F956" s="93">
        <v>0</v>
      </c>
      <c r="G956" s="93">
        <v>0</v>
      </c>
      <c r="H956" s="93">
        <v>0</v>
      </c>
      <c r="I956" s="93">
        <v>0</v>
      </c>
      <c r="J956" s="93">
        <v>0</v>
      </c>
      <c r="K956" s="93">
        <v>13</v>
      </c>
      <c r="L956" s="93">
        <v>0</v>
      </c>
      <c r="M956" s="312">
        <f t="shared" si="55"/>
        <v>17</v>
      </c>
    </row>
    <row r="957" spans="1:25" s="97" customFormat="1" ht="30" customHeight="1">
      <c r="A957" s="591" t="s">
        <v>48</v>
      </c>
      <c r="B957" s="591"/>
      <c r="C957" s="93">
        <v>0</v>
      </c>
      <c r="D957" s="93">
        <v>2</v>
      </c>
      <c r="E957" s="93">
        <v>0</v>
      </c>
      <c r="F957" s="93">
        <v>5</v>
      </c>
      <c r="G957" s="93">
        <v>0</v>
      </c>
      <c r="H957" s="93">
        <v>3</v>
      </c>
      <c r="I957" s="93">
        <v>0</v>
      </c>
      <c r="J957" s="93">
        <v>0</v>
      </c>
      <c r="K957" s="93">
        <v>0</v>
      </c>
      <c r="L957" s="93">
        <v>15</v>
      </c>
      <c r="M957" s="312">
        <f t="shared" si="55"/>
        <v>25</v>
      </c>
    </row>
    <row r="958" spans="1:25" s="97" customFormat="1" ht="30" customHeight="1">
      <c r="A958" s="591" t="s">
        <v>49</v>
      </c>
      <c r="B958" s="591"/>
      <c r="C958" s="93">
        <v>4</v>
      </c>
      <c r="D958" s="93">
        <v>1</v>
      </c>
      <c r="E958" s="93">
        <v>0</v>
      </c>
      <c r="F958" s="93">
        <v>6</v>
      </c>
      <c r="G958" s="93">
        <v>4</v>
      </c>
      <c r="H958" s="93">
        <v>6</v>
      </c>
      <c r="I958" s="93">
        <v>0</v>
      </c>
      <c r="J958" s="93">
        <v>0</v>
      </c>
      <c r="K958" s="93">
        <v>0</v>
      </c>
      <c r="L958" s="93">
        <v>3</v>
      </c>
      <c r="M958" s="312">
        <f t="shared" si="55"/>
        <v>24</v>
      </c>
    </row>
    <row r="959" spans="1:25" s="97" customFormat="1" ht="30" customHeight="1">
      <c r="A959" s="591" t="s">
        <v>50</v>
      </c>
      <c r="B959" s="591"/>
      <c r="C959" s="93">
        <v>0</v>
      </c>
      <c r="D959" s="93">
        <v>23</v>
      </c>
      <c r="E959" s="93">
        <v>0</v>
      </c>
      <c r="F959" s="93">
        <v>4</v>
      </c>
      <c r="G959" s="93">
        <v>5</v>
      </c>
      <c r="H959" s="93">
        <v>0</v>
      </c>
      <c r="I959" s="93">
        <v>11</v>
      </c>
      <c r="J959" s="93">
        <v>69</v>
      </c>
      <c r="K959" s="93">
        <v>18</v>
      </c>
      <c r="L959" s="93">
        <v>6</v>
      </c>
      <c r="M959" s="312">
        <f t="shared" si="55"/>
        <v>136</v>
      </c>
    </row>
    <row r="960" spans="1:25" s="97" customFormat="1" ht="30" customHeight="1">
      <c r="A960" s="591" t="s">
        <v>51</v>
      </c>
      <c r="B960" s="591"/>
      <c r="C960" s="93">
        <v>0</v>
      </c>
      <c r="D960" s="93">
        <v>11</v>
      </c>
      <c r="E960" s="93">
        <v>2</v>
      </c>
      <c r="F960" s="93">
        <v>10</v>
      </c>
      <c r="G960" s="93">
        <v>2</v>
      </c>
      <c r="H960" s="93">
        <v>0</v>
      </c>
      <c r="I960" s="93">
        <v>38</v>
      </c>
      <c r="J960" s="93">
        <v>1</v>
      </c>
      <c r="K960" s="93">
        <v>0</v>
      </c>
      <c r="L960" s="93">
        <v>9</v>
      </c>
      <c r="M960" s="312">
        <f t="shared" si="55"/>
        <v>73</v>
      </c>
    </row>
    <row r="961" spans="1:13" s="97" customFormat="1" ht="30" customHeight="1">
      <c r="A961" s="591" t="s">
        <v>52</v>
      </c>
      <c r="B961" s="591"/>
      <c r="C961" s="93">
        <v>7</v>
      </c>
      <c r="D961" s="93">
        <v>6</v>
      </c>
      <c r="E961" s="93">
        <v>4</v>
      </c>
      <c r="F961" s="93">
        <v>6</v>
      </c>
      <c r="G961" s="93">
        <v>4</v>
      </c>
      <c r="H961" s="93">
        <v>3</v>
      </c>
      <c r="I961" s="93">
        <v>36</v>
      </c>
      <c r="J961" s="93">
        <v>42</v>
      </c>
      <c r="K961" s="93">
        <v>0</v>
      </c>
      <c r="L961" s="93">
        <v>12</v>
      </c>
      <c r="M961" s="312">
        <f t="shared" si="55"/>
        <v>120</v>
      </c>
    </row>
    <row r="962" spans="1:13" s="97" customFormat="1" ht="30" customHeight="1">
      <c r="A962" s="591" t="s">
        <v>53</v>
      </c>
      <c r="B962" s="591"/>
      <c r="C962" s="93">
        <v>0</v>
      </c>
      <c r="D962" s="93">
        <v>2</v>
      </c>
      <c r="E962" s="93">
        <v>16</v>
      </c>
      <c r="F962" s="93">
        <v>23</v>
      </c>
      <c r="G962" s="93">
        <v>0</v>
      </c>
      <c r="H962" s="93">
        <v>3</v>
      </c>
      <c r="I962" s="93">
        <v>17</v>
      </c>
      <c r="J962" s="93">
        <v>17</v>
      </c>
      <c r="K962" s="93">
        <v>0</v>
      </c>
      <c r="L962" s="93">
        <v>19</v>
      </c>
      <c r="M962" s="312">
        <f t="shared" si="55"/>
        <v>97</v>
      </c>
    </row>
    <row r="963" spans="1:13" s="97" customFormat="1" ht="30" customHeight="1">
      <c r="A963" s="591" t="s">
        <v>54</v>
      </c>
      <c r="B963" s="591"/>
      <c r="C963" s="93">
        <v>3</v>
      </c>
      <c r="D963" s="93">
        <v>0</v>
      </c>
      <c r="E963" s="93">
        <v>0</v>
      </c>
      <c r="F963" s="93">
        <v>5</v>
      </c>
      <c r="G963" s="93">
        <v>0</v>
      </c>
      <c r="H963" s="93">
        <v>1</v>
      </c>
      <c r="I963" s="93">
        <v>0</v>
      </c>
      <c r="J963" s="93">
        <v>34</v>
      </c>
      <c r="K963" s="93">
        <v>0</v>
      </c>
      <c r="L963" s="93">
        <v>10</v>
      </c>
      <c r="M963" s="312">
        <f t="shared" si="55"/>
        <v>53</v>
      </c>
    </row>
    <row r="964" spans="1:13" s="97" customFormat="1" ht="30" customHeight="1">
      <c r="A964" s="591" t="s">
        <v>64</v>
      </c>
      <c r="B964" s="591"/>
      <c r="C964" s="93">
        <v>0</v>
      </c>
      <c r="D964" s="93">
        <v>1</v>
      </c>
      <c r="E964" s="93">
        <v>12</v>
      </c>
      <c r="F964" s="93">
        <v>3</v>
      </c>
      <c r="G964" s="93">
        <v>3</v>
      </c>
      <c r="H964" s="93">
        <v>0</v>
      </c>
      <c r="I964" s="93">
        <v>19</v>
      </c>
      <c r="J964" s="93">
        <v>2</v>
      </c>
      <c r="K964" s="93">
        <v>0</v>
      </c>
      <c r="L964" s="93">
        <v>0</v>
      </c>
      <c r="M964" s="312">
        <f t="shared" si="55"/>
        <v>40</v>
      </c>
    </row>
    <row r="965" spans="1:13" s="97" customFormat="1" ht="30" customHeight="1">
      <c r="A965" s="591" t="s">
        <v>57</v>
      </c>
      <c r="B965" s="591"/>
      <c r="C965" s="93">
        <v>12</v>
      </c>
      <c r="D965" s="93">
        <v>2</v>
      </c>
      <c r="E965" s="93">
        <v>3</v>
      </c>
      <c r="F965" s="93">
        <v>0</v>
      </c>
      <c r="G965" s="93">
        <v>3</v>
      </c>
      <c r="H965" s="93">
        <v>0</v>
      </c>
      <c r="I965" s="93">
        <v>0</v>
      </c>
      <c r="J965" s="93">
        <v>0</v>
      </c>
      <c r="K965" s="93">
        <v>0</v>
      </c>
      <c r="L965" s="93">
        <v>0</v>
      </c>
      <c r="M965" s="312">
        <f t="shared" si="55"/>
        <v>20</v>
      </c>
    </row>
    <row r="966" spans="1:13" s="97" customFormat="1" ht="30" customHeight="1">
      <c r="A966" s="591" t="s">
        <v>20</v>
      </c>
      <c r="B966" s="591"/>
      <c r="C966" s="93">
        <v>27</v>
      </c>
      <c r="D966" s="93">
        <v>0</v>
      </c>
      <c r="E966" s="93">
        <v>0</v>
      </c>
      <c r="F966" s="93">
        <v>0</v>
      </c>
      <c r="G966" s="93">
        <v>0</v>
      </c>
      <c r="H966" s="93">
        <v>0</v>
      </c>
      <c r="I966" s="93">
        <v>3</v>
      </c>
      <c r="J966" s="93">
        <v>0</v>
      </c>
      <c r="K966" s="93">
        <v>1</v>
      </c>
      <c r="L966" s="93">
        <v>5</v>
      </c>
      <c r="M966" s="312">
        <f t="shared" si="55"/>
        <v>36</v>
      </c>
    </row>
    <row r="967" spans="1:13" s="97" customFormat="1" ht="30" customHeight="1">
      <c r="A967" s="591" t="s">
        <v>66</v>
      </c>
      <c r="B967" s="591"/>
      <c r="C967" s="93">
        <v>8</v>
      </c>
      <c r="D967" s="93">
        <v>1</v>
      </c>
      <c r="E967" s="93">
        <v>13</v>
      </c>
      <c r="F967" s="93">
        <v>1</v>
      </c>
      <c r="G967" s="93">
        <v>1</v>
      </c>
      <c r="H967" s="93">
        <v>33</v>
      </c>
      <c r="I967" s="93">
        <v>5</v>
      </c>
      <c r="J967" s="93">
        <v>48</v>
      </c>
      <c r="K967" s="93">
        <v>37</v>
      </c>
      <c r="L967" s="93">
        <v>2</v>
      </c>
      <c r="M967" s="312">
        <f t="shared" si="55"/>
        <v>149</v>
      </c>
    </row>
    <row r="968" spans="1:13" s="97" customFormat="1" ht="30" customHeight="1">
      <c r="A968" s="591" t="s">
        <v>38</v>
      </c>
      <c r="B968" s="591"/>
      <c r="C968" s="93">
        <v>1</v>
      </c>
      <c r="D968" s="93">
        <v>0</v>
      </c>
      <c r="E968" s="93">
        <v>0</v>
      </c>
      <c r="F968" s="93">
        <v>0</v>
      </c>
      <c r="G968" s="93">
        <v>0</v>
      </c>
      <c r="H968" s="93">
        <v>0</v>
      </c>
      <c r="I968" s="93">
        <v>0</v>
      </c>
      <c r="J968" s="93">
        <v>0</v>
      </c>
      <c r="K968" s="93">
        <v>0</v>
      </c>
      <c r="L968" s="93">
        <v>0</v>
      </c>
      <c r="M968" s="312">
        <f t="shared" si="55"/>
        <v>1</v>
      </c>
    </row>
    <row r="969" spans="1:13" s="97" customFormat="1" ht="30" customHeight="1">
      <c r="A969" s="591" t="s">
        <v>39</v>
      </c>
      <c r="B969" s="591"/>
      <c r="C969" s="93">
        <v>22</v>
      </c>
      <c r="D969" s="93">
        <v>11</v>
      </c>
      <c r="E969" s="93">
        <v>3</v>
      </c>
      <c r="F969" s="93">
        <v>4</v>
      </c>
      <c r="G969" s="93">
        <v>7</v>
      </c>
      <c r="H969" s="93">
        <v>15</v>
      </c>
      <c r="I969" s="93">
        <v>6</v>
      </c>
      <c r="J969" s="93">
        <v>0</v>
      </c>
      <c r="K969" s="93">
        <v>25</v>
      </c>
      <c r="L969" s="93">
        <v>0</v>
      </c>
      <c r="M969" s="312">
        <f t="shared" si="55"/>
        <v>93</v>
      </c>
    </row>
    <row r="970" spans="1:13" s="97" customFormat="1" ht="30" customHeight="1">
      <c r="A970" s="591" t="s">
        <v>67</v>
      </c>
      <c r="B970" s="591"/>
      <c r="C970" s="93">
        <v>0</v>
      </c>
      <c r="D970" s="93">
        <v>0</v>
      </c>
      <c r="E970" s="93">
        <v>0</v>
      </c>
      <c r="F970" s="93">
        <v>9</v>
      </c>
      <c r="G970" s="93">
        <v>0</v>
      </c>
      <c r="H970" s="93">
        <v>0</v>
      </c>
      <c r="I970" s="93">
        <v>0</v>
      </c>
      <c r="J970" s="93">
        <v>0</v>
      </c>
      <c r="K970" s="93">
        <v>0</v>
      </c>
      <c r="L970" s="93">
        <v>1</v>
      </c>
      <c r="M970" s="312">
        <f t="shared" si="55"/>
        <v>10</v>
      </c>
    </row>
    <row r="971" spans="1:13" s="97" customFormat="1" ht="30" customHeight="1">
      <c r="A971" s="591" t="s">
        <v>657</v>
      </c>
      <c r="B971" s="591"/>
      <c r="C971" s="93">
        <v>0</v>
      </c>
      <c r="D971" s="93">
        <v>0</v>
      </c>
      <c r="E971" s="93">
        <v>0</v>
      </c>
      <c r="F971" s="93">
        <v>0</v>
      </c>
      <c r="G971" s="93">
        <v>6</v>
      </c>
      <c r="H971" s="93">
        <v>5</v>
      </c>
      <c r="I971" s="93">
        <v>5</v>
      </c>
      <c r="J971" s="93">
        <v>7</v>
      </c>
      <c r="K971" s="93">
        <v>0</v>
      </c>
      <c r="L971" s="93">
        <v>0</v>
      </c>
      <c r="M971" s="312">
        <f t="shared" si="55"/>
        <v>23</v>
      </c>
    </row>
    <row r="972" spans="1:13" s="97" customFormat="1" ht="30" customHeight="1">
      <c r="A972" s="591" t="s">
        <v>1455</v>
      </c>
      <c r="B972" s="591"/>
      <c r="C972" s="93">
        <v>1</v>
      </c>
      <c r="D972" s="93">
        <v>0</v>
      </c>
      <c r="E972" s="93">
        <v>0</v>
      </c>
      <c r="F972" s="93">
        <v>0</v>
      </c>
      <c r="G972" s="93">
        <v>0</v>
      </c>
      <c r="H972" s="93">
        <v>0</v>
      </c>
      <c r="I972" s="93">
        <v>0</v>
      </c>
      <c r="J972" s="93">
        <v>9</v>
      </c>
      <c r="K972" s="93">
        <v>0</v>
      </c>
      <c r="L972" s="93">
        <v>0</v>
      </c>
      <c r="M972" s="312">
        <f t="shared" si="55"/>
        <v>10</v>
      </c>
    </row>
    <row r="973" spans="1:13" s="97" customFormat="1" ht="30" customHeight="1">
      <c r="A973" s="591" t="s">
        <v>763</v>
      </c>
      <c r="B973" s="591"/>
      <c r="C973" s="93">
        <v>2</v>
      </c>
      <c r="D973" s="93">
        <v>0</v>
      </c>
      <c r="E973" s="93">
        <v>0</v>
      </c>
      <c r="F973" s="93">
        <v>0</v>
      </c>
      <c r="G973" s="93">
        <v>0</v>
      </c>
      <c r="H973" s="93">
        <v>0</v>
      </c>
      <c r="I973" s="93">
        <v>0</v>
      </c>
      <c r="J973" s="93">
        <v>0</v>
      </c>
      <c r="K973" s="93">
        <v>0</v>
      </c>
      <c r="L973" s="93">
        <v>0</v>
      </c>
      <c r="M973" s="312">
        <f t="shared" si="55"/>
        <v>2</v>
      </c>
    </row>
    <row r="974" spans="1:13" s="97" customFormat="1" ht="30" customHeight="1">
      <c r="A974" s="591" t="s">
        <v>64</v>
      </c>
      <c r="B974" s="591"/>
      <c r="C974" s="93">
        <v>0</v>
      </c>
      <c r="D974" s="93">
        <v>0</v>
      </c>
      <c r="E974" s="93">
        <v>0</v>
      </c>
      <c r="F974" s="93">
        <v>0</v>
      </c>
      <c r="G974" s="93">
        <v>0</v>
      </c>
      <c r="H974" s="93">
        <v>0</v>
      </c>
      <c r="I974" s="93">
        <v>0</v>
      </c>
      <c r="J974" s="93">
        <v>2</v>
      </c>
      <c r="K974" s="93">
        <v>0</v>
      </c>
      <c r="L974" s="93">
        <v>0</v>
      </c>
      <c r="M974" s="312">
        <f t="shared" si="55"/>
        <v>2</v>
      </c>
    </row>
    <row r="975" spans="1:13" s="97" customFormat="1" ht="30" customHeight="1">
      <c r="A975" s="591" t="s">
        <v>743</v>
      </c>
      <c r="B975" s="591"/>
      <c r="C975" s="93">
        <v>1</v>
      </c>
      <c r="D975" s="93">
        <v>0</v>
      </c>
      <c r="E975" s="93">
        <v>0</v>
      </c>
      <c r="F975" s="93">
        <v>0</v>
      </c>
      <c r="G975" s="93">
        <v>0</v>
      </c>
      <c r="H975" s="93">
        <v>0</v>
      </c>
      <c r="I975" s="93">
        <v>0</v>
      </c>
      <c r="J975" s="93">
        <v>0</v>
      </c>
      <c r="K975" s="93">
        <v>0</v>
      </c>
      <c r="L975" s="93">
        <v>0</v>
      </c>
      <c r="M975" s="312">
        <f t="shared" si="55"/>
        <v>1</v>
      </c>
    </row>
    <row r="976" spans="1:13" s="97" customFormat="1" ht="30" customHeight="1">
      <c r="A976" s="591" t="s">
        <v>283</v>
      </c>
      <c r="B976" s="591"/>
      <c r="C976" s="93">
        <v>1</v>
      </c>
      <c r="D976" s="93">
        <v>0</v>
      </c>
      <c r="E976" s="93">
        <v>0</v>
      </c>
      <c r="F976" s="93">
        <v>0</v>
      </c>
      <c r="G976" s="93">
        <v>0</v>
      </c>
      <c r="H976" s="93">
        <v>0</v>
      </c>
      <c r="I976" s="93">
        <v>0</v>
      </c>
      <c r="J976" s="93">
        <v>0</v>
      </c>
      <c r="K976" s="93">
        <v>0</v>
      </c>
      <c r="L976" s="93">
        <v>0</v>
      </c>
      <c r="M976" s="312">
        <f t="shared" si="55"/>
        <v>1</v>
      </c>
    </row>
    <row r="977" spans="1:13" s="97" customFormat="1" ht="30" customHeight="1">
      <c r="A977" s="591" t="s">
        <v>746</v>
      </c>
      <c r="B977" s="591"/>
      <c r="C977" s="93">
        <v>0</v>
      </c>
      <c r="D977" s="93">
        <v>2</v>
      </c>
      <c r="E977" s="93">
        <v>0</v>
      </c>
      <c r="F977" s="93">
        <v>0</v>
      </c>
      <c r="G977" s="93">
        <v>0</v>
      </c>
      <c r="H977" s="93">
        <v>0</v>
      </c>
      <c r="I977" s="93">
        <v>0</v>
      </c>
      <c r="J977" s="93">
        <v>0</v>
      </c>
      <c r="K977" s="93">
        <v>0</v>
      </c>
      <c r="L977" s="93">
        <v>0</v>
      </c>
      <c r="M977" s="312">
        <f t="shared" si="55"/>
        <v>2</v>
      </c>
    </row>
    <row r="978" spans="1:13" s="97" customFormat="1" ht="30" customHeight="1">
      <c r="A978" s="591" t="s">
        <v>1458</v>
      </c>
      <c r="B978" s="591"/>
      <c r="C978" s="93">
        <v>0</v>
      </c>
      <c r="D978" s="93">
        <v>0</v>
      </c>
      <c r="E978" s="93">
        <v>3</v>
      </c>
      <c r="F978" s="93">
        <v>0</v>
      </c>
      <c r="G978" s="93">
        <v>0</v>
      </c>
      <c r="H978" s="93">
        <v>0</v>
      </c>
      <c r="I978" s="93">
        <v>0</v>
      </c>
      <c r="J978" s="93">
        <v>0</v>
      </c>
      <c r="K978" s="93">
        <v>0</v>
      </c>
      <c r="L978" s="93">
        <v>0</v>
      </c>
      <c r="M978" s="312">
        <f t="shared" si="55"/>
        <v>3</v>
      </c>
    </row>
    <row r="979" spans="1:13" s="97" customFormat="1" ht="30" customHeight="1">
      <c r="A979" s="591" t="s">
        <v>940</v>
      </c>
      <c r="B979" s="591"/>
      <c r="C979" s="93">
        <v>0</v>
      </c>
      <c r="D979" s="93">
        <v>0</v>
      </c>
      <c r="E979" s="93">
        <v>1</v>
      </c>
      <c r="F979" s="93">
        <v>0</v>
      </c>
      <c r="G979" s="93">
        <v>0</v>
      </c>
      <c r="H979" s="93">
        <v>0</v>
      </c>
      <c r="I979" s="93">
        <v>0</v>
      </c>
      <c r="J979" s="93">
        <v>0</v>
      </c>
      <c r="K979" s="93">
        <v>0</v>
      </c>
      <c r="L979" s="93">
        <v>0</v>
      </c>
      <c r="M979" s="312">
        <f t="shared" si="55"/>
        <v>1</v>
      </c>
    </row>
    <row r="980" spans="1:13" s="97" customFormat="1" ht="30" customHeight="1">
      <c r="A980" s="591" t="s">
        <v>46</v>
      </c>
      <c r="B980" s="591"/>
      <c r="C980" s="93">
        <v>0</v>
      </c>
      <c r="D980" s="93">
        <v>0</v>
      </c>
      <c r="E980" s="93">
        <v>0</v>
      </c>
      <c r="F980" s="93">
        <v>0</v>
      </c>
      <c r="G980" s="93">
        <v>0</v>
      </c>
      <c r="H980" s="93">
        <v>1</v>
      </c>
      <c r="I980" s="93">
        <v>0</v>
      </c>
      <c r="J980" s="93">
        <v>0</v>
      </c>
      <c r="K980" s="93">
        <v>0</v>
      </c>
      <c r="L980" s="93">
        <v>9</v>
      </c>
      <c r="M980" s="312">
        <f t="shared" si="55"/>
        <v>10</v>
      </c>
    </row>
    <row r="981" spans="1:13" s="97" customFormat="1" ht="30" customHeight="1">
      <c r="A981" s="591" t="s">
        <v>1053</v>
      </c>
      <c r="B981" s="591"/>
      <c r="C981" s="93">
        <v>2</v>
      </c>
      <c r="D981" s="93">
        <v>0</v>
      </c>
      <c r="E981" s="93">
        <v>0</v>
      </c>
      <c r="F981" s="93">
        <v>0</v>
      </c>
      <c r="G981" s="93">
        <v>0</v>
      </c>
      <c r="H981" s="93">
        <v>0</v>
      </c>
      <c r="I981" s="93">
        <v>0</v>
      </c>
      <c r="J981" s="93">
        <v>0</v>
      </c>
      <c r="K981" s="93">
        <v>0</v>
      </c>
      <c r="L981" s="93">
        <v>0</v>
      </c>
      <c r="M981" s="312">
        <f t="shared" si="55"/>
        <v>2</v>
      </c>
    </row>
    <row r="982" spans="1:13" s="97" customFormat="1" ht="30" customHeight="1">
      <c r="A982" s="656" t="s">
        <v>3</v>
      </c>
      <c r="B982" s="656" t="s">
        <v>3</v>
      </c>
      <c r="C982" s="312">
        <f t="shared" ref="C982:M982" si="56">SUM(C949:C981)</f>
        <v>125</v>
      </c>
      <c r="D982" s="312">
        <f t="shared" si="56"/>
        <v>94</v>
      </c>
      <c r="E982" s="486">
        <f t="shared" si="56"/>
        <v>69</v>
      </c>
      <c r="F982" s="486">
        <f t="shared" si="56"/>
        <v>115</v>
      </c>
      <c r="G982" s="486">
        <f t="shared" si="56"/>
        <v>44</v>
      </c>
      <c r="H982" s="312">
        <f t="shared" si="56"/>
        <v>162</v>
      </c>
      <c r="I982" s="312">
        <f t="shared" si="56"/>
        <v>194</v>
      </c>
      <c r="J982" s="312">
        <f t="shared" si="56"/>
        <v>273</v>
      </c>
      <c r="K982" s="312">
        <f t="shared" si="56"/>
        <v>100</v>
      </c>
      <c r="L982" s="312">
        <f t="shared" si="56"/>
        <v>128</v>
      </c>
      <c r="M982" s="312">
        <f t="shared" si="56"/>
        <v>1304</v>
      </c>
    </row>
    <row r="983" spans="1:13" s="97" customFormat="1" ht="30" customHeight="1">
      <c r="A983" s="326"/>
      <c r="C983" s="323"/>
      <c r="E983" s="492"/>
      <c r="F983" s="494"/>
      <c r="G983" s="492"/>
    </row>
    <row r="984" spans="1:13" s="97" customFormat="1" ht="30" customHeight="1">
      <c r="A984" s="604" t="s">
        <v>1528</v>
      </c>
      <c r="B984" s="604"/>
      <c r="C984" s="604"/>
      <c r="D984" s="604"/>
      <c r="E984" s="604"/>
      <c r="F984" s="604"/>
      <c r="G984" s="604"/>
      <c r="H984" s="604"/>
      <c r="I984" s="604"/>
      <c r="J984" s="604"/>
      <c r="K984" s="604"/>
      <c r="L984" s="604"/>
      <c r="M984" s="604"/>
    </row>
    <row r="985" spans="1:13" s="97" customFormat="1" ht="48" customHeight="1">
      <c r="A985" s="599" t="s">
        <v>621</v>
      </c>
      <c r="B985" s="599"/>
      <c r="C985" s="342" t="s">
        <v>278</v>
      </c>
      <c r="D985" s="342" t="s">
        <v>269</v>
      </c>
      <c r="E985" s="499" t="s">
        <v>279</v>
      </c>
      <c r="F985" s="499" t="s">
        <v>280</v>
      </c>
      <c r="G985" s="81" t="s">
        <v>274</v>
      </c>
      <c r="H985" s="342" t="s">
        <v>276</v>
      </c>
      <c r="I985" s="342" t="s">
        <v>281</v>
      </c>
      <c r="J985" s="342" t="s">
        <v>272</v>
      </c>
      <c r="K985" s="81" t="s">
        <v>623</v>
      </c>
      <c r="L985" s="342" t="s">
        <v>275</v>
      </c>
      <c r="M985" s="342" t="s">
        <v>3</v>
      </c>
    </row>
    <row r="986" spans="1:13" s="97" customFormat="1" ht="30" customHeight="1">
      <c r="A986" s="653" t="s">
        <v>44</v>
      </c>
      <c r="B986" s="653"/>
      <c r="C986" s="93">
        <v>16</v>
      </c>
      <c r="D986" s="93">
        <v>6</v>
      </c>
      <c r="E986" s="93">
        <v>57</v>
      </c>
      <c r="F986" s="93">
        <v>13</v>
      </c>
      <c r="G986" s="93">
        <v>0</v>
      </c>
      <c r="H986" s="93">
        <v>57</v>
      </c>
      <c r="I986" s="93">
        <v>3</v>
      </c>
      <c r="J986" s="93">
        <v>0</v>
      </c>
      <c r="K986" s="93">
        <v>46</v>
      </c>
      <c r="L986" s="93">
        <v>1</v>
      </c>
      <c r="M986" s="312">
        <f>SUM(C986:L986)</f>
        <v>199</v>
      </c>
    </row>
    <row r="987" spans="1:13" s="97" customFormat="1" ht="30" customHeight="1">
      <c r="A987" s="591" t="s">
        <v>29</v>
      </c>
      <c r="B987" s="591"/>
      <c r="C987" s="93">
        <v>0</v>
      </c>
      <c r="D987" s="93">
        <v>18</v>
      </c>
      <c r="E987" s="93">
        <v>0</v>
      </c>
      <c r="F987" s="93">
        <v>0</v>
      </c>
      <c r="G987" s="93">
        <v>23</v>
      </c>
      <c r="H987" s="93">
        <v>1</v>
      </c>
      <c r="I987" s="93">
        <v>2</v>
      </c>
      <c r="J987" s="93">
        <v>0</v>
      </c>
      <c r="K987" s="93">
        <v>0</v>
      </c>
      <c r="L987" s="93">
        <v>5</v>
      </c>
      <c r="M987" s="312">
        <f t="shared" ref="M987:M1017" si="57">SUM(C987:L987)</f>
        <v>49</v>
      </c>
    </row>
    <row r="988" spans="1:13" s="97" customFormat="1" ht="30" customHeight="1">
      <c r="A988" s="591" t="s">
        <v>31</v>
      </c>
      <c r="B988" s="591"/>
      <c r="C988" s="93">
        <v>22</v>
      </c>
      <c r="D988" s="93">
        <v>0</v>
      </c>
      <c r="E988" s="93">
        <v>0</v>
      </c>
      <c r="F988" s="93">
        <v>0</v>
      </c>
      <c r="G988" s="93">
        <v>0</v>
      </c>
      <c r="H988" s="93">
        <v>0</v>
      </c>
      <c r="I988" s="93">
        <v>0</v>
      </c>
      <c r="J988" s="93">
        <v>0</v>
      </c>
      <c r="K988" s="93">
        <v>0</v>
      </c>
      <c r="L988" s="93">
        <v>0</v>
      </c>
      <c r="M988" s="312">
        <f t="shared" si="57"/>
        <v>22</v>
      </c>
    </row>
    <row r="989" spans="1:13" s="97" customFormat="1" ht="30" customHeight="1">
      <c r="A989" s="591" t="s">
        <v>24</v>
      </c>
      <c r="B989" s="591"/>
      <c r="C989" s="93">
        <v>1</v>
      </c>
      <c r="D989" s="93">
        <v>0</v>
      </c>
      <c r="E989" s="93">
        <v>0</v>
      </c>
      <c r="F989" s="93">
        <v>14</v>
      </c>
      <c r="G989" s="93">
        <v>0</v>
      </c>
      <c r="H989" s="93">
        <v>81</v>
      </c>
      <c r="I989" s="93">
        <v>16</v>
      </c>
      <c r="J989" s="93">
        <v>0</v>
      </c>
      <c r="K989" s="93">
        <v>31</v>
      </c>
      <c r="L989" s="93">
        <v>4</v>
      </c>
      <c r="M989" s="312">
        <f t="shared" si="57"/>
        <v>147</v>
      </c>
    </row>
    <row r="990" spans="1:13" s="97" customFormat="1" ht="30" customHeight="1">
      <c r="A990" s="591" t="s">
        <v>33</v>
      </c>
      <c r="B990" s="591"/>
      <c r="C990" s="93">
        <v>0</v>
      </c>
      <c r="D990" s="93">
        <v>35</v>
      </c>
      <c r="E990" s="93">
        <v>5</v>
      </c>
      <c r="F990" s="93">
        <v>0</v>
      </c>
      <c r="G990" s="93">
        <v>26</v>
      </c>
      <c r="H990" s="93">
        <v>0</v>
      </c>
      <c r="I990" s="93">
        <v>5</v>
      </c>
      <c r="J990" s="93">
        <v>0</v>
      </c>
      <c r="K990" s="93">
        <v>0</v>
      </c>
      <c r="L990" s="93">
        <v>0</v>
      </c>
      <c r="M990" s="312">
        <f t="shared" si="57"/>
        <v>71</v>
      </c>
    </row>
    <row r="991" spans="1:13" s="97" customFormat="1" ht="30" customHeight="1">
      <c r="A991" s="591" t="s">
        <v>23</v>
      </c>
      <c r="B991" s="591"/>
      <c r="C991" s="93">
        <v>0</v>
      </c>
      <c r="D991" s="93">
        <v>41</v>
      </c>
      <c r="E991" s="93">
        <v>2</v>
      </c>
      <c r="F991" s="93">
        <v>24</v>
      </c>
      <c r="G991" s="93">
        <v>46</v>
      </c>
      <c r="H991" s="93">
        <v>50</v>
      </c>
      <c r="I991" s="93">
        <v>16</v>
      </c>
      <c r="J991" s="93">
        <v>23</v>
      </c>
      <c r="K991" s="93">
        <v>45</v>
      </c>
      <c r="L991" s="93">
        <v>12</v>
      </c>
      <c r="M991" s="312">
        <f t="shared" si="57"/>
        <v>259</v>
      </c>
    </row>
    <row r="992" spans="1:13" s="97" customFormat="1" ht="30" customHeight="1">
      <c r="A992" s="591" t="s">
        <v>35</v>
      </c>
      <c r="B992" s="591"/>
      <c r="C992" s="93">
        <v>0</v>
      </c>
      <c r="D992" s="93">
        <v>0</v>
      </c>
      <c r="E992" s="93">
        <v>0</v>
      </c>
      <c r="F992" s="93">
        <v>0</v>
      </c>
      <c r="G992" s="93">
        <v>0</v>
      </c>
      <c r="H992" s="93">
        <v>1</v>
      </c>
      <c r="I992" s="93">
        <v>0</v>
      </c>
      <c r="J992" s="93">
        <v>0</v>
      </c>
      <c r="K992" s="93">
        <v>0</v>
      </c>
      <c r="L992" s="93">
        <v>2</v>
      </c>
      <c r="M992" s="312">
        <f t="shared" si="57"/>
        <v>3</v>
      </c>
    </row>
    <row r="993" spans="1:13" s="97" customFormat="1" ht="30" customHeight="1">
      <c r="A993" s="591" t="s">
        <v>36</v>
      </c>
      <c r="B993" s="591"/>
      <c r="C993" s="93">
        <v>6</v>
      </c>
      <c r="D993" s="93">
        <v>0</v>
      </c>
      <c r="E993" s="93">
        <v>1</v>
      </c>
      <c r="F993" s="93">
        <v>0</v>
      </c>
      <c r="G993" s="93">
        <v>0</v>
      </c>
      <c r="H993" s="93">
        <v>0</v>
      </c>
      <c r="I993" s="93">
        <v>0</v>
      </c>
      <c r="J993" s="93">
        <v>0</v>
      </c>
      <c r="K993" s="93">
        <v>0</v>
      </c>
      <c r="L993" s="93">
        <v>0</v>
      </c>
      <c r="M993" s="312">
        <f t="shared" si="57"/>
        <v>7</v>
      </c>
    </row>
    <row r="994" spans="1:13" s="97" customFormat="1" ht="30" customHeight="1">
      <c r="A994" s="591" t="s">
        <v>48</v>
      </c>
      <c r="B994" s="591"/>
      <c r="C994" s="93">
        <v>0</v>
      </c>
      <c r="D994" s="93">
        <v>3</v>
      </c>
      <c r="E994" s="93">
        <v>3</v>
      </c>
      <c r="F994" s="93">
        <v>0</v>
      </c>
      <c r="G994" s="93">
        <v>3</v>
      </c>
      <c r="H994" s="93">
        <v>0</v>
      </c>
      <c r="I994" s="93">
        <v>0</v>
      </c>
      <c r="J994" s="93">
        <v>0</v>
      </c>
      <c r="K994" s="93">
        <v>0</v>
      </c>
      <c r="L994" s="93">
        <v>4</v>
      </c>
      <c r="M994" s="312">
        <f t="shared" si="57"/>
        <v>13</v>
      </c>
    </row>
    <row r="995" spans="1:13" s="97" customFormat="1" ht="30" customHeight="1">
      <c r="A995" s="591" t="s">
        <v>49</v>
      </c>
      <c r="B995" s="591"/>
      <c r="C995" s="93">
        <v>12</v>
      </c>
      <c r="D995" s="93">
        <v>16</v>
      </c>
      <c r="E995" s="93">
        <v>44</v>
      </c>
      <c r="F995" s="93">
        <v>37</v>
      </c>
      <c r="G995" s="93">
        <v>0</v>
      </c>
      <c r="H995" s="93">
        <v>2</v>
      </c>
      <c r="I995" s="93">
        <v>11</v>
      </c>
      <c r="J995" s="93">
        <v>0</v>
      </c>
      <c r="K995" s="93">
        <v>0</v>
      </c>
      <c r="L995" s="93">
        <v>5</v>
      </c>
      <c r="M995" s="312">
        <f t="shared" si="57"/>
        <v>127</v>
      </c>
    </row>
    <row r="996" spans="1:13" s="97" customFormat="1" ht="30" customHeight="1">
      <c r="A996" s="591" t="s">
        <v>50</v>
      </c>
      <c r="B996" s="591"/>
      <c r="C996" s="93">
        <v>0</v>
      </c>
      <c r="D996" s="93">
        <v>106</v>
      </c>
      <c r="E996" s="93">
        <v>31</v>
      </c>
      <c r="F996" s="93">
        <v>47</v>
      </c>
      <c r="G996" s="93">
        <v>6</v>
      </c>
      <c r="H996" s="93">
        <v>74</v>
      </c>
      <c r="I996" s="93">
        <v>0</v>
      </c>
      <c r="J996" s="93">
        <v>1</v>
      </c>
      <c r="K996" s="93">
        <v>0</v>
      </c>
      <c r="L996" s="93">
        <v>10</v>
      </c>
      <c r="M996" s="312">
        <f t="shared" si="57"/>
        <v>275</v>
      </c>
    </row>
    <row r="997" spans="1:13" s="97" customFormat="1" ht="30" customHeight="1">
      <c r="A997" s="591" t="s">
        <v>51</v>
      </c>
      <c r="B997" s="591"/>
      <c r="C997" s="93">
        <v>0</v>
      </c>
      <c r="D997" s="93">
        <v>55</v>
      </c>
      <c r="E997" s="93">
        <v>0</v>
      </c>
      <c r="F997" s="93">
        <v>21</v>
      </c>
      <c r="G997" s="93">
        <v>0</v>
      </c>
      <c r="H997" s="93">
        <v>0</v>
      </c>
      <c r="I997" s="93">
        <v>18</v>
      </c>
      <c r="J997" s="93">
        <v>0</v>
      </c>
      <c r="K997" s="93">
        <v>0</v>
      </c>
      <c r="L997" s="93">
        <v>0</v>
      </c>
      <c r="M997" s="312">
        <f t="shared" si="57"/>
        <v>94</v>
      </c>
    </row>
    <row r="998" spans="1:13" s="97" customFormat="1" ht="30" customHeight="1">
      <c r="A998" s="591" t="s">
        <v>52</v>
      </c>
      <c r="B998" s="591"/>
      <c r="C998" s="93">
        <v>0</v>
      </c>
      <c r="D998" s="93">
        <v>24</v>
      </c>
      <c r="E998" s="93">
        <v>13</v>
      </c>
      <c r="F998" s="93">
        <v>2</v>
      </c>
      <c r="G998" s="93">
        <v>0</v>
      </c>
      <c r="H998" s="93">
        <v>2</v>
      </c>
      <c r="I998" s="93">
        <v>17</v>
      </c>
      <c r="J998" s="93">
        <v>0</v>
      </c>
      <c r="K998" s="93">
        <v>0</v>
      </c>
      <c r="L998" s="93">
        <v>5</v>
      </c>
      <c r="M998" s="312">
        <f t="shared" si="57"/>
        <v>63</v>
      </c>
    </row>
    <row r="999" spans="1:13" s="97" customFormat="1" ht="30" customHeight="1">
      <c r="A999" s="591" t="s">
        <v>53</v>
      </c>
      <c r="B999" s="591"/>
      <c r="C999" s="93">
        <v>0</v>
      </c>
      <c r="D999" s="93">
        <v>63</v>
      </c>
      <c r="E999" s="93">
        <v>8</v>
      </c>
      <c r="F999" s="93">
        <v>20</v>
      </c>
      <c r="G999" s="93">
        <v>3</v>
      </c>
      <c r="H999" s="93">
        <v>1</v>
      </c>
      <c r="I999" s="93">
        <v>17</v>
      </c>
      <c r="J999" s="93">
        <v>32</v>
      </c>
      <c r="K999" s="93">
        <v>0</v>
      </c>
      <c r="L999" s="93">
        <v>7</v>
      </c>
      <c r="M999" s="312">
        <f t="shared" si="57"/>
        <v>151</v>
      </c>
    </row>
    <row r="1000" spans="1:13" s="97" customFormat="1" ht="30" customHeight="1">
      <c r="A1000" s="591" t="s">
        <v>54</v>
      </c>
      <c r="B1000" s="591"/>
      <c r="C1000" s="93">
        <v>0</v>
      </c>
      <c r="D1000" s="93">
        <v>22</v>
      </c>
      <c r="E1000" s="93">
        <v>0</v>
      </c>
      <c r="F1000" s="93">
        <v>0</v>
      </c>
      <c r="G1000" s="93">
        <v>26</v>
      </c>
      <c r="H1000" s="93">
        <v>1</v>
      </c>
      <c r="I1000" s="93">
        <v>0</v>
      </c>
      <c r="J1000" s="93">
        <v>0</v>
      </c>
      <c r="K1000" s="93">
        <v>0</v>
      </c>
      <c r="L1000" s="93">
        <v>5</v>
      </c>
      <c r="M1000" s="312">
        <f t="shared" si="57"/>
        <v>54</v>
      </c>
    </row>
    <row r="1001" spans="1:13" s="97" customFormat="1" ht="30" customHeight="1">
      <c r="A1001" s="591" t="s">
        <v>64</v>
      </c>
      <c r="B1001" s="591"/>
      <c r="C1001" s="93">
        <v>0</v>
      </c>
      <c r="D1001" s="93">
        <v>14</v>
      </c>
      <c r="E1001" s="93">
        <v>0</v>
      </c>
      <c r="F1001" s="93">
        <v>15</v>
      </c>
      <c r="G1001" s="93">
        <v>0</v>
      </c>
      <c r="H1001" s="93">
        <v>0</v>
      </c>
      <c r="I1001" s="93">
        <v>0</v>
      </c>
      <c r="J1001" s="93">
        <v>1</v>
      </c>
      <c r="K1001" s="93">
        <v>0</v>
      </c>
      <c r="L1001" s="93">
        <v>0</v>
      </c>
      <c r="M1001" s="312">
        <f t="shared" si="57"/>
        <v>30</v>
      </c>
    </row>
    <row r="1002" spans="1:13" s="97" customFormat="1" ht="30" customHeight="1">
      <c r="A1002" s="591" t="s">
        <v>57</v>
      </c>
      <c r="B1002" s="591"/>
      <c r="C1002" s="93">
        <v>8</v>
      </c>
      <c r="D1002" s="93">
        <v>0</v>
      </c>
      <c r="E1002" s="93">
        <v>4</v>
      </c>
      <c r="F1002" s="93">
        <v>0</v>
      </c>
      <c r="G1002" s="93">
        <v>24</v>
      </c>
      <c r="H1002" s="93">
        <v>0</v>
      </c>
      <c r="I1002" s="93">
        <v>0</v>
      </c>
      <c r="J1002" s="93">
        <v>0</v>
      </c>
      <c r="K1002" s="93">
        <v>0</v>
      </c>
      <c r="L1002" s="93">
        <v>0</v>
      </c>
      <c r="M1002" s="312">
        <f t="shared" si="57"/>
        <v>36</v>
      </c>
    </row>
    <row r="1003" spans="1:13" s="97" customFormat="1" ht="30" customHeight="1">
      <c r="A1003" s="591" t="s">
        <v>20</v>
      </c>
      <c r="B1003" s="591"/>
      <c r="C1003" s="93">
        <v>5</v>
      </c>
      <c r="D1003" s="93">
        <v>11</v>
      </c>
      <c r="E1003" s="93">
        <v>0</v>
      </c>
      <c r="F1003" s="93">
        <v>1</v>
      </c>
      <c r="G1003" s="93">
        <v>0</v>
      </c>
      <c r="H1003" s="93">
        <v>0</v>
      </c>
      <c r="I1003" s="93">
        <v>11</v>
      </c>
      <c r="J1003" s="93">
        <v>0</v>
      </c>
      <c r="K1003" s="93">
        <v>30</v>
      </c>
      <c r="L1003" s="93">
        <v>2</v>
      </c>
      <c r="M1003" s="312">
        <f t="shared" si="57"/>
        <v>60</v>
      </c>
    </row>
    <row r="1004" spans="1:13" s="97" customFormat="1" ht="30" customHeight="1">
      <c r="A1004" s="591" t="s">
        <v>66</v>
      </c>
      <c r="B1004" s="591"/>
      <c r="C1004" s="93">
        <v>22</v>
      </c>
      <c r="D1004" s="93">
        <v>3</v>
      </c>
      <c r="E1004" s="93">
        <v>19</v>
      </c>
      <c r="F1004" s="93">
        <v>0</v>
      </c>
      <c r="G1004" s="93">
        <v>0</v>
      </c>
      <c r="H1004" s="93">
        <v>62</v>
      </c>
      <c r="I1004" s="93">
        <v>0</v>
      </c>
      <c r="J1004" s="93">
        <v>31</v>
      </c>
      <c r="K1004" s="93">
        <v>0</v>
      </c>
      <c r="L1004" s="93">
        <v>6</v>
      </c>
      <c r="M1004" s="312">
        <f t="shared" si="57"/>
        <v>143</v>
      </c>
    </row>
    <row r="1005" spans="1:13" s="97" customFormat="1" ht="30" customHeight="1">
      <c r="A1005" s="591" t="s">
        <v>38</v>
      </c>
      <c r="B1005" s="591"/>
      <c r="C1005" s="93">
        <v>10</v>
      </c>
      <c r="D1005" s="93">
        <v>15</v>
      </c>
      <c r="E1005" s="93">
        <v>0</v>
      </c>
      <c r="F1005" s="93">
        <v>0</v>
      </c>
      <c r="G1005" s="93">
        <v>0</v>
      </c>
      <c r="H1005" s="93">
        <v>0</v>
      </c>
      <c r="I1005" s="93">
        <v>2</v>
      </c>
      <c r="J1005" s="93">
        <v>0</v>
      </c>
      <c r="K1005" s="93">
        <v>0</v>
      </c>
      <c r="L1005" s="93">
        <v>2</v>
      </c>
      <c r="M1005" s="312">
        <f t="shared" si="57"/>
        <v>29</v>
      </c>
    </row>
    <row r="1006" spans="1:13" s="97" customFormat="1" ht="30" customHeight="1">
      <c r="A1006" s="591" t="s">
        <v>39</v>
      </c>
      <c r="B1006" s="591"/>
      <c r="C1006" s="93">
        <v>5</v>
      </c>
      <c r="D1006" s="93">
        <v>6</v>
      </c>
      <c r="E1006" s="93">
        <v>28</v>
      </c>
      <c r="F1006" s="93">
        <v>0</v>
      </c>
      <c r="G1006" s="93">
        <v>0</v>
      </c>
      <c r="H1006" s="93">
        <v>0</v>
      </c>
      <c r="I1006" s="93">
        <v>13</v>
      </c>
      <c r="J1006" s="93">
        <v>0</v>
      </c>
      <c r="K1006" s="93">
        <v>0</v>
      </c>
      <c r="L1006" s="93">
        <v>0</v>
      </c>
      <c r="M1006" s="312">
        <f t="shared" si="57"/>
        <v>52</v>
      </c>
    </row>
    <row r="1007" spans="1:13" s="97" customFormat="1" ht="30" customHeight="1">
      <c r="A1007" s="591" t="s">
        <v>657</v>
      </c>
      <c r="B1007" s="591"/>
      <c r="C1007" s="93">
        <v>0</v>
      </c>
      <c r="D1007" s="93">
        <v>0</v>
      </c>
      <c r="E1007" s="93">
        <v>11</v>
      </c>
      <c r="F1007" s="93">
        <v>0</v>
      </c>
      <c r="G1007" s="93">
        <v>0</v>
      </c>
      <c r="H1007" s="93">
        <v>0</v>
      </c>
      <c r="I1007" s="93">
        <v>0</v>
      </c>
      <c r="J1007" s="93">
        <v>0</v>
      </c>
      <c r="K1007" s="93">
        <v>0</v>
      </c>
      <c r="L1007" s="93">
        <v>0</v>
      </c>
      <c r="M1007" s="312">
        <f t="shared" si="57"/>
        <v>11</v>
      </c>
    </row>
    <row r="1008" spans="1:13" s="97" customFormat="1" ht="30" customHeight="1">
      <c r="A1008" s="591" t="s">
        <v>1455</v>
      </c>
      <c r="B1008" s="591"/>
      <c r="C1008" s="93">
        <v>1</v>
      </c>
      <c r="D1008" s="93">
        <v>0</v>
      </c>
      <c r="E1008" s="93">
        <v>0</v>
      </c>
      <c r="F1008" s="93">
        <v>0</v>
      </c>
      <c r="G1008" s="93">
        <v>0</v>
      </c>
      <c r="H1008" s="93">
        <v>0</v>
      </c>
      <c r="I1008" s="93">
        <v>0</v>
      </c>
      <c r="J1008" s="93">
        <v>0</v>
      </c>
      <c r="K1008" s="93">
        <v>0</v>
      </c>
      <c r="L1008" s="93">
        <v>0</v>
      </c>
      <c r="M1008" s="312">
        <f t="shared" si="57"/>
        <v>1</v>
      </c>
    </row>
    <row r="1009" spans="1:16" s="97" customFormat="1" ht="30" customHeight="1">
      <c r="A1009" s="591" t="s">
        <v>763</v>
      </c>
      <c r="B1009" s="591"/>
      <c r="C1009" s="93">
        <v>5</v>
      </c>
      <c r="D1009" s="93">
        <v>0</v>
      </c>
      <c r="E1009" s="93">
        <v>0</v>
      </c>
      <c r="F1009" s="93">
        <v>20</v>
      </c>
      <c r="G1009" s="93">
        <v>0</v>
      </c>
      <c r="H1009" s="93">
        <v>0</v>
      </c>
      <c r="I1009" s="93">
        <v>0</v>
      </c>
      <c r="J1009" s="93">
        <v>0</v>
      </c>
      <c r="K1009" s="93">
        <v>0</v>
      </c>
      <c r="L1009" s="93">
        <v>0</v>
      </c>
      <c r="M1009" s="312">
        <f t="shared" si="57"/>
        <v>25</v>
      </c>
    </row>
    <row r="1010" spans="1:16" s="97" customFormat="1" ht="30" customHeight="1">
      <c r="A1010" s="591" t="s">
        <v>64</v>
      </c>
      <c r="B1010" s="591"/>
      <c r="C1010" s="93">
        <v>1</v>
      </c>
      <c r="D1010" s="93">
        <v>0</v>
      </c>
      <c r="E1010" s="93">
        <v>0</v>
      </c>
      <c r="F1010" s="93">
        <v>2</v>
      </c>
      <c r="G1010" s="93">
        <v>0</v>
      </c>
      <c r="H1010" s="93">
        <v>0</v>
      </c>
      <c r="I1010" s="93">
        <v>0</v>
      </c>
      <c r="J1010" s="93">
        <v>0</v>
      </c>
      <c r="K1010" s="93">
        <v>0</v>
      </c>
      <c r="L1010" s="93">
        <v>0</v>
      </c>
      <c r="M1010" s="312">
        <f t="shared" si="57"/>
        <v>3</v>
      </c>
    </row>
    <row r="1011" spans="1:16" s="97" customFormat="1" ht="30" customHeight="1">
      <c r="A1011" s="591" t="s">
        <v>283</v>
      </c>
      <c r="B1011" s="591"/>
      <c r="C1011" s="93">
        <v>6</v>
      </c>
      <c r="D1011" s="93">
        <v>0</v>
      </c>
      <c r="E1011" s="93">
        <v>0</v>
      </c>
      <c r="F1011" s="93">
        <v>0</v>
      </c>
      <c r="G1011" s="93">
        <v>11</v>
      </c>
      <c r="H1011" s="93">
        <v>0</v>
      </c>
      <c r="I1011" s="93">
        <v>0</v>
      </c>
      <c r="J1011" s="93">
        <v>0</v>
      </c>
      <c r="K1011" s="93">
        <v>0</v>
      </c>
      <c r="L1011" s="93">
        <v>0</v>
      </c>
      <c r="M1011" s="312">
        <f t="shared" si="57"/>
        <v>17</v>
      </c>
    </row>
    <row r="1012" spans="1:16" s="97" customFormat="1" ht="30" customHeight="1">
      <c r="A1012" s="591" t="s">
        <v>1456</v>
      </c>
      <c r="B1012" s="591"/>
      <c r="C1012" s="93">
        <v>0</v>
      </c>
      <c r="D1012" s="93">
        <v>0</v>
      </c>
      <c r="E1012" s="93">
        <v>12</v>
      </c>
      <c r="F1012" s="93">
        <v>0</v>
      </c>
      <c r="G1012" s="93">
        <v>0</v>
      </c>
      <c r="H1012" s="93">
        <v>0</v>
      </c>
      <c r="I1012" s="93">
        <v>0</v>
      </c>
      <c r="J1012" s="93">
        <v>0</v>
      </c>
      <c r="K1012" s="93">
        <v>0</v>
      </c>
      <c r="L1012" s="93">
        <v>0</v>
      </c>
      <c r="M1012" s="312">
        <f t="shared" si="57"/>
        <v>12</v>
      </c>
    </row>
    <row r="1013" spans="1:16" s="97" customFormat="1" ht="30" customHeight="1">
      <c r="A1013" s="591" t="s">
        <v>1458</v>
      </c>
      <c r="B1013" s="591"/>
      <c r="C1013" s="93">
        <v>0</v>
      </c>
      <c r="D1013" s="93">
        <v>6</v>
      </c>
      <c r="E1013" s="93">
        <v>3</v>
      </c>
      <c r="F1013" s="93">
        <v>0</v>
      </c>
      <c r="G1013" s="93">
        <v>0</v>
      </c>
      <c r="H1013" s="93">
        <v>0</v>
      </c>
      <c r="I1013" s="93">
        <v>0</v>
      </c>
      <c r="J1013" s="93">
        <v>0</v>
      </c>
      <c r="K1013" s="93">
        <v>0</v>
      </c>
      <c r="L1013" s="93">
        <v>0</v>
      </c>
      <c r="M1013" s="312">
        <f t="shared" si="57"/>
        <v>9</v>
      </c>
    </row>
    <row r="1014" spans="1:16" s="97" customFormat="1" ht="30" customHeight="1">
      <c r="A1014" s="591" t="s">
        <v>754</v>
      </c>
      <c r="B1014" s="591"/>
      <c r="C1014" s="93">
        <v>0</v>
      </c>
      <c r="D1014" s="93">
        <v>15</v>
      </c>
      <c r="E1014" s="93">
        <v>0</v>
      </c>
      <c r="F1014" s="93">
        <v>0</v>
      </c>
      <c r="G1014" s="93">
        <v>0</v>
      </c>
      <c r="H1014" s="93">
        <v>0</v>
      </c>
      <c r="I1014" s="93">
        <v>0</v>
      </c>
      <c r="J1014" s="93">
        <v>0</v>
      </c>
      <c r="K1014" s="93">
        <v>0</v>
      </c>
      <c r="L1014" s="93">
        <v>0</v>
      </c>
      <c r="M1014" s="312">
        <f t="shared" si="57"/>
        <v>15</v>
      </c>
    </row>
    <row r="1015" spans="1:16" s="97" customFormat="1" ht="30" customHeight="1">
      <c r="A1015" s="591" t="s">
        <v>1045</v>
      </c>
      <c r="B1015" s="591"/>
      <c r="C1015" s="93">
        <v>3</v>
      </c>
      <c r="D1015" s="93">
        <v>1</v>
      </c>
      <c r="E1015" s="93">
        <v>0</v>
      </c>
      <c r="F1015" s="93">
        <v>0</v>
      </c>
      <c r="G1015" s="93">
        <v>0</v>
      </c>
      <c r="H1015" s="93">
        <v>0</v>
      </c>
      <c r="I1015" s="93">
        <v>0</v>
      </c>
      <c r="J1015" s="93">
        <v>0</v>
      </c>
      <c r="K1015" s="93">
        <v>0</v>
      </c>
      <c r="L1015" s="93">
        <v>0</v>
      </c>
      <c r="M1015" s="312">
        <f t="shared" si="57"/>
        <v>4</v>
      </c>
    </row>
    <row r="1016" spans="1:16" s="97" customFormat="1" ht="30" customHeight="1">
      <c r="A1016" s="591" t="s">
        <v>46</v>
      </c>
      <c r="B1016" s="591"/>
      <c r="C1016" s="93">
        <v>0</v>
      </c>
      <c r="D1016" s="93">
        <v>2</v>
      </c>
      <c r="E1016" s="93">
        <v>0</v>
      </c>
      <c r="F1016" s="93">
        <v>0</v>
      </c>
      <c r="G1016" s="93">
        <v>0</v>
      </c>
      <c r="H1016" s="93">
        <v>0</v>
      </c>
      <c r="I1016" s="93">
        <v>0</v>
      </c>
      <c r="J1016" s="93">
        <v>0</v>
      </c>
      <c r="K1016" s="93">
        <v>0</v>
      </c>
      <c r="L1016" s="93">
        <v>0</v>
      </c>
      <c r="M1016" s="312">
        <f t="shared" si="57"/>
        <v>2</v>
      </c>
    </row>
    <row r="1017" spans="1:16" s="97" customFormat="1" ht="30" customHeight="1">
      <c r="A1017" s="591" t="s">
        <v>1053</v>
      </c>
      <c r="B1017" s="591"/>
      <c r="C1017" s="93">
        <v>43</v>
      </c>
      <c r="D1017" s="93">
        <v>0</v>
      </c>
      <c r="E1017" s="93">
        <v>8</v>
      </c>
      <c r="F1017" s="93">
        <v>0</v>
      </c>
      <c r="G1017" s="93">
        <v>0</v>
      </c>
      <c r="H1017" s="93">
        <v>0</v>
      </c>
      <c r="I1017" s="93">
        <v>0</v>
      </c>
      <c r="J1017" s="93">
        <v>0</v>
      </c>
      <c r="K1017" s="93">
        <v>0</v>
      </c>
      <c r="L1017" s="93">
        <v>1</v>
      </c>
      <c r="M1017" s="312">
        <f t="shared" si="57"/>
        <v>52</v>
      </c>
    </row>
    <row r="1018" spans="1:16" s="97" customFormat="1" ht="30" customHeight="1">
      <c r="A1018" s="656" t="s">
        <v>3</v>
      </c>
      <c r="B1018" s="656" t="s">
        <v>3</v>
      </c>
      <c r="C1018" s="312">
        <f t="shared" ref="C1018:M1018" si="58">SUM(C986:C1017)</f>
        <v>166</v>
      </c>
      <c r="D1018" s="312">
        <f t="shared" si="58"/>
        <v>462</v>
      </c>
      <c r="E1018" s="486">
        <f t="shared" si="58"/>
        <v>249</v>
      </c>
      <c r="F1018" s="486">
        <f t="shared" si="58"/>
        <v>216</v>
      </c>
      <c r="G1018" s="486">
        <f t="shared" si="58"/>
        <v>168</v>
      </c>
      <c r="H1018" s="312">
        <f t="shared" si="58"/>
        <v>332</v>
      </c>
      <c r="I1018" s="312">
        <f t="shared" si="58"/>
        <v>131</v>
      </c>
      <c r="J1018" s="312">
        <f t="shared" si="58"/>
        <v>88</v>
      </c>
      <c r="K1018" s="312">
        <f t="shared" si="58"/>
        <v>152</v>
      </c>
      <c r="L1018" s="312">
        <f t="shared" si="58"/>
        <v>71</v>
      </c>
      <c r="M1018" s="312">
        <f t="shared" si="58"/>
        <v>2035</v>
      </c>
    </row>
    <row r="1019" spans="1:16" s="97" customFormat="1" ht="30" customHeight="1">
      <c r="A1019" s="326"/>
      <c r="C1019" s="323"/>
      <c r="E1019" s="492"/>
      <c r="F1019" s="494"/>
      <c r="G1019" s="492"/>
    </row>
    <row r="1020" spans="1:16" s="97" customFormat="1" ht="30" customHeight="1">
      <c r="A1020" s="586" t="s">
        <v>1529</v>
      </c>
      <c r="B1020" s="586"/>
      <c r="C1020" s="586"/>
      <c r="D1020" s="586"/>
      <c r="E1020" s="586"/>
      <c r="F1020" s="586"/>
      <c r="G1020" s="586"/>
      <c r="H1020" s="586"/>
      <c r="I1020" s="586"/>
      <c r="J1020" s="586"/>
      <c r="K1020" s="586"/>
      <c r="L1020" s="586"/>
      <c r="M1020" s="586"/>
      <c r="N1020" s="586"/>
      <c r="O1020" s="586"/>
      <c r="P1020" s="586"/>
    </row>
    <row r="1021" spans="1:16" s="97" customFormat="1" ht="87.75" customHeight="1">
      <c r="A1021" s="599" t="s">
        <v>621</v>
      </c>
      <c r="B1021" s="599"/>
      <c r="C1021" s="262" t="s">
        <v>1530</v>
      </c>
      <c r="D1021" s="262" t="s">
        <v>1531</v>
      </c>
      <c r="E1021" s="262" t="s">
        <v>1532</v>
      </c>
      <c r="F1021" s="265" t="s">
        <v>1533</v>
      </c>
      <c r="G1021" s="262" t="s">
        <v>1534</v>
      </c>
      <c r="H1021" s="262" t="s">
        <v>1535</v>
      </c>
      <c r="I1021" s="262" t="s">
        <v>1536</v>
      </c>
      <c r="J1021" s="262" t="s">
        <v>1660</v>
      </c>
      <c r="K1021" s="262" t="s">
        <v>1534</v>
      </c>
      <c r="L1021" s="262" t="s">
        <v>1534</v>
      </c>
      <c r="M1021" s="262" t="s">
        <v>1537</v>
      </c>
      <c r="N1021" s="262" t="s">
        <v>1534</v>
      </c>
      <c r="O1021" s="262" t="s">
        <v>1538</v>
      </c>
      <c r="P1021" s="265" t="s">
        <v>3</v>
      </c>
    </row>
    <row r="1022" spans="1:16" s="97" customFormat="1" ht="30" customHeight="1">
      <c r="A1022" s="653" t="s">
        <v>44</v>
      </c>
      <c r="B1022" s="653"/>
      <c r="C1022" s="93">
        <v>100</v>
      </c>
      <c r="D1022" s="93">
        <v>3</v>
      </c>
      <c r="E1022" s="93">
        <v>0</v>
      </c>
      <c r="F1022" s="93">
        <v>0</v>
      </c>
      <c r="G1022" s="93">
        <v>11</v>
      </c>
      <c r="H1022" s="93">
        <v>1</v>
      </c>
      <c r="I1022" s="93">
        <v>1</v>
      </c>
      <c r="J1022" s="93">
        <v>1</v>
      </c>
      <c r="K1022" s="93">
        <v>0</v>
      </c>
      <c r="L1022" s="93">
        <v>2</v>
      </c>
      <c r="M1022" s="93">
        <v>5</v>
      </c>
      <c r="N1022" s="93">
        <v>6</v>
      </c>
      <c r="O1022" s="93">
        <v>3</v>
      </c>
      <c r="P1022" s="93">
        <f>SUM(C1022:O1022)</f>
        <v>133</v>
      </c>
    </row>
    <row r="1023" spans="1:16" s="97" customFormat="1" ht="30" customHeight="1">
      <c r="A1023" s="591" t="s">
        <v>29</v>
      </c>
      <c r="B1023" s="591"/>
      <c r="C1023" s="93">
        <v>45</v>
      </c>
      <c r="D1023" s="93">
        <v>0</v>
      </c>
      <c r="E1023" s="93">
        <v>0</v>
      </c>
      <c r="F1023" s="93">
        <v>0</v>
      </c>
      <c r="G1023" s="93">
        <v>3</v>
      </c>
      <c r="H1023" s="93">
        <v>1</v>
      </c>
      <c r="I1023" s="93">
        <v>0</v>
      </c>
      <c r="J1023" s="93">
        <v>0</v>
      </c>
      <c r="K1023" s="93">
        <v>1</v>
      </c>
      <c r="L1023" s="93">
        <v>1</v>
      </c>
      <c r="M1023" s="93">
        <v>1</v>
      </c>
      <c r="N1023" s="93">
        <v>3</v>
      </c>
      <c r="O1023" s="93">
        <v>1</v>
      </c>
      <c r="P1023" s="93">
        <f t="shared" ref="P1023:P1052" si="59">SUM(C1023:O1023)</f>
        <v>56</v>
      </c>
    </row>
    <row r="1024" spans="1:16" s="97" customFormat="1" ht="30" customHeight="1">
      <c r="A1024" s="591" t="s">
        <v>31</v>
      </c>
      <c r="B1024" s="591"/>
      <c r="C1024" s="93">
        <v>48</v>
      </c>
      <c r="D1024" s="93">
        <v>2</v>
      </c>
      <c r="E1024" s="93">
        <v>0</v>
      </c>
      <c r="F1024" s="93">
        <v>0</v>
      </c>
      <c r="G1024" s="93">
        <v>7</v>
      </c>
      <c r="H1024" s="93">
        <v>0</v>
      </c>
      <c r="I1024" s="93">
        <v>1</v>
      </c>
      <c r="J1024" s="93">
        <v>0</v>
      </c>
      <c r="K1024" s="93">
        <v>0</v>
      </c>
      <c r="L1024" s="93">
        <v>2</v>
      </c>
      <c r="M1024" s="93">
        <v>1</v>
      </c>
      <c r="N1024" s="93">
        <v>2</v>
      </c>
      <c r="O1024" s="93">
        <v>0</v>
      </c>
      <c r="P1024" s="93">
        <f t="shared" si="59"/>
        <v>63</v>
      </c>
    </row>
    <row r="1025" spans="1:16" s="97" customFormat="1" ht="30" customHeight="1">
      <c r="A1025" s="591" t="s">
        <v>24</v>
      </c>
      <c r="B1025" s="591"/>
      <c r="C1025" s="93">
        <v>22</v>
      </c>
      <c r="D1025" s="93">
        <v>4</v>
      </c>
      <c r="E1025" s="93">
        <v>1</v>
      </c>
      <c r="F1025" s="93">
        <v>0</v>
      </c>
      <c r="G1025" s="93">
        <v>9</v>
      </c>
      <c r="H1025" s="93">
        <v>4</v>
      </c>
      <c r="I1025" s="93">
        <v>2</v>
      </c>
      <c r="J1025" s="93">
        <v>0</v>
      </c>
      <c r="K1025" s="93">
        <v>4</v>
      </c>
      <c r="L1025" s="93">
        <v>0</v>
      </c>
      <c r="M1025" s="93">
        <v>1</v>
      </c>
      <c r="N1025" s="93">
        <v>5</v>
      </c>
      <c r="O1025" s="93">
        <v>9</v>
      </c>
      <c r="P1025" s="93">
        <f t="shared" si="59"/>
        <v>61</v>
      </c>
    </row>
    <row r="1026" spans="1:16" s="97" customFormat="1" ht="30" customHeight="1">
      <c r="A1026" s="591" t="s">
        <v>33</v>
      </c>
      <c r="B1026" s="591"/>
      <c r="C1026" s="93">
        <v>97</v>
      </c>
      <c r="D1026" s="93">
        <v>0</v>
      </c>
      <c r="E1026" s="93">
        <v>0</v>
      </c>
      <c r="F1026" s="93">
        <v>0</v>
      </c>
      <c r="G1026" s="93">
        <v>13</v>
      </c>
      <c r="H1026" s="93">
        <v>2</v>
      </c>
      <c r="I1026" s="93">
        <v>5</v>
      </c>
      <c r="J1026" s="93">
        <v>0</v>
      </c>
      <c r="K1026" s="93">
        <v>0</v>
      </c>
      <c r="L1026" s="93">
        <v>10</v>
      </c>
      <c r="M1026" s="93">
        <v>4</v>
      </c>
      <c r="N1026" s="93">
        <v>18</v>
      </c>
      <c r="O1026" s="93">
        <v>0</v>
      </c>
      <c r="P1026" s="93">
        <f t="shared" si="59"/>
        <v>149</v>
      </c>
    </row>
    <row r="1027" spans="1:16" s="97" customFormat="1" ht="30" customHeight="1">
      <c r="A1027" s="591" t="s">
        <v>23</v>
      </c>
      <c r="B1027" s="591"/>
      <c r="C1027" s="93">
        <v>102</v>
      </c>
      <c r="D1027" s="93">
        <v>0</v>
      </c>
      <c r="E1027" s="93">
        <v>0</v>
      </c>
      <c r="F1027" s="93">
        <v>0</v>
      </c>
      <c r="G1027" s="93">
        <v>14</v>
      </c>
      <c r="H1027" s="93">
        <v>3</v>
      </c>
      <c r="I1027" s="93">
        <v>0</v>
      </c>
      <c r="J1027" s="93">
        <v>1</v>
      </c>
      <c r="K1027" s="93">
        <v>0</v>
      </c>
      <c r="L1027" s="93">
        <v>2</v>
      </c>
      <c r="M1027" s="93">
        <v>2</v>
      </c>
      <c r="N1027" s="93">
        <v>10</v>
      </c>
      <c r="O1027" s="93">
        <v>2</v>
      </c>
      <c r="P1027" s="93">
        <f t="shared" si="59"/>
        <v>136</v>
      </c>
    </row>
    <row r="1028" spans="1:16" s="97" customFormat="1" ht="30" customHeight="1">
      <c r="A1028" s="591" t="s">
        <v>35</v>
      </c>
      <c r="B1028" s="591"/>
      <c r="C1028" s="93">
        <v>46</v>
      </c>
      <c r="D1028" s="93">
        <v>0</v>
      </c>
      <c r="E1028" s="93">
        <v>0</v>
      </c>
      <c r="F1028" s="93">
        <v>0</v>
      </c>
      <c r="G1028" s="93">
        <v>2</v>
      </c>
      <c r="H1028" s="93">
        <v>0</v>
      </c>
      <c r="I1028" s="93">
        <v>1</v>
      </c>
      <c r="J1028" s="93">
        <v>0</v>
      </c>
      <c r="K1028" s="93">
        <v>0</v>
      </c>
      <c r="L1028" s="93">
        <v>2</v>
      </c>
      <c r="M1028" s="93">
        <v>1</v>
      </c>
      <c r="N1028" s="93">
        <v>4</v>
      </c>
      <c r="O1028" s="93">
        <v>0</v>
      </c>
      <c r="P1028" s="93">
        <f t="shared" si="59"/>
        <v>56</v>
      </c>
    </row>
    <row r="1029" spans="1:16" s="97" customFormat="1" ht="30" customHeight="1">
      <c r="A1029" s="591" t="s">
        <v>36</v>
      </c>
      <c r="B1029" s="591"/>
      <c r="C1029" s="93">
        <v>0</v>
      </c>
      <c r="D1029" s="93">
        <v>4</v>
      </c>
      <c r="E1029" s="93">
        <v>0</v>
      </c>
      <c r="F1029" s="93">
        <v>2</v>
      </c>
      <c r="G1029" s="93">
        <v>2</v>
      </c>
      <c r="H1029" s="93">
        <v>1</v>
      </c>
      <c r="I1029" s="93">
        <v>0</v>
      </c>
      <c r="J1029" s="93">
        <v>0</v>
      </c>
      <c r="K1029" s="93">
        <v>0</v>
      </c>
      <c r="L1029" s="93">
        <v>2</v>
      </c>
      <c r="M1029" s="93">
        <v>0</v>
      </c>
      <c r="N1029" s="93">
        <v>5</v>
      </c>
      <c r="O1029" s="93">
        <v>2</v>
      </c>
      <c r="P1029" s="93">
        <f t="shared" si="59"/>
        <v>18</v>
      </c>
    </row>
    <row r="1030" spans="1:16" s="97" customFormat="1" ht="30" customHeight="1">
      <c r="A1030" s="591" t="s">
        <v>48</v>
      </c>
      <c r="B1030" s="591"/>
      <c r="C1030" s="93">
        <v>35</v>
      </c>
      <c r="D1030" s="93">
        <v>0</v>
      </c>
      <c r="E1030" s="93">
        <v>2</v>
      </c>
      <c r="F1030" s="93">
        <v>0</v>
      </c>
      <c r="G1030" s="93">
        <v>4</v>
      </c>
      <c r="H1030" s="93">
        <v>0</v>
      </c>
      <c r="I1030" s="93">
        <v>0</v>
      </c>
      <c r="J1030" s="93">
        <v>0</v>
      </c>
      <c r="K1030" s="93">
        <v>0</v>
      </c>
      <c r="L1030" s="93">
        <v>3</v>
      </c>
      <c r="M1030" s="93">
        <v>4</v>
      </c>
      <c r="N1030" s="93">
        <v>7</v>
      </c>
      <c r="O1030" s="93">
        <v>2</v>
      </c>
      <c r="P1030" s="93">
        <f t="shared" si="59"/>
        <v>57</v>
      </c>
    </row>
    <row r="1031" spans="1:16" s="97" customFormat="1" ht="30" customHeight="1">
      <c r="A1031" s="591" t="s">
        <v>49</v>
      </c>
      <c r="B1031" s="591"/>
      <c r="C1031" s="93">
        <v>61</v>
      </c>
      <c r="D1031" s="93">
        <v>1</v>
      </c>
      <c r="E1031" s="93">
        <v>1</v>
      </c>
      <c r="F1031" s="93">
        <v>0</v>
      </c>
      <c r="G1031" s="93">
        <v>13</v>
      </c>
      <c r="H1031" s="93">
        <v>0</v>
      </c>
      <c r="I1031" s="93">
        <v>4</v>
      </c>
      <c r="J1031" s="93">
        <v>0</v>
      </c>
      <c r="K1031" s="93">
        <v>0</v>
      </c>
      <c r="L1031" s="93">
        <v>6</v>
      </c>
      <c r="M1031" s="93">
        <v>3</v>
      </c>
      <c r="N1031" s="93">
        <v>16</v>
      </c>
      <c r="O1031" s="93">
        <v>9</v>
      </c>
      <c r="P1031" s="93">
        <f t="shared" si="59"/>
        <v>114</v>
      </c>
    </row>
    <row r="1032" spans="1:16" s="97" customFormat="1" ht="30" customHeight="1">
      <c r="A1032" s="591" t="s">
        <v>50</v>
      </c>
      <c r="B1032" s="591"/>
      <c r="C1032" s="93">
        <v>52</v>
      </c>
      <c r="D1032" s="93">
        <v>4</v>
      </c>
      <c r="E1032" s="93">
        <v>0</v>
      </c>
      <c r="F1032" s="93">
        <v>1</v>
      </c>
      <c r="G1032" s="93">
        <v>7</v>
      </c>
      <c r="H1032" s="93">
        <v>2</v>
      </c>
      <c r="I1032" s="93">
        <v>1</v>
      </c>
      <c r="J1032" s="93">
        <v>0</v>
      </c>
      <c r="K1032" s="93">
        <v>0</v>
      </c>
      <c r="L1032" s="93">
        <v>0</v>
      </c>
      <c r="M1032" s="93">
        <v>6</v>
      </c>
      <c r="N1032" s="93">
        <v>9</v>
      </c>
      <c r="O1032" s="93">
        <v>14</v>
      </c>
      <c r="P1032" s="93">
        <f t="shared" si="59"/>
        <v>96</v>
      </c>
    </row>
    <row r="1033" spans="1:16" s="97" customFormat="1" ht="30" customHeight="1">
      <c r="A1033" s="591" t="s">
        <v>51</v>
      </c>
      <c r="B1033" s="591"/>
      <c r="C1033" s="93">
        <v>75</v>
      </c>
      <c r="D1033" s="93">
        <v>3</v>
      </c>
      <c r="E1033" s="93">
        <v>0</v>
      </c>
      <c r="F1033" s="93">
        <v>4</v>
      </c>
      <c r="G1033" s="93">
        <v>15</v>
      </c>
      <c r="H1033" s="93">
        <v>2</v>
      </c>
      <c r="I1033" s="93">
        <v>0</v>
      </c>
      <c r="J1033" s="93">
        <v>0</v>
      </c>
      <c r="K1033" s="93">
        <v>0</v>
      </c>
      <c r="L1033" s="93">
        <v>4</v>
      </c>
      <c r="M1033" s="93">
        <v>2</v>
      </c>
      <c r="N1033" s="93">
        <v>4</v>
      </c>
      <c r="O1033" s="93">
        <v>0</v>
      </c>
      <c r="P1033" s="93">
        <f t="shared" si="59"/>
        <v>109</v>
      </c>
    </row>
    <row r="1034" spans="1:16" s="97" customFormat="1" ht="30" customHeight="1">
      <c r="A1034" s="591" t="s">
        <v>52</v>
      </c>
      <c r="B1034" s="591"/>
      <c r="C1034" s="93">
        <v>49</v>
      </c>
      <c r="D1034" s="93">
        <v>0</v>
      </c>
      <c r="E1034" s="93">
        <v>0</v>
      </c>
      <c r="F1034" s="93">
        <v>2</v>
      </c>
      <c r="G1034" s="93">
        <v>5</v>
      </c>
      <c r="H1034" s="93">
        <v>0</v>
      </c>
      <c r="I1034" s="93">
        <v>3</v>
      </c>
      <c r="J1034" s="93">
        <v>0</v>
      </c>
      <c r="K1034" s="93">
        <v>0</v>
      </c>
      <c r="L1034" s="93">
        <v>0</v>
      </c>
      <c r="M1034" s="93">
        <v>1</v>
      </c>
      <c r="N1034" s="93">
        <v>5</v>
      </c>
      <c r="O1034" s="93">
        <v>1</v>
      </c>
      <c r="P1034" s="93">
        <f t="shared" si="59"/>
        <v>66</v>
      </c>
    </row>
    <row r="1035" spans="1:16" s="97" customFormat="1" ht="30" customHeight="1">
      <c r="A1035" s="591" t="s">
        <v>53</v>
      </c>
      <c r="B1035" s="591"/>
      <c r="C1035" s="93">
        <v>81</v>
      </c>
      <c r="D1035" s="93">
        <v>2</v>
      </c>
      <c r="E1035" s="93">
        <v>0</v>
      </c>
      <c r="F1035" s="93">
        <v>1</v>
      </c>
      <c r="G1035" s="93">
        <v>8</v>
      </c>
      <c r="H1035" s="93">
        <v>5</v>
      </c>
      <c r="I1035" s="93">
        <v>2</v>
      </c>
      <c r="J1035" s="93">
        <v>0</v>
      </c>
      <c r="K1035" s="93">
        <v>1</v>
      </c>
      <c r="L1035" s="93">
        <v>4</v>
      </c>
      <c r="M1035" s="93">
        <v>1</v>
      </c>
      <c r="N1035" s="93">
        <v>18</v>
      </c>
      <c r="O1035" s="93">
        <v>1</v>
      </c>
      <c r="P1035" s="93">
        <f t="shared" si="59"/>
        <v>124</v>
      </c>
    </row>
    <row r="1036" spans="1:16" s="97" customFormat="1" ht="30" customHeight="1">
      <c r="A1036" s="591" t="s">
        <v>54</v>
      </c>
      <c r="B1036" s="591"/>
      <c r="C1036" s="93">
        <v>41</v>
      </c>
      <c r="D1036" s="93">
        <v>0</v>
      </c>
      <c r="E1036" s="93">
        <v>0</v>
      </c>
      <c r="F1036" s="93">
        <v>0</v>
      </c>
      <c r="G1036" s="93">
        <v>6</v>
      </c>
      <c r="H1036" s="93">
        <v>0</v>
      </c>
      <c r="I1036" s="93">
        <v>0</v>
      </c>
      <c r="J1036" s="93">
        <v>0</v>
      </c>
      <c r="K1036" s="93">
        <v>0</v>
      </c>
      <c r="L1036" s="93">
        <v>1</v>
      </c>
      <c r="M1036" s="93">
        <v>2</v>
      </c>
      <c r="N1036" s="93">
        <v>6</v>
      </c>
      <c r="O1036" s="93">
        <v>0</v>
      </c>
      <c r="P1036" s="93">
        <f t="shared" si="59"/>
        <v>56</v>
      </c>
    </row>
    <row r="1037" spans="1:16" s="97" customFormat="1" ht="30" customHeight="1">
      <c r="A1037" s="591" t="s">
        <v>64</v>
      </c>
      <c r="B1037" s="591"/>
      <c r="C1037" s="93">
        <v>28</v>
      </c>
      <c r="D1037" s="93">
        <v>0</v>
      </c>
      <c r="E1037" s="93">
        <v>0</v>
      </c>
      <c r="F1037" s="93">
        <v>1</v>
      </c>
      <c r="G1037" s="93">
        <v>9</v>
      </c>
      <c r="H1037" s="93">
        <v>1</v>
      </c>
      <c r="I1037" s="93">
        <v>2</v>
      </c>
      <c r="J1037" s="93">
        <v>0</v>
      </c>
      <c r="K1037" s="93">
        <v>0</v>
      </c>
      <c r="L1037" s="93">
        <v>1</v>
      </c>
      <c r="M1037" s="93">
        <v>1</v>
      </c>
      <c r="N1037" s="93">
        <v>4</v>
      </c>
      <c r="O1037" s="93">
        <v>0</v>
      </c>
      <c r="P1037" s="93">
        <f t="shared" si="59"/>
        <v>47</v>
      </c>
    </row>
    <row r="1038" spans="1:16" s="97" customFormat="1" ht="30" customHeight="1">
      <c r="A1038" s="591" t="s">
        <v>57</v>
      </c>
      <c r="B1038" s="591"/>
      <c r="C1038" s="93">
        <v>53</v>
      </c>
      <c r="D1038" s="93">
        <v>0</v>
      </c>
      <c r="E1038" s="93">
        <v>1</v>
      </c>
      <c r="F1038" s="93">
        <v>0</v>
      </c>
      <c r="G1038" s="93">
        <v>10</v>
      </c>
      <c r="H1038" s="93">
        <v>1</v>
      </c>
      <c r="I1038" s="93">
        <v>5</v>
      </c>
      <c r="J1038" s="93">
        <v>0</v>
      </c>
      <c r="K1038" s="93">
        <v>0</v>
      </c>
      <c r="L1038" s="93">
        <v>2</v>
      </c>
      <c r="M1038" s="93">
        <v>0</v>
      </c>
      <c r="N1038" s="93">
        <v>5</v>
      </c>
      <c r="O1038" s="93">
        <v>5</v>
      </c>
      <c r="P1038" s="93">
        <f t="shared" si="59"/>
        <v>82</v>
      </c>
    </row>
    <row r="1039" spans="1:16" s="97" customFormat="1" ht="30" customHeight="1">
      <c r="A1039" s="591" t="s">
        <v>20</v>
      </c>
      <c r="B1039" s="591"/>
      <c r="C1039" s="93">
        <v>0</v>
      </c>
      <c r="D1039" s="93">
        <v>1</v>
      </c>
      <c r="E1039" s="93">
        <v>0</v>
      </c>
      <c r="F1039" s="93">
        <v>2</v>
      </c>
      <c r="G1039" s="93">
        <v>13</v>
      </c>
      <c r="H1039" s="93">
        <v>1</v>
      </c>
      <c r="I1039" s="93">
        <v>0</v>
      </c>
      <c r="J1039" s="93">
        <v>1</v>
      </c>
      <c r="K1039" s="93">
        <v>3</v>
      </c>
      <c r="L1039" s="93">
        <v>17</v>
      </c>
      <c r="M1039" s="93">
        <v>0</v>
      </c>
      <c r="N1039" s="93">
        <v>6</v>
      </c>
      <c r="O1039" s="93">
        <v>2</v>
      </c>
      <c r="P1039" s="93">
        <f t="shared" si="59"/>
        <v>46</v>
      </c>
    </row>
    <row r="1040" spans="1:16" s="97" customFormat="1" ht="30" customHeight="1">
      <c r="A1040" s="591" t="s">
        <v>66</v>
      </c>
      <c r="B1040" s="591"/>
      <c r="C1040" s="93">
        <v>124</v>
      </c>
      <c r="D1040" s="93">
        <v>2</v>
      </c>
      <c r="E1040" s="93">
        <v>1</v>
      </c>
      <c r="F1040" s="93">
        <v>1</v>
      </c>
      <c r="G1040" s="93">
        <v>11</v>
      </c>
      <c r="H1040" s="93">
        <v>6</v>
      </c>
      <c r="I1040" s="93">
        <v>4</v>
      </c>
      <c r="J1040" s="93">
        <v>1</v>
      </c>
      <c r="K1040" s="93">
        <v>0</v>
      </c>
      <c r="L1040" s="93">
        <v>5</v>
      </c>
      <c r="M1040" s="93">
        <v>2</v>
      </c>
      <c r="N1040" s="93">
        <v>24</v>
      </c>
      <c r="O1040" s="93">
        <v>7</v>
      </c>
      <c r="P1040" s="93">
        <f t="shared" si="59"/>
        <v>188</v>
      </c>
    </row>
    <row r="1041" spans="1:16" s="97" customFormat="1" ht="30" customHeight="1">
      <c r="A1041" s="591" t="s">
        <v>38</v>
      </c>
      <c r="B1041" s="591"/>
      <c r="C1041" s="93">
        <v>29</v>
      </c>
      <c r="D1041" s="93">
        <v>0</v>
      </c>
      <c r="E1041" s="93">
        <v>0</v>
      </c>
      <c r="F1041" s="93">
        <v>0</v>
      </c>
      <c r="G1041" s="93">
        <v>11</v>
      </c>
      <c r="H1041" s="93">
        <v>0</v>
      </c>
      <c r="I1041" s="93">
        <v>0</v>
      </c>
      <c r="J1041" s="93">
        <v>0</v>
      </c>
      <c r="K1041" s="93">
        <v>1</v>
      </c>
      <c r="L1041" s="93">
        <v>9</v>
      </c>
      <c r="M1041" s="93">
        <v>3</v>
      </c>
      <c r="N1041" s="93">
        <v>17</v>
      </c>
      <c r="O1041" s="93">
        <v>1</v>
      </c>
      <c r="P1041" s="93">
        <f t="shared" si="59"/>
        <v>71</v>
      </c>
    </row>
    <row r="1042" spans="1:16" s="97" customFormat="1" ht="30" customHeight="1">
      <c r="A1042" s="591" t="s">
        <v>39</v>
      </c>
      <c r="B1042" s="591"/>
      <c r="C1042" s="93">
        <v>93</v>
      </c>
      <c r="D1042" s="93">
        <v>0</v>
      </c>
      <c r="E1042" s="93">
        <v>1</v>
      </c>
      <c r="F1042" s="93">
        <v>0</v>
      </c>
      <c r="G1042" s="93">
        <v>21</v>
      </c>
      <c r="H1042" s="93">
        <v>0</v>
      </c>
      <c r="I1042" s="93">
        <v>0</v>
      </c>
      <c r="J1042" s="93">
        <v>2</v>
      </c>
      <c r="K1042" s="93">
        <v>0</v>
      </c>
      <c r="L1042" s="93">
        <v>3</v>
      </c>
      <c r="M1042" s="93">
        <v>3</v>
      </c>
      <c r="N1042" s="93">
        <v>13</v>
      </c>
      <c r="O1042" s="93">
        <v>0</v>
      </c>
      <c r="P1042" s="93">
        <f t="shared" si="59"/>
        <v>136</v>
      </c>
    </row>
    <row r="1043" spans="1:16" s="97" customFormat="1" ht="30" customHeight="1">
      <c r="A1043" s="591" t="s">
        <v>657</v>
      </c>
      <c r="B1043" s="591"/>
      <c r="C1043" s="93">
        <v>59</v>
      </c>
      <c r="D1043" s="93">
        <v>0</v>
      </c>
      <c r="E1043" s="93">
        <v>0</v>
      </c>
      <c r="F1043" s="93">
        <v>0</v>
      </c>
      <c r="G1043" s="93">
        <v>6</v>
      </c>
      <c r="H1043" s="93">
        <v>1</v>
      </c>
      <c r="I1043" s="93">
        <v>0</v>
      </c>
      <c r="J1043" s="93">
        <v>0</v>
      </c>
      <c r="K1043" s="93">
        <v>0</v>
      </c>
      <c r="L1043" s="93">
        <v>3</v>
      </c>
      <c r="M1043" s="93">
        <v>4</v>
      </c>
      <c r="N1043" s="93">
        <v>6</v>
      </c>
      <c r="O1043" s="93">
        <v>4</v>
      </c>
      <c r="P1043" s="93">
        <f t="shared" si="59"/>
        <v>83</v>
      </c>
    </row>
    <row r="1044" spans="1:16" s="97" customFormat="1" ht="30" customHeight="1">
      <c r="A1044" s="591" t="s">
        <v>763</v>
      </c>
      <c r="B1044" s="591"/>
      <c r="C1044" s="93">
        <v>0</v>
      </c>
      <c r="D1044" s="93">
        <v>0</v>
      </c>
      <c r="E1044" s="93">
        <v>0</v>
      </c>
      <c r="F1044" s="93">
        <v>0</v>
      </c>
      <c r="G1044" s="93">
        <v>0</v>
      </c>
      <c r="H1044" s="93">
        <v>0</v>
      </c>
      <c r="I1044" s="93">
        <v>0</v>
      </c>
      <c r="J1044" s="93">
        <v>0</v>
      </c>
      <c r="K1044" s="93">
        <v>0</v>
      </c>
      <c r="L1044" s="93">
        <v>0</v>
      </c>
      <c r="M1044" s="93">
        <v>0</v>
      </c>
      <c r="N1044" s="93">
        <v>0</v>
      </c>
      <c r="O1044" s="93">
        <v>1</v>
      </c>
      <c r="P1044" s="93">
        <f>SUM(C1044:O1044)</f>
        <v>1</v>
      </c>
    </row>
    <row r="1045" spans="1:16" s="97" customFormat="1" ht="30" customHeight="1">
      <c r="A1045" s="591" t="s">
        <v>1456</v>
      </c>
      <c r="B1045" s="591"/>
      <c r="C1045" s="93">
        <v>0</v>
      </c>
      <c r="D1045" s="93">
        <v>0</v>
      </c>
      <c r="E1045" s="93">
        <v>0</v>
      </c>
      <c r="F1045" s="93">
        <v>0</v>
      </c>
      <c r="G1045" s="93">
        <v>6</v>
      </c>
      <c r="H1045" s="93">
        <v>0</v>
      </c>
      <c r="I1045" s="93">
        <v>0</v>
      </c>
      <c r="J1045" s="93">
        <v>0</v>
      </c>
      <c r="K1045" s="93">
        <v>0</v>
      </c>
      <c r="L1045" s="93">
        <v>45</v>
      </c>
      <c r="M1045" s="93">
        <v>0</v>
      </c>
      <c r="N1045" s="93">
        <v>8</v>
      </c>
      <c r="O1045" s="93">
        <v>0</v>
      </c>
      <c r="P1045" s="93">
        <f t="shared" si="59"/>
        <v>59</v>
      </c>
    </row>
    <row r="1046" spans="1:16" s="97" customFormat="1" ht="30" customHeight="1">
      <c r="A1046" s="591" t="s">
        <v>746</v>
      </c>
      <c r="B1046" s="591"/>
      <c r="C1046" s="93">
        <v>0</v>
      </c>
      <c r="D1046" s="93">
        <v>0</v>
      </c>
      <c r="E1046" s="93">
        <v>0</v>
      </c>
      <c r="F1046" s="93">
        <v>0</v>
      </c>
      <c r="G1046" s="93">
        <v>0</v>
      </c>
      <c r="H1046" s="93">
        <v>0</v>
      </c>
      <c r="I1046" s="93">
        <v>0</v>
      </c>
      <c r="J1046" s="93">
        <v>0</v>
      </c>
      <c r="K1046" s="93">
        <v>0</v>
      </c>
      <c r="L1046" s="93">
        <v>0</v>
      </c>
      <c r="M1046" s="93">
        <v>1</v>
      </c>
      <c r="N1046" s="93">
        <v>0</v>
      </c>
      <c r="O1046" s="93">
        <v>0</v>
      </c>
      <c r="P1046" s="93">
        <f t="shared" si="59"/>
        <v>1</v>
      </c>
    </row>
    <row r="1047" spans="1:16" s="97" customFormat="1" ht="30" customHeight="1">
      <c r="A1047" s="591" t="s">
        <v>1458</v>
      </c>
      <c r="B1047" s="591"/>
      <c r="C1047" s="93">
        <v>0</v>
      </c>
      <c r="D1047" s="93">
        <v>0</v>
      </c>
      <c r="E1047" s="93">
        <v>0</v>
      </c>
      <c r="F1047" s="93">
        <v>0</v>
      </c>
      <c r="G1047" s="93">
        <v>0</v>
      </c>
      <c r="H1047" s="93">
        <v>0</v>
      </c>
      <c r="I1047" s="93">
        <v>1</v>
      </c>
      <c r="J1047" s="93">
        <v>0</v>
      </c>
      <c r="K1047" s="93">
        <v>0</v>
      </c>
      <c r="L1047" s="93">
        <v>0</v>
      </c>
      <c r="M1047" s="93">
        <v>0</v>
      </c>
      <c r="N1047" s="93"/>
      <c r="O1047" s="93">
        <v>0</v>
      </c>
      <c r="P1047" s="93">
        <f t="shared" si="59"/>
        <v>1</v>
      </c>
    </row>
    <row r="1048" spans="1:16" s="97" customFormat="1" ht="30" customHeight="1">
      <c r="A1048" s="591" t="s">
        <v>940</v>
      </c>
      <c r="B1048" s="591"/>
      <c r="C1048" s="93">
        <v>0</v>
      </c>
      <c r="D1048" s="93">
        <v>0</v>
      </c>
      <c r="E1048" s="93">
        <v>0</v>
      </c>
      <c r="F1048" s="93">
        <v>0</v>
      </c>
      <c r="G1048" s="93">
        <v>2</v>
      </c>
      <c r="H1048" s="93">
        <v>1</v>
      </c>
      <c r="I1048" s="93">
        <v>0</v>
      </c>
      <c r="J1048" s="93">
        <v>0</v>
      </c>
      <c r="K1048" s="93">
        <v>0</v>
      </c>
      <c r="L1048" s="93">
        <v>0</v>
      </c>
      <c r="M1048" s="93">
        <v>0</v>
      </c>
      <c r="N1048" s="93">
        <v>0</v>
      </c>
      <c r="O1048" s="93">
        <v>0</v>
      </c>
      <c r="P1048" s="93">
        <f t="shared" si="59"/>
        <v>3</v>
      </c>
    </row>
    <row r="1049" spans="1:16" s="97" customFormat="1" ht="30" customHeight="1">
      <c r="A1049" s="591" t="s">
        <v>989</v>
      </c>
      <c r="B1049" s="591"/>
      <c r="C1049" s="93">
        <v>0</v>
      </c>
      <c r="D1049" s="93">
        <v>0</v>
      </c>
      <c r="E1049" s="93">
        <v>0</v>
      </c>
      <c r="F1049" s="93">
        <v>0</v>
      </c>
      <c r="G1049" s="93">
        <v>0</v>
      </c>
      <c r="H1049" s="93">
        <v>0</v>
      </c>
      <c r="I1049" s="93">
        <v>1</v>
      </c>
      <c r="J1049" s="93">
        <v>0</v>
      </c>
      <c r="K1049" s="93">
        <v>0</v>
      </c>
      <c r="L1049" s="93">
        <v>0</v>
      </c>
      <c r="M1049" s="93">
        <v>0</v>
      </c>
      <c r="N1049" s="93">
        <v>0</v>
      </c>
      <c r="O1049" s="93">
        <v>0</v>
      </c>
      <c r="P1049" s="93">
        <f t="shared" si="59"/>
        <v>1</v>
      </c>
    </row>
    <row r="1050" spans="1:16" s="97" customFormat="1" ht="30" customHeight="1">
      <c r="A1050" s="591" t="s">
        <v>25</v>
      </c>
      <c r="B1050" s="591"/>
      <c r="C1050" s="93">
        <v>0</v>
      </c>
      <c r="D1050" s="93">
        <v>0</v>
      </c>
      <c r="E1050" s="93">
        <v>0</v>
      </c>
      <c r="F1050" s="93">
        <v>0</v>
      </c>
      <c r="G1050" s="93">
        <v>0</v>
      </c>
      <c r="H1050" s="93">
        <v>0</v>
      </c>
      <c r="I1050" s="93">
        <v>0</v>
      </c>
      <c r="J1050" s="93">
        <v>0</v>
      </c>
      <c r="K1050" s="93">
        <v>15</v>
      </c>
      <c r="L1050" s="93">
        <v>0</v>
      </c>
      <c r="M1050" s="93">
        <v>0</v>
      </c>
      <c r="N1050" s="93">
        <v>0</v>
      </c>
      <c r="O1050" s="93">
        <v>0</v>
      </c>
      <c r="P1050" s="93">
        <f t="shared" si="59"/>
        <v>15</v>
      </c>
    </row>
    <row r="1051" spans="1:16" s="97" customFormat="1" ht="30" customHeight="1">
      <c r="A1051" s="591" t="s">
        <v>1045</v>
      </c>
      <c r="B1051" s="591"/>
      <c r="C1051" s="93">
        <v>0</v>
      </c>
      <c r="D1051" s="93">
        <v>0</v>
      </c>
      <c r="E1051" s="93">
        <v>2</v>
      </c>
      <c r="F1051" s="93">
        <v>2</v>
      </c>
      <c r="G1051" s="93">
        <v>5</v>
      </c>
      <c r="H1051" s="93">
        <v>2</v>
      </c>
      <c r="I1051" s="93">
        <v>0</v>
      </c>
      <c r="J1051" s="93">
        <v>1</v>
      </c>
      <c r="K1051" s="93">
        <v>22</v>
      </c>
      <c r="L1051" s="93">
        <v>0</v>
      </c>
      <c r="M1051" s="93">
        <v>0</v>
      </c>
      <c r="N1051" s="93">
        <v>4</v>
      </c>
      <c r="O1051" s="93">
        <v>0</v>
      </c>
      <c r="P1051" s="93">
        <f t="shared" si="59"/>
        <v>38</v>
      </c>
    </row>
    <row r="1052" spans="1:16" s="97" customFormat="1" ht="30" customHeight="1">
      <c r="A1052" s="591" t="s">
        <v>1053</v>
      </c>
      <c r="B1052" s="591"/>
      <c r="C1052" s="93">
        <v>0</v>
      </c>
      <c r="D1052" s="93">
        <v>0</v>
      </c>
      <c r="E1052" s="93">
        <v>0</v>
      </c>
      <c r="F1052" s="93">
        <v>0</v>
      </c>
      <c r="G1052" s="93">
        <v>0</v>
      </c>
      <c r="H1052" s="93">
        <v>0</v>
      </c>
      <c r="I1052" s="93">
        <v>0</v>
      </c>
      <c r="J1052" s="93">
        <v>0</v>
      </c>
      <c r="K1052" s="93">
        <v>0</v>
      </c>
      <c r="L1052" s="93">
        <v>0</v>
      </c>
      <c r="M1052" s="93">
        <v>1</v>
      </c>
      <c r="N1052" s="93">
        <v>0</v>
      </c>
      <c r="O1052" s="93">
        <v>0</v>
      </c>
      <c r="P1052" s="93">
        <f t="shared" si="59"/>
        <v>1</v>
      </c>
    </row>
    <row r="1053" spans="1:16" s="97" customFormat="1" ht="30" customHeight="1">
      <c r="A1053" s="656" t="s">
        <v>3</v>
      </c>
      <c r="B1053" s="656" t="s">
        <v>3</v>
      </c>
      <c r="C1053" s="312">
        <f t="shared" ref="C1053:O1053" si="60">SUM(C1022:C1052)</f>
        <v>1240</v>
      </c>
      <c r="D1053" s="312">
        <f t="shared" si="60"/>
        <v>26</v>
      </c>
      <c r="E1053" s="486">
        <f t="shared" si="60"/>
        <v>9</v>
      </c>
      <c r="F1053" s="486">
        <f t="shared" si="60"/>
        <v>16</v>
      </c>
      <c r="G1053" s="486">
        <f t="shared" si="60"/>
        <v>213</v>
      </c>
      <c r="H1053" s="312">
        <f t="shared" si="60"/>
        <v>34</v>
      </c>
      <c r="I1053" s="312">
        <f t="shared" si="60"/>
        <v>33</v>
      </c>
      <c r="J1053" s="312">
        <f t="shared" si="60"/>
        <v>7</v>
      </c>
      <c r="K1053" s="312">
        <f t="shared" si="60"/>
        <v>47</v>
      </c>
      <c r="L1053" s="312">
        <f t="shared" si="60"/>
        <v>124</v>
      </c>
      <c r="M1053" s="312">
        <f t="shared" si="60"/>
        <v>49</v>
      </c>
      <c r="N1053" s="312">
        <f t="shared" si="60"/>
        <v>205</v>
      </c>
      <c r="O1053" s="312">
        <f t="shared" si="60"/>
        <v>64</v>
      </c>
      <c r="P1053" s="312">
        <f t="shared" ref="P1053" si="61">SUM(C1053:O1053)</f>
        <v>2067</v>
      </c>
    </row>
    <row r="1054" spans="1:16" s="356" customFormat="1" ht="26.25" customHeight="1">
      <c r="A1054" s="581"/>
      <c r="B1054" s="581"/>
      <c r="C1054" s="581"/>
      <c r="D1054" s="581"/>
      <c r="E1054" s="581"/>
      <c r="F1054" s="581"/>
      <c r="G1054" s="581"/>
      <c r="H1054" s="581"/>
      <c r="I1054" s="581"/>
      <c r="J1054" s="581"/>
      <c r="K1054" s="581"/>
      <c r="L1054" s="581"/>
      <c r="M1054" s="581"/>
      <c r="N1054" s="581"/>
      <c r="O1054" s="581"/>
      <c r="P1054" s="581"/>
    </row>
    <row r="1055" spans="1:16" s="97" customFormat="1" ht="30" customHeight="1">
      <c r="A1055" s="586" t="s">
        <v>1711</v>
      </c>
      <c r="B1055" s="586"/>
      <c r="C1055" s="586"/>
      <c r="D1055" s="586"/>
      <c r="E1055" s="586"/>
      <c r="F1055" s="586"/>
      <c r="G1055" s="586"/>
      <c r="H1055" s="586"/>
      <c r="I1055" s="586"/>
      <c r="J1055" s="586"/>
      <c r="K1055" s="586"/>
      <c r="L1055" s="586"/>
      <c r="M1055" s="586"/>
    </row>
    <row r="1056" spans="1:16" s="97" customFormat="1" ht="52.5" customHeight="1">
      <c r="A1056" s="587" t="s">
        <v>621</v>
      </c>
      <c r="B1056" s="588"/>
      <c r="C1056" s="265" t="s">
        <v>278</v>
      </c>
      <c r="D1056" s="265" t="s">
        <v>269</v>
      </c>
      <c r="E1056" s="308" t="s">
        <v>279</v>
      </c>
      <c r="F1056" s="265" t="s">
        <v>280</v>
      </c>
      <c r="G1056" s="262" t="s">
        <v>274</v>
      </c>
      <c r="H1056" s="265" t="s">
        <v>276</v>
      </c>
      <c r="I1056" s="265" t="s">
        <v>281</v>
      </c>
      <c r="J1056" s="265" t="s">
        <v>272</v>
      </c>
      <c r="K1056" s="262" t="s">
        <v>623</v>
      </c>
      <c r="L1056" s="265" t="s">
        <v>275</v>
      </c>
      <c r="M1056" s="265" t="s">
        <v>3</v>
      </c>
    </row>
    <row r="1057" spans="1:13" s="97" customFormat="1" ht="30" customHeight="1">
      <c r="A1057" s="596" t="s">
        <v>44</v>
      </c>
      <c r="B1057" s="597"/>
      <c r="C1057" s="93">
        <v>29</v>
      </c>
      <c r="D1057" s="93">
        <v>0</v>
      </c>
      <c r="E1057" s="267">
        <v>52</v>
      </c>
      <c r="F1057" s="93">
        <v>1</v>
      </c>
      <c r="G1057" s="93">
        <v>6</v>
      </c>
      <c r="H1057" s="93">
        <v>1</v>
      </c>
      <c r="I1057" s="93">
        <v>32</v>
      </c>
      <c r="J1057" s="93">
        <v>4</v>
      </c>
      <c r="K1057" s="93">
        <v>0</v>
      </c>
      <c r="L1057" s="93">
        <v>1</v>
      </c>
      <c r="M1057" s="312">
        <f>SUM(C1057:L1057)</f>
        <v>126</v>
      </c>
    </row>
    <row r="1058" spans="1:13" s="97" customFormat="1" ht="30" customHeight="1">
      <c r="A1058" s="591" t="s">
        <v>29</v>
      </c>
      <c r="B1058" s="591"/>
      <c r="C1058" s="93">
        <v>0</v>
      </c>
      <c r="D1058" s="93">
        <v>2</v>
      </c>
      <c r="E1058" s="267">
        <v>0</v>
      </c>
      <c r="F1058" s="93">
        <v>4</v>
      </c>
      <c r="G1058" s="93">
        <v>0</v>
      </c>
      <c r="H1058" s="93">
        <v>8</v>
      </c>
      <c r="I1058" s="93">
        <v>22</v>
      </c>
      <c r="J1058" s="93">
        <v>0</v>
      </c>
      <c r="K1058" s="93">
        <v>0</v>
      </c>
      <c r="L1058" s="93">
        <v>1</v>
      </c>
      <c r="M1058" s="312">
        <f t="shared" ref="M1058:M1077" si="62">SUM(C1058:L1058)</f>
        <v>37</v>
      </c>
    </row>
    <row r="1059" spans="1:13" s="97" customFormat="1" ht="30" customHeight="1">
      <c r="A1059" s="591" t="s">
        <v>31</v>
      </c>
      <c r="B1059" s="591"/>
      <c r="C1059" s="93">
        <v>19</v>
      </c>
      <c r="D1059" s="93">
        <v>0</v>
      </c>
      <c r="E1059" s="267">
        <v>0</v>
      </c>
      <c r="F1059" s="93">
        <v>19</v>
      </c>
      <c r="G1059" s="93">
        <v>3</v>
      </c>
      <c r="H1059" s="93">
        <v>3</v>
      </c>
      <c r="I1059" s="93">
        <v>25</v>
      </c>
      <c r="J1059" s="93">
        <v>36</v>
      </c>
      <c r="K1059" s="93">
        <v>0</v>
      </c>
      <c r="L1059" s="93">
        <v>0</v>
      </c>
      <c r="M1059" s="312">
        <f t="shared" si="62"/>
        <v>105</v>
      </c>
    </row>
    <row r="1060" spans="1:13" s="97" customFormat="1" ht="30" customHeight="1">
      <c r="A1060" s="591" t="s">
        <v>24</v>
      </c>
      <c r="B1060" s="591"/>
      <c r="C1060" s="93">
        <v>13</v>
      </c>
      <c r="D1060" s="93">
        <v>3</v>
      </c>
      <c r="E1060" s="267">
        <v>4</v>
      </c>
      <c r="F1060" s="93">
        <v>0</v>
      </c>
      <c r="G1060" s="93">
        <v>1</v>
      </c>
      <c r="H1060" s="93">
        <v>107</v>
      </c>
      <c r="I1060" s="93">
        <v>4</v>
      </c>
      <c r="J1060" s="93">
        <v>7</v>
      </c>
      <c r="K1060" s="93">
        <v>6</v>
      </c>
      <c r="L1060" s="93">
        <v>0</v>
      </c>
      <c r="M1060" s="312">
        <f t="shared" si="62"/>
        <v>145</v>
      </c>
    </row>
    <row r="1061" spans="1:13" s="97" customFormat="1" ht="30" customHeight="1">
      <c r="A1061" s="591" t="s">
        <v>33</v>
      </c>
      <c r="B1061" s="591"/>
      <c r="C1061" s="93">
        <v>2</v>
      </c>
      <c r="D1061" s="93">
        <v>2</v>
      </c>
      <c r="E1061" s="267">
        <v>41</v>
      </c>
      <c r="F1061" s="93">
        <v>8</v>
      </c>
      <c r="G1061" s="93">
        <v>0</v>
      </c>
      <c r="H1061" s="93">
        <v>0</v>
      </c>
      <c r="I1061" s="93">
        <v>10</v>
      </c>
      <c r="J1061" s="93">
        <v>26</v>
      </c>
      <c r="K1061" s="93">
        <v>11</v>
      </c>
      <c r="L1061" s="93">
        <v>15</v>
      </c>
      <c r="M1061" s="312">
        <f t="shared" si="62"/>
        <v>115</v>
      </c>
    </row>
    <row r="1062" spans="1:13" s="97" customFormat="1" ht="30" customHeight="1">
      <c r="A1062" s="591" t="s">
        <v>23</v>
      </c>
      <c r="B1062" s="591"/>
      <c r="C1062" s="93">
        <v>1</v>
      </c>
      <c r="D1062" s="93">
        <v>5</v>
      </c>
      <c r="E1062" s="267">
        <v>7</v>
      </c>
      <c r="F1062" s="93">
        <v>6</v>
      </c>
      <c r="G1062" s="93">
        <v>5</v>
      </c>
      <c r="H1062" s="93">
        <v>48</v>
      </c>
      <c r="I1062" s="93">
        <v>10</v>
      </c>
      <c r="J1062" s="93">
        <v>17</v>
      </c>
      <c r="K1062" s="93">
        <v>9</v>
      </c>
      <c r="L1062" s="93">
        <v>6</v>
      </c>
      <c r="M1062" s="312">
        <f t="shared" si="62"/>
        <v>114</v>
      </c>
    </row>
    <row r="1063" spans="1:13" s="97" customFormat="1" ht="30" customHeight="1">
      <c r="A1063" s="591" t="s">
        <v>35</v>
      </c>
      <c r="B1063" s="591"/>
      <c r="C1063" s="93">
        <v>1</v>
      </c>
      <c r="D1063" s="93">
        <v>2</v>
      </c>
      <c r="E1063" s="267">
        <v>15</v>
      </c>
      <c r="F1063" s="93">
        <v>10</v>
      </c>
      <c r="G1063" s="93">
        <v>7</v>
      </c>
      <c r="H1063" s="93">
        <v>0</v>
      </c>
      <c r="I1063" s="93">
        <v>2</v>
      </c>
      <c r="J1063" s="93">
        <v>0</v>
      </c>
      <c r="K1063" s="93">
        <v>0</v>
      </c>
      <c r="L1063" s="93">
        <v>22</v>
      </c>
      <c r="M1063" s="312">
        <f t="shared" si="62"/>
        <v>59</v>
      </c>
    </row>
    <row r="1064" spans="1:13" s="97" customFormat="1" ht="30" customHeight="1">
      <c r="A1064" s="591" t="s">
        <v>36</v>
      </c>
      <c r="B1064" s="591"/>
      <c r="C1064" s="93">
        <v>20</v>
      </c>
      <c r="D1064" s="93">
        <v>0</v>
      </c>
      <c r="E1064" s="267">
        <v>3</v>
      </c>
      <c r="F1064" s="93">
        <v>0</v>
      </c>
      <c r="G1064" s="93">
        <v>4</v>
      </c>
      <c r="H1064" s="93">
        <v>0</v>
      </c>
      <c r="I1064" s="93">
        <v>3</v>
      </c>
      <c r="J1064" s="93">
        <v>4</v>
      </c>
      <c r="K1064" s="93">
        <v>21</v>
      </c>
      <c r="L1064" s="93">
        <v>3</v>
      </c>
      <c r="M1064" s="312">
        <f t="shared" si="62"/>
        <v>58</v>
      </c>
    </row>
    <row r="1065" spans="1:13" s="97" customFormat="1" ht="30" customHeight="1">
      <c r="A1065" s="591" t="s">
        <v>48</v>
      </c>
      <c r="B1065" s="591"/>
      <c r="C1065" s="93">
        <v>8</v>
      </c>
      <c r="D1065" s="93">
        <v>0</v>
      </c>
      <c r="E1065" s="267">
        <v>0</v>
      </c>
      <c r="F1065" s="93">
        <v>1</v>
      </c>
      <c r="G1065" s="93">
        <v>0</v>
      </c>
      <c r="H1065" s="93">
        <v>0</v>
      </c>
      <c r="I1065" s="93">
        <v>0</v>
      </c>
      <c r="J1065" s="93">
        <v>0</v>
      </c>
      <c r="K1065" s="93">
        <v>0</v>
      </c>
      <c r="L1065" s="93">
        <v>20</v>
      </c>
      <c r="M1065" s="312">
        <f t="shared" si="62"/>
        <v>29</v>
      </c>
    </row>
    <row r="1066" spans="1:13" s="97" customFormat="1" ht="30" customHeight="1">
      <c r="A1066" s="591" t="s">
        <v>49</v>
      </c>
      <c r="B1066" s="591"/>
      <c r="C1066" s="93">
        <v>26</v>
      </c>
      <c r="D1066" s="93">
        <v>12</v>
      </c>
      <c r="E1066" s="267">
        <v>27</v>
      </c>
      <c r="F1066" s="93">
        <v>4</v>
      </c>
      <c r="G1066" s="93">
        <v>19</v>
      </c>
      <c r="H1066" s="93">
        <v>0</v>
      </c>
      <c r="I1066" s="93">
        <v>5</v>
      </c>
      <c r="J1066" s="93">
        <v>8</v>
      </c>
      <c r="K1066" s="93">
        <v>5</v>
      </c>
      <c r="L1066" s="93">
        <v>11</v>
      </c>
      <c r="M1066" s="312">
        <f t="shared" si="62"/>
        <v>117</v>
      </c>
    </row>
    <row r="1067" spans="1:13" s="97" customFormat="1" ht="30" customHeight="1">
      <c r="A1067" s="591" t="s">
        <v>50</v>
      </c>
      <c r="B1067" s="591"/>
      <c r="C1067" s="93">
        <v>7</v>
      </c>
      <c r="D1067" s="93">
        <v>2</v>
      </c>
      <c r="E1067" s="267">
        <v>3</v>
      </c>
      <c r="F1067" s="93">
        <v>15</v>
      </c>
      <c r="G1067" s="93">
        <v>4</v>
      </c>
      <c r="H1067" s="93">
        <v>0</v>
      </c>
      <c r="I1067" s="93">
        <v>5</v>
      </c>
      <c r="J1067" s="93">
        <v>51</v>
      </c>
      <c r="K1067" s="93">
        <v>2</v>
      </c>
      <c r="L1067" s="93">
        <v>19</v>
      </c>
      <c r="M1067" s="312">
        <f t="shared" si="62"/>
        <v>108</v>
      </c>
    </row>
    <row r="1068" spans="1:13" s="97" customFormat="1" ht="30" customHeight="1">
      <c r="A1068" s="591" t="s">
        <v>51</v>
      </c>
      <c r="B1068" s="591"/>
      <c r="C1068" s="93">
        <v>2</v>
      </c>
      <c r="D1068" s="93">
        <v>8</v>
      </c>
      <c r="E1068" s="267">
        <v>0</v>
      </c>
      <c r="F1068" s="93">
        <v>24</v>
      </c>
      <c r="G1068" s="93">
        <v>2</v>
      </c>
      <c r="H1068" s="93">
        <v>1</v>
      </c>
      <c r="I1068" s="93">
        <v>7</v>
      </c>
      <c r="J1068" s="93">
        <v>28</v>
      </c>
      <c r="K1068" s="93">
        <v>8</v>
      </c>
      <c r="L1068" s="93">
        <v>8</v>
      </c>
      <c r="M1068" s="312">
        <f t="shared" si="62"/>
        <v>88</v>
      </c>
    </row>
    <row r="1069" spans="1:13" s="97" customFormat="1" ht="30" customHeight="1">
      <c r="A1069" s="591" t="s">
        <v>52</v>
      </c>
      <c r="B1069" s="591"/>
      <c r="C1069" s="93">
        <v>3</v>
      </c>
      <c r="D1069" s="93">
        <v>1</v>
      </c>
      <c r="E1069" s="267">
        <v>11</v>
      </c>
      <c r="F1069" s="93">
        <v>19</v>
      </c>
      <c r="G1069" s="93">
        <v>5</v>
      </c>
      <c r="H1069" s="93">
        <v>0</v>
      </c>
      <c r="I1069" s="93">
        <v>47</v>
      </c>
      <c r="J1069" s="93">
        <v>28</v>
      </c>
      <c r="K1069" s="93">
        <v>0</v>
      </c>
      <c r="L1069" s="93">
        <v>23</v>
      </c>
      <c r="M1069" s="312">
        <f t="shared" si="62"/>
        <v>137</v>
      </c>
    </row>
    <row r="1070" spans="1:13" s="97" customFormat="1" ht="30" customHeight="1">
      <c r="A1070" s="591" t="s">
        <v>53</v>
      </c>
      <c r="B1070" s="591"/>
      <c r="C1070" s="93">
        <v>10</v>
      </c>
      <c r="D1070" s="93">
        <v>0</v>
      </c>
      <c r="E1070" s="267">
        <v>6</v>
      </c>
      <c r="F1070" s="93">
        <v>11</v>
      </c>
      <c r="G1070" s="93">
        <v>6</v>
      </c>
      <c r="H1070" s="93">
        <v>0</v>
      </c>
      <c r="I1070" s="93">
        <v>14</v>
      </c>
      <c r="J1070" s="93">
        <v>36</v>
      </c>
      <c r="K1070" s="93">
        <v>1</v>
      </c>
      <c r="L1070" s="93">
        <v>7</v>
      </c>
      <c r="M1070" s="312">
        <f t="shared" si="62"/>
        <v>91</v>
      </c>
    </row>
    <row r="1071" spans="1:13" s="97" customFormat="1" ht="30" customHeight="1">
      <c r="A1071" s="591" t="s">
        <v>54</v>
      </c>
      <c r="B1071" s="591"/>
      <c r="C1071" s="93">
        <v>9</v>
      </c>
      <c r="D1071" s="93">
        <v>9</v>
      </c>
      <c r="E1071" s="267">
        <v>20</v>
      </c>
      <c r="F1071" s="93">
        <v>16</v>
      </c>
      <c r="G1071" s="93">
        <v>4</v>
      </c>
      <c r="H1071" s="93">
        <v>0</v>
      </c>
      <c r="I1071" s="93">
        <v>0</v>
      </c>
      <c r="J1071" s="93">
        <v>1</v>
      </c>
      <c r="K1071" s="93">
        <v>0</v>
      </c>
      <c r="L1071" s="93">
        <v>10</v>
      </c>
      <c r="M1071" s="312">
        <f t="shared" si="62"/>
        <v>69</v>
      </c>
    </row>
    <row r="1072" spans="1:13" s="97" customFormat="1" ht="30" customHeight="1">
      <c r="A1072" s="591" t="s">
        <v>64</v>
      </c>
      <c r="B1072" s="591"/>
      <c r="C1072" s="93">
        <v>7</v>
      </c>
      <c r="D1072" s="93">
        <v>3</v>
      </c>
      <c r="E1072" s="267">
        <v>25</v>
      </c>
      <c r="F1072" s="93">
        <v>6</v>
      </c>
      <c r="G1072" s="93">
        <v>2</v>
      </c>
      <c r="H1072" s="93">
        <v>1</v>
      </c>
      <c r="I1072" s="93">
        <v>0</v>
      </c>
      <c r="J1072" s="93">
        <v>25</v>
      </c>
      <c r="K1072" s="93">
        <v>0</v>
      </c>
      <c r="L1072" s="93">
        <v>0</v>
      </c>
      <c r="M1072" s="312">
        <f t="shared" si="62"/>
        <v>69</v>
      </c>
    </row>
    <row r="1073" spans="1:13" s="97" customFormat="1" ht="30" customHeight="1">
      <c r="A1073" s="591" t="s">
        <v>57</v>
      </c>
      <c r="B1073" s="591"/>
      <c r="C1073" s="93">
        <v>28</v>
      </c>
      <c r="D1073" s="93">
        <v>0</v>
      </c>
      <c r="E1073" s="267">
        <v>9</v>
      </c>
      <c r="F1073" s="93">
        <v>0</v>
      </c>
      <c r="G1073" s="93">
        <v>2</v>
      </c>
      <c r="H1073" s="93">
        <v>0</v>
      </c>
      <c r="I1073" s="93">
        <v>0</v>
      </c>
      <c r="J1073" s="93">
        <v>0</v>
      </c>
      <c r="K1073" s="93">
        <v>0</v>
      </c>
      <c r="L1073" s="93">
        <v>0</v>
      </c>
      <c r="M1073" s="312">
        <f t="shared" si="62"/>
        <v>39</v>
      </c>
    </row>
    <row r="1074" spans="1:13" s="97" customFormat="1" ht="30" customHeight="1">
      <c r="A1074" s="591" t="s">
        <v>20</v>
      </c>
      <c r="B1074" s="591"/>
      <c r="C1074" s="93">
        <v>11</v>
      </c>
      <c r="D1074" s="93">
        <v>0</v>
      </c>
      <c r="E1074" s="267">
        <v>0</v>
      </c>
      <c r="F1074" s="93">
        <v>0</v>
      </c>
      <c r="G1074" s="93">
        <v>2</v>
      </c>
      <c r="H1074" s="93">
        <v>0</v>
      </c>
      <c r="I1074" s="93">
        <v>0</v>
      </c>
      <c r="J1074" s="93">
        <v>0</v>
      </c>
      <c r="K1074" s="93">
        <v>1</v>
      </c>
      <c r="L1074" s="93">
        <v>0</v>
      </c>
      <c r="M1074" s="312">
        <f t="shared" si="62"/>
        <v>14</v>
      </c>
    </row>
    <row r="1075" spans="1:13" s="97" customFormat="1" ht="30" customHeight="1">
      <c r="A1075" s="591" t="s">
        <v>66</v>
      </c>
      <c r="B1075" s="591"/>
      <c r="C1075" s="93">
        <v>45</v>
      </c>
      <c r="D1075" s="93">
        <v>0</v>
      </c>
      <c r="E1075" s="267">
        <v>8</v>
      </c>
      <c r="F1075" s="93">
        <v>1</v>
      </c>
      <c r="G1075" s="93">
        <v>7</v>
      </c>
      <c r="H1075" s="93">
        <v>36</v>
      </c>
      <c r="I1075" s="93">
        <v>22</v>
      </c>
      <c r="J1075" s="93">
        <v>27</v>
      </c>
      <c r="K1075" s="93">
        <v>7</v>
      </c>
      <c r="L1075" s="93">
        <v>18</v>
      </c>
      <c r="M1075" s="312">
        <f t="shared" si="62"/>
        <v>171</v>
      </c>
    </row>
    <row r="1076" spans="1:13" s="97" customFormat="1" ht="30" customHeight="1">
      <c r="A1076" s="591" t="s">
        <v>38</v>
      </c>
      <c r="B1076" s="591"/>
      <c r="C1076" s="93">
        <v>3</v>
      </c>
      <c r="D1076" s="93">
        <v>1</v>
      </c>
      <c r="E1076" s="267">
        <v>20</v>
      </c>
      <c r="F1076" s="93">
        <v>0</v>
      </c>
      <c r="G1076" s="93">
        <v>0</v>
      </c>
      <c r="H1076" s="93">
        <v>0</v>
      </c>
      <c r="I1076" s="93">
        <v>0</v>
      </c>
      <c r="J1076" s="93">
        <v>2</v>
      </c>
      <c r="K1076" s="93">
        <v>0</v>
      </c>
      <c r="L1076" s="93">
        <v>1</v>
      </c>
      <c r="M1076" s="312">
        <f t="shared" si="62"/>
        <v>27</v>
      </c>
    </row>
    <row r="1077" spans="1:13" s="97" customFormat="1" ht="30" customHeight="1">
      <c r="A1077" s="591" t="s">
        <v>39</v>
      </c>
      <c r="B1077" s="591"/>
      <c r="C1077" s="93">
        <v>41</v>
      </c>
      <c r="D1077" s="93">
        <v>22</v>
      </c>
      <c r="E1077" s="267">
        <v>10</v>
      </c>
      <c r="F1077" s="93">
        <v>1</v>
      </c>
      <c r="G1077" s="93">
        <v>5</v>
      </c>
      <c r="H1077" s="93">
        <v>1</v>
      </c>
      <c r="I1077" s="93">
        <v>4</v>
      </c>
      <c r="J1077" s="93">
        <v>0</v>
      </c>
      <c r="K1077" s="93">
        <v>71</v>
      </c>
      <c r="L1077" s="93">
        <v>0</v>
      </c>
      <c r="M1077" s="312">
        <f t="shared" si="62"/>
        <v>155</v>
      </c>
    </row>
    <row r="1078" spans="1:13" s="97" customFormat="1" ht="30" customHeight="1">
      <c r="A1078" s="591" t="s">
        <v>657</v>
      </c>
      <c r="B1078" s="591"/>
      <c r="C1078" s="93">
        <v>2</v>
      </c>
      <c r="D1078" s="93">
        <v>0</v>
      </c>
      <c r="E1078" s="267">
        <v>11</v>
      </c>
      <c r="F1078" s="93">
        <v>0</v>
      </c>
      <c r="G1078" s="93">
        <v>0</v>
      </c>
      <c r="H1078" s="93">
        <v>18</v>
      </c>
      <c r="I1078" s="93">
        <v>1</v>
      </c>
      <c r="J1078" s="93">
        <v>3</v>
      </c>
      <c r="K1078" s="93">
        <v>0</v>
      </c>
      <c r="L1078" s="93">
        <v>4</v>
      </c>
      <c r="M1078" s="312">
        <f t="shared" ref="M1078:M1087" si="63">SUM(C1078:L1078)</f>
        <v>39</v>
      </c>
    </row>
    <row r="1079" spans="1:13" s="97" customFormat="1" ht="30" customHeight="1">
      <c r="A1079" s="591" t="s">
        <v>1455</v>
      </c>
      <c r="B1079" s="591"/>
      <c r="C1079" s="93">
        <v>7</v>
      </c>
      <c r="D1079" s="93">
        <v>0</v>
      </c>
      <c r="E1079" s="267">
        <v>0</v>
      </c>
      <c r="F1079" s="93">
        <v>0</v>
      </c>
      <c r="G1079" s="93">
        <v>0</v>
      </c>
      <c r="H1079" s="93">
        <v>0</v>
      </c>
      <c r="I1079" s="93">
        <v>0</v>
      </c>
      <c r="J1079" s="93">
        <v>0</v>
      </c>
      <c r="K1079" s="93">
        <v>0</v>
      </c>
      <c r="L1079" s="93">
        <v>0</v>
      </c>
      <c r="M1079" s="312">
        <f t="shared" si="63"/>
        <v>7</v>
      </c>
    </row>
    <row r="1080" spans="1:13" s="97" customFormat="1" ht="30" customHeight="1">
      <c r="A1080" s="591" t="s">
        <v>743</v>
      </c>
      <c r="B1080" s="591"/>
      <c r="C1080" s="93">
        <v>3</v>
      </c>
      <c r="D1080" s="93">
        <v>0</v>
      </c>
      <c r="E1080" s="267">
        <v>0</v>
      </c>
      <c r="F1080" s="93">
        <v>0</v>
      </c>
      <c r="G1080" s="93">
        <v>0</v>
      </c>
      <c r="H1080" s="93">
        <v>0</v>
      </c>
      <c r="I1080" s="93">
        <v>0</v>
      </c>
      <c r="J1080" s="93">
        <v>0</v>
      </c>
      <c r="K1080" s="93">
        <v>0</v>
      </c>
      <c r="L1080" s="93">
        <v>0</v>
      </c>
      <c r="M1080" s="312">
        <f t="shared" si="63"/>
        <v>3</v>
      </c>
    </row>
    <row r="1081" spans="1:13" s="97" customFormat="1" ht="30" customHeight="1">
      <c r="A1081" s="591" t="s">
        <v>1712</v>
      </c>
      <c r="B1081" s="591"/>
      <c r="C1081" s="93">
        <v>1</v>
      </c>
      <c r="D1081" s="93">
        <v>0</v>
      </c>
      <c r="E1081" s="267">
        <v>0</v>
      </c>
      <c r="F1081" s="93">
        <v>0</v>
      </c>
      <c r="G1081" s="93">
        <v>0</v>
      </c>
      <c r="H1081" s="93">
        <v>0</v>
      </c>
      <c r="I1081" s="93">
        <v>0</v>
      </c>
      <c r="J1081" s="93">
        <v>0</v>
      </c>
      <c r="K1081" s="93">
        <v>0</v>
      </c>
      <c r="L1081" s="93">
        <v>0</v>
      </c>
      <c r="M1081" s="312">
        <f t="shared" si="63"/>
        <v>1</v>
      </c>
    </row>
    <row r="1082" spans="1:13" s="97" customFormat="1" ht="30" customHeight="1">
      <c r="A1082" s="591" t="s">
        <v>1456</v>
      </c>
      <c r="B1082" s="591"/>
      <c r="C1082" s="93">
        <v>0</v>
      </c>
      <c r="D1082" s="93">
        <v>0</v>
      </c>
      <c r="E1082" s="267">
        <v>0</v>
      </c>
      <c r="F1082" s="93">
        <v>1</v>
      </c>
      <c r="G1082" s="93">
        <v>0</v>
      </c>
      <c r="H1082" s="93">
        <v>0</v>
      </c>
      <c r="I1082" s="93">
        <v>0</v>
      </c>
      <c r="J1082" s="93">
        <v>0</v>
      </c>
      <c r="K1082" s="93">
        <v>0</v>
      </c>
      <c r="L1082" s="93">
        <v>0</v>
      </c>
      <c r="M1082" s="312">
        <f t="shared" si="63"/>
        <v>1</v>
      </c>
    </row>
    <row r="1083" spans="1:13" s="97" customFormat="1" ht="30" customHeight="1">
      <c r="A1083" s="591" t="s">
        <v>746</v>
      </c>
      <c r="B1083" s="591"/>
      <c r="C1083" s="93">
        <v>0</v>
      </c>
      <c r="D1083" s="93">
        <v>0</v>
      </c>
      <c r="E1083" s="267">
        <v>0</v>
      </c>
      <c r="F1083" s="93">
        <v>0</v>
      </c>
      <c r="G1083" s="93">
        <v>0</v>
      </c>
      <c r="H1083" s="93">
        <v>0</v>
      </c>
      <c r="I1083" s="93">
        <v>0</v>
      </c>
      <c r="J1083" s="93">
        <v>1</v>
      </c>
      <c r="K1083" s="93">
        <v>0</v>
      </c>
      <c r="L1083" s="93">
        <v>0</v>
      </c>
      <c r="M1083" s="312">
        <f t="shared" si="63"/>
        <v>1</v>
      </c>
    </row>
    <row r="1084" spans="1:13" s="97" customFormat="1" ht="30" customHeight="1">
      <c r="A1084" s="591" t="s">
        <v>1458</v>
      </c>
      <c r="B1084" s="591"/>
      <c r="C1084" s="93">
        <v>0</v>
      </c>
      <c r="D1084" s="93">
        <v>0</v>
      </c>
      <c r="E1084" s="267">
        <v>9</v>
      </c>
      <c r="F1084" s="93">
        <v>0</v>
      </c>
      <c r="G1084" s="93">
        <v>1</v>
      </c>
      <c r="H1084" s="93">
        <v>0</v>
      </c>
      <c r="I1084" s="93">
        <v>0</v>
      </c>
      <c r="J1084" s="93">
        <v>0</v>
      </c>
      <c r="K1084" s="93">
        <v>0</v>
      </c>
      <c r="L1084" s="93">
        <v>0</v>
      </c>
      <c r="M1084" s="312">
        <f t="shared" si="63"/>
        <v>10</v>
      </c>
    </row>
    <row r="1085" spans="1:13" s="97" customFormat="1" ht="30" customHeight="1">
      <c r="A1085" s="591" t="s">
        <v>1045</v>
      </c>
      <c r="B1085" s="591"/>
      <c r="C1085" s="93">
        <v>0</v>
      </c>
      <c r="D1085" s="93">
        <v>0</v>
      </c>
      <c r="E1085" s="267">
        <v>0</v>
      </c>
      <c r="F1085" s="93">
        <v>0</v>
      </c>
      <c r="G1085" s="93">
        <v>0</v>
      </c>
      <c r="H1085" s="93">
        <v>0</v>
      </c>
      <c r="I1085" s="93">
        <v>1</v>
      </c>
      <c r="J1085" s="93">
        <v>0</v>
      </c>
      <c r="K1085" s="93">
        <v>0</v>
      </c>
      <c r="L1085" s="93">
        <v>3</v>
      </c>
      <c r="M1085" s="312">
        <f t="shared" si="63"/>
        <v>4</v>
      </c>
    </row>
    <row r="1086" spans="1:13" s="97" customFormat="1" ht="30" customHeight="1">
      <c r="A1086" s="591" t="s">
        <v>1053</v>
      </c>
      <c r="B1086" s="591"/>
      <c r="C1086" s="93">
        <v>16</v>
      </c>
      <c r="D1086" s="93">
        <v>0</v>
      </c>
      <c r="E1086" s="267">
        <v>0</v>
      </c>
      <c r="F1086" s="93">
        <v>0</v>
      </c>
      <c r="G1086" s="93">
        <v>0</v>
      </c>
      <c r="H1086" s="93">
        <v>29</v>
      </c>
      <c r="I1086" s="93">
        <v>0</v>
      </c>
      <c r="J1086" s="93">
        <v>0</v>
      </c>
      <c r="K1086" s="93">
        <v>8</v>
      </c>
      <c r="L1086" s="93">
        <v>0</v>
      </c>
      <c r="M1086" s="312">
        <f t="shared" si="63"/>
        <v>53</v>
      </c>
    </row>
    <row r="1087" spans="1:13" s="97" customFormat="1" ht="30" customHeight="1">
      <c r="A1087" s="591" t="s">
        <v>37</v>
      </c>
      <c r="B1087" s="591"/>
      <c r="C1087" s="93">
        <v>7</v>
      </c>
      <c r="D1087" s="93">
        <v>0</v>
      </c>
      <c r="E1087" s="267">
        <v>0</v>
      </c>
      <c r="F1087" s="93">
        <v>0</v>
      </c>
      <c r="G1087" s="93">
        <v>0</v>
      </c>
      <c r="H1087" s="93">
        <v>56</v>
      </c>
      <c r="I1087" s="93">
        <v>2</v>
      </c>
      <c r="J1087" s="93">
        <v>0</v>
      </c>
      <c r="K1087" s="93">
        <v>0</v>
      </c>
      <c r="L1087" s="93">
        <v>1</v>
      </c>
      <c r="M1087" s="312">
        <f t="shared" si="63"/>
        <v>66</v>
      </c>
    </row>
    <row r="1088" spans="1:13" s="118" customFormat="1" ht="30" customHeight="1">
      <c r="A1088" s="587" t="s">
        <v>3</v>
      </c>
      <c r="B1088" s="588"/>
      <c r="C1088" s="312">
        <f t="shared" ref="C1088:M1088" si="64">SUM(C1057:C1087)</f>
        <v>321</v>
      </c>
      <c r="D1088" s="312">
        <f t="shared" si="64"/>
        <v>72</v>
      </c>
      <c r="E1088" s="268">
        <f t="shared" si="64"/>
        <v>281</v>
      </c>
      <c r="F1088" s="486">
        <f t="shared" si="64"/>
        <v>147</v>
      </c>
      <c r="G1088" s="486">
        <f t="shared" si="64"/>
        <v>85</v>
      </c>
      <c r="H1088" s="312">
        <f t="shared" si="64"/>
        <v>309</v>
      </c>
      <c r="I1088" s="312">
        <f t="shared" si="64"/>
        <v>216</v>
      </c>
      <c r="J1088" s="312">
        <f t="shared" si="64"/>
        <v>304</v>
      </c>
      <c r="K1088" s="312">
        <f t="shared" si="64"/>
        <v>150</v>
      </c>
      <c r="L1088" s="312">
        <f t="shared" si="64"/>
        <v>173</v>
      </c>
      <c r="M1088" s="312">
        <f t="shared" si="64"/>
        <v>2058</v>
      </c>
    </row>
    <row r="1089" spans="1:13" s="97" customFormat="1" ht="30" customHeight="1">
      <c r="A1089" s="595"/>
      <c r="B1089" s="595"/>
      <c r="C1089" s="595"/>
      <c r="D1089" s="595"/>
      <c r="E1089" s="595"/>
      <c r="F1089" s="595"/>
      <c r="G1089" s="595"/>
      <c r="H1089" s="595"/>
      <c r="I1089" s="595"/>
      <c r="J1089" s="595"/>
      <c r="K1089" s="595"/>
      <c r="L1089" s="595"/>
      <c r="M1089" s="595"/>
    </row>
    <row r="1090" spans="1:13" s="97" customFormat="1" ht="30" customHeight="1">
      <c r="A1090" s="586" t="s">
        <v>1713</v>
      </c>
      <c r="B1090" s="586"/>
      <c r="C1090" s="586"/>
      <c r="D1090" s="586"/>
      <c r="E1090" s="586"/>
      <c r="F1090" s="586"/>
      <c r="G1090" s="586"/>
      <c r="H1090" s="586"/>
      <c r="I1090" s="586"/>
      <c r="J1090" s="586"/>
      <c r="K1090" s="586"/>
      <c r="L1090" s="586"/>
      <c r="M1090" s="586"/>
    </row>
    <row r="1091" spans="1:13" s="97" customFormat="1" ht="54.75" customHeight="1">
      <c r="A1091" s="594" t="s">
        <v>621</v>
      </c>
      <c r="B1091" s="594"/>
      <c r="C1091" s="265" t="s">
        <v>278</v>
      </c>
      <c r="D1091" s="265" t="s">
        <v>269</v>
      </c>
      <c r="E1091" s="308" t="s">
        <v>279</v>
      </c>
      <c r="F1091" s="265" t="s">
        <v>280</v>
      </c>
      <c r="G1091" s="262" t="s">
        <v>274</v>
      </c>
      <c r="H1091" s="265" t="s">
        <v>276</v>
      </c>
      <c r="I1091" s="265" t="s">
        <v>281</v>
      </c>
      <c r="J1091" s="265" t="s">
        <v>272</v>
      </c>
      <c r="K1091" s="262" t="s">
        <v>623</v>
      </c>
      <c r="L1091" s="265" t="s">
        <v>275</v>
      </c>
      <c r="M1091" s="265" t="s">
        <v>3</v>
      </c>
    </row>
    <row r="1092" spans="1:13" s="97" customFormat="1" ht="30" customHeight="1">
      <c r="A1092" s="591" t="s">
        <v>44</v>
      </c>
      <c r="B1092" s="591"/>
      <c r="C1092" s="93">
        <v>10</v>
      </c>
      <c r="D1092" s="93">
        <v>0</v>
      </c>
      <c r="E1092" s="267">
        <v>84</v>
      </c>
      <c r="F1092" s="93">
        <v>8</v>
      </c>
      <c r="G1092" s="93">
        <v>16</v>
      </c>
      <c r="H1092" s="93">
        <v>53</v>
      </c>
      <c r="I1092" s="93">
        <v>0</v>
      </c>
      <c r="J1092" s="93">
        <v>0</v>
      </c>
      <c r="K1092" s="93">
        <v>34</v>
      </c>
      <c r="L1092" s="93">
        <v>13</v>
      </c>
      <c r="M1092" s="312">
        <f>SUM(C1092:L1092)</f>
        <v>218</v>
      </c>
    </row>
    <row r="1093" spans="1:13" s="97" customFormat="1" ht="30" customHeight="1">
      <c r="A1093" s="591" t="s">
        <v>29</v>
      </c>
      <c r="B1093" s="591"/>
      <c r="C1093" s="93">
        <v>0</v>
      </c>
      <c r="D1093" s="93">
        <v>3</v>
      </c>
      <c r="E1093" s="267">
        <v>0</v>
      </c>
      <c r="F1093" s="93">
        <v>0</v>
      </c>
      <c r="G1093" s="93">
        <v>20</v>
      </c>
      <c r="H1093" s="93">
        <v>0</v>
      </c>
      <c r="I1093" s="93">
        <v>6</v>
      </c>
      <c r="J1093" s="93">
        <v>0</v>
      </c>
      <c r="K1093" s="93">
        <v>0</v>
      </c>
      <c r="L1093" s="93">
        <v>4</v>
      </c>
      <c r="M1093" s="312">
        <f t="shared" ref="M1093:M1123" si="65">SUM(C1093:L1093)</f>
        <v>33</v>
      </c>
    </row>
    <row r="1094" spans="1:13" s="97" customFormat="1" ht="30" customHeight="1">
      <c r="A1094" s="591" t="s">
        <v>31</v>
      </c>
      <c r="B1094" s="591"/>
      <c r="C1094" s="93">
        <v>39</v>
      </c>
      <c r="D1094" s="93">
        <v>21</v>
      </c>
      <c r="E1094" s="267">
        <v>0</v>
      </c>
      <c r="F1094" s="93">
        <v>0</v>
      </c>
      <c r="G1094" s="93">
        <v>0</v>
      </c>
      <c r="H1094" s="93">
        <v>0</v>
      </c>
      <c r="I1094" s="93">
        <v>0</v>
      </c>
      <c r="J1094" s="93">
        <v>0</v>
      </c>
      <c r="K1094" s="93">
        <v>0</v>
      </c>
      <c r="L1094" s="93">
        <v>5</v>
      </c>
      <c r="M1094" s="312">
        <f t="shared" si="65"/>
        <v>65</v>
      </c>
    </row>
    <row r="1095" spans="1:13" s="97" customFormat="1" ht="30" customHeight="1">
      <c r="A1095" s="591" t="s">
        <v>24</v>
      </c>
      <c r="B1095" s="591"/>
      <c r="C1095" s="93">
        <v>1</v>
      </c>
      <c r="D1095" s="93">
        <v>0</v>
      </c>
      <c r="E1095" s="267">
        <v>2</v>
      </c>
      <c r="F1095" s="93">
        <v>20</v>
      </c>
      <c r="G1095" s="93">
        <v>1</v>
      </c>
      <c r="H1095" s="93">
        <v>63</v>
      </c>
      <c r="I1095" s="93">
        <v>6</v>
      </c>
      <c r="J1095" s="93">
        <v>0</v>
      </c>
      <c r="K1095" s="93">
        <v>13</v>
      </c>
      <c r="L1095" s="93">
        <v>1</v>
      </c>
      <c r="M1095" s="312">
        <f t="shared" si="65"/>
        <v>107</v>
      </c>
    </row>
    <row r="1096" spans="1:13" s="97" customFormat="1" ht="30" customHeight="1">
      <c r="A1096" s="591" t="s">
        <v>33</v>
      </c>
      <c r="B1096" s="591"/>
      <c r="C1096" s="93">
        <v>0</v>
      </c>
      <c r="D1096" s="93">
        <v>30</v>
      </c>
      <c r="E1096" s="267">
        <v>31</v>
      </c>
      <c r="F1096" s="93">
        <v>2</v>
      </c>
      <c r="G1096" s="93">
        <v>17</v>
      </c>
      <c r="H1096" s="93">
        <v>0</v>
      </c>
      <c r="I1096" s="93">
        <v>4</v>
      </c>
      <c r="J1096" s="93">
        <v>0</v>
      </c>
      <c r="K1096" s="93">
        <v>1</v>
      </c>
      <c r="L1096" s="93">
        <v>5</v>
      </c>
      <c r="M1096" s="312">
        <f t="shared" si="65"/>
        <v>90</v>
      </c>
    </row>
    <row r="1097" spans="1:13" s="97" customFormat="1" ht="30" customHeight="1">
      <c r="A1097" s="591" t="s">
        <v>23</v>
      </c>
      <c r="B1097" s="591"/>
      <c r="C1097" s="93">
        <v>0</v>
      </c>
      <c r="D1097" s="93">
        <v>35</v>
      </c>
      <c r="E1097" s="267">
        <v>2</v>
      </c>
      <c r="F1097" s="93">
        <v>16</v>
      </c>
      <c r="G1097" s="93">
        <v>16</v>
      </c>
      <c r="H1097" s="93">
        <v>4</v>
      </c>
      <c r="I1097" s="93">
        <v>12</v>
      </c>
      <c r="J1097" s="93">
        <v>14</v>
      </c>
      <c r="K1097" s="93">
        <v>47</v>
      </c>
      <c r="L1097" s="93">
        <v>63</v>
      </c>
      <c r="M1097" s="312">
        <f t="shared" si="65"/>
        <v>209</v>
      </c>
    </row>
    <row r="1098" spans="1:13" s="97" customFormat="1" ht="30" customHeight="1">
      <c r="A1098" s="591" t="s">
        <v>35</v>
      </c>
      <c r="B1098" s="591"/>
      <c r="C1098" s="93">
        <v>0</v>
      </c>
      <c r="D1098" s="93">
        <v>30</v>
      </c>
      <c r="E1098" s="267">
        <v>3</v>
      </c>
      <c r="F1098" s="93">
        <v>0</v>
      </c>
      <c r="G1098" s="93">
        <v>2</v>
      </c>
      <c r="H1098" s="93">
        <v>0</v>
      </c>
      <c r="I1098" s="93">
        <v>0</v>
      </c>
      <c r="J1098" s="93">
        <v>0</v>
      </c>
      <c r="K1098" s="93">
        <v>0</v>
      </c>
      <c r="L1098" s="93">
        <v>15</v>
      </c>
      <c r="M1098" s="312">
        <f t="shared" si="65"/>
        <v>50</v>
      </c>
    </row>
    <row r="1099" spans="1:13" s="97" customFormat="1" ht="30" customHeight="1">
      <c r="A1099" s="591" t="s">
        <v>36</v>
      </c>
      <c r="B1099" s="591"/>
      <c r="C1099" s="93">
        <v>11</v>
      </c>
      <c r="D1099" s="93">
        <v>0</v>
      </c>
      <c r="E1099" s="267">
        <v>9</v>
      </c>
      <c r="F1099" s="93">
        <v>0</v>
      </c>
      <c r="G1099" s="93">
        <v>0</v>
      </c>
      <c r="H1099" s="93">
        <v>0</v>
      </c>
      <c r="I1099" s="93">
        <v>0</v>
      </c>
      <c r="J1099" s="93">
        <v>0</v>
      </c>
      <c r="K1099" s="93">
        <v>2</v>
      </c>
      <c r="L1099" s="93">
        <v>1</v>
      </c>
      <c r="M1099" s="312">
        <f t="shared" si="65"/>
        <v>23</v>
      </c>
    </row>
    <row r="1100" spans="1:13" s="97" customFormat="1" ht="30" customHeight="1">
      <c r="A1100" s="591" t="s">
        <v>48</v>
      </c>
      <c r="B1100" s="591"/>
      <c r="C1100" s="93">
        <v>0</v>
      </c>
      <c r="D1100" s="93">
        <v>0</v>
      </c>
      <c r="E1100" s="267">
        <v>0</v>
      </c>
      <c r="F1100" s="93">
        <v>0</v>
      </c>
      <c r="G1100" s="93">
        <v>16</v>
      </c>
      <c r="H1100" s="93">
        <v>0</v>
      </c>
      <c r="I1100" s="93">
        <v>0</v>
      </c>
      <c r="J1100" s="93">
        <v>0</v>
      </c>
      <c r="K1100" s="93">
        <v>0</v>
      </c>
      <c r="L1100" s="93">
        <v>4</v>
      </c>
      <c r="M1100" s="312">
        <f t="shared" si="65"/>
        <v>20</v>
      </c>
    </row>
    <row r="1101" spans="1:13" s="97" customFormat="1" ht="30" customHeight="1">
      <c r="A1101" s="591" t="s">
        <v>49</v>
      </c>
      <c r="B1101" s="591"/>
      <c r="C1101" s="93">
        <v>16</v>
      </c>
      <c r="D1101" s="93">
        <v>5</v>
      </c>
      <c r="E1101" s="267">
        <v>55</v>
      </c>
      <c r="F1101" s="93">
        <v>14</v>
      </c>
      <c r="G1101" s="93">
        <v>15</v>
      </c>
      <c r="H1101" s="93">
        <v>0</v>
      </c>
      <c r="I1101" s="93">
        <v>15</v>
      </c>
      <c r="J1101" s="93">
        <v>0</v>
      </c>
      <c r="K1101" s="93">
        <v>1</v>
      </c>
      <c r="L1101" s="93">
        <v>21</v>
      </c>
      <c r="M1101" s="312">
        <f t="shared" si="65"/>
        <v>142</v>
      </c>
    </row>
    <row r="1102" spans="1:13" s="97" customFormat="1" ht="30" customHeight="1">
      <c r="A1102" s="591" t="s">
        <v>50</v>
      </c>
      <c r="B1102" s="591"/>
      <c r="C1102" s="93">
        <v>1</v>
      </c>
      <c r="D1102" s="93">
        <v>97</v>
      </c>
      <c r="E1102" s="267">
        <v>5</v>
      </c>
      <c r="F1102" s="93">
        <v>35</v>
      </c>
      <c r="G1102" s="93">
        <v>10</v>
      </c>
      <c r="H1102" s="93">
        <v>60</v>
      </c>
      <c r="I1102" s="93">
        <v>2</v>
      </c>
      <c r="J1102" s="93">
        <v>0</v>
      </c>
      <c r="K1102" s="93">
        <v>21</v>
      </c>
      <c r="L1102" s="93">
        <v>34</v>
      </c>
      <c r="M1102" s="312">
        <f t="shared" si="65"/>
        <v>265</v>
      </c>
    </row>
    <row r="1103" spans="1:13" s="97" customFormat="1" ht="30" customHeight="1">
      <c r="A1103" s="591" t="s">
        <v>51</v>
      </c>
      <c r="B1103" s="591"/>
      <c r="C1103" s="93">
        <v>1</v>
      </c>
      <c r="D1103" s="93">
        <v>72</v>
      </c>
      <c r="E1103" s="267">
        <v>0</v>
      </c>
      <c r="F1103" s="93">
        <v>16</v>
      </c>
      <c r="G1103" s="93">
        <v>24</v>
      </c>
      <c r="H1103" s="93">
        <v>0</v>
      </c>
      <c r="I1103" s="93">
        <v>18</v>
      </c>
      <c r="J1103" s="93">
        <v>0</v>
      </c>
      <c r="K1103" s="93">
        <v>0</v>
      </c>
      <c r="L1103" s="93">
        <v>20</v>
      </c>
      <c r="M1103" s="312">
        <f t="shared" si="65"/>
        <v>151</v>
      </c>
    </row>
    <row r="1104" spans="1:13" s="97" customFormat="1" ht="30" customHeight="1">
      <c r="A1104" s="591" t="s">
        <v>52</v>
      </c>
      <c r="B1104" s="591"/>
      <c r="C1104" s="93">
        <v>2</v>
      </c>
      <c r="D1104" s="93">
        <v>11</v>
      </c>
      <c r="E1104" s="267">
        <v>8</v>
      </c>
      <c r="F1104" s="93">
        <v>1</v>
      </c>
      <c r="G1104" s="93">
        <v>8</v>
      </c>
      <c r="H1104" s="93">
        <v>0</v>
      </c>
      <c r="I1104" s="93">
        <v>9</v>
      </c>
      <c r="J1104" s="93">
        <v>0</v>
      </c>
      <c r="K1104" s="93">
        <v>0</v>
      </c>
      <c r="L1104" s="93">
        <v>1</v>
      </c>
      <c r="M1104" s="312">
        <f t="shared" si="65"/>
        <v>40</v>
      </c>
    </row>
    <row r="1105" spans="1:13" s="97" customFormat="1" ht="30" customHeight="1">
      <c r="A1105" s="591" t="s">
        <v>53</v>
      </c>
      <c r="B1105" s="591"/>
      <c r="C1105" s="93">
        <v>7</v>
      </c>
      <c r="D1105" s="93">
        <v>56</v>
      </c>
      <c r="E1105" s="267">
        <v>6</v>
      </c>
      <c r="F1105" s="93">
        <v>16</v>
      </c>
      <c r="G1105" s="93">
        <v>33</v>
      </c>
      <c r="H1105" s="93">
        <v>5</v>
      </c>
      <c r="I1105" s="93">
        <v>2</v>
      </c>
      <c r="J1105" s="93">
        <v>16</v>
      </c>
      <c r="K1105" s="93">
        <v>5</v>
      </c>
      <c r="L1105" s="93">
        <v>3</v>
      </c>
      <c r="M1105" s="312">
        <f t="shared" si="65"/>
        <v>149</v>
      </c>
    </row>
    <row r="1106" spans="1:13" s="97" customFormat="1" ht="30" customHeight="1">
      <c r="A1106" s="591" t="s">
        <v>54</v>
      </c>
      <c r="B1106" s="591"/>
      <c r="C1106" s="93">
        <v>0</v>
      </c>
      <c r="D1106" s="93">
        <v>12</v>
      </c>
      <c r="E1106" s="267">
        <v>5</v>
      </c>
      <c r="F1106" s="93">
        <v>7</v>
      </c>
      <c r="G1106" s="93">
        <v>4</v>
      </c>
      <c r="H1106" s="93">
        <v>0</v>
      </c>
      <c r="I1106" s="93">
        <v>0</v>
      </c>
      <c r="J1106" s="93">
        <v>0</v>
      </c>
      <c r="K1106" s="93">
        <v>0</v>
      </c>
      <c r="L1106" s="93">
        <v>16</v>
      </c>
      <c r="M1106" s="312">
        <f t="shared" si="65"/>
        <v>44</v>
      </c>
    </row>
    <row r="1107" spans="1:13" s="97" customFormat="1" ht="30" customHeight="1">
      <c r="A1107" s="591" t="s">
        <v>64</v>
      </c>
      <c r="B1107" s="591"/>
      <c r="C1107" s="93">
        <v>0</v>
      </c>
      <c r="D1107" s="93">
        <v>24</v>
      </c>
      <c r="E1107" s="267">
        <v>7</v>
      </c>
      <c r="F1107" s="93">
        <v>22</v>
      </c>
      <c r="G1107" s="93">
        <v>0</v>
      </c>
      <c r="H1107" s="93">
        <v>0</v>
      </c>
      <c r="I1107" s="93">
        <v>0</v>
      </c>
      <c r="J1107" s="93">
        <v>0</v>
      </c>
      <c r="K1107" s="93">
        <v>0</v>
      </c>
      <c r="L1107" s="93">
        <v>0</v>
      </c>
      <c r="M1107" s="312">
        <f t="shared" si="65"/>
        <v>53</v>
      </c>
    </row>
    <row r="1108" spans="1:13" s="97" customFormat="1" ht="30" customHeight="1">
      <c r="A1108" s="591" t="s">
        <v>57</v>
      </c>
      <c r="B1108" s="591"/>
      <c r="C1108" s="93">
        <v>14</v>
      </c>
      <c r="D1108" s="93">
        <v>0</v>
      </c>
      <c r="E1108" s="267">
        <v>25</v>
      </c>
      <c r="F1108" s="93">
        <v>0</v>
      </c>
      <c r="G1108" s="93">
        <v>17</v>
      </c>
      <c r="H1108" s="93">
        <v>0</v>
      </c>
      <c r="I1108" s="93">
        <v>0</v>
      </c>
      <c r="J1108" s="93">
        <v>0</v>
      </c>
      <c r="K1108" s="93">
        <v>0</v>
      </c>
      <c r="L1108" s="93">
        <v>0</v>
      </c>
      <c r="M1108" s="312">
        <f t="shared" si="65"/>
        <v>56</v>
      </c>
    </row>
    <row r="1109" spans="1:13" s="97" customFormat="1" ht="30" customHeight="1">
      <c r="A1109" s="591" t="s">
        <v>20</v>
      </c>
      <c r="B1109" s="591"/>
      <c r="C1109" s="93">
        <v>17</v>
      </c>
      <c r="D1109" s="93">
        <v>6</v>
      </c>
      <c r="E1109" s="267">
        <v>0</v>
      </c>
      <c r="F1109" s="93">
        <v>0</v>
      </c>
      <c r="G1109" s="93">
        <v>0</v>
      </c>
      <c r="H1109" s="93">
        <v>0</v>
      </c>
      <c r="I1109" s="93">
        <v>10</v>
      </c>
      <c r="J1109" s="93">
        <v>0</v>
      </c>
      <c r="K1109" s="93">
        <v>12</v>
      </c>
      <c r="L1109" s="93">
        <v>1</v>
      </c>
      <c r="M1109" s="312">
        <f t="shared" si="65"/>
        <v>46</v>
      </c>
    </row>
    <row r="1110" spans="1:13" s="97" customFormat="1" ht="30" customHeight="1">
      <c r="A1110" s="591" t="s">
        <v>66</v>
      </c>
      <c r="B1110" s="591"/>
      <c r="C1110" s="93">
        <v>26</v>
      </c>
      <c r="D1110" s="93">
        <v>0</v>
      </c>
      <c r="E1110" s="267">
        <v>46</v>
      </c>
      <c r="F1110" s="93">
        <v>0</v>
      </c>
      <c r="G1110" s="93">
        <v>0</v>
      </c>
      <c r="H1110" s="93">
        <v>71</v>
      </c>
      <c r="I1110" s="93">
        <v>0</v>
      </c>
      <c r="J1110" s="93">
        <v>20</v>
      </c>
      <c r="K1110" s="93">
        <v>9</v>
      </c>
      <c r="L1110" s="93">
        <v>6</v>
      </c>
      <c r="M1110" s="312">
        <f t="shared" si="65"/>
        <v>178</v>
      </c>
    </row>
    <row r="1111" spans="1:13" s="97" customFormat="1" ht="30" customHeight="1">
      <c r="A1111" s="591" t="s">
        <v>38</v>
      </c>
      <c r="B1111" s="591"/>
      <c r="C1111" s="93">
        <v>9</v>
      </c>
      <c r="D1111" s="93">
        <v>0</v>
      </c>
      <c r="E1111" s="267">
        <v>4</v>
      </c>
      <c r="F1111" s="93">
        <v>0</v>
      </c>
      <c r="G1111" s="93">
        <v>21</v>
      </c>
      <c r="H1111" s="93">
        <v>0</v>
      </c>
      <c r="I1111" s="93">
        <v>0</v>
      </c>
      <c r="J1111" s="93">
        <v>0</v>
      </c>
      <c r="K1111" s="93">
        <v>0</v>
      </c>
      <c r="L1111" s="93">
        <v>25</v>
      </c>
      <c r="M1111" s="312">
        <f t="shared" si="65"/>
        <v>59</v>
      </c>
    </row>
    <row r="1112" spans="1:13" s="97" customFormat="1" ht="30" customHeight="1">
      <c r="A1112" s="591" t="s">
        <v>39</v>
      </c>
      <c r="B1112" s="591"/>
      <c r="C1112" s="93">
        <v>3</v>
      </c>
      <c r="D1112" s="93">
        <v>1</v>
      </c>
      <c r="E1112" s="267">
        <v>26</v>
      </c>
      <c r="F1112" s="93">
        <v>0</v>
      </c>
      <c r="G1112" s="93">
        <v>6</v>
      </c>
      <c r="H1112" s="93">
        <v>0</v>
      </c>
      <c r="I1112" s="93">
        <v>7</v>
      </c>
      <c r="J1112" s="93">
        <v>0</v>
      </c>
      <c r="K1112" s="93">
        <v>0</v>
      </c>
      <c r="L1112" s="93">
        <v>8</v>
      </c>
      <c r="M1112" s="312">
        <f t="shared" si="65"/>
        <v>51</v>
      </c>
    </row>
    <row r="1113" spans="1:13" s="97" customFormat="1" ht="30" customHeight="1">
      <c r="A1113" s="591" t="s">
        <v>657</v>
      </c>
      <c r="B1113" s="591"/>
      <c r="C1113" s="93">
        <v>0</v>
      </c>
      <c r="D1113" s="93">
        <v>0</v>
      </c>
      <c r="E1113" s="267">
        <v>23</v>
      </c>
      <c r="F1113" s="93">
        <v>0</v>
      </c>
      <c r="G1113" s="93">
        <v>0</v>
      </c>
      <c r="H1113" s="93">
        <v>0</v>
      </c>
      <c r="I1113" s="93">
        <v>0</v>
      </c>
      <c r="J1113" s="93">
        <v>0</v>
      </c>
      <c r="K1113" s="93">
        <v>0</v>
      </c>
      <c r="L1113" s="93">
        <v>0</v>
      </c>
      <c r="M1113" s="312">
        <f t="shared" si="65"/>
        <v>23</v>
      </c>
    </row>
    <row r="1114" spans="1:13" s="97" customFormat="1" ht="30" customHeight="1">
      <c r="A1114" s="591" t="s">
        <v>1455</v>
      </c>
      <c r="B1114" s="591"/>
      <c r="C1114" s="93">
        <v>3</v>
      </c>
      <c r="D1114" s="93">
        <v>0</v>
      </c>
      <c r="E1114" s="267">
        <v>0</v>
      </c>
      <c r="F1114" s="93">
        <v>0</v>
      </c>
      <c r="G1114" s="93">
        <v>0</v>
      </c>
      <c r="H1114" s="93">
        <v>0</v>
      </c>
      <c r="I1114" s="93">
        <v>0</v>
      </c>
      <c r="J1114" s="93">
        <v>0</v>
      </c>
      <c r="K1114" s="93">
        <v>0</v>
      </c>
      <c r="L1114" s="93">
        <v>0</v>
      </c>
      <c r="M1114" s="312">
        <f t="shared" si="65"/>
        <v>3</v>
      </c>
    </row>
    <row r="1115" spans="1:13" s="97" customFormat="1" ht="30" customHeight="1">
      <c r="A1115" s="591" t="s">
        <v>743</v>
      </c>
      <c r="B1115" s="591"/>
      <c r="C1115" s="93">
        <v>1</v>
      </c>
      <c r="D1115" s="93">
        <v>0</v>
      </c>
      <c r="E1115" s="267">
        <v>0</v>
      </c>
      <c r="F1115" s="93">
        <v>0</v>
      </c>
      <c r="G1115" s="93">
        <v>0</v>
      </c>
      <c r="H1115" s="93">
        <v>0</v>
      </c>
      <c r="I1115" s="93">
        <v>0</v>
      </c>
      <c r="J1115" s="93">
        <v>0</v>
      </c>
      <c r="K1115" s="93">
        <v>0</v>
      </c>
      <c r="L1115" s="93">
        <v>0</v>
      </c>
      <c r="M1115" s="312">
        <f t="shared" si="65"/>
        <v>1</v>
      </c>
    </row>
    <row r="1116" spans="1:13" s="97" customFormat="1" ht="30" customHeight="1">
      <c r="A1116" s="591" t="s">
        <v>1456</v>
      </c>
      <c r="B1116" s="591"/>
      <c r="C1116" s="93">
        <v>0</v>
      </c>
      <c r="D1116" s="93">
        <v>0</v>
      </c>
      <c r="E1116" s="267">
        <v>1</v>
      </c>
      <c r="F1116" s="93">
        <v>0</v>
      </c>
      <c r="G1116" s="93">
        <v>0</v>
      </c>
      <c r="H1116" s="93">
        <v>0</v>
      </c>
      <c r="I1116" s="93">
        <v>0</v>
      </c>
      <c r="J1116" s="93">
        <v>0</v>
      </c>
      <c r="K1116" s="93">
        <v>0</v>
      </c>
      <c r="L1116" s="93">
        <v>0</v>
      </c>
      <c r="M1116" s="312">
        <f t="shared" si="65"/>
        <v>1</v>
      </c>
    </row>
    <row r="1117" spans="1:13" s="97" customFormat="1" ht="30" customHeight="1">
      <c r="A1117" s="591" t="s">
        <v>1458</v>
      </c>
      <c r="B1117" s="591"/>
      <c r="C1117" s="93">
        <v>0</v>
      </c>
      <c r="D1117" s="93">
        <v>0</v>
      </c>
      <c r="E1117" s="267">
        <v>11</v>
      </c>
      <c r="F1117" s="93">
        <v>0</v>
      </c>
      <c r="G1117" s="93">
        <v>0</v>
      </c>
      <c r="H1117" s="93">
        <v>0</v>
      </c>
      <c r="I1117" s="93">
        <v>0</v>
      </c>
      <c r="J1117" s="93">
        <v>0</v>
      </c>
      <c r="K1117" s="93">
        <v>0</v>
      </c>
      <c r="L1117" s="93">
        <v>0</v>
      </c>
      <c r="M1117" s="312">
        <f t="shared" si="65"/>
        <v>11</v>
      </c>
    </row>
    <row r="1118" spans="1:13" s="97" customFormat="1" ht="30" customHeight="1">
      <c r="A1118" s="591" t="s">
        <v>754</v>
      </c>
      <c r="B1118" s="591"/>
      <c r="C1118" s="93">
        <v>0</v>
      </c>
      <c r="D1118" s="93">
        <v>2</v>
      </c>
      <c r="E1118" s="267">
        <v>0</v>
      </c>
      <c r="F1118" s="93">
        <v>0</v>
      </c>
      <c r="G1118" s="93">
        <v>0</v>
      </c>
      <c r="H1118" s="93">
        <v>0</v>
      </c>
      <c r="I1118" s="93">
        <v>0</v>
      </c>
      <c r="J1118" s="93">
        <v>0</v>
      </c>
      <c r="K1118" s="93">
        <v>0</v>
      </c>
      <c r="L1118" s="93">
        <v>0</v>
      </c>
      <c r="M1118" s="312">
        <f t="shared" si="65"/>
        <v>2</v>
      </c>
    </row>
    <row r="1119" spans="1:13" s="97" customFormat="1" ht="30" customHeight="1">
      <c r="A1119" s="591" t="s">
        <v>1461</v>
      </c>
      <c r="B1119" s="591"/>
      <c r="C1119" s="93">
        <v>0</v>
      </c>
      <c r="D1119" s="93">
        <v>0</v>
      </c>
      <c r="E1119" s="267">
        <v>0</v>
      </c>
      <c r="F1119" s="93">
        <v>1</v>
      </c>
      <c r="G1119" s="93">
        <v>0</v>
      </c>
      <c r="H1119" s="93">
        <v>0</v>
      </c>
      <c r="I1119" s="93">
        <v>0</v>
      </c>
      <c r="J1119" s="93">
        <v>0</v>
      </c>
      <c r="K1119" s="93">
        <v>0</v>
      </c>
      <c r="L1119" s="93">
        <v>0</v>
      </c>
      <c r="M1119" s="312">
        <f t="shared" si="65"/>
        <v>1</v>
      </c>
    </row>
    <row r="1120" spans="1:13" s="97" customFormat="1" ht="30" customHeight="1">
      <c r="A1120" s="591" t="s">
        <v>1045</v>
      </c>
      <c r="B1120" s="591"/>
      <c r="C1120" s="93">
        <v>0</v>
      </c>
      <c r="D1120" s="93">
        <v>0</v>
      </c>
      <c r="E1120" s="267">
        <v>0</v>
      </c>
      <c r="F1120" s="93">
        <v>0</v>
      </c>
      <c r="G1120" s="93">
        <v>0</v>
      </c>
      <c r="H1120" s="93">
        <v>0</v>
      </c>
      <c r="I1120" s="93">
        <v>0</v>
      </c>
      <c r="J1120" s="93">
        <v>0</v>
      </c>
      <c r="K1120" s="93">
        <v>0</v>
      </c>
      <c r="L1120" s="93">
        <v>1</v>
      </c>
      <c r="M1120" s="312">
        <f t="shared" si="65"/>
        <v>1</v>
      </c>
    </row>
    <row r="1121" spans="1:13" s="97" customFormat="1" ht="30" customHeight="1">
      <c r="A1121" s="591" t="s">
        <v>46</v>
      </c>
      <c r="B1121" s="591"/>
      <c r="C1121" s="93">
        <v>0</v>
      </c>
      <c r="D1121" s="93">
        <v>1</v>
      </c>
      <c r="E1121" s="267">
        <v>0</v>
      </c>
      <c r="F1121" s="93">
        <v>0</v>
      </c>
      <c r="G1121" s="93">
        <v>0</v>
      </c>
      <c r="H1121" s="93">
        <v>0</v>
      </c>
      <c r="I1121" s="93">
        <v>1</v>
      </c>
      <c r="J1121" s="93">
        <v>0</v>
      </c>
      <c r="K1121" s="93">
        <v>1</v>
      </c>
      <c r="L1121" s="93">
        <v>0</v>
      </c>
      <c r="M1121" s="312">
        <f t="shared" si="65"/>
        <v>3</v>
      </c>
    </row>
    <row r="1122" spans="1:13" s="97" customFormat="1" ht="30" customHeight="1">
      <c r="A1122" s="591" t="s">
        <v>1053</v>
      </c>
      <c r="B1122" s="591"/>
      <c r="C1122" s="93">
        <v>5</v>
      </c>
      <c r="D1122" s="93">
        <v>40</v>
      </c>
      <c r="E1122" s="267">
        <v>3</v>
      </c>
      <c r="F1122" s="93">
        <v>0</v>
      </c>
      <c r="G1122" s="93">
        <v>1</v>
      </c>
      <c r="H1122" s="93">
        <v>0</v>
      </c>
      <c r="I1122" s="93">
        <v>1</v>
      </c>
      <c r="J1122" s="93">
        <v>0</v>
      </c>
      <c r="K1122" s="93">
        <v>10</v>
      </c>
      <c r="L1122" s="93">
        <v>0</v>
      </c>
      <c r="M1122" s="312">
        <f t="shared" si="65"/>
        <v>60</v>
      </c>
    </row>
    <row r="1123" spans="1:13" s="97" customFormat="1" ht="30" customHeight="1">
      <c r="A1123" s="591" t="s">
        <v>37</v>
      </c>
      <c r="B1123" s="591"/>
      <c r="C1123" s="93">
        <v>7</v>
      </c>
      <c r="D1123" s="93">
        <v>0</v>
      </c>
      <c r="E1123" s="267">
        <v>0</v>
      </c>
      <c r="F1123" s="93">
        <v>0</v>
      </c>
      <c r="G1123" s="93">
        <v>1</v>
      </c>
      <c r="H1123" s="93">
        <v>0</v>
      </c>
      <c r="I1123" s="93">
        <v>0</v>
      </c>
      <c r="J1123" s="93">
        <v>0</v>
      </c>
      <c r="K1123" s="93">
        <v>0</v>
      </c>
      <c r="L1123" s="93">
        <v>0</v>
      </c>
      <c r="M1123" s="312">
        <f t="shared" si="65"/>
        <v>8</v>
      </c>
    </row>
    <row r="1124" spans="1:13" s="357" customFormat="1" ht="30" customHeight="1">
      <c r="A1124" s="592" t="s">
        <v>3</v>
      </c>
      <c r="B1124" s="593"/>
      <c r="C1124" s="312">
        <f t="shared" ref="C1124:M1124" si="66">SUM(C1092:C1123)</f>
        <v>173</v>
      </c>
      <c r="D1124" s="312">
        <f t="shared" si="66"/>
        <v>446</v>
      </c>
      <c r="E1124" s="268">
        <f t="shared" si="66"/>
        <v>356</v>
      </c>
      <c r="F1124" s="486">
        <f t="shared" si="66"/>
        <v>158</v>
      </c>
      <c r="G1124" s="486">
        <f t="shared" si="66"/>
        <v>228</v>
      </c>
      <c r="H1124" s="312">
        <f t="shared" si="66"/>
        <v>256</v>
      </c>
      <c r="I1124" s="312">
        <f t="shared" si="66"/>
        <v>93</v>
      </c>
      <c r="J1124" s="312">
        <f t="shared" si="66"/>
        <v>50</v>
      </c>
      <c r="K1124" s="312">
        <f t="shared" si="66"/>
        <v>156</v>
      </c>
      <c r="L1124" s="312">
        <f t="shared" si="66"/>
        <v>247</v>
      </c>
      <c r="M1124" s="312">
        <f t="shared" si="66"/>
        <v>2163</v>
      </c>
    </row>
    <row r="1125" spans="1:13" s="97" customFormat="1" ht="30" customHeight="1">
      <c r="A1125" s="582"/>
      <c r="B1125" s="582"/>
      <c r="C1125" s="582"/>
      <c r="D1125" s="582"/>
      <c r="E1125" s="582"/>
      <c r="F1125" s="582"/>
      <c r="G1125" s="582"/>
      <c r="H1125" s="582"/>
      <c r="I1125" s="582"/>
      <c r="J1125" s="582"/>
      <c r="K1125" s="582"/>
      <c r="L1125" s="582"/>
      <c r="M1125" s="582"/>
    </row>
    <row r="1126" spans="1:13" s="97" customFormat="1" ht="30" customHeight="1">
      <c r="A1126" s="586" t="s">
        <v>1714</v>
      </c>
      <c r="B1126" s="586"/>
      <c r="C1126" s="586"/>
      <c r="D1126" s="586"/>
      <c r="E1126" s="586"/>
      <c r="F1126" s="586"/>
      <c r="G1126" s="586"/>
      <c r="H1126" s="586"/>
      <c r="I1126" s="586"/>
      <c r="J1126" s="586"/>
      <c r="K1126" s="586"/>
      <c r="L1126" s="586"/>
      <c r="M1126" s="586"/>
    </row>
    <row r="1127" spans="1:13" s="97" customFormat="1" ht="90.75" customHeight="1">
      <c r="A1127" s="587" t="s">
        <v>621</v>
      </c>
      <c r="B1127" s="588"/>
      <c r="C1127" s="262" t="s">
        <v>1715</v>
      </c>
      <c r="D1127" s="262" t="s">
        <v>1716</v>
      </c>
      <c r="E1127" s="309" t="s">
        <v>1717</v>
      </c>
      <c r="F1127" s="262" t="s">
        <v>1718</v>
      </c>
      <c r="G1127" s="262" t="s">
        <v>1719</v>
      </c>
      <c r="H1127" s="262" t="s">
        <v>1720</v>
      </c>
      <c r="I1127" s="265" t="s">
        <v>281</v>
      </c>
      <c r="J1127" s="265" t="s">
        <v>272</v>
      </c>
      <c r="K1127" s="262" t="s">
        <v>623</v>
      </c>
      <c r="L1127" s="265" t="s">
        <v>275</v>
      </c>
      <c r="M1127" s="265" t="s">
        <v>3</v>
      </c>
    </row>
    <row r="1128" spans="1:13" s="97" customFormat="1" ht="30" customHeight="1">
      <c r="A1128" s="589" t="s">
        <v>44</v>
      </c>
      <c r="B1128" s="590"/>
      <c r="C1128" s="93">
        <v>108</v>
      </c>
      <c r="D1128" s="93">
        <v>83</v>
      </c>
      <c r="E1128" s="267">
        <v>16</v>
      </c>
      <c r="F1128" s="93">
        <v>3</v>
      </c>
      <c r="G1128" s="93">
        <v>0</v>
      </c>
      <c r="H1128" s="93">
        <v>1</v>
      </c>
      <c r="I1128" s="93">
        <v>0</v>
      </c>
      <c r="J1128" s="93">
        <v>0</v>
      </c>
      <c r="K1128" s="93">
        <v>0</v>
      </c>
      <c r="L1128" s="93">
        <v>0</v>
      </c>
      <c r="M1128" s="312">
        <f>SUM(C1128:L1128)</f>
        <v>211</v>
      </c>
    </row>
    <row r="1129" spans="1:13" s="97" customFormat="1" ht="30" customHeight="1">
      <c r="A1129" s="583" t="s">
        <v>1453</v>
      </c>
      <c r="B1129" s="583"/>
      <c r="C1129" s="93">
        <v>0</v>
      </c>
      <c r="D1129" s="93">
        <v>1</v>
      </c>
      <c r="E1129" s="93">
        <v>0</v>
      </c>
      <c r="F1129" s="93">
        <v>0</v>
      </c>
      <c r="G1129" s="93">
        <v>0</v>
      </c>
      <c r="H1129" s="93">
        <v>1</v>
      </c>
      <c r="I1129" s="93">
        <v>0</v>
      </c>
      <c r="J1129" s="93">
        <v>0</v>
      </c>
      <c r="K1129" s="93">
        <v>0</v>
      </c>
      <c r="L1129" s="93">
        <v>0</v>
      </c>
      <c r="M1129" s="312">
        <f t="shared" ref="M1129:M1153" si="67">SUM(C1129:L1129)</f>
        <v>2</v>
      </c>
    </row>
    <row r="1130" spans="1:13" s="97" customFormat="1" ht="30" customHeight="1">
      <c r="A1130" s="583" t="s">
        <v>29</v>
      </c>
      <c r="B1130" s="583"/>
      <c r="C1130" s="93">
        <v>46</v>
      </c>
      <c r="D1130" s="93">
        <v>66</v>
      </c>
      <c r="E1130" s="267">
        <v>12</v>
      </c>
      <c r="F1130" s="93">
        <v>0</v>
      </c>
      <c r="G1130" s="93">
        <v>0</v>
      </c>
      <c r="H1130" s="93">
        <v>1</v>
      </c>
      <c r="I1130" s="93">
        <v>0</v>
      </c>
      <c r="J1130" s="93">
        <v>0</v>
      </c>
      <c r="K1130" s="93">
        <v>0</v>
      </c>
      <c r="L1130" s="93">
        <v>0</v>
      </c>
      <c r="M1130" s="312">
        <f t="shared" si="67"/>
        <v>125</v>
      </c>
    </row>
    <row r="1131" spans="1:13" s="97" customFormat="1" ht="30" customHeight="1">
      <c r="A1131" s="583" t="s">
        <v>31</v>
      </c>
      <c r="B1131" s="583"/>
      <c r="C1131" s="93">
        <v>18</v>
      </c>
      <c r="D1131" s="93">
        <v>18</v>
      </c>
      <c r="E1131" s="267">
        <v>7</v>
      </c>
      <c r="F1131" s="93">
        <v>0</v>
      </c>
      <c r="G1131" s="93">
        <v>0</v>
      </c>
      <c r="H1131" s="93">
        <v>7</v>
      </c>
      <c r="I1131" s="93">
        <v>0</v>
      </c>
      <c r="J1131" s="93">
        <v>0</v>
      </c>
      <c r="K1131" s="93">
        <v>0</v>
      </c>
      <c r="L1131" s="93">
        <v>0</v>
      </c>
      <c r="M1131" s="312">
        <f t="shared" si="67"/>
        <v>50</v>
      </c>
    </row>
    <row r="1132" spans="1:13" s="97" customFormat="1" ht="30" customHeight="1">
      <c r="A1132" s="583" t="s">
        <v>24</v>
      </c>
      <c r="B1132" s="583"/>
      <c r="C1132" s="93">
        <v>30</v>
      </c>
      <c r="D1132" s="93">
        <v>41</v>
      </c>
      <c r="E1132" s="267">
        <v>5</v>
      </c>
      <c r="F1132" s="93">
        <v>2</v>
      </c>
      <c r="G1132" s="93">
        <v>0</v>
      </c>
      <c r="H1132" s="93">
        <v>2</v>
      </c>
      <c r="I1132" s="93">
        <v>0</v>
      </c>
      <c r="J1132" s="93">
        <v>0</v>
      </c>
      <c r="K1132" s="93">
        <v>0</v>
      </c>
      <c r="L1132" s="93">
        <v>0</v>
      </c>
      <c r="M1132" s="312">
        <f t="shared" si="67"/>
        <v>80</v>
      </c>
    </row>
    <row r="1133" spans="1:13" s="97" customFormat="1" ht="30" customHeight="1">
      <c r="A1133" s="583" t="s">
        <v>33</v>
      </c>
      <c r="B1133" s="583"/>
      <c r="C1133" s="93">
        <v>135</v>
      </c>
      <c r="D1133" s="93">
        <v>113</v>
      </c>
      <c r="E1133" s="267">
        <v>4</v>
      </c>
      <c r="F1133" s="93">
        <v>1</v>
      </c>
      <c r="G1133" s="93">
        <v>0</v>
      </c>
      <c r="H1133" s="93">
        <v>2</v>
      </c>
      <c r="I1133" s="93">
        <v>0</v>
      </c>
      <c r="J1133" s="93">
        <v>0</v>
      </c>
      <c r="K1133" s="93">
        <v>0</v>
      </c>
      <c r="L1133" s="93">
        <v>0</v>
      </c>
      <c r="M1133" s="312">
        <f t="shared" si="67"/>
        <v>255</v>
      </c>
    </row>
    <row r="1134" spans="1:13" s="97" customFormat="1" ht="30" customHeight="1">
      <c r="A1134" s="583" t="s">
        <v>23</v>
      </c>
      <c r="B1134" s="583"/>
      <c r="C1134" s="93">
        <v>96</v>
      </c>
      <c r="D1134" s="93">
        <v>141</v>
      </c>
      <c r="E1134" s="267">
        <v>6</v>
      </c>
      <c r="F1134" s="93">
        <v>0</v>
      </c>
      <c r="G1134" s="93">
        <v>0</v>
      </c>
      <c r="H1134" s="93">
        <v>3</v>
      </c>
      <c r="I1134" s="93">
        <v>0</v>
      </c>
      <c r="J1134" s="93">
        <v>0</v>
      </c>
      <c r="K1134" s="93">
        <v>0</v>
      </c>
      <c r="L1134" s="93">
        <v>0</v>
      </c>
      <c r="M1134" s="312">
        <f t="shared" si="67"/>
        <v>246</v>
      </c>
    </row>
    <row r="1135" spans="1:13" s="97" customFormat="1" ht="30" customHeight="1">
      <c r="A1135" s="583" t="s">
        <v>35</v>
      </c>
      <c r="B1135" s="583"/>
      <c r="C1135" s="93">
        <v>58</v>
      </c>
      <c r="D1135" s="93">
        <v>59</v>
      </c>
      <c r="E1135" s="267">
        <v>3</v>
      </c>
      <c r="F1135" s="93">
        <v>0</v>
      </c>
      <c r="G1135" s="93">
        <v>0</v>
      </c>
      <c r="H1135" s="93">
        <v>5</v>
      </c>
      <c r="I1135" s="93">
        <v>0</v>
      </c>
      <c r="J1135" s="93">
        <v>0</v>
      </c>
      <c r="K1135" s="93">
        <v>0</v>
      </c>
      <c r="L1135" s="93">
        <v>0</v>
      </c>
      <c r="M1135" s="312">
        <f t="shared" si="67"/>
        <v>125</v>
      </c>
    </row>
    <row r="1136" spans="1:13" s="97" customFormat="1" ht="30" customHeight="1">
      <c r="A1136" s="583" t="s">
        <v>36</v>
      </c>
      <c r="B1136" s="583"/>
      <c r="C1136" s="93">
        <v>32</v>
      </c>
      <c r="D1136" s="93">
        <v>34</v>
      </c>
      <c r="E1136" s="267">
        <v>6</v>
      </c>
      <c r="F1136" s="93">
        <v>0</v>
      </c>
      <c r="G1136" s="93">
        <v>0</v>
      </c>
      <c r="H1136" s="93">
        <v>3</v>
      </c>
      <c r="I1136" s="93">
        <v>0</v>
      </c>
      <c r="J1136" s="93">
        <v>0</v>
      </c>
      <c r="K1136" s="93">
        <v>0</v>
      </c>
      <c r="L1136" s="93">
        <v>0</v>
      </c>
      <c r="M1136" s="312">
        <f t="shared" si="67"/>
        <v>75</v>
      </c>
    </row>
    <row r="1137" spans="1:13" s="97" customFormat="1" ht="30" customHeight="1">
      <c r="A1137" s="583" t="s">
        <v>48</v>
      </c>
      <c r="B1137" s="583"/>
      <c r="C1137" s="93">
        <v>46</v>
      </c>
      <c r="D1137" s="93">
        <v>44</v>
      </c>
      <c r="E1137" s="267">
        <v>6</v>
      </c>
      <c r="F1137" s="93">
        <v>0</v>
      </c>
      <c r="G1137" s="93">
        <v>0</v>
      </c>
      <c r="H1137" s="93">
        <v>0</v>
      </c>
      <c r="I1137" s="93">
        <v>0</v>
      </c>
      <c r="J1137" s="93">
        <v>0</v>
      </c>
      <c r="K1137" s="93">
        <v>0</v>
      </c>
      <c r="L1137" s="93">
        <v>0</v>
      </c>
      <c r="M1137" s="312">
        <f t="shared" si="67"/>
        <v>96</v>
      </c>
    </row>
    <row r="1138" spans="1:13" s="97" customFormat="1" ht="30" customHeight="1">
      <c r="A1138" s="583" t="s">
        <v>49</v>
      </c>
      <c r="B1138" s="583"/>
      <c r="C1138" s="93">
        <v>80</v>
      </c>
      <c r="D1138" s="93">
        <v>83</v>
      </c>
      <c r="E1138" s="267">
        <v>8</v>
      </c>
      <c r="F1138" s="93">
        <v>2</v>
      </c>
      <c r="G1138" s="93">
        <v>0</v>
      </c>
      <c r="H1138" s="93">
        <v>4</v>
      </c>
      <c r="I1138" s="93">
        <v>0</v>
      </c>
      <c r="J1138" s="93">
        <v>0</v>
      </c>
      <c r="K1138" s="93">
        <v>0</v>
      </c>
      <c r="L1138" s="93">
        <v>0</v>
      </c>
      <c r="M1138" s="312">
        <f t="shared" si="67"/>
        <v>177</v>
      </c>
    </row>
    <row r="1139" spans="1:13" s="97" customFormat="1" ht="30" customHeight="1">
      <c r="A1139" s="583" t="s">
        <v>50</v>
      </c>
      <c r="B1139" s="583"/>
      <c r="C1139" s="93">
        <v>48</v>
      </c>
      <c r="D1139" s="93">
        <v>43</v>
      </c>
      <c r="E1139" s="267">
        <v>17</v>
      </c>
      <c r="F1139" s="93">
        <v>5</v>
      </c>
      <c r="G1139" s="93">
        <v>0</v>
      </c>
      <c r="H1139" s="93">
        <v>1</v>
      </c>
      <c r="I1139" s="93">
        <v>0</v>
      </c>
      <c r="J1139" s="93">
        <v>0</v>
      </c>
      <c r="K1139" s="93">
        <v>0</v>
      </c>
      <c r="L1139" s="93">
        <v>0</v>
      </c>
      <c r="M1139" s="312">
        <f t="shared" si="67"/>
        <v>114</v>
      </c>
    </row>
    <row r="1140" spans="1:13" s="97" customFormat="1" ht="30" customHeight="1">
      <c r="A1140" s="583" t="s">
        <v>51</v>
      </c>
      <c r="B1140" s="583"/>
      <c r="C1140" s="93">
        <v>77</v>
      </c>
      <c r="D1140" s="93">
        <v>78</v>
      </c>
      <c r="E1140" s="267">
        <v>6</v>
      </c>
      <c r="F1140" s="93">
        <v>0</v>
      </c>
      <c r="G1140" s="93">
        <v>0</v>
      </c>
      <c r="H1140" s="93">
        <v>2</v>
      </c>
      <c r="I1140" s="93">
        <v>0</v>
      </c>
      <c r="J1140" s="93">
        <v>0</v>
      </c>
      <c r="K1140" s="93">
        <v>0</v>
      </c>
      <c r="L1140" s="93">
        <v>0</v>
      </c>
      <c r="M1140" s="312">
        <f t="shared" si="67"/>
        <v>163</v>
      </c>
    </row>
    <row r="1141" spans="1:13" s="97" customFormat="1" ht="30" customHeight="1">
      <c r="A1141" s="583" t="s">
        <v>52</v>
      </c>
      <c r="B1141" s="583"/>
      <c r="C1141" s="93">
        <v>62</v>
      </c>
      <c r="D1141" s="93">
        <v>48</v>
      </c>
      <c r="E1141" s="267">
        <v>1</v>
      </c>
      <c r="F1141" s="93">
        <v>3</v>
      </c>
      <c r="G1141" s="93">
        <v>0</v>
      </c>
      <c r="H1141" s="93">
        <v>3</v>
      </c>
      <c r="I1141" s="93">
        <v>0</v>
      </c>
      <c r="J1141" s="93">
        <v>0</v>
      </c>
      <c r="K1141" s="93">
        <v>0</v>
      </c>
      <c r="L1141" s="93">
        <v>0</v>
      </c>
      <c r="M1141" s="312">
        <f t="shared" si="67"/>
        <v>117</v>
      </c>
    </row>
    <row r="1142" spans="1:13" s="97" customFormat="1" ht="30" customHeight="1">
      <c r="A1142" s="583" t="s">
        <v>53</v>
      </c>
      <c r="B1142" s="583"/>
      <c r="C1142" s="93">
        <v>100</v>
      </c>
      <c r="D1142" s="93">
        <v>65</v>
      </c>
      <c r="E1142" s="267">
        <v>9</v>
      </c>
      <c r="F1142" s="93">
        <v>3</v>
      </c>
      <c r="G1142" s="93">
        <v>0</v>
      </c>
      <c r="H1142" s="93">
        <v>3</v>
      </c>
      <c r="I1142" s="93">
        <v>0</v>
      </c>
      <c r="J1142" s="93">
        <v>0</v>
      </c>
      <c r="K1142" s="93">
        <v>0</v>
      </c>
      <c r="L1142" s="93">
        <v>0</v>
      </c>
      <c r="M1142" s="312">
        <f t="shared" si="67"/>
        <v>180</v>
      </c>
    </row>
    <row r="1143" spans="1:13" s="97" customFormat="1" ht="30" customHeight="1">
      <c r="A1143" s="583" t="s">
        <v>54</v>
      </c>
      <c r="B1143" s="583"/>
      <c r="C1143" s="93">
        <v>59</v>
      </c>
      <c r="D1143" s="93">
        <v>67</v>
      </c>
      <c r="E1143" s="267">
        <v>3</v>
      </c>
      <c r="F1143" s="93">
        <v>1</v>
      </c>
      <c r="G1143" s="93">
        <v>0</v>
      </c>
      <c r="H1143" s="93">
        <v>0</v>
      </c>
      <c r="I1143" s="93">
        <v>0</v>
      </c>
      <c r="J1143" s="93">
        <v>0</v>
      </c>
      <c r="K1143" s="93">
        <v>0</v>
      </c>
      <c r="L1143" s="93">
        <v>0</v>
      </c>
      <c r="M1143" s="312">
        <f t="shared" si="67"/>
        <v>130</v>
      </c>
    </row>
    <row r="1144" spans="1:13" s="97" customFormat="1" ht="30" customHeight="1">
      <c r="A1144" s="583" t="s">
        <v>64</v>
      </c>
      <c r="B1144" s="583"/>
      <c r="C1144" s="93">
        <v>55</v>
      </c>
      <c r="D1144" s="93">
        <v>43</v>
      </c>
      <c r="E1144" s="267">
        <v>5</v>
      </c>
      <c r="F1144" s="93">
        <v>0</v>
      </c>
      <c r="G1144" s="93">
        <v>0</v>
      </c>
      <c r="H1144" s="93">
        <v>0</v>
      </c>
      <c r="I1144" s="93">
        <v>0</v>
      </c>
      <c r="J1144" s="93">
        <v>0</v>
      </c>
      <c r="K1144" s="93">
        <v>0</v>
      </c>
      <c r="L1144" s="93">
        <v>0</v>
      </c>
      <c r="M1144" s="312">
        <f t="shared" si="67"/>
        <v>103</v>
      </c>
    </row>
    <row r="1145" spans="1:13" s="97" customFormat="1" ht="30" customHeight="1">
      <c r="A1145" s="583" t="s">
        <v>57</v>
      </c>
      <c r="B1145" s="583"/>
      <c r="C1145" s="93">
        <v>82</v>
      </c>
      <c r="D1145" s="93">
        <v>103</v>
      </c>
      <c r="E1145" s="267">
        <v>4</v>
      </c>
      <c r="F1145" s="93">
        <v>1</v>
      </c>
      <c r="G1145" s="93">
        <v>37</v>
      </c>
      <c r="H1145" s="93">
        <v>0</v>
      </c>
      <c r="I1145" s="93">
        <v>0</v>
      </c>
      <c r="J1145" s="93">
        <v>0</v>
      </c>
      <c r="K1145" s="93">
        <v>0</v>
      </c>
      <c r="L1145" s="93">
        <v>0</v>
      </c>
      <c r="M1145" s="312">
        <f t="shared" si="67"/>
        <v>227</v>
      </c>
    </row>
    <row r="1146" spans="1:13" s="97" customFormat="1" ht="30" customHeight="1">
      <c r="A1146" s="583" t="s">
        <v>20</v>
      </c>
      <c r="B1146" s="583"/>
      <c r="C1146" s="93">
        <v>0</v>
      </c>
      <c r="D1146" s="93">
        <v>0</v>
      </c>
      <c r="E1146" s="267">
        <v>2</v>
      </c>
      <c r="F1146" s="93">
        <v>0</v>
      </c>
      <c r="G1146" s="93">
        <v>0</v>
      </c>
      <c r="H1146" s="93">
        <v>3</v>
      </c>
      <c r="I1146" s="93">
        <v>0</v>
      </c>
      <c r="J1146" s="93">
        <v>0</v>
      </c>
      <c r="K1146" s="93">
        <v>0</v>
      </c>
      <c r="L1146" s="93">
        <v>0</v>
      </c>
      <c r="M1146" s="312">
        <f t="shared" si="67"/>
        <v>5</v>
      </c>
    </row>
    <row r="1147" spans="1:13" s="97" customFormat="1" ht="30" customHeight="1">
      <c r="A1147" s="583" t="s">
        <v>66</v>
      </c>
      <c r="B1147" s="583"/>
      <c r="C1147" s="93">
        <v>148</v>
      </c>
      <c r="D1147" s="93">
        <v>128</v>
      </c>
      <c r="E1147" s="267">
        <v>12</v>
      </c>
      <c r="F1147" s="93">
        <v>1</v>
      </c>
      <c r="G1147" s="93">
        <v>0</v>
      </c>
      <c r="H1147" s="93">
        <v>3</v>
      </c>
      <c r="I1147" s="93">
        <v>0</v>
      </c>
      <c r="J1147" s="93">
        <v>0</v>
      </c>
      <c r="K1147" s="93">
        <v>0</v>
      </c>
      <c r="L1147" s="93">
        <v>0</v>
      </c>
      <c r="M1147" s="312">
        <f t="shared" si="67"/>
        <v>292</v>
      </c>
    </row>
    <row r="1148" spans="1:13" s="97" customFormat="1" ht="30" customHeight="1">
      <c r="A1148" s="583" t="s">
        <v>38</v>
      </c>
      <c r="B1148" s="583"/>
      <c r="C1148" s="93">
        <v>31</v>
      </c>
      <c r="D1148" s="93">
        <v>34</v>
      </c>
      <c r="E1148" s="267">
        <v>2</v>
      </c>
      <c r="F1148" s="93">
        <v>2</v>
      </c>
      <c r="G1148" s="93">
        <v>0</v>
      </c>
      <c r="H1148" s="93">
        <v>5</v>
      </c>
      <c r="I1148" s="93">
        <v>0</v>
      </c>
      <c r="J1148" s="93">
        <v>0</v>
      </c>
      <c r="K1148" s="93">
        <v>0</v>
      </c>
      <c r="L1148" s="93">
        <v>0</v>
      </c>
      <c r="M1148" s="312">
        <f t="shared" si="67"/>
        <v>74</v>
      </c>
    </row>
    <row r="1149" spans="1:13" s="97" customFormat="1" ht="30" customHeight="1">
      <c r="A1149" s="583" t="s">
        <v>39</v>
      </c>
      <c r="B1149" s="583"/>
      <c r="C1149" s="93">
        <v>111</v>
      </c>
      <c r="D1149" s="93">
        <v>96</v>
      </c>
      <c r="E1149" s="267">
        <v>4</v>
      </c>
      <c r="F1149" s="93">
        <v>0</v>
      </c>
      <c r="G1149" s="93">
        <v>0</v>
      </c>
      <c r="H1149" s="93">
        <v>111</v>
      </c>
      <c r="I1149" s="93">
        <v>0</v>
      </c>
      <c r="J1149" s="93">
        <v>0</v>
      </c>
      <c r="K1149" s="93">
        <v>0</v>
      </c>
      <c r="L1149" s="93">
        <v>0</v>
      </c>
      <c r="M1149" s="312">
        <f t="shared" si="67"/>
        <v>322</v>
      </c>
    </row>
    <row r="1150" spans="1:13" s="97" customFormat="1" ht="30" customHeight="1">
      <c r="A1150" s="583" t="s">
        <v>657</v>
      </c>
      <c r="B1150" s="583"/>
      <c r="C1150" s="93">
        <v>55</v>
      </c>
      <c r="D1150" s="93">
        <v>89</v>
      </c>
      <c r="E1150" s="267">
        <v>0</v>
      </c>
      <c r="F1150" s="93">
        <v>3</v>
      </c>
      <c r="G1150" s="93">
        <v>0</v>
      </c>
      <c r="H1150" s="93">
        <v>2</v>
      </c>
      <c r="I1150" s="93">
        <v>0</v>
      </c>
      <c r="J1150" s="93">
        <v>0</v>
      </c>
      <c r="K1150" s="93">
        <v>0</v>
      </c>
      <c r="L1150" s="93">
        <v>0</v>
      </c>
      <c r="M1150" s="312">
        <f t="shared" si="67"/>
        <v>149</v>
      </c>
    </row>
    <row r="1151" spans="1:13" s="97" customFormat="1" ht="30" customHeight="1">
      <c r="A1151" s="583" t="s">
        <v>1045</v>
      </c>
      <c r="B1151" s="583"/>
      <c r="C1151" s="93">
        <v>0</v>
      </c>
      <c r="D1151" s="93">
        <v>0</v>
      </c>
      <c r="E1151" s="267">
        <v>0</v>
      </c>
      <c r="F1151" s="93">
        <v>1</v>
      </c>
      <c r="G1151" s="93">
        <v>0</v>
      </c>
      <c r="H1151" s="93">
        <v>0</v>
      </c>
      <c r="I1151" s="93">
        <v>0</v>
      </c>
      <c r="J1151" s="93">
        <v>0</v>
      </c>
      <c r="K1151" s="93">
        <v>0</v>
      </c>
      <c r="L1151" s="93">
        <v>0</v>
      </c>
      <c r="M1151" s="312">
        <f t="shared" si="67"/>
        <v>1</v>
      </c>
    </row>
    <row r="1152" spans="1:13" s="97" customFormat="1" ht="30" customHeight="1">
      <c r="A1152" s="583" t="s">
        <v>46</v>
      </c>
      <c r="B1152" s="583"/>
      <c r="C1152" s="93">
        <v>0</v>
      </c>
      <c r="D1152" s="93">
        <v>0</v>
      </c>
      <c r="E1152" s="267">
        <v>0</v>
      </c>
      <c r="F1152" s="93">
        <v>3</v>
      </c>
      <c r="G1152" s="93">
        <v>0</v>
      </c>
      <c r="H1152" s="93">
        <v>0</v>
      </c>
      <c r="I1152" s="93">
        <v>0</v>
      </c>
      <c r="J1152" s="93">
        <v>0</v>
      </c>
      <c r="K1152" s="93">
        <v>0</v>
      </c>
      <c r="L1152" s="93">
        <v>0</v>
      </c>
      <c r="M1152" s="312">
        <f t="shared" si="67"/>
        <v>3</v>
      </c>
    </row>
    <row r="1153" spans="1:13" s="97" customFormat="1" ht="30" customHeight="1">
      <c r="A1153" s="583" t="s">
        <v>37</v>
      </c>
      <c r="B1153" s="583"/>
      <c r="C1153" s="93">
        <v>1</v>
      </c>
      <c r="D1153" s="93">
        <v>0</v>
      </c>
      <c r="E1153" s="267">
        <v>1</v>
      </c>
      <c r="F1153" s="93"/>
      <c r="G1153" s="93">
        <v>0</v>
      </c>
      <c r="H1153" s="93">
        <v>0</v>
      </c>
      <c r="I1153" s="93">
        <v>0</v>
      </c>
      <c r="J1153" s="93">
        <v>0</v>
      </c>
      <c r="K1153" s="93">
        <v>0</v>
      </c>
      <c r="L1153" s="93">
        <v>0</v>
      </c>
      <c r="M1153" s="312">
        <f t="shared" si="67"/>
        <v>2</v>
      </c>
    </row>
    <row r="1154" spans="1:13" s="97" customFormat="1" ht="30" customHeight="1">
      <c r="A1154" s="584" t="s">
        <v>3</v>
      </c>
      <c r="B1154" s="585"/>
      <c r="C1154" s="312">
        <f>SUM(C1128:C1153)</f>
        <v>1478</v>
      </c>
      <c r="D1154" s="312">
        <f t="shared" ref="D1154:M1154" si="68">SUM(D1128:D1153)</f>
        <v>1477</v>
      </c>
      <c r="E1154" s="486">
        <f t="shared" si="68"/>
        <v>139</v>
      </c>
      <c r="F1154" s="486">
        <f t="shared" si="68"/>
        <v>31</v>
      </c>
      <c r="G1154" s="486">
        <f t="shared" si="68"/>
        <v>37</v>
      </c>
      <c r="H1154" s="312">
        <f t="shared" si="68"/>
        <v>162</v>
      </c>
      <c r="I1154" s="312">
        <f t="shared" si="68"/>
        <v>0</v>
      </c>
      <c r="J1154" s="312">
        <f t="shared" si="68"/>
        <v>0</v>
      </c>
      <c r="K1154" s="312">
        <f t="shared" si="68"/>
        <v>0</v>
      </c>
      <c r="L1154" s="312">
        <f t="shared" si="68"/>
        <v>0</v>
      </c>
      <c r="M1154" s="312">
        <f t="shared" si="68"/>
        <v>3324</v>
      </c>
    </row>
    <row r="1156" spans="1:13" ht="30" customHeight="1">
      <c r="A1156" s="661" t="s">
        <v>1774</v>
      </c>
      <c r="B1156" s="662"/>
      <c r="C1156" s="662"/>
      <c r="D1156" s="662"/>
      <c r="E1156" s="662"/>
      <c r="F1156" s="662"/>
      <c r="G1156" s="662"/>
      <c r="H1156" s="662"/>
      <c r="I1156" s="662"/>
      <c r="J1156" s="662"/>
      <c r="K1156" s="662"/>
      <c r="L1156" s="662"/>
      <c r="M1156" s="663"/>
    </row>
    <row r="1157" spans="1:13" ht="64.5" customHeight="1">
      <c r="A1157" s="654" t="s">
        <v>621</v>
      </c>
      <c r="B1157" s="654"/>
      <c r="C1157" s="265" t="s">
        <v>278</v>
      </c>
      <c r="D1157" s="265" t="s">
        <v>269</v>
      </c>
      <c r="E1157" s="265" t="s">
        <v>279</v>
      </c>
      <c r="F1157" s="265" t="s">
        <v>280</v>
      </c>
      <c r="G1157" s="262" t="s">
        <v>274</v>
      </c>
      <c r="H1157" s="265" t="s">
        <v>276</v>
      </c>
      <c r="I1157" s="265" t="s">
        <v>281</v>
      </c>
      <c r="J1157" s="265" t="s">
        <v>272</v>
      </c>
      <c r="K1157" s="262" t="s">
        <v>623</v>
      </c>
      <c r="L1157" s="265" t="s">
        <v>275</v>
      </c>
      <c r="M1157" s="265" t="s">
        <v>3</v>
      </c>
    </row>
    <row r="1158" spans="1:13" ht="30" customHeight="1">
      <c r="A1158" s="664" t="s">
        <v>44</v>
      </c>
      <c r="B1158" s="664"/>
      <c r="C1158" s="366">
        <v>43</v>
      </c>
      <c r="D1158" s="366">
        <v>0</v>
      </c>
      <c r="E1158" s="366">
        <v>22</v>
      </c>
      <c r="F1158" s="366">
        <v>3</v>
      </c>
      <c r="G1158" s="366">
        <v>12</v>
      </c>
      <c r="H1158" s="366">
        <v>0</v>
      </c>
      <c r="I1158" s="366">
        <v>16</v>
      </c>
      <c r="J1158" s="366">
        <v>0</v>
      </c>
      <c r="K1158" s="366">
        <v>0</v>
      </c>
      <c r="L1158" s="366">
        <v>3</v>
      </c>
      <c r="M1158" s="366">
        <f>SUM(C1158:L1158)</f>
        <v>99</v>
      </c>
    </row>
    <row r="1159" spans="1:13" ht="30" customHeight="1">
      <c r="A1159" s="658" t="s">
        <v>1453</v>
      </c>
      <c r="B1159" s="658"/>
      <c r="C1159" s="366">
        <v>0</v>
      </c>
      <c r="D1159" s="366">
        <v>4</v>
      </c>
      <c r="E1159" s="366">
        <v>0</v>
      </c>
      <c r="F1159" s="366">
        <v>0</v>
      </c>
      <c r="G1159" s="366">
        <v>0</v>
      </c>
      <c r="H1159" s="366">
        <v>0</v>
      </c>
      <c r="I1159" s="366">
        <v>0</v>
      </c>
      <c r="J1159" s="366">
        <v>0</v>
      </c>
      <c r="K1159" s="366">
        <v>0</v>
      </c>
      <c r="L1159" s="366">
        <v>0</v>
      </c>
      <c r="M1159" s="366">
        <f t="shared" ref="M1159:M1186" si="69">SUM(C1159:L1159)</f>
        <v>4</v>
      </c>
    </row>
    <row r="1160" spans="1:13" ht="30" customHeight="1">
      <c r="A1160" s="658" t="s">
        <v>29</v>
      </c>
      <c r="B1160" s="658"/>
      <c r="C1160" s="366">
        <v>1</v>
      </c>
      <c r="D1160" s="366">
        <v>1</v>
      </c>
      <c r="E1160" s="366">
        <v>17</v>
      </c>
      <c r="F1160" s="366">
        <v>2</v>
      </c>
      <c r="G1160" s="366">
        <v>0</v>
      </c>
      <c r="H1160" s="366">
        <v>0</v>
      </c>
      <c r="I1160" s="366">
        <v>10</v>
      </c>
      <c r="J1160" s="366">
        <v>0</v>
      </c>
      <c r="K1160" s="366">
        <v>17</v>
      </c>
      <c r="L1160" s="366">
        <v>0</v>
      </c>
      <c r="M1160" s="366">
        <f t="shared" si="69"/>
        <v>48</v>
      </c>
    </row>
    <row r="1161" spans="1:13" ht="30" customHeight="1">
      <c r="A1161" s="658" t="s">
        <v>31</v>
      </c>
      <c r="B1161" s="658"/>
      <c r="C1161" s="366">
        <v>28</v>
      </c>
      <c r="D1161" s="366">
        <v>0</v>
      </c>
      <c r="E1161" s="366">
        <v>0</v>
      </c>
      <c r="F1161" s="366">
        <v>5</v>
      </c>
      <c r="G1161" s="366">
        <v>1</v>
      </c>
      <c r="H1161" s="366">
        <v>1</v>
      </c>
      <c r="I1161" s="366">
        <v>9</v>
      </c>
      <c r="J1161" s="366">
        <v>8</v>
      </c>
      <c r="K1161" s="366">
        <v>0</v>
      </c>
      <c r="L1161" s="366">
        <v>1</v>
      </c>
      <c r="M1161" s="366">
        <f t="shared" si="69"/>
        <v>53</v>
      </c>
    </row>
    <row r="1162" spans="1:13" ht="30" customHeight="1">
      <c r="A1162" s="658" t="s">
        <v>24</v>
      </c>
      <c r="B1162" s="658"/>
      <c r="C1162" s="366">
        <v>44</v>
      </c>
      <c r="D1162" s="366">
        <v>0</v>
      </c>
      <c r="E1162" s="366">
        <v>15</v>
      </c>
      <c r="F1162" s="366">
        <v>0</v>
      </c>
      <c r="G1162" s="366">
        <v>5</v>
      </c>
      <c r="H1162" s="366">
        <v>93</v>
      </c>
      <c r="I1162" s="366">
        <v>0</v>
      </c>
      <c r="J1162" s="366">
        <v>0</v>
      </c>
      <c r="K1162" s="366">
        <v>5</v>
      </c>
      <c r="L1162" s="366">
        <v>0</v>
      </c>
      <c r="M1162" s="366">
        <f t="shared" si="69"/>
        <v>162</v>
      </c>
    </row>
    <row r="1163" spans="1:13" ht="30" customHeight="1">
      <c r="A1163" s="658" t="s">
        <v>33</v>
      </c>
      <c r="B1163" s="658"/>
      <c r="C1163" s="366">
        <v>0</v>
      </c>
      <c r="D1163" s="366">
        <v>0</v>
      </c>
      <c r="E1163" s="366">
        <v>44</v>
      </c>
      <c r="F1163" s="366">
        <v>14</v>
      </c>
      <c r="G1163" s="366">
        <v>1</v>
      </c>
      <c r="H1163" s="366">
        <v>0</v>
      </c>
      <c r="I1163" s="366">
        <v>1</v>
      </c>
      <c r="J1163" s="366">
        <v>0</v>
      </c>
      <c r="K1163" s="366">
        <v>14</v>
      </c>
      <c r="L1163" s="366">
        <v>23</v>
      </c>
      <c r="M1163" s="366">
        <f t="shared" si="69"/>
        <v>97</v>
      </c>
    </row>
    <row r="1164" spans="1:13" ht="30" customHeight="1">
      <c r="A1164" s="658" t="s">
        <v>23</v>
      </c>
      <c r="B1164" s="658"/>
      <c r="C1164" s="366">
        <v>3</v>
      </c>
      <c r="D1164" s="366">
        <v>2</v>
      </c>
      <c r="E1164" s="366">
        <v>12</v>
      </c>
      <c r="F1164" s="366">
        <v>0</v>
      </c>
      <c r="G1164" s="366">
        <v>6</v>
      </c>
      <c r="H1164" s="366">
        <v>3</v>
      </c>
      <c r="I1164" s="366">
        <v>4</v>
      </c>
      <c r="J1164" s="366">
        <v>6</v>
      </c>
      <c r="K1164" s="366">
        <v>13</v>
      </c>
      <c r="L1164" s="366">
        <v>35</v>
      </c>
      <c r="M1164" s="366">
        <f t="shared" si="69"/>
        <v>84</v>
      </c>
    </row>
    <row r="1165" spans="1:13" ht="30" customHeight="1">
      <c r="A1165" s="658" t="s">
        <v>35</v>
      </c>
      <c r="B1165" s="658"/>
      <c r="C1165" s="366">
        <v>0</v>
      </c>
      <c r="D1165" s="366">
        <v>0</v>
      </c>
      <c r="E1165" s="366">
        <v>11</v>
      </c>
      <c r="F1165" s="366">
        <v>3</v>
      </c>
      <c r="G1165" s="366">
        <v>1</v>
      </c>
      <c r="H1165" s="366">
        <v>0</v>
      </c>
      <c r="I1165" s="366">
        <v>3</v>
      </c>
      <c r="J1165" s="366">
        <v>0</v>
      </c>
      <c r="K1165" s="366">
        <v>1</v>
      </c>
      <c r="L1165" s="366">
        <v>25</v>
      </c>
      <c r="M1165" s="366">
        <f t="shared" si="69"/>
        <v>44</v>
      </c>
    </row>
    <row r="1166" spans="1:13" ht="30" customHeight="1">
      <c r="A1166" s="658" t="s">
        <v>36</v>
      </c>
      <c r="B1166" s="658"/>
      <c r="C1166" s="366">
        <v>11</v>
      </c>
      <c r="D1166" s="366">
        <v>0</v>
      </c>
      <c r="E1166" s="366">
        <v>0</v>
      </c>
      <c r="F1166" s="366">
        <v>0</v>
      </c>
      <c r="G1166" s="366">
        <v>6</v>
      </c>
      <c r="H1166" s="366">
        <v>0</v>
      </c>
      <c r="I1166" s="366">
        <v>1</v>
      </c>
      <c r="J1166" s="366">
        <v>0</v>
      </c>
      <c r="K1166" s="366">
        <v>0</v>
      </c>
      <c r="L1166" s="366">
        <v>0</v>
      </c>
      <c r="M1166" s="366">
        <f t="shared" si="69"/>
        <v>18</v>
      </c>
    </row>
    <row r="1167" spans="1:13" ht="30" customHeight="1">
      <c r="A1167" s="658" t="s">
        <v>48</v>
      </c>
      <c r="B1167" s="658"/>
      <c r="C1167" s="366">
        <v>6</v>
      </c>
      <c r="D1167" s="366">
        <v>0</v>
      </c>
      <c r="E1167" s="366">
        <v>5</v>
      </c>
      <c r="F1167" s="366">
        <v>4</v>
      </c>
      <c r="G1167" s="366">
        <v>2</v>
      </c>
      <c r="H1167" s="366">
        <v>0</v>
      </c>
      <c r="I1167" s="366">
        <v>2</v>
      </c>
      <c r="J1167" s="366">
        <v>0</v>
      </c>
      <c r="K1167" s="366">
        <v>0</v>
      </c>
      <c r="L1167" s="366">
        <v>11</v>
      </c>
      <c r="M1167" s="366">
        <f t="shared" si="69"/>
        <v>30</v>
      </c>
    </row>
    <row r="1168" spans="1:13" ht="30" customHeight="1">
      <c r="A1168" s="658" t="s">
        <v>49</v>
      </c>
      <c r="B1168" s="658"/>
      <c r="C1168" s="366">
        <v>26</v>
      </c>
      <c r="D1168" s="366">
        <v>0</v>
      </c>
      <c r="E1168" s="366">
        <v>17</v>
      </c>
      <c r="F1168" s="366">
        <v>1</v>
      </c>
      <c r="G1168" s="366">
        <v>1</v>
      </c>
      <c r="H1168" s="366">
        <v>0</v>
      </c>
      <c r="I1168" s="366">
        <v>11</v>
      </c>
      <c r="J1168" s="366">
        <v>0</v>
      </c>
      <c r="K1168" s="366">
        <v>0</v>
      </c>
      <c r="L1168" s="366">
        <v>0</v>
      </c>
      <c r="M1168" s="366">
        <f t="shared" si="69"/>
        <v>56</v>
      </c>
    </row>
    <row r="1169" spans="1:13" ht="30" customHeight="1">
      <c r="A1169" s="658" t="s">
        <v>50</v>
      </c>
      <c r="B1169" s="658"/>
      <c r="C1169" s="366">
        <v>1</v>
      </c>
      <c r="D1169" s="366">
        <v>0</v>
      </c>
      <c r="E1169" s="366">
        <v>0</v>
      </c>
      <c r="F1169" s="366">
        <v>2</v>
      </c>
      <c r="G1169" s="366">
        <v>5</v>
      </c>
      <c r="H1169" s="366">
        <v>1</v>
      </c>
      <c r="I1169" s="366">
        <v>1</v>
      </c>
      <c r="J1169" s="366">
        <v>91</v>
      </c>
      <c r="K1169" s="366">
        <v>1</v>
      </c>
      <c r="L1169" s="366">
        <v>0</v>
      </c>
      <c r="M1169" s="366">
        <f t="shared" si="69"/>
        <v>102</v>
      </c>
    </row>
    <row r="1170" spans="1:13" ht="30" customHeight="1">
      <c r="A1170" s="658" t="s">
        <v>51</v>
      </c>
      <c r="B1170" s="658"/>
      <c r="C1170" s="366">
        <v>16</v>
      </c>
      <c r="D1170" s="366">
        <v>3</v>
      </c>
      <c r="E1170" s="366">
        <v>10</v>
      </c>
      <c r="F1170" s="366">
        <v>7</v>
      </c>
      <c r="G1170" s="366">
        <v>16</v>
      </c>
      <c r="H1170" s="366">
        <v>0</v>
      </c>
      <c r="I1170" s="366">
        <v>11</v>
      </c>
      <c r="J1170" s="366">
        <v>0</v>
      </c>
      <c r="K1170" s="366">
        <v>0</v>
      </c>
      <c r="L1170" s="366">
        <v>1</v>
      </c>
      <c r="M1170" s="366">
        <f t="shared" si="69"/>
        <v>64</v>
      </c>
    </row>
    <row r="1171" spans="1:13" ht="30" customHeight="1">
      <c r="A1171" s="658" t="s">
        <v>52</v>
      </c>
      <c r="B1171" s="658"/>
      <c r="C1171" s="366">
        <v>4</v>
      </c>
      <c r="D1171" s="366">
        <v>0</v>
      </c>
      <c r="E1171" s="366">
        <v>0</v>
      </c>
      <c r="F1171" s="366">
        <v>3</v>
      </c>
      <c r="G1171" s="366">
        <v>1</v>
      </c>
      <c r="H1171" s="366">
        <v>0</v>
      </c>
      <c r="I1171" s="366">
        <v>10</v>
      </c>
      <c r="J1171" s="366">
        <v>94</v>
      </c>
      <c r="K1171" s="366">
        <v>1</v>
      </c>
      <c r="L1171" s="366">
        <v>40</v>
      </c>
      <c r="M1171" s="366">
        <f t="shared" si="69"/>
        <v>153</v>
      </c>
    </row>
    <row r="1172" spans="1:13" ht="30" customHeight="1">
      <c r="A1172" s="658" t="s">
        <v>53</v>
      </c>
      <c r="B1172" s="658"/>
      <c r="C1172" s="366">
        <v>3</v>
      </c>
      <c r="D1172" s="366">
        <v>0</v>
      </c>
      <c r="E1172" s="366">
        <v>38</v>
      </c>
      <c r="F1172" s="366">
        <v>13</v>
      </c>
      <c r="G1172" s="366">
        <v>7</v>
      </c>
      <c r="H1172" s="366">
        <v>0</v>
      </c>
      <c r="I1172" s="366">
        <v>14</v>
      </c>
      <c r="J1172" s="366">
        <v>50</v>
      </c>
      <c r="K1172" s="366">
        <v>1</v>
      </c>
      <c r="L1172" s="366">
        <v>19</v>
      </c>
      <c r="M1172" s="366">
        <f t="shared" si="69"/>
        <v>145</v>
      </c>
    </row>
    <row r="1173" spans="1:13" ht="30" customHeight="1">
      <c r="A1173" s="658" t="s">
        <v>54</v>
      </c>
      <c r="B1173" s="658"/>
      <c r="C1173" s="366">
        <v>0</v>
      </c>
      <c r="D1173" s="366">
        <v>0</v>
      </c>
      <c r="E1173" s="366">
        <v>6</v>
      </c>
      <c r="F1173" s="366">
        <v>1</v>
      </c>
      <c r="G1173" s="366">
        <v>6</v>
      </c>
      <c r="H1173" s="366">
        <v>0</v>
      </c>
      <c r="I1173" s="366">
        <v>0</v>
      </c>
      <c r="J1173" s="366">
        <v>0</v>
      </c>
      <c r="K1173" s="366">
        <v>0</v>
      </c>
      <c r="L1173" s="366">
        <v>0</v>
      </c>
      <c r="M1173" s="366">
        <f t="shared" si="69"/>
        <v>13</v>
      </c>
    </row>
    <row r="1174" spans="1:13" ht="30" customHeight="1">
      <c r="A1174" s="658" t="s">
        <v>64</v>
      </c>
      <c r="B1174" s="658"/>
      <c r="C1174" s="366">
        <v>1</v>
      </c>
      <c r="D1174" s="366">
        <v>0</v>
      </c>
      <c r="E1174" s="366">
        <v>17</v>
      </c>
      <c r="F1174" s="366">
        <v>1</v>
      </c>
      <c r="G1174" s="366">
        <v>0</v>
      </c>
      <c r="H1174" s="366">
        <v>0</v>
      </c>
      <c r="I1174" s="366">
        <v>0</v>
      </c>
      <c r="J1174" s="366">
        <v>64</v>
      </c>
      <c r="K1174" s="366">
        <v>0</v>
      </c>
      <c r="L1174" s="366">
        <v>0</v>
      </c>
      <c r="M1174" s="366">
        <f t="shared" si="69"/>
        <v>83</v>
      </c>
    </row>
    <row r="1175" spans="1:13" ht="30" customHeight="1">
      <c r="A1175" s="658" t="s">
        <v>57</v>
      </c>
      <c r="B1175" s="658"/>
      <c r="C1175" s="366">
        <v>5</v>
      </c>
      <c r="D1175" s="366">
        <v>0</v>
      </c>
      <c r="E1175" s="366">
        <v>0</v>
      </c>
      <c r="F1175" s="366">
        <v>0</v>
      </c>
      <c r="G1175" s="366">
        <v>2</v>
      </c>
      <c r="H1175" s="366">
        <v>0</v>
      </c>
      <c r="I1175" s="366">
        <v>0</v>
      </c>
      <c r="J1175" s="366">
        <v>0</v>
      </c>
      <c r="K1175" s="366">
        <v>0</v>
      </c>
      <c r="L1175" s="366">
        <v>0</v>
      </c>
      <c r="M1175" s="366">
        <f t="shared" si="69"/>
        <v>7</v>
      </c>
    </row>
    <row r="1176" spans="1:13" ht="30" customHeight="1">
      <c r="A1176" s="658" t="s">
        <v>20</v>
      </c>
      <c r="B1176" s="658"/>
      <c r="C1176" s="366">
        <v>21</v>
      </c>
      <c r="D1176" s="366">
        <v>0</v>
      </c>
      <c r="E1176" s="366">
        <v>0</v>
      </c>
      <c r="F1176" s="366">
        <v>0</v>
      </c>
      <c r="G1176" s="366">
        <v>0</v>
      </c>
      <c r="H1176" s="366">
        <v>0</v>
      </c>
      <c r="I1176" s="366">
        <v>1</v>
      </c>
      <c r="J1176" s="366">
        <v>0</v>
      </c>
      <c r="K1176" s="366">
        <v>1</v>
      </c>
      <c r="L1176" s="366">
        <v>0</v>
      </c>
      <c r="M1176" s="366">
        <f t="shared" si="69"/>
        <v>23</v>
      </c>
    </row>
    <row r="1177" spans="1:13" ht="30" customHeight="1">
      <c r="A1177" s="658" t="s">
        <v>66</v>
      </c>
      <c r="B1177" s="658"/>
      <c r="C1177" s="366">
        <v>28</v>
      </c>
      <c r="D1177" s="366">
        <v>0</v>
      </c>
      <c r="E1177" s="366">
        <v>20</v>
      </c>
      <c r="F1177" s="366">
        <v>4</v>
      </c>
      <c r="G1177" s="366">
        <v>10</v>
      </c>
      <c r="H1177" s="366">
        <v>2</v>
      </c>
      <c r="I1177" s="366">
        <v>11</v>
      </c>
      <c r="J1177" s="366">
        <v>14</v>
      </c>
      <c r="K1177" s="366">
        <v>6</v>
      </c>
      <c r="L1177" s="366">
        <v>28</v>
      </c>
      <c r="M1177" s="366">
        <f t="shared" si="69"/>
        <v>123</v>
      </c>
    </row>
    <row r="1178" spans="1:13" ht="30" customHeight="1">
      <c r="A1178" s="658" t="s">
        <v>38</v>
      </c>
      <c r="B1178" s="658"/>
      <c r="C1178" s="366">
        <v>8</v>
      </c>
      <c r="D1178" s="366">
        <v>0</v>
      </c>
      <c r="E1178" s="366">
        <v>20</v>
      </c>
      <c r="F1178" s="366">
        <v>1</v>
      </c>
      <c r="G1178" s="366">
        <v>0</v>
      </c>
      <c r="H1178" s="366">
        <v>0</v>
      </c>
      <c r="I1178" s="366">
        <v>3</v>
      </c>
      <c r="J1178" s="366">
        <v>13</v>
      </c>
      <c r="K1178" s="366">
        <v>0</v>
      </c>
      <c r="L1178" s="366">
        <v>0</v>
      </c>
      <c r="M1178" s="366">
        <f t="shared" si="69"/>
        <v>45</v>
      </c>
    </row>
    <row r="1179" spans="1:13" ht="30" customHeight="1">
      <c r="A1179" s="658" t="s">
        <v>39</v>
      </c>
      <c r="B1179" s="658"/>
      <c r="C1179" s="366">
        <v>17</v>
      </c>
      <c r="D1179" s="366">
        <v>6</v>
      </c>
      <c r="E1179" s="366">
        <v>10</v>
      </c>
      <c r="F1179" s="366">
        <v>10</v>
      </c>
      <c r="G1179" s="366">
        <v>9</v>
      </c>
      <c r="H1179" s="366">
        <v>0</v>
      </c>
      <c r="I1179" s="366">
        <v>4</v>
      </c>
      <c r="J1179" s="366">
        <v>0</v>
      </c>
      <c r="K1179" s="366">
        <v>0</v>
      </c>
      <c r="L1179" s="366">
        <v>0</v>
      </c>
      <c r="M1179" s="366">
        <f t="shared" si="69"/>
        <v>56</v>
      </c>
    </row>
    <row r="1180" spans="1:13" ht="30" customHeight="1">
      <c r="A1180" s="658" t="s">
        <v>67</v>
      </c>
      <c r="B1180" s="658"/>
      <c r="C1180" s="366">
        <v>0</v>
      </c>
      <c r="D1180" s="366">
        <v>0</v>
      </c>
      <c r="E1180" s="366">
        <v>0</v>
      </c>
      <c r="F1180" s="366">
        <v>0</v>
      </c>
      <c r="G1180" s="366">
        <v>0</v>
      </c>
      <c r="H1180" s="366">
        <v>0</v>
      </c>
      <c r="I1180" s="366">
        <v>0</v>
      </c>
      <c r="J1180" s="366">
        <v>0</v>
      </c>
      <c r="K1180" s="366">
        <v>0</v>
      </c>
      <c r="L1180" s="366">
        <v>0</v>
      </c>
      <c r="M1180" s="366">
        <f t="shared" si="69"/>
        <v>0</v>
      </c>
    </row>
    <row r="1181" spans="1:13" ht="30" customHeight="1">
      <c r="A1181" s="658" t="s">
        <v>657</v>
      </c>
      <c r="B1181" s="658"/>
      <c r="C1181" s="366">
        <v>4</v>
      </c>
      <c r="D1181" s="366">
        <v>0</v>
      </c>
      <c r="E1181" s="366">
        <v>5</v>
      </c>
      <c r="F1181" s="366">
        <v>1</v>
      </c>
      <c r="G1181" s="366">
        <v>1</v>
      </c>
      <c r="H1181" s="366">
        <v>54</v>
      </c>
      <c r="I1181" s="366">
        <v>3</v>
      </c>
      <c r="J1181" s="366">
        <v>0</v>
      </c>
      <c r="K1181" s="366">
        <v>0</v>
      </c>
      <c r="L1181" s="366">
        <v>15</v>
      </c>
      <c r="M1181" s="366">
        <f t="shared" si="69"/>
        <v>83</v>
      </c>
    </row>
    <row r="1182" spans="1:13" ht="30" customHeight="1">
      <c r="A1182" s="659" t="s">
        <v>1775</v>
      </c>
      <c r="B1182" s="660"/>
      <c r="C1182" s="366">
        <v>0</v>
      </c>
      <c r="D1182" s="366">
        <v>0</v>
      </c>
      <c r="E1182" s="366">
        <v>0</v>
      </c>
      <c r="F1182" s="366">
        <v>0</v>
      </c>
      <c r="G1182" s="366">
        <v>0</v>
      </c>
      <c r="H1182" s="366">
        <v>25</v>
      </c>
      <c r="I1182" s="366">
        <v>0</v>
      </c>
      <c r="J1182" s="366">
        <v>0</v>
      </c>
      <c r="K1182" s="366">
        <v>0</v>
      </c>
      <c r="L1182" s="366">
        <v>0</v>
      </c>
      <c r="M1182" s="366">
        <f t="shared" si="69"/>
        <v>25</v>
      </c>
    </row>
    <row r="1183" spans="1:13" ht="30" customHeight="1">
      <c r="A1183" s="658" t="s">
        <v>1455</v>
      </c>
      <c r="B1183" s="658"/>
      <c r="C1183" s="366">
        <v>4</v>
      </c>
      <c r="D1183" s="366">
        <v>0</v>
      </c>
      <c r="E1183" s="366">
        <v>0</v>
      </c>
      <c r="F1183" s="366">
        <v>0</v>
      </c>
      <c r="G1183" s="366">
        <v>0</v>
      </c>
      <c r="H1183" s="366">
        <v>0</v>
      </c>
      <c r="I1183" s="366">
        <v>0</v>
      </c>
      <c r="J1183" s="366">
        <v>0</v>
      </c>
      <c r="K1183" s="366">
        <v>0</v>
      </c>
      <c r="L1183" s="366">
        <v>0</v>
      </c>
      <c r="M1183" s="366">
        <f t="shared" si="69"/>
        <v>4</v>
      </c>
    </row>
    <row r="1184" spans="1:13" ht="30" customHeight="1">
      <c r="A1184" s="658" t="s">
        <v>743</v>
      </c>
      <c r="B1184" s="658"/>
      <c r="C1184" s="366">
        <v>7</v>
      </c>
      <c r="D1184" s="366">
        <v>0</v>
      </c>
      <c r="E1184" s="366">
        <v>0</v>
      </c>
      <c r="F1184" s="366">
        <v>0</v>
      </c>
      <c r="G1184" s="366">
        <v>0</v>
      </c>
      <c r="H1184" s="366">
        <v>0</v>
      </c>
      <c r="I1184" s="366">
        <v>0</v>
      </c>
      <c r="J1184" s="366">
        <v>0</v>
      </c>
      <c r="K1184" s="366">
        <v>0</v>
      </c>
      <c r="L1184" s="366">
        <v>0</v>
      </c>
      <c r="M1184" s="366">
        <f t="shared" si="69"/>
        <v>7</v>
      </c>
    </row>
    <row r="1185" spans="1:13" ht="30" customHeight="1">
      <c r="A1185" s="658" t="s">
        <v>1458</v>
      </c>
      <c r="B1185" s="658"/>
      <c r="C1185" s="366">
        <v>0</v>
      </c>
      <c r="D1185" s="366">
        <v>0</v>
      </c>
      <c r="E1185" s="366">
        <v>4</v>
      </c>
      <c r="F1185" s="366">
        <v>0</v>
      </c>
      <c r="G1185" s="366">
        <v>0</v>
      </c>
      <c r="H1185" s="366">
        <v>0</v>
      </c>
      <c r="I1185" s="366">
        <v>0</v>
      </c>
      <c r="J1185" s="366">
        <v>0</v>
      </c>
      <c r="K1185" s="366">
        <v>0</v>
      </c>
      <c r="L1185" s="366">
        <v>0</v>
      </c>
      <c r="M1185" s="366">
        <f t="shared" si="69"/>
        <v>4</v>
      </c>
    </row>
    <row r="1186" spans="1:13" ht="30" customHeight="1">
      <c r="A1186" s="658" t="s">
        <v>37</v>
      </c>
      <c r="B1186" s="658"/>
      <c r="C1186" s="366">
        <v>0</v>
      </c>
      <c r="D1186" s="366">
        <v>0</v>
      </c>
      <c r="E1186" s="366">
        <v>0</v>
      </c>
      <c r="F1186" s="366">
        <v>0</v>
      </c>
      <c r="G1186" s="366">
        <v>2</v>
      </c>
      <c r="H1186" s="366">
        <v>1</v>
      </c>
      <c r="I1186" s="366">
        <v>2</v>
      </c>
      <c r="J1186" s="366">
        <v>0</v>
      </c>
      <c r="K1186" s="366">
        <v>0</v>
      </c>
      <c r="L1186" s="366">
        <v>0</v>
      </c>
      <c r="M1186" s="366">
        <f t="shared" si="69"/>
        <v>5</v>
      </c>
    </row>
    <row r="1187" spans="1:13" ht="30" customHeight="1">
      <c r="A1187" s="656" t="s">
        <v>3</v>
      </c>
      <c r="B1187" s="656"/>
      <c r="C1187" s="367">
        <f>SUM(C1158:C1186)</f>
        <v>281</v>
      </c>
      <c r="D1187" s="367">
        <f t="shared" ref="D1187:M1187" si="70">SUM(D1158:D1186)</f>
        <v>16</v>
      </c>
      <c r="E1187" s="367">
        <f t="shared" si="70"/>
        <v>273</v>
      </c>
      <c r="F1187" s="367">
        <f t="shared" si="70"/>
        <v>75</v>
      </c>
      <c r="G1187" s="367">
        <f t="shared" si="70"/>
        <v>94</v>
      </c>
      <c r="H1187" s="367">
        <f t="shared" si="70"/>
        <v>180</v>
      </c>
      <c r="I1187" s="367">
        <f t="shared" si="70"/>
        <v>117</v>
      </c>
      <c r="J1187" s="367">
        <f t="shared" si="70"/>
        <v>340</v>
      </c>
      <c r="K1187" s="367">
        <f t="shared" si="70"/>
        <v>60</v>
      </c>
      <c r="L1187" s="367">
        <f t="shared" si="70"/>
        <v>201</v>
      </c>
      <c r="M1187" s="367">
        <f t="shared" si="70"/>
        <v>1637</v>
      </c>
    </row>
    <row r="1188" spans="1:13" ht="18" customHeight="1">
      <c r="A1188" s="387"/>
      <c r="B1188" s="387"/>
      <c r="C1188" s="387"/>
      <c r="D1188" s="387"/>
      <c r="E1188" s="387"/>
      <c r="F1188" s="387"/>
      <c r="G1188" s="500"/>
      <c r="H1188" s="387"/>
      <c r="I1188" s="387"/>
      <c r="J1188" s="387"/>
      <c r="K1188" s="387"/>
      <c r="L1188" s="387"/>
      <c r="M1188" s="387"/>
    </row>
    <row r="1189" spans="1:13" ht="30" customHeight="1">
      <c r="A1189" s="661" t="s">
        <v>1777</v>
      </c>
      <c r="B1189" s="662"/>
      <c r="C1189" s="662"/>
      <c r="D1189" s="662"/>
      <c r="E1189" s="662"/>
      <c r="F1189" s="662"/>
      <c r="G1189" s="662"/>
      <c r="H1189" s="662"/>
      <c r="I1189" s="662"/>
      <c r="J1189" s="662"/>
      <c r="K1189" s="662"/>
      <c r="L1189" s="662"/>
      <c r="M1189" s="663"/>
    </row>
    <row r="1190" spans="1:13" ht="62.25" customHeight="1">
      <c r="A1190" s="654" t="s">
        <v>621</v>
      </c>
      <c r="B1190" s="654"/>
      <c r="C1190" s="265" t="s">
        <v>278</v>
      </c>
      <c r="D1190" s="265" t="s">
        <v>269</v>
      </c>
      <c r="E1190" s="265" t="s">
        <v>279</v>
      </c>
      <c r="F1190" s="265" t="s">
        <v>280</v>
      </c>
      <c r="G1190" s="262" t="s">
        <v>274</v>
      </c>
      <c r="H1190" s="265" t="s">
        <v>276</v>
      </c>
      <c r="I1190" s="265" t="s">
        <v>281</v>
      </c>
      <c r="J1190" s="265" t="s">
        <v>272</v>
      </c>
      <c r="K1190" s="262" t="s">
        <v>623</v>
      </c>
      <c r="L1190" s="265" t="s">
        <v>275</v>
      </c>
      <c r="M1190" s="265" t="s">
        <v>3</v>
      </c>
    </row>
    <row r="1191" spans="1:13" ht="30" customHeight="1">
      <c r="A1191" s="664" t="s">
        <v>44</v>
      </c>
      <c r="B1191" s="664"/>
      <c r="C1191" s="366">
        <v>2</v>
      </c>
      <c r="D1191" s="366">
        <v>0</v>
      </c>
      <c r="E1191" s="366">
        <v>101</v>
      </c>
      <c r="F1191" s="366">
        <v>11</v>
      </c>
      <c r="G1191" s="366">
        <v>9</v>
      </c>
      <c r="H1191" s="366">
        <v>54</v>
      </c>
      <c r="I1191" s="366">
        <v>1</v>
      </c>
      <c r="J1191" s="366">
        <v>0</v>
      </c>
      <c r="K1191" s="366">
        <v>0</v>
      </c>
      <c r="L1191" s="366">
        <v>21</v>
      </c>
      <c r="M1191" s="366">
        <f>SUM(C1191:L1191)</f>
        <v>199</v>
      </c>
    </row>
    <row r="1192" spans="1:13" ht="30" customHeight="1">
      <c r="A1192" s="658" t="s">
        <v>1453</v>
      </c>
      <c r="B1192" s="658"/>
      <c r="C1192" s="366">
        <v>0</v>
      </c>
      <c r="D1192" s="366">
        <v>0</v>
      </c>
      <c r="E1192" s="366">
        <v>0</v>
      </c>
      <c r="F1192" s="366">
        <v>0</v>
      </c>
      <c r="G1192" s="366">
        <v>0</v>
      </c>
      <c r="H1192" s="366">
        <v>0</v>
      </c>
      <c r="I1192" s="366">
        <v>0</v>
      </c>
      <c r="J1192" s="366">
        <v>0</v>
      </c>
      <c r="K1192" s="366">
        <v>0</v>
      </c>
      <c r="L1192" s="366">
        <v>0</v>
      </c>
      <c r="M1192" s="366">
        <f t="shared" ref="M1192:M1217" si="71">SUM(C1192:L1192)</f>
        <v>0</v>
      </c>
    </row>
    <row r="1193" spans="1:13" ht="30" customHeight="1">
      <c r="A1193" s="658" t="s">
        <v>29</v>
      </c>
      <c r="B1193" s="658"/>
      <c r="C1193" s="366">
        <v>0</v>
      </c>
      <c r="D1193" s="366">
        <v>37</v>
      </c>
      <c r="E1193" s="366">
        <v>0</v>
      </c>
      <c r="F1193" s="366">
        <v>0</v>
      </c>
      <c r="G1193" s="366">
        <v>12</v>
      </c>
      <c r="H1193" s="366">
        <v>0</v>
      </c>
      <c r="I1193" s="366">
        <v>6</v>
      </c>
      <c r="J1193" s="366">
        <v>0</v>
      </c>
      <c r="K1193" s="366">
        <v>0</v>
      </c>
      <c r="L1193" s="366">
        <v>1</v>
      </c>
      <c r="M1193" s="366">
        <f t="shared" si="71"/>
        <v>56</v>
      </c>
    </row>
    <row r="1194" spans="1:13" ht="30" customHeight="1">
      <c r="A1194" s="658" t="s">
        <v>31</v>
      </c>
      <c r="B1194" s="658"/>
      <c r="C1194" s="366">
        <v>0</v>
      </c>
      <c r="D1194" s="366">
        <v>16</v>
      </c>
      <c r="E1194" s="366">
        <v>0</v>
      </c>
      <c r="F1194" s="366">
        <v>0</v>
      </c>
      <c r="G1194" s="366">
        <v>0</v>
      </c>
      <c r="H1194" s="366">
        <v>0</v>
      </c>
      <c r="I1194" s="366">
        <v>0</v>
      </c>
      <c r="J1194" s="366">
        <v>0</v>
      </c>
      <c r="K1194" s="366">
        <v>0</v>
      </c>
      <c r="L1194" s="366">
        <v>5</v>
      </c>
      <c r="M1194" s="366">
        <f t="shared" si="71"/>
        <v>21</v>
      </c>
    </row>
    <row r="1195" spans="1:13" ht="30" customHeight="1">
      <c r="A1195" s="658" t="s">
        <v>24</v>
      </c>
      <c r="B1195" s="658"/>
      <c r="C1195" s="366">
        <v>0</v>
      </c>
      <c r="D1195" s="366">
        <v>0</v>
      </c>
      <c r="E1195" s="366">
        <v>34</v>
      </c>
      <c r="F1195" s="366">
        <v>28</v>
      </c>
      <c r="G1195" s="366">
        <v>6</v>
      </c>
      <c r="H1195" s="366">
        <v>175</v>
      </c>
      <c r="I1195" s="366">
        <v>30</v>
      </c>
      <c r="J1195" s="366">
        <v>0</v>
      </c>
      <c r="K1195" s="366">
        <v>0</v>
      </c>
      <c r="L1195" s="366">
        <v>0</v>
      </c>
      <c r="M1195" s="366">
        <f t="shared" si="71"/>
        <v>273</v>
      </c>
    </row>
    <row r="1196" spans="1:13" ht="30" customHeight="1">
      <c r="A1196" s="658" t="s">
        <v>33</v>
      </c>
      <c r="B1196" s="658"/>
      <c r="C1196" s="366">
        <v>0</v>
      </c>
      <c r="D1196" s="366">
        <v>18</v>
      </c>
      <c r="E1196" s="366">
        <v>8</v>
      </c>
      <c r="F1196" s="366">
        <v>1</v>
      </c>
      <c r="G1196" s="366">
        <v>14</v>
      </c>
      <c r="H1196" s="366">
        <v>0</v>
      </c>
      <c r="I1196" s="366">
        <v>7</v>
      </c>
      <c r="J1196" s="366">
        <v>0</v>
      </c>
      <c r="K1196" s="366">
        <v>0</v>
      </c>
      <c r="L1196" s="366">
        <v>1</v>
      </c>
      <c r="M1196" s="366">
        <f t="shared" si="71"/>
        <v>49</v>
      </c>
    </row>
    <row r="1197" spans="1:13" ht="30" customHeight="1">
      <c r="A1197" s="658" t="s">
        <v>23</v>
      </c>
      <c r="B1197" s="658"/>
      <c r="C1197" s="366">
        <v>1</v>
      </c>
      <c r="D1197" s="366">
        <v>39</v>
      </c>
      <c r="E1197" s="366">
        <v>18</v>
      </c>
      <c r="F1197" s="366">
        <v>32</v>
      </c>
      <c r="G1197" s="366">
        <v>8</v>
      </c>
      <c r="H1197" s="366"/>
      <c r="I1197" s="366">
        <v>13</v>
      </c>
      <c r="J1197" s="366">
        <v>45</v>
      </c>
      <c r="K1197" s="366">
        <v>0</v>
      </c>
      <c r="L1197" s="366">
        <v>33</v>
      </c>
      <c r="M1197" s="366">
        <f t="shared" si="71"/>
        <v>189</v>
      </c>
    </row>
    <row r="1198" spans="1:13" ht="30" customHeight="1">
      <c r="A1198" s="658" t="s">
        <v>35</v>
      </c>
      <c r="B1198" s="658"/>
      <c r="C1198" s="366">
        <v>0</v>
      </c>
      <c r="D1198" s="366">
        <v>12</v>
      </c>
      <c r="E1198" s="366">
        <v>0</v>
      </c>
      <c r="F1198" s="366">
        <v>0</v>
      </c>
      <c r="G1198" s="366">
        <v>0</v>
      </c>
      <c r="H1198" s="366">
        <v>0</v>
      </c>
      <c r="I1198" s="366">
        <v>0</v>
      </c>
      <c r="J1198" s="366">
        <v>0</v>
      </c>
      <c r="K1198" s="366">
        <v>0</v>
      </c>
      <c r="L1198" s="366">
        <v>11</v>
      </c>
      <c r="M1198" s="366">
        <f t="shared" si="71"/>
        <v>23</v>
      </c>
    </row>
    <row r="1199" spans="1:13" ht="30" customHeight="1">
      <c r="A1199" s="658" t="s">
        <v>36</v>
      </c>
      <c r="B1199" s="658"/>
      <c r="C1199" s="366">
        <v>0</v>
      </c>
      <c r="D1199" s="366">
        <v>35</v>
      </c>
      <c r="E1199" s="366">
        <v>0</v>
      </c>
      <c r="F1199" s="366">
        <v>0</v>
      </c>
      <c r="G1199" s="366">
        <v>1</v>
      </c>
      <c r="H1199" s="366">
        <v>0</v>
      </c>
      <c r="I1199" s="366">
        <v>0</v>
      </c>
      <c r="J1199" s="366">
        <v>0</v>
      </c>
      <c r="K1199" s="366">
        <v>0</v>
      </c>
      <c r="L1199" s="366">
        <v>0</v>
      </c>
      <c r="M1199" s="366">
        <f t="shared" si="71"/>
        <v>36</v>
      </c>
    </row>
    <row r="1200" spans="1:13" ht="30" customHeight="1">
      <c r="A1200" s="658" t="s">
        <v>48</v>
      </c>
      <c r="B1200" s="658"/>
      <c r="C1200" s="366">
        <v>1</v>
      </c>
      <c r="D1200" s="366">
        <v>0</v>
      </c>
      <c r="E1200" s="366">
        <v>1</v>
      </c>
      <c r="F1200" s="366">
        <v>0</v>
      </c>
      <c r="G1200" s="366">
        <v>0</v>
      </c>
      <c r="H1200" s="366">
        <v>0</v>
      </c>
      <c r="I1200" s="366">
        <v>0</v>
      </c>
      <c r="J1200" s="366">
        <v>0</v>
      </c>
      <c r="K1200" s="366">
        <v>0</v>
      </c>
      <c r="L1200" s="366">
        <v>5</v>
      </c>
      <c r="M1200" s="366">
        <f t="shared" si="71"/>
        <v>7</v>
      </c>
    </row>
    <row r="1201" spans="1:13" ht="30" customHeight="1">
      <c r="A1201" s="658" t="s">
        <v>49</v>
      </c>
      <c r="B1201" s="658"/>
      <c r="C1201" s="366">
        <v>0</v>
      </c>
      <c r="D1201" s="366">
        <v>27</v>
      </c>
      <c r="E1201" s="366">
        <v>27</v>
      </c>
      <c r="F1201" s="366">
        <v>19</v>
      </c>
      <c r="G1201" s="366">
        <v>8</v>
      </c>
      <c r="H1201" s="366">
        <v>0</v>
      </c>
      <c r="I1201" s="366">
        <v>4</v>
      </c>
      <c r="J1201" s="366">
        <v>0</v>
      </c>
      <c r="K1201" s="366">
        <v>0</v>
      </c>
      <c r="L1201" s="366">
        <v>0</v>
      </c>
      <c r="M1201" s="366">
        <f t="shared" si="71"/>
        <v>85</v>
      </c>
    </row>
    <row r="1202" spans="1:13" ht="30" customHeight="1">
      <c r="A1202" s="658" t="s">
        <v>50</v>
      </c>
      <c r="B1202" s="658"/>
      <c r="C1202" s="366">
        <v>0</v>
      </c>
      <c r="D1202" s="366">
        <v>80</v>
      </c>
      <c r="E1202" s="366">
        <v>6</v>
      </c>
      <c r="F1202" s="366">
        <v>35</v>
      </c>
      <c r="G1202" s="366">
        <v>4</v>
      </c>
      <c r="H1202" s="366">
        <v>63</v>
      </c>
      <c r="I1202" s="366">
        <v>4</v>
      </c>
      <c r="J1202" s="366">
        <v>0</v>
      </c>
      <c r="K1202" s="366">
        <v>0</v>
      </c>
      <c r="L1202" s="366">
        <v>11</v>
      </c>
      <c r="M1202" s="366">
        <f t="shared" si="71"/>
        <v>203</v>
      </c>
    </row>
    <row r="1203" spans="1:13" ht="30" customHeight="1">
      <c r="A1203" s="658" t="s">
        <v>51</v>
      </c>
      <c r="B1203" s="658"/>
      <c r="C1203" s="366">
        <v>10</v>
      </c>
      <c r="D1203" s="366">
        <v>64</v>
      </c>
      <c r="E1203" s="366">
        <v>0</v>
      </c>
      <c r="F1203" s="366">
        <v>11</v>
      </c>
      <c r="G1203" s="366">
        <v>5</v>
      </c>
      <c r="H1203" s="366">
        <v>0</v>
      </c>
      <c r="I1203" s="366">
        <v>4</v>
      </c>
      <c r="J1203" s="366">
        <v>2</v>
      </c>
      <c r="K1203" s="366">
        <v>0</v>
      </c>
      <c r="L1203" s="366">
        <v>16</v>
      </c>
      <c r="M1203" s="366">
        <f t="shared" si="71"/>
        <v>112</v>
      </c>
    </row>
    <row r="1204" spans="1:13" ht="30" customHeight="1">
      <c r="A1204" s="658" t="s">
        <v>52</v>
      </c>
      <c r="B1204" s="658"/>
      <c r="C1204" s="366">
        <v>0</v>
      </c>
      <c r="D1204" s="366">
        <v>13</v>
      </c>
      <c r="E1204" s="366">
        <v>18</v>
      </c>
      <c r="F1204" s="366">
        <v>0</v>
      </c>
      <c r="G1204" s="366">
        <v>4</v>
      </c>
      <c r="H1204" s="366">
        <v>0</v>
      </c>
      <c r="I1204" s="366">
        <v>5</v>
      </c>
      <c r="J1204" s="366">
        <v>0</v>
      </c>
      <c r="K1204" s="366">
        <v>0</v>
      </c>
      <c r="L1204" s="366">
        <v>13</v>
      </c>
      <c r="M1204" s="366">
        <f t="shared" si="71"/>
        <v>53</v>
      </c>
    </row>
    <row r="1205" spans="1:13" ht="30" customHeight="1">
      <c r="A1205" s="658" t="s">
        <v>53</v>
      </c>
      <c r="B1205" s="658"/>
      <c r="C1205" s="366">
        <v>0</v>
      </c>
      <c r="D1205" s="366">
        <v>55</v>
      </c>
      <c r="E1205" s="366">
        <v>60</v>
      </c>
      <c r="F1205" s="366">
        <v>2</v>
      </c>
      <c r="G1205" s="366">
        <v>21</v>
      </c>
      <c r="H1205" s="366">
        <v>24</v>
      </c>
      <c r="I1205" s="366">
        <v>13</v>
      </c>
      <c r="J1205" s="366">
        <v>0</v>
      </c>
      <c r="K1205" s="366">
        <v>0</v>
      </c>
      <c r="L1205" s="366">
        <v>0</v>
      </c>
      <c r="M1205" s="366">
        <f t="shared" si="71"/>
        <v>175</v>
      </c>
    </row>
    <row r="1206" spans="1:13" ht="30" customHeight="1">
      <c r="A1206" s="658" t="s">
        <v>54</v>
      </c>
      <c r="B1206" s="658"/>
      <c r="C1206" s="366">
        <v>0</v>
      </c>
      <c r="D1206" s="366">
        <v>0</v>
      </c>
      <c r="E1206" s="366">
        <v>0</v>
      </c>
      <c r="F1206" s="366">
        <v>17</v>
      </c>
      <c r="G1206" s="366">
        <v>0</v>
      </c>
      <c r="H1206" s="366">
        <v>0</v>
      </c>
      <c r="I1206" s="366">
        <v>0</v>
      </c>
      <c r="J1206" s="366">
        <v>0</v>
      </c>
      <c r="K1206" s="366">
        <v>0</v>
      </c>
      <c r="L1206" s="366">
        <v>15</v>
      </c>
      <c r="M1206" s="366">
        <f t="shared" si="71"/>
        <v>32</v>
      </c>
    </row>
    <row r="1207" spans="1:13" ht="30" customHeight="1">
      <c r="A1207" s="658" t="s">
        <v>64</v>
      </c>
      <c r="B1207" s="658"/>
      <c r="C1207" s="366">
        <v>0</v>
      </c>
      <c r="D1207" s="366">
        <v>33</v>
      </c>
      <c r="E1207" s="366">
        <v>6</v>
      </c>
      <c r="F1207" s="366">
        <v>12</v>
      </c>
      <c r="G1207" s="366">
        <v>0</v>
      </c>
      <c r="H1207" s="366">
        <v>0</v>
      </c>
      <c r="I1207" s="366">
        <v>0</v>
      </c>
      <c r="J1207" s="366">
        <v>0</v>
      </c>
      <c r="K1207" s="366">
        <v>0</v>
      </c>
      <c r="L1207" s="366">
        <v>0</v>
      </c>
      <c r="M1207" s="366">
        <f t="shared" si="71"/>
        <v>51</v>
      </c>
    </row>
    <row r="1208" spans="1:13" ht="30" customHeight="1">
      <c r="A1208" s="658" t="s">
        <v>57</v>
      </c>
      <c r="B1208" s="658"/>
      <c r="C1208" s="366">
        <v>10</v>
      </c>
      <c r="D1208" s="366">
        <v>0</v>
      </c>
      <c r="E1208" s="366">
        <v>0</v>
      </c>
      <c r="F1208" s="366">
        <v>0</v>
      </c>
      <c r="G1208" s="366">
        <v>22</v>
      </c>
      <c r="H1208" s="366">
        <v>0</v>
      </c>
      <c r="I1208" s="366">
        <v>0</v>
      </c>
      <c r="J1208" s="366">
        <v>0</v>
      </c>
      <c r="K1208" s="366">
        <v>0</v>
      </c>
      <c r="L1208" s="366">
        <v>0</v>
      </c>
      <c r="M1208" s="366">
        <f t="shared" si="71"/>
        <v>32</v>
      </c>
    </row>
    <row r="1209" spans="1:13" ht="30" customHeight="1">
      <c r="A1209" s="658" t="s">
        <v>20</v>
      </c>
      <c r="B1209" s="658"/>
      <c r="C1209" s="366">
        <v>0</v>
      </c>
      <c r="D1209" s="366">
        <v>0</v>
      </c>
      <c r="E1209" s="366">
        <v>0</v>
      </c>
      <c r="F1209" s="366">
        <v>0</v>
      </c>
      <c r="G1209" s="366">
        <v>0</v>
      </c>
      <c r="H1209" s="366">
        <v>0</v>
      </c>
      <c r="I1209" s="366">
        <v>6</v>
      </c>
      <c r="J1209" s="366">
        <v>0</v>
      </c>
      <c r="K1209" s="366">
        <v>0</v>
      </c>
      <c r="L1209" s="366">
        <v>3</v>
      </c>
      <c r="M1209" s="366">
        <f t="shared" si="71"/>
        <v>9</v>
      </c>
    </row>
    <row r="1210" spans="1:13" ht="30" customHeight="1">
      <c r="A1210" s="658" t="s">
        <v>66</v>
      </c>
      <c r="B1210" s="658"/>
      <c r="C1210" s="366">
        <v>19</v>
      </c>
      <c r="D1210" s="366">
        <v>0</v>
      </c>
      <c r="E1210" s="366">
        <v>4</v>
      </c>
      <c r="F1210" s="366">
        <v>0</v>
      </c>
      <c r="G1210" s="366">
        <v>1</v>
      </c>
      <c r="H1210" s="366">
        <v>54</v>
      </c>
      <c r="I1210" s="366">
        <v>1</v>
      </c>
      <c r="J1210" s="366">
        <v>0</v>
      </c>
      <c r="K1210" s="366">
        <v>0</v>
      </c>
      <c r="L1210" s="366">
        <v>0</v>
      </c>
      <c r="M1210" s="366">
        <f t="shared" si="71"/>
        <v>79</v>
      </c>
    </row>
    <row r="1211" spans="1:13" ht="30" customHeight="1">
      <c r="A1211" s="658" t="s">
        <v>38</v>
      </c>
      <c r="B1211" s="658"/>
      <c r="C1211" s="366">
        <v>0</v>
      </c>
      <c r="D1211" s="366">
        <v>0</v>
      </c>
      <c r="E1211" s="366">
        <v>37</v>
      </c>
      <c r="F1211" s="366">
        <v>0</v>
      </c>
      <c r="G1211" s="366">
        <v>8</v>
      </c>
      <c r="H1211" s="366">
        <v>0</v>
      </c>
      <c r="I1211" s="366">
        <v>0</v>
      </c>
      <c r="J1211" s="366">
        <v>0</v>
      </c>
      <c r="K1211" s="366">
        <v>0</v>
      </c>
      <c r="L1211" s="366">
        <v>0</v>
      </c>
      <c r="M1211" s="366">
        <f t="shared" si="71"/>
        <v>45</v>
      </c>
    </row>
    <row r="1212" spans="1:13" ht="30" customHeight="1">
      <c r="A1212" s="658" t="s">
        <v>39</v>
      </c>
      <c r="B1212" s="658"/>
      <c r="C1212" s="366">
        <v>0</v>
      </c>
      <c r="D1212" s="366">
        <v>0</v>
      </c>
      <c r="E1212" s="366">
        <v>59</v>
      </c>
      <c r="F1212" s="366">
        <v>0</v>
      </c>
      <c r="G1212" s="366">
        <v>4</v>
      </c>
      <c r="H1212" s="366">
        <v>0</v>
      </c>
      <c r="I1212" s="366">
        <v>2</v>
      </c>
      <c r="J1212" s="366">
        <v>0</v>
      </c>
      <c r="K1212" s="366">
        <v>0</v>
      </c>
      <c r="L1212" s="366">
        <v>5</v>
      </c>
      <c r="M1212" s="366">
        <f t="shared" si="71"/>
        <v>70</v>
      </c>
    </row>
    <row r="1213" spans="1:13" ht="30" customHeight="1">
      <c r="A1213" s="658" t="s">
        <v>657</v>
      </c>
      <c r="B1213" s="658"/>
      <c r="C1213" s="366">
        <v>0</v>
      </c>
      <c r="D1213" s="366">
        <v>0</v>
      </c>
      <c r="E1213" s="366">
        <v>13</v>
      </c>
      <c r="F1213" s="366">
        <v>0</v>
      </c>
      <c r="G1213" s="366">
        <v>0</v>
      </c>
      <c r="H1213" s="366">
        <v>0</v>
      </c>
      <c r="I1213" s="366">
        <v>0</v>
      </c>
      <c r="J1213" s="366">
        <v>0</v>
      </c>
      <c r="K1213" s="366">
        <v>0</v>
      </c>
      <c r="L1213" s="366">
        <v>1</v>
      </c>
      <c r="M1213" s="366">
        <f t="shared" si="71"/>
        <v>14</v>
      </c>
    </row>
    <row r="1214" spans="1:13" ht="30" customHeight="1">
      <c r="A1214" s="659" t="s">
        <v>1778</v>
      </c>
      <c r="B1214" s="660"/>
      <c r="C1214" s="366">
        <v>0</v>
      </c>
      <c r="D1214" s="366">
        <v>0</v>
      </c>
      <c r="E1214" s="366">
        <v>0</v>
      </c>
      <c r="F1214" s="366">
        <v>0</v>
      </c>
      <c r="G1214" s="366">
        <v>0</v>
      </c>
      <c r="H1214" s="366">
        <v>22</v>
      </c>
      <c r="I1214" s="366">
        <v>0</v>
      </c>
      <c r="J1214" s="366">
        <v>0</v>
      </c>
      <c r="K1214" s="366">
        <v>0</v>
      </c>
      <c r="L1214" s="366">
        <v>0</v>
      </c>
      <c r="M1214" s="366">
        <f t="shared" si="71"/>
        <v>22</v>
      </c>
    </row>
    <row r="1215" spans="1:13" ht="30" customHeight="1">
      <c r="A1215" s="659" t="s">
        <v>1776</v>
      </c>
      <c r="B1215" s="660"/>
      <c r="C1215" s="366">
        <v>0</v>
      </c>
      <c r="D1215" s="366">
        <v>16</v>
      </c>
      <c r="E1215" s="366">
        <v>0</v>
      </c>
      <c r="F1215" s="366">
        <v>0</v>
      </c>
      <c r="G1215" s="366">
        <v>0</v>
      </c>
      <c r="H1215" s="366">
        <v>0</v>
      </c>
      <c r="I1215" s="366">
        <v>0</v>
      </c>
      <c r="J1215" s="366">
        <v>0</v>
      </c>
      <c r="K1215" s="366">
        <v>0</v>
      </c>
      <c r="L1215" s="366">
        <v>0</v>
      </c>
      <c r="M1215" s="366">
        <f t="shared" si="71"/>
        <v>16</v>
      </c>
    </row>
    <row r="1216" spans="1:13" ht="30" customHeight="1">
      <c r="A1216" s="658" t="s">
        <v>743</v>
      </c>
      <c r="B1216" s="658"/>
      <c r="C1216" s="366">
        <v>0</v>
      </c>
      <c r="D1216" s="366">
        <v>0</v>
      </c>
      <c r="E1216" s="366">
        <v>0</v>
      </c>
      <c r="F1216" s="366">
        <v>19</v>
      </c>
      <c r="G1216" s="366">
        <v>0</v>
      </c>
      <c r="H1216" s="366">
        <v>0</v>
      </c>
      <c r="I1216" s="366">
        <v>0</v>
      </c>
      <c r="J1216" s="366">
        <v>0</v>
      </c>
      <c r="K1216" s="366">
        <v>0</v>
      </c>
      <c r="L1216" s="366">
        <v>0</v>
      </c>
      <c r="M1216" s="366">
        <f t="shared" si="71"/>
        <v>19</v>
      </c>
    </row>
    <row r="1217" spans="1:23" ht="30" customHeight="1">
      <c r="A1217" s="658" t="s">
        <v>1456</v>
      </c>
      <c r="B1217" s="658"/>
      <c r="C1217" s="366">
        <v>0</v>
      </c>
      <c r="D1217" s="366">
        <v>0</v>
      </c>
      <c r="E1217" s="366">
        <v>6</v>
      </c>
      <c r="F1217" s="366">
        <v>0</v>
      </c>
      <c r="G1217" s="366">
        <v>0</v>
      </c>
      <c r="H1217" s="366">
        <v>0</v>
      </c>
      <c r="I1217" s="366">
        <v>0</v>
      </c>
      <c r="J1217" s="366">
        <v>0</v>
      </c>
      <c r="K1217" s="366">
        <v>0</v>
      </c>
      <c r="L1217" s="366">
        <v>0</v>
      </c>
      <c r="M1217" s="366">
        <f t="shared" si="71"/>
        <v>6</v>
      </c>
    </row>
    <row r="1218" spans="1:23" ht="30" customHeight="1">
      <c r="A1218" s="656" t="s">
        <v>3</v>
      </c>
      <c r="B1218" s="656"/>
      <c r="C1218" s="367">
        <f>SUM(C1191:C1217)</f>
        <v>43</v>
      </c>
      <c r="D1218" s="367">
        <f t="shared" ref="D1218:M1218" si="72">SUM(D1191:D1217)</f>
        <v>445</v>
      </c>
      <c r="E1218" s="367">
        <f t="shared" si="72"/>
        <v>398</v>
      </c>
      <c r="F1218" s="367">
        <f t="shared" si="72"/>
        <v>187</v>
      </c>
      <c r="G1218" s="367">
        <f t="shared" si="72"/>
        <v>127</v>
      </c>
      <c r="H1218" s="367">
        <f t="shared" si="72"/>
        <v>392</v>
      </c>
      <c r="I1218" s="367">
        <f t="shared" si="72"/>
        <v>96</v>
      </c>
      <c r="J1218" s="367">
        <f t="shared" si="72"/>
        <v>47</v>
      </c>
      <c r="K1218" s="367">
        <f t="shared" si="72"/>
        <v>0</v>
      </c>
      <c r="L1218" s="367">
        <f t="shared" si="72"/>
        <v>141</v>
      </c>
      <c r="M1218" s="367">
        <f t="shared" si="72"/>
        <v>1876</v>
      </c>
    </row>
    <row r="1220" spans="1:23" ht="30" customHeight="1">
      <c r="A1220" s="577" t="s">
        <v>1828</v>
      </c>
      <c r="B1220" s="577"/>
      <c r="C1220" s="577"/>
      <c r="D1220" s="577"/>
      <c r="E1220" s="577"/>
      <c r="F1220" s="577"/>
      <c r="G1220" s="577"/>
      <c r="H1220" s="577"/>
      <c r="I1220" s="577"/>
      <c r="J1220" s="577"/>
      <c r="K1220" s="577"/>
      <c r="L1220" s="577"/>
      <c r="M1220" s="577"/>
      <c r="N1220" s="577"/>
      <c r="O1220" s="577"/>
      <c r="P1220" s="577"/>
      <c r="Q1220" s="577"/>
      <c r="R1220" s="577"/>
      <c r="S1220" s="577"/>
      <c r="T1220" s="577"/>
      <c r="U1220" s="577"/>
      <c r="V1220" s="577"/>
      <c r="W1220" s="577"/>
    </row>
    <row r="1221" spans="1:23" ht="24.75" customHeight="1">
      <c r="A1221" s="577" t="s">
        <v>621</v>
      </c>
      <c r="B1221" s="577"/>
      <c r="C1221" s="577" t="s">
        <v>278</v>
      </c>
      <c r="D1221" s="577"/>
      <c r="E1221" s="577" t="s">
        <v>279</v>
      </c>
      <c r="F1221" s="577"/>
      <c r="G1221" s="577" t="s">
        <v>280</v>
      </c>
      <c r="H1221" s="577"/>
      <c r="I1221" s="577" t="s">
        <v>622</v>
      </c>
      <c r="J1221" s="577"/>
      <c r="K1221" s="578" t="s">
        <v>281</v>
      </c>
      <c r="L1221" s="578"/>
      <c r="M1221" s="577" t="s">
        <v>269</v>
      </c>
      <c r="N1221" s="577"/>
      <c r="O1221" s="578" t="s">
        <v>623</v>
      </c>
      <c r="P1221" s="578"/>
      <c r="Q1221" s="577" t="s">
        <v>276</v>
      </c>
      <c r="R1221" s="577"/>
      <c r="S1221" s="577" t="s">
        <v>275</v>
      </c>
      <c r="T1221" s="577"/>
      <c r="U1221" s="577" t="s">
        <v>272</v>
      </c>
      <c r="V1221" s="577"/>
      <c r="W1221" s="579" t="s">
        <v>3</v>
      </c>
    </row>
    <row r="1222" spans="1:23" ht="27.75" customHeight="1">
      <c r="A1222" s="577"/>
      <c r="B1222" s="577"/>
      <c r="C1222" s="480" t="s">
        <v>1795</v>
      </c>
      <c r="D1222" s="480" t="s">
        <v>1796</v>
      </c>
      <c r="E1222" s="485" t="s">
        <v>1795</v>
      </c>
      <c r="F1222" s="485" t="s">
        <v>1796</v>
      </c>
      <c r="G1222" s="485" t="s">
        <v>1795</v>
      </c>
      <c r="H1222" s="480" t="s">
        <v>1796</v>
      </c>
      <c r="I1222" s="480" t="s">
        <v>1795</v>
      </c>
      <c r="J1222" s="480" t="s">
        <v>1796</v>
      </c>
      <c r="K1222" s="480" t="s">
        <v>1795</v>
      </c>
      <c r="L1222" s="480" t="s">
        <v>1796</v>
      </c>
      <c r="M1222" s="480" t="s">
        <v>1795</v>
      </c>
      <c r="N1222" s="480" t="s">
        <v>1796</v>
      </c>
      <c r="O1222" s="480" t="s">
        <v>1795</v>
      </c>
      <c r="P1222" s="480" t="s">
        <v>1796</v>
      </c>
      <c r="Q1222" s="480" t="s">
        <v>1795</v>
      </c>
      <c r="R1222" s="480" t="s">
        <v>1796</v>
      </c>
      <c r="S1222" s="480" t="s">
        <v>1795</v>
      </c>
      <c r="T1222" s="480" t="s">
        <v>1796</v>
      </c>
      <c r="U1222" s="480" t="s">
        <v>1795</v>
      </c>
      <c r="V1222" s="480" t="s">
        <v>1796</v>
      </c>
      <c r="W1222" s="580"/>
    </row>
    <row r="1223" spans="1:23" ht="30" customHeight="1">
      <c r="A1223" s="575" t="s">
        <v>44</v>
      </c>
      <c r="B1223" s="575"/>
      <c r="C1223" s="366">
        <v>4</v>
      </c>
      <c r="D1223" s="366">
        <v>0</v>
      </c>
      <c r="E1223" s="381">
        <v>4</v>
      </c>
      <c r="F1223" s="381">
        <v>5</v>
      </c>
      <c r="G1223" s="366">
        <v>2</v>
      </c>
      <c r="H1223" s="366">
        <v>0</v>
      </c>
      <c r="I1223" s="366">
        <v>0</v>
      </c>
      <c r="J1223" s="366">
        <v>0</v>
      </c>
      <c r="K1223" s="366">
        <v>2</v>
      </c>
      <c r="L1223" s="366">
        <v>0</v>
      </c>
      <c r="M1223" s="366">
        <v>1</v>
      </c>
      <c r="N1223" s="366">
        <v>0</v>
      </c>
      <c r="O1223" s="366">
        <v>1</v>
      </c>
      <c r="P1223" s="366">
        <v>1</v>
      </c>
      <c r="Q1223" s="366">
        <v>0</v>
      </c>
      <c r="R1223" s="366">
        <v>0</v>
      </c>
      <c r="S1223" s="366">
        <v>0</v>
      </c>
      <c r="T1223" s="366">
        <v>1</v>
      </c>
      <c r="U1223" s="366">
        <v>1</v>
      </c>
      <c r="V1223" s="366">
        <v>0</v>
      </c>
      <c r="W1223" s="366">
        <f>SUM(C1223:V1223)</f>
        <v>22</v>
      </c>
    </row>
    <row r="1224" spans="1:23" ht="30" customHeight="1">
      <c r="A1224" s="575" t="s">
        <v>1453</v>
      </c>
      <c r="B1224" s="575"/>
      <c r="C1224" s="366">
        <v>0</v>
      </c>
      <c r="D1224" s="366">
        <v>0</v>
      </c>
      <c r="E1224" s="381">
        <v>0</v>
      </c>
      <c r="F1224" s="381">
        <v>0</v>
      </c>
      <c r="G1224" s="366">
        <v>0</v>
      </c>
      <c r="H1224" s="366">
        <v>0</v>
      </c>
      <c r="I1224" s="366">
        <v>0</v>
      </c>
      <c r="J1224" s="366">
        <v>0</v>
      </c>
      <c r="K1224" s="366">
        <v>0</v>
      </c>
      <c r="L1224" s="366">
        <v>0</v>
      </c>
      <c r="M1224" s="366">
        <v>0</v>
      </c>
      <c r="N1224" s="366">
        <v>0</v>
      </c>
      <c r="O1224" s="366">
        <v>0</v>
      </c>
      <c r="P1224" s="366">
        <v>0</v>
      </c>
      <c r="Q1224" s="366">
        <v>0</v>
      </c>
      <c r="R1224" s="366">
        <v>0</v>
      </c>
      <c r="S1224" s="366">
        <v>0</v>
      </c>
      <c r="T1224" s="366">
        <v>0</v>
      </c>
      <c r="U1224" s="366">
        <v>0</v>
      </c>
      <c r="V1224" s="366">
        <v>0</v>
      </c>
      <c r="W1224" s="366">
        <f t="shared" ref="W1224:W1287" si="73">SUM(C1224:V1224)</f>
        <v>0</v>
      </c>
    </row>
    <row r="1225" spans="1:23" ht="30" customHeight="1">
      <c r="A1225" s="575" t="s">
        <v>29</v>
      </c>
      <c r="B1225" s="575"/>
      <c r="C1225" s="366">
        <v>0</v>
      </c>
      <c r="D1225" s="366">
        <v>0</v>
      </c>
      <c r="E1225" s="381">
        <v>1</v>
      </c>
      <c r="F1225" s="381">
        <v>0</v>
      </c>
      <c r="G1225" s="366">
        <v>4</v>
      </c>
      <c r="H1225" s="366">
        <v>1</v>
      </c>
      <c r="I1225" s="366">
        <v>0</v>
      </c>
      <c r="J1225" s="366">
        <v>3</v>
      </c>
      <c r="K1225" s="366">
        <v>2</v>
      </c>
      <c r="L1225" s="366">
        <v>1</v>
      </c>
      <c r="M1225" s="366">
        <v>0</v>
      </c>
      <c r="N1225" s="366">
        <v>4</v>
      </c>
      <c r="O1225" s="366">
        <v>2</v>
      </c>
      <c r="P1225" s="366">
        <v>0</v>
      </c>
      <c r="Q1225" s="366">
        <v>0</v>
      </c>
      <c r="R1225" s="366">
        <v>0</v>
      </c>
      <c r="S1225" s="366">
        <v>2</v>
      </c>
      <c r="T1225" s="366">
        <v>0</v>
      </c>
      <c r="U1225" s="366">
        <v>0</v>
      </c>
      <c r="V1225" s="366">
        <v>0</v>
      </c>
      <c r="W1225" s="366">
        <f t="shared" si="73"/>
        <v>20</v>
      </c>
    </row>
    <row r="1226" spans="1:23" ht="30" customHeight="1">
      <c r="A1226" s="575" t="s">
        <v>31</v>
      </c>
      <c r="B1226" s="575"/>
      <c r="C1226" s="366">
        <v>4</v>
      </c>
      <c r="D1226" s="366">
        <v>0</v>
      </c>
      <c r="E1226" s="381">
        <v>2</v>
      </c>
      <c r="F1226" s="381">
        <v>1</v>
      </c>
      <c r="G1226" s="366">
        <v>1</v>
      </c>
      <c r="H1226" s="366">
        <v>1</v>
      </c>
      <c r="I1226" s="366">
        <v>0</v>
      </c>
      <c r="J1226" s="366">
        <v>0</v>
      </c>
      <c r="K1226" s="366">
        <v>0</v>
      </c>
      <c r="L1226" s="366">
        <v>1</v>
      </c>
      <c r="M1226" s="366">
        <v>0</v>
      </c>
      <c r="N1226" s="366">
        <v>1</v>
      </c>
      <c r="O1226" s="366">
        <v>0</v>
      </c>
      <c r="P1226" s="366">
        <v>0</v>
      </c>
      <c r="Q1226" s="366">
        <v>0</v>
      </c>
      <c r="R1226" s="366">
        <v>0</v>
      </c>
      <c r="S1226" s="366">
        <v>0</v>
      </c>
      <c r="T1226" s="366">
        <v>1</v>
      </c>
      <c r="U1226" s="366">
        <v>1</v>
      </c>
      <c r="V1226" s="366">
        <v>0</v>
      </c>
      <c r="W1226" s="366">
        <f t="shared" si="73"/>
        <v>13</v>
      </c>
    </row>
    <row r="1227" spans="1:23" ht="30" customHeight="1">
      <c r="A1227" s="575" t="s">
        <v>24</v>
      </c>
      <c r="B1227" s="575"/>
      <c r="C1227" s="366">
        <v>3</v>
      </c>
      <c r="D1227" s="366">
        <v>0</v>
      </c>
      <c r="E1227" s="381">
        <v>4</v>
      </c>
      <c r="F1227" s="381">
        <v>2</v>
      </c>
      <c r="G1227" s="366">
        <v>0</v>
      </c>
      <c r="H1227" s="366">
        <v>0</v>
      </c>
      <c r="I1227" s="366">
        <v>3</v>
      </c>
      <c r="J1227" s="366">
        <v>0</v>
      </c>
      <c r="K1227" s="366">
        <v>3</v>
      </c>
      <c r="L1227" s="366">
        <v>2</v>
      </c>
      <c r="M1227" s="366">
        <v>0</v>
      </c>
      <c r="N1227" s="366">
        <v>0</v>
      </c>
      <c r="O1227" s="366">
        <v>2</v>
      </c>
      <c r="P1227" s="366">
        <v>8</v>
      </c>
      <c r="Q1227" s="366">
        <v>6</v>
      </c>
      <c r="R1227" s="366">
        <v>3</v>
      </c>
      <c r="S1227" s="366">
        <v>2</v>
      </c>
      <c r="T1227" s="366">
        <v>0</v>
      </c>
      <c r="U1227" s="366">
        <v>0</v>
      </c>
      <c r="V1227" s="366">
        <v>0</v>
      </c>
      <c r="W1227" s="366">
        <f t="shared" si="73"/>
        <v>38</v>
      </c>
    </row>
    <row r="1228" spans="1:23" ht="30" customHeight="1">
      <c r="A1228" s="575" t="s">
        <v>33</v>
      </c>
      <c r="B1228" s="575"/>
      <c r="C1228" s="366">
        <v>1</v>
      </c>
      <c r="D1228" s="366">
        <v>0</v>
      </c>
      <c r="E1228" s="381">
        <v>2</v>
      </c>
      <c r="F1228" s="381">
        <v>1</v>
      </c>
      <c r="G1228" s="366">
        <v>0</v>
      </c>
      <c r="H1228" s="366">
        <v>4</v>
      </c>
      <c r="I1228" s="366">
        <v>0</v>
      </c>
      <c r="J1228" s="366">
        <v>0</v>
      </c>
      <c r="K1228" s="366">
        <v>2</v>
      </c>
      <c r="L1228" s="366">
        <v>2</v>
      </c>
      <c r="M1228" s="366">
        <v>0</v>
      </c>
      <c r="N1228" s="366">
        <v>2</v>
      </c>
      <c r="O1228" s="366">
        <v>1</v>
      </c>
      <c r="P1228" s="366">
        <v>0</v>
      </c>
      <c r="Q1228" s="366">
        <v>0</v>
      </c>
      <c r="R1228" s="366">
        <v>0</v>
      </c>
      <c r="S1228" s="366">
        <v>0</v>
      </c>
      <c r="T1228" s="366">
        <v>0</v>
      </c>
      <c r="U1228" s="366">
        <v>0</v>
      </c>
      <c r="V1228" s="366">
        <v>0</v>
      </c>
      <c r="W1228" s="366">
        <f t="shared" si="73"/>
        <v>15</v>
      </c>
    </row>
    <row r="1229" spans="1:23" ht="30" customHeight="1">
      <c r="A1229" s="575" t="s">
        <v>23</v>
      </c>
      <c r="B1229" s="575"/>
      <c r="C1229" s="366">
        <v>1</v>
      </c>
      <c r="D1229" s="366">
        <v>1</v>
      </c>
      <c r="E1229" s="381">
        <v>4</v>
      </c>
      <c r="F1229" s="381">
        <v>1</v>
      </c>
      <c r="G1229" s="366">
        <v>3</v>
      </c>
      <c r="H1229" s="366">
        <v>8</v>
      </c>
      <c r="I1229" s="366">
        <v>0</v>
      </c>
      <c r="J1229" s="366">
        <v>6</v>
      </c>
      <c r="K1229" s="366">
        <v>4</v>
      </c>
      <c r="L1229" s="366">
        <v>0</v>
      </c>
      <c r="M1229" s="366">
        <v>1</v>
      </c>
      <c r="N1229" s="366">
        <v>1</v>
      </c>
      <c r="O1229" s="366">
        <v>3</v>
      </c>
      <c r="P1229" s="366">
        <v>6</v>
      </c>
      <c r="Q1229" s="366">
        <v>1</v>
      </c>
      <c r="R1229" s="366">
        <v>0</v>
      </c>
      <c r="S1229" s="366">
        <v>5</v>
      </c>
      <c r="T1229" s="366">
        <v>3</v>
      </c>
      <c r="U1229" s="366">
        <v>1</v>
      </c>
      <c r="V1229" s="366">
        <v>0</v>
      </c>
      <c r="W1229" s="366">
        <f t="shared" si="73"/>
        <v>49</v>
      </c>
    </row>
    <row r="1230" spans="1:23" ht="30" customHeight="1">
      <c r="A1230" s="575" t="s">
        <v>35</v>
      </c>
      <c r="B1230" s="575"/>
      <c r="C1230" s="366">
        <v>0</v>
      </c>
      <c r="D1230" s="366">
        <v>0</v>
      </c>
      <c r="E1230" s="381">
        <v>5</v>
      </c>
      <c r="F1230" s="381">
        <v>1</v>
      </c>
      <c r="G1230" s="366">
        <v>4</v>
      </c>
      <c r="H1230" s="366">
        <v>2</v>
      </c>
      <c r="I1230" s="366">
        <v>0</v>
      </c>
      <c r="J1230" s="366">
        <v>0</v>
      </c>
      <c r="K1230" s="366">
        <v>0</v>
      </c>
      <c r="L1230" s="366">
        <v>0</v>
      </c>
      <c r="M1230" s="366">
        <v>0</v>
      </c>
      <c r="N1230" s="366">
        <v>1</v>
      </c>
      <c r="O1230" s="366">
        <v>0</v>
      </c>
      <c r="P1230" s="366">
        <v>0</v>
      </c>
      <c r="Q1230" s="366">
        <v>1</v>
      </c>
      <c r="R1230" s="366">
        <v>0</v>
      </c>
      <c r="S1230" s="366">
        <v>1</v>
      </c>
      <c r="T1230" s="366">
        <v>1</v>
      </c>
      <c r="U1230" s="366">
        <v>1</v>
      </c>
      <c r="V1230" s="366">
        <v>0</v>
      </c>
      <c r="W1230" s="366">
        <f t="shared" si="73"/>
        <v>17</v>
      </c>
    </row>
    <row r="1231" spans="1:23" ht="30" customHeight="1">
      <c r="A1231" s="575" t="s">
        <v>36</v>
      </c>
      <c r="B1231" s="575"/>
      <c r="C1231" s="366">
        <v>1</v>
      </c>
      <c r="D1231" s="366">
        <v>0</v>
      </c>
      <c r="E1231" s="381">
        <v>0</v>
      </c>
      <c r="F1231" s="381">
        <v>1</v>
      </c>
      <c r="G1231" s="366">
        <v>0</v>
      </c>
      <c r="H1231" s="366">
        <v>0</v>
      </c>
      <c r="I1231" s="366">
        <v>0</v>
      </c>
      <c r="J1231" s="366">
        <v>0</v>
      </c>
      <c r="K1231" s="366">
        <v>0</v>
      </c>
      <c r="L1231" s="366">
        <v>0</v>
      </c>
      <c r="M1231" s="366">
        <v>0</v>
      </c>
      <c r="N1231" s="366">
        <v>1</v>
      </c>
      <c r="O1231" s="366">
        <v>1</v>
      </c>
      <c r="P1231" s="366">
        <v>1</v>
      </c>
      <c r="Q1231" s="366">
        <v>0</v>
      </c>
      <c r="R1231" s="366">
        <v>0</v>
      </c>
      <c r="S1231" s="366">
        <v>0</v>
      </c>
      <c r="T1231" s="366">
        <v>0</v>
      </c>
      <c r="U1231" s="366">
        <v>0</v>
      </c>
      <c r="V1231" s="366">
        <v>0</v>
      </c>
      <c r="W1231" s="366">
        <f t="shared" si="73"/>
        <v>5</v>
      </c>
    </row>
    <row r="1232" spans="1:23" ht="30" customHeight="1">
      <c r="A1232" s="575" t="s">
        <v>48</v>
      </c>
      <c r="B1232" s="575"/>
      <c r="C1232" s="366">
        <v>0</v>
      </c>
      <c r="D1232" s="366">
        <v>0</v>
      </c>
      <c r="E1232" s="381">
        <v>1</v>
      </c>
      <c r="F1232" s="381">
        <v>0</v>
      </c>
      <c r="G1232" s="366">
        <v>0</v>
      </c>
      <c r="H1232" s="366">
        <v>2</v>
      </c>
      <c r="I1232" s="366">
        <v>0</v>
      </c>
      <c r="J1232" s="366">
        <v>2</v>
      </c>
      <c r="K1232" s="366">
        <v>0</v>
      </c>
      <c r="L1232" s="366">
        <v>0</v>
      </c>
      <c r="M1232" s="366">
        <v>0</v>
      </c>
      <c r="N1232" s="366">
        <v>0</v>
      </c>
      <c r="O1232" s="366">
        <v>0</v>
      </c>
      <c r="P1232" s="366">
        <v>0</v>
      </c>
      <c r="Q1232" s="366">
        <v>0</v>
      </c>
      <c r="R1232" s="366">
        <v>0</v>
      </c>
      <c r="S1232" s="366">
        <v>4</v>
      </c>
      <c r="T1232" s="366">
        <v>1</v>
      </c>
      <c r="U1232" s="366">
        <v>0</v>
      </c>
      <c r="V1232" s="366">
        <v>0</v>
      </c>
      <c r="W1232" s="366">
        <f t="shared" si="73"/>
        <v>10</v>
      </c>
    </row>
    <row r="1233" spans="1:23" ht="30" customHeight="1">
      <c r="A1233" s="575" t="s">
        <v>49</v>
      </c>
      <c r="B1233" s="575"/>
      <c r="C1233" s="366">
        <v>10</v>
      </c>
      <c r="D1233" s="366">
        <v>0</v>
      </c>
      <c r="E1233" s="381">
        <v>6</v>
      </c>
      <c r="F1233" s="381">
        <v>4</v>
      </c>
      <c r="G1233" s="366">
        <v>2</v>
      </c>
      <c r="H1233" s="366">
        <v>3</v>
      </c>
      <c r="I1233" s="366">
        <v>0</v>
      </c>
      <c r="J1233" s="366">
        <v>1</v>
      </c>
      <c r="K1233" s="366">
        <v>3</v>
      </c>
      <c r="L1233" s="366">
        <v>2</v>
      </c>
      <c r="M1233" s="366">
        <v>0</v>
      </c>
      <c r="N1233" s="366">
        <v>0</v>
      </c>
      <c r="O1233" s="366">
        <v>0</v>
      </c>
      <c r="P1233" s="366">
        <v>0</v>
      </c>
      <c r="Q1233" s="366">
        <v>0</v>
      </c>
      <c r="R1233" s="366">
        <v>0</v>
      </c>
      <c r="S1233" s="366">
        <v>3</v>
      </c>
      <c r="T1233" s="366">
        <v>0</v>
      </c>
      <c r="U1233" s="366">
        <v>0</v>
      </c>
      <c r="V1233" s="366">
        <v>1</v>
      </c>
      <c r="W1233" s="366">
        <f t="shared" si="73"/>
        <v>35</v>
      </c>
    </row>
    <row r="1234" spans="1:23" ht="30" customHeight="1">
      <c r="A1234" s="575" t="s">
        <v>50</v>
      </c>
      <c r="B1234" s="575"/>
      <c r="C1234" s="366">
        <v>2</v>
      </c>
      <c r="D1234" s="366">
        <v>0</v>
      </c>
      <c r="E1234" s="381">
        <v>2</v>
      </c>
      <c r="F1234" s="381">
        <v>1</v>
      </c>
      <c r="G1234" s="366">
        <v>0</v>
      </c>
      <c r="H1234" s="366">
        <v>2</v>
      </c>
      <c r="I1234" s="366">
        <v>0</v>
      </c>
      <c r="J1234" s="366">
        <v>1</v>
      </c>
      <c r="K1234" s="366">
        <v>1</v>
      </c>
      <c r="L1234" s="366">
        <v>0</v>
      </c>
      <c r="M1234" s="366">
        <v>0</v>
      </c>
      <c r="N1234" s="366">
        <v>5</v>
      </c>
      <c r="O1234" s="366">
        <v>1</v>
      </c>
      <c r="P1234" s="366">
        <v>1</v>
      </c>
      <c r="Q1234" s="366">
        <v>0</v>
      </c>
      <c r="R1234" s="366">
        <v>1</v>
      </c>
      <c r="S1234" s="366">
        <v>1</v>
      </c>
      <c r="T1234" s="366">
        <v>3</v>
      </c>
      <c r="U1234" s="366">
        <v>2</v>
      </c>
      <c r="V1234" s="366">
        <v>0</v>
      </c>
      <c r="W1234" s="366">
        <f t="shared" si="73"/>
        <v>23</v>
      </c>
    </row>
    <row r="1235" spans="1:23" ht="30" customHeight="1">
      <c r="A1235" s="575" t="s">
        <v>51</v>
      </c>
      <c r="B1235" s="575"/>
      <c r="C1235" s="366">
        <v>5</v>
      </c>
      <c r="D1235" s="366">
        <v>1</v>
      </c>
      <c r="E1235" s="381">
        <v>1</v>
      </c>
      <c r="F1235" s="381">
        <v>0</v>
      </c>
      <c r="G1235" s="366">
        <v>5</v>
      </c>
      <c r="H1235" s="366">
        <v>2</v>
      </c>
      <c r="I1235" s="366">
        <v>2</v>
      </c>
      <c r="J1235" s="366">
        <v>0</v>
      </c>
      <c r="K1235" s="366">
        <v>7</v>
      </c>
      <c r="L1235" s="366">
        <v>1</v>
      </c>
      <c r="M1235" s="366">
        <v>1</v>
      </c>
      <c r="N1235" s="366">
        <v>2</v>
      </c>
      <c r="O1235" s="366">
        <v>0</v>
      </c>
      <c r="P1235" s="366">
        <v>0</v>
      </c>
      <c r="Q1235" s="366">
        <v>0</v>
      </c>
      <c r="R1235" s="366">
        <v>0</v>
      </c>
      <c r="S1235" s="366">
        <v>0</v>
      </c>
      <c r="T1235" s="366">
        <v>1</v>
      </c>
      <c r="U1235" s="366">
        <v>0</v>
      </c>
      <c r="V1235" s="366">
        <v>0</v>
      </c>
      <c r="W1235" s="366">
        <f t="shared" si="73"/>
        <v>28</v>
      </c>
    </row>
    <row r="1236" spans="1:23" ht="30" customHeight="1">
      <c r="A1236" s="575" t="s">
        <v>52</v>
      </c>
      <c r="B1236" s="575"/>
      <c r="C1236" s="366">
        <v>5</v>
      </c>
      <c r="D1236" s="366">
        <v>0</v>
      </c>
      <c r="E1236" s="381">
        <v>0</v>
      </c>
      <c r="F1236" s="381">
        <v>2</v>
      </c>
      <c r="G1236" s="366">
        <v>2</v>
      </c>
      <c r="H1236" s="366">
        <v>6</v>
      </c>
      <c r="I1236" s="366">
        <v>0</v>
      </c>
      <c r="J1236" s="366">
        <v>3</v>
      </c>
      <c r="K1236" s="366">
        <v>6</v>
      </c>
      <c r="L1236" s="366">
        <v>2</v>
      </c>
      <c r="M1236" s="366">
        <v>0</v>
      </c>
      <c r="N1236" s="366">
        <v>2</v>
      </c>
      <c r="O1236" s="366">
        <v>0</v>
      </c>
      <c r="P1236" s="366">
        <v>0</v>
      </c>
      <c r="Q1236" s="366">
        <v>0</v>
      </c>
      <c r="R1236" s="366">
        <v>0</v>
      </c>
      <c r="S1236" s="366">
        <v>2</v>
      </c>
      <c r="T1236" s="366">
        <v>1</v>
      </c>
      <c r="U1236" s="366">
        <v>5</v>
      </c>
      <c r="V1236" s="366">
        <v>0</v>
      </c>
      <c r="W1236" s="366">
        <f t="shared" si="73"/>
        <v>36</v>
      </c>
    </row>
    <row r="1237" spans="1:23" ht="30" customHeight="1">
      <c r="A1237" s="575" t="s">
        <v>53</v>
      </c>
      <c r="B1237" s="575"/>
      <c r="C1237" s="366">
        <v>5</v>
      </c>
      <c r="D1237" s="366">
        <v>0</v>
      </c>
      <c r="E1237" s="381">
        <v>1</v>
      </c>
      <c r="F1237" s="381">
        <v>4</v>
      </c>
      <c r="G1237" s="366">
        <v>1</v>
      </c>
      <c r="H1237" s="366">
        <v>2</v>
      </c>
      <c r="I1237" s="366">
        <v>0</v>
      </c>
      <c r="J1237" s="366">
        <v>4</v>
      </c>
      <c r="K1237" s="366">
        <v>2</v>
      </c>
      <c r="L1237" s="366">
        <v>2</v>
      </c>
      <c r="M1237" s="366">
        <v>2</v>
      </c>
      <c r="N1237" s="366">
        <v>3</v>
      </c>
      <c r="O1237" s="366">
        <v>0</v>
      </c>
      <c r="P1237" s="366">
        <v>2</v>
      </c>
      <c r="Q1237" s="366">
        <v>2</v>
      </c>
      <c r="R1237" s="366">
        <v>0</v>
      </c>
      <c r="S1237" s="366">
        <v>1</v>
      </c>
      <c r="T1237" s="366">
        <v>2</v>
      </c>
      <c r="U1237" s="366">
        <v>3</v>
      </c>
      <c r="V1237" s="366">
        <v>1</v>
      </c>
      <c r="W1237" s="366">
        <f t="shared" si="73"/>
        <v>37</v>
      </c>
    </row>
    <row r="1238" spans="1:23" ht="30" customHeight="1">
      <c r="A1238" s="575" t="s">
        <v>54</v>
      </c>
      <c r="B1238" s="575"/>
      <c r="C1238" s="366">
        <v>0</v>
      </c>
      <c r="D1238" s="366">
        <v>0</v>
      </c>
      <c r="E1238" s="381">
        <v>0</v>
      </c>
      <c r="F1238" s="381">
        <v>1</v>
      </c>
      <c r="G1238" s="366">
        <v>1</v>
      </c>
      <c r="H1238" s="366">
        <v>3</v>
      </c>
      <c r="I1238" s="366">
        <v>0</v>
      </c>
      <c r="J1238" s="366">
        <v>0</v>
      </c>
      <c r="K1238" s="366">
        <v>1</v>
      </c>
      <c r="L1238" s="366">
        <v>0</v>
      </c>
      <c r="M1238" s="366">
        <v>0</v>
      </c>
      <c r="N1238" s="366">
        <v>0</v>
      </c>
      <c r="O1238" s="366">
        <v>0</v>
      </c>
      <c r="P1238" s="366">
        <v>0</v>
      </c>
      <c r="Q1238" s="366">
        <v>0</v>
      </c>
      <c r="R1238" s="366">
        <v>0</v>
      </c>
      <c r="S1238" s="366">
        <v>0</v>
      </c>
      <c r="T1238" s="366">
        <v>2</v>
      </c>
      <c r="U1238" s="366">
        <v>0</v>
      </c>
      <c r="V1238" s="366">
        <v>0</v>
      </c>
      <c r="W1238" s="366">
        <f t="shared" si="73"/>
        <v>8</v>
      </c>
    </row>
    <row r="1239" spans="1:23" ht="30" customHeight="1">
      <c r="A1239" s="575" t="s">
        <v>64</v>
      </c>
      <c r="B1239" s="575"/>
      <c r="C1239" s="366">
        <v>4</v>
      </c>
      <c r="D1239" s="366">
        <v>0</v>
      </c>
      <c r="E1239" s="381">
        <v>4</v>
      </c>
      <c r="F1239" s="381">
        <v>1</v>
      </c>
      <c r="G1239" s="366">
        <v>3</v>
      </c>
      <c r="H1239" s="366">
        <v>3</v>
      </c>
      <c r="I1239" s="366">
        <v>0</v>
      </c>
      <c r="J1239" s="366">
        <v>0</v>
      </c>
      <c r="K1239" s="366">
        <v>2</v>
      </c>
      <c r="L1239" s="366">
        <v>0</v>
      </c>
      <c r="M1239" s="366">
        <v>0</v>
      </c>
      <c r="N1239" s="366">
        <v>2</v>
      </c>
      <c r="O1239" s="366">
        <v>0</v>
      </c>
      <c r="P1239" s="366">
        <v>0</v>
      </c>
      <c r="Q1239" s="366">
        <v>1</v>
      </c>
      <c r="R1239" s="366">
        <v>0</v>
      </c>
      <c r="S1239" s="366">
        <v>0</v>
      </c>
      <c r="T1239" s="366">
        <v>0</v>
      </c>
      <c r="U1239" s="366">
        <v>2</v>
      </c>
      <c r="V1239" s="366">
        <v>0</v>
      </c>
      <c r="W1239" s="366">
        <f t="shared" si="73"/>
        <v>22</v>
      </c>
    </row>
    <row r="1240" spans="1:23" ht="30" customHeight="1">
      <c r="A1240" s="575" t="s">
        <v>57</v>
      </c>
      <c r="B1240" s="575"/>
      <c r="C1240" s="366">
        <v>1</v>
      </c>
      <c r="D1240" s="366">
        <v>0</v>
      </c>
      <c r="E1240" s="381">
        <v>8</v>
      </c>
      <c r="F1240" s="381">
        <v>2</v>
      </c>
      <c r="G1240" s="366">
        <v>0</v>
      </c>
      <c r="H1240" s="366">
        <v>0</v>
      </c>
      <c r="I1240" s="366">
        <v>3</v>
      </c>
      <c r="J1240" s="366">
        <v>0</v>
      </c>
      <c r="K1240" s="366">
        <v>0</v>
      </c>
      <c r="L1240" s="366">
        <v>0</v>
      </c>
      <c r="M1240" s="366">
        <v>0</v>
      </c>
      <c r="N1240" s="366">
        <v>2</v>
      </c>
      <c r="O1240" s="366">
        <v>0</v>
      </c>
      <c r="P1240" s="366">
        <v>0</v>
      </c>
      <c r="Q1240" s="366">
        <v>0</v>
      </c>
      <c r="R1240" s="366">
        <v>0</v>
      </c>
      <c r="S1240" s="366">
        <v>0</v>
      </c>
      <c r="T1240" s="366">
        <v>0</v>
      </c>
      <c r="U1240" s="366">
        <v>0</v>
      </c>
      <c r="V1240" s="366">
        <v>0</v>
      </c>
      <c r="W1240" s="366">
        <f t="shared" si="73"/>
        <v>16</v>
      </c>
    </row>
    <row r="1241" spans="1:23" ht="30" customHeight="1">
      <c r="A1241" s="575" t="s">
        <v>20</v>
      </c>
      <c r="B1241" s="575"/>
      <c r="C1241" s="366">
        <v>1</v>
      </c>
      <c r="D1241" s="366">
        <v>0</v>
      </c>
      <c r="E1241" s="381">
        <v>0</v>
      </c>
      <c r="F1241" s="381">
        <v>0</v>
      </c>
      <c r="G1241" s="366">
        <v>1</v>
      </c>
      <c r="H1241" s="366">
        <v>0</v>
      </c>
      <c r="I1241" s="366">
        <v>2</v>
      </c>
      <c r="J1241" s="366">
        <v>0</v>
      </c>
      <c r="K1241" s="366">
        <v>2</v>
      </c>
      <c r="L1241" s="366">
        <v>1</v>
      </c>
      <c r="M1241" s="366">
        <v>0</v>
      </c>
      <c r="N1241" s="366">
        <v>0</v>
      </c>
      <c r="O1241" s="366">
        <v>1</v>
      </c>
      <c r="P1241" s="366">
        <v>1</v>
      </c>
      <c r="Q1241" s="366">
        <v>0</v>
      </c>
      <c r="R1241" s="366">
        <v>0</v>
      </c>
      <c r="S1241" s="366">
        <v>0</v>
      </c>
      <c r="T1241" s="366">
        <v>1</v>
      </c>
      <c r="U1241" s="366">
        <v>0</v>
      </c>
      <c r="V1241" s="366">
        <v>0</v>
      </c>
      <c r="W1241" s="366">
        <f t="shared" si="73"/>
        <v>10</v>
      </c>
    </row>
    <row r="1242" spans="1:23" ht="30" customHeight="1">
      <c r="A1242" s="575" t="s">
        <v>66</v>
      </c>
      <c r="B1242" s="575"/>
      <c r="C1242" s="366">
        <v>13</v>
      </c>
      <c r="D1242" s="366">
        <v>1</v>
      </c>
      <c r="E1242" s="381">
        <v>1</v>
      </c>
      <c r="F1242" s="381">
        <v>3</v>
      </c>
      <c r="G1242" s="366">
        <v>1</v>
      </c>
      <c r="H1242" s="366">
        <v>2</v>
      </c>
      <c r="I1242" s="366">
        <v>4</v>
      </c>
      <c r="J1242" s="366">
        <v>0</v>
      </c>
      <c r="K1242" s="366">
        <v>3</v>
      </c>
      <c r="L1242" s="366">
        <v>0</v>
      </c>
      <c r="M1242" s="366">
        <v>0</v>
      </c>
      <c r="N1242" s="366">
        <v>0</v>
      </c>
      <c r="O1242" s="366">
        <v>2</v>
      </c>
      <c r="P1242" s="366">
        <v>3</v>
      </c>
      <c r="Q1242" s="366">
        <v>2</v>
      </c>
      <c r="R1242" s="366">
        <v>0</v>
      </c>
      <c r="S1242" s="366">
        <v>2</v>
      </c>
      <c r="T1242" s="366">
        <v>2</v>
      </c>
      <c r="U1242" s="366">
        <v>0</v>
      </c>
      <c r="V1242" s="366">
        <v>0</v>
      </c>
      <c r="W1242" s="366">
        <f t="shared" si="73"/>
        <v>39</v>
      </c>
    </row>
    <row r="1243" spans="1:23" ht="30" customHeight="1">
      <c r="A1243" s="575" t="s">
        <v>38</v>
      </c>
      <c r="B1243" s="575"/>
      <c r="C1243" s="366">
        <v>0</v>
      </c>
      <c r="D1243" s="366">
        <v>0</v>
      </c>
      <c r="E1243" s="381">
        <v>0</v>
      </c>
      <c r="F1243" s="381">
        <v>3</v>
      </c>
      <c r="G1243" s="366">
        <v>0</v>
      </c>
      <c r="H1243" s="366">
        <v>0</v>
      </c>
      <c r="I1243" s="366">
        <v>0</v>
      </c>
      <c r="J1243" s="366">
        <v>3</v>
      </c>
      <c r="K1243" s="366">
        <v>0</v>
      </c>
      <c r="L1243" s="366">
        <v>0</v>
      </c>
      <c r="M1243" s="366">
        <v>0</v>
      </c>
      <c r="N1243" s="366">
        <v>0</v>
      </c>
      <c r="O1243" s="366">
        <v>0</v>
      </c>
      <c r="P1243" s="366">
        <v>0</v>
      </c>
      <c r="Q1243" s="366">
        <v>0</v>
      </c>
      <c r="R1243" s="366">
        <v>0</v>
      </c>
      <c r="S1243" s="366">
        <v>0</v>
      </c>
      <c r="T1243" s="366">
        <v>1</v>
      </c>
      <c r="U1243" s="366">
        <v>0</v>
      </c>
      <c r="V1243" s="366">
        <v>0</v>
      </c>
      <c r="W1243" s="366">
        <f t="shared" si="73"/>
        <v>7</v>
      </c>
    </row>
    <row r="1244" spans="1:23" ht="30" customHeight="1">
      <c r="A1244" s="575" t="s">
        <v>39</v>
      </c>
      <c r="B1244" s="575"/>
      <c r="C1244" s="366">
        <v>1</v>
      </c>
      <c r="D1244" s="366">
        <v>0</v>
      </c>
      <c r="E1244" s="381">
        <v>0</v>
      </c>
      <c r="F1244" s="381">
        <v>4</v>
      </c>
      <c r="G1244" s="366">
        <v>5</v>
      </c>
      <c r="H1244" s="366">
        <v>3</v>
      </c>
      <c r="I1244" s="366">
        <v>2</v>
      </c>
      <c r="J1244" s="366">
        <v>0</v>
      </c>
      <c r="K1244" s="366">
        <v>4</v>
      </c>
      <c r="L1244" s="366">
        <v>0</v>
      </c>
      <c r="M1244" s="366">
        <v>1</v>
      </c>
      <c r="N1244" s="366">
        <v>0</v>
      </c>
      <c r="O1244" s="366">
        <v>1</v>
      </c>
      <c r="P1244" s="366">
        <v>6</v>
      </c>
      <c r="Q1244" s="366">
        <v>1</v>
      </c>
      <c r="R1244" s="366">
        <v>0</v>
      </c>
      <c r="S1244" s="366">
        <v>2</v>
      </c>
      <c r="T1244" s="366">
        <v>3</v>
      </c>
      <c r="U1244" s="366">
        <v>0</v>
      </c>
      <c r="V1244" s="366">
        <v>0</v>
      </c>
      <c r="W1244" s="366">
        <f t="shared" si="73"/>
        <v>33</v>
      </c>
    </row>
    <row r="1245" spans="1:23" ht="30" customHeight="1">
      <c r="A1245" s="575" t="s">
        <v>67</v>
      </c>
      <c r="B1245" s="575"/>
      <c r="C1245" s="366">
        <v>0</v>
      </c>
      <c r="D1245" s="366">
        <v>0</v>
      </c>
      <c r="E1245" s="381">
        <v>0</v>
      </c>
      <c r="F1245" s="381">
        <v>0</v>
      </c>
      <c r="G1245" s="366">
        <v>0</v>
      </c>
      <c r="H1245" s="366">
        <v>0</v>
      </c>
      <c r="I1245" s="366">
        <v>0</v>
      </c>
      <c r="J1245" s="366">
        <v>0</v>
      </c>
      <c r="K1245" s="366">
        <v>0</v>
      </c>
      <c r="L1245" s="366">
        <v>0</v>
      </c>
      <c r="M1245" s="366">
        <v>0</v>
      </c>
      <c r="N1245" s="366">
        <v>0</v>
      </c>
      <c r="O1245" s="366">
        <v>0</v>
      </c>
      <c r="P1245" s="366">
        <v>0</v>
      </c>
      <c r="Q1245" s="366">
        <v>0</v>
      </c>
      <c r="R1245" s="366">
        <v>0</v>
      </c>
      <c r="S1245" s="366">
        <v>0</v>
      </c>
      <c r="T1245" s="366">
        <v>0</v>
      </c>
      <c r="U1245" s="366">
        <v>0</v>
      </c>
      <c r="V1245" s="366">
        <v>0</v>
      </c>
      <c r="W1245" s="366">
        <f t="shared" si="73"/>
        <v>0</v>
      </c>
    </row>
    <row r="1246" spans="1:23" ht="30" customHeight="1">
      <c r="A1246" s="575" t="s">
        <v>657</v>
      </c>
      <c r="B1246" s="575"/>
      <c r="C1246" s="366">
        <v>0</v>
      </c>
      <c r="D1246" s="366">
        <v>0</v>
      </c>
      <c r="E1246" s="381">
        <v>3</v>
      </c>
      <c r="F1246" s="381">
        <v>4</v>
      </c>
      <c r="G1246" s="366">
        <v>1</v>
      </c>
      <c r="H1246" s="366">
        <v>0</v>
      </c>
      <c r="I1246" s="366">
        <v>0</v>
      </c>
      <c r="J1246" s="366">
        <v>0</v>
      </c>
      <c r="K1246" s="366">
        <v>2</v>
      </c>
      <c r="L1246" s="366">
        <v>0</v>
      </c>
      <c r="M1246" s="366">
        <v>1</v>
      </c>
      <c r="N1246" s="366">
        <v>0</v>
      </c>
      <c r="O1246" s="366">
        <v>0</v>
      </c>
      <c r="P1246" s="366">
        <v>0</v>
      </c>
      <c r="Q1246" s="366">
        <v>0</v>
      </c>
      <c r="R1246" s="366">
        <v>0</v>
      </c>
      <c r="S1246" s="366">
        <v>0</v>
      </c>
      <c r="T1246" s="366">
        <v>1</v>
      </c>
      <c r="U1246" s="366">
        <v>0</v>
      </c>
      <c r="V1246" s="366">
        <v>0</v>
      </c>
      <c r="W1246" s="366">
        <f t="shared" si="73"/>
        <v>12</v>
      </c>
    </row>
    <row r="1247" spans="1:23" ht="30" customHeight="1">
      <c r="A1247" s="575" t="s">
        <v>1054</v>
      </c>
      <c r="B1247" s="575"/>
      <c r="C1247" s="366">
        <v>0</v>
      </c>
      <c r="D1247" s="366">
        <v>0</v>
      </c>
      <c r="E1247" s="381">
        <v>0</v>
      </c>
      <c r="F1247" s="381">
        <v>0</v>
      </c>
      <c r="G1247" s="366">
        <v>0</v>
      </c>
      <c r="H1247" s="366">
        <v>0</v>
      </c>
      <c r="I1247" s="366">
        <v>0</v>
      </c>
      <c r="J1247" s="366">
        <v>0</v>
      </c>
      <c r="K1247" s="366">
        <v>0</v>
      </c>
      <c r="L1247" s="366">
        <v>0</v>
      </c>
      <c r="M1247" s="366">
        <v>0</v>
      </c>
      <c r="N1247" s="366">
        <v>0</v>
      </c>
      <c r="O1247" s="366">
        <v>0</v>
      </c>
      <c r="P1247" s="366">
        <v>0</v>
      </c>
      <c r="Q1247" s="366">
        <v>0</v>
      </c>
      <c r="R1247" s="366">
        <v>0</v>
      </c>
      <c r="S1247" s="366">
        <v>0</v>
      </c>
      <c r="T1247" s="366">
        <v>0</v>
      </c>
      <c r="U1247" s="366">
        <v>0</v>
      </c>
      <c r="V1247" s="366">
        <v>0</v>
      </c>
      <c r="W1247" s="366">
        <f t="shared" si="73"/>
        <v>0</v>
      </c>
    </row>
    <row r="1248" spans="1:23" ht="30" customHeight="1">
      <c r="A1248" s="575" t="s">
        <v>1454</v>
      </c>
      <c r="B1248" s="575"/>
      <c r="C1248" s="366">
        <v>0</v>
      </c>
      <c r="D1248" s="366">
        <v>0</v>
      </c>
      <c r="E1248" s="381">
        <v>0</v>
      </c>
      <c r="F1248" s="381">
        <v>0</v>
      </c>
      <c r="G1248" s="366">
        <v>0</v>
      </c>
      <c r="H1248" s="366">
        <v>0</v>
      </c>
      <c r="I1248" s="366">
        <v>0</v>
      </c>
      <c r="J1248" s="366">
        <v>0</v>
      </c>
      <c r="K1248" s="366">
        <v>0</v>
      </c>
      <c r="L1248" s="366">
        <v>0</v>
      </c>
      <c r="M1248" s="366">
        <v>0</v>
      </c>
      <c r="N1248" s="366">
        <v>0</v>
      </c>
      <c r="O1248" s="366">
        <v>0</v>
      </c>
      <c r="P1248" s="366">
        <v>0</v>
      </c>
      <c r="Q1248" s="366">
        <v>0</v>
      </c>
      <c r="R1248" s="366">
        <v>0</v>
      </c>
      <c r="S1248" s="366">
        <v>0</v>
      </c>
      <c r="T1248" s="366">
        <v>0</v>
      </c>
      <c r="U1248" s="366">
        <v>0</v>
      </c>
      <c r="V1248" s="366">
        <v>0</v>
      </c>
      <c r="W1248" s="366">
        <f t="shared" si="73"/>
        <v>0</v>
      </c>
    </row>
    <row r="1249" spans="1:23" ht="30" customHeight="1">
      <c r="A1249" s="575" t="s">
        <v>993</v>
      </c>
      <c r="B1249" s="575"/>
      <c r="C1249" s="366">
        <v>0</v>
      </c>
      <c r="D1249" s="366">
        <v>0</v>
      </c>
      <c r="E1249" s="381">
        <v>0</v>
      </c>
      <c r="F1249" s="381">
        <v>1</v>
      </c>
      <c r="G1249" s="366">
        <v>0</v>
      </c>
      <c r="H1249" s="366">
        <v>0</v>
      </c>
      <c r="I1249" s="366">
        <v>0</v>
      </c>
      <c r="J1249" s="366">
        <v>0</v>
      </c>
      <c r="K1249" s="366">
        <v>0</v>
      </c>
      <c r="L1249" s="366">
        <v>0</v>
      </c>
      <c r="M1249" s="366">
        <v>0</v>
      </c>
      <c r="N1249" s="366">
        <v>0</v>
      </c>
      <c r="O1249" s="366">
        <v>0</v>
      </c>
      <c r="P1249" s="366">
        <v>0</v>
      </c>
      <c r="Q1249" s="366">
        <v>0</v>
      </c>
      <c r="R1249" s="366">
        <v>0</v>
      </c>
      <c r="S1249" s="366">
        <v>0</v>
      </c>
      <c r="T1249" s="366">
        <v>0</v>
      </c>
      <c r="U1249" s="366">
        <v>0</v>
      </c>
      <c r="V1249" s="366">
        <v>0</v>
      </c>
      <c r="W1249" s="366">
        <f t="shared" si="73"/>
        <v>1</v>
      </c>
    </row>
    <row r="1250" spans="1:23" ht="30" customHeight="1">
      <c r="A1250" s="575" t="s">
        <v>1455</v>
      </c>
      <c r="B1250" s="575"/>
      <c r="C1250" s="366">
        <v>3</v>
      </c>
      <c r="D1250" s="366">
        <v>0</v>
      </c>
      <c r="E1250" s="381">
        <v>0</v>
      </c>
      <c r="F1250" s="381">
        <v>0</v>
      </c>
      <c r="G1250" s="366">
        <v>0</v>
      </c>
      <c r="H1250" s="366">
        <v>0</v>
      </c>
      <c r="I1250" s="366">
        <v>0</v>
      </c>
      <c r="J1250" s="366">
        <v>0</v>
      </c>
      <c r="K1250" s="366">
        <v>0</v>
      </c>
      <c r="L1250" s="366">
        <v>0</v>
      </c>
      <c r="M1250" s="366">
        <v>0</v>
      </c>
      <c r="N1250" s="366">
        <v>0</v>
      </c>
      <c r="O1250" s="366">
        <v>0</v>
      </c>
      <c r="P1250" s="366">
        <v>0</v>
      </c>
      <c r="Q1250" s="366">
        <v>0</v>
      </c>
      <c r="R1250" s="366">
        <v>0</v>
      </c>
      <c r="S1250" s="366">
        <v>0</v>
      </c>
      <c r="T1250" s="366">
        <v>0</v>
      </c>
      <c r="U1250" s="366">
        <v>0</v>
      </c>
      <c r="V1250" s="366">
        <v>0</v>
      </c>
      <c r="W1250" s="366">
        <f t="shared" si="73"/>
        <v>3</v>
      </c>
    </row>
    <row r="1251" spans="1:23" ht="30" customHeight="1">
      <c r="A1251" s="575" t="s">
        <v>763</v>
      </c>
      <c r="B1251" s="575"/>
      <c r="C1251" s="366">
        <v>0</v>
      </c>
      <c r="D1251" s="366">
        <v>0</v>
      </c>
      <c r="E1251" s="381">
        <v>0</v>
      </c>
      <c r="F1251" s="381">
        <v>0</v>
      </c>
      <c r="G1251" s="366">
        <v>0</v>
      </c>
      <c r="H1251" s="366">
        <v>0</v>
      </c>
      <c r="I1251" s="366">
        <v>0</v>
      </c>
      <c r="J1251" s="366">
        <v>0</v>
      </c>
      <c r="K1251" s="366">
        <v>0</v>
      </c>
      <c r="L1251" s="366">
        <v>0</v>
      </c>
      <c r="M1251" s="366">
        <v>0</v>
      </c>
      <c r="N1251" s="366">
        <v>0</v>
      </c>
      <c r="O1251" s="366">
        <v>0</v>
      </c>
      <c r="P1251" s="366">
        <v>0</v>
      </c>
      <c r="Q1251" s="366">
        <v>0</v>
      </c>
      <c r="R1251" s="366">
        <v>0</v>
      </c>
      <c r="S1251" s="366">
        <v>0</v>
      </c>
      <c r="T1251" s="366">
        <v>0</v>
      </c>
      <c r="U1251" s="366">
        <v>0</v>
      </c>
      <c r="V1251" s="366">
        <v>0</v>
      </c>
      <c r="W1251" s="366">
        <f t="shared" si="73"/>
        <v>0</v>
      </c>
    </row>
    <row r="1252" spans="1:23" ht="30" customHeight="1">
      <c r="A1252" s="575" t="s">
        <v>743</v>
      </c>
      <c r="B1252" s="575"/>
      <c r="C1252" s="366">
        <v>1</v>
      </c>
      <c r="D1252" s="366">
        <v>0</v>
      </c>
      <c r="E1252" s="381">
        <v>0</v>
      </c>
      <c r="F1252" s="381">
        <v>0</v>
      </c>
      <c r="G1252" s="366">
        <v>0</v>
      </c>
      <c r="H1252" s="366">
        <v>1</v>
      </c>
      <c r="I1252" s="366">
        <v>0</v>
      </c>
      <c r="J1252" s="366">
        <v>0</v>
      </c>
      <c r="K1252" s="366">
        <v>0</v>
      </c>
      <c r="L1252" s="366">
        <v>0</v>
      </c>
      <c r="M1252" s="366">
        <v>0</v>
      </c>
      <c r="N1252" s="366">
        <v>0</v>
      </c>
      <c r="O1252" s="366">
        <v>0</v>
      </c>
      <c r="P1252" s="366">
        <v>0</v>
      </c>
      <c r="Q1252" s="366">
        <v>0</v>
      </c>
      <c r="R1252" s="366">
        <v>0</v>
      </c>
      <c r="S1252" s="366">
        <v>0</v>
      </c>
      <c r="T1252" s="366">
        <v>0</v>
      </c>
      <c r="U1252" s="366">
        <v>1</v>
      </c>
      <c r="V1252" s="366">
        <v>0</v>
      </c>
      <c r="W1252" s="366">
        <f t="shared" si="73"/>
        <v>3</v>
      </c>
    </row>
    <row r="1253" spans="1:23" ht="30" customHeight="1">
      <c r="A1253" s="575" t="s">
        <v>715</v>
      </c>
      <c r="B1253" s="575"/>
      <c r="C1253" s="366">
        <v>0</v>
      </c>
      <c r="D1253" s="366">
        <v>0</v>
      </c>
      <c r="E1253" s="381">
        <v>0</v>
      </c>
      <c r="F1253" s="381">
        <v>0</v>
      </c>
      <c r="G1253" s="366">
        <v>0</v>
      </c>
      <c r="H1253" s="366">
        <v>0</v>
      </c>
      <c r="I1253" s="366">
        <v>0</v>
      </c>
      <c r="J1253" s="366">
        <v>0</v>
      </c>
      <c r="K1253" s="366">
        <v>0</v>
      </c>
      <c r="L1253" s="366">
        <v>0</v>
      </c>
      <c r="M1253" s="366">
        <v>0</v>
      </c>
      <c r="N1253" s="366">
        <v>0</v>
      </c>
      <c r="O1253" s="366">
        <v>0</v>
      </c>
      <c r="P1253" s="366">
        <v>0</v>
      </c>
      <c r="Q1253" s="366">
        <v>0</v>
      </c>
      <c r="R1253" s="366">
        <v>0</v>
      </c>
      <c r="S1253" s="366">
        <v>0</v>
      </c>
      <c r="T1253" s="366">
        <v>0</v>
      </c>
      <c r="U1253" s="366">
        <v>0</v>
      </c>
      <c r="V1253" s="366">
        <v>0</v>
      </c>
      <c r="W1253" s="366">
        <f t="shared" si="73"/>
        <v>0</v>
      </c>
    </row>
    <row r="1254" spans="1:23" ht="30" customHeight="1">
      <c r="A1254" s="575" t="s">
        <v>57</v>
      </c>
      <c r="B1254" s="575"/>
      <c r="C1254" s="366">
        <v>0</v>
      </c>
      <c r="D1254" s="366">
        <v>0</v>
      </c>
      <c r="E1254" s="381">
        <v>0</v>
      </c>
      <c r="F1254" s="381">
        <v>0</v>
      </c>
      <c r="G1254" s="366">
        <v>0</v>
      </c>
      <c r="H1254" s="366">
        <v>0</v>
      </c>
      <c r="I1254" s="366">
        <v>0</v>
      </c>
      <c r="J1254" s="366">
        <v>0</v>
      </c>
      <c r="K1254" s="366">
        <v>0</v>
      </c>
      <c r="L1254" s="366">
        <v>0</v>
      </c>
      <c r="M1254" s="366">
        <v>0</v>
      </c>
      <c r="N1254" s="366">
        <v>0</v>
      </c>
      <c r="O1254" s="366">
        <v>0</v>
      </c>
      <c r="P1254" s="366">
        <v>0</v>
      </c>
      <c r="Q1254" s="366">
        <v>0</v>
      </c>
      <c r="R1254" s="366">
        <v>0</v>
      </c>
      <c r="S1254" s="366">
        <v>0</v>
      </c>
      <c r="T1254" s="366">
        <v>0</v>
      </c>
      <c r="U1254" s="366">
        <v>0</v>
      </c>
      <c r="V1254" s="366">
        <v>0</v>
      </c>
      <c r="W1254" s="366">
        <f t="shared" si="73"/>
        <v>0</v>
      </c>
    </row>
    <row r="1255" spans="1:23" ht="30" customHeight="1">
      <c r="A1255" s="575" t="s">
        <v>1456</v>
      </c>
      <c r="B1255" s="575"/>
      <c r="C1255" s="366">
        <v>0</v>
      </c>
      <c r="D1255" s="366">
        <v>0</v>
      </c>
      <c r="E1255" s="381">
        <v>0</v>
      </c>
      <c r="F1255" s="381">
        <v>2</v>
      </c>
      <c r="G1255" s="366">
        <v>0</v>
      </c>
      <c r="H1255" s="366">
        <v>0</v>
      </c>
      <c r="I1255" s="366">
        <v>0</v>
      </c>
      <c r="J1255" s="366">
        <v>0</v>
      </c>
      <c r="K1255" s="366">
        <v>0</v>
      </c>
      <c r="L1255" s="366">
        <v>0</v>
      </c>
      <c r="M1255" s="366">
        <v>0</v>
      </c>
      <c r="N1255" s="366">
        <v>0</v>
      </c>
      <c r="O1255" s="366">
        <v>0</v>
      </c>
      <c r="P1255" s="366">
        <v>0</v>
      </c>
      <c r="Q1255" s="366">
        <v>0</v>
      </c>
      <c r="R1255" s="366">
        <v>0</v>
      </c>
      <c r="S1255" s="366">
        <v>0</v>
      </c>
      <c r="T1255" s="366">
        <v>0</v>
      </c>
      <c r="U1255" s="366">
        <v>0</v>
      </c>
      <c r="V1255" s="366">
        <v>0</v>
      </c>
      <c r="W1255" s="366">
        <f t="shared" si="73"/>
        <v>2</v>
      </c>
    </row>
    <row r="1256" spans="1:23" ht="30" customHeight="1">
      <c r="A1256" s="575" t="s">
        <v>1457</v>
      </c>
      <c r="B1256" s="575"/>
      <c r="C1256" s="366">
        <v>0</v>
      </c>
      <c r="D1256" s="366">
        <v>0</v>
      </c>
      <c r="E1256" s="381">
        <v>0</v>
      </c>
      <c r="F1256" s="366">
        <v>0</v>
      </c>
      <c r="G1256" s="366">
        <v>0</v>
      </c>
      <c r="H1256" s="366">
        <v>0</v>
      </c>
      <c r="I1256" s="366">
        <v>0</v>
      </c>
      <c r="J1256" s="366">
        <v>0</v>
      </c>
      <c r="K1256" s="366">
        <v>0</v>
      </c>
      <c r="L1256" s="366">
        <v>0</v>
      </c>
      <c r="M1256" s="366">
        <v>0</v>
      </c>
      <c r="N1256" s="366">
        <v>0</v>
      </c>
      <c r="O1256" s="366">
        <v>0</v>
      </c>
      <c r="P1256" s="366">
        <v>0</v>
      </c>
      <c r="Q1256" s="366">
        <v>0</v>
      </c>
      <c r="R1256" s="366">
        <v>0</v>
      </c>
      <c r="S1256" s="366">
        <v>0</v>
      </c>
      <c r="T1256" s="366">
        <v>0</v>
      </c>
      <c r="U1256" s="366">
        <v>0</v>
      </c>
      <c r="V1256" s="366">
        <v>0</v>
      </c>
      <c r="W1256" s="366">
        <f t="shared" si="73"/>
        <v>0</v>
      </c>
    </row>
    <row r="1257" spans="1:23" ht="30" customHeight="1">
      <c r="A1257" s="575" t="s">
        <v>979</v>
      </c>
      <c r="B1257" s="575"/>
      <c r="C1257" s="366">
        <v>0</v>
      </c>
      <c r="D1257" s="366">
        <v>0</v>
      </c>
      <c r="E1257" s="381">
        <v>0</v>
      </c>
      <c r="F1257" s="366">
        <v>0</v>
      </c>
      <c r="G1257" s="366">
        <v>0</v>
      </c>
      <c r="H1257" s="366">
        <v>0</v>
      </c>
      <c r="I1257" s="366">
        <v>0</v>
      </c>
      <c r="J1257" s="366">
        <v>0</v>
      </c>
      <c r="K1257" s="366">
        <v>0</v>
      </c>
      <c r="L1257" s="366">
        <v>0</v>
      </c>
      <c r="M1257" s="366">
        <v>0</v>
      </c>
      <c r="N1257" s="366">
        <v>0</v>
      </c>
      <c r="O1257" s="366">
        <v>0</v>
      </c>
      <c r="P1257" s="366">
        <v>0</v>
      </c>
      <c r="Q1257" s="366">
        <v>0</v>
      </c>
      <c r="R1257" s="366">
        <v>0</v>
      </c>
      <c r="S1257" s="366">
        <v>0</v>
      </c>
      <c r="T1257" s="366">
        <v>0</v>
      </c>
      <c r="U1257" s="366">
        <v>0</v>
      </c>
      <c r="V1257" s="366">
        <v>0</v>
      </c>
      <c r="W1257" s="366">
        <f t="shared" si="73"/>
        <v>0</v>
      </c>
    </row>
    <row r="1258" spans="1:23" ht="30" customHeight="1">
      <c r="A1258" s="575" t="s">
        <v>1779</v>
      </c>
      <c r="B1258" s="575"/>
      <c r="C1258" s="366">
        <v>0</v>
      </c>
      <c r="D1258" s="366">
        <v>0</v>
      </c>
      <c r="E1258" s="381">
        <v>0</v>
      </c>
      <c r="F1258" s="366">
        <v>0</v>
      </c>
      <c r="G1258" s="366">
        <v>0</v>
      </c>
      <c r="H1258" s="366">
        <v>0</v>
      </c>
      <c r="I1258" s="366">
        <v>0</v>
      </c>
      <c r="J1258" s="366">
        <v>0</v>
      </c>
      <c r="K1258" s="366">
        <v>0</v>
      </c>
      <c r="L1258" s="366">
        <v>0</v>
      </c>
      <c r="M1258" s="366">
        <v>0</v>
      </c>
      <c r="N1258" s="366">
        <v>0</v>
      </c>
      <c r="O1258" s="366">
        <v>0</v>
      </c>
      <c r="P1258" s="366">
        <v>0</v>
      </c>
      <c r="Q1258" s="366">
        <v>0</v>
      </c>
      <c r="R1258" s="366">
        <v>0</v>
      </c>
      <c r="S1258" s="366">
        <v>0</v>
      </c>
      <c r="T1258" s="366">
        <v>0</v>
      </c>
      <c r="U1258" s="366">
        <v>0</v>
      </c>
      <c r="V1258" s="366">
        <v>0</v>
      </c>
      <c r="W1258" s="366">
        <f t="shared" si="73"/>
        <v>0</v>
      </c>
    </row>
    <row r="1259" spans="1:23" ht="30" customHeight="1">
      <c r="A1259" s="575" t="s">
        <v>746</v>
      </c>
      <c r="B1259" s="575"/>
      <c r="C1259" s="366">
        <v>0</v>
      </c>
      <c r="D1259" s="366">
        <v>0</v>
      </c>
      <c r="E1259" s="381">
        <v>0</v>
      </c>
      <c r="F1259" s="366">
        <v>0</v>
      </c>
      <c r="G1259" s="366">
        <v>0</v>
      </c>
      <c r="H1259" s="366">
        <v>0</v>
      </c>
      <c r="I1259" s="366">
        <v>0</v>
      </c>
      <c r="J1259" s="366">
        <v>0</v>
      </c>
      <c r="K1259" s="366">
        <v>0</v>
      </c>
      <c r="L1259" s="366">
        <v>0</v>
      </c>
      <c r="M1259" s="366">
        <v>0</v>
      </c>
      <c r="N1259" s="366">
        <v>0</v>
      </c>
      <c r="O1259" s="366">
        <v>0</v>
      </c>
      <c r="P1259" s="366">
        <v>0</v>
      </c>
      <c r="Q1259" s="366">
        <v>0</v>
      </c>
      <c r="R1259" s="366">
        <v>0</v>
      </c>
      <c r="S1259" s="366">
        <v>0</v>
      </c>
      <c r="T1259" s="366">
        <v>0</v>
      </c>
      <c r="U1259" s="366">
        <v>0</v>
      </c>
      <c r="V1259" s="366">
        <v>0</v>
      </c>
      <c r="W1259" s="366">
        <f t="shared" si="73"/>
        <v>0</v>
      </c>
    </row>
    <row r="1260" spans="1:23" ht="30" customHeight="1">
      <c r="A1260" s="575" t="s">
        <v>1773</v>
      </c>
      <c r="B1260" s="575"/>
      <c r="C1260" s="366">
        <v>0</v>
      </c>
      <c r="D1260" s="366">
        <v>0</v>
      </c>
      <c r="E1260" s="381">
        <v>0</v>
      </c>
      <c r="F1260" s="366">
        <v>0</v>
      </c>
      <c r="G1260" s="366">
        <v>0</v>
      </c>
      <c r="H1260" s="366">
        <v>0</v>
      </c>
      <c r="I1260" s="366">
        <v>0</v>
      </c>
      <c r="J1260" s="366">
        <v>0</v>
      </c>
      <c r="K1260" s="366">
        <v>0</v>
      </c>
      <c r="L1260" s="366">
        <v>0</v>
      </c>
      <c r="M1260" s="366">
        <v>0</v>
      </c>
      <c r="N1260" s="366">
        <v>0</v>
      </c>
      <c r="O1260" s="366">
        <v>0</v>
      </c>
      <c r="P1260" s="366">
        <v>0</v>
      </c>
      <c r="Q1260" s="366">
        <v>0</v>
      </c>
      <c r="R1260" s="366">
        <v>0</v>
      </c>
      <c r="S1260" s="366">
        <v>0</v>
      </c>
      <c r="T1260" s="366">
        <v>0</v>
      </c>
      <c r="U1260" s="366">
        <v>0</v>
      </c>
      <c r="V1260" s="366">
        <v>0</v>
      </c>
      <c r="W1260" s="366">
        <f t="shared" si="73"/>
        <v>0</v>
      </c>
    </row>
    <row r="1261" spans="1:23" ht="30" customHeight="1">
      <c r="A1261" s="575" t="s">
        <v>768</v>
      </c>
      <c r="B1261" s="575"/>
      <c r="C1261" s="366">
        <v>0</v>
      </c>
      <c r="D1261" s="366">
        <v>0</v>
      </c>
      <c r="E1261" s="381">
        <v>0</v>
      </c>
      <c r="F1261" s="366">
        <v>0</v>
      </c>
      <c r="G1261" s="366">
        <v>0</v>
      </c>
      <c r="H1261" s="366">
        <v>0</v>
      </c>
      <c r="I1261" s="366">
        <v>0</v>
      </c>
      <c r="J1261" s="366">
        <v>0</v>
      </c>
      <c r="K1261" s="366">
        <v>0</v>
      </c>
      <c r="L1261" s="366">
        <v>0</v>
      </c>
      <c r="M1261" s="366">
        <v>0</v>
      </c>
      <c r="N1261" s="366">
        <v>0</v>
      </c>
      <c r="O1261" s="366">
        <v>0</v>
      </c>
      <c r="P1261" s="366">
        <v>0</v>
      </c>
      <c r="Q1261" s="366">
        <v>0</v>
      </c>
      <c r="R1261" s="366">
        <v>0</v>
      </c>
      <c r="S1261" s="366">
        <v>0</v>
      </c>
      <c r="T1261" s="366">
        <v>0</v>
      </c>
      <c r="U1261" s="366">
        <v>0</v>
      </c>
      <c r="V1261" s="366">
        <v>0</v>
      </c>
      <c r="W1261" s="366">
        <f t="shared" si="73"/>
        <v>0</v>
      </c>
    </row>
    <row r="1262" spans="1:23" ht="30" customHeight="1">
      <c r="A1262" s="575" t="s">
        <v>984</v>
      </c>
      <c r="B1262" s="575"/>
      <c r="C1262" s="366">
        <v>0</v>
      </c>
      <c r="D1262" s="366">
        <v>0</v>
      </c>
      <c r="E1262" s="381">
        <v>0</v>
      </c>
      <c r="F1262" s="366">
        <v>0</v>
      </c>
      <c r="G1262" s="366">
        <v>0</v>
      </c>
      <c r="H1262" s="366">
        <v>0</v>
      </c>
      <c r="I1262" s="366">
        <v>0</v>
      </c>
      <c r="J1262" s="366">
        <v>0</v>
      </c>
      <c r="K1262" s="366">
        <v>0</v>
      </c>
      <c r="L1262" s="366">
        <v>0</v>
      </c>
      <c r="M1262" s="366">
        <v>0</v>
      </c>
      <c r="N1262" s="366">
        <v>0</v>
      </c>
      <c r="O1262" s="366">
        <v>0</v>
      </c>
      <c r="P1262" s="366">
        <v>0</v>
      </c>
      <c r="Q1262" s="366">
        <v>0</v>
      </c>
      <c r="R1262" s="366">
        <v>0</v>
      </c>
      <c r="S1262" s="366">
        <v>0</v>
      </c>
      <c r="T1262" s="366">
        <v>0</v>
      </c>
      <c r="U1262" s="366">
        <v>0</v>
      </c>
      <c r="V1262" s="366">
        <v>0</v>
      </c>
      <c r="W1262" s="366">
        <f t="shared" si="73"/>
        <v>0</v>
      </c>
    </row>
    <row r="1263" spans="1:23" ht="30" customHeight="1">
      <c r="A1263" s="575" t="s">
        <v>1458</v>
      </c>
      <c r="B1263" s="575"/>
      <c r="C1263" s="366">
        <v>2</v>
      </c>
      <c r="D1263" s="366">
        <v>0</v>
      </c>
      <c r="E1263" s="381">
        <v>0</v>
      </c>
      <c r="F1263" s="366">
        <v>0</v>
      </c>
      <c r="G1263" s="366">
        <v>0</v>
      </c>
      <c r="H1263" s="366">
        <v>0</v>
      </c>
      <c r="I1263" s="366">
        <v>0</v>
      </c>
      <c r="J1263" s="366">
        <v>0</v>
      </c>
      <c r="K1263" s="366">
        <v>0</v>
      </c>
      <c r="L1263" s="366">
        <v>0</v>
      </c>
      <c r="M1263" s="366">
        <v>0</v>
      </c>
      <c r="N1263" s="366">
        <v>0</v>
      </c>
      <c r="O1263" s="366">
        <v>0</v>
      </c>
      <c r="P1263" s="366">
        <v>0</v>
      </c>
      <c r="Q1263" s="366">
        <v>0</v>
      </c>
      <c r="R1263" s="366">
        <v>0</v>
      </c>
      <c r="S1263" s="366">
        <v>0</v>
      </c>
      <c r="T1263" s="366">
        <v>0</v>
      </c>
      <c r="U1263" s="366">
        <v>0</v>
      </c>
      <c r="V1263" s="366">
        <v>0</v>
      </c>
      <c r="W1263" s="366">
        <f t="shared" si="73"/>
        <v>2</v>
      </c>
    </row>
    <row r="1264" spans="1:23" ht="30" customHeight="1">
      <c r="A1264" s="575" t="s">
        <v>754</v>
      </c>
      <c r="B1264" s="575"/>
      <c r="C1264" s="366">
        <v>0</v>
      </c>
      <c r="D1264" s="366">
        <v>0</v>
      </c>
      <c r="E1264" s="381">
        <v>0</v>
      </c>
      <c r="F1264" s="366">
        <v>0</v>
      </c>
      <c r="G1264" s="366">
        <v>0</v>
      </c>
      <c r="H1264" s="366">
        <v>0</v>
      </c>
      <c r="I1264" s="366">
        <v>0</v>
      </c>
      <c r="J1264" s="366">
        <v>0</v>
      </c>
      <c r="K1264" s="366">
        <v>0</v>
      </c>
      <c r="L1264" s="366">
        <v>0</v>
      </c>
      <c r="M1264" s="366">
        <v>0</v>
      </c>
      <c r="N1264" s="366">
        <v>0</v>
      </c>
      <c r="O1264" s="366">
        <v>0</v>
      </c>
      <c r="P1264" s="366">
        <v>0</v>
      </c>
      <c r="Q1264" s="366">
        <v>0</v>
      </c>
      <c r="R1264" s="366">
        <v>0</v>
      </c>
      <c r="S1264" s="366">
        <v>0</v>
      </c>
      <c r="T1264" s="366">
        <v>0</v>
      </c>
      <c r="U1264" s="366">
        <v>0</v>
      </c>
      <c r="V1264" s="366">
        <v>0</v>
      </c>
      <c r="W1264" s="366">
        <f t="shared" si="73"/>
        <v>0</v>
      </c>
    </row>
    <row r="1265" spans="1:23" ht="30" customHeight="1">
      <c r="A1265" s="575" t="s">
        <v>940</v>
      </c>
      <c r="B1265" s="575"/>
      <c r="C1265" s="366">
        <v>0</v>
      </c>
      <c r="D1265" s="366">
        <v>0</v>
      </c>
      <c r="E1265" s="381">
        <v>0</v>
      </c>
      <c r="F1265" s="366">
        <v>0</v>
      </c>
      <c r="G1265" s="366">
        <v>0</v>
      </c>
      <c r="H1265" s="366">
        <v>0</v>
      </c>
      <c r="I1265" s="366">
        <v>0</v>
      </c>
      <c r="J1265" s="366">
        <v>0</v>
      </c>
      <c r="K1265" s="366">
        <v>0</v>
      </c>
      <c r="L1265" s="366">
        <v>0</v>
      </c>
      <c r="M1265" s="366">
        <v>0</v>
      </c>
      <c r="N1265" s="366">
        <v>0</v>
      </c>
      <c r="O1265" s="366">
        <v>0</v>
      </c>
      <c r="P1265" s="366">
        <v>0</v>
      </c>
      <c r="Q1265" s="366">
        <v>0</v>
      </c>
      <c r="R1265" s="366">
        <v>0</v>
      </c>
      <c r="S1265" s="366">
        <v>0</v>
      </c>
      <c r="T1265" s="366">
        <v>0</v>
      </c>
      <c r="U1265" s="366">
        <v>0</v>
      </c>
      <c r="V1265" s="366">
        <v>0</v>
      </c>
      <c r="W1265" s="366">
        <f t="shared" si="73"/>
        <v>0</v>
      </c>
    </row>
    <row r="1266" spans="1:23" ht="30" customHeight="1">
      <c r="A1266" s="575" t="s">
        <v>988</v>
      </c>
      <c r="B1266" s="575"/>
      <c r="C1266" s="366">
        <v>0</v>
      </c>
      <c r="D1266" s="366">
        <v>0</v>
      </c>
      <c r="E1266" s="381">
        <v>0</v>
      </c>
      <c r="F1266" s="366">
        <v>0</v>
      </c>
      <c r="G1266" s="366">
        <v>0</v>
      </c>
      <c r="H1266" s="366">
        <v>0</v>
      </c>
      <c r="I1266" s="366">
        <v>0</v>
      </c>
      <c r="J1266" s="366">
        <v>0</v>
      </c>
      <c r="K1266" s="366">
        <v>0</v>
      </c>
      <c r="L1266" s="366">
        <v>0</v>
      </c>
      <c r="M1266" s="366">
        <v>0</v>
      </c>
      <c r="N1266" s="366">
        <v>0</v>
      </c>
      <c r="O1266" s="366">
        <v>0</v>
      </c>
      <c r="P1266" s="366">
        <v>0</v>
      </c>
      <c r="Q1266" s="366">
        <v>0</v>
      </c>
      <c r="R1266" s="366">
        <v>0</v>
      </c>
      <c r="S1266" s="366">
        <v>0</v>
      </c>
      <c r="T1266" s="366">
        <v>0</v>
      </c>
      <c r="U1266" s="366">
        <v>0</v>
      </c>
      <c r="V1266" s="366">
        <v>0</v>
      </c>
      <c r="W1266" s="366">
        <f t="shared" si="73"/>
        <v>0</v>
      </c>
    </row>
    <row r="1267" spans="1:23" ht="30" customHeight="1">
      <c r="A1267" s="575" t="s">
        <v>989</v>
      </c>
      <c r="B1267" s="575"/>
      <c r="C1267" s="366">
        <v>0</v>
      </c>
      <c r="D1267" s="366">
        <v>0</v>
      </c>
      <c r="E1267" s="381">
        <v>0</v>
      </c>
      <c r="F1267" s="366">
        <v>0</v>
      </c>
      <c r="G1267" s="366">
        <v>0</v>
      </c>
      <c r="H1267" s="366">
        <v>0</v>
      </c>
      <c r="I1267" s="366">
        <v>0</v>
      </c>
      <c r="J1267" s="366">
        <v>0</v>
      </c>
      <c r="K1267" s="366">
        <v>0</v>
      </c>
      <c r="L1267" s="366">
        <v>0</v>
      </c>
      <c r="M1267" s="366">
        <v>0</v>
      </c>
      <c r="N1267" s="366">
        <v>0</v>
      </c>
      <c r="O1267" s="366">
        <v>0</v>
      </c>
      <c r="P1267" s="366">
        <v>0</v>
      </c>
      <c r="Q1267" s="366">
        <v>0</v>
      </c>
      <c r="R1267" s="366">
        <v>0</v>
      </c>
      <c r="S1267" s="366">
        <v>0</v>
      </c>
      <c r="T1267" s="366">
        <v>0</v>
      </c>
      <c r="U1267" s="366">
        <v>0</v>
      </c>
      <c r="V1267" s="366">
        <v>0</v>
      </c>
      <c r="W1267" s="366">
        <f t="shared" si="73"/>
        <v>0</v>
      </c>
    </row>
    <row r="1268" spans="1:23" ht="30" customHeight="1">
      <c r="A1268" s="575" t="s">
        <v>1599</v>
      </c>
      <c r="B1268" s="575"/>
      <c r="C1268" s="366">
        <v>0</v>
      </c>
      <c r="D1268" s="366">
        <v>0</v>
      </c>
      <c r="E1268" s="381">
        <v>0</v>
      </c>
      <c r="F1268" s="366">
        <v>0</v>
      </c>
      <c r="G1268" s="366">
        <v>0</v>
      </c>
      <c r="H1268" s="366">
        <v>0</v>
      </c>
      <c r="I1268" s="366">
        <v>0</v>
      </c>
      <c r="J1268" s="366">
        <v>0</v>
      </c>
      <c r="K1268" s="366">
        <v>0</v>
      </c>
      <c r="L1268" s="366">
        <v>0</v>
      </c>
      <c r="M1268" s="366">
        <v>0</v>
      </c>
      <c r="N1268" s="366">
        <v>0</v>
      </c>
      <c r="O1268" s="366">
        <v>0</v>
      </c>
      <c r="P1268" s="366">
        <v>0</v>
      </c>
      <c r="Q1268" s="366">
        <v>0</v>
      </c>
      <c r="R1268" s="366">
        <v>0</v>
      </c>
      <c r="S1268" s="366">
        <v>0</v>
      </c>
      <c r="T1268" s="366">
        <v>0</v>
      </c>
      <c r="U1268" s="366">
        <v>0</v>
      </c>
      <c r="V1268" s="366">
        <v>0</v>
      </c>
      <c r="W1268" s="366">
        <f t="shared" si="73"/>
        <v>0</v>
      </c>
    </row>
    <row r="1269" spans="1:23" ht="30" customHeight="1">
      <c r="A1269" s="575" t="s">
        <v>1700</v>
      </c>
      <c r="B1269" s="575"/>
      <c r="C1269" s="366">
        <v>0</v>
      </c>
      <c r="D1269" s="366">
        <v>0</v>
      </c>
      <c r="E1269" s="381">
        <v>0</v>
      </c>
      <c r="F1269" s="366">
        <v>0</v>
      </c>
      <c r="G1269" s="366">
        <v>0</v>
      </c>
      <c r="H1269" s="366">
        <v>0</v>
      </c>
      <c r="I1269" s="366">
        <v>0</v>
      </c>
      <c r="J1269" s="366">
        <v>0</v>
      </c>
      <c r="K1269" s="366">
        <v>0</v>
      </c>
      <c r="L1269" s="366">
        <v>0</v>
      </c>
      <c r="M1269" s="366">
        <v>0</v>
      </c>
      <c r="N1269" s="366">
        <v>0</v>
      </c>
      <c r="O1269" s="366">
        <v>0</v>
      </c>
      <c r="P1269" s="366">
        <v>0</v>
      </c>
      <c r="Q1269" s="366">
        <v>0</v>
      </c>
      <c r="R1269" s="366">
        <v>0</v>
      </c>
      <c r="S1269" s="366">
        <v>0</v>
      </c>
      <c r="T1269" s="366">
        <v>0</v>
      </c>
      <c r="U1269" s="366">
        <v>0</v>
      </c>
      <c r="V1269" s="366">
        <v>0</v>
      </c>
      <c r="W1269" s="366">
        <f t="shared" si="73"/>
        <v>0</v>
      </c>
    </row>
    <row r="1270" spans="1:23" ht="30" customHeight="1">
      <c r="A1270" s="575" t="s">
        <v>1001</v>
      </c>
      <c r="B1270" s="575"/>
      <c r="C1270" s="366">
        <v>0</v>
      </c>
      <c r="D1270" s="366">
        <v>0</v>
      </c>
      <c r="E1270" s="381">
        <v>0</v>
      </c>
      <c r="F1270" s="366">
        <v>0</v>
      </c>
      <c r="G1270" s="366">
        <v>0</v>
      </c>
      <c r="H1270" s="366">
        <v>0</v>
      </c>
      <c r="I1270" s="366">
        <v>0</v>
      </c>
      <c r="J1270" s="366">
        <v>0</v>
      </c>
      <c r="K1270" s="366">
        <v>0</v>
      </c>
      <c r="L1270" s="366">
        <v>0</v>
      </c>
      <c r="M1270" s="366">
        <v>0</v>
      </c>
      <c r="N1270" s="366">
        <v>0</v>
      </c>
      <c r="O1270" s="366">
        <v>0</v>
      </c>
      <c r="P1270" s="366">
        <v>0</v>
      </c>
      <c r="Q1270" s="366">
        <v>0</v>
      </c>
      <c r="R1270" s="366">
        <v>0</v>
      </c>
      <c r="S1270" s="366">
        <v>0</v>
      </c>
      <c r="T1270" s="366">
        <v>0</v>
      </c>
      <c r="U1270" s="366">
        <v>0</v>
      </c>
      <c r="V1270" s="366">
        <v>0</v>
      </c>
      <c r="W1270" s="366">
        <f t="shared" si="73"/>
        <v>0</v>
      </c>
    </row>
    <row r="1271" spans="1:23" ht="30" customHeight="1">
      <c r="A1271" s="575" t="s">
        <v>1000</v>
      </c>
      <c r="B1271" s="575"/>
      <c r="C1271" s="366">
        <v>0</v>
      </c>
      <c r="D1271" s="366">
        <v>0</v>
      </c>
      <c r="E1271" s="381">
        <v>0</v>
      </c>
      <c r="F1271" s="366">
        <v>0</v>
      </c>
      <c r="G1271" s="366">
        <v>0</v>
      </c>
      <c r="H1271" s="366">
        <v>0</v>
      </c>
      <c r="I1271" s="366">
        <v>0</v>
      </c>
      <c r="J1271" s="366">
        <v>0</v>
      </c>
      <c r="K1271" s="366">
        <v>0</v>
      </c>
      <c r="L1271" s="366">
        <v>0</v>
      </c>
      <c r="M1271" s="366">
        <v>0</v>
      </c>
      <c r="N1271" s="366">
        <v>0</v>
      </c>
      <c r="O1271" s="366">
        <v>0</v>
      </c>
      <c r="P1271" s="366">
        <v>0</v>
      </c>
      <c r="Q1271" s="366">
        <v>0</v>
      </c>
      <c r="R1271" s="366">
        <v>0</v>
      </c>
      <c r="S1271" s="366">
        <v>0</v>
      </c>
      <c r="T1271" s="366">
        <v>0</v>
      </c>
      <c r="U1271" s="366">
        <v>0</v>
      </c>
      <c r="V1271" s="366">
        <v>0</v>
      </c>
      <c r="W1271" s="366">
        <f t="shared" si="73"/>
        <v>0</v>
      </c>
    </row>
    <row r="1272" spans="1:23" ht="30" customHeight="1">
      <c r="A1272" s="575" t="s">
        <v>1008</v>
      </c>
      <c r="B1272" s="575"/>
      <c r="C1272" s="366">
        <v>0</v>
      </c>
      <c r="D1272" s="366">
        <v>0</v>
      </c>
      <c r="E1272" s="381">
        <v>0</v>
      </c>
      <c r="F1272" s="366">
        <v>0</v>
      </c>
      <c r="G1272" s="366">
        <v>0</v>
      </c>
      <c r="H1272" s="366">
        <v>0</v>
      </c>
      <c r="I1272" s="366">
        <v>0</v>
      </c>
      <c r="J1272" s="366">
        <v>0</v>
      </c>
      <c r="K1272" s="366">
        <v>0</v>
      </c>
      <c r="L1272" s="366">
        <v>0</v>
      </c>
      <c r="M1272" s="366">
        <v>0</v>
      </c>
      <c r="N1272" s="366">
        <v>0</v>
      </c>
      <c r="O1272" s="366">
        <v>0</v>
      </c>
      <c r="P1272" s="366">
        <v>0</v>
      </c>
      <c r="Q1272" s="366">
        <v>0</v>
      </c>
      <c r="R1272" s="366">
        <v>0</v>
      </c>
      <c r="S1272" s="366">
        <v>0</v>
      </c>
      <c r="T1272" s="366">
        <v>0</v>
      </c>
      <c r="U1272" s="366">
        <v>0</v>
      </c>
      <c r="V1272" s="366">
        <v>0</v>
      </c>
      <c r="W1272" s="366">
        <f t="shared" si="73"/>
        <v>0</v>
      </c>
    </row>
    <row r="1273" spans="1:23" ht="30" customHeight="1">
      <c r="A1273" s="575" t="s">
        <v>1461</v>
      </c>
      <c r="B1273" s="575"/>
      <c r="C1273" s="366">
        <v>0</v>
      </c>
      <c r="D1273" s="366">
        <v>0</v>
      </c>
      <c r="E1273" s="381">
        <v>0</v>
      </c>
      <c r="F1273" s="366">
        <v>0</v>
      </c>
      <c r="G1273" s="366">
        <v>0</v>
      </c>
      <c r="H1273" s="366">
        <v>0</v>
      </c>
      <c r="I1273" s="366">
        <v>0</v>
      </c>
      <c r="J1273" s="366">
        <v>0</v>
      </c>
      <c r="K1273" s="366">
        <v>0</v>
      </c>
      <c r="L1273" s="366">
        <v>0</v>
      </c>
      <c r="M1273" s="366">
        <v>0</v>
      </c>
      <c r="N1273" s="366">
        <v>0</v>
      </c>
      <c r="O1273" s="366">
        <v>0</v>
      </c>
      <c r="P1273" s="366">
        <v>0</v>
      </c>
      <c r="Q1273" s="366">
        <v>0</v>
      </c>
      <c r="R1273" s="366">
        <v>0</v>
      </c>
      <c r="S1273" s="366">
        <v>0</v>
      </c>
      <c r="T1273" s="366">
        <v>0</v>
      </c>
      <c r="U1273" s="366">
        <v>0</v>
      </c>
      <c r="V1273" s="366">
        <v>0</v>
      </c>
      <c r="W1273" s="366">
        <f t="shared" si="73"/>
        <v>0</v>
      </c>
    </row>
    <row r="1274" spans="1:23" ht="30" customHeight="1">
      <c r="A1274" s="575" t="s">
        <v>1010</v>
      </c>
      <c r="B1274" s="575"/>
      <c r="C1274" s="366">
        <v>0</v>
      </c>
      <c r="D1274" s="366">
        <v>0</v>
      </c>
      <c r="E1274" s="381">
        <v>0</v>
      </c>
      <c r="F1274" s="366">
        <v>0</v>
      </c>
      <c r="G1274" s="366">
        <v>0</v>
      </c>
      <c r="H1274" s="366">
        <v>0</v>
      </c>
      <c r="I1274" s="366">
        <v>0</v>
      </c>
      <c r="J1274" s="366">
        <v>0</v>
      </c>
      <c r="K1274" s="366">
        <v>0</v>
      </c>
      <c r="L1274" s="366">
        <v>0</v>
      </c>
      <c r="M1274" s="366">
        <v>0</v>
      </c>
      <c r="N1274" s="366">
        <v>0</v>
      </c>
      <c r="O1274" s="366">
        <v>0</v>
      </c>
      <c r="P1274" s="366">
        <v>0</v>
      </c>
      <c r="Q1274" s="366">
        <v>0</v>
      </c>
      <c r="R1274" s="366">
        <v>0</v>
      </c>
      <c r="S1274" s="366">
        <v>0</v>
      </c>
      <c r="T1274" s="366">
        <v>0</v>
      </c>
      <c r="U1274" s="366">
        <v>0</v>
      </c>
      <c r="V1274" s="366">
        <v>0</v>
      </c>
      <c r="W1274" s="366">
        <f t="shared" si="73"/>
        <v>0</v>
      </c>
    </row>
    <row r="1275" spans="1:23" ht="30" customHeight="1">
      <c r="A1275" s="575" t="s">
        <v>998</v>
      </c>
      <c r="B1275" s="575"/>
      <c r="C1275" s="366">
        <v>0</v>
      </c>
      <c r="D1275" s="366">
        <v>0</v>
      </c>
      <c r="E1275" s="381">
        <v>0</v>
      </c>
      <c r="F1275" s="366">
        <v>0</v>
      </c>
      <c r="G1275" s="366">
        <v>0</v>
      </c>
      <c r="H1275" s="366">
        <v>0</v>
      </c>
      <c r="I1275" s="366">
        <v>0</v>
      </c>
      <c r="J1275" s="366">
        <v>0</v>
      </c>
      <c r="K1275" s="366">
        <v>0</v>
      </c>
      <c r="L1275" s="366">
        <v>0</v>
      </c>
      <c r="M1275" s="366">
        <v>0</v>
      </c>
      <c r="N1275" s="366">
        <v>0</v>
      </c>
      <c r="O1275" s="366">
        <v>0</v>
      </c>
      <c r="P1275" s="366">
        <v>0</v>
      </c>
      <c r="Q1275" s="366">
        <v>0</v>
      </c>
      <c r="R1275" s="366">
        <v>0</v>
      </c>
      <c r="S1275" s="366">
        <v>0</v>
      </c>
      <c r="T1275" s="366">
        <v>0</v>
      </c>
      <c r="U1275" s="366">
        <v>0</v>
      </c>
      <c r="V1275" s="366">
        <v>0</v>
      </c>
      <c r="W1275" s="366">
        <f t="shared" si="73"/>
        <v>0</v>
      </c>
    </row>
    <row r="1276" spans="1:23" ht="30" customHeight="1">
      <c r="A1276" s="575" t="s">
        <v>1460</v>
      </c>
      <c r="B1276" s="575"/>
      <c r="C1276" s="366">
        <v>0</v>
      </c>
      <c r="D1276" s="366">
        <v>0</v>
      </c>
      <c r="E1276" s="381">
        <v>0</v>
      </c>
      <c r="F1276" s="366">
        <v>0</v>
      </c>
      <c r="G1276" s="366">
        <v>0</v>
      </c>
      <c r="H1276" s="366">
        <v>0</v>
      </c>
      <c r="I1276" s="366">
        <v>0</v>
      </c>
      <c r="J1276" s="366">
        <v>0</v>
      </c>
      <c r="K1276" s="366">
        <v>0</v>
      </c>
      <c r="L1276" s="366">
        <v>0</v>
      </c>
      <c r="M1276" s="366">
        <v>0</v>
      </c>
      <c r="N1276" s="366">
        <v>0</v>
      </c>
      <c r="O1276" s="366">
        <v>0</v>
      </c>
      <c r="P1276" s="366">
        <v>0</v>
      </c>
      <c r="Q1276" s="366">
        <v>0</v>
      </c>
      <c r="R1276" s="366">
        <v>0</v>
      </c>
      <c r="S1276" s="366">
        <v>0</v>
      </c>
      <c r="T1276" s="366">
        <v>0</v>
      </c>
      <c r="U1276" s="366">
        <v>0</v>
      </c>
      <c r="V1276" s="366">
        <v>0</v>
      </c>
      <c r="W1276" s="366">
        <f t="shared" si="73"/>
        <v>0</v>
      </c>
    </row>
    <row r="1277" spans="1:23" ht="30" customHeight="1">
      <c r="A1277" s="575" t="s">
        <v>1003</v>
      </c>
      <c r="B1277" s="575"/>
      <c r="C1277" s="366">
        <v>0</v>
      </c>
      <c r="D1277" s="366">
        <v>0</v>
      </c>
      <c r="E1277" s="381">
        <v>0</v>
      </c>
      <c r="F1277" s="366">
        <v>0</v>
      </c>
      <c r="G1277" s="366">
        <v>0</v>
      </c>
      <c r="H1277" s="366">
        <v>0</v>
      </c>
      <c r="I1277" s="366">
        <v>0</v>
      </c>
      <c r="J1277" s="366">
        <v>0</v>
      </c>
      <c r="K1277" s="366">
        <v>0</v>
      </c>
      <c r="L1277" s="366">
        <v>0</v>
      </c>
      <c r="M1277" s="366">
        <v>0</v>
      </c>
      <c r="N1277" s="366">
        <v>0</v>
      </c>
      <c r="O1277" s="366">
        <v>0</v>
      </c>
      <c r="P1277" s="366">
        <v>0</v>
      </c>
      <c r="Q1277" s="366">
        <v>0</v>
      </c>
      <c r="R1277" s="366">
        <v>0</v>
      </c>
      <c r="S1277" s="366">
        <v>0</v>
      </c>
      <c r="T1277" s="366">
        <v>0</v>
      </c>
      <c r="U1277" s="366">
        <v>0</v>
      </c>
      <c r="V1277" s="366">
        <v>0</v>
      </c>
      <c r="W1277" s="366">
        <f t="shared" si="73"/>
        <v>0</v>
      </c>
    </row>
    <row r="1278" spans="1:23" ht="30" customHeight="1">
      <c r="A1278" s="575" t="s">
        <v>1799</v>
      </c>
      <c r="B1278" s="575"/>
      <c r="C1278" s="366">
        <v>0</v>
      </c>
      <c r="D1278" s="366">
        <v>0</v>
      </c>
      <c r="E1278" s="381">
        <v>0</v>
      </c>
      <c r="F1278" s="366">
        <v>0</v>
      </c>
      <c r="G1278" s="366">
        <v>0</v>
      </c>
      <c r="H1278" s="366">
        <v>0</v>
      </c>
      <c r="I1278" s="366">
        <v>0</v>
      </c>
      <c r="J1278" s="366">
        <v>0</v>
      </c>
      <c r="K1278" s="366">
        <v>0</v>
      </c>
      <c r="L1278" s="366">
        <v>0</v>
      </c>
      <c r="M1278" s="366">
        <v>0</v>
      </c>
      <c r="N1278" s="366">
        <v>0</v>
      </c>
      <c r="O1278" s="366">
        <v>0</v>
      </c>
      <c r="P1278" s="366">
        <v>0</v>
      </c>
      <c r="Q1278" s="366">
        <v>0</v>
      </c>
      <c r="R1278" s="366">
        <v>0</v>
      </c>
      <c r="S1278" s="366">
        <v>0</v>
      </c>
      <c r="T1278" s="366">
        <v>0</v>
      </c>
      <c r="U1278" s="366">
        <v>0</v>
      </c>
      <c r="V1278" s="366">
        <v>0</v>
      </c>
      <c r="W1278" s="366">
        <f t="shared" si="73"/>
        <v>0</v>
      </c>
    </row>
    <row r="1279" spans="1:23" ht="30" customHeight="1">
      <c r="A1279" s="575" t="s">
        <v>1013</v>
      </c>
      <c r="B1279" s="575"/>
      <c r="C1279" s="366">
        <v>0</v>
      </c>
      <c r="D1279" s="366">
        <v>0</v>
      </c>
      <c r="E1279" s="381">
        <v>0</v>
      </c>
      <c r="F1279" s="366">
        <v>0</v>
      </c>
      <c r="G1279" s="366">
        <v>0</v>
      </c>
      <c r="H1279" s="366">
        <v>0</v>
      </c>
      <c r="I1279" s="366">
        <v>0</v>
      </c>
      <c r="J1279" s="366">
        <v>0</v>
      </c>
      <c r="K1279" s="366">
        <v>0</v>
      </c>
      <c r="L1279" s="366">
        <v>0</v>
      </c>
      <c r="M1279" s="366">
        <v>0</v>
      </c>
      <c r="N1279" s="366">
        <v>0</v>
      </c>
      <c r="O1279" s="366">
        <v>0</v>
      </c>
      <c r="P1279" s="366">
        <v>0</v>
      </c>
      <c r="Q1279" s="366">
        <v>0</v>
      </c>
      <c r="R1279" s="366">
        <v>0</v>
      </c>
      <c r="S1279" s="366">
        <v>0</v>
      </c>
      <c r="T1279" s="366">
        <v>0</v>
      </c>
      <c r="U1279" s="366">
        <v>0</v>
      </c>
      <c r="V1279" s="366">
        <v>0</v>
      </c>
      <c r="W1279" s="366">
        <f t="shared" si="73"/>
        <v>0</v>
      </c>
    </row>
    <row r="1280" spans="1:23" ht="30" customHeight="1">
      <c r="A1280" s="575" t="s">
        <v>1462</v>
      </c>
      <c r="B1280" s="575"/>
      <c r="C1280" s="366">
        <v>0</v>
      </c>
      <c r="D1280" s="366">
        <v>0</v>
      </c>
      <c r="E1280" s="381">
        <v>0</v>
      </c>
      <c r="F1280" s="366">
        <v>0</v>
      </c>
      <c r="G1280" s="366">
        <v>0</v>
      </c>
      <c r="H1280" s="366">
        <v>0</v>
      </c>
      <c r="I1280" s="366">
        <v>0</v>
      </c>
      <c r="J1280" s="366">
        <v>0</v>
      </c>
      <c r="K1280" s="366">
        <v>0</v>
      </c>
      <c r="L1280" s="366">
        <v>0</v>
      </c>
      <c r="M1280" s="366">
        <v>0</v>
      </c>
      <c r="N1280" s="366">
        <v>0</v>
      </c>
      <c r="O1280" s="366">
        <v>0</v>
      </c>
      <c r="P1280" s="366">
        <v>0</v>
      </c>
      <c r="Q1280" s="366">
        <v>0</v>
      </c>
      <c r="R1280" s="366">
        <v>0</v>
      </c>
      <c r="S1280" s="366">
        <v>0</v>
      </c>
      <c r="T1280" s="366">
        <v>0</v>
      </c>
      <c r="U1280" s="366">
        <v>0</v>
      </c>
      <c r="V1280" s="366">
        <v>0</v>
      </c>
      <c r="W1280" s="366">
        <f t="shared" si="73"/>
        <v>0</v>
      </c>
    </row>
    <row r="1281" spans="1:35" ht="30" customHeight="1">
      <c r="A1281" s="575" t="s">
        <v>1710</v>
      </c>
      <c r="B1281" s="575"/>
      <c r="C1281" s="366">
        <v>0</v>
      </c>
      <c r="D1281" s="366">
        <v>0</v>
      </c>
      <c r="E1281" s="381">
        <v>0</v>
      </c>
      <c r="F1281" s="366">
        <v>0</v>
      </c>
      <c r="G1281" s="366">
        <v>0</v>
      </c>
      <c r="H1281" s="366">
        <v>0</v>
      </c>
      <c r="I1281" s="366">
        <v>0</v>
      </c>
      <c r="J1281" s="366">
        <v>0</v>
      </c>
      <c r="K1281" s="366">
        <v>0</v>
      </c>
      <c r="L1281" s="366">
        <v>0</v>
      </c>
      <c r="M1281" s="366">
        <v>0</v>
      </c>
      <c r="N1281" s="366">
        <v>0</v>
      </c>
      <c r="O1281" s="366">
        <v>0</v>
      </c>
      <c r="P1281" s="366">
        <v>0</v>
      </c>
      <c r="Q1281" s="366">
        <v>0</v>
      </c>
      <c r="R1281" s="366">
        <v>0</v>
      </c>
      <c r="S1281" s="366">
        <v>0</v>
      </c>
      <c r="T1281" s="366">
        <v>0</v>
      </c>
      <c r="U1281" s="366">
        <v>0</v>
      </c>
      <c r="V1281" s="366">
        <v>0</v>
      </c>
      <c r="W1281" s="366">
        <f t="shared" si="73"/>
        <v>0</v>
      </c>
    </row>
    <row r="1282" spans="1:35" ht="30" customHeight="1">
      <c r="A1282" s="575" t="s">
        <v>1783</v>
      </c>
      <c r="B1282" s="575"/>
      <c r="C1282" s="366">
        <v>0</v>
      </c>
      <c r="D1282" s="366">
        <v>0</v>
      </c>
      <c r="E1282" s="381">
        <v>0</v>
      </c>
      <c r="F1282" s="366">
        <v>0</v>
      </c>
      <c r="G1282" s="366">
        <v>0</v>
      </c>
      <c r="H1282" s="366">
        <v>0</v>
      </c>
      <c r="I1282" s="366">
        <v>0</v>
      </c>
      <c r="J1282" s="366">
        <v>0</v>
      </c>
      <c r="K1282" s="366">
        <v>0</v>
      </c>
      <c r="L1282" s="366">
        <v>0</v>
      </c>
      <c r="M1282" s="366">
        <v>0</v>
      </c>
      <c r="N1282" s="366">
        <v>0</v>
      </c>
      <c r="O1282" s="366">
        <v>0</v>
      </c>
      <c r="P1282" s="366">
        <v>0</v>
      </c>
      <c r="Q1282" s="366">
        <v>0</v>
      </c>
      <c r="R1282" s="366">
        <v>0</v>
      </c>
      <c r="S1282" s="366">
        <v>0</v>
      </c>
      <c r="T1282" s="366">
        <v>0</v>
      </c>
      <c r="U1282" s="366">
        <v>0</v>
      </c>
      <c r="V1282" s="366">
        <v>0</v>
      </c>
      <c r="W1282" s="366">
        <f t="shared" si="73"/>
        <v>0</v>
      </c>
    </row>
    <row r="1283" spans="1:35" ht="30" customHeight="1">
      <c r="A1283" s="575" t="s">
        <v>1019</v>
      </c>
      <c r="B1283" s="575"/>
      <c r="C1283" s="366">
        <v>0</v>
      </c>
      <c r="D1283" s="366">
        <v>0</v>
      </c>
      <c r="E1283" s="381">
        <v>0</v>
      </c>
      <c r="F1283" s="366">
        <v>0</v>
      </c>
      <c r="G1283" s="366">
        <v>0</v>
      </c>
      <c r="H1283" s="366">
        <v>0</v>
      </c>
      <c r="I1283" s="366">
        <v>0</v>
      </c>
      <c r="J1283" s="366">
        <v>0</v>
      </c>
      <c r="K1283" s="366">
        <v>0</v>
      </c>
      <c r="L1283" s="366">
        <v>0</v>
      </c>
      <c r="M1283" s="366">
        <v>0</v>
      </c>
      <c r="N1283" s="366">
        <v>0</v>
      </c>
      <c r="O1283" s="366">
        <v>0</v>
      </c>
      <c r="P1283" s="366">
        <v>0</v>
      </c>
      <c r="Q1283" s="366">
        <v>0</v>
      </c>
      <c r="R1283" s="366">
        <v>0</v>
      </c>
      <c r="S1283" s="366">
        <v>0</v>
      </c>
      <c r="T1283" s="366">
        <v>0</v>
      </c>
      <c r="U1283" s="366">
        <v>0</v>
      </c>
      <c r="V1283" s="366">
        <v>0</v>
      </c>
      <c r="W1283" s="366">
        <f t="shared" si="73"/>
        <v>0</v>
      </c>
    </row>
    <row r="1284" spans="1:35" ht="30" customHeight="1">
      <c r="A1284" s="575" t="s">
        <v>25</v>
      </c>
      <c r="B1284" s="575"/>
      <c r="C1284" s="366">
        <v>0</v>
      </c>
      <c r="D1284" s="366">
        <v>0</v>
      </c>
      <c r="E1284" s="381">
        <v>0</v>
      </c>
      <c r="F1284" s="366">
        <v>0</v>
      </c>
      <c r="G1284" s="366">
        <v>0</v>
      </c>
      <c r="H1284" s="366">
        <v>0</v>
      </c>
      <c r="I1284" s="366">
        <v>0</v>
      </c>
      <c r="J1284" s="366">
        <v>0</v>
      </c>
      <c r="K1284" s="366">
        <v>0</v>
      </c>
      <c r="L1284" s="366">
        <v>0</v>
      </c>
      <c r="M1284" s="366">
        <v>0</v>
      </c>
      <c r="N1284" s="366">
        <v>0</v>
      </c>
      <c r="O1284" s="366">
        <v>0</v>
      </c>
      <c r="P1284" s="366">
        <v>0</v>
      </c>
      <c r="Q1284" s="366">
        <v>0</v>
      </c>
      <c r="R1284" s="366">
        <v>0</v>
      </c>
      <c r="S1284" s="366">
        <v>0</v>
      </c>
      <c r="T1284" s="366">
        <v>0</v>
      </c>
      <c r="U1284" s="366">
        <v>0</v>
      </c>
      <c r="V1284" s="366">
        <v>0</v>
      </c>
      <c r="W1284" s="366">
        <f t="shared" si="73"/>
        <v>0</v>
      </c>
    </row>
    <row r="1285" spans="1:35" ht="30" customHeight="1">
      <c r="A1285" s="575" t="s">
        <v>1045</v>
      </c>
      <c r="B1285" s="575"/>
      <c r="C1285" s="366">
        <v>0</v>
      </c>
      <c r="D1285" s="366">
        <v>0</v>
      </c>
      <c r="E1285" s="381">
        <v>0</v>
      </c>
      <c r="F1285" s="366">
        <v>0</v>
      </c>
      <c r="G1285" s="366">
        <v>0</v>
      </c>
      <c r="H1285" s="366">
        <v>0</v>
      </c>
      <c r="I1285" s="366">
        <v>0</v>
      </c>
      <c r="J1285" s="366">
        <v>0</v>
      </c>
      <c r="K1285" s="366">
        <v>0</v>
      </c>
      <c r="L1285" s="366">
        <v>0</v>
      </c>
      <c r="M1285" s="366">
        <v>0</v>
      </c>
      <c r="N1285" s="366">
        <v>0</v>
      </c>
      <c r="O1285" s="366">
        <v>0</v>
      </c>
      <c r="P1285" s="366">
        <v>0</v>
      </c>
      <c r="Q1285" s="366">
        <v>0</v>
      </c>
      <c r="R1285" s="366">
        <v>0</v>
      </c>
      <c r="S1285" s="366">
        <v>0</v>
      </c>
      <c r="T1285" s="366">
        <v>0</v>
      </c>
      <c r="U1285" s="366">
        <v>0</v>
      </c>
      <c r="V1285" s="366">
        <v>0</v>
      </c>
      <c r="W1285" s="366">
        <f t="shared" si="73"/>
        <v>0</v>
      </c>
    </row>
    <row r="1286" spans="1:35" ht="30" customHeight="1">
      <c r="A1286" s="575" t="s">
        <v>46</v>
      </c>
      <c r="B1286" s="575"/>
      <c r="C1286" s="366">
        <v>0</v>
      </c>
      <c r="D1286" s="366">
        <v>0</v>
      </c>
      <c r="E1286" s="381">
        <v>0</v>
      </c>
      <c r="F1286" s="366">
        <v>0</v>
      </c>
      <c r="G1286" s="366">
        <v>0</v>
      </c>
      <c r="H1286" s="366">
        <v>0</v>
      </c>
      <c r="I1286" s="366">
        <v>0</v>
      </c>
      <c r="J1286" s="366">
        <v>0</v>
      </c>
      <c r="K1286" s="366">
        <v>0</v>
      </c>
      <c r="L1286" s="366">
        <v>0</v>
      </c>
      <c r="M1286" s="366">
        <v>0</v>
      </c>
      <c r="N1286" s="366">
        <v>0</v>
      </c>
      <c r="O1286" s="366">
        <v>0</v>
      </c>
      <c r="P1286" s="366">
        <v>0</v>
      </c>
      <c r="Q1286" s="366">
        <v>0</v>
      </c>
      <c r="R1286" s="366">
        <v>0</v>
      </c>
      <c r="S1286" s="366">
        <v>0</v>
      </c>
      <c r="T1286" s="366">
        <v>0</v>
      </c>
      <c r="U1286" s="366">
        <v>0</v>
      </c>
      <c r="V1286" s="366">
        <v>0</v>
      </c>
      <c r="W1286" s="366">
        <f t="shared" si="73"/>
        <v>0</v>
      </c>
    </row>
    <row r="1287" spans="1:35" ht="30" customHeight="1">
      <c r="A1287" s="575" t="s">
        <v>1053</v>
      </c>
      <c r="B1287" s="575"/>
      <c r="C1287" s="366">
        <v>0</v>
      </c>
      <c r="D1287" s="366">
        <v>0</v>
      </c>
      <c r="E1287" s="381">
        <v>0</v>
      </c>
      <c r="F1287" s="366">
        <v>0</v>
      </c>
      <c r="G1287" s="366">
        <v>0</v>
      </c>
      <c r="H1287" s="366">
        <v>0</v>
      </c>
      <c r="I1287" s="366">
        <v>0</v>
      </c>
      <c r="J1287" s="366">
        <v>0</v>
      </c>
      <c r="K1287" s="366">
        <v>0</v>
      </c>
      <c r="L1287" s="366">
        <v>0</v>
      </c>
      <c r="M1287" s="366">
        <v>0</v>
      </c>
      <c r="N1287" s="366">
        <v>0</v>
      </c>
      <c r="O1287" s="366">
        <v>0</v>
      </c>
      <c r="P1287" s="366">
        <v>0</v>
      </c>
      <c r="Q1287" s="366">
        <v>0</v>
      </c>
      <c r="R1287" s="366">
        <v>0</v>
      </c>
      <c r="S1287" s="366">
        <v>0</v>
      </c>
      <c r="T1287" s="366">
        <v>0</v>
      </c>
      <c r="U1287" s="366">
        <v>0</v>
      </c>
      <c r="V1287" s="366">
        <v>0</v>
      </c>
      <c r="W1287" s="366">
        <f t="shared" si="73"/>
        <v>0</v>
      </c>
    </row>
    <row r="1288" spans="1:35" ht="30" customHeight="1">
      <c r="A1288" s="575" t="s">
        <v>37</v>
      </c>
      <c r="B1288" s="575"/>
      <c r="C1288" s="366">
        <v>0</v>
      </c>
      <c r="D1288" s="366">
        <v>0</v>
      </c>
      <c r="E1288" s="381">
        <v>0</v>
      </c>
      <c r="F1288" s="366">
        <v>0</v>
      </c>
      <c r="G1288" s="366">
        <v>0</v>
      </c>
      <c r="H1288" s="366">
        <v>0</v>
      </c>
      <c r="I1288" s="366">
        <v>0</v>
      </c>
      <c r="J1288" s="366">
        <v>0</v>
      </c>
      <c r="K1288" s="366">
        <v>0</v>
      </c>
      <c r="L1288" s="366">
        <v>0</v>
      </c>
      <c r="M1288" s="366">
        <v>0</v>
      </c>
      <c r="N1288" s="366">
        <v>0</v>
      </c>
      <c r="O1288" s="366">
        <v>0</v>
      </c>
      <c r="P1288" s="366">
        <v>0</v>
      </c>
      <c r="Q1288" s="366">
        <v>0</v>
      </c>
      <c r="R1288" s="366">
        <v>0</v>
      </c>
      <c r="S1288" s="366">
        <v>0</v>
      </c>
      <c r="T1288" s="366">
        <v>1</v>
      </c>
      <c r="U1288" s="366">
        <v>0</v>
      </c>
      <c r="V1288" s="366">
        <v>0</v>
      </c>
      <c r="W1288" s="366">
        <f t="shared" ref="W1288" si="74">SUM(C1288:V1288)</f>
        <v>1</v>
      </c>
    </row>
    <row r="1289" spans="1:35" ht="30" customHeight="1">
      <c r="A1289" s="575" t="s">
        <v>3</v>
      </c>
      <c r="B1289" s="575"/>
      <c r="C1289" s="366">
        <f>SUM(C1223:C1288)</f>
        <v>67</v>
      </c>
      <c r="D1289" s="366">
        <f t="shared" ref="D1289:W1289" si="75">SUM(D1223:D1288)</f>
        <v>3</v>
      </c>
      <c r="E1289" s="366">
        <f t="shared" si="75"/>
        <v>49</v>
      </c>
      <c r="F1289" s="366">
        <f t="shared" si="75"/>
        <v>44</v>
      </c>
      <c r="G1289" s="366">
        <f>SUM(G1223:G1288)</f>
        <v>36</v>
      </c>
      <c r="H1289" s="366">
        <f t="shared" si="75"/>
        <v>45</v>
      </c>
      <c r="I1289" s="366">
        <f t="shared" si="75"/>
        <v>16</v>
      </c>
      <c r="J1289" s="366">
        <f t="shared" si="75"/>
        <v>23</v>
      </c>
      <c r="K1289" s="366">
        <f t="shared" si="75"/>
        <v>46</v>
      </c>
      <c r="L1289" s="366">
        <f t="shared" si="75"/>
        <v>14</v>
      </c>
      <c r="M1289" s="366">
        <f t="shared" si="75"/>
        <v>7</v>
      </c>
      <c r="N1289" s="366">
        <f t="shared" si="75"/>
        <v>26</v>
      </c>
      <c r="O1289" s="366">
        <f t="shared" si="75"/>
        <v>15</v>
      </c>
      <c r="P1289" s="366">
        <f t="shared" si="75"/>
        <v>29</v>
      </c>
      <c r="Q1289" s="366">
        <f t="shared" si="75"/>
        <v>14</v>
      </c>
      <c r="R1289" s="366">
        <f t="shared" si="75"/>
        <v>4</v>
      </c>
      <c r="S1289" s="366">
        <f t="shared" si="75"/>
        <v>25</v>
      </c>
      <c r="T1289" s="366">
        <f t="shared" si="75"/>
        <v>25</v>
      </c>
      <c r="U1289" s="366">
        <f t="shared" si="75"/>
        <v>17</v>
      </c>
      <c r="V1289" s="366">
        <f t="shared" si="75"/>
        <v>2</v>
      </c>
      <c r="W1289" s="366">
        <f t="shared" si="75"/>
        <v>507</v>
      </c>
    </row>
    <row r="1291" spans="1:35" ht="30" customHeight="1">
      <c r="A1291" s="578" t="s">
        <v>1864</v>
      </c>
      <c r="B1291" s="577"/>
      <c r="C1291" s="577"/>
      <c r="D1291" s="577"/>
      <c r="E1291" s="577"/>
      <c r="F1291" s="577"/>
      <c r="G1291" s="577"/>
      <c r="H1291" s="577"/>
      <c r="I1291" s="577"/>
      <c r="J1291" s="577"/>
      <c r="K1291" s="577"/>
      <c r="L1291" s="577"/>
      <c r="M1291" s="577"/>
      <c r="N1291" s="577"/>
      <c r="O1291" s="577"/>
      <c r="P1291" s="577"/>
      <c r="Q1291" s="577"/>
      <c r="R1291" s="577"/>
      <c r="S1291" s="577"/>
      <c r="T1291" s="577"/>
      <c r="U1291" s="577"/>
      <c r="V1291" s="577"/>
      <c r="W1291" s="577"/>
      <c r="X1291" s="577"/>
      <c r="Y1291" s="577"/>
      <c r="Z1291" s="577"/>
      <c r="AA1291" s="577"/>
      <c r="AB1291" s="577"/>
      <c r="AC1291" s="577"/>
      <c r="AD1291" s="577"/>
    </row>
    <row r="1292" spans="1:35" ht="69" customHeight="1">
      <c r="A1292" s="577" t="s">
        <v>621</v>
      </c>
      <c r="B1292" s="577"/>
      <c r="C1292" s="501" t="s">
        <v>1837</v>
      </c>
      <c r="D1292" s="501" t="s">
        <v>1838</v>
      </c>
      <c r="E1292" s="501" t="s">
        <v>1839</v>
      </c>
      <c r="F1292" s="501" t="s">
        <v>1840</v>
      </c>
      <c r="G1292" s="501" t="s">
        <v>1841</v>
      </c>
      <c r="H1292" s="501" t="s">
        <v>1842</v>
      </c>
      <c r="I1292" s="501" t="s">
        <v>1843</v>
      </c>
      <c r="J1292" s="501" t="s">
        <v>1844</v>
      </c>
      <c r="K1292" s="501" t="s">
        <v>1845</v>
      </c>
      <c r="L1292" s="501" t="s">
        <v>1846</v>
      </c>
      <c r="M1292" s="501" t="s">
        <v>1847</v>
      </c>
      <c r="N1292" s="501" t="s">
        <v>1848</v>
      </c>
      <c r="O1292" s="501" t="s">
        <v>1849</v>
      </c>
      <c r="P1292" s="501" t="s">
        <v>1850</v>
      </c>
      <c r="Q1292" s="501" t="s">
        <v>1851</v>
      </c>
      <c r="R1292" s="501" t="s">
        <v>1852</v>
      </c>
      <c r="S1292" s="501" t="s">
        <v>1853</v>
      </c>
      <c r="T1292" s="501" t="s">
        <v>1854</v>
      </c>
      <c r="U1292" s="501" t="s">
        <v>1855</v>
      </c>
      <c r="V1292" s="501" t="s">
        <v>1856</v>
      </c>
      <c r="W1292" s="501" t="s">
        <v>1857</v>
      </c>
      <c r="X1292" s="501" t="s">
        <v>1858</v>
      </c>
      <c r="Y1292" s="501" t="s">
        <v>1859</v>
      </c>
      <c r="Z1292" s="501" t="s">
        <v>1860</v>
      </c>
      <c r="AA1292" s="501" t="s">
        <v>1861</v>
      </c>
      <c r="AB1292" s="501" t="s">
        <v>1862</v>
      </c>
      <c r="AC1292" s="501" t="s">
        <v>1863</v>
      </c>
      <c r="AD1292" s="502" t="s">
        <v>3</v>
      </c>
      <c r="AE1292" s="195"/>
      <c r="AF1292" s="195"/>
      <c r="AG1292" s="129"/>
      <c r="AH1292" s="195"/>
      <c r="AI1292" s="195"/>
    </row>
    <row r="1293" spans="1:35" ht="30" customHeight="1">
      <c r="A1293" s="575" t="s">
        <v>44</v>
      </c>
      <c r="B1293" s="575"/>
      <c r="C1293" s="366">
        <v>139</v>
      </c>
      <c r="D1293" s="366">
        <v>142</v>
      </c>
      <c r="E1293" s="366">
        <v>11</v>
      </c>
      <c r="F1293" s="366">
        <v>12</v>
      </c>
      <c r="G1293" s="366">
        <v>0</v>
      </c>
      <c r="H1293" s="366">
        <v>25</v>
      </c>
      <c r="I1293" s="366">
        <v>3</v>
      </c>
      <c r="J1293" s="366">
        <v>1</v>
      </c>
      <c r="K1293" s="366">
        <v>0</v>
      </c>
      <c r="L1293" s="366">
        <v>0</v>
      </c>
      <c r="M1293" s="366">
        <v>0</v>
      </c>
      <c r="N1293" s="366">
        <v>0</v>
      </c>
      <c r="O1293" s="366">
        <v>0</v>
      </c>
      <c r="P1293" s="366">
        <v>0</v>
      </c>
      <c r="Q1293" s="366">
        <v>0</v>
      </c>
      <c r="R1293" s="366">
        <v>0</v>
      </c>
      <c r="S1293" s="366">
        <v>0</v>
      </c>
      <c r="T1293" s="366">
        <v>4</v>
      </c>
      <c r="U1293" s="366">
        <v>0</v>
      </c>
      <c r="V1293" s="366">
        <v>2</v>
      </c>
      <c r="W1293" s="366">
        <v>5</v>
      </c>
      <c r="X1293" s="366">
        <v>46</v>
      </c>
      <c r="Y1293" s="366">
        <v>1</v>
      </c>
      <c r="Z1293" s="366">
        <v>1</v>
      </c>
      <c r="AA1293" s="366">
        <v>0</v>
      </c>
      <c r="AB1293" s="366">
        <v>1</v>
      </c>
      <c r="AC1293" s="366">
        <v>6</v>
      </c>
      <c r="AD1293" s="366">
        <f>SUM(C1293:AC1293)</f>
        <v>399</v>
      </c>
    </row>
    <row r="1294" spans="1:35" ht="30" customHeight="1">
      <c r="A1294" s="575" t="s">
        <v>1453</v>
      </c>
      <c r="B1294" s="575"/>
      <c r="C1294" s="366">
        <v>0</v>
      </c>
      <c r="D1294" s="366">
        <v>0</v>
      </c>
      <c r="E1294" s="366">
        <v>0</v>
      </c>
      <c r="F1294" s="366">
        <v>1</v>
      </c>
      <c r="G1294" s="366">
        <v>0</v>
      </c>
      <c r="H1294" s="366">
        <v>0</v>
      </c>
      <c r="I1294" s="366">
        <v>0</v>
      </c>
      <c r="J1294" s="366">
        <v>0</v>
      </c>
      <c r="K1294" s="366">
        <v>0</v>
      </c>
      <c r="L1294" s="366">
        <v>0</v>
      </c>
      <c r="M1294" s="366">
        <v>0</v>
      </c>
      <c r="N1294" s="366">
        <v>0</v>
      </c>
      <c r="O1294" s="366">
        <v>0</v>
      </c>
      <c r="P1294" s="366">
        <v>0</v>
      </c>
      <c r="Q1294" s="366">
        <v>0</v>
      </c>
      <c r="R1294" s="366">
        <v>0</v>
      </c>
      <c r="S1294" s="366">
        <v>0</v>
      </c>
      <c r="T1294" s="366">
        <v>0</v>
      </c>
      <c r="U1294" s="366">
        <v>0</v>
      </c>
      <c r="V1294" s="366">
        <v>0</v>
      </c>
      <c r="W1294" s="366">
        <v>0</v>
      </c>
      <c r="X1294" s="366">
        <v>0</v>
      </c>
      <c r="Y1294" s="366">
        <v>0</v>
      </c>
      <c r="Z1294" s="366">
        <v>0</v>
      </c>
      <c r="AA1294" s="366">
        <v>0</v>
      </c>
      <c r="AB1294" s="366">
        <v>0</v>
      </c>
      <c r="AC1294" s="366">
        <v>0</v>
      </c>
      <c r="AD1294" s="366">
        <f t="shared" ref="AD1294:AD1357" si="76">SUM(C1294:AC1294)</f>
        <v>1</v>
      </c>
    </row>
    <row r="1295" spans="1:35" ht="30" customHeight="1">
      <c r="A1295" s="575" t="s">
        <v>29</v>
      </c>
      <c r="B1295" s="575"/>
      <c r="C1295" s="366">
        <v>59</v>
      </c>
      <c r="D1295" s="366">
        <v>71</v>
      </c>
      <c r="E1295" s="366">
        <v>0</v>
      </c>
      <c r="F1295" s="366">
        <v>7</v>
      </c>
      <c r="G1295" s="366">
        <v>1</v>
      </c>
      <c r="H1295" s="366">
        <v>16</v>
      </c>
      <c r="I1295" s="366">
        <v>1</v>
      </c>
      <c r="J1295" s="366">
        <v>1</v>
      </c>
      <c r="K1295" s="366">
        <v>0</v>
      </c>
      <c r="L1295" s="366">
        <v>0</v>
      </c>
      <c r="M1295" s="366">
        <v>0</v>
      </c>
      <c r="N1295" s="366">
        <v>0</v>
      </c>
      <c r="O1295" s="366">
        <v>0</v>
      </c>
      <c r="P1295" s="366">
        <v>0</v>
      </c>
      <c r="Q1295" s="366">
        <v>1</v>
      </c>
      <c r="R1295" s="366">
        <v>0</v>
      </c>
      <c r="S1295" s="366">
        <v>0</v>
      </c>
      <c r="T1295" s="366">
        <v>0</v>
      </c>
      <c r="U1295" s="366">
        <v>46</v>
      </c>
      <c r="V1295" s="366">
        <v>6</v>
      </c>
      <c r="W1295" s="366">
        <v>0</v>
      </c>
      <c r="X1295" s="366">
        <v>0</v>
      </c>
      <c r="Y1295" s="366">
        <v>0</v>
      </c>
      <c r="Z1295" s="366">
        <v>1</v>
      </c>
      <c r="AA1295" s="366">
        <v>0</v>
      </c>
      <c r="AB1295" s="366">
        <v>0</v>
      </c>
      <c r="AC1295" s="366">
        <v>22</v>
      </c>
      <c r="AD1295" s="366">
        <f t="shared" si="76"/>
        <v>232</v>
      </c>
    </row>
    <row r="1296" spans="1:35" ht="30" customHeight="1">
      <c r="A1296" s="575" t="s">
        <v>31</v>
      </c>
      <c r="B1296" s="575"/>
      <c r="C1296" s="366">
        <v>55</v>
      </c>
      <c r="D1296" s="366">
        <v>52</v>
      </c>
      <c r="E1296" s="366">
        <v>8</v>
      </c>
      <c r="F1296" s="366">
        <v>1</v>
      </c>
      <c r="G1296" s="366"/>
      <c r="H1296" s="366">
        <v>10</v>
      </c>
      <c r="I1296" s="366">
        <v>4</v>
      </c>
      <c r="J1296" s="366">
        <v>0</v>
      </c>
      <c r="K1296" s="366">
        <v>0</v>
      </c>
      <c r="L1296" s="366">
        <v>0</v>
      </c>
      <c r="M1296" s="366">
        <v>0</v>
      </c>
      <c r="N1296" s="366">
        <v>0</v>
      </c>
      <c r="O1296" s="366">
        <v>0</v>
      </c>
      <c r="P1296" s="366">
        <v>0</v>
      </c>
      <c r="Q1296" s="366">
        <v>1</v>
      </c>
      <c r="R1296" s="366">
        <v>0</v>
      </c>
      <c r="S1296" s="366">
        <v>0</v>
      </c>
      <c r="T1296" s="366">
        <v>0</v>
      </c>
      <c r="U1296" s="366">
        <v>0</v>
      </c>
      <c r="V1296" s="366">
        <v>1</v>
      </c>
      <c r="W1296" s="366">
        <v>0</v>
      </c>
      <c r="X1296" s="366">
        <v>0</v>
      </c>
      <c r="Y1296" s="366">
        <v>0</v>
      </c>
      <c r="Z1296" s="366">
        <v>0</v>
      </c>
      <c r="AA1296" s="366">
        <v>67</v>
      </c>
      <c r="AB1296" s="366">
        <v>0</v>
      </c>
      <c r="AC1296" s="366">
        <v>10</v>
      </c>
      <c r="AD1296" s="366">
        <f t="shared" si="76"/>
        <v>209</v>
      </c>
    </row>
    <row r="1297" spans="1:30" ht="30" customHeight="1">
      <c r="A1297" s="575" t="s">
        <v>24</v>
      </c>
      <c r="B1297" s="575"/>
      <c r="C1297" s="366">
        <v>33</v>
      </c>
      <c r="D1297" s="366">
        <v>43</v>
      </c>
      <c r="E1297" s="366">
        <v>5</v>
      </c>
      <c r="F1297" s="366">
        <v>3</v>
      </c>
      <c r="G1297" s="366">
        <v>3</v>
      </c>
      <c r="H1297" s="366">
        <v>6</v>
      </c>
      <c r="I1297" s="366">
        <v>0</v>
      </c>
      <c r="J1297" s="366">
        <v>0</v>
      </c>
      <c r="K1297" s="366"/>
      <c r="L1297" s="366">
        <v>2</v>
      </c>
      <c r="M1297" s="366">
        <v>0</v>
      </c>
      <c r="N1297" s="366">
        <v>0</v>
      </c>
      <c r="O1297" s="366">
        <v>0</v>
      </c>
      <c r="P1297" s="366">
        <v>1</v>
      </c>
      <c r="Q1297" s="366">
        <v>2</v>
      </c>
      <c r="R1297" s="366">
        <v>0</v>
      </c>
      <c r="S1297" s="366">
        <v>0</v>
      </c>
      <c r="T1297" s="366">
        <v>1</v>
      </c>
      <c r="U1297" s="366">
        <v>0</v>
      </c>
      <c r="V1297" s="366">
        <v>0</v>
      </c>
      <c r="W1297" s="366">
        <v>0</v>
      </c>
      <c r="X1297" s="366">
        <v>1</v>
      </c>
      <c r="Y1297" s="366">
        <v>0</v>
      </c>
      <c r="Z1297" s="366">
        <v>0</v>
      </c>
      <c r="AA1297" s="366">
        <v>0</v>
      </c>
      <c r="AB1297" s="366">
        <v>0</v>
      </c>
      <c r="AC1297" s="366">
        <v>5</v>
      </c>
      <c r="AD1297" s="366">
        <f t="shared" si="76"/>
        <v>105</v>
      </c>
    </row>
    <row r="1298" spans="1:30" ht="30" customHeight="1">
      <c r="A1298" s="575" t="s">
        <v>33</v>
      </c>
      <c r="B1298" s="575"/>
      <c r="C1298" s="366">
        <v>151</v>
      </c>
      <c r="D1298" s="366">
        <v>166</v>
      </c>
      <c r="E1298" s="366">
        <v>13</v>
      </c>
      <c r="F1298" s="366">
        <v>9</v>
      </c>
      <c r="G1298" s="366">
        <v>1</v>
      </c>
      <c r="H1298" s="366">
        <v>25</v>
      </c>
      <c r="I1298" s="366">
        <v>3</v>
      </c>
      <c r="J1298" s="366">
        <v>1</v>
      </c>
      <c r="K1298" s="366">
        <v>1</v>
      </c>
      <c r="L1298" s="366">
        <v>5</v>
      </c>
      <c r="M1298" s="366">
        <v>1</v>
      </c>
      <c r="N1298" s="366">
        <v>1</v>
      </c>
      <c r="O1298" s="366">
        <v>0</v>
      </c>
      <c r="P1298" s="366">
        <v>0</v>
      </c>
      <c r="Q1298" s="366">
        <v>0</v>
      </c>
      <c r="R1298" s="366">
        <v>0</v>
      </c>
      <c r="S1298" s="366">
        <v>0</v>
      </c>
      <c r="T1298" s="366">
        <v>2</v>
      </c>
      <c r="U1298" s="366">
        <v>0</v>
      </c>
      <c r="V1298" s="366">
        <v>1</v>
      </c>
      <c r="W1298" s="366">
        <v>5</v>
      </c>
      <c r="X1298" s="366"/>
      <c r="Y1298" s="366">
        <v>1</v>
      </c>
      <c r="Z1298" s="366">
        <v>0</v>
      </c>
      <c r="AA1298" s="366">
        <v>0</v>
      </c>
      <c r="AB1298" s="366">
        <v>1</v>
      </c>
      <c r="AC1298" s="366">
        <v>9</v>
      </c>
      <c r="AD1298" s="366">
        <f t="shared" si="76"/>
        <v>396</v>
      </c>
    </row>
    <row r="1299" spans="1:30" ht="30" customHeight="1">
      <c r="A1299" s="575" t="s">
        <v>23</v>
      </c>
      <c r="B1299" s="575"/>
      <c r="C1299" s="366">
        <v>159</v>
      </c>
      <c r="D1299" s="366">
        <v>160</v>
      </c>
      <c r="E1299" s="366">
        <v>17</v>
      </c>
      <c r="F1299" s="366">
        <v>4</v>
      </c>
      <c r="G1299" s="366">
        <v>4</v>
      </c>
      <c r="H1299" s="366">
        <v>35</v>
      </c>
      <c r="I1299" s="366">
        <v>4</v>
      </c>
      <c r="J1299" s="366">
        <v>1</v>
      </c>
      <c r="K1299" s="366">
        <v>0</v>
      </c>
      <c r="L1299" s="366">
        <v>6</v>
      </c>
      <c r="M1299" s="366">
        <v>0</v>
      </c>
      <c r="N1299" s="366">
        <v>0</v>
      </c>
      <c r="O1299" s="366">
        <v>0</v>
      </c>
      <c r="P1299" s="366">
        <v>94</v>
      </c>
      <c r="Q1299" s="366">
        <v>4</v>
      </c>
      <c r="R1299" s="366">
        <v>0</v>
      </c>
      <c r="S1299" s="366">
        <v>0</v>
      </c>
      <c r="T1299" s="366">
        <v>3</v>
      </c>
      <c r="U1299" s="366">
        <v>0</v>
      </c>
      <c r="V1299" s="366">
        <v>9</v>
      </c>
      <c r="W1299" s="366">
        <v>3</v>
      </c>
      <c r="X1299" s="366">
        <v>3</v>
      </c>
      <c r="Y1299" s="366">
        <v>3</v>
      </c>
      <c r="Z1299" s="366">
        <v>1</v>
      </c>
      <c r="AA1299" s="366">
        <v>0</v>
      </c>
      <c r="AB1299" s="366">
        <v>0</v>
      </c>
      <c r="AC1299" s="366">
        <v>17</v>
      </c>
      <c r="AD1299" s="366">
        <f t="shared" si="76"/>
        <v>527</v>
      </c>
    </row>
    <row r="1300" spans="1:30" ht="30" customHeight="1">
      <c r="A1300" s="575" t="s">
        <v>35</v>
      </c>
      <c r="B1300" s="575"/>
      <c r="C1300" s="366">
        <v>82</v>
      </c>
      <c r="D1300" s="366">
        <v>88</v>
      </c>
      <c r="E1300" s="366">
        <v>12</v>
      </c>
      <c r="F1300" s="366">
        <v>6</v>
      </c>
      <c r="G1300" s="366">
        <v>0</v>
      </c>
      <c r="H1300" s="366">
        <v>3</v>
      </c>
      <c r="I1300" s="366">
        <v>1</v>
      </c>
      <c r="J1300" s="366">
        <v>0</v>
      </c>
      <c r="K1300" s="366">
        <v>0</v>
      </c>
      <c r="L1300" s="366">
        <v>0</v>
      </c>
      <c r="M1300" s="366">
        <v>0</v>
      </c>
      <c r="N1300" s="366">
        <v>0</v>
      </c>
      <c r="O1300" s="366">
        <v>0</v>
      </c>
      <c r="P1300" s="366">
        <v>1</v>
      </c>
      <c r="Q1300" s="366">
        <v>2</v>
      </c>
      <c r="R1300" s="366">
        <v>0</v>
      </c>
      <c r="S1300" s="366">
        <v>0</v>
      </c>
      <c r="T1300" s="366">
        <v>0</v>
      </c>
      <c r="U1300" s="366">
        <v>3</v>
      </c>
      <c r="V1300" s="366"/>
      <c r="W1300" s="366">
        <v>114</v>
      </c>
      <c r="X1300" s="366">
        <v>2</v>
      </c>
      <c r="Y1300" s="366">
        <v>0</v>
      </c>
      <c r="Z1300" s="366">
        <v>0</v>
      </c>
      <c r="AA1300" s="366">
        <v>0</v>
      </c>
      <c r="AB1300" s="366">
        <v>0</v>
      </c>
      <c r="AC1300" s="366">
        <v>4</v>
      </c>
      <c r="AD1300" s="366">
        <f t="shared" si="76"/>
        <v>318</v>
      </c>
    </row>
    <row r="1301" spans="1:30" ht="30" customHeight="1">
      <c r="A1301" s="575" t="s">
        <v>36</v>
      </c>
      <c r="B1301" s="575"/>
      <c r="C1301" s="366">
        <v>50</v>
      </c>
      <c r="D1301" s="366">
        <v>49</v>
      </c>
      <c r="E1301" s="366">
        <v>7</v>
      </c>
      <c r="F1301" s="366">
        <v>4</v>
      </c>
      <c r="G1301" s="366">
        <v>0</v>
      </c>
      <c r="H1301" s="366">
        <v>8</v>
      </c>
      <c r="I1301" s="366">
        <v>8</v>
      </c>
      <c r="J1301" s="366">
        <v>0</v>
      </c>
      <c r="K1301" s="366">
        <v>0</v>
      </c>
      <c r="L1301" s="366">
        <v>0</v>
      </c>
      <c r="M1301" s="366">
        <v>0</v>
      </c>
      <c r="N1301" s="366">
        <v>0</v>
      </c>
      <c r="O1301" s="366">
        <v>1</v>
      </c>
      <c r="P1301" s="366">
        <v>1</v>
      </c>
      <c r="Q1301" s="366">
        <v>124</v>
      </c>
      <c r="R1301" s="366">
        <v>0</v>
      </c>
      <c r="S1301" s="366">
        <v>0</v>
      </c>
      <c r="T1301" s="366">
        <v>0</v>
      </c>
      <c r="U1301" s="366">
        <v>0</v>
      </c>
      <c r="V1301" s="366">
        <v>1</v>
      </c>
      <c r="W1301" s="366">
        <v>1</v>
      </c>
      <c r="X1301" s="366">
        <v>1</v>
      </c>
      <c r="Y1301" s="366">
        <v>0</v>
      </c>
      <c r="Z1301" s="366">
        <v>0</v>
      </c>
      <c r="AA1301" s="366">
        <v>1</v>
      </c>
      <c r="AB1301" s="366">
        <v>0</v>
      </c>
      <c r="AC1301" s="366">
        <v>8</v>
      </c>
      <c r="AD1301" s="366">
        <f t="shared" si="76"/>
        <v>264</v>
      </c>
    </row>
    <row r="1302" spans="1:30" ht="30" customHeight="1">
      <c r="A1302" s="575" t="s">
        <v>48</v>
      </c>
      <c r="B1302" s="575"/>
      <c r="C1302" s="366">
        <v>50</v>
      </c>
      <c r="D1302" s="366">
        <v>59</v>
      </c>
      <c r="E1302" s="366">
        <v>7</v>
      </c>
      <c r="F1302" s="366">
        <v>1</v>
      </c>
      <c r="G1302" s="366">
        <v>0</v>
      </c>
      <c r="H1302" s="366">
        <v>26</v>
      </c>
      <c r="I1302" s="366">
        <v>3</v>
      </c>
      <c r="J1302" s="366">
        <v>1</v>
      </c>
      <c r="K1302" s="366">
        <v>0</v>
      </c>
      <c r="L1302" s="366">
        <v>4</v>
      </c>
      <c r="M1302" s="366">
        <v>75</v>
      </c>
      <c r="N1302" s="366">
        <v>0</v>
      </c>
      <c r="O1302" s="366">
        <v>0</v>
      </c>
      <c r="P1302" s="366">
        <v>2</v>
      </c>
      <c r="Q1302" s="366">
        <v>0</v>
      </c>
      <c r="R1302" s="366">
        <v>0</v>
      </c>
      <c r="S1302" s="366">
        <v>0</v>
      </c>
      <c r="T1302" s="366">
        <v>0</v>
      </c>
      <c r="U1302" s="366">
        <v>0</v>
      </c>
      <c r="V1302" s="366">
        <v>1</v>
      </c>
      <c r="W1302" s="366">
        <v>2</v>
      </c>
      <c r="X1302" s="366">
        <v>0</v>
      </c>
      <c r="Y1302" s="366">
        <v>0</v>
      </c>
      <c r="Z1302" s="366">
        <v>0</v>
      </c>
      <c r="AA1302" s="366">
        <v>0</v>
      </c>
      <c r="AB1302" s="366">
        <v>2</v>
      </c>
      <c r="AC1302" s="366">
        <v>2</v>
      </c>
      <c r="AD1302" s="366">
        <f t="shared" si="76"/>
        <v>235</v>
      </c>
    </row>
    <row r="1303" spans="1:30" ht="30" customHeight="1">
      <c r="A1303" s="575" t="s">
        <v>49</v>
      </c>
      <c r="B1303" s="575"/>
      <c r="C1303" s="366">
        <v>98</v>
      </c>
      <c r="D1303" s="366">
        <v>100</v>
      </c>
      <c r="E1303" s="366">
        <v>11</v>
      </c>
      <c r="F1303" s="366">
        <v>3</v>
      </c>
      <c r="G1303" s="366">
        <v>0</v>
      </c>
      <c r="H1303" s="366">
        <v>44</v>
      </c>
      <c r="I1303" s="366">
        <v>5</v>
      </c>
      <c r="J1303" s="366">
        <v>1</v>
      </c>
      <c r="K1303" s="366">
        <v>2</v>
      </c>
      <c r="L1303" s="366">
        <v>80</v>
      </c>
      <c r="M1303" s="366">
        <v>5</v>
      </c>
      <c r="N1303" s="366">
        <v>1</v>
      </c>
      <c r="O1303" s="366">
        <v>0</v>
      </c>
      <c r="P1303" s="366">
        <v>1</v>
      </c>
      <c r="Q1303" s="366">
        <v>0</v>
      </c>
      <c r="R1303" s="366"/>
      <c r="S1303" s="366">
        <v>0</v>
      </c>
      <c r="T1303" s="366">
        <v>0</v>
      </c>
      <c r="U1303" s="366">
        <v>4</v>
      </c>
      <c r="V1303" s="366">
        <v>1</v>
      </c>
      <c r="W1303" s="366">
        <v>3</v>
      </c>
      <c r="X1303" s="366">
        <v>1</v>
      </c>
      <c r="Y1303" s="366">
        <v>1</v>
      </c>
      <c r="Z1303" s="366">
        <v>0</v>
      </c>
      <c r="AA1303" s="366">
        <v>0</v>
      </c>
      <c r="AB1303" s="366">
        <v>0</v>
      </c>
      <c r="AC1303" s="366">
        <v>13</v>
      </c>
      <c r="AD1303" s="366">
        <f t="shared" si="76"/>
        <v>374</v>
      </c>
    </row>
    <row r="1304" spans="1:30" ht="30" customHeight="1">
      <c r="A1304" s="575" t="s">
        <v>50</v>
      </c>
      <c r="B1304" s="575"/>
      <c r="C1304" s="366">
        <v>78</v>
      </c>
      <c r="D1304" s="366">
        <v>80</v>
      </c>
      <c r="E1304" s="366">
        <v>16</v>
      </c>
      <c r="F1304" s="366">
        <v>5</v>
      </c>
      <c r="G1304" s="366">
        <v>0</v>
      </c>
      <c r="H1304" s="366">
        <v>27</v>
      </c>
      <c r="I1304" s="366">
        <v>2</v>
      </c>
      <c r="J1304" s="366">
        <v>1</v>
      </c>
      <c r="K1304" s="366">
        <v>5</v>
      </c>
      <c r="L1304" s="366">
        <v>0</v>
      </c>
      <c r="M1304" s="366">
        <v>3</v>
      </c>
      <c r="N1304" s="366">
        <v>0</v>
      </c>
      <c r="O1304" s="366">
        <v>0</v>
      </c>
      <c r="P1304" s="366">
        <v>1</v>
      </c>
      <c r="Q1304" s="366">
        <v>0</v>
      </c>
      <c r="R1304" s="366">
        <v>1</v>
      </c>
      <c r="S1304" s="366">
        <v>0</v>
      </c>
      <c r="T1304" s="366">
        <v>1</v>
      </c>
      <c r="U1304" s="366"/>
      <c r="V1304" s="366">
        <v>1</v>
      </c>
      <c r="W1304" s="366">
        <v>0</v>
      </c>
      <c r="X1304" s="366">
        <v>1</v>
      </c>
      <c r="Y1304" s="366">
        <v>4</v>
      </c>
      <c r="Z1304" s="366">
        <v>2</v>
      </c>
      <c r="AA1304" s="366">
        <v>1</v>
      </c>
      <c r="AB1304" s="366">
        <v>0</v>
      </c>
      <c r="AC1304" s="366">
        <v>15</v>
      </c>
      <c r="AD1304" s="366">
        <f t="shared" si="76"/>
        <v>244</v>
      </c>
    </row>
    <row r="1305" spans="1:30" ht="30" customHeight="1">
      <c r="A1305" s="575" t="s">
        <v>51</v>
      </c>
      <c r="B1305" s="575"/>
      <c r="C1305" s="366">
        <v>110</v>
      </c>
      <c r="D1305" s="366">
        <v>112</v>
      </c>
      <c r="E1305" s="366">
        <v>11</v>
      </c>
      <c r="F1305" s="366">
        <v>3</v>
      </c>
      <c r="G1305" s="366">
        <v>0</v>
      </c>
      <c r="H1305" s="366">
        <v>37</v>
      </c>
      <c r="I1305" s="366">
        <v>2</v>
      </c>
      <c r="J1305" s="366">
        <v>0</v>
      </c>
      <c r="K1305" s="366">
        <v>1</v>
      </c>
      <c r="L1305" s="366">
        <v>0</v>
      </c>
      <c r="M1305" s="366"/>
      <c r="N1305" s="366">
        <v>67</v>
      </c>
      <c r="O1305" s="366">
        <v>0</v>
      </c>
      <c r="P1305" s="366">
        <v>1</v>
      </c>
      <c r="Q1305" s="366">
        <v>0</v>
      </c>
      <c r="R1305" s="366">
        <v>0</v>
      </c>
      <c r="S1305" s="366">
        <v>0</v>
      </c>
      <c r="T1305" s="366">
        <v>0</v>
      </c>
      <c r="U1305" s="366">
        <v>2</v>
      </c>
      <c r="V1305" s="366">
        <v>1</v>
      </c>
      <c r="W1305" s="366">
        <v>1</v>
      </c>
      <c r="X1305" s="366">
        <v>1</v>
      </c>
      <c r="Y1305" s="366">
        <v>0</v>
      </c>
      <c r="Z1305" s="366">
        <v>1</v>
      </c>
      <c r="AA1305" s="366">
        <v>3</v>
      </c>
      <c r="AB1305" s="366">
        <v>1</v>
      </c>
      <c r="AC1305" s="366">
        <v>5</v>
      </c>
      <c r="AD1305" s="366">
        <f t="shared" si="76"/>
        <v>359</v>
      </c>
    </row>
    <row r="1306" spans="1:30" ht="30" customHeight="1">
      <c r="A1306" s="575" t="s">
        <v>52</v>
      </c>
      <c r="B1306" s="575"/>
      <c r="C1306" s="366">
        <v>76</v>
      </c>
      <c r="D1306" s="366">
        <v>75</v>
      </c>
      <c r="E1306" s="366">
        <v>7</v>
      </c>
      <c r="F1306" s="366">
        <v>0</v>
      </c>
      <c r="G1306" s="366">
        <v>0</v>
      </c>
      <c r="H1306" s="366">
        <v>38</v>
      </c>
      <c r="I1306" s="366">
        <v>4</v>
      </c>
      <c r="J1306" s="366">
        <v>0</v>
      </c>
      <c r="K1306" s="366">
        <v>0</v>
      </c>
      <c r="L1306" s="366">
        <v>8</v>
      </c>
      <c r="M1306" s="366">
        <v>1</v>
      </c>
      <c r="N1306" s="366">
        <v>1</v>
      </c>
      <c r="O1306" s="366">
        <v>0</v>
      </c>
      <c r="P1306" s="366">
        <v>0</v>
      </c>
      <c r="Q1306" s="366">
        <v>0</v>
      </c>
      <c r="R1306" s="366">
        <v>1</v>
      </c>
      <c r="S1306" s="366">
        <v>0</v>
      </c>
      <c r="T1306" s="366">
        <v>0</v>
      </c>
      <c r="U1306" s="366">
        <v>2</v>
      </c>
      <c r="V1306" s="366">
        <v>3</v>
      </c>
      <c r="W1306" s="366">
        <v>0</v>
      </c>
      <c r="X1306" s="366">
        <v>0</v>
      </c>
      <c r="Y1306" s="366">
        <v>1</v>
      </c>
      <c r="Z1306" s="366">
        <v>0</v>
      </c>
      <c r="AA1306" s="366">
        <v>0</v>
      </c>
      <c r="AB1306" s="366">
        <v>0</v>
      </c>
      <c r="AC1306" s="366">
        <v>7</v>
      </c>
      <c r="AD1306" s="366">
        <f t="shared" si="76"/>
        <v>224</v>
      </c>
    </row>
    <row r="1307" spans="1:30" ht="30" customHeight="1">
      <c r="A1307" s="575" t="s">
        <v>53</v>
      </c>
      <c r="B1307" s="575"/>
      <c r="C1307" s="366">
        <v>118</v>
      </c>
      <c r="D1307" s="366">
        <v>120</v>
      </c>
      <c r="E1307" s="366">
        <v>20</v>
      </c>
      <c r="F1307" s="366">
        <v>4</v>
      </c>
      <c r="G1307" s="366">
        <v>0</v>
      </c>
      <c r="H1307" s="366">
        <v>33</v>
      </c>
      <c r="I1307" s="366">
        <v>8</v>
      </c>
      <c r="J1307" s="366">
        <v>1</v>
      </c>
      <c r="K1307" s="366">
        <v>2</v>
      </c>
      <c r="L1307" s="366">
        <v>0</v>
      </c>
      <c r="M1307" s="366">
        <v>6</v>
      </c>
      <c r="N1307" s="366">
        <v>1</v>
      </c>
      <c r="O1307" s="366">
        <v>0</v>
      </c>
      <c r="P1307" s="366">
        <v>2</v>
      </c>
      <c r="Q1307" s="366">
        <v>1</v>
      </c>
      <c r="R1307" s="366">
        <v>3</v>
      </c>
      <c r="S1307" s="366">
        <v>0</v>
      </c>
      <c r="T1307" s="366">
        <v>0</v>
      </c>
      <c r="U1307" s="366">
        <v>0</v>
      </c>
      <c r="V1307" s="366">
        <v>2</v>
      </c>
      <c r="W1307" s="366">
        <v>2</v>
      </c>
      <c r="X1307" s="366">
        <v>3</v>
      </c>
      <c r="Y1307" s="366">
        <v>113</v>
      </c>
      <c r="Z1307" s="366">
        <v>1</v>
      </c>
      <c r="AA1307" s="366">
        <v>1</v>
      </c>
      <c r="AB1307" s="366">
        <v>4</v>
      </c>
      <c r="AC1307" s="366">
        <v>12</v>
      </c>
      <c r="AD1307" s="366">
        <f t="shared" si="76"/>
        <v>457</v>
      </c>
    </row>
    <row r="1308" spans="1:30" ht="30" customHeight="1">
      <c r="A1308" s="575" t="s">
        <v>54</v>
      </c>
      <c r="B1308" s="575"/>
      <c r="C1308" s="366">
        <v>77</v>
      </c>
      <c r="D1308" s="366">
        <v>81</v>
      </c>
      <c r="E1308" s="366">
        <v>12</v>
      </c>
      <c r="F1308" s="366">
        <v>4</v>
      </c>
      <c r="G1308" s="366">
        <v>0</v>
      </c>
      <c r="H1308" s="366">
        <v>5</v>
      </c>
      <c r="I1308" s="366">
        <v>1</v>
      </c>
      <c r="J1308" s="366">
        <v>0</v>
      </c>
      <c r="K1308" s="366">
        <v>1</v>
      </c>
      <c r="L1308" s="366">
        <v>0</v>
      </c>
      <c r="M1308" s="366">
        <v>2</v>
      </c>
      <c r="N1308" s="366">
        <v>0</v>
      </c>
      <c r="O1308" s="366">
        <v>0</v>
      </c>
      <c r="P1308" s="366">
        <v>0</v>
      </c>
      <c r="Q1308" s="366">
        <v>1</v>
      </c>
      <c r="R1308" s="366">
        <v>1</v>
      </c>
      <c r="S1308" s="366">
        <v>0</v>
      </c>
      <c r="T1308" s="366">
        <v>1</v>
      </c>
      <c r="U1308" s="366">
        <v>0</v>
      </c>
      <c r="V1308" s="366">
        <v>1</v>
      </c>
      <c r="W1308" s="366">
        <v>1</v>
      </c>
      <c r="X1308" s="366">
        <v>0</v>
      </c>
      <c r="Y1308" s="366">
        <v>1</v>
      </c>
      <c r="Z1308" s="366">
        <v>3</v>
      </c>
      <c r="AA1308" s="366">
        <v>0</v>
      </c>
      <c r="AB1308" s="366">
        <v>41</v>
      </c>
      <c r="AC1308" s="366">
        <v>5</v>
      </c>
      <c r="AD1308" s="366">
        <f t="shared" si="76"/>
        <v>238</v>
      </c>
    </row>
    <row r="1309" spans="1:30" ht="30" customHeight="1">
      <c r="A1309" s="575" t="s">
        <v>64</v>
      </c>
      <c r="B1309" s="575"/>
      <c r="C1309" s="366">
        <v>82</v>
      </c>
      <c r="D1309" s="366">
        <v>89</v>
      </c>
      <c r="E1309" s="366">
        <v>24</v>
      </c>
      <c r="F1309" s="366">
        <v>7</v>
      </c>
      <c r="G1309" s="366">
        <v>0</v>
      </c>
      <c r="H1309" s="366">
        <v>16</v>
      </c>
      <c r="I1309" s="366">
        <v>6</v>
      </c>
      <c r="J1309" s="366">
        <v>0</v>
      </c>
      <c r="K1309" s="366">
        <v>0</v>
      </c>
      <c r="L1309" s="366">
        <v>0</v>
      </c>
      <c r="M1309" s="366">
        <v>0</v>
      </c>
      <c r="N1309" s="366">
        <v>1</v>
      </c>
      <c r="O1309" s="366">
        <v>0</v>
      </c>
      <c r="P1309" s="366">
        <v>1</v>
      </c>
      <c r="Q1309" s="366">
        <v>0</v>
      </c>
      <c r="R1309" s="366">
        <v>0</v>
      </c>
      <c r="S1309" s="366">
        <v>47</v>
      </c>
      <c r="T1309" s="366">
        <v>1</v>
      </c>
      <c r="U1309" s="366">
        <v>0</v>
      </c>
      <c r="V1309" s="366">
        <v>0</v>
      </c>
      <c r="W1309" s="366">
        <v>0</v>
      </c>
      <c r="X1309" s="366">
        <v>0</v>
      </c>
      <c r="Y1309" s="366">
        <v>0</v>
      </c>
      <c r="Z1309" s="366">
        <v>1</v>
      </c>
      <c r="AA1309" s="366">
        <v>0</v>
      </c>
      <c r="AB1309" s="366">
        <v>0</v>
      </c>
      <c r="AC1309" s="366">
        <v>2</v>
      </c>
      <c r="AD1309" s="366">
        <f t="shared" si="76"/>
        <v>277</v>
      </c>
    </row>
    <row r="1310" spans="1:30" ht="30" customHeight="1">
      <c r="A1310" s="575" t="s">
        <v>57</v>
      </c>
      <c r="B1310" s="575"/>
      <c r="C1310" s="366">
        <v>119</v>
      </c>
      <c r="D1310" s="366">
        <v>124</v>
      </c>
      <c r="E1310" s="366">
        <v>20</v>
      </c>
      <c r="F1310" s="366">
        <v>4</v>
      </c>
      <c r="G1310" s="366">
        <v>0</v>
      </c>
      <c r="H1310" s="366">
        <v>20</v>
      </c>
      <c r="I1310" s="366">
        <v>2</v>
      </c>
      <c r="J1310" s="366">
        <v>0</v>
      </c>
      <c r="K1310" s="366">
        <v>0</v>
      </c>
      <c r="L1310" s="366">
        <v>0</v>
      </c>
      <c r="M1310" s="366">
        <v>0</v>
      </c>
      <c r="N1310" s="366">
        <v>0</v>
      </c>
      <c r="O1310" s="366">
        <v>0</v>
      </c>
      <c r="P1310" s="366">
        <v>0</v>
      </c>
      <c r="Q1310" s="366">
        <v>0</v>
      </c>
      <c r="R1310" s="366">
        <v>66</v>
      </c>
      <c r="S1310" s="366">
        <v>0</v>
      </c>
      <c r="T1310" s="366">
        <v>1</v>
      </c>
      <c r="U1310" s="366">
        <v>3</v>
      </c>
      <c r="V1310" s="366">
        <v>0</v>
      </c>
      <c r="W1310" s="366">
        <v>0</v>
      </c>
      <c r="X1310" s="366">
        <v>0</v>
      </c>
      <c r="Y1310" s="366">
        <v>0</v>
      </c>
      <c r="Z1310" s="366">
        <v>0</v>
      </c>
      <c r="AA1310" s="366">
        <v>1</v>
      </c>
      <c r="AB1310" s="366">
        <v>0</v>
      </c>
      <c r="AC1310" s="366">
        <v>2</v>
      </c>
      <c r="AD1310" s="366">
        <f t="shared" si="76"/>
        <v>362</v>
      </c>
    </row>
    <row r="1311" spans="1:30" ht="30" customHeight="1">
      <c r="A1311" s="575" t="s">
        <v>20</v>
      </c>
      <c r="B1311" s="575"/>
      <c r="C1311" s="366">
        <v>0</v>
      </c>
      <c r="D1311" s="366">
        <v>0</v>
      </c>
      <c r="E1311" s="366">
        <v>4</v>
      </c>
      <c r="F1311" s="366">
        <v>1</v>
      </c>
      <c r="G1311" s="366">
        <v>0</v>
      </c>
      <c r="H1311" s="366">
        <v>7</v>
      </c>
      <c r="I1311" s="366">
        <v>1</v>
      </c>
      <c r="J1311" s="366">
        <v>0</v>
      </c>
      <c r="K1311" s="366">
        <v>0</v>
      </c>
      <c r="L1311" s="366">
        <v>2</v>
      </c>
      <c r="M1311" s="366">
        <v>0</v>
      </c>
      <c r="N1311" s="366">
        <v>0</v>
      </c>
      <c r="O1311" s="366">
        <v>0</v>
      </c>
      <c r="P1311" s="366">
        <v>0</v>
      </c>
      <c r="Q1311" s="366">
        <v>2</v>
      </c>
      <c r="R1311" s="366">
        <v>0</v>
      </c>
      <c r="S1311" s="366">
        <v>0</v>
      </c>
      <c r="T1311" s="366">
        <v>0</v>
      </c>
      <c r="U1311" s="366">
        <v>0</v>
      </c>
      <c r="V1311" s="366">
        <v>1</v>
      </c>
      <c r="W1311" s="366">
        <v>0</v>
      </c>
      <c r="X1311" s="366">
        <v>0</v>
      </c>
      <c r="Y1311" s="366">
        <v>0</v>
      </c>
      <c r="Z1311" s="366">
        <v>0</v>
      </c>
      <c r="AA1311" s="366">
        <v>0</v>
      </c>
      <c r="AB1311" s="366">
        <v>2</v>
      </c>
      <c r="AC1311" s="366">
        <v>2</v>
      </c>
      <c r="AD1311" s="366">
        <f t="shared" si="76"/>
        <v>22</v>
      </c>
    </row>
    <row r="1312" spans="1:30" ht="30" customHeight="1">
      <c r="A1312" s="575" t="s">
        <v>66</v>
      </c>
      <c r="B1312" s="575"/>
      <c r="C1312" s="366">
        <v>179</v>
      </c>
      <c r="D1312" s="366">
        <v>177</v>
      </c>
      <c r="E1312" s="366">
        <v>11</v>
      </c>
      <c r="F1312" s="366">
        <v>0</v>
      </c>
      <c r="G1312" s="366">
        <v>1</v>
      </c>
      <c r="H1312" s="366">
        <v>36</v>
      </c>
      <c r="I1312" s="366">
        <v>4</v>
      </c>
      <c r="J1312" s="366">
        <v>0</v>
      </c>
      <c r="K1312" s="366">
        <v>1</v>
      </c>
      <c r="L1312" s="366">
        <v>0</v>
      </c>
      <c r="M1312" s="366">
        <v>0</v>
      </c>
      <c r="N1312" s="366">
        <v>1</v>
      </c>
      <c r="O1312" s="366">
        <v>2</v>
      </c>
      <c r="P1312" s="366">
        <v>0</v>
      </c>
      <c r="Q1312" s="366">
        <v>0</v>
      </c>
      <c r="R1312" s="366">
        <v>0</v>
      </c>
      <c r="S1312" s="366">
        <v>2</v>
      </c>
      <c r="T1312" s="366">
        <v>90</v>
      </c>
      <c r="U1312" s="366">
        <v>0</v>
      </c>
      <c r="V1312" s="366">
        <v>3</v>
      </c>
      <c r="W1312" s="366">
        <v>3</v>
      </c>
      <c r="X1312" s="366">
        <v>0</v>
      </c>
      <c r="Y1312" s="366">
        <v>0</v>
      </c>
      <c r="Z1312" s="366">
        <v>0</v>
      </c>
      <c r="AA1312" s="366">
        <v>0</v>
      </c>
      <c r="AB1312" s="366">
        <v>3</v>
      </c>
      <c r="AC1312" s="366">
        <v>14</v>
      </c>
      <c r="AD1312" s="366">
        <f t="shared" si="76"/>
        <v>527</v>
      </c>
    </row>
    <row r="1313" spans="1:30" ht="30" customHeight="1">
      <c r="A1313" s="575" t="s">
        <v>38</v>
      </c>
      <c r="B1313" s="575"/>
      <c r="C1313" s="366">
        <v>42</v>
      </c>
      <c r="D1313" s="366">
        <v>42</v>
      </c>
      <c r="E1313" s="366">
        <v>4</v>
      </c>
      <c r="F1313" s="366">
        <v>0</v>
      </c>
      <c r="G1313" s="366">
        <v>0</v>
      </c>
      <c r="H1313" s="366">
        <v>11</v>
      </c>
      <c r="I1313" s="366"/>
      <c r="J1313" s="366">
        <v>1</v>
      </c>
      <c r="K1313" s="366">
        <v>0</v>
      </c>
      <c r="L1313" s="366">
        <v>0</v>
      </c>
      <c r="M1313" s="366">
        <v>0</v>
      </c>
      <c r="N1313" s="366">
        <v>0</v>
      </c>
      <c r="O1313" s="366">
        <v>40</v>
      </c>
      <c r="P1313" s="366">
        <v>3</v>
      </c>
      <c r="Q1313" s="366">
        <v>1</v>
      </c>
      <c r="R1313" s="366">
        <v>0</v>
      </c>
      <c r="S1313" s="366">
        <v>0</v>
      </c>
      <c r="T1313" s="366">
        <v>0</v>
      </c>
      <c r="U1313" s="366">
        <v>0</v>
      </c>
      <c r="V1313" s="366">
        <v>0</v>
      </c>
      <c r="W1313" s="366">
        <v>0</v>
      </c>
      <c r="X1313" s="366">
        <v>1</v>
      </c>
      <c r="Y1313" s="366">
        <v>0</v>
      </c>
      <c r="Z1313" s="366">
        <v>1</v>
      </c>
      <c r="AA1313" s="366">
        <v>0</v>
      </c>
      <c r="AB1313" s="366">
        <v>1</v>
      </c>
      <c r="AC1313" s="366">
        <v>9</v>
      </c>
      <c r="AD1313" s="366">
        <f t="shared" si="76"/>
        <v>156</v>
      </c>
    </row>
    <row r="1314" spans="1:30" ht="30" customHeight="1">
      <c r="A1314" s="575" t="s">
        <v>39</v>
      </c>
      <c r="B1314" s="575"/>
      <c r="C1314" s="366">
        <v>68</v>
      </c>
      <c r="D1314" s="366">
        <v>74</v>
      </c>
      <c r="E1314" s="366">
        <v>11</v>
      </c>
      <c r="F1314" s="366">
        <v>0</v>
      </c>
      <c r="G1314" s="366">
        <v>1</v>
      </c>
      <c r="H1314" s="366">
        <v>46</v>
      </c>
      <c r="I1314" s="366">
        <v>1</v>
      </c>
      <c r="J1314" s="366">
        <v>0</v>
      </c>
      <c r="K1314" s="366">
        <v>0</v>
      </c>
      <c r="L1314" s="366">
        <v>0</v>
      </c>
      <c r="M1314" s="366">
        <v>0</v>
      </c>
      <c r="N1314" s="366">
        <v>1</v>
      </c>
      <c r="O1314" s="366">
        <v>2</v>
      </c>
      <c r="P1314" s="366">
        <v>0</v>
      </c>
      <c r="Q1314" s="366">
        <v>2</v>
      </c>
      <c r="R1314" s="366">
        <v>0</v>
      </c>
      <c r="S1314" s="366">
        <v>1</v>
      </c>
      <c r="T1314" s="366">
        <v>0</v>
      </c>
      <c r="U1314" s="366">
        <v>0</v>
      </c>
      <c r="V1314" s="366">
        <v>2</v>
      </c>
      <c r="W1314" s="366">
        <v>0</v>
      </c>
      <c r="X1314" s="366">
        <v>0</v>
      </c>
      <c r="Y1314" s="366">
        <v>0</v>
      </c>
      <c r="Z1314" s="366">
        <v>87</v>
      </c>
      <c r="AA1314" s="366">
        <v>5</v>
      </c>
      <c r="AB1314" s="366">
        <v>1</v>
      </c>
      <c r="AC1314" s="366">
        <v>22</v>
      </c>
      <c r="AD1314" s="366">
        <f t="shared" si="76"/>
        <v>324</v>
      </c>
    </row>
    <row r="1315" spans="1:30" ht="30" customHeight="1">
      <c r="A1315" s="575" t="s">
        <v>67</v>
      </c>
      <c r="B1315" s="575"/>
      <c r="C1315" s="366">
        <v>0</v>
      </c>
      <c r="D1315" s="366">
        <v>0</v>
      </c>
      <c r="E1315" s="366">
        <v>0</v>
      </c>
      <c r="F1315" s="366">
        <v>0</v>
      </c>
      <c r="G1315" s="366">
        <v>0</v>
      </c>
      <c r="H1315" s="366">
        <v>0</v>
      </c>
      <c r="I1315" s="366">
        <v>0</v>
      </c>
      <c r="J1315" s="366">
        <v>0</v>
      </c>
      <c r="K1315" s="366">
        <v>0</v>
      </c>
      <c r="L1315" s="366">
        <v>0</v>
      </c>
      <c r="M1315" s="366">
        <v>0</v>
      </c>
      <c r="N1315" s="366">
        <v>0</v>
      </c>
      <c r="O1315" s="366">
        <v>0</v>
      </c>
      <c r="P1315" s="366">
        <v>0</v>
      </c>
      <c r="Q1315" s="366">
        <v>0</v>
      </c>
      <c r="R1315" s="366">
        <v>0</v>
      </c>
      <c r="S1315" s="366">
        <v>0</v>
      </c>
      <c r="T1315" s="366"/>
      <c r="U1315" s="366">
        <v>0</v>
      </c>
      <c r="V1315" s="366">
        <v>0</v>
      </c>
      <c r="W1315" s="366">
        <v>0</v>
      </c>
      <c r="X1315" s="366">
        <v>0</v>
      </c>
      <c r="Y1315" s="366">
        <v>0</v>
      </c>
      <c r="Z1315" s="366">
        <v>0</v>
      </c>
      <c r="AA1315" s="366">
        <v>0</v>
      </c>
      <c r="AB1315" s="366">
        <v>0</v>
      </c>
      <c r="AC1315" s="366">
        <v>0</v>
      </c>
      <c r="AD1315" s="366">
        <f t="shared" si="76"/>
        <v>0</v>
      </c>
    </row>
    <row r="1316" spans="1:30" ht="30" customHeight="1">
      <c r="A1316" s="575" t="s">
        <v>657</v>
      </c>
      <c r="B1316" s="575"/>
      <c r="C1316" s="366">
        <v>107</v>
      </c>
      <c r="D1316" s="366">
        <v>117</v>
      </c>
      <c r="E1316" s="366">
        <v>24</v>
      </c>
      <c r="F1316" s="366">
        <v>0</v>
      </c>
      <c r="G1316" s="366">
        <v>0</v>
      </c>
      <c r="H1316" s="366">
        <v>21</v>
      </c>
      <c r="I1316" s="366">
        <v>3</v>
      </c>
      <c r="J1316" s="366">
        <v>0</v>
      </c>
      <c r="K1316" s="366">
        <v>1</v>
      </c>
      <c r="L1316" s="366">
        <v>0</v>
      </c>
      <c r="M1316" s="366">
        <v>0</v>
      </c>
      <c r="N1316" s="366">
        <v>0</v>
      </c>
      <c r="O1316" s="366">
        <v>0</v>
      </c>
      <c r="P1316" s="366">
        <v>1</v>
      </c>
      <c r="Q1316" s="366">
        <v>1</v>
      </c>
      <c r="R1316" s="366">
        <v>0</v>
      </c>
      <c r="S1316" s="366">
        <v>6</v>
      </c>
      <c r="T1316" s="366">
        <v>1</v>
      </c>
      <c r="U1316" s="366">
        <v>7</v>
      </c>
      <c r="V1316" s="366">
        <v>0</v>
      </c>
      <c r="W1316" s="366">
        <v>1</v>
      </c>
      <c r="X1316" s="366">
        <v>0</v>
      </c>
      <c r="Y1316" s="366">
        <v>1</v>
      </c>
      <c r="Z1316" s="366">
        <v>0</v>
      </c>
      <c r="AA1316" s="366">
        <v>1</v>
      </c>
      <c r="AB1316" s="366">
        <v>0</v>
      </c>
      <c r="AC1316" s="366">
        <v>2</v>
      </c>
      <c r="AD1316" s="366">
        <f t="shared" si="76"/>
        <v>294</v>
      </c>
    </row>
    <row r="1317" spans="1:30" ht="30" customHeight="1">
      <c r="A1317" s="575" t="s">
        <v>1054</v>
      </c>
      <c r="B1317" s="575"/>
      <c r="C1317" s="366">
        <v>0</v>
      </c>
      <c r="D1317" s="366">
        <v>0</v>
      </c>
      <c r="E1317" s="366">
        <v>0</v>
      </c>
      <c r="F1317" s="366">
        <v>0</v>
      </c>
      <c r="G1317" s="366">
        <v>0</v>
      </c>
      <c r="H1317" s="366">
        <v>0</v>
      </c>
      <c r="I1317" s="366">
        <v>0</v>
      </c>
      <c r="J1317" s="366">
        <v>0</v>
      </c>
      <c r="K1317" s="366">
        <v>0</v>
      </c>
      <c r="L1317" s="366">
        <v>0</v>
      </c>
      <c r="M1317" s="366">
        <v>0</v>
      </c>
      <c r="N1317" s="366">
        <v>0</v>
      </c>
      <c r="O1317" s="366">
        <v>0</v>
      </c>
      <c r="P1317" s="366">
        <v>0</v>
      </c>
      <c r="Q1317" s="366">
        <v>0</v>
      </c>
      <c r="R1317" s="366">
        <v>0</v>
      </c>
      <c r="S1317" s="366">
        <v>0</v>
      </c>
      <c r="T1317" s="366">
        <v>0</v>
      </c>
      <c r="U1317" s="366">
        <v>0</v>
      </c>
      <c r="V1317" s="366">
        <v>0</v>
      </c>
      <c r="W1317" s="366">
        <v>0</v>
      </c>
      <c r="X1317" s="366">
        <v>0</v>
      </c>
      <c r="Y1317" s="366">
        <v>0</v>
      </c>
      <c r="Z1317" s="366">
        <v>0</v>
      </c>
      <c r="AA1317" s="366">
        <v>0</v>
      </c>
      <c r="AB1317" s="366">
        <v>0</v>
      </c>
      <c r="AC1317" s="366">
        <v>0</v>
      </c>
      <c r="AD1317" s="366">
        <f t="shared" si="76"/>
        <v>0</v>
      </c>
    </row>
    <row r="1318" spans="1:30" ht="30" customHeight="1">
      <c r="A1318" s="575" t="s">
        <v>1454</v>
      </c>
      <c r="B1318" s="575"/>
      <c r="C1318" s="366">
        <v>0</v>
      </c>
      <c r="D1318" s="366">
        <v>0</v>
      </c>
      <c r="E1318" s="366">
        <v>0</v>
      </c>
      <c r="F1318" s="366">
        <v>0</v>
      </c>
      <c r="G1318" s="366">
        <v>0</v>
      </c>
      <c r="H1318" s="366">
        <v>0</v>
      </c>
      <c r="I1318" s="366">
        <v>0</v>
      </c>
      <c r="J1318" s="366">
        <v>0</v>
      </c>
      <c r="K1318" s="366">
        <v>0</v>
      </c>
      <c r="L1318" s="366">
        <v>0</v>
      </c>
      <c r="M1318" s="366">
        <v>0</v>
      </c>
      <c r="N1318" s="366">
        <v>0</v>
      </c>
      <c r="O1318" s="366">
        <v>0</v>
      </c>
      <c r="P1318" s="366">
        <v>0</v>
      </c>
      <c r="Q1318" s="366">
        <v>0</v>
      </c>
      <c r="R1318" s="366">
        <v>0</v>
      </c>
      <c r="S1318" s="366">
        <v>0</v>
      </c>
      <c r="T1318" s="366">
        <v>0</v>
      </c>
      <c r="U1318" s="366">
        <v>0</v>
      </c>
      <c r="V1318" s="366">
        <v>0</v>
      </c>
      <c r="W1318" s="366">
        <v>0</v>
      </c>
      <c r="X1318" s="366">
        <v>0</v>
      </c>
      <c r="Y1318" s="366">
        <v>0</v>
      </c>
      <c r="Z1318" s="366">
        <v>0</v>
      </c>
      <c r="AA1318" s="366">
        <v>0</v>
      </c>
      <c r="AB1318" s="366">
        <v>0</v>
      </c>
      <c r="AC1318" s="366">
        <v>0</v>
      </c>
      <c r="AD1318" s="366">
        <f t="shared" si="76"/>
        <v>0</v>
      </c>
    </row>
    <row r="1319" spans="1:30" ht="30" customHeight="1">
      <c r="A1319" s="575" t="s">
        <v>993</v>
      </c>
      <c r="B1319" s="575"/>
      <c r="C1319" s="366">
        <v>0</v>
      </c>
      <c r="D1319" s="366">
        <v>0</v>
      </c>
      <c r="E1319" s="366">
        <v>0</v>
      </c>
      <c r="F1319" s="366">
        <v>0</v>
      </c>
      <c r="G1319" s="366">
        <v>0</v>
      </c>
      <c r="H1319" s="366">
        <v>0</v>
      </c>
      <c r="I1319" s="366">
        <v>0</v>
      </c>
      <c r="J1319" s="366">
        <v>0</v>
      </c>
      <c r="K1319" s="366">
        <v>0</v>
      </c>
      <c r="L1319" s="366">
        <v>0</v>
      </c>
      <c r="M1319" s="366">
        <v>0</v>
      </c>
      <c r="N1319" s="366">
        <v>0</v>
      </c>
      <c r="O1319" s="366">
        <v>0</v>
      </c>
      <c r="P1319" s="366">
        <v>0</v>
      </c>
      <c r="Q1319" s="366">
        <v>0</v>
      </c>
      <c r="R1319" s="366">
        <v>0</v>
      </c>
      <c r="S1319" s="366">
        <v>0</v>
      </c>
      <c r="T1319" s="366">
        <v>0</v>
      </c>
      <c r="U1319" s="366">
        <v>0</v>
      </c>
      <c r="V1319" s="366">
        <v>0</v>
      </c>
      <c r="W1319" s="366">
        <v>0</v>
      </c>
      <c r="X1319" s="366">
        <v>0</v>
      </c>
      <c r="Y1319" s="366">
        <v>0</v>
      </c>
      <c r="Z1319" s="366">
        <v>0</v>
      </c>
      <c r="AA1319" s="366">
        <v>0</v>
      </c>
      <c r="AB1319" s="366">
        <v>0</v>
      </c>
      <c r="AC1319" s="366">
        <v>0</v>
      </c>
      <c r="AD1319" s="366">
        <f t="shared" si="76"/>
        <v>0</v>
      </c>
    </row>
    <row r="1320" spans="1:30" ht="30" customHeight="1">
      <c r="A1320" s="575" t="s">
        <v>1455</v>
      </c>
      <c r="B1320" s="575"/>
      <c r="C1320" s="366">
        <v>0</v>
      </c>
      <c r="D1320" s="366">
        <v>0</v>
      </c>
      <c r="E1320" s="366">
        <v>0</v>
      </c>
      <c r="F1320" s="366">
        <v>1</v>
      </c>
      <c r="G1320" s="366">
        <v>0</v>
      </c>
      <c r="H1320" s="366">
        <v>0</v>
      </c>
      <c r="I1320" s="366">
        <v>0</v>
      </c>
      <c r="J1320" s="366">
        <v>0</v>
      </c>
      <c r="K1320" s="366">
        <v>0</v>
      </c>
      <c r="L1320" s="366">
        <v>0</v>
      </c>
      <c r="M1320" s="366">
        <v>0</v>
      </c>
      <c r="N1320" s="366">
        <v>0</v>
      </c>
      <c r="O1320" s="366">
        <v>0</v>
      </c>
      <c r="P1320" s="366">
        <v>0</v>
      </c>
      <c r="Q1320" s="366">
        <v>0</v>
      </c>
      <c r="R1320" s="366">
        <v>0</v>
      </c>
      <c r="S1320" s="366">
        <v>0</v>
      </c>
      <c r="T1320" s="366">
        <v>0</v>
      </c>
      <c r="U1320" s="366">
        <v>0</v>
      </c>
      <c r="V1320" s="366">
        <v>0</v>
      </c>
      <c r="W1320" s="366">
        <v>0</v>
      </c>
      <c r="X1320" s="366">
        <v>0</v>
      </c>
      <c r="Y1320" s="366">
        <v>0</v>
      </c>
      <c r="Z1320" s="366">
        <v>0</v>
      </c>
      <c r="AA1320" s="366">
        <v>0</v>
      </c>
      <c r="AB1320" s="366">
        <v>0</v>
      </c>
      <c r="AC1320" s="366">
        <v>1</v>
      </c>
      <c r="AD1320" s="366">
        <f t="shared" si="76"/>
        <v>2</v>
      </c>
    </row>
    <row r="1321" spans="1:30" ht="30" customHeight="1">
      <c r="A1321" s="575" t="s">
        <v>763</v>
      </c>
      <c r="B1321" s="575"/>
      <c r="C1321" s="366">
        <v>0</v>
      </c>
      <c r="D1321" s="366">
        <v>0</v>
      </c>
      <c r="E1321" s="366">
        <v>0</v>
      </c>
      <c r="F1321" s="366">
        <v>0</v>
      </c>
      <c r="G1321" s="366">
        <v>0</v>
      </c>
      <c r="H1321" s="366">
        <v>0</v>
      </c>
      <c r="I1321" s="366">
        <v>0</v>
      </c>
      <c r="J1321" s="366">
        <v>0</v>
      </c>
      <c r="K1321" s="366">
        <v>0</v>
      </c>
      <c r="L1321" s="366">
        <v>0</v>
      </c>
      <c r="M1321" s="366">
        <v>0</v>
      </c>
      <c r="N1321" s="366">
        <v>0</v>
      </c>
      <c r="O1321" s="366">
        <v>0</v>
      </c>
      <c r="P1321" s="366">
        <v>0</v>
      </c>
      <c r="Q1321" s="366">
        <v>0</v>
      </c>
      <c r="R1321" s="366">
        <v>0</v>
      </c>
      <c r="S1321" s="366">
        <v>0</v>
      </c>
      <c r="T1321" s="366">
        <v>0</v>
      </c>
      <c r="U1321" s="366">
        <v>0</v>
      </c>
      <c r="V1321" s="366">
        <v>0</v>
      </c>
      <c r="W1321" s="366">
        <v>0</v>
      </c>
      <c r="X1321" s="366">
        <v>0</v>
      </c>
      <c r="Y1321" s="366">
        <v>0</v>
      </c>
      <c r="Z1321" s="366">
        <v>0</v>
      </c>
      <c r="AA1321" s="366">
        <v>0</v>
      </c>
      <c r="AB1321" s="366">
        <v>0</v>
      </c>
      <c r="AC1321" s="366">
        <v>0</v>
      </c>
      <c r="AD1321" s="366">
        <f t="shared" si="76"/>
        <v>0</v>
      </c>
    </row>
    <row r="1322" spans="1:30" ht="30" customHeight="1">
      <c r="A1322" s="575" t="s">
        <v>743</v>
      </c>
      <c r="B1322" s="575"/>
      <c r="C1322" s="366">
        <v>0</v>
      </c>
      <c r="D1322" s="366">
        <v>0</v>
      </c>
      <c r="E1322" s="366">
        <v>0</v>
      </c>
      <c r="F1322" s="366">
        <v>0</v>
      </c>
      <c r="G1322" s="366">
        <v>0</v>
      </c>
      <c r="H1322" s="366">
        <v>0</v>
      </c>
      <c r="I1322" s="366">
        <v>0</v>
      </c>
      <c r="J1322" s="366">
        <v>0</v>
      </c>
      <c r="K1322" s="366">
        <v>0</v>
      </c>
      <c r="L1322" s="366">
        <v>0</v>
      </c>
      <c r="M1322" s="366">
        <v>0</v>
      </c>
      <c r="N1322" s="366">
        <v>0</v>
      </c>
      <c r="O1322" s="366">
        <v>0</v>
      </c>
      <c r="P1322" s="366">
        <v>0</v>
      </c>
      <c r="Q1322" s="366">
        <v>0</v>
      </c>
      <c r="R1322" s="366">
        <v>0</v>
      </c>
      <c r="S1322" s="366">
        <v>0</v>
      </c>
      <c r="T1322" s="366">
        <v>0</v>
      </c>
      <c r="U1322" s="366">
        <v>0</v>
      </c>
      <c r="V1322" s="366">
        <v>0</v>
      </c>
      <c r="W1322" s="366">
        <v>0</v>
      </c>
      <c r="X1322" s="366">
        <v>0</v>
      </c>
      <c r="Y1322" s="366">
        <v>0</v>
      </c>
      <c r="Z1322" s="366">
        <v>0</v>
      </c>
      <c r="AA1322" s="366">
        <v>0</v>
      </c>
      <c r="AB1322" s="366">
        <v>0</v>
      </c>
      <c r="AC1322" s="366">
        <v>0</v>
      </c>
      <c r="AD1322" s="366">
        <f t="shared" si="76"/>
        <v>0</v>
      </c>
    </row>
    <row r="1323" spans="1:30" ht="30" customHeight="1">
      <c r="A1323" s="575" t="s">
        <v>715</v>
      </c>
      <c r="B1323" s="575"/>
      <c r="C1323" s="366">
        <v>0</v>
      </c>
      <c r="D1323" s="366">
        <v>0</v>
      </c>
      <c r="E1323" s="366">
        <v>0</v>
      </c>
      <c r="F1323" s="366">
        <v>0</v>
      </c>
      <c r="G1323" s="366">
        <v>0</v>
      </c>
      <c r="H1323" s="366">
        <v>0</v>
      </c>
      <c r="I1323" s="366">
        <v>0</v>
      </c>
      <c r="J1323" s="366">
        <v>0</v>
      </c>
      <c r="K1323" s="366">
        <v>0</v>
      </c>
      <c r="L1323" s="366">
        <v>0</v>
      </c>
      <c r="M1323" s="366">
        <v>0</v>
      </c>
      <c r="N1323" s="366">
        <v>0</v>
      </c>
      <c r="O1323" s="366">
        <v>0</v>
      </c>
      <c r="P1323" s="366">
        <v>0</v>
      </c>
      <c r="Q1323" s="366">
        <v>0</v>
      </c>
      <c r="R1323" s="366">
        <v>0</v>
      </c>
      <c r="S1323" s="366">
        <v>0</v>
      </c>
      <c r="T1323" s="366">
        <v>0</v>
      </c>
      <c r="U1323" s="366">
        <v>0</v>
      </c>
      <c r="V1323" s="366">
        <v>0</v>
      </c>
      <c r="W1323" s="366">
        <v>0</v>
      </c>
      <c r="X1323" s="366">
        <v>0</v>
      </c>
      <c r="Y1323" s="366">
        <v>0</v>
      </c>
      <c r="Z1323" s="366">
        <v>0</v>
      </c>
      <c r="AA1323" s="366">
        <v>0</v>
      </c>
      <c r="AB1323" s="366">
        <v>0</v>
      </c>
      <c r="AC1323" s="366">
        <v>0</v>
      </c>
      <c r="AD1323" s="366">
        <f t="shared" si="76"/>
        <v>0</v>
      </c>
    </row>
    <row r="1324" spans="1:30" ht="30" customHeight="1">
      <c r="A1324" s="575" t="s">
        <v>57</v>
      </c>
      <c r="B1324" s="575"/>
      <c r="C1324" s="366">
        <v>0</v>
      </c>
      <c r="D1324" s="366">
        <v>0</v>
      </c>
      <c r="E1324" s="366">
        <v>0</v>
      </c>
      <c r="F1324" s="366">
        <v>0</v>
      </c>
      <c r="G1324" s="366">
        <v>0</v>
      </c>
      <c r="H1324" s="366">
        <v>0</v>
      </c>
      <c r="I1324" s="366">
        <v>0</v>
      </c>
      <c r="J1324" s="366">
        <v>0</v>
      </c>
      <c r="K1324" s="366">
        <v>0</v>
      </c>
      <c r="L1324" s="366">
        <v>0</v>
      </c>
      <c r="M1324" s="366">
        <v>0</v>
      </c>
      <c r="N1324" s="366">
        <v>0</v>
      </c>
      <c r="O1324" s="366">
        <v>0</v>
      </c>
      <c r="P1324" s="366">
        <v>0</v>
      </c>
      <c r="Q1324" s="366">
        <v>0</v>
      </c>
      <c r="R1324" s="366">
        <v>0</v>
      </c>
      <c r="S1324" s="366">
        <v>0</v>
      </c>
      <c r="T1324" s="366">
        <v>0</v>
      </c>
      <c r="U1324" s="366">
        <v>0</v>
      </c>
      <c r="V1324" s="366">
        <v>0</v>
      </c>
      <c r="W1324" s="366">
        <v>0</v>
      </c>
      <c r="X1324" s="366">
        <v>0</v>
      </c>
      <c r="Y1324" s="366">
        <v>0</v>
      </c>
      <c r="Z1324" s="366">
        <v>0</v>
      </c>
      <c r="AA1324" s="366">
        <v>0</v>
      </c>
      <c r="AB1324" s="366">
        <v>0</v>
      </c>
      <c r="AC1324" s="366">
        <v>0</v>
      </c>
      <c r="AD1324" s="366">
        <f t="shared" si="76"/>
        <v>0</v>
      </c>
    </row>
    <row r="1325" spans="1:30" ht="30" customHeight="1">
      <c r="A1325" s="575" t="s">
        <v>1456</v>
      </c>
      <c r="B1325" s="575"/>
      <c r="C1325" s="366">
        <v>0</v>
      </c>
      <c r="D1325" s="366">
        <v>0</v>
      </c>
      <c r="E1325" s="366">
        <v>0</v>
      </c>
      <c r="F1325" s="366">
        <v>0</v>
      </c>
      <c r="G1325" s="366">
        <v>0</v>
      </c>
      <c r="H1325" s="366">
        <v>1</v>
      </c>
      <c r="I1325" s="366">
        <v>0</v>
      </c>
      <c r="J1325" s="366">
        <v>0</v>
      </c>
      <c r="K1325" s="366">
        <v>0</v>
      </c>
      <c r="L1325" s="366">
        <v>0</v>
      </c>
      <c r="M1325" s="366">
        <v>0</v>
      </c>
      <c r="N1325" s="366">
        <v>0</v>
      </c>
      <c r="O1325" s="366">
        <v>0</v>
      </c>
      <c r="P1325" s="366">
        <v>0</v>
      </c>
      <c r="Q1325" s="366">
        <v>0</v>
      </c>
      <c r="R1325" s="366">
        <v>0</v>
      </c>
      <c r="S1325" s="366">
        <v>0</v>
      </c>
      <c r="T1325" s="366">
        <v>0</v>
      </c>
      <c r="U1325" s="366">
        <v>0</v>
      </c>
      <c r="V1325" s="366">
        <v>0</v>
      </c>
      <c r="W1325" s="366">
        <v>0</v>
      </c>
      <c r="X1325" s="366">
        <v>0</v>
      </c>
      <c r="Y1325" s="366">
        <v>0</v>
      </c>
      <c r="Z1325" s="366">
        <v>0</v>
      </c>
      <c r="AA1325" s="366">
        <v>0</v>
      </c>
      <c r="AB1325" s="366">
        <v>0</v>
      </c>
      <c r="AC1325" s="366">
        <v>1</v>
      </c>
      <c r="AD1325" s="366">
        <f t="shared" si="76"/>
        <v>2</v>
      </c>
    </row>
    <row r="1326" spans="1:30" ht="30" customHeight="1">
      <c r="A1326" s="575" t="s">
        <v>1457</v>
      </c>
      <c r="B1326" s="575"/>
      <c r="C1326" s="366">
        <v>0</v>
      </c>
      <c r="D1326" s="366">
        <v>0</v>
      </c>
      <c r="E1326" s="366">
        <v>0</v>
      </c>
      <c r="F1326" s="366">
        <v>0</v>
      </c>
      <c r="G1326" s="366">
        <v>0</v>
      </c>
      <c r="H1326" s="366">
        <v>0</v>
      </c>
      <c r="I1326" s="366">
        <v>0</v>
      </c>
      <c r="J1326" s="366">
        <v>0</v>
      </c>
      <c r="K1326" s="366">
        <v>0</v>
      </c>
      <c r="L1326" s="366">
        <v>0</v>
      </c>
      <c r="M1326" s="366">
        <v>0</v>
      </c>
      <c r="N1326" s="366">
        <v>0</v>
      </c>
      <c r="O1326" s="366">
        <v>0</v>
      </c>
      <c r="P1326" s="366">
        <v>0</v>
      </c>
      <c r="Q1326" s="366">
        <v>0</v>
      </c>
      <c r="R1326" s="366">
        <v>0</v>
      </c>
      <c r="S1326" s="366">
        <v>0</v>
      </c>
      <c r="T1326" s="366">
        <v>0</v>
      </c>
      <c r="U1326" s="366">
        <v>0</v>
      </c>
      <c r="V1326" s="366">
        <v>0</v>
      </c>
      <c r="W1326" s="366">
        <v>0</v>
      </c>
      <c r="X1326" s="366">
        <v>0</v>
      </c>
      <c r="Y1326" s="366">
        <v>0</v>
      </c>
      <c r="Z1326" s="366">
        <v>0</v>
      </c>
      <c r="AA1326" s="366">
        <v>0</v>
      </c>
      <c r="AB1326" s="366">
        <v>0</v>
      </c>
      <c r="AC1326" s="366">
        <v>0</v>
      </c>
      <c r="AD1326" s="366">
        <f t="shared" si="76"/>
        <v>0</v>
      </c>
    </row>
    <row r="1327" spans="1:30" ht="30" customHeight="1">
      <c r="A1327" s="575" t="s">
        <v>979</v>
      </c>
      <c r="B1327" s="575"/>
      <c r="C1327" s="366">
        <v>0</v>
      </c>
      <c r="D1327" s="366">
        <v>0</v>
      </c>
      <c r="E1327" s="366">
        <v>0</v>
      </c>
      <c r="F1327" s="366">
        <v>0</v>
      </c>
      <c r="G1327" s="366">
        <v>0</v>
      </c>
      <c r="H1327" s="366">
        <v>0</v>
      </c>
      <c r="I1327" s="366">
        <v>0</v>
      </c>
      <c r="J1327" s="366">
        <v>0</v>
      </c>
      <c r="K1327" s="366">
        <v>0</v>
      </c>
      <c r="L1327" s="366">
        <v>0</v>
      </c>
      <c r="M1327" s="366">
        <v>0</v>
      </c>
      <c r="N1327" s="366">
        <v>0</v>
      </c>
      <c r="O1327" s="366">
        <v>0</v>
      </c>
      <c r="P1327" s="366">
        <v>0</v>
      </c>
      <c r="Q1327" s="366">
        <v>0</v>
      </c>
      <c r="R1327" s="366">
        <v>0</v>
      </c>
      <c r="S1327" s="366">
        <v>0</v>
      </c>
      <c r="T1327" s="366">
        <v>0</v>
      </c>
      <c r="U1327" s="366">
        <v>0</v>
      </c>
      <c r="V1327" s="366">
        <v>0</v>
      </c>
      <c r="W1327" s="366">
        <v>0</v>
      </c>
      <c r="X1327" s="366">
        <v>0</v>
      </c>
      <c r="Y1327" s="366">
        <v>0</v>
      </c>
      <c r="Z1327" s="366">
        <v>0</v>
      </c>
      <c r="AA1327" s="366">
        <v>0</v>
      </c>
      <c r="AB1327" s="366">
        <v>0</v>
      </c>
      <c r="AC1327" s="366">
        <v>0</v>
      </c>
      <c r="AD1327" s="366">
        <f t="shared" si="76"/>
        <v>0</v>
      </c>
    </row>
    <row r="1328" spans="1:30" ht="30" customHeight="1">
      <c r="A1328" s="575" t="s">
        <v>1779</v>
      </c>
      <c r="B1328" s="575"/>
      <c r="C1328" s="366">
        <v>0</v>
      </c>
      <c r="D1328" s="366">
        <v>0</v>
      </c>
      <c r="E1328" s="366">
        <v>0</v>
      </c>
      <c r="F1328" s="366">
        <v>0</v>
      </c>
      <c r="G1328" s="366">
        <v>0</v>
      </c>
      <c r="H1328" s="366">
        <v>0</v>
      </c>
      <c r="I1328" s="366">
        <v>0</v>
      </c>
      <c r="J1328" s="366">
        <v>0</v>
      </c>
      <c r="K1328" s="366">
        <v>0</v>
      </c>
      <c r="L1328" s="366">
        <v>0</v>
      </c>
      <c r="M1328" s="366">
        <v>0</v>
      </c>
      <c r="N1328" s="366">
        <v>0</v>
      </c>
      <c r="O1328" s="366">
        <v>0</v>
      </c>
      <c r="P1328" s="366">
        <v>0</v>
      </c>
      <c r="Q1328" s="366">
        <v>0</v>
      </c>
      <c r="R1328" s="366">
        <v>0</v>
      </c>
      <c r="S1328" s="366">
        <v>0</v>
      </c>
      <c r="T1328" s="366">
        <v>0</v>
      </c>
      <c r="U1328" s="366">
        <v>0</v>
      </c>
      <c r="V1328" s="366">
        <v>0</v>
      </c>
      <c r="W1328" s="366">
        <v>0</v>
      </c>
      <c r="X1328" s="366">
        <v>0</v>
      </c>
      <c r="Y1328" s="366">
        <v>0</v>
      </c>
      <c r="Z1328" s="366">
        <v>0</v>
      </c>
      <c r="AA1328" s="366">
        <v>0</v>
      </c>
      <c r="AB1328" s="366">
        <v>0</v>
      </c>
      <c r="AC1328" s="366">
        <v>0</v>
      </c>
      <c r="AD1328" s="366">
        <f t="shared" si="76"/>
        <v>0</v>
      </c>
    </row>
    <row r="1329" spans="1:30" ht="30" customHeight="1">
      <c r="A1329" s="575" t="s">
        <v>746</v>
      </c>
      <c r="B1329" s="575"/>
      <c r="C1329" s="366">
        <v>0</v>
      </c>
      <c r="D1329" s="366">
        <v>0</v>
      </c>
      <c r="E1329" s="366">
        <v>0</v>
      </c>
      <c r="F1329" s="366">
        <v>0</v>
      </c>
      <c r="G1329" s="366">
        <v>0</v>
      </c>
      <c r="H1329" s="366">
        <v>0</v>
      </c>
      <c r="I1329" s="366">
        <v>0</v>
      </c>
      <c r="J1329" s="366">
        <v>0</v>
      </c>
      <c r="K1329" s="366">
        <v>0</v>
      </c>
      <c r="L1329" s="366">
        <v>0</v>
      </c>
      <c r="M1329" s="366">
        <v>0</v>
      </c>
      <c r="N1329" s="366">
        <v>0</v>
      </c>
      <c r="O1329" s="366">
        <v>0</v>
      </c>
      <c r="P1329" s="366">
        <v>0</v>
      </c>
      <c r="Q1329" s="366">
        <v>0</v>
      </c>
      <c r="R1329" s="366">
        <v>0</v>
      </c>
      <c r="S1329" s="366">
        <v>0</v>
      </c>
      <c r="T1329" s="366">
        <v>0</v>
      </c>
      <c r="U1329" s="366">
        <v>0</v>
      </c>
      <c r="V1329" s="366">
        <v>0</v>
      </c>
      <c r="W1329" s="366">
        <v>0</v>
      </c>
      <c r="X1329" s="366">
        <v>0</v>
      </c>
      <c r="Y1329" s="366">
        <v>0</v>
      </c>
      <c r="Z1329" s="366">
        <v>0</v>
      </c>
      <c r="AA1329" s="366">
        <v>0</v>
      </c>
      <c r="AB1329" s="366">
        <v>0</v>
      </c>
      <c r="AC1329" s="366">
        <v>0</v>
      </c>
      <c r="AD1329" s="366">
        <f t="shared" si="76"/>
        <v>0</v>
      </c>
    </row>
    <row r="1330" spans="1:30" ht="30" customHeight="1">
      <c r="A1330" s="575" t="s">
        <v>1773</v>
      </c>
      <c r="B1330" s="575"/>
      <c r="C1330" s="366">
        <v>0</v>
      </c>
      <c r="D1330" s="366">
        <v>0</v>
      </c>
      <c r="E1330" s="366">
        <v>0</v>
      </c>
      <c r="F1330" s="366">
        <v>0</v>
      </c>
      <c r="G1330" s="366">
        <v>0</v>
      </c>
      <c r="H1330" s="366">
        <v>0</v>
      </c>
      <c r="I1330" s="366">
        <v>0</v>
      </c>
      <c r="J1330" s="366">
        <v>0</v>
      </c>
      <c r="K1330" s="366">
        <v>0</v>
      </c>
      <c r="L1330" s="366">
        <v>0</v>
      </c>
      <c r="M1330" s="366">
        <v>0</v>
      </c>
      <c r="N1330" s="366">
        <v>0</v>
      </c>
      <c r="O1330" s="366">
        <v>0</v>
      </c>
      <c r="P1330" s="366">
        <v>0</v>
      </c>
      <c r="Q1330" s="366">
        <v>0</v>
      </c>
      <c r="R1330" s="366">
        <v>0</v>
      </c>
      <c r="S1330" s="366">
        <v>0</v>
      </c>
      <c r="T1330" s="366">
        <v>0</v>
      </c>
      <c r="U1330" s="366">
        <v>0</v>
      </c>
      <c r="V1330" s="366">
        <v>0</v>
      </c>
      <c r="W1330" s="366">
        <v>0</v>
      </c>
      <c r="X1330" s="366">
        <v>0</v>
      </c>
      <c r="Y1330" s="366">
        <v>0</v>
      </c>
      <c r="Z1330" s="366">
        <v>0</v>
      </c>
      <c r="AA1330" s="366">
        <v>0</v>
      </c>
      <c r="AB1330" s="366">
        <v>0</v>
      </c>
      <c r="AC1330" s="366">
        <v>0</v>
      </c>
      <c r="AD1330" s="366">
        <f t="shared" si="76"/>
        <v>0</v>
      </c>
    </row>
    <row r="1331" spans="1:30" ht="30" customHeight="1">
      <c r="A1331" s="575" t="s">
        <v>768</v>
      </c>
      <c r="B1331" s="575"/>
      <c r="C1331" s="366">
        <v>0</v>
      </c>
      <c r="D1331" s="366">
        <v>0</v>
      </c>
      <c r="E1331" s="366">
        <v>0</v>
      </c>
      <c r="F1331" s="366">
        <v>0</v>
      </c>
      <c r="G1331" s="366">
        <v>0</v>
      </c>
      <c r="H1331" s="366">
        <v>0</v>
      </c>
      <c r="I1331" s="366">
        <v>0</v>
      </c>
      <c r="J1331" s="366">
        <v>0</v>
      </c>
      <c r="K1331" s="366">
        <v>0</v>
      </c>
      <c r="L1331" s="366">
        <v>0</v>
      </c>
      <c r="M1331" s="366">
        <v>0</v>
      </c>
      <c r="N1331" s="366">
        <v>0</v>
      </c>
      <c r="O1331" s="366">
        <v>0</v>
      </c>
      <c r="P1331" s="366">
        <v>0</v>
      </c>
      <c r="Q1331" s="366">
        <v>0</v>
      </c>
      <c r="R1331" s="366">
        <v>0</v>
      </c>
      <c r="S1331" s="366">
        <v>0</v>
      </c>
      <c r="T1331" s="366">
        <v>0</v>
      </c>
      <c r="U1331" s="366">
        <v>0</v>
      </c>
      <c r="V1331" s="366">
        <v>0</v>
      </c>
      <c r="W1331" s="366">
        <v>0</v>
      </c>
      <c r="X1331" s="366">
        <v>0</v>
      </c>
      <c r="Y1331" s="366">
        <v>0</v>
      </c>
      <c r="Z1331" s="366">
        <v>0</v>
      </c>
      <c r="AA1331" s="366">
        <v>0</v>
      </c>
      <c r="AB1331" s="366">
        <v>0</v>
      </c>
      <c r="AC1331" s="366">
        <v>0</v>
      </c>
      <c r="AD1331" s="366">
        <f t="shared" si="76"/>
        <v>0</v>
      </c>
    </row>
    <row r="1332" spans="1:30" ht="30" customHeight="1">
      <c r="A1332" s="575" t="s">
        <v>984</v>
      </c>
      <c r="B1332" s="575"/>
      <c r="C1332" s="366">
        <v>0</v>
      </c>
      <c r="D1332" s="366">
        <v>0</v>
      </c>
      <c r="E1332" s="366">
        <v>0</v>
      </c>
      <c r="F1332" s="366">
        <v>0</v>
      </c>
      <c r="G1332" s="366">
        <v>0</v>
      </c>
      <c r="H1332" s="366">
        <v>0</v>
      </c>
      <c r="I1332" s="366">
        <v>0</v>
      </c>
      <c r="J1332" s="366">
        <v>0</v>
      </c>
      <c r="K1332" s="366">
        <v>0</v>
      </c>
      <c r="L1332" s="366">
        <v>0</v>
      </c>
      <c r="M1332" s="366">
        <v>0</v>
      </c>
      <c r="N1332" s="366">
        <v>0</v>
      </c>
      <c r="O1332" s="366">
        <v>0</v>
      </c>
      <c r="P1332" s="366">
        <v>0</v>
      </c>
      <c r="Q1332" s="366">
        <v>0</v>
      </c>
      <c r="R1332" s="366">
        <v>0</v>
      </c>
      <c r="S1332" s="366">
        <v>0</v>
      </c>
      <c r="T1332" s="366">
        <v>0</v>
      </c>
      <c r="U1332" s="366">
        <v>0</v>
      </c>
      <c r="V1332" s="366">
        <v>0</v>
      </c>
      <c r="W1332" s="366">
        <v>0</v>
      </c>
      <c r="X1332" s="366">
        <v>0</v>
      </c>
      <c r="Y1332" s="366">
        <v>0</v>
      </c>
      <c r="Z1332" s="366">
        <v>0</v>
      </c>
      <c r="AA1332" s="366">
        <v>0</v>
      </c>
      <c r="AB1332" s="366">
        <v>0</v>
      </c>
      <c r="AC1332" s="366">
        <v>0</v>
      </c>
      <c r="AD1332" s="366">
        <f t="shared" si="76"/>
        <v>0</v>
      </c>
    </row>
    <row r="1333" spans="1:30" ht="30" customHeight="1">
      <c r="A1333" s="575" t="s">
        <v>1458</v>
      </c>
      <c r="B1333" s="575"/>
      <c r="C1333" s="366">
        <v>0</v>
      </c>
      <c r="D1333" s="366">
        <v>0</v>
      </c>
      <c r="E1333" s="366">
        <v>0</v>
      </c>
      <c r="F1333" s="366">
        <v>0</v>
      </c>
      <c r="G1333" s="366">
        <v>0</v>
      </c>
      <c r="H1333" s="366">
        <v>1</v>
      </c>
      <c r="I1333" s="366">
        <v>0</v>
      </c>
      <c r="J1333" s="366">
        <v>0</v>
      </c>
      <c r="K1333" s="366">
        <v>0</v>
      </c>
      <c r="L1333" s="366">
        <v>0</v>
      </c>
      <c r="M1333" s="366">
        <v>0</v>
      </c>
      <c r="N1333" s="366">
        <v>0</v>
      </c>
      <c r="O1333" s="366">
        <v>0</v>
      </c>
      <c r="P1333" s="366">
        <v>0</v>
      </c>
      <c r="Q1333" s="366">
        <v>0</v>
      </c>
      <c r="R1333" s="366">
        <v>0</v>
      </c>
      <c r="S1333" s="366">
        <v>0</v>
      </c>
      <c r="T1333" s="366">
        <v>0</v>
      </c>
      <c r="U1333" s="366">
        <v>0</v>
      </c>
      <c r="V1333" s="366">
        <v>0</v>
      </c>
      <c r="W1333" s="366">
        <v>0</v>
      </c>
      <c r="X1333" s="366">
        <v>0</v>
      </c>
      <c r="Y1333" s="366">
        <v>0</v>
      </c>
      <c r="Z1333" s="366">
        <v>0</v>
      </c>
      <c r="AA1333" s="366">
        <v>0</v>
      </c>
      <c r="AB1333" s="366">
        <v>0</v>
      </c>
      <c r="AC1333" s="366">
        <v>0</v>
      </c>
      <c r="AD1333" s="366">
        <f t="shared" si="76"/>
        <v>1</v>
      </c>
    </row>
    <row r="1334" spans="1:30" ht="30" customHeight="1">
      <c r="A1334" s="575" t="s">
        <v>754</v>
      </c>
      <c r="B1334" s="575"/>
      <c r="C1334" s="366">
        <v>0</v>
      </c>
      <c r="D1334" s="366">
        <v>0</v>
      </c>
      <c r="E1334" s="366">
        <v>0</v>
      </c>
      <c r="F1334" s="366">
        <v>0</v>
      </c>
      <c r="G1334" s="366">
        <v>0</v>
      </c>
      <c r="H1334" s="366">
        <v>0</v>
      </c>
      <c r="I1334" s="366">
        <v>0</v>
      </c>
      <c r="J1334" s="366">
        <v>0</v>
      </c>
      <c r="K1334" s="366">
        <v>0</v>
      </c>
      <c r="L1334" s="366">
        <v>0</v>
      </c>
      <c r="M1334" s="366">
        <v>0</v>
      </c>
      <c r="N1334" s="366">
        <v>0</v>
      </c>
      <c r="O1334" s="366">
        <v>0</v>
      </c>
      <c r="P1334" s="366">
        <v>0</v>
      </c>
      <c r="Q1334" s="366">
        <v>0</v>
      </c>
      <c r="R1334" s="366">
        <v>0</v>
      </c>
      <c r="S1334" s="366">
        <v>0</v>
      </c>
      <c r="T1334" s="366">
        <v>0</v>
      </c>
      <c r="U1334" s="366">
        <v>0</v>
      </c>
      <c r="V1334" s="366">
        <v>0</v>
      </c>
      <c r="W1334" s="366">
        <v>0</v>
      </c>
      <c r="X1334" s="366">
        <v>0</v>
      </c>
      <c r="Y1334" s="366">
        <v>0</v>
      </c>
      <c r="Z1334" s="366">
        <v>0</v>
      </c>
      <c r="AA1334" s="366">
        <v>0</v>
      </c>
      <c r="AB1334" s="366">
        <v>0</v>
      </c>
      <c r="AC1334" s="366">
        <v>0</v>
      </c>
      <c r="AD1334" s="366">
        <f t="shared" si="76"/>
        <v>0</v>
      </c>
    </row>
    <row r="1335" spans="1:30" ht="30" customHeight="1">
      <c r="A1335" s="575" t="s">
        <v>940</v>
      </c>
      <c r="B1335" s="575"/>
      <c r="C1335" s="366">
        <v>0</v>
      </c>
      <c r="D1335" s="366">
        <v>0</v>
      </c>
      <c r="E1335" s="366">
        <v>0</v>
      </c>
      <c r="F1335" s="366">
        <v>0</v>
      </c>
      <c r="G1335" s="366">
        <v>0</v>
      </c>
      <c r="H1335" s="366">
        <v>1</v>
      </c>
      <c r="I1335" s="366">
        <v>0</v>
      </c>
      <c r="J1335" s="366">
        <v>0</v>
      </c>
      <c r="K1335" s="366">
        <v>0</v>
      </c>
      <c r="L1335" s="366">
        <v>0</v>
      </c>
      <c r="M1335" s="366">
        <v>0</v>
      </c>
      <c r="N1335" s="366">
        <v>0</v>
      </c>
      <c r="O1335" s="366">
        <v>0</v>
      </c>
      <c r="P1335" s="366">
        <v>0</v>
      </c>
      <c r="Q1335" s="366">
        <v>0</v>
      </c>
      <c r="R1335" s="366">
        <v>0</v>
      </c>
      <c r="S1335" s="366">
        <v>0</v>
      </c>
      <c r="T1335" s="366">
        <v>0</v>
      </c>
      <c r="U1335" s="366">
        <v>0</v>
      </c>
      <c r="V1335" s="366">
        <v>0</v>
      </c>
      <c r="W1335" s="366">
        <v>0</v>
      </c>
      <c r="X1335" s="366">
        <v>0</v>
      </c>
      <c r="Y1335" s="366">
        <v>0</v>
      </c>
      <c r="Z1335" s="366">
        <v>0</v>
      </c>
      <c r="AA1335" s="366">
        <v>0</v>
      </c>
      <c r="AB1335" s="366">
        <v>0</v>
      </c>
      <c r="AC1335" s="366">
        <v>0</v>
      </c>
      <c r="AD1335" s="366">
        <f t="shared" si="76"/>
        <v>1</v>
      </c>
    </row>
    <row r="1336" spans="1:30" ht="30" customHeight="1">
      <c r="A1336" s="575" t="s">
        <v>988</v>
      </c>
      <c r="B1336" s="575"/>
      <c r="C1336" s="366">
        <v>0</v>
      </c>
      <c r="D1336" s="366">
        <v>0</v>
      </c>
      <c r="E1336" s="366">
        <v>0</v>
      </c>
      <c r="F1336" s="366">
        <v>0</v>
      </c>
      <c r="G1336" s="366">
        <v>0</v>
      </c>
      <c r="H1336" s="366">
        <v>0</v>
      </c>
      <c r="I1336" s="366">
        <v>0</v>
      </c>
      <c r="J1336" s="366">
        <v>0</v>
      </c>
      <c r="K1336" s="366">
        <v>0</v>
      </c>
      <c r="L1336" s="366">
        <v>0</v>
      </c>
      <c r="M1336" s="366">
        <v>0</v>
      </c>
      <c r="N1336" s="366">
        <v>0</v>
      </c>
      <c r="O1336" s="366">
        <v>0</v>
      </c>
      <c r="P1336" s="366">
        <v>0</v>
      </c>
      <c r="Q1336" s="366">
        <v>0</v>
      </c>
      <c r="R1336" s="366">
        <v>0</v>
      </c>
      <c r="S1336" s="366">
        <v>0</v>
      </c>
      <c r="T1336" s="366">
        <v>0</v>
      </c>
      <c r="U1336" s="366">
        <v>0</v>
      </c>
      <c r="V1336" s="366">
        <v>0</v>
      </c>
      <c r="W1336" s="366">
        <v>0</v>
      </c>
      <c r="X1336" s="366">
        <v>0</v>
      </c>
      <c r="Y1336" s="366">
        <v>0</v>
      </c>
      <c r="Z1336" s="366">
        <v>0</v>
      </c>
      <c r="AA1336" s="366">
        <v>0</v>
      </c>
      <c r="AB1336" s="366">
        <v>0</v>
      </c>
      <c r="AC1336" s="366">
        <v>0</v>
      </c>
      <c r="AD1336" s="366">
        <f t="shared" si="76"/>
        <v>0</v>
      </c>
    </row>
    <row r="1337" spans="1:30" ht="30" customHeight="1">
      <c r="A1337" s="575" t="s">
        <v>989</v>
      </c>
      <c r="B1337" s="575"/>
      <c r="C1337" s="366">
        <v>0</v>
      </c>
      <c r="D1337" s="366">
        <v>0</v>
      </c>
      <c r="E1337" s="366">
        <v>0</v>
      </c>
      <c r="F1337" s="366">
        <v>0</v>
      </c>
      <c r="G1337" s="366">
        <v>0</v>
      </c>
      <c r="H1337" s="366">
        <v>0</v>
      </c>
      <c r="I1337" s="366">
        <v>0</v>
      </c>
      <c r="J1337" s="366">
        <v>0</v>
      </c>
      <c r="K1337" s="366">
        <v>0</v>
      </c>
      <c r="L1337" s="366">
        <v>0</v>
      </c>
      <c r="M1337" s="366">
        <v>0</v>
      </c>
      <c r="N1337" s="366">
        <v>0</v>
      </c>
      <c r="O1337" s="366">
        <v>0</v>
      </c>
      <c r="P1337" s="366">
        <v>0</v>
      </c>
      <c r="Q1337" s="366">
        <v>0</v>
      </c>
      <c r="R1337" s="366">
        <v>0</v>
      </c>
      <c r="S1337" s="366">
        <v>0</v>
      </c>
      <c r="T1337" s="366">
        <v>0</v>
      </c>
      <c r="U1337" s="366">
        <v>0</v>
      </c>
      <c r="V1337" s="366">
        <v>0</v>
      </c>
      <c r="W1337" s="366">
        <v>0</v>
      </c>
      <c r="X1337" s="366">
        <v>0</v>
      </c>
      <c r="Y1337" s="366">
        <v>0</v>
      </c>
      <c r="Z1337" s="366">
        <v>0</v>
      </c>
      <c r="AA1337" s="366">
        <v>0</v>
      </c>
      <c r="AB1337" s="366">
        <v>0</v>
      </c>
      <c r="AC1337" s="366">
        <v>0</v>
      </c>
      <c r="AD1337" s="366">
        <f t="shared" si="76"/>
        <v>0</v>
      </c>
    </row>
    <row r="1338" spans="1:30" ht="30" customHeight="1">
      <c r="A1338" s="575" t="s">
        <v>1599</v>
      </c>
      <c r="B1338" s="575"/>
      <c r="C1338" s="366">
        <v>0</v>
      </c>
      <c r="D1338" s="366">
        <v>0</v>
      </c>
      <c r="E1338" s="366">
        <v>0</v>
      </c>
      <c r="F1338" s="366">
        <v>0</v>
      </c>
      <c r="G1338" s="366">
        <v>0</v>
      </c>
      <c r="H1338" s="366">
        <v>0</v>
      </c>
      <c r="I1338" s="366">
        <v>0</v>
      </c>
      <c r="J1338" s="366">
        <v>0</v>
      </c>
      <c r="K1338" s="366">
        <v>0</v>
      </c>
      <c r="L1338" s="366">
        <v>0</v>
      </c>
      <c r="M1338" s="366">
        <v>0</v>
      </c>
      <c r="N1338" s="366">
        <v>0</v>
      </c>
      <c r="O1338" s="366">
        <v>0</v>
      </c>
      <c r="P1338" s="366">
        <v>0</v>
      </c>
      <c r="Q1338" s="366">
        <v>0</v>
      </c>
      <c r="R1338" s="366">
        <v>0</v>
      </c>
      <c r="S1338" s="366">
        <v>0</v>
      </c>
      <c r="T1338" s="366">
        <v>0</v>
      </c>
      <c r="U1338" s="366">
        <v>0</v>
      </c>
      <c r="V1338" s="366">
        <v>0</v>
      </c>
      <c r="W1338" s="366">
        <v>0</v>
      </c>
      <c r="X1338" s="366">
        <v>0</v>
      </c>
      <c r="Y1338" s="366">
        <v>0</v>
      </c>
      <c r="Z1338" s="366">
        <v>0</v>
      </c>
      <c r="AA1338" s="366">
        <v>0</v>
      </c>
      <c r="AB1338" s="366">
        <v>0</v>
      </c>
      <c r="AC1338" s="366">
        <v>0</v>
      </c>
      <c r="AD1338" s="366">
        <f t="shared" si="76"/>
        <v>0</v>
      </c>
    </row>
    <row r="1339" spans="1:30" ht="30" customHeight="1">
      <c r="A1339" s="575" t="s">
        <v>1700</v>
      </c>
      <c r="B1339" s="575"/>
      <c r="C1339" s="366">
        <v>0</v>
      </c>
      <c r="D1339" s="366">
        <v>0</v>
      </c>
      <c r="E1339" s="366">
        <v>0</v>
      </c>
      <c r="F1339" s="366">
        <v>0</v>
      </c>
      <c r="G1339" s="366">
        <v>0</v>
      </c>
      <c r="H1339" s="366">
        <v>0</v>
      </c>
      <c r="I1339" s="366">
        <v>0</v>
      </c>
      <c r="J1339" s="366">
        <v>0</v>
      </c>
      <c r="K1339" s="366">
        <v>0</v>
      </c>
      <c r="L1339" s="366">
        <v>0</v>
      </c>
      <c r="M1339" s="366">
        <v>0</v>
      </c>
      <c r="N1339" s="366">
        <v>0</v>
      </c>
      <c r="O1339" s="366">
        <v>0</v>
      </c>
      <c r="P1339" s="366">
        <v>0</v>
      </c>
      <c r="Q1339" s="366">
        <v>0</v>
      </c>
      <c r="R1339" s="366">
        <v>0</v>
      </c>
      <c r="S1339" s="366">
        <v>0</v>
      </c>
      <c r="T1339" s="366">
        <v>0</v>
      </c>
      <c r="U1339" s="366">
        <v>0</v>
      </c>
      <c r="V1339" s="366">
        <v>0</v>
      </c>
      <c r="W1339" s="366">
        <v>0</v>
      </c>
      <c r="X1339" s="366">
        <v>0</v>
      </c>
      <c r="Y1339" s="366">
        <v>0</v>
      </c>
      <c r="Z1339" s="366">
        <v>0</v>
      </c>
      <c r="AA1339" s="366">
        <v>0</v>
      </c>
      <c r="AB1339" s="366">
        <v>0</v>
      </c>
      <c r="AC1339" s="366">
        <v>0</v>
      </c>
      <c r="AD1339" s="366">
        <f t="shared" si="76"/>
        <v>0</v>
      </c>
    </row>
    <row r="1340" spans="1:30" ht="30" customHeight="1">
      <c r="A1340" s="575" t="s">
        <v>1001</v>
      </c>
      <c r="B1340" s="575"/>
      <c r="C1340" s="366">
        <v>0</v>
      </c>
      <c r="D1340" s="366">
        <v>0</v>
      </c>
      <c r="E1340" s="366">
        <v>0</v>
      </c>
      <c r="F1340" s="366">
        <v>0</v>
      </c>
      <c r="G1340" s="366">
        <v>0</v>
      </c>
      <c r="H1340" s="366">
        <v>0</v>
      </c>
      <c r="I1340" s="366">
        <v>0</v>
      </c>
      <c r="J1340" s="366">
        <v>0</v>
      </c>
      <c r="K1340" s="366">
        <v>0</v>
      </c>
      <c r="L1340" s="366">
        <v>0</v>
      </c>
      <c r="M1340" s="366">
        <v>0</v>
      </c>
      <c r="N1340" s="366">
        <v>0</v>
      </c>
      <c r="O1340" s="366">
        <v>0</v>
      </c>
      <c r="P1340" s="366">
        <v>0</v>
      </c>
      <c r="Q1340" s="366">
        <v>0</v>
      </c>
      <c r="R1340" s="366">
        <v>0</v>
      </c>
      <c r="S1340" s="366">
        <v>0</v>
      </c>
      <c r="T1340" s="366">
        <v>0</v>
      </c>
      <c r="U1340" s="366">
        <v>0</v>
      </c>
      <c r="V1340" s="366">
        <v>0</v>
      </c>
      <c r="W1340" s="366">
        <v>0</v>
      </c>
      <c r="X1340" s="366">
        <v>0</v>
      </c>
      <c r="Y1340" s="366">
        <v>0</v>
      </c>
      <c r="Z1340" s="366">
        <v>0</v>
      </c>
      <c r="AA1340" s="366">
        <v>0</v>
      </c>
      <c r="AB1340" s="366">
        <v>0</v>
      </c>
      <c r="AC1340" s="366">
        <v>0</v>
      </c>
      <c r="AD1340" s="366">
        <f t="shared" si="76"/>
        <v>0</v>
      </c>
    </row>
    <row r="1341" spans="1:30" ht="30" customHeight="1">
      <c r="A1341" s="575" t="s">
        <v>1000</v>
      </c>
      <c r="B1341" s="575"/>
      <c r="C1341" s="366">
        <v>0</v>
      </c>
      <c r="D1341" s="366">
        <v>0</v>
      </c>
      <c r="E1341" s="366">
        <v>0</v>
      </c>
      <c r="F1341" s="366">
        <v>0</v>
      </c>
      <c r="G1341" s="366">
        <v>0</v>
      </c>
      <c r="H1341" s="366">
        <v>0</v>
      </c>
      <c r="I1341" s="366">
        <v>0</v>
      </c>
      <c r="J1341" s="366">
        <v>0</v>
      </c>
      <c r="K1341" s="366">
        <v>0</v>
      </c>
      <c r="L1341" s="366">
        <v>0</v>
      </c>
      <c r="M1341" s="366">
        <v>0</v>
      </c>
      <c r="N1341" s="366">
        <v>0</v>
      </c>
      <c r="O1341" s="366">
        <v>0</v>
      </c>
      <c r="P1341" s="366">
        <v>0</v>
      </c>
      <c r="Q1341" s="366">
        <v>0</v>
      </c>
      <c r="R1341" s="366">
        <v>0</v>
      </c>
      <c r="S1341" s="366">
        <v>0</v>
      </c>
      <c r="T1341" s="366">
        <v>0</v>
      </c>
      <c r="U1341" s="366">
        <v>0</v>
      </c>
      <c r="V1341" s="366">
        <v>0</v>
      </c>
      <c r="W1341" s="366">
        <v>0</v>
      </c>
      <c r="X1341" s="366">
        <v>0</v>
      </c>
      <c r="Y1341" s="366">
        <v>0</v>
      </c>
      <c r="Z1341" s="366">
        <v>0</v>
      </c>
      <c r="AA1341" s="366">
        <v>0</v>
      </c>
      <c r="AB1341" s="366">
        <v>0</v>
      </c>
      <c r="AC1341" s="366">
        <v>0</v>
      </c>
      <c r="AD1341" s="366">
        <f t="shared" si="76"/>
        <v>0</v>
      </c>
    </row>
    <row r="1342" spans="1:30" ht="30" customHeight="1">
      <c r="A1342" s="575" t="s">
        <v>1008</v>
      </c>
      <c r="B1342" s="575"/>
      <c r="C1342" s="366">
        <v>0</v>
      </c>
      <c r="D1342" s="366">
        <v>0</v>
      </c>
      <c r="E1342" s="366">
        <v>0</v>
      </c>
      <c r="F1342" s="366">
        <v>0</v>
      </c>
      <c r="G1342" s="366">
        <v>0</v>
      </c>
      <c r="H1342" s="366">
        <v>0</v>
      </c>
      <c r="I1342" s="366">
        <v>0</v>
      </c>
      <c r="J1342" s="366">
        <v>0</v>
      </c>
      <c r="K1342" s="366">
        <v>0</v>
      </c>
      <c r="L1342" s="366">
        <v>0</v>
      </c>
      <c r="M1342" s="366">
        <v>0</v>
      </c>
      <c r="N1342" s="366">
        <v>0</v>
      </c>
      <c r="O1342" s="366">
        <v>0</v>
      </c>
      <c r="P1342" s="366">
        <v>0</v>
      </c>
      <c r="Q1342" s="366">
        <v>0</v>
      </c>
      <c r="R1342" s="366">
        <v>0</v>
      </c>
      <c r="S1342" s="366">
        <v>0</v>
      </c>
      <c r="T1342" s="366">
        <v>0</v>
      </c>
      <c r="U1342" s="366">
        <v>0</v>
      </c>
      <c r="V1342" s="366">
        <v>0</v>
      </c>
      <c r="W1342" s="366">
        <v>0</v>
      </c>
      <c r="X1342" s="366">
        <v>0</v>
      </c>
      <c r="Y1342" s="366">
        <v>0</v>
      </c>
      <c r="Z1342" s="366">
        <v>0</v>
      </c>
      <c r="AA1342" s="366">
        <v>0</v>
      </c>
      <c r="AB1342" s="366">
        <v>0</v>
      </c>
      <c r="AC1342" s="366">
        <v>0</v>
      </c>
      <c r="AD1342" s="366">
        <f t="shared" si="76"/>
        <v>0</v>
      </c>
    </row>
    <row r="1343" spans="1:30" ht="30" customHeight="1">
      <c r="A1343" s="575" t="s">
        <v>1461</v>
      </c>
      <c r="B1343" s="575"/>
      <c r="C1343" s="366">
        <v>0</v>
      </c>
      <c r="D1343" s="366">
        <v>0</v>
      </c>
      <c r="E1343" s="366">
        <v>0</v>
      </c>
      <c r="F1343" s="366">
        <v>0</v>
      </c>
      <c r="G1343" s="366">
        <v>0</v>
      </c>
      <c r="H1343" s="366">
        <v>0</v>
      </c>
      <c r="I1343" s="366">
        <v>0</v>
      </c>
      <c r="J1343" s="366">
        <v>0</v>
      </c>
      <c r="K1343" s="366">
        <v>0</v>
      </c>
      <c r="L1343" s="366">
        <v>0</v>
      </c>
      <c r="M1343" s="366">
        <v>0</v>
      </c>
      <c r="N1343" s="366">
        <v>0</v>
      </c>
      <c r="O1343" s="366">
        <v>0</v>
      </c>
      <c r="P1343" s="366">
        <v>0</v>
      </c>
      <c r="Q1343" s="366">
        <v>0</v>
      </c>
      <c r="R1343" s="366">
        <v>0</v>
      </c>
      <c r="S1343" s="366">
        <v>0</v>
      </c>
      <c r="T1343" s="366">
        <v>0</v>
      </c>
      <c r="U1343" s="366">
        <v>0</v>
      </c>
      <c r="V1343" s="366">
        <v>0</v>
      </c>
      <c r="W1343" s="366">
        <v>0</v>
      </c>
      <c r="X1343" s="366">
        <v>0</v>
      </c>
      <c r="Y1343" s="366">
        <v>0</v>
      </c>
      <c r="Z1343" s="366">
        <v>0</v>
      </c>
      <c r="AA1343" s="366">
        <v>0</v>
      </c>
      <c r="AB1343" s="366">
        <v>0</v>
      </c>
      <c r="AC1343" s="366">
        <v>0</v>
      </c>
      <c r="AD1343" s="366">
        <f t="shared" si="76"/>
        <v>0</v>
      </c>
    </row>
    <row r="1344" spans="1:30" ht="30" customHeight="1">
      <c r="A1344" s="575" t="s">
        <v>1010</v>
      </c>
      <c r="B1344" s="575"/>
      <c r="C1344" s="366">
        <v>0</v>
      </c>
      <c r="D1344" s="366">
        <v>0</v>
      </c>
      <c r="E1344" s="366">
        <v>0</v>
      </c>
      <c r="F1344" s="366">
        <v>0</v>
      </c>
      <c r="G1344" s="366">
        <v>0</v>
      </c>
      <c r="H1344" s="366">
        <v>0</v>
      </c>
      <c r="I1344" s="366">
        <v>0</v>
      </c>
      <c r="J1344" s="366">
        <v>0</v>
      </c>
      <c r="K1344" s="366">
        <v>0</v>
      </c>
      <c r="L1344" s="366">
        <v>0</v>
      </c>
      <c r="M1344" s="366">
        <v>0</v>
      </c>
      <c r="N1344" s="366">
        <v>0</v>
      </c>
      <c r="O1344" s="366">
        <v>0</v>
      </c>
      <c r="P1344" s="366">
        <v>0</v>
      </c>
      <c r="Q1344" s="366">
        <v>0</v>
      </c>
      <c r="R1344" s="366">
        <v>0</v>
      </c>
      <c r="S1344" s="366">
        <v>0</v>
      </c>
      <c r="T1344" s="366">
        <v>0</v>
      </c>
      <c r="U1344" s="366">
        <v>0</v>
      </c>
      <c r="V1344" s="366">
        <v>0</v>
      </c>
      <c r="W1344" s="366">
        <v>0</v>
      </c>
      <c r="X1344" s="366">
        <v>0</v>
      </c>
      <c r="Y1344" s="366">
        <v>0</v>
      </c>
      <c r="Z1344" s="366">
        <v>0</v>
      </c>
      <c r="AA1344" s="366">
        <v>0</v>
      </c>
      <c r="AB1344" s="366">
        <v>0</v>
      </c>
      <c r="AC1344" s="366">
        <v>0</v>
      </c>
      <c r="AD1344" s="366">
        <f t="shared" si="76"/>
        <v>0</v>
      </c>
    </row>
    <row r="1345" spans="1:30" ht="30" customHeight="1">
      <c r="A1345" s="575" t="s">
        <v>998</v>
      </c>
      <c r="B1345" s="575"/>
      <c r="C1345" s="366">
        <v>0</v>
      </c>
      <c r="D1345" s="366">
        <v>0</v>
      </c>
      <c r="E1345" s="366">
        <v>0</v>
      </c>
      <c r="F1345" s="366">
        <v>0</v>
      </c>
      <c r="G1345" s="366">
        <v>0</v>
      </c>
      <c r="H1345" s="366">
        <v>0</v>
      </c>
      <c r="I1345" s="366">
        <v>0</v>
      </c>
      <c r="J1345" s="366">
        <v>0</v>
      </c>
      <c r="K1345" s="366">
        <v>0</v>
      </c>
      <c r="L1345" s="366">
        <v>0</v>
      </c>
      <c r="M1345" s="366">
        <v>0</v>
      </c>
      <c r="N1345" s="366">
        <v>0</v>
      </c>
      <c r="O1345" s="366">
        <v>0</v>
      </c>
      <c r="P1345" s="366">
        <v>0</v>
      </c>
      <c r="Q1345" s="366">
        <v>0</v>
      </c>
      <c r="R1345" s="366">
        <v>0</v>
      </c>
      <c r="S1345" s="366">
        <v>0</v>
      </c>
      <c r="T1345" s="366">
        <v>0</v>
      </c>
      <c r="U1345" s="366">
        <v>0</v>
      </c>
      <c r="V1345" s="366">
        <v>0</v>
      </c>
      <c r="W1345" s="366">
        <v>0</v>
      </c>
      <c r="X1345" s="366">
        <v>0</v>
      </c>
      <c r="Y1345" s="366">
        <v>0</v>
      </c>
      <c r="Z1345" s="366">
        <v>0</v>
      </c>
      <c r="AA1345" s="366">
        <v>0</v>
      </c>
      <c r="AB1345" s="366">
        <v>0</v>
      </c>
      <c r="AC1345" s="366">
        <v>0</v>
      </c>
      <c r="AD1345" s="366">
        <f t="shared" si="76"/>
        <v>0</v>
      </c>
    </row>
    <row r="1346" spans="1:30" ht="30" customHeight="1">
      <c r="A1346" s="575" t="s">
        <v>1460</v>
      </c>
      <c r="B1346" s="575"/>
      <c r="C1346" s="366">
        <v>0</v>
      </c>
      <c r="D1346" s="366">
        <v>0</v>
      </c>
      <c r="E1346" s="366">
        <v>0</v>
      </c>
      <c r="F1346" s="366">
        <v>0</v>
      </c>
      <c r="G1346" s="366">
        <v>0</v>
      </c>
      <c r="H1346" s="366">
        <v>0</v>
      </c>
      <c r="I1346" s="366">
        <v>0</v>
      </c>
      <c r="J1346" s="366">
        <v>0</v>
      </c>
      <c r="K1346" s="366">
        <v>0</v>
      </c>
      <c r="L1346" s="366">
        <v>0</v>
      </c>
      <c r="M1346" s="366">
        <v>0</v>
      </c>
      <c r="N1346" s="366">
        <v>0</v>
      </c>
      <c r="O1346" s="366">
        <v>0</v>
      </c>
      <c r="P1346" s="366">
        <v>0</v>
      </c>
      <c r="Q1346" s="366">
        <v>0</v>
      </c>
      <c r="R1346" s="366">
        <v>0</v>
      </c>
      <c r="S1346" s="366">
        <v>0</v>
      </c>
      <c r="T1346" s="366">
        <v>0</v>
      </c>
      <c r="U1346" s="366">
        <v>0</v>
      </c>
      <c r="V1346" s="366">
        <v>0</v>
      </c>
      <c r="W1346" s="366">
        <v>0</v>
      </c>
      <c r="X1346" s="366">
        <v>0</v>
      </c>
      <c r="Y1346" s="366">
        <v>0</v>
      </c>
      <c r="Z1346" s="366">
        <v>0</v>
      </c>
      <c r="AA1346" s="366">
        <v>0</v>
      </c>
      <c r="AB1346" s="366">
        <v>0</v>
      </c>
      <c r="AC1346" s="366">
        <v>0</v>
      </c>
      <c r="AD1346" s="366">
        <f t="shared" si="76"/>
        <v>0</v>
      </c>
    </row>
    <row r="1347" spans="1:30" ht="30" customHeight="1">
      <c r="A1347" s="575" t="s">
        <v>1003</v>
      </c>
      <c r="B1347" s="575"/>
      <c r="C1347" s="366">
        <v>0</v>
      </c>
      <c r="D1347" s="366">
        <v>0</v>
      </c>
      <c r="E1347" s="366">
        <v>0</v>
      </c>
      <c r="F1347" s="366">
        <v>0</v>
      </c>
      <c r="G1347" s="366">
        <v>0</v>
      </c>
      <c r="H1347" s="366">
        <v>0</v>
      </c>
      <c r="I1347" s="366">
        <v>0</v>
      </c>
      <c r="J1347" s="366">
        <v>0</v>
      </c>
      <c r="K1347" s="366">
        <v>0</v>
      </c>
      <c r="L1347" s="366">
        <v>0</v>
      </c>
      <c r="M1347" s="366">
        <v>0</v>
      </c>
      <c r="N1347" s="366">
        <v>0</v>
      </c>
      <c r="O1347" s="366">
        <v>0</v>
      </c>
      <c r="P1347" s="366">
        <v>0</v>
      </c>
      <c r="Q1347" s="366">
        <v>0</v>
      </c>
      <c r="R1347" s="366">
        <v>0</v>
      </c>
      <c r="S1347" s="366">
        <v>0</v>
      </c>
      <c r="T1347" s="366">
        <v>0</v>
      </c>
      <c r="U1347" s="366">
        <v>0</v>
      </c>
      <c r="V1347" s="366">
        <v>0</v>
      </c>
      <c r="W1347" s="366">
        <v>0</v>
      </c>
      <c r="X1347" s="366">
        <v>0</v>
      </c>
      <c r="Y1347" s="366">
        <v>0</v>
      </c>
      <c r="Z1347" s="366">
        <v>0</v>
      </c>
      <c r="AA1347" s="366">
        <v>0</v>
      </c>
      <c r="AB1347" s="366">
        <v>0</v>
      </c>
      <c r="AC1347" s="366">
        <v>0</v>
      </c>
      <c r="AD1347" s="366">
        <f t="shared" si="76"/>
        <v>0</v>
      </c>
    </row>
    <row r="1348" spans="1:30" ht="30" customHeight="1">
      <c r="A1348" s="575" t="s">
        <v>1799</v>
      </c>
      <c r="B1348" s="575"/>
      <c r="C1348" s="366">
        <v>0</v>
      </c>
      <c r="D1348" s="366">
        <v>0</v>
      </c>
      <c r="E1348" s="366">
        <v>0</v>
      </c>
      <c r="F1348" s="366">
        <v>0</v>
      </c>
      <c r="G1348" s="366">
        <v>0</v>
      </c>
      <c r="H1348" s="366">
        <v>0</v>
      </c>
      <c r="I1348" s="366">
        <v>0</v>
      </c>
      <c r="J1348" s="366">
        <v>0</v>
      </c>
      <c r="K1348" s="366">
        <v>0</v>
      </c>
      <c r="L1348" s="366">
        <v>0</v>
      </c>
      <c r="M1348" s="366">
        <v>0</v>
      </c>
      <c r="N1348" s="366">
        <v>0</v>
      </c>
      <c r="O1348" s="366">
        <v>0</v>
      </c>
      <c r="P1348" s="366">
        <v>0</v>
      </c>
      <c r="Q1348" s="366">
        <v>0</v>
      </c>
      <c r="R1348" s="366">
        <v>0</v>
      </c>
      <c r="S1348" s="366">
        <v>0</v>
      </c>
      <c r="T1348" s="366">
        <v>0</v>
      </c>
      <c r="U1348" s="366">
        <v>0</v>
      </c>
      <c r="V1348" s="366">
        <v>0</v>
      </c>
      <c r="W1348" s="366">
        <v>0</v>
      </c>
      <c r="X1348" s="366">
        <v>0</v>
      </c>
      <c r="Y1348" s="366">
        <v>0</v>
      </c>
      <c r="Z1348" s="366">
        <v>0</v>
      </c>
      <c r="AA1348" s="366">
        <v>0</v>
      </c>
      <c r="AB1348" s="366">
        <v>0</v>
      </c>
      <c r="AC1348" s="366">
        <v>0</v>
      </c>
      <c r="AD1348" s="366">
        <f t="shared" si="76"/>
        <v>0</v>
      </c>
    </row>
    <row r="1349" spans="1:30" ht="30" customHeight="1">
      <c r="A1349" s="575" t="s">
        <v>1013</v>
      </c>
      <c r="B1349" s="575"/>
      <c r="C1349" s="366">
        <v>0</v>
      </c>
      <c r="D1349" s="366">
        <v>0</v>
      </c>
      <c r="E1349" s="366">
        <v>0</v>
      </c>
      <c r="F1349" s="366">
        <v>0</v>
      </c>
      <c r="G1349" s="366">
        <v>0</v>
      </c>
      <c r="H1349" s="366">
        <v>0</v>
      </c>
      <c r="I1349" s="366">
        <v>0</v>
      </c>
      <c r="J1349" s="366">
        <v>0</v>
      </c>
      <c r="K1349" s="366">
        <v>0</v>
      </c>
      <c r="L1349" s="366">
        <v>0</v>
      </c>
      <c r="M1349" s="366">
        <v>0</v>
      </c>
      <c r="N1349" s="366">
        <v>0</v>
      </c>
      <c r="O1349" s="366">
        <v>0</v>
      </c>
      <c r="P1349" s="366">
        <v>0</v>
      </c>
      <c r="Q1349" s="366">
        <v>0</v>
      </c>
      <c r="R1349" s="366">
        <v>0</v>
      </c>
      <c r="S1349" s="366">
        <v>0</v>
      </c>
      <c r="T1349" s="366">
        <v>0</v>
      </c>
      <c r="U1349" s="366">
        <v>0</v>
      </c>
      <c r="V1349" s="366">
        <v>0</v>
      </c>
      <c r="W1349" s="366">
        <v>0</v>
      </c>
      <c r="X1349" s="366">
        <v>0</v>
      </c>
      <c r="Y1349" s="366">
        <v>0</v>
      </c>
      <c r="Z1349" s="366">
        <v>0</v>
      </c>
      <c r="AA1349" s="366">
        <v>0</v>
      </c>
      <c r="AB1349" s="366">
        <v>0</v>
      </c>
      <c r="AC1349" s="366">
        <v>0</v>
      </c>
      <c r="AD1349" s="366">
        <f t="shared" si="76"/>
        <v>0</v>
      </c>
    </row>
    <row r="1350" spans="1:30" ht="30" customHeight="1">
      <c r="A1350" s="575" t="s">
        <v>1462</v>
      </c>
      <c r="B1350" s="575"/>
      <c r="C1350" s="366">
        <v>0</v>
      </c>
      <c r="D1350" s="366">
        <v>0</v>
      </c>
      <c r="E1350" s="366">
        <v>0</v>
      </c>
      <c r="F1350" s="366">
        <v>0</v>
      </c>
      <c r="G1350" s="366">
        <v>0</v>
      </c>
      <c r="H1350" s="366">
        <v>0</v>
      </c>
      <c r="I1350" s="366">
        <v>0</v>
      </c>
      <c r="J1350" s="366">
        <v>0</v>
      </c>
      <c r="K1350" s="366">
        <v>0</v>
      </c>
      <c r="L1350" s="366">
        <v>0</v>
      </c>
      <c r="M1350" s="366">
        <v>0</v>
      </c>
      <c r="N1350" s="366">
        <v>0</v>
      </c>
      <c r="O1350" s="366">
        <v>0</v>
      </c>
      <c r="P1350" s="366">
        <v>0</v>
      </c>
      <c r="Q1350" s="366">
        <v>0</v>
      </c>
      <c r="R1350" s="366">
        <v>0</v>
      </c>
      <c r="S1350" s="366">
        <v>0</v>
      </c>
      <c r="T1350" s="366">
        <v>0</v>
      </c>
      <c r="U1350" s="366">
        <v>0</v>
      </c>
      <c r="V1350" s="366">
        <v>0</v>
      </c>
      <c r="W1350" s="366">
        <v>0</v>
      </c>
      <c r="X1350" s="366">
        <v>0</v>
      </c>
      <c r="Y1350" s="366">
        <v>0</v>
      </c>
      <c r="Z1350" s="366">
        <v>0</v>
      </c>
      <c r="AA1350" s="366">
        <v>0</v>
      </c>
      <c r="AB1350" s="366">
        <v>0</v>
      </c>
      <c r="AC1350" s="366">
        <v>0</v>
      </c>
      <c r="AD1350" s="366">
        <f t="shared" si="76"/>
        <v>0</v>
      </c>
    </row>
    <row r="1351" spans="1:30" ht="30" customHeight="1">
      <c r="A1351" s="575" t="s">
        <v>1710</v>
      </c>
      <c r="B1351" s="575"/>
      <c r="C1351" s="366">
        <v>0</v>
      </c>
      <c r="D1351" s="366">
        <v>0</v>
      </c>
      <c r="E1351" s="366">
        <v>0</v>
      </c>
      <c r="F1351" s="366">
        <v>0</v>
      </c>
      <c r="G1351" s="366">
        <v>0</v>
      </c>
      <c r="H1351" s="366">
        <v>0</v>
      </c>
      <c r="I1351" s="366">
        <v>0</v>
      </c>
      <c r="J1351" s="366">
        <v>0</v>
      </c>
      <c r="K1351" s="366">
        <v>0</v>
      </c>
      <c r="L1351" s="366">
        <v>0</v>
      </c>
      <c r="M1351" s="366">
        <v>0</v>
      </c>
      <c r="N1351" s="366">
        <v>0</v>
      </c>
      <c r="O1351" s="366">
        <v>0</v>
      </c>
      <c r="P1351" s="366">
        <v>0</v>
      </c>
      <c r="Q1351" s="366">
        <v>0</v>
      </c>
      <c r="R1351" s="366">
        <v>0</v>
      </c>
      <c r="S1351" s="366">
        <v>0</v>
      </c>
      <c r="T1351" s="366">
        <v>0</v>
      </c>
      <c r="U1351" s="366">
        <v>0</v>
      </c>
      <c r="V1351" s="366">
        <v>0</v>
      </c>
      <c r="W1351" s="366">
        <v>0</v>
      </c>
      <c r="X1351" s="366">
        <v>0</v>
      </c>
      <c r="Y1351" s="366">
        <v>0</v>
      </c>
      <c r="Z1351" s="366">
        <v>0</v>
      </c>
      <c r="AA1351" s="366">
        <v>0</v>
      </c>
      <c r="AB1351" s="366">
        <v>0</v>
      </c>
      <c r="AC1351" s="366">
        <v>0</v>
      </c>
      <c r="AD1351" s="366">
        <f t="shared" si="76"/>
        <v>0</v>
      </c>
    </row>
    <row r="1352" spans="1:30" ht="30" customHeight="1">
      <c r="A1352" s="575" t="s">
        <v>1783</v>
      </c>
      <c r="B1352" s="575"/>
      <c r="C1352" s="366">
        <v>0</v>
      </c>
      <c r="D1352" s="366">
        <v>0</v>
      </c>
      <c r="E1352" s="366">
        <v>0</v>
      </c>
      <c r="F1352" s="366">
        <v>0</v>
      </c>
      <c r="G1352" s="366">
        <v>0</v>
      </c>
      <c r="H1352" s="366">
        <v>0</v>
      </c>
      <c r="I1352" s="366">
        <v>0</v>
      </c>
      <c r="J1352" s="366">
        <v>0</v>
      </c>
      <c r="K1352" s="366">
        <v>0</v>
      </c>
      <c r="L1352" s="366">
        <v>0</v>
      </c>
      <c r="M1352" s="366">
        <v>0</v>
      </c>
      <c r="N1352" s="366">
        <v>0</v>
      </c>
      <c r="O1352" s="366">
        <v>0</v>
      </c>
      <c r="P1352" s="366">
        <v>0</v>
      </c>
      <c r="Q1352" s="366">
        <v>0</v>
      </c>
      <c r="R1352" s="366">
        <v>0</v>
      </c>
      <c r="S1352" s="366">
        <v>0</v>
      </c>
      <c r="T1352" s="366">
        <v>0</v>
      </c>
      <c r="U1352" s="366">
        <v>0</v>
      </c>
      <c r="V1352" s="366">
        <v>0</v>
      </c>
      <c r="W1352" s="366">
        <v>0</v>
      </c>
      <c r="X1352" s="366">
        <v>0</v>
      </c>
      <c r="Y1352" s="366">
        <v>0</v>
      </c>
      <c r="Z1352" s="366">
        <v>0</v>
      </c>
      <c r="AA1352" s="366">
        <v>0</v>
      </c>
      <c r="AB1352" s="366">
        <v>0</v>
      </c>
      <c r="AC1352" s="366">
        <v>0</v>
      </c>
      <c r="AD1352" s="366">
        <f t="shared" si="76"/>
        <v>0</v>
      </c>
    </row>
    <row r="1353" spans="1:30" ht="30" customHeight="1">
      <c r="A1353" s="575" t="s">
        <v>1019</v>
      </c>
      <c r="B1353" s="575"/>
      <c r="C1353" s="366">
        <v>0</v>
      </c>
      <c r="D1353" s="366">
        <v>0</v>
      </c>
      <c r="E1353" s="366">
        <v>0</v>
      </c>
      <c r="F1353" s="366">
        <v>0</v>
      </c>
      <c r="G1353" s="366">
        <v>0</v>
      </c>
      <c r="H1353" s="366">
        <v>0</v>
      </c>
      <c r="I1353" s="366">
        <v>0</v>
      </c>
      <c r="J1353" s="366">
        <v>0</v>
      </c>
      <c r="K1353" s="366">
        <v>0</v>
      </c>
      <c r="L1353" s="366">
        <v>0</v>
      </c>
      <c r="M1353" s="366">
        <v>0</v>
      </c>
      <c r="N1353" s="366">
        <v>0</v>
      </c>
      <c r="O1353" s="366">
        <v>0</v>
      </c>
      <c r="P1353" s="366">
        <v>0</v>
      </c>
      <c r="Q1353" s="366">
        <v>0</v>
      </c>
      <c r="R1353" s="366">
        <v>0</v>
      </c>
      <c r="S1353" s="366">
        <v>0</v>
      </c>
      <c r="T1353" s="366">
        <v>0</v>
      </c>
      <c r="U1353" s="366">
        <v>0</v>
      </c>
      <c r="V1353" s="366">
        <v>0</v>
      </c>
      <c r="W1353" s="366">
        <v>0</v>
      </c>
      <c r="X1353" s="366">
        <v>0</v>
      </c>
      <c r="Y1353" s="366">
        <v>0</v>
      </c>
      <c r="Z1353" s="366">
        <v>0</v>
      </c>
      <c r="AA1353" s="366">
        <v>0</v>
      </c>
      <c r="AB1353" s="366">
        <v>0</v>
      </c>
      <c r="AC1353" s="366">
        <v>0</v>
      </c>
      <c r="AD1353" s="366">
        <f t="shared" si="76"/>
        <v>0</v>
      </c>
    </row>
    <row r="1354" spans="1:30" ht="30" customHeight="1">
      <c r="A1354" s="575" t="s">
        <v>25</v>
      </c>
      <c r="B1354" s="575"/>
      <c r="C1354" s="366">
        <v>0</v>
      </c>
      <c r="D1354" s="366">
        <v>0</v>
      </c>
      <c r="E1354" s="366">
        <v>0</v>
      </c>
      <c r="F1354" s="366">
        <v>2</v>
      </c>
      <c r="G1354" s="366">
        <v>1</v>
      </c>
      <c r="H1354" s="366">
        <v>3</v>
      </c>
      <c r="I1354" s="366">
        <v>0</v>
      </c>
      <c r="J1354" s="366">
        <v>0</v>
      </c>
      <c r="K1354" s="366">
        <v>8</v>
      </c>
      <c r="L1354" s="366">
        <v>0</v>
      </c>
      <c r="M1354" s="366">
        <v>0</v>
      </c>
      <c r="N1354" s="366">
        <v>0</v>
      </c>
      <c r="O1354" s="366">
        <v>0</v>
      </c>
      <c r="P1354" s="366">
        <v>0</v>
      </c>
      <c r="Q1354" s="366">
        <v>0</v>
      </c>
      <c r="R1354" s="366">
        <v>0</v>
      </c>
      <c r="S1354" s="366">
        <v>0</v>
      </c>
      <c r="T1354" s="366">
        <v>0</v>
      </c>
      <c r="U1354" s="366">
        <v>0</v>
      </c>
      <c r="V1354" s="366">
        <v>0</v>
      </c>
      <c r="W1354" s="366">
        <v>0</v>
      </c>
      <c r="X1354" s="366">
        <v>0</v>
      </c>
      <c r="Y1354" s="366">
        <v>0</v>
      </c>
      <c r="Z1354" s="366">
        <v>0</v>
      </c>
      <c r="AA1354" s="366">
        <v>0</v>
      </c>
      <c r="AB1354" s="366">
        <v>0</v>
      </c>
      <c r="AC1354" s="366">
        <v>0</v>
      </c>
      <c r="AD1354" s="366">
        <f t="shared" si="76"/>
        <v>14</v>
      </c>
    </row>
    <row r="1355" spans="1:30" ht="30" customHeight="1">
      <c r="A1355" s="575" t="s">
        <v>1045</v>
      </c>
      <c r="B1355" s="575"/>
      <c r="C1355" s="366">
        <v>0</v>
      </c>
      <c r="D1355" s="366">
        <v>4</v>
      </c>
      <c r="E1355" s="366">
        <v>0</v>
      </c>
      <c r="F1355" s="366">
        <v>59</v>
      </c>
      <c r="G1355" s="366">
        <v>0</v>
      </c>
      <c r="H1355" s="366">
        <v>9</v>
      </c>
      <c r="I1355" s="366">
        <v>0</v>
      </c>
      <c r="J1355" s="366">
        <v>0</v>
      </c>
      <c r="K1355" s="366">
        <v>58</v>
      </c>
      <c r="L1355" s="366">
        <v>0</v>
      </c>
      <c r="M1355" s="366">
        <v>0</v>
      </c>
      <c r="N1355" s="366">
        <v>0</v>
      </c>
      <c r="O1355" s="366">
        <v>0</v>
      </c>
      <c r="P1355" s="366">
        <v>0</v>
      </c>
      <c r="Q1355" s="366">
        <v>0</v>
      </c>
      <c r="R1355" s="366">
        <v>0</v>
      </c>
      <c r="S1355" s="366">
        <v>0</v>
      </c>
      <c r="T1355" s="366">
        <v>0</v>
      </c>
      <c r="U1355" s="366">
        <v>0</v>
      </c>
      <c r="V1355" s="366">
        <v>0</v>
      </c>
      <c r="W1355" s="366">
        <v>0</v>
      </c>
      <c r="X1355" s="366">
        <v>0</v>
      </c>
      <c r="Y1355" s="366">
        <v>0</v>
      </c>
      <c r="Z1355" s="366">
        <v>0</v>
      </c>
      <c r="AA1355" s="366">
        <v>0</v>
      </c>
      <c r="AB1355" s="366">
        <v>0</v>
      </c>
      <c r="AC1355" s="366">
        <v>0</v>
      </c>
      <c r="AD1355" s="366">
        <f t="shared" si="76"/>
        <v>130</v>
      </c>
    </row>
    <row r="1356" spans="1:30" ht="30" customHeight="1">
      <c r="A1356" s="575" t="s">
        <v>46</v>
      </c>
      <c r="B1356" s="575"/>
      <c r="C1356" s="366">
        <v>0</v>
      </c>
      <c r="D1356" s="366">
        <v>23</v>
      </c>
      <c r="E1356" s="384">
        <v>0</v>
      </c>
      <c r="F1356" s="366">
        <v>0</v>
      </c>
      <c r="G1356" s="366">
        <v>0</v>
      </c>
      <c r="H1356" s="366">
        <v>2</v>
      </c>
      <c r="I1356" s="366">
        <v>0</v>
      </c>
      <c r="J1356" s="384">
        <v>0</v>
      </c>
      <c r="K1356" s="384">
        <v>0</v>
      </c>
      <c r="L1356" s="366">
        <v>0</v>
      </c>
      <c r="M1356" s="366">
        <v>0</v>
      </c>
      <c r="N1356" s="366">
        <v>0</v>
      </c>
      <c r="O1356" s="366">
        <v>0</v>
      </c>
      <c r="P1356" s="366">
        <v>0</v>
      </c>
      <c r="Q1356" s="366">
        <v>0</v>
      </c>
      <c r="R1356" s="366">
        <v>0</v>
      </c>
      <c r="S1356" s="366">
        <v>0</v>
      </c>
      <c r="T1356" s="366">
        <v>0</v>
      </c>
      <c r="U1356" s="366">
        <v>0</v>
      </c>
      <c r="V1356" s="366">
        <v>0</v>
      </c>
      <c r="W1356" s="366">
        <v>0</v>
      </c>
      <c r="X1356" s="366">
        <v>0</v>
      </c>
      <c r="Y1356" s="366">
        <v>0</v>
      </c>
      <c r="Z1356" s="366">
        <v>0</v>
      </c>
      <c r="AA1356" s="366">
        <v>0</v>
      </c>
      <c r="AB1356" s="366">
        <v>0</v>
      </c>
      <c r="AC1356" s="366">
        <v>0</v>
      </c>
      <c r="AD1356" s="366">
        <f t="shared" si="76"/>
        <v>25</v>
      </c>
    </row>
    <row r="1357" spans="1:30" ht="30" customHeight="1">
      <c r="A1357" s="575" t="s">
        <v>1053</v>
      </c>
      <c r="B1357" s="575"/>
      <c r="C1357" s="366">
        <v>0</v>
      </c>
      <c r="D1357" s="366">
        <v>0</v>
      </c>
      <c r="E1357" s="366">
        <v>0</v>
      </c>
      <c r="F1357" s="366">
        <v>0</v>
      </c>
      <c r="G1357" s="366">
        <v>0</v>
      </c>
      <c r="H1357" s="366">
        <v>0</v>
      </c>
      <c r="I1357" s="366">
        <v>0</v>
      </c>
      <c r="J1357" s="366">
        <v>0</v>
      </c>
      <c r="K1357" s="366">
        <v>0</v>
      </c>
      <c r="L1357" s="366">
        <v>0</v>
      </c>
      <c r="M1357" s="366">
        <v>0</v>
      </c>
      <c r="N1357" s="366">
        <v>0</v>
      </c>
      <c r="O1357" s="366">
        <v>0</v>
      </c>
      <c r="P1357" s="366">
        <v>0</v>
      </c>
      <c r="Q1357" s="366">
        <v>0</v>
      </c>
      <c r="R1357" s="366">
        <v>0</v>
      </c>
      <c r="S1357" s="366">
        <v>0</v>
      </c>
      <c r="T1357" s="366">
        <v>0</v>
      </c>
      <c r="U1357" s="366">
        <v>0</v>
      </c>
      <c r="V1357" s="366">
        <v>0</v>
      </c>
      <c r="W1357" s="366">
        <v>0</v>
      </c>
      <c r="X1357" s="366">
        <v>0</v>
      </c>
      <c r="Y1357" s="366">
        <v>0</v>
      </c>
      <c r="Z1357" s="366">
        <v>0</v>
      </c>
      <c r="AA1357" s="366">
        <v>0</v>
      </c>
      <c r="AB1357" s="366">
        <v>0</v>
      </c>
      <c r="AC1357" s="366">
        <v>0</v>
      </c>
      <c r="AD1357" s="366">
        <f t="shared" si="76"/>
        <v>0</v>
      </c>
    </row>
    <row r="1358" spans="1:30" ht="30" customHeight="1">
      <c r="A1358" s="575" t="s">
        <v>37</v>
      </c>
      <c r="B1358" s="575"/>
      <c r="C1358" s="366">
        <v>0</v>
      </c>
      <c r="D1358" s="366">
        <v>0</v>
      </c>
      <c r="E1358" s="384">
        <v>0</v>
      </c>
      <c r="F1358" s="366">
        <v>0</v>
      </c>
      <c r="G1358" s="366">
        <v>0</v>
      </c>
      <c r="H1358" s="366">
        <v>1</v>
      </c>
      <c r="I1358" s="366">
        <v>0</v>
      </c>
      <c r="J1358" s="384">
        <v>0</v>
      </c>
      <c r="K1358" s="384">
        <v>0</v>
      </c>
      <c r="L1358" s="366">
        <v>0</v>
      </c>
      <c r="M1358" s="503">
        <v>0</v>
      </c>
      <c r="N1358" s="366">
        <v>1</v>
      </c>
      <c r="O1358" s="383">
        <v>0</v>
      </c>
      <c r="P1358" s="383">
        <v>0</v>
      </c>
      <c r="Q1358" s="383">
        <v>0</v>
      </c>
      <c r="R1358" s="383">
        <v>0</v>
      </c>
      <c r="S1358" s="383">
        <v>0</v>
      </c>
      <c r="T1358" s="383">
        <v>0</v>
      </c>
      <c r="U1358" s="366">
        <v>1</v>
      </c>
      <c r="V1358" s="366">
        <v>0</v>
      </c>
      <c r="W1358" s="366">
        <v>0</v>
      </c>
      <c r="X1358" s="366">
        <v>0</v>
      </c>
      <c r="Y1358" s="366">
        <v>3</v>
      </c>
      <c r="Z1358" s="384">
        <v>0</v>
      </c>
      <c r="AA1358" s="366">
        <v>0</v>
      </c>
      <c r="AB1358" s="366">
        <v>0</v>
      </c>
      <c r="AC1358" s="366">
        <v>0</v>
      </c>
      <c r="AD1358" s="366">
        <f t="shared" ref="AD1358:AD1359" si="77">SUM(C1358:AC1358)</f>
        <v>6</v>
      </c>
    </row>
    <row r="1359" spans="1:30" ht="30" customHeight="1">
      <c r="A1359" s="575" t="s">
        <v>3</v>
      </c>
      <c r="B1359" s="575"/>
      <c r="C1359" s="366">
        <f>SUM(C1293:C1358)</f>
        <v>1932</v>
      </c>
      <c r="D1359" s="366">
        <f t="shared" ref="D1359:AC1359" si="78">SUM(D1293:D1358)</f>
        <v>2048</v>
      </c>
      <c r="E1359" s="366">
        <f t="shared" si="78"/>
        <v>255</v>
      </c>
      <c r="F1359" s="366">
        <f t="shared" si="78"/>
        <v>141</v>
      </c>
      <c r="G1359" s="366">
        <f t="shared" si="78"/>
        <v>12</v>
      </c>
      <c r="H1359" s="366">
        <f t="shared" si="78"/>
        <v>513</v>
      </c>
      <c r="I1359" s="366">
        <f t="shared" si="78"/>
        <v>66</v>
      </c>
      <c r="J1359" s="366">
        <f t="shared" si="78"/>
        <v>9</v>
      </c>
      <c r="K1359" s="366">
        <f t="shared" si="78"/>
        <v>80</v>
      </c>
      <c r="L1359" s="366">
        <f t="shared" si="78"/>
        <v>107</v>
      </c>
      <c r="M1359" s="366">
        <f t="shared" si="78"/>
        <v>93</v>
      </c>
      <c r="N1359" s="366">
        <f t="shared" si="78"/>
        <v>75</v>
      </c>
      <c r="O1359" s="366">
        <f t="shared" si="78"/>
        <v>45</v>
      </c>
      <c r="P1359" s="366">
        <f t="shared" si="78"/>
        <v>109</v>
      </c>
      <c r="Q1359" s="366">
        <f t="shared" si="78"/>
        <v>142</v>
      </c>
      <c r="R1359" s="366">
        <f t="shared" si="78"/>
        <v>72</v>
      </c>
      <c r="S1359" s="366">
        <f t="shared" si="78"/>
        <v>56</v>
      </c>
      <c r="T1359" s="366">
        <f t="shared" si="78"/>
        <v>105</v>
      </c>
      <c r="U1359" s="366">
        <f t="shared" si="78"/>
        <v>68</v>
      </c>
      <c r="V1359" s="366">
        <f t="shared" si="78"/>
        <v>36</v>
      </c>
      <c r="W1359" s="366">
        <f t="shared" si="78"/>
        <v>141</v>
      </c>
      <c r="X1359" s="366">
        <f t="shared" si="78"/>
        <v>60</v>
      </c>
      <c r="Y1359" s="366">
        <f t="shared" si="78"/>
        <v>129</v>
      </c>
      <c r="Z1359" s="366">
        <f t="shared" si="78"/>
        <v>99</v>
      </c>
      <c r="AA1359" s="366">
        <f t="shared" si="78"/>
        <v>80</v>
      </c>
      <c r="AB1359" s="366">
        <f t="shared" si="78"/>
        <v>57</v>
      </c>
      <c r="AC1359" s="366">
        <f t="shared" si="78"/>
        <v>195</v>
      </c>
      <c r="AD1359" s="366">
        <f t="shared" si="77"/>
        <v>6725</v>
      </c>
    </row>
    <row r="1360" spans="1:30" s="574" customFormat="1" ht="18.75" customHeight="1"/>
    <row r="1361" spans="1:23" ht="30" customHeight="1">
      <c r="A1361" s="577" t="s">
        <v>1865</v>
      </c>
      <c r="B1361" s="577"/>
      <c r="C1361" s="577"/>
      <c r="D1361" s="577"/>
      <c r="E1361" s="577"/>
      <c r="F1361" s="577"/>
      <c r="G1361" s="577"/>
      <c r="H1361" s="577"/>
      <c r="I1361" s="577"/>
      <c r="J1361" s="577"/>
      <c r="K1361" s="577"/>
      <c r="L1361" s="577"/>
      <c r="M1361" s="577"/>
      <c r="N1361" s="577"/>
      <c r="O1361" s="577"/>
      <c r="P1361" s="577"/>
      <c r="Q1361" s="577"/>
      <c r="R1361" s="577"/>
      <c r="S1361" s="577"/>
      <c r="T1361" s="577"/>
      <c r="U1361" s="577"/>
      <c r="V1361" s="577"/>
      <c r="W1361" s="577"/>
    </row>
    <row r="1362" spans="1:23" ht="30" customHeight="1">
      <c r="A1362" s="577" t="s">
        <v>621</v>
      </c>
      <c r="B1362" s="577"/>
      <c r="C1362" s="577" t="s">
        <v>278</v>
      </c>
      <c r="D1362" s="577"/>
      <c r="E1362" s="577" t="s">
        <v>279</v>
      </c>
      <c r="F1362" s="577"/>
      <c r="G1362" s="577" t="s">
        <v>280</v>
      </c>
      <c r="H1362" s="577"/>
      <c r="I1362" s="577" t="s">
        <v>622</v>
      </c>
      <c r="J1362" s="577"/>
      <c r="K1362" s="578" t="s">
        <v>281</v>
      </c>
      <c r="L1362" s="578"/>
      <c r="M1362" s="577" t="s">
        <v>269</v>
      </c>
      <c r="N1362" s="577"/>
      <c r="O1362" s="578" t="s">
        <v>623</v>
      </c>
      <c r="P1362" s="578"/>
      <c r="Q1362" s="577" t="s">
        <v>276</v>
      </c>
      <c r="R1362" s="577"/>
      <c r="S1362" s="577" t="s">
        <v>275</v>
      </c>
      <c r="T1362" s="577"/>
      <c r="U1362" s="577" t="s">
        <v>272</v>
      </c>
      <c r="V1362" s="577"/>
      <c r="W1362" s="579" t="s">
        <v>3</v>
      </c>
    </row>
    <row r="1363" spans="1:23" ht="30" customHeight="1">
      <c r="A1363" s="577"/>
      <c r="B1363" s="577"/>
      <c r="C1363" s="504" t="s">
        <v>1795</v>
      </c>
      <c r="D1363" s="504" t="s">
        <v>1796</v>
      </c>
      <c r="E1363" s="504" t="s">
        <v>1795</v>
      </c>
      <c r="F1363" s="504" t="s">
        <v>1796</v>
      </c>
      <c r="G1363" s="504" t="s">
        <v>1795</v>
      </c>
      <c r="H1363" s="504" t="s">
        <v>1796</v>
      </c>
      <c r="I1363" s="504" t="s">
        <v>1795</v>
      </c>
      <c r="J1363" s="504" t="s">
        <v>1796</v>
      </c>
      <c r="K1363" s="504" t="s">
        <v>1795</v>
      </c>
      <c r="L1363" s="504" t="s">
        <v>1796</v>
      </c>
      <c r="M1363" s="504" t="s">
        <v>1795</v>
      </c>
      <c r="N1363" s="504" t="s">
        <v>1796</v>
      </c>
      <c r="O1363" s="504" t="s">
        <v>1795</v>
      </c>
      <c r="P1363" s="504" t="s">
        <v>1796</v>
      </c>
      <c r="Q1363" s="504" t="s">
        <v>1795</v>
      </c>
      <c r="R1363" s="504" t="s">
        <v>1796</v>
      </c>
      <c r="S1363" s="504" t="s">
        <v>1795</v>
      </c>
      <c r="T1363" s="504" t="s">
        <v>1796</v>
      </c>
      <c r="U1363" s="504" t="s">
        <v>1795</v>
      </c>
      <c r="V1363" s="504" t="s">
        <v>1796</v>
      </c>
      <c r="W1363" s="580"/>
    </row>
    <row r="1364" spans="1:23" ht="30" customHeight="1">
      <c r="A1364" s="575" t="s">
        <v>44</v>
      </c>
      <c r="B1364" s="575"/>
      <c r="C1364" s="366">
        <v>11</v>
      </c>
      <c r="D1364" s="366">
        <v>0</v>
      </c>
      <c r="E1364" s="381">
        <v>2</v>
      </c>
      <c r="F1364" s="381">
        <v>119</v>
      </c>
      <c r="G1364" s="366">
        <v>1</v>
      </c>
      <c r="H1364" s="366">
        <v>3</v>
      </c>
      <c r="I1364" s="366">
        <v>0</v>
      </c>
      <c r="J1364" s="366">
        <v>7</v>
      </c>
      <c r="K1364" s="366">
        <v>13</v>
      </c>
      <c r="L1364" s="366">
        <v>0</v>
      </c>
      <c r="M1364" s="366">
        <v>0</v>
      </c>
      <c r="N1364" s="366">
        <v>0</v>
      </c>
      <c r="O1364" s="366">
        <v>10</v>
      </c>
      <c r="P1364" s="366">
        <v>2</v>
      </c>
      <c r="Q1364" s="366">
        <v>0</v>
      </c>
      <c r="R1364" s="366">
        <v>16</v>
      </c>
      <c r="S1364" s="366">
        <v>15</v>
      </c>
      <c r="T1364" s="366">
        <v>40</v>
      </c>
      <c r="U1364" s="366">
        <v>28</v>
      </c>
      <c r="V1364" s="366">
        <v>0</v>
      </c>
      <c r="W1364" s="366">
        <f>SUM(C1364:V1364)</f>
        <v>267</v>
      </c>
    </row>
    <row r="1365" spans="1:23" ht="30" customHeight="1">
      <c r="A1365" s="575" t="s">
        <v>1453</v>
      </c>
      <c r="B1365" s="575"/>
      <c r="C1365" s="366">
        <v>0</v>
      </c>
      <c r="D1365" s="366">
        <v>1</v>
      </c>
      <c r="E1365" s="381">
        <v>0</v>
      </c>
      <c r="F1365" s="381">
        <v>0</v>
      </c>
      <c r="G1365" s="366">
        <v>0</v>
      </c>
      <c r="H1365" s="366">
        <v>0</v>
      </c>
      <c r="I1365" s="366">
        <v>0</v>
      </c>
      <c r="J1365" s="366">
        <v>0</v>
      </c>
      <c r="K1365" s="366">
        <v>0</v>
      </c>
      <c r="L1365" s="366">
        <v>0</v>
      </c>
      <c r="M1365" s="366">
        <v>0</v>
      </c>
      <c r="N1365" s="366">
        <v>0</v>
      </c>
      <c r="O1365" s="366">
        <v>0</v>
      </c>
      <c r="P1365" s="366">
        <v>0</v>
      </c>
      <c r="Q1365" s="366">
        <v>0</v>
      </c>
      <c r="R1365" s="366">
        <v>0</v>
      </c>
      <c r="S1365" s="366">
        <v>0</v>
      </c>
      <c r="T1365" s="366">
        <v>0</v>
      </c>
      <c r="U1365" s="366">
        <v>0</v>
      </c>
      <c r="V1365" s="366">
        <v>0</v>
      </c>
      <c r="W1365" s="366">
        <f t="shared" ref="W1365:W1428" si="79">SUM(C1365:V1365)</f>
        <v>1</v>
      </c>
    </row>
    <row r="1366" spans="1:23" ht="30" customHeight="1">
      <c r="A1366" s="575" t="s">
        <v>29</v>
      </c>
      <c r="B1366" s="575"/>
      <c r="C1366" s="366">
        <v>0</v>
      </c>
      <c r="D1366" s="366">
        <v>0</v>
      </c>
      <c r="E1366" s="381">
        <v>6</v>
      </c>
      <c r="F1366" s="381">
        <v>21</v>
      </c>
      <c r="G1366" s="366">
        <v>4</v>
      </c>
      <c r="H1366" s="366">
        <v>0</v>
      </c>
      <c r="I1366" s="366">
        <v>0</v>
      </c>
      <c r="J1366" s="366">
        <v>18</v>
      </c>
      <c r="K1366" s="366">
        <v>11</v>
      </c>
      <c r="L1366" s="366">
        <v>0</v>
      </c>
      <c r="M1366" s="366">
        <v>0</v>
      </c>
      <c r="N1366" s="366">
        <v>59</v>
      </c>
      <c r="O1366" s="366">
        <v>6</v>
      </c>
      <c r="P1366" s="366">
        <v>0</v>
      </c>
      <c r="Q1366" s="366">
        <v>2</v>
      </c>
      <c r="R1366" s="366">
        <v>0</v>
      </c>
      <c r="S1366" s="366">
        <v>0</v>
      </c>
      <c r="T1366" s="366">
        <v>1</v>
      </c>
      <c r="U1366" s="366">
        <v>10</v>
      </c>
      <c r="V1366" s="366">
        <v>0</v>
      </c>
      <c r="W1366" s="366">
        <f t="shared" si="79"/>
        <v>138</v>
      </c>
    </row>
    <row r="1367" spans="1:23" ht="30" customHeight="1">
      <c r="A1367" s="575" t="s">
        <v>31</v>
      </c>
      <c r="B1367" s="575"/>
      <c r="C1367" s="366">
        <v>17</v>
      </c>
      <c r="D1367" s="366">
        <v>0</v>
      </c>
      <c r="E1367" s="381">
        <v>10</v>
      </c>
      <c r="F1367" s="381">
        <v>0</v>
      </c>
      <c r="G1367" s="366">
        <v>0</v>
      </c>
      <c r="H1367" s="366">
        <v>13</v>
      </c>
      <c r="I1367" s="366">
        <v>0</v>
      </c>
      <c r="J1367" s="366">
        <v>0</v>
      </c>
      <c r="K1367" s="366">
        <v>0</v>
      </c>
      <c r="L1367" s="366">
        <v>0</v>
      </c>
      <c r="M1367" s="366">
        <v>0</v>
      </c>
      <c r="N1367" s="366">
        <v>0</v>
      </c>
      <c r="O1367" s="366">
        <v>0</v>
      </c>
      <c r="P1367" s="366">
        <v>0</v>
      </c>
      <c r="Q1367" s="366">
        <v>0</v>
      </c>
      <c r="R1367" s="366">
        <v>0</v>
      </c>
      <c r="S1367" s="366">
        <v>1</v>
      </c>
      <c r="T1367" s="366">
        <v>19</v>
      </c>
      <c r="U1367" s="366">
        <v>11</v>
      </c>
      <c r="V1367" s="366">
        <v>0</v>
      </c>
      <c r="W1367" s="366">
        <f t="shared" si="79"/>
        <v>71</v>
      </c>
    </row>
    <row r="1368" spans="1:23" ht="30" customHeight="1">
      <c r="A1368" s="575" t="s">
        <v>24</v>
      </c>
      <c r="B1368" s="575"/>
      <c r="C1368" s="366">
        <v>11</v>
      </c>
      <c r="D1368" s="366">
        <v>0</v>
      </c>
      <c r="E1368" s="381">
        <v>0</v>
      </c>
      <c r="F1368" s="381">
        <v>39</v>
      </c>
      <c r="G1368" s="366">
        <v>0</v>
      </c>
      <c r="H1368" s="366">
        <v>13</v>
      </c>
      <c r="I1368" s="366">
        <v>0</v>
      </c>
      <c r="J1368" s="366">
        <v>0</v>
      </c>
      <c r="K1368" s="366">
        <v>4</v>
      </c>
      <c r="L1368" s="366">
        <v>1</v>
      </c>
      <c r="M1368" s="366">
        <v>0</v>
      </c>
      <c r="N1368" s="366">
        <v>0</v>
      </c>
      <c r="O1368" s="366">
        <v>0</v>
      </c>
      <c r="P1368" s="366">
        <v>43</v>
      </c>
      <c r="Q1368" s="366">
        <v>134</v>
      </c>
      <c r="R1368" s="366">
        <v>59</v>
      </c>
      <c r="S1368" s="366">
        <v>1</v>
      </c>
      <c r="T1368" s="366">
        <v>0</v>
      </c>
      <c r="U1368" s="366">
        <v>0</v>
      </c>
      <c r="V1368" s="366">
        <v>0</v>
      </c>
      <c r="W1368" s="366">
        <f t="shared" si="79"/>
        <v>305</v>
      </c>
    </row>
    <row r="1369" spans="1:23" ht="30" customHeight="1">
      <c r="A1369" s="575" t="s">
        <v>33</v>
      </c>
      <c r="B1369" s="575"/>
      <c r="C1369" s="366">
        <v>0</v>
      </c>
      <c r="D1369" s="366">
        <v>0</v>
      </c>
      <c r="E1369" s="381">
        <v>19</v>
      </c>
      <c r="F1369" s="381">
        <v>21</v>
      </c>
      <c r="G1369" s="366">
        <v>11</v>
      </c>
      <c r="H1369" s="366">
        <v>23</v>
      </c>
      <c r="I1369" s="366">
        <v>0</v>
      </c>
      <c r="J1369" s="366">
        <v>11</v>
      </c>
      <c r="K1369" s="366">
        <v>1</v>
      </c>
      <c r="L1369" s="366">
        <v>3</v>
      </c>
      <c r="M1369" s="366">
        <v>0</v>
      </c>
      <c r="N1369" s="366">
        <v>30</v>
      </c>
      <c r="O1369" s="366">
        <v>8</v>
      </c>
      <c r="P1369" s="366">
        <v>0</v>
      </c>
      <c r="Q1369" s="366">
        <v>0</v>
      </c>
      <c r="R1369" s="366">
        <v>0</v>
      </c>
      <c r="S1369" s="366">
        <v>0</v>
      </c>
      <c r="T1369" s="366">
        <v>0</v>
      </c>
      <c r="U1369" s="366">
        <v>0</v>
      </c>
      <c r="V1369" s="366">
        <v>0</v>
      </c>
      <c r="W1369" s="366">
        <f t="shared" si="79"/>
        <v>127</v>
      </c>
    </row>
    <row r="1370" spans="1:23" ht="30" customHeight="1">
      <c r="A1370" s="575" t="s">
        <v>23</v>
      </c>
      <c r="B1370" s="575"/>
      <c r="C1370" s="366">
        <v>7</v>
      </c>
      <c r="D1370" s="366">
        <v>0</v>
      </c>
      <c r="E1370" s="381">
        <v>0</v>
      </c>
      <c r="F1370" s="381">
        <v>57</v>
      </c>
      <c r="G1370" s="366">
        <v>2</v>
      </c>
      <c r="H1370" s="366">
        <v>36</v>
      </c>
      <c r="I1370" s="366">
        <v>0</v>
      </c>
      <c r="J1370" s="366">
        <v>14</v>
      </c>
      <c r="K1370" s="366">
        <v>3</v>
      </c>
      <c r="L1370" s="366">
        <v>0</v>
      </c>
      <c r="M1370" s="366">
        <v>0</v>
      </c>
      <c r="N1370" s="366">
        <v>33</v>
      </c>
      <c r="O1370" s="366">
        <v>11</v>
      </c>
      <c r="P1370" s="366">
        <v>28</v>
      </c>
      <c r="Q1370" s="366">
        <v>7</v>
      </c>
      <c r="R1370" s="366">
        <v>0</v>
      </c>
      <c r="S1370" s="366">
        <v>4</v>
      </c>
      <c r="T1370" s="366">
        <v>35</v>
      </c>
      <c r="U1370" s="366">
        <v>0</v>
      </c>
      <c r="V1370" s="366">
        <v>0</v>
      </c>
      <c r="W1370" s="366">
        <f t="shared" si="79"/>
        <v>237</v>
      </c>
    </row>
    <row r="1371" spans="1:23" ht="30" customHeight="1">
      <c r="A1371" s="575" t="s">
        <v>35</v>
      </c>
      <c r="B1371" s="575"/>
      <c r="C1371" s="366">
        <v>0</v>
      </c>
      <c r="D1371" s="366">
        <v>0</v>
      </c>
      <c r="E1371" s="381">
        <v>8</v>
      </c>
      <c r="F1371" s="381">
        <v>0</v>
      </c>
      <c r="G1371" s="366">
        <v>0</v>
      </c>
      <c r="H1371" s="366">
        <v>0</v>
      </c>
      <c r="I1371" s="366">
        <v>0</v>
      </c>
      <c r="J1371" s="366">
        <v>0</v>
      </c>
      <c r="K1371" s="366">
        <v>0</v>
      </c>
      <c r="L1371" s="366">
        <v>0</v>
      </c>
      <c r="M1371" s="366">
        <v>0</v>
      </c>
      <c r="N1371" s="366">
        <v>2</v>
      </c>
      <c r="O1371" s="366">
        <v>0</v>
      </c>
      <c r="P1371" s="366">
        <v>0</v>
      </c>
      <c r="Q1371" s="366">
        <v>0</v>
      </c>
      <c r="R1371" s="366">
        <v>1</v>
      </c>
      <c r="S1371" s="366">
        <v>0</v>
      </c>
      <c r="T1371" s="366">
        <v>1</v>
      </c>
      <c r="U1371" s="366">
        <v>0</v>
      </c>
      <c r="V1371" s="366">
        <v>0</v>
      </c>
      <c r="W1371" s="366">
        <f t="shared" si="79"/>
        <v>12</v>
      </c>
    </row>
    <row r="1372" spans="1:23" ht="30" customHeight="1">
      <c r="A1372" s="575" t="s">
        <v>36</v>
      </c>
      <c r="B1372" s="575"/>
      <c r="C1372" s="366">
        <v>33</v>
      </c>
      <c r="D1372" s="366">
        <v>0</v>
      </c>
      <c r="E1372" s="381">
        <v>0</v>
      </c>
      <c r="F1372" s="381">
        <v>1</v>
      </c>
      <c r="G1372" s="366">
        <v>0</v>
      </c>
      <c r="H1372" s="366">
        <v>0</v>
      </c>
      <c r="I1372" s="366">
        <v>0</v>
      </c>
      <c r="J1372" s="366">
        <v>0</v>
      </c>
      <c r="K1372" s="366">
        <v>0</v>
      </c>
      <c r="L1372" s="366">
        <v>0</v>
      </c>
      <c r="M1372" s="366">
        <v>0</v>
      </c>
      <c r="N1372" s="366">
        <v>14</v>
      </c>
      <c r="O1372" s="366">
        <v>0</v>
      </c>
      <c r="P1372" s="366">
        <v>13</v>
      </c>
      <c r="Q1372" s="366">
        <v>0</v>
      </c>
      <c r="R1372" s="366">
        <v>0</v>
      </c>
      <c r="S1372" s="366">
        <v>9</v>
      </c>
      <c r="T1372" s="366">
        <v>16</v>
      </c>
      <c r="U1372" s="366">
        <v>4</v>
      </c>
      <c r="V1372" s="366">
        <v>0</v>
      </c>
      <c r="W1372" s="366">
        <f t="shared" si="79"/>
        <v>90</v>
      </c>
    </row>
    <row r="1373" spans="1:23" ht="30" customHeight="1">
      <c r="A1373" s="575" t="s">
        <v>48</v>
      </c>
      <c r="B1373" s="575"/>
      <c r="C1373" s="366">
        <v>3</v>
      </c>
      <c r="D1373" s="366">
        <v>0</v>
      </c>
      <c r="E1373" s="381">
        <v>0</v>
      </c>
      <c r="F1373" s="381">
        <v>20</v>
      </c>
      <c r="G1373" s="366">
        <v>5</v>
      </c>
      <c r="H1373" s="366">
        <v>4</v>
      </c>
      <c r="I1373" s="366">
        <v>0</v>
      </c>
      <c r="J1373" s="366">
        <v>7</v>
      </c>
      <c r="K1373" s="366">
        <v>2</v>
      </c>
      <c r="L1373" s="366">
        <v>0</v>
      </c>
      <c r="M1373" s="366">
        <v>0</v>
      </c>
      <c r="N1373" s="366">
        <v>0</v>
      </c>
      <c r="O1373" s="366">
        <v>0</v>
      </c>
      <c r="P1373" s="366">
        <v>0</v>
      </c>
      <c r="Q1373" s="366">
        <v>0</v>
      </c>
      <c r="R1373" s="366">
        <v>0</v>
      </c>
      <c r="S1373" s="366">
        <v>1</v>
      </c>
      <c r="T1373" s="366">
        <v>11</v>
      </c>
      <c r="U1373" s="366">
        <v>5</v>
      </c>
      <c r="V1373" s="366">
        <v>0</v>
      </c>
      <c r="W1373" s="366">
        <f t="shared" si="79"/>
        <v>58</v>
      </c>
    </row>
    <row r="1374" spans="1:23" ht="30" customHeight="1">
      <c r="A1374" s="575" t="s">
        <v>49</v>
      </c>
      <c r="B1374" s="575"/>
      <c r="C1374" s="366">
        <v>52</v>
      </c>
      <c r="D1374" s="366">
        <v>1</v>
      </c>
      <c r="E1374" s="381">
        <v>13</v>
      </c>
      <c r="F1374" s="381">
        <v>29</v>
      </c>
      <c r="G1374" s="366">
        <v>1</v>
      </c>
      <c r="H1374" s="366">
        <v>0</v>
      </c>
      <c r="I1374" s="366">
        <v>0</v>
      </c>
      <c r="J1374" s="366">
        <v>13</v>
      </c>
      <c r="K1374" s="366">
        <v>1</v>
      </c>
      <c r="L1374" s="366">
        <v>1</v>
      </c>
      <c r="M1374" s="366">
        <v>0</v>
      </c>
      <c r="N1374" s="366">
        <v>0</v>
      </c>
      <c r="O1374" s="366">
        <v>0</v>
      </c>
      <c r="P1374" s="366">
        <v>0</v>
      </c>
      <c r="Q1374" s="366">
        <v>0</v>
      </c>
      <c r="R1374" s="366">
        <v>0</v>
      </c>
      <c r="S1374" s="366">
        <v>5</v>
      </c>
      <c r="T1374" s="366">
        <v>6</v>
      </c>
      <c r="U1374" s="366">
        <v>6</v>
      </c>
      <c r="V1374" s="366">
        <v>0</v>
      </c>
      <c r="W1374" s="366">
        <f t="shared" si="79"/>
        <v>128</v>
      </c>
    </row>
    <row r="1375" spans="1:23" ht="30" customHeight="1">
      <c r="A1375" s="575" t="s">
        <v>50</v>
      </c>
      <c r="B1375" s="575"/>
      <c r="C1375" s="366">
        <v>2</v>
      </c>
      <c r="D1375" s="366">
        <v>0</v>
      </c>
      <c r="E1375" s="381">
        <v>0</v>
      </c>
      <c r="F1375" s="381">
        <v>6</v>
      </c>
      <c r="G1375" s="366">
        <v>1</v>
      </c>
      <c r="H1375" s="366">
        <v>6</v>
      </c>
      <c r="I1375" s="366">
        <v>0</v>
      </c>
      <c r="J1375" s="366">
        <v>19</v>
      </c>
      <c r="K1375" s="366">
        <v>30</v>
      </c>
      <c r="L1375" s="366">
        <v>0</v>
      </c>
      <c r="M1375" s="366">
        <v>0</v>
      </c>
      <c r="N1375" s="366">
        <v>91</v>
      </c>
      <c r="O1375" s="366">
        <v>15</v>
      </c>
      <c r="P1375" s="366">
        <v>4</v>
      </c>
      <c r="Q1375" s="366">
        <v>0</v>
      </c>
      <c r="R1375" s="366">
        <v>45</v>
      </c>
      <c r="S1375" s="366">
        <v>1</v>
      </c>
      <c r="T1375" s="366">
        <v>29</v>
      </c>
      <c r="U1375" s="366">
        <v>26</v>
      </c>
      <c r="V1375" s="366">
        <v>0</v>
      </c>
      <c r="W1375" s="366">
        <f t="shared" si="79"/>
        <v>275</v>
      </c>
    </row>
    <row r="1376" spans="1:23" ht="30" customHeight="1">
      <c r="A1376" s="575" t="s">
        <v>51</v>
      </c>
      <c r="B1376" s="575"/>
      <c r="C1376" s="366">
        <v>18</v>
      </c>
      <c r="D1376" s="366">
        <v>4</v>
      </c>
      <c r="E1376" s="381">
        <v>0</v>
      </c>
      <c r="F1376" s="381">
        <v>0</v>
      </c>
      <c r="G1376" s="366">
        <v>23</v>
      </c>
      <c r="H1376" s="366">
        <v>16</v>
      </c>
      <c r="I1376" s="366">
        <v>0</v>
      </c>
      <c r="J1376" s="366">
        <v>7</v>
      </c>
      <c r="K1376" s="366">
        <v>19</v>
      </c>
      <c r="L1376" s="366">
        <v>4</v>
      </c>
      <c r="M1376" s="366">
        <v>0</v>
      </c>
      <c r="N1376" s="366">
        <v>37</v>
      </c>
      <c r="O1376" s="366">
        <v>4</v>
      </c>
      <c r="P1376" s="366">
        <v>0</v>
      </c>
      <c r="Q1376" s="366">
        <v>3</v>
      </c>
      <c r="R1376" s="366">
        <v>0</v>
      </c>
      <c r="S1376" s="366">
        <v>0</v>
      </c>
      <c r="T1376" s="366">
        <v>15</v>
      </c>
      <c r="U1376" s="366">
        <v>10</v>
      </c>
      <c r="V1376" s="366">
        <v>0</v>
      </c>
      <c r="W1376" s="366">
        <f t="shared" si="79"/>
        <v>160</v>
      </c>
    </row>
    <row r="1377" spans="1:23" ht="30" customHeight="1">
      <c r="A1377" s="575" t="s">
        <v>52</v>
      </c>
      <c r="B1377" s="575"/>
      <c r="C1377" s="366">
        <v>4</v>
      </c>
      <c r="D1377" s="366">
        <v>1</v>
      </c>
      <c r="E1377" s="381">
        <v>12</v>
      </c>
      <c r="F1377" s="381">
        <v>21</v>
      </c>
      <c r="G1377" s="366">
        <v>2</v>
      </c>
      <c r="H1377" s="366">
        <v>20</v>
      </c>
      <c r="I1377" s="366">
        <v>0</v>
      </c>
      <c r="J1377" s="366">
        <v>8</v>
      </c>
      <c r="K1377" s="366">
        <v>31</v>
      </c>
      <c r="L1377" s="366">
        <v>0</v>
      </c>
      <c r="M1377" s="366">
        <v>0</v>
      </c>
      <c r="N1377" s="366">
        <v>32</v>
      </c>
      <c r="O1377" s="366">
        <v>0</v>
      </c>
      <c r="P1377" s="366">
        <v>0</v>
      </c>
      <c r="Q1377" s="366">
        <v>0</v>
      </c>
      <c r="R1377" s="366">
        <v>0</v>
      </c>
      <c r="S1377" s="366">
        <v>6</v>
      </c>
      <c r="T1377" s="366">
        <v>2</v>
      </c>
      <c r="U1377" s="366">
        <v>98</v>
      </c>
      <c r="V1377" s="366">
        <v>0</v>
      </c>
      <c r="W1377" s="366">
        <f t="shared" si="79"/>
        <v>237</v>
      </c>
    </row>
    <row r="1378" spans="1:23" ht="30" customHeight="1">
      <c r="A1378" s="575" t="s">
        <v>53</v>
      </c>
      <c r="B1378" s="575"/>
      <c r="C1378" s="366">
        <v>1</v>
      </c>
      <c r="D1378" s="366">
        <v>0</v>
      </c>
      <c r="E1378" s="381">
        <v>7</v>
      </c>
      <c r="F1378" s="381">
        <v>34</v>
      </c>
      <c r="G1378" s="366">
        <v>0</v>
      </c>
      <c r="H1378" s="366">
        <v>0</v>
      </c>
      <c r="I1378" s="366">
        <v>0</v>
      </c>
      <c r="J1378" s="366">
        <v>27</v>
      </c>
      <c r="K1378" s="366">
        <v>3</v>
      </c>
      <c r="L1378" s="366">
        <v>14</v>
      </c>
      <c r="M1378" s="366">
        <v>0</v>
      </c>
      <c r="N1378" s="366">
        <v>16</v>
      </c>
      <c r="O1378" s="366">
        <v>0</v>
      </c>
      <c r="P1378" s="366">
        <v>8</v>
      </c>
      <c r="Q1378" s="366">
        <v>0</v>
      </c>
      <c r="R1378" s="366">
        <v>16</v>
      </c>
      <c r="S1378" s="366">
        <v>1</v>
      </c>
      <c r="T1378" s="366">
        <v>24</v>
      </c>
      <c r="U1378" s="366">
        <v>87</v>
      </c>
      <c r="V1378" s="366">
        <v>0</v>
      </c>
      <c r="W1378" s="366">
        <f t="shared" si="79"/>
        <v>238</v>
      </c>
    </row>
    <row r="1379" spans="1:23" ht="30" customHeight="1">
      <c r="A1379" s="575" t="s">
        <v>54</v>
      </c>
      <c r="B1379" s="575"/>
      <c r="C1379" s="366">
        <v>0</v>
      </c>
      <c r="D1379" s="366">
        <v>0</v>
      </c>
      <c r="E1379" s="381">
        <v>0</v>
      </c>
      <c r="F1379" s="381">
        <v>0</v>
      </c>
      <c r="G1379" s="366">
        <v>2</v>
      </c>
      <c r="H1379" s="366">
        <v>11</v>
      </c>
      <c r="I1379" s="366">
        <v>0</v>
      </c>
      <c r="J1379" s="366">
        <v>0</v>
      </c>
      <c r="K1379" s="366">
        <v>0</v>
      </c>
      <c r="L1379" s="366">
        <v>0</v>
      </c>
      <c r="M1379" s="366">
        <v>0</v>
      </c>
      <c r="N1379" s="366">
        <v>0</v>
      </c>
      <c r="O1379" s="366">
        <v>0</v>
      </c>
      <c r="P1379" s="366">
        <v>0</v>
      </c>
      <c r="Q1379" s="366">
        <v>0</v>
      </c>
      <c r="R1379" s="366">
        <v>0</v>
      </c>
      <c r="S1379" s="366">
        <v>13</v>
      </c>
      <c r="T1379" s="366">
        <v>24</v>
      </c>
      <c r="U1379" s="366">
        <v>0</v>
      </c>
      <c r="V1379" s="366">
        <v>0</v>
      </c>
      <c r="W1379" s="366">
        <f t="shared" si="79"/>
        <v>50</v>
      </c>
    </row>
    <row r="1380" spans="1:23" ht="30" customHeight="1">
      <c r="A1380" s="575" t="s">
        <v>64</v>
      </c>
      <c r="B1380" s="575"/>
      <c r="C1380" s="366">
        <v>10</v>
      </c>
      <c r="D1380" s="366">
        <v>0</v>
      </c>
      <c r="E1380" s="381">
        <v>0</v>
      </c>
      <c r="F1380" s="381">
        <v>20</v>
      </c>
      <c r="G1380" s="366">
        <v>0</v>
      </c>
      <c r="H1380" s="366">
        <v>2</v>
      </c>
      <c r="I1380" s="366">
        <v>0</v>
      </c>
      <c r="J1380" s="366">
        <v>0</v>
      </c>
      <c r="K1380" s="366">
        <v>0</v>
      </c>
      <c r="L1380" s="366">
        <v>0</v>
      </c>
      <c r="M1380" s="366">
        <v>0</v>
      </c>
      <c r="N1380" s="366">
        <v>26</v>
      </c>
      <c r="O1380" s="366">
        <v>0</v>
      </c>
      <c r="P1380" s="366">
        <v>0</v>
      </c>
      <c r="Q1380" s="366">
        <v>0</v>
      </c>
      <c r="R1380" s="366">
        <v>0</v>
      </c>
      <c r="S1380" s="366">
        <v>0</v>
      </c>
      <c r="T1380" s="366">
        <v>0</v>
      </c>
      <c r="U1380" s="366">
        <v>29</v>
      </c>
      <c r="V1380" s="366">
        <v>0</v>
      </c>
      <c r="W1380" s="366">
        <f t="shared" si="79"/>
        <v>87</v>
      </c>
    </row>
    <row r="1381" spans="1:23" ht="30" customHeight="1">
      <c r="A1381" s="575" t="s">
        <v>57</v>
      </c>
      <c r="B1381" s="575"/>
      <c r="C1381" s="366">
        <v>3</v>
      </c>
      <c r="D1381" s="366">
        <v>14</v>
      </c>
      <c r="E1381" s="381">
        <v>0</v>
      </c>
      <c r="F1381" s="381">
        <v>2</v>
      </c>
      <c r="G1381" s="366">
        <v>1</v>
      </c>
      <c r="H1381" s="366">
        <v>0</v>
      </c>
      <c r="I1381" s="366">
        <v>0</v>
      </c>
      <c r="J1381" s="366">
        <v>0</v>
      </c>
      <c r="K1381" s="366">
        <v>0</v>
      </c>
      <c r="L1381" s="366">
        <v>0</v>
      </c>
      <c r="M1381" s="366">
        <v>0</v>
      </c>
      <c r="N1381" s="366">
        <v>13</v>
      </c>
      <c r="O1381" s="366">
        <v>0</v>
      </c>
      <c r="P1381" s="366">
        <v>0</v>
      </c>
      <c r="Q1381" s="366">
        <v>0</v>
      </c>
      <c r="R1381" s="366">
        <v>0</v>
      </c>
      <c r="S1381" s="366">
        <v>0</v>
      </c>
      <c r="T1381" s="366">
        <v>0</v>
      </c>
      <c r="U1381" s="366">
        <v>0</v>
      </c>
      <c r="V1381" s="366">
        <v>0</v>
      </c>
      <c r="W1381" s="366">
        <f t="shared" si="79"/>
        <v>33</v>
      </c>
    </row>
    <row r="1382" spans="1:23" ht="30" customHeight="1">
      <c r="A1382" s="575" t="s">
        <v>20</v>
      </c>
      <c r="B1382" s="575"/>
      <c r="C1382" s="366">
        <v>50</v>
      </c>
      <c r="D1382" s="366">
        <v>0</v>
      </c>
      <c r="E1382" s="381">
        <v>0</v>
      </c>
      <c r="F1382" s="381">
        <v>0</v>
      </c>
      <c r="G1382" s="366">
        <v>0</v>
      </c>
      <c r="H1382" s="366">
        <v>4</v>
      </c>
      <c r="I1382" s="366">
        <v>0</v>
      </c>
      <c r="J1382" s="366">
        <v>0</v>
      </c>
      <c r="K1382" s="366">
        <v>1</v>
      </c>
      <c r="L1382" s="366">
        <v>2</v>
      </c>
      <c r="M1382" s="366">
        <v>0</v>
      </c>
      <c r="N1382" s="366">
        <v>5</v>
      </c>
      <c r="O1382" s="366">
        <v>0</v>
      </c>
      <c r="P1382" s="366">
        <v>12</v>
      </c>
      <c r="Q1382" s="366">
        <v>0</v>
      </c>
      <c r="R1382" s="366">
        <v>0</v>
      </c>
      <c r="S1382" s="366">
        <v>2</v>
      </c>
      <c r="T1382" s="366">
        <v>7</v>
      </c>
      <c r="U1382" s="366">
        <v>9</v>
      </c>
      <c r="V1382" s="366">
        <v>0</v>
      </c>
      <c r="W1382" s="366">
        <f t="shared" si="79"/>
        <v>92</v>
      </c>
    </row>
    <row r="1383" spans="1:23" ht="30" customHeight="1">
      <c r="A1383" s="575" t="s">
        <v>66</v>
      </c>
      <c r="B1383" s="575"/>
      <c r="C1383" s="366">
        <v>29</v>
      </c>
      <c r="D1383" s="366">
        <v>0</v>
      </c>
      <c r="E1383" s="381">
        <v>4</v>
      </c>
      <c r="F1383" s="381">
        <v>10</v>
      </c>
      <c r="G1383" s="366">
        <v>2</v>
      </c>
      <c r="H1383" s="366">
        <v>24</v>
      </c>
      <c r="I1383" s="366">
        <v>0</v>
      </c>
      <c r="J1383" s="366">
        <v>0</v>
      </c>
      <c r="K1383" s="366">
        <v>32</v>
      </c>
      <c r="L1383" s="366">
        <v>0</v>
      </c>
      <c r="M1383" s="366">
        <v>0</v>
      </c>
      <c r="N1383" s="366">
        <v>0</v>
      </c>
      <c r="O1383" s="366">
        <v>10</v>
      </c>
      <c r="P1383" s="366">
        <v>2</v>
      </c>
      <c r="Q1383" s="366">
        <v>0</v>
      </c>
      <c r="R1383" s="366">
        <v>0</v>
      </c>
      <c r="S1383" s="366">
        <v>9</v>
      </c>
      <c r="T1383" s="366">
        <v>60</v>
      </c>
      <c r="U1383" s="366">
        <v>4</v>
      </c>
      <c r="V1383" s="366">
        <v>1</v>
      </c>
      <c r="W1383" s="366">
        <f t="shared" si="79"/>
        <v>187</v>
      </c>
    </row>
    <row r="1384" spans="1:23" ht="30" customHeight="1">
      <c r="A1384" s="575" t="s">
        <v>38</v>
      </c>
      <c r="B1384" s="575"/>
      <c r="C1384" s="366">
        <v>0</v>
      </c>
      <c r="D1384" s="366">
        <v>0</v>
      </c>
      <c r="E1384" s="381">
        <v>0</v>
      </c>
      <c r="F1384" s="381">
        <v>28</v>
      </c>
      <c r="G1384" s="366">
        <v>2</v>
      </c>
      <c r="H1384" s="366">
        <v>0</v>
      </c>
      <c r="I1384" s="366">
        <v>0</v>
      </c>
      <c r="J1384" s="366">
        <v>4</v>
      </c>
      <c r="K1384" s="366">
        <v>0</v>
      </c>
      <c r="L1384" s="366">
        <v>0</v>
      </c>
      <c r="M1384" s="366">
        <v>0</v>
      </c>
      <c r="N1384" s="366">
        <v>0</v>
      </c>
      <c r="O1384" s="366">
        <v>0</v>
      </c>
      <c r="P1384" s="366">
        <v>0</v>
      </c>
      <c r="Q1384" s="366">
        <v>0</v>
      </c>
      <c r="R1384" s="366">
        <v>0</v>
      </c>
      <c r="S1384" s="366">
        <v>9</v>
      </c>
      <c r="T1384" s="366">
        <v>9</v>
      </c>
      <c r="U1384" s="366">
        <v>0</v>
      </c>
      <c r="V1384" s="366">
        <v>0</v>
      </c>
      <c r="W1384" s="366">
        <f t="shared" si="79"/>
        <v>52</v>
      </c>
    </row>
    <row r="1385" spans="1:23" ht="30" customHeight="1">
      <c r="A1385" s="575" t="s">
        <v>39</v>
      </c>
      <c r="B1385" s="575"/>
      <c r="C1385" s="366">
        <v>31</v>
      </c>
      <c r="D1385" s="366">
        <v>0</v>
      </c>
      <c r="E1385" s="381">
        <v>12</v>
      </c>
      <c r="F1385" s="381">
        <v>47</v>
      </c>
      <c r="G1385" s="366">
        <v>2</v>
      </c>
      <c r="H1385" s="366">
        <v>13</v>
      </c>
      <c r="I1385" s="366">
        <v>0</v>
      </c>
      <c r="J1385" s="366">
        <v>0</v>
      </c>
      <c r="K1385" s="366">
        <v>0</v>
      </c>
      <c r="L1385" s="366">
        <v>0</v>
      </c>
      <c r="M1385" s="366">
        <v>0</v>
      </c>
      <c r="N1385" s="366">
        <v>0</v>
      </c>
      <c r="O1385" s="366">
        <v>5</v>
      </c>
      <c r="P1385" s="366">
        <v>3</v>
      </c>
      <c r="Q1385" s="366">
        <v>0</v>
      </c>
      <c r="R1385" s="366">
        <v>0</v>
      </c>
      <c r="S1385" s="366">
        <v>8</v>
      </c>
      <c r="T1385" s="366">
        <v>26</v>
      </c>
      <c r="U1385" s="366">
        <v>5</v>
      </c>
      <c r="V1385" s="366">
        <v>0</v>
      </c>
      <c r="W1385" s="366">
        <f t="shared" si="79"/>
        <v>152</v>
      </c>
    </row>
    <row r="1386" spans="1:23" ht="30" customHeight="1">
      <c r="A1386" s="575" t="s">
        <v>67</v>
      </c>
      <c r="B1386" s="575"/>
      <c r="C1386" s="366">
        <v>0</v>
      </c>
      <c r="D1386" s="366">
        <v>0</v>
      </c>
      <c r="E1386" s="381">
        <v>0</v>
      </c>
      <c r="F1386" s="381">
        <v>0</v>
      </c>
      <c r="G1386" s="366">
        <v>0</v>
      </c>
      <c r="H1386" s="366">
        <v>0</v>
      </c>
      <c r="I1386" s="366">
        <v>0</v>
      </c>
      <c r="J1386" s="366">
        <v>0</v>
      </c>
      <c r="K1386" s="366">
        <v>0</v>
      </c>
      <c r="L1386" s="366">
        <v>0</v>
      </c>
      <c r="M1386" s="366">
        <v>0</v>
      </c>
      <c r="N1386" s="366">
        <v>0</v>
      </c>
      <c r="O1386" s="366">
        <v>0</v>
      </c>
      <c r="P1386" s="366">
        <v>0</v>
      </c>
      <c r="Q1386" s="366">
        <v>0</v>
      </c>
      <c r="R1386" s="366">
        <v>0</v>
      </c>
      <c r="S1386" s="366">
        <v>0</v>
      </c>
      <c r="T1386" s="366">
        <v>0</v>
      </c>
      <c r="U1386" s="366">
        <v>0</v>
      </c>
      <c r="V1386" s="366">
        <v>0</v>
      </c>
      <c r="W1386" s="366">
        <f t="shared" si="79"/>
        <v>0</v>
      </c>
    </row>
    <row r="1387" spans="1:23" ht="30" customHeight="1">
      <c r="A1387" s="575" t="s">
        <v>657</v>
      </c>
      <c r="B1387" s="575"/>
      <c r="C1387" s="366">
        <v>0</v>
      </c>
      <c r="D1387" s="366">
        <v>0</v>
      </c>
      <c r="E1387" s="381">
        <v>0</v>
      </c>
      <c r="F1387" s="381">
        <v>0</v>
      </c>
      <c r="G1387" s="366">
        <v>0</v>
      </c>
      <c r="H1387" s="366">
        <v>1</v>
      </c>
      <c r="I1387" s="366">
        <v>0</v>
      </c>
      <c r="J1387" s="366">
        <v>0</v>
      </c>
      <c r="K1387" s="366">
        <v>0</v>
      </c>
      <c r="L1387" s="366">
        <v>0</v>
      </c>
      <c r="M1387" s="366">
        <v>0</v>
      </c>
      <c r="N1387" s="366">
        <v>0</v>
      </c>
      <c r="O1387" s="366">
        <v>0</v>
      </c>
      <c r="P1387" s="366">
        <v>0</v>
      </c>
      <c r="Q1387" s="366">
        <v>0</v>
      </c>
      <c r="R1387" s="366">
        <v>0</v>
      </c>
      <c r="S1387" s="366">
        <v>0</v>
      </c>
      <c r="T1387" s="366">
        <v>0</v>
      </c>
      <c r="U1387" s="366">
        <v>0</v>
      </c>
      <c r="V1387" s="366">
        <v>0</v>
      </c>
      <c r="W1387" s="366">
        <f t="shared" si="79"/>
        <v>1</v>
      </c>
    </row>
    <row r="1388" spans="1:23" ht="30" customHeight="1">
      <c r="A1388" s="575" t="s">
        <v>1054</v>
      </c>
      <c r="B1388" s="575"/>
      <c r="C1388" s="366">
        <v>0</v>
      </c>
      <c r="D1388" s="366">
        <v>0</v>
      </c>
      <c r="E1388" s="381">
        <v>0</v>
      </c>
      <c r="F1388" s="381">
        <v>0</v>
      </c>
      <c r="G1388" s="366">
        <v>0</v>
      </c>
      <c r="H1388" s="366">
        <v>0</v>
      </c>
      <c r="I1388" s="366">
        <v>0</v>
      </c>
      <c r="J1388" s="366">
        <v>0</v>
      </c>
      <c r="K1388" s="366">
        <v>0</v>
      </c>
      <c r="L1388" s="366">
        <v>0</v>
      </c>
      <c r="M1388" s="366">
        <v>0</v>
      </c>
      <c r="N1388" s="366">
        <v>0</v>
      </c>
      <c r="O1388" s="366">
        <v>0</v>
      </c>
      <c r="P1388" s="366">
        <v>0</v>
      </c>
      <c r="Q1388" s="366">
        <v>0</v>
      </c>
      <c r="R1388" s="366">
        <v>0</v>
      </c>
      <c r="S1388" s="366">
        <v>0</v>
      </c>
      <c r="T1388" s="366">
        <v>0</v>
      </c>
      <c r="U1388" s="366">
        <v>0</v>
      </c>
      <c r="V1388" s="366">
        <v>0</v>
      </c>
      <c r="W1388" s="366">
        <f t="shared" si="79"/>
        <v>0</v>
      </c>
    </row>
    <row r="1389" spans="1:23" ht="30" customHeight="1">
      <c r="A1389" s="575" t="s">
        <v>1454</v>
      </c>
      <c r="B1389" s="575"/>
      <c r="C1389" s="366">
        <v>0</v>
      </c>
      <c r="D1389" s="366">
        <v>0</v>
      </c>
      <c r="E1389" s="381">
        <v>0</v>
      </c>
      <c r="F1389" s="381">
        <v>0</v>
      </c>
      <c r="G1389" s="366">
        <v>0</v>
      </c>
      <c r="H1389" s="366">
        <v>0</v>
      </c>
      <c r="I1389" s="366">
        <v>0</v>
      </c>
      <c r="J1389" s="366">
        <v>0</v>
      </c>
      <c r="K1389" s="366">
        <v>0</v>
      </c>
      <c r="L1389" s="366">
        <v>0</v>
      </c>
      <c r="M1389" s="366">
        <v>0</v>
      </c>
      <c r="N1389" s="366">
        <v>0</v>
      </c>
      <c r="O1389" s="366">
        <v>0</v>
      </c>
      <c r="P1389" s="366">
        <v>0</v>
      </c>
      <c r="Q1389" s="366">
        <v>0</v>
      </c>
      <c r="R1389" s="366">
        <v>0</v>
      </c>
      <c r="S1389" s="366">
        <v>0</v>
      </c>
      <c r="T1389" s="366">
        <v>0</v>
      </c>
      <c r="U1389" s="366">
        <v>0</v>
      </c>
      <c r="V1389" s="366">
        <v>0</v>
      </c>
      <c r="W1389" s="366">
        <f t="shared" si="79"/>
        <v>0</v>
      </c>
    </row>
    <row r="1390" spans="1:23" ht="30" customHeight="1">
      <c r="A1390" s="575" t="s">
        <v>993</v>
      </c>
      <c r="B1390" s="575"/>
      <c r="C1390" s="366">
        <v>0</v>
      </c>
      <c r="D1390" s="366">
        <v>0</v>
      </c>
      <c r="E1390" s="381">
        <v>0</v>
      </c>
      <c r="F1390" s="381">
        <v>0</v>
      </c>
      <c r="G1390" s="366">
        <v>0</v>
      </c>
      <c r="H1390" s="366">
        <v>0</v>
      </c>
      <c r="I1390" s="366">
        <v>0</v>
      </c>
      <c r="J1390" s="366">
        <v>0</v>
      </c>
      <c r="K1390" s="366">
        <v>0</v>
      </c>
      <c r="L1390" s="366">
        <v>0</v>
      </c>
      <c r="M1390" s="366">
        <v>0</v>
      </c>
      <c r="N1390" s="366">
        <v>0</v>
      </c>
      <c r="O1390" s="366">
        <v>0</v>
      </c>
      <c r="P1390" s="366">
        <v>0</v>
      </c>
      <c r="Q1390" s="366">
        <v>0</v>
      </c>
      <c r="R1390" s="366">
        <v>0</v>
      </c>
      <c r="S1390" s="366">
        <v>0</v>
      </c>
      <c r="T1390" s="366">
        <v>0</v>
      </c>
      <c r="U1390" s="366">
        <v>0</v>
      </c>
      <c r="V1390" s="366">
        <v>0</v>
      </c>
      <c r="W1390" s="366">
        <f t="shared" si="79"/>
        <v>0</v>
      </c>
    </row>
    <row r="1391" spans="1:23" ht="30" customHeight="1">
      <c r="A1391" s="575" t="s">
        <v>1455</v>
      </c>
      <c r="B1391" s="575"/>
      <c r="C1391" s="366">
        <v>19</v>
      </c>
      <c r="D1391" s="366">
        <v>0</v>
      </c>
      <c r="E1391" s="381">
        <v>0</v>
      </c>
      <c r="F1391" s="381">
        <v>0</v>
      </c>
      <c r="G1391" s="366">
        <v>0</v>
      </c>
      <c r="H1391" s="366">
        <v>0</v>
      </c>
      <c r="I1391" s="366">
        <v>0</v>
      </c>
      <c r="J1391" s="366">
        <v>0</v>
      </c>
      <c r="K1391" s="366">
        <v>0</v>
      </c>
      <c r="L1391" s="366">
        <v>0</v>
      </c>
      <c r="M1391" s="366">
        <v>0</v>
      </c>
      <c r="N1391" s="366">
        <v>0</v>
      </c>
      <c r="O1391" s="366">
        <v>0</v>
      </c>
      <c r="P1391" s="366">
        <v>0</v>
      </c>
      <c r="Q1391" s="366">
        <v>0</v>
      </c>
      <c r="R1391" s="366">
        <v>0</v>
      </c>
      <c r="S1391" s="366">
        <v>0</v>
      </c>
      <c r="T1391" s="366">
        <v>0</v>
      </c>
      <c r="U1391" s="366">
        <v>0</v>
      </c>
      <c r="V1391" s="366">
        <v>0</v>
      </c>
      <c r="W1391" s="366">
        <f t="shared" si="79"/>
        <v>19</v>
      </c>
    </row>
    <row r="1392" spans="1:23" ht="30" customHeight="1">
      <c r="A1392" s="575" t="s">
        <v>763</v>
      </c>
      <c r="B1392" s="575"/>
      <c r="C1392" s="366">
        <v>0</v>
      </c>
      <c r="D1392" s="366">
        <v>0</v>
      </c>
      <c r="E1392" s="381">
        <v>0</v>
      </c>
      <c r="F1392" s="381">
        <v>0</v>
      </c>
      <c r="G1392" s="366">
        <v>0</v>
      </c>
      <c r="H1392" s="366">
        <v>0</v>
      </c>
      <c r="I1392" s="366">
        <v>0</v>
      </c>
      <c r="J1392" s="366">
        <v>0</v>
      </c>
      <c r="K1392" s="366">
        <v>0</v>
      </c>
      <c r="L1392" s="366">
        <v>0</v>
      </c>
      <c r="M1392" s="366">
        <v>0</v>
      </c>
      <c r="N1392" s="366">
        <v>0</v>
      </c>
      <c r="O1392" s="366">
        <v>0</v>
      </c>
      <c r="P1392" s="366">
        <v>0</v>
      </c>
      <c r="Q1392" s="366">
        <v>0</v>
      </c>
      <c r="R1392" s="366">
        <v>0</v>
      </c>
      <c r="S1392" s="366">
        <v>0</v>
      </c>
      <c r="T1392" s="366">
        <v>0</v>
      </c>
      <c r="U1392" s="366">
        <v>0</v>
      </c>
      <c r="V1392" s="366">
        <v>0</v>
      </c>
      <c r="W1392" s="366">
        <f t="shared" si="79"/>
        <v>0</v>
      </c>
    </row>
    <row r="1393" spans="1:23" ht="30" customHeight="1">
      <c r="A1393" s="575" t="s">
        <v>743</v>
      </c>
      <c r="B1393" s="575"/>
      <c r="C1393" s="366">
        <v>16</v>
      </c>
      <c r="D1393" s="366">
        <v>0</v>
      </c>
      <c r="E1393" s="381">
        <v>0</v>
      </c>
      <c r="F1393" s="381">
        <v>0</v>
      </c>
      <c r="G1393" s="366">
        <v>0</v>
      </c>
      <c r="H1393" s="366">
        <v>17</v>
      </c>
      <c r="I1393" s="366">
        <v>0</v>
      </c>
      <c r="J1393" s="366">
        <v>0</v>
      </c>
      <c r="K1393" s="366">
        <v>0</v>
      </c>
      <c r="L1393" s="366">
        <v>0</v>
      </c>
      <c r="M1393" s="366">
        <v>0</v>
      </c>
      <c r="N1393" s="366">
        <v>0</v>
      </c>
      <c r="O1393" s="366">
        <v>0</v>
      </c>
      <c r="P1393" s="366">
        <v>0</v>
      </c>
      <c r="Q1393" s="366">
        <v>0</v>
      </c>
      <c r="R1393" s="366">
        <v>0</v>
      </c>
      <c r="S1393" s="366">
        <v>0</v>
      </c>
      <c r="T1393" s="366">
        <v>0</v>
      </c>
      <c r="U1393" s="366">
        <v>0</v>
      </c>
      <c r="V1393" s="366">
        <v>0</v>
      </c>
      <c r="W1393" s="366">
        <f t="shared" si="79"/>
        <v>33</v>
      </c>
    </row>
    <row r="1394" spans="1:23" ht="30" customHeight="1">
      <c r="A1394" s="575" t="s">
        <v>715</v>
      </c>
      <c r="B1394" s="575"/>
      <c r="C1394" s="366">
        <v>0</v>
      </c>
      <c r="D1394" s="366">
        <v>0</v>
      </c>
      <c r="E1394" s="381">
        <v>0</v>
      </c>
      <c r="F1394" s="381">
        <v>0</v>
      </c>
      <c r="G1394" s="366">
        <v>0</v>
      </c>
      <c r="H1394" s="366">
        <v>0</v>
      </c>
      <c r="I1394" s="366">
        <v>0</v>
      </c>
      <c r="J1394" s="366">
        <v>0</v>
      </c>
      <c r="K1394" s="366">
        <v>0</v>
      </c>
      <c r="L1394" s="366">
        <v>0</v>
      </c>
      <c r="M1394" s="366">
        <v>0</v>
      </c>
      <c r="N1394" s="366">
        <v>0</v>
      </c>
      <c r="O1394" s="366">
        <v>0</v>
      </c>
      <c r="P1394" s="366">
        <v>0</v>
      </c>
      <c r="Q1394" s="366">
        <v>0</v>
      </c>
      <c r="R1394" s="366">
        <v>0</v>
      </c>
      <c r="S1394" s="366">
        <v>0</v>
      </c>
      <c r="T1394" s="366">
        <v>0</v>
      </c>
      <c r="U1394" s="366">
        <v>0</v>
      </c>
      <c r="V1394" s="366">
        <v>0</v>
      </c>
      <c r="W1394" s="366">
        <f t="shared" si="79"/>
        <v>0</v>
      </c>
    </row>
    <row r="1395" spans="1:23" ht="30" customHeight="1">
      <c r="A1395" s="575" t="s">
        <v>57</v>
      </c>
      <c r="B1395" s="575"/>
      <c r="C1395" s="366">
        <v>0</v>
      </c>
      <c r="D1395" s="366">
        <v>0</v>
      </c>
      <c r="E1395" s="381">
        <v>0</v>
      </c>
      <c r="F1395" s="381">
        <v>0</v>
      </c>
      <c r="G1395" s="366">
        <v>0</v>
      </c>
      <c r="H1395" s="366">
        <v>0</v>
      </c>
      <c r="I1395" s="366">
        <v>0</v>
      </c>
      <c r="J1395" s="366">
        <v>0</v>
      </c>
      <c r="K1395" s="366">
        <v>0</v>
      </c>
      <c r="L1395" s="366">
        <v>0</v>
      </c>
      <c r="M1395" s="366">
        <v>0</v>
      </c>
      <c r="N1395" s="366">
        <v>0</v>
      </c>
      <c r="O1395" s="366">
        <v>0</v>
      </c>
      <c r="P1395" s="366">
        <v>0</v>
      </c>
      <c r="Q1395" s="366">
        <v>0</v>
      </c>
      <c r="R1395" s="366">
        <v>0</v>
      </c>
      <c r="S1395" s="366">
        <v>0</v>
      </c>
      <c r="T1395" s="366">
        <v>0</v>
      </c>
      <c r="U1395" s="366">
        <v>0</v>
      </c>
      <c r="V1395" s="366">
        <v>0</v>
      </c>
      <c r="W1395" s="366">
        <f t="shared" si="79"/>
        <v>0</v>
      </c>
    </row>
    <row r="1396" spans="1:23" ht="30" customHeight="1">
      <c r="A1396" s="575" t="s">
        <v>1456</v>
      </c>
      <c r="B1396" s="575"/>
      <c r="C1396" s="366">
        <v>0</v>
      </c>
      <c r="D1396" s="366">
        <v>0</v>
      </c>
      <c r="E1396" s="381">
        <v>0</v>
      </c>
      <c r="F1396" s="381">
        <v>8</v>
      </c>
      <c r="G1396" s="366">
        <v>0</v>
      </c>
      <c r="H1396" s="366">
        <v>0</v>
      </c>
      <c r="I1396" s="366">
        <v>0</v>
      </c>
      <c r="J1396" s="366">
        <v>0</v>
      </c>
      <c r="K1396" s="366">
        <v>0</v>
      </c>
      <c r="L1396" s="366">
        <v>0</v>
      </c>
      <c r="M1396" s="366">
        <v>0</v>
      </c>
      <c r="N1396" s="366">
        <v>0</v>
      </c>
      <c r="O1396" s="366">
        <v>0</v>
      </c>
      <c r="P1396" s="366">
        <v>0</v>
      </c>
      <c r="Q1396" s="366">
        <v>2</v>
      </c>
      <c r="R1396" s="366">
        <v>0</v>
      </c>
      <c r="S1396" s="366">
        <v>0</v>
      </c>
      <c r="T1396" s="366">
        <v>0</v>
      </c>
      <c r="U1396" s="366">
        <v>0</v>
      </c>
      <c r="V1396" s="366">
        <v>0</v>
      </c>
      <c r="W1396" s="366">
        <f t="shared" si="79"/>
        <v>10</v>
      </c>
    </row>
    <row r="1397" spans="1:23" ht="30" customHeight="1">
      <c r="A1397" s="575" t="s">
        <v>1457</v>
      </c>
      <c r="B1397" s="575"/>
      <c r="C1397" s="366">
        <v>0</v>
      </c>
      <c r="D1397" s="366">
        <v>0</v>
      </c>
      <c r="E1397" s="381">
        <v>0</v>
      </c>
      <c r="F1397" s="366">
        <v>0</v>
      </c>
      <c r="G1397" s="366">
        <v>0</v>
      </c>
      <c r="H1397" s="366">
        <v>0</v>
      </c>
      <c r="I1397" s="366">
        <v>0</v>
      </c>
      <c r="J1397" s="366">
        <v>0</v>
      </c>
      <c r="K1397" s="366">
        <v>0</v>
      </c>
      <c r="L1397" s="366">
        <v>0</v>
      </c>
      <c r="M1397" s="366">
        <v>0</v>
      </c>
      <c r="N1397" s="366">
        <v>0</v>
      </c>
      <c r="O1397" s="366">
        <v>0</v>
      </c>
      <c r="P1397" s="366">
        <v>0</v>
      </c>
      <c r="Q1397" s="366">
        <v>0</v>
      </c>
      <c r="R1397" s="366">
        <v>0</v>
      </c>
      <c r="S1397" s="366">
        <v>0</v>
      </c>
      <c r="T1397" s="366">
        <v>0</v>
      </c>
      <c r="U1397" s="366">
        <v>0</v>
      </c>
      <c r="V1397" s="366">
        <v>0</v>
      </c>
      <c r="W1397" s="366">
        <f t="shared" si="79"/>
        <v>0</v>
      </c>
    </row>
    <row r="1398" spans="1:23" ht="30" customHeight="1">
      <c r="A1398" s="575" t="s">
        <v>979</v>
      </c>
      <c r="B1398" s="575"/>
      <c r="C1398" s="366">
        <v>0</v>
      </c>
      <c r="D1398" s="366">
        <v>0</v>
      </c>
      <c r="E1398" s="381">
        <v>0</v>
      </c>
      <c r="F1398" s="366">
        <v>0</v>
      </c>
      <c r="G1398" s="366">
        <v>0</v>
      </c>
      <c r="H1398" s="366">
        <v>0</v>
      </c>
      <c r="I1398" s="366">
        <v>0</v>
      </c>
      <c r="J1398" s="366">
        <v>0</v>
      </c>
      <c r="K1398" s="366">
        <v>0</v>
      </c>
      <c r="L1398" s="366">
        <v>0</v>
      </c>
      <c r="M1398" s="366">
        <v>0</v>
      </c>
      <c r="N1398" s="366">
        <v>0</v>
      </c>
      <c r="O1398" s="366">
        <v>0</v>
      </c>
      <c r="P1398" s="366">
        <v>0</v>
      </c>
      <c r="Q1398" s="366">
        <v>0</v>
      </c>
      <c r="R1398" s="366">
        <v>0</v>
      </c>
      <c r="S1398" s="366">
        <v>0</v>
      </c>
      <c r="T1398" s="366">
        <v>0</v>
      </c>
      <c r="U1398" s="366">
        <v>0</v>
      </c>
      <c r="V1398" s="366">
        <v>0</v>
      </c>
      <c r="W1398" s="366">
        <f t="shared" si="79"/>
        <v>0</v>
      </c>
    </row>
    <row r="1399" spans="1:23" ht="30" customHeight="1">
      <c r="A1399" s="575" t="s">
        <v>1779</v>
      </c>
      <c r="B1399" s="575"/>
      <c r="C1399" s="366">
        <v>0</v>
      </c>
      <c r="D1399" s="366">
        <v>0</v>
      </c>
      <c r="E1399" s="381">
        <v>0</v>
      </c>
      <c r="F1399" s="366">
        <v>0</v>
      </c>
      <c r="G1399" s="366">
        <v>0</v>
      </c>
      <c r="H1399" s="366">
        <v>0</v>
      </c>
      <c r="I1399" s="366">
        <v>0</v>
      </c>
      <c r="J1399" s="366">
        <v>0</v>
      </c>
      <c r="K1399" s="366">
        <v>0</v>
      </c>
      <c r="L1399" s="366">
        <v>0</v>
      </c>
      <c r="M1399" s="366">
        <v>0</v>
      </c>
      <c r="N1399" s="366">
        <v>0</v>
      </c>
      <c r="O1399" s="366">
        <v>0</v>
      </c>
      <c r="P1399" s="366">
        <v>0</v>
      </c>
      <c r="Q1399" s="366">
        <v>0</v>
      </c>
      <c r="R1399" s="366">
        <v>0</v>
      </c>
      <c r="S1399" s="366">
        <v>0</v>
      </c>
      <c r="T1399" s="366">
        <v>0</v>
      </c>
      <c r="U1399" s="366">
        <v>0</v>
      </c>
      <c r="V1399" s="366">
        <v>0</v>
      </c>
      <c r="W1399" s="366">
        <f t="shared" si="79"/>
        <v>0</v>
      </c>
    </row>
    <row r="1400" spans="1:23" ht="30" customHeight="1">
      <c r="A1400" s="575" t="s">
        <v>746</v>
      </c>
      <c r="B1400" s="575"/>
      <c r="C1400" s="366">
        <v>0</v>
      </c>
      <c r="D1400" s="366">
        <v>0</v>
      </c>
      <c r="E1400" s="381">
        <v>0</v>
      </c>
      <c r="F1400" s="366">
        <v>0</v>
      </c>
      <c r="G1400" s="366">
        <v>0</v>
      </c>
      <c r="H1400" s="366">
        <v>0</v>
      </c>
      <c r="I1400" s="366">
        <v>0</v>
      </c>
      <c r="J1400" s="366">
        <v>0</v>
      </c>
      <c r="K1400" s="366">
        <v>1</v>
      </c>
      <c r="L1400" s="366">
        <v>0</v>
      </c>
      <c r="M1400" s="366">
        <v>0</v>
      </c>
      <c r="N1400" s="366">
        <v>0</v>
      </c>
      <c r="O1400" s="366">
        <v>0</v>
      </c>
      <c r="P1400" s="366">
        <v>0</v>
      </c>
      <c r="Q1400" s="366">
        <v>0</v>
      </c>
      <c r="R1400" s="366">
        <v>0</v>
      </c>
      <c r="S1400" s="366">
        <v>0</v>
      </c>
      <c r="T1400" s="366">
        <v>0</v>
      </c>
      <c r="U1400" s="366">
        <v>0</v>
      </c>
      <c r="V1400" s="366">
        <v>0</v>
      </c>
      <c r="W1400" s="366">
        <f t="shared" si="79"/>
        <v>1</v>
      </c>
    </row>
    <row r="1401" spans="1:23" ht="30" customHeight="1">
      <c r="A1401" s="575" t="s">
        <v>1773</v>
      </c>
      <c r="B1401" s="575"/>
      <c r="C1401" s="366">
        <v>0</v>
      </c>
      <c r="D1401" s="366">
        <v>0</v>
      </c>
      <c r="E1401" s="381">
        <v>0</v>
      </c>
      <c r="F1401" s="366">
        <v>0</v>
      </c>
      <c r="G1401" s="366">
        <v>0</v>
      </c>
      <c r="H1401" s="366">
        <v>0</v>
      </c>
      <c r="I1401" s="366">
        <v>0</v>
      </c>
      <c r="J1401" s="366">
        <v>0</v>
      </c>
      <c r="K1401" s="366">
        <v>0</v>
      </c>
      <c r="L1401" s="366">
        <v>0</v>
      </c>
      <c r="M1401" s="366">
        <v>0</v>
      </c>
      <c r="N1401" s="366">
        <v>0</v>
      </c>
      <c r="O1401" s="366">
        <v>0</v>
      </c>
      <c r="P1401" s="366">
        <v>0</v>
      </c>
      <c r="Q1401" s="366">
        <v>0</v>
      </c>
      <c r="R1401" s="366">
        <v>0</v>
      </c>
      <c r="S1401" s="366">
        <v>0</v>
      </c>
      <c r="T1401" s="366">
        <v>0</v>
      </c>
      <c r="U1401" s="366">
        <v>0</v>
      </c>
      <c r="V1401" s="366">
        <v>0</v>
      </c>
      <c r="W1401" s="366">
        <f t="shared" si="79"/>
        <v>0</v>
      </c>
    </row>
    <row r="1402" spans="1:23" ht="30" customHeight="1">
      <c r="A1402" s="575" t="s">
        <v>768</v>
      </c>
      <c r="B1402" s="575"/>
      <c r="C1402" s="366">
        <v>0</v>
      </c>
      <c r="D1402" s="366">
        <v>0</v>
      </c>
      <c r="E1402" s="381">
        <v>0</v>
      </c>
      <c r="F1402" s="366">
        <v>0</v>
      </c>
      <c r="G1402" s="366">
        <v>0</v>
      </c>
      <c r="H1402" s="366">
        <v>0</v>
      </c>
      <c r="I1402" s="366">
        <v>0</v>
      </c>
      <c r="J1402" s="366">
        <v>0</v>
      </c>
      <c r="K1402" s="366">
        <v>0</v>
      </c>
      <c r="L1402" s="366">
        <v>0</v>
      </c>
      <c r="M1402" s="366">
        <v>0</v>
      </c>
      <c r="N1402" s="366">
        <v>0</v>
      </c>
      <c r="O1402" s="366">
        <v>0</v>
      </c>
      <c r="P1402" s="366">
        <v>0</v>
      </c>
      <c r="Q1402" s="366">
        <v>0</v>
      </c>
      <c r="R1402" s="366">
        <v>0</v>
      </c>
      <c r="S1402" s="366">
        <v>0</v>
      </c>
      <c r="T1402" s="366">
        <v>0</v>
      </c>
      <c r="U1402" s="366">
        <v>0</v>
      </c>
      <c r="V1402" s="366">
        <v>0</v>
      </c>
      <c r="W1402" s="366">
        <f t="shared" si="79"/>
        <v>0</v>
      </c>
    </row>
    <row r="1403" spans="1:23" ht="30" customHeight="1">
      <c r="A1403" s="575" t="s">
        <v>984</v>
      </c>
      <c r="B1403" s="575"/>
      <c r="C1403" s="366">
        <v>0</v>
      </c>
      <c r="D1403" s="366">
        <v>0</v>
      </c>
      <c r="E1403" s="381">
        <v>0</v>
      </c>
      <c r="F1403" s="366">
        <v>0</v>
      </c>
      <c r="G1403" s="366">
        <v>0</v>
      </c>
      <c r="H1403" s="366">
        <v>0</v>
      </c>
      <c r="I1403" s="366">
        <v>0</v>
      </c>
      <c r="J1403" s="366">
        <v>0</v>
      </c>
      <c r="K1403" s="366">
        <v>0</v>
      </c>
      <c r="L1403" s="366">
        <v>0</v>
      </c>
      <c r="M1403" s="366">
        <v>0</v>
      </c>
      <c r="N1403" s="366">
        <v>0</v>
      </c>
      <c r="O1403" s="366">
        <v>0</v>
      </c>
      <c r="P1403" s="366">
        <v>0</v>
      </c>
      <c r="Q1403" s="366">
        <v>0</v>
      </c>
      <c r="R1403" s="366">
        <v>0</v>
      </c>
      <c r="S1403" s="366">
        <v>0</v>
      </c>
      <c r="T1403" s="366">
        <v>0</v>
      </c>
      <c r="U1403" s="366">
        <v>0</v>
      </c>
      <c r="V1403" s="366">
        <v>0</v>
      </c>
      <c r="W1403" s="366">
        <f t="shared" si="79"/>
        <v>0</v>
      </c>
    </row>
    <row r="1404" spans="1:23" ht="30" customHeight="1">
      <c r="A1404" s="575" t="s">
        <v>1458</v>
      </c>
      <c r="B1404" s="575"/>
      <c r="C1404" s="366">
        <v>0</v>
      </c>
      <c r="D1404" s="366">
        <v>0</v>
      </c>
      <c r="E1404" s="381">
        <v>0</v>
      </c>
      <c r="F1404" s="366">
        <v>0</v>
      </c>
      <c r="G1404" s="366">
        <v>0</v>
      </c>
      <c r="H1404" s="366">
        <v>0</v>
      </c>
      <c r="I1404" s="366">
        <v>0</v>
      </c>
      <c r="J1404" s="366">
        <v>0</v>
      </c>
      <c r="K1404" s="366">
        <v>0</v>
      </c>
      <c r="L1404" s="366">
        <v>0</v>
      </c>
      <c r="M1404" s="366">
        <v>0</v>
      </c>
      <c r="N1404" s="366">
        <v>0</v>
      </c>
      <c r="O1404" s="366">
        <v>0</v>
      </c>
      <c r="P1404" s="366">
        <v>0</v>
      </c>
      <c r="Q1404" s="366">
        <v>0</v>
      </c>
      <c r="R1404" s="366">
        <v>0</v>
      </c>
      <c r="S1404" s="366">
        <v>2</v>
      </c>
      <c r="T1404" s="366">
        <v>16</v>
      </c>
      <c r="U1404" s="366">
        <v>0</v>
      </c>
      <c r="V1404" s="366">
        <v>0</v>
      </c>
      <c r="W1404" s="366">
        <f t="shared" si="79"/>
        <v>18</v>
      </c>
    </row>
    <row r="1405" spans="1:23" ht="30" customHeight="1">
      <c r="A1405" s="575" t="s">
        <v>754</v>
      </c>
      <c r="B1405" s="575"/>
      <c r="C1405" s="366">
        <v>0</v>
      </c>
      <c r="D1405" s="366">
        <v>0</v>
      </c>
      <c r="E1405" s="381">
        <v>0</v>
      </c>
      <c r="F1405" s="366">
        <v>0</v>
      </c>
      <c r="G1405" s="366">
        <v>0</v>
      </c>
      <c r="H1405" s="366">
        <v>0</v>
      </c>
      <c r="I1405" s="366">
        <v>0</v>
      </c>
      <c r="J1405" s="366">
        <v>0</v>
      </c>
      <c r="K1405" s="366">
        <v>0</v>
      </c>
      <c r="L1405" s="366">
        <v>0</v>
      </c>
      <c r="M1405" s="366">
        <v>0</v>
      </c>
      <c r="N1405" s="366">
        <v>10</v>
      </c>
      <c r="O1405" s="366">
        <v>0</v>
      </c>
      <c r="P1405" s="366">
        <v>0</v>
      </c>
      <c r="Q1405" s="366">
        <v>0</v>
      </c>
      <c r="R1405" s="366">
        <v>0</v>
      </c>
      <c r="S1405" s="366">
        <v>0</v>
      </c>
      <c r="T1405" s="366">
        <v>0</v>
      </c>
      <c r="U1405" s="366">
        <v>0</v>
      </c>
      <c r="V1405" s="366">
        <v>0</v>
      </c>
      <c r="W1405" s="366">
        <f t="shared" si="79"/>
        <v>10</v>
      </c>
    </row>
    <row r="1406" spans="1:23" ht="30" customHeight="1">
      <c r="A1406" s="575" t="s">
        <v>940</v>
      </c>
      <c r="B1406" s="575"/>
      <c r="C1406" s="366">
        <v>0</v>
      </c>
      <c r="D1406" s="366">
        <v>0</v>
      </c>
      <c r="E1406" s="381">
        <v>0</v>
      </c>
      <c r="F1406" s="366">
        <v>0</v>
      </c>
      <c r="G1406" s="366">
        <v>0</v>
      </c>
      <c r="H1406" s="366">
        <v>0</v>
      </c>
      <c r="I1406" s="366">
        <v>0</v>
      </c>
      <c r="J1406" s="366">
        <v>0</v>
      </c>
      <c r="K1406" s="366">
        <v>0</v>
      </c>
      <c r="L1406" s="366">
        <v>0</v>
      </c>
      <c r="M1406" s="366">
        <v>0</v>
      </c>
      <c r="N1406" s="366">
        <v>0</v>
      </c>
      <c r="O1406" s="366">
        <v>0</v>
      </c>
      <c r="P1406" s="366">
        <v>0</v>
      </c>
      <c r="Q1406" s="366">
        <v>0</v>
      </c>
      <c r="R1406" s="366">
        <v>0</v>
      </c>
      <c r="S1406" s="366">
        <v>0</v>
      </c>
      <c r="T1406" s="366">
        <v>0</v>
      </c>
      <c r="U1406" s="366">
        <v>0</v>
      </c>
      <c r="V1406" s="366">
        <v>0</v>
      </c>
      <c r="W1406" s="366">
        <f t="shared" si="79"/>
        <v>0</v>
      </c>
    </row>
    <row r="1407" spans="1:23" ht="30" customHeight="1">
      <c r="A1407" s="575" t="s">
        <v>988</v>
      </c>
      <c r="B1407" s="575"/>
      <c r="C1407" s="366">
        <v>0</v>
      </c>
      <c r="D1407" s="366">
        <v>0</v>
      </c>
      <c r="E1407" s="381">
        <v>0</v>
      </c>
      <c r="F1407" s="366">
        <v>0</v>
      </c>
      <c r="G1407" s="366">
        <v>0</v>
      </c>
      <c r="H1407" s="366">
        <v>0</v>
      </c>
      <c r="I1407" s="366">
        <v>0</v>
      </c>
      <c r="J1407" s="366">
        <v>0</v>
      </c>
      <c r="K1407" s="366">
        <v>0</v>
      </c>
      <c r="L1407" s="366">
        <v>0</v>
      </c>
      <c r="M1407" s="366">
        <v>0</v>
      </c>
      <c r="N1407" s="366">
        <v>0</v>
      </c>
      <c r="O1407" s="366">
        <v>0</v>
      </c>
      <c r="P1407" s="366">
        <v>0</v>
      </c>
      <c r="Q1407" s="366">
        <v>0</v>
      </c>
      <c r="R1407" s="366">
        <v>0</v>
      </c>
      <c r="S1407" s="366">
        <v>0</v>
      </c>
      <c r="T1407" s="366">
        <v>0</v>
      </c>
      <c r="U1407" s="366">
        <v>0</v>
      </c>
      <c r="V1407" s="366">
        <v>0</v>
      </c>
      <c r="W1407" s="366">
        <f t="shared" si="79"/>
        <v>0</v>
      </c>
    </row>
    <row r="1408" spans="1:23" ht="30" customHeight="1">
      <c r="A1408" s="575" t="s">
        <v>989</v>
      </c>
      <c r="B1408" s="575"/>
      <c r="C1408" s="366">
        <v>0</v>
      </c>
      <c r="D1408" s="366">
        <v>0</v>
      </c>
      <c r="E1408" s="381">
        <v>0</v>
      </c>
      <c r="F1408" s="366">
        <v>0</v>
      </c>
      <c r="G1408" s="366">
        <v>0</v>
      </c>
      <c r="H1408" s="366">
        <v>11</v>
      </c>
      <c r="I1408" s="366">
        <v>0</v>
      </c>
      <c r="J1408" s="366">
        <v>0</v>
      </c>
      <c r="K1408" s="366">
        <v>0</v>
      </c>
      <c r="L1408" s="366">
        <v>0</v>
      </c>
      <c r="M1408" s="366">
        <v>0</v>
      </c>
      <c r="N1408" s="366">
        <v>0</v>
      </c>
      <c r="O1408" s="366">
        <v>0</v>
      </c>
      <c r="P1408" s="366">
        <v>0</v>
      </c>
      <c r="Q1408" s="366">
        <v>0</v>
      </c>
      <c r="R1408" s="366">
        <v>0</v>
      </c>
      <c r="S1408" s="366">
        <v>0</v>
      </c>
      <c r="T1408" s="366">
        <v>0</v>
      </c>
      <c r="U1408" s="366">
        <v>0</v>
      </c>
      <c r="V1408" s="366">
        <v>0</v>
      </c>
      <c r="W1408" s="366">
        <f t="shared" si="79"/>
        <v>11</v>
      </c>
    </row>
    <row r="1409" spans="1:23" ht="30" customHeight="1">
      <c r="A1409" s="575" t="s">
        <v>1599</v>
      </c>
      <c r="B1409" s="575"/>
      <c r="C1409" s="366">
        <v>0</v>
      </c>
      <c r="D1409" s="366">
        <v>0</v>
      </c>
      <c r="E1409" s="381">
        <v>0</v>
      </c>
      <c r="F1409" s="366">
        <v>0</v>
      </c>
      <c r="G1409" s="366">
        <v>0</v>
      </c>
      <c r="H1409" s="366">
        <v>0</v>
      </c>
      <c r="I1409" s="366">
        <v>0</v>
      </c>
      <c r="J1409" s="366">
        <v>0</v>
      </c>
      <c r="K1409" s="366">
        <v>0</v>
      </c>
      <c r="L1409" s="366">
        <v>0</v>
      </c>
      <c r="M1409" s="366">
        <v>0</v>
      </c>
      <c r="N1409" s="366">
        <v>0</v>
      </c>
      <c r="O1409" s="366">
        <v>0</v>
      </c>
      <c r="P1409" s="366">
        <v>0</v>
      </c>
      <c r="Q1409" s="366">
        <v>0</v>
      </c>
      <c r="R1409" s="366">
        <v>0</v>
      </c>
      <c r="S1409" s="366">
        <v>0</v>
      </c>
      <c r="T1409" s="366">
        <v>0</v>
      </c>
      <c r="U1409" s="366">
        <v>0</v>
      </c>
      <c r="V1409" s="366">
        <v>0</v>
      </c>
      <c r="W1409" s="366">
        <f t="shared" si="79"/>
        <v>0</v>
      </c>
    </row>
    <row r="1410" spans="1:23" ht="30" customHeight="1">
      <c r="A1410" s="575" t="s">
        <v>1700</v>
      </c>
      <c r="B1410" s="575"/>
      <c r="C1410" s="366">
        <v>0</v>
      </c>
      <c r="D1410" s="366">
        <v>0</v>
      </c>
      <c r="E1410" s="381">
        <v>0</v>
      </c>
      <c r="F1410" s="366">
        <v>0</v>
      </c>
      <c r="G1410" s="366">
        <v>0</v>
      </c>
      <c r="H1410" s="366">
        <v>0</v>
      </c>
      <c r="I1410" s="366">
        <v>0</v>
      </c>
      <c r="J1410" s="366">
        <v>0</v>
      </c>
      <c r="K1410" s="366">
        <v>0</v>
      </c>
      <c r="L1410" s="366">
        <v>0</v>
      </c>
      <c r="M1410" s="366">
        <v>0</v>
      </c>
      <c r="N1410" s="366">
        <v>0</v>
      </c>
      <c r="O1410" s="366">
        <v>0</v>
      </c>
      <c r="P1410" s="366">
        <v>0</v>
      </c>
      <c r="Q1410" s="366">
        <v>0</v>
      </c>
      <c r="R1410" s="366">
        <v>0</v>
      </c>
      <c r="S1410" s="366">
        <v>0</v>
      </c>
      <c r="T1410" s="366">
        <v>0</v>
      </c>
      <c r="U1410" s="366">
        <v>0</v>
      </c>
      <c r="V1410" s="366">
        <v>0</v>
      </c>
      <c r="W1410" s="366">
        <f t="shared" si="79"/>
        <v>0</v>
      </c>
    </row>
    <row r="1411" spans="1:23" ht="30" customHeight="1">
      <c r="A1411" s="575" t="s">
        <v>1001</v>
      </c>
      <c r="B1411" s="575"/>
      <c r="C1411" s="366">
        <v>0</v>
      </c>
      <c r="D1411" s="366">
        <v>0</v>
      </c>
      <c r="E1411" s="381">
        <v>0</v>
      </c>
      <c r="F1411" s="366">
        <v>0</v>
      </c>
      <c r="G1411" s="366">
        <v>0</v>
      </c>
      <c r="H1411" s="366">
        <v>0</v>
      </c>
      <c r="I1411" s="366">
        <v>0</v>
      </c>
      <c r="J1411" s="366">
        <v>0</v>
      </c>
      <c r="K1411" s="366">
        <v>0</v>
      </c>
      <c r="L1411" s="366">
        <v>0</v>
      </c>
      <c r="M1411" s="366">
        <v>0</v>
      </c>
      <c r="N1411" s="366">
        <v>0</v>
      </c>
      <c r="O1411" s="366">
        <v>0</v>
      </c>
      <c r="P1411" s="366">
        <v>0</v>
      </c>
      <c r="Q1411" s="366">
        <v>0</v>
      </c>
      <c r="R1411" s="366">
        <v>0</v>
      </c>
      <c r="S1411" s="366">
        <v>0</v>
      </c>
      <c r="T1411" s="366">
        <v>0</v>
      </c>
      <c r="U1411" s="366">
        <v>0</v>
      </c>
      <c r="V1411" s="366">
        <v>0</v>
      </c>
      <c r="W1411" s="366">
        <f t="shared" si="79"/>
        <v>0</v>
      </c>
    </row>
    <row r="1412" spans="1:23" ht="30" customHeight="1">
      <c r="A1412" s="575" t="s">
        <v>1000</v>
      </c>
      <c r="B1412" s="575"/>
      <c r="C1412" s="366">
        <v>0</v>
      </c>
      <c r="D1412" s="366">
        <v>0</v>
      </c>
      <c r="E1412" s="381">
        <v>0</v>
      </c>
      <c r="F1412" s="366">
        <v>0</v>
      </c>
      <c r="G1412" s="366">
        <v>0</v>
      </c>
      <c r="H1412" s="366">
        <v>0</v>
      </c>
      <c r="I1412" s="366">
        <v>0</v>
      </c>
      <c r="J1412" s="366">
        <v>0</v>
      </c>
      <c r="K1412" s="366">
        <v>0</v>
      </c>
      <c r="L1412" s="366">
        <v>0</v>
      </c>
      <c r="M1412" s="366">
        <v>0</v>
      </c>
      <c r="N1412" s="366">
        <v>0</v>
      </c>
      <c r="O1412" s="366">
        <v>0</v>
      </c>
      <c r="P1412" s="366">
        <v>0</v>
      </c>
      <c r="Q1412" s="366">
        <v>0</v>
      </c>
      <c r="R1412" s="366">
        <v>0</v>
      </c>
      <c r="S1412" s="366">
        <v>0</v>
      </c>
      <c r="T1412" s="366">
        <v>0</v>
      </c>
      <c r="U1412" s="366">
        <v>0</v>
      </c>
      <c r="V1412" s="366">
        <v>0</v>
      </c>
      <c r="W1412" s="366">
        <f t="shared" si="79"/>
        <v>0</v>
      </c>
    </row>
    <row r="1413" spans="1:23" ht="30" customHeight="1">
      <c r="A1413" s="575" t="s">
        <v>1008</v>
      </c>
      <c r="B1413" s="575"/>
      <c r="C1413" s="366">
        <v>0</v>
      </c>
      <c r="D1413" s="366">
        <v>0</v>
      </c>
      <c r="E1413" s="381">
        <v>0</v>
      </c>
      <c r="F1413" s="366">
        <v>0</v>
      </c>
      <c r="G1413" s="366">
        <v>0</v>
      </c>
      <c r="H1413" s="366">
        <v>0</v>
      </c>
      <c r="I1413" s="366">
        <v>0</v>
      </c>
      <c r="J1413" s="366">
        <v>0</v>
      </c>
      <c r="K1413" s="366">
        <v>0</v>
      </c>
      <c r="L1413" s="366">
        <v>0</v>
      </c>
      <c r="M1413" s="366">
        <v>0</v>
      </c>
      <c r="N1413" s="366">
        <v>0</v>
      </c>
      <c r="O1413" s="366">
        <v>0</v>
      </c>
      <c r="P1413" s="366">
        <v>0</v>
      </c>
      <c r="Q1413" s="366">
        <v>0</v>
      </c>
      <c r="R1413" s="366">
        <v>0</v>
      </c>
      <c r="S1413" s="366">
        <v>0</v>
      </c>
      <c r="T1413" s="366">
        <v>0</v>
      </c>
      <c r="U1413" s="366">
        <v>0</v>
      </c>
      <c r="V1413" s="366">
        <v>0</v>
      </c>
      <c r="W1413" s="366">
        <f t="shared" si="79"/>
        <v>0</v>
      </c>
    </row>
    <row r="1414" spans="1:23" ht="30" customHeight="1">
      <c r="A1414" s="575" t="s">
        <v>1461</v>
      </c>
      <c r="B1414" s="575"/>
      <c r="C1414" s="366">
        <v>0</v>
      </c>
      <c r="D1414" s="366">
        <v>0</v>
      </c>
      <c r="E1414" s="381">
        <v>0</v>
      </c>
      <c r="F1414" s="366">
        <v>0</v>
      </c>
      <c r="G1414" s="366">
        <v>0</v>
      </c>
      <c r="H1414" s="366">
        <v>0</v>
      </c>
      <c r="I1414" s="366">
        <v>0</v>
      </c>
      <c r="J1414" s="366">
        <v>0</v>
      </c>
      <c r="K1414" s="366">
        <v>0</v>
      </c>
      <c r="L1414" s="366">
        <v>0</v>
      </c>
      <c r="M1414" s="366">
        <v>0</v>
      </c>
      <c r="N1414" s="366">
        <v>0</v>
      </c>
      <c r="O1414" s="366">
        <v>0</v>
      </c>
      <c r="P1414" s="366">
        <v>0</v>
      </c>
      <c r="Q1414" s="366">
        <v>0</v>
      </c>
      <c r="R1414" s="366">
        <v>0</v>
      </c>
      <c r="S1414" s="366">
        <v>0</v>
      </c>
      <c r="T1414" s="366">
        <v>0</v>
      </c>
      <c r="U1414" s="366">
        <v>0</v>
      </c>
      <c r="V1414" s="366">
        <v>0</v>
      </c>
      <c r="W1414" s="366">
        <f t="shared" si="79"/>
        <v>0</v>
      </c>
    </row>
    <row r="1415" spans="1:23" ht="30" customHeight="1">
      <c r="A1415" s="575" t="s">
        <v>1010</v>
      </c>
      <c r="B1415" s="575"/>
      <c r="C1415" s="366">
        <v>0</v>
      </c>
      <c r="D1415" s="366">
        <v>0</v>
      </c>
      <c r="E1415" s="381">
        <v>0</v>
      </c>
      <c r="F1415" s="366">
        <v>0</v>
      </c>
      <c r="G1415" s="366">
        <v>0</v>
      </c>
      <c r="H1415" s="366">
        <v>0</v>
      </c>
      <c r="I1415" s="366">
        <v>0</v>
      </c>
      <c r="J1415" s="366">
        <v>0</v>
      </c>
      <c r="K1415" s="366">
        <v>0</v>
      </c>
      <c r="L1415" s="366">
        <v>0</v>
      </c>
      <c r="M1415" s="366">
        <v>0</v>
      </c>
      <c r="N1415" s="366">
        <v>0</v>
      </c>
      <c r="O1415" s="366">
        <v>0</v>
      </c>
      <c r="P1415" s="366">
        <v>0</v>
      </c>
      <c r="Q1415" s="366">
        <v>0</v>
      </c>
      <c r="R1415" s="366">
        <v>0</v>
      </c>
      <c r="S1415" s="366">
        <v>0</v>
      </c>
      <c r="T1415" s="366">
        <v>0</v>
      </c>
      <c r="U1415" s="366">
        <v>0</v>
      </c>
      <c r="V1415" s="366">
        <v>0</v>
      </c>
      <c r="W1415" s="366">
        <f t="shared" si="79"/>
        <v>0</v>
      </c>
    </row>
    <row r="1416" spans="1:23" ht="30" customHeight="1">
      <c r="A1416" s="575" t="s">
        <v>998</v>
      </c>
      <c r="B1416" s="575"/>
      <c r="C1416" s="366">
        <v>0</v>
      </c>
      <c r="D1416" s="366">
        <v>0</v>
      </c>
      <c r="E1416" s="381">
        <v>0</v>
      </c>
      <c r="F1416" s="366">
        <v>0</v>
      </c>
      <c r="G1416" s="366">
        <v>0</v>
      </c>
      <c r="H1416" s="366">
        <v>0</v>
      </c>
      <c r="I1416" s="366">
        <v>0</v>
      </c>
      <c r="J1416" s="366">
        <v>0</v>
      </c>
      <c r="K1416" s="366">
        <v>0</v>
      </c>
      <c r="L1416" s="366">
        <v>0</v>
      </c>
      <c r="M1416" s="366">
        <v>0</v>
      </c>
      <c r="N1416" s="366">
        <v>0</v>
      </c>
      <c r="O1416" s="366">
        <v>0</v>
      </c>
      <c r="P1416" s="366">
        <v>0</v>
      </c>
      <c r="Q1416" s="366">
        <v>0</v>
      </c>
      <c r="R1416" s="366">
        <v>0</v>
      </c>
      <c r="S1416" s="366">
        <v>0</v>
      </c>
      <c r="T1416" s="366">
        <v>0</v>
      </c>
      <c r="U1416" s="366">
        <v>0</v>
      </c>
      <c r="V1416" s="366">
        <v>0</v>
      </c>
      <c r="W1416" s="366">
        <f t="shared" si="79"/>
        <v>0</v>
      </c>
    </row>
    <row r="1417" spans="1:23" ht="30" customHeight="1">
      <c r="A1417" s="575" t="s">
        <v>1460</v>
      </c>
      <c r="B1417" s="575"/>
      <c r="C1417" s="366">
        <v>0</v>
      </c>
      <c r="D1417" s="366">
        <v>0</v>
      </c>
      <c r="E1417" s="381">
        <v>0</v>
      </c>
      <c r="F1417" s="366">
        <v>0</v>
      </c>
      <c r="G1417" s="366">
        <v>0</v>
      </c>
      <c r="H1417" s="366">
        <v>0</v>
      </c>
      <c r="I1417" s="366">
        <v>0</v>
      </c>
      <c r="J1417" s="366">
        <v>0</v>
      </c>
      <c r="K1417" s="366">
        <v>0</v>
      </c>
      <c r="L1417" s="366">
        <v>0</v>
      </c>
      <c r="M1417" s="366">
        <v>0</v>
      </c>
      <c r="N1417" s="366">
        <v>0</v>
      </c>
      <c r="O1417" s="366">
        <v>0</v>
      </c>
      <c r="P1417" s="366">
        <v>0</v>
      </c>
      <c r="Q1417" s="366">
        <v>0</v>
      </c>
      <c r="R1417" s="366">
        <v>0</v>
      </c>
      <c r="S1417" s="366">
        <v>0</v>
      </c>
      <c r="T1417" s="366">
        <v>0</v>
      </c>
      <c r="U1417" s="366">
        <v>0</v>
      </c>
      <c r="V1417" s="366">
        <v>0</v>
      </c>
      <c r="W1417" s="366">
        <f t="shared" si="79"/>
        <v>0</v>
      </c>
    </row>
    <row r="1418" spans="1:23" ht="30" customHeight="1">
      <c r="A1418" s="575" t="s">
        <v>1003</v>
      </c>
      <c r="B1418" s="575"/>
      <c r="C1418" s="366">
        <v>0</v>
      </c>
      <c r="D1418" s="366">
        <v>0</v>
      </c>
      <c r="E1418" s="381">
        <v>0</v>
      </c>
      <c r="F1418" s="366">
        <v>0</v>
      </c>
      <c r="G1418" s="366">
        <v>0</v>
      </c>
      <c r="H1418" s="366">
        <v>0</v>
      </c>
      <c r="I1418" s="366">
        <v>0</v>
      </c>
      <c r="J1418" s="366">
        <v>0</v>
      </c>
      <c r="K1418" s="366">
        <v>0</v>
      </c>
      <c r="L1418" s="366">
        <v>0</v>
      </c>
      <c r="M1418" s="366">
        <v>0</v>
      </c>
      <c r="N1418" s="366">
        <v>0</v>
      </c>
      <c r="O1418" s="366">
        <v>0</v>
      </c>
      <c r="P1418" s="366">
        <v>0</v>
      </c>
      <c r="Q1418" s="366">
        <v>0</v>
      </c>
      <c r="R1418" s="366">
        <v>0</v>
      </c>
      <c r="S1418" s="366">
        <v>0</v>
      </c>
      <c r="T1418" s="366">
        <v>0</v>
      </c>
      <c r="U1418" s="366">
        <v>0</v>
      </c>
      <c r="V1418" s="366">
        <v>0</v>
      </c>
      <c r="W1418" s="366">
        <f t="shared" si="79"/>
        <v>0</v>
      </c>
    </row>
    <row r="1419" spans="1:23" ht="30" customHeight="1">
      <c r="A1419" s="575" t="s">
        <v>1799</v>
      </c>
      <c r="B1419" s="575"/>
      <c r="C1419" s="366">
        <v>0</v>
      </c>
      <c r="D1419" s="366">
        <v>0</v>
      </c>
      <c r="E1419" s="381">
        <v>0</v>
      </c>
      <c r="F1419" s="366">
        <v>0</v>
      </c>
      <c r="G1419" s="366">
        <v>0</v>
      </c>
      <c r="H1419" s="366">
        <v>0</v>
      </c>
      <c r="I1419" s="366">
        <v>0</v>
      </c>
      <c r="J1419" s="366">
        <v>0</v>
      </c>
      <c r="K1419" s="366">
        <v>0</v>
      </c>
      <c r="L1419" s="366">
        <v>0</v>
      </c>
      <c r="M1419" s="366">
        <v>0</v>
      </c>
      <c r="N1419" s="366">
        <v>0</v>
      </c>
      <c r="O1419" s="366">
        <v>0</v>
      </c>
      <c r="P1419" s="366">
        <v>0</v>
      </c>
      <c r="Q1419" s="366">
        <v>0</v>
      </c>
      <c r="R1419" s="366">
        <v>0</v>
      </c>
      <c r="S1419" s="366">
        <v>0</v>
      </c>
      <c r="T1419" s="366">
        <v>0</v>
      </c>
      <c r="U1419" s="366">
        <v>0</v>
      </c>
      <c r="V1419" s="366">
        <v>0</v>
      </c>
      <c r="W1419" s="366">
        <f t="shared" si="79"/>
        <v>0</v>
      </c>
    </row>
    <row r="1420" spans="1:23" ht="30" customHeight="1">
      <c r="A1420" s="575" t="s">
        <v>1013</v>
      </c>
      <c r="B1420" s="575"/>
      <c r="C1420" s="366">
        <v>0</v>
      </c>
      <c r="D1420" s="366">
        <v>0</v>
      </c>
      <c r="E1420" s="381">
        <v>0</v>
      </c>
      <c r="F1420" s="366">
        <v>0</v>
      </c>
      <c r="G1420" s="366">
        <v>0</v>
      </c>
      <c r="H1420" s="366">
        <v>0</v>
      </c>
      <c r="I1420" s="366">
        <v>0</v>
      </c>
      <c r="J1420" s="366">
        <v>0</v>
      </c>
      <c r="K1420" s="366">
        <v>0</v>
      </c>
      <c r="L1420" s="366">
        <v>0</v>
      </c>
      <c r="M1420" s="366">
        <v>0</v>
      </c>
      <c r="N1420" s="366">
        <v>0</v>
      </c>
      <c r="O1420" s="366">
        <v>0</v>
      </c>
      <c r="P1420" s="366">
        <v>0</v>
      </c>
      <c r="Q1420" s="366">
        <v>0</v>
      </c>
      <c r="R1420" s="366">
        <v>0</v>
      </c>
      <c r="S1420" s="366">
        <v>0</v>
      </c>
      <c r="T1420" s="366">
        <v>0</v>
      </c>
      <c r="U1420" s="366">
        <v>0</v>
      </c>
      <c r="V1420" s="366">
        <v>0</v>
      </c>
      <c r="W1420" s="366">
        <f t="shared" si="79"/>
        <v>0</v>
      </c>
    </row>
    <row r="1421" spans="1:23" ht="30" customHeight="1">
      <c r="A1421" s="575" t="s">
        <v>1462</v>
      </c>
      <c r="B1421" s="575"/>
      <c r="C1421" s="366">
        <v>0</v>
      </c>
      <c r="D1421" s="366">
        <v>0</v>
      </c>
      <c r="E1421" s="381">
        <v>0</v>
      </c>
      <c r="F1421" s="366">
        <v>0</v>
      </c>
      <c r="G1421" s="366">
        <v>0</v>
      </c>
      <c r="H1421" s="366">
        <v>0</v>
      </c>
      <c r="I1421" s="366">
        <v>0</v>
      </c>
      <c r="J1421" s="366">
        <v>0</v>
      </c>
      <c r="K1421" s="366">
        <v>0</v>
      </c>
      <c r="L1421" s="366">
        <v>0</v>
      </c>
      <c r="M1421" s="366">
        <v>0</v>
      </c>
      <c r="N1421" s="366">
        <v>0</v>
      </c>
      <c r="O1421" s="366">
        <v>0</v>
      </c>
      <c r="P1421" s="366">
        <v>0</v>
      </c>
      <c r="Q1421" s="366">
        <v>0</v>
      </c>
      <c r="R1421" s="366">
        <v>0</v>
      </c>
      <c r="S1421" s="366">
        <v>0</v>
      </c>
      <c r="T1421" s="366">
        <v>0</v>
      </c>
      <c r="U1421" s="366">
        <v>0</v>
      </c>
      <c r="V1421" s="366">
        <v>0</v>
      </c>
      <c r="W1421" s="366">
        <f t="shared" si="79"/>
        <v>0</v>
      </c>
    </row>
    <row r="1422" spans="1:23" ht="30" customHeight="1">
      <c r="A1422" s="575" t="s">
        <v>1710</v>
      </c>
      <c r="B1422" s="575"/>
      <c r="C1422" s="366">
        <v>0</v>
      </c>
      <c r="D1422" s="366">
        <v>0</v>
      </c>
      <c r="E1422" s="381">
        <v>0</v>
      </c>
      <c r="F1422" s="366">
        <v>0</v>
      </c>
      <c r="G1422" s="366">
        <v>0</v>
      </c>
      <c r="H1422" s="366">
        <v>0</v>
      </c>
      <c r="I1422" s="366">
        <v>0</v>
      </c>
      <c r="J1422" s="366">
        <v>0</v>
      </c>
      <c r="K1422" s="366">
        <v>0</v>
      </c>
      <c r="L1422" s="366">
        <v>0</v>
      </c>
      <c r="M1422" s="366">
        <v>0</v>
      </c>
      <c r="N1422" s="366">
        <v>0</v>
      </c>
      <c r="O1422" s="366">
        <v>0</v>
      </c>
      <c r="P1422" s="366">
        <v>0</v>
      </c>
      <c r="Q1422" s="366">
        <v>0</v>
      </c>
      <c r="R1422" s="366">
        <v>0</v>
      </c>
      <c r="S1422" s="366">
        <v>0</v>
      </c>
      <c r="T1422" s="366">
        <v>0</v>
      </c>
      <c r="U1422" s="366">
        <v>0</v>
      </c>
      <c r="V1422" s="366">
        <v>0</v>
      </c>
      <c r="W1422" s="366">
        <f t="shared" si="79"/>
        <v>0</v>
      </c>
    </row>
    <row r="1423" spans="1:23" ht="30" customHeight="1">
      <c r="A1423" s="575" t="s">
        <v>1783</v>
      </c>
      <c r="B1423" s="575"/>
      <c r="C1423" s="366">
        <v>0</v>
      </c>
      <c r="D1423" s="366">
        <v>0</v>
      </c>
      <c r="E1423" s="381">
        <v>0</v>
      </c>
      <c r="F1423" s="366">
        <v>0</v>
      </c>
      <c r="G1423" s="366">
        <v>0</v>
      </c>
      <c r="H1423" s="366">
        <v>0</v>
      </c>
      <c r="I1423" s="366">
        <v>0</v>
      </c>
      <c r="J1423" s="366">
        <v>0</v>
      </c>
      <c r="K1423" s="366">
        <v>0</v>
      </c>
      <c r="L1423" s="366">
        <v>0</v>
      </c>
      <c r="M1423" s="366">
        <v>0</v>
      </c>
      <c r="N1423" s="366">
        <v>0</v>
      </c>
      <c r="O1423" s="366">
        <v>0</v>
      </c>
      <c r="P1423" s="366">
        <v>0</v>
      </c>
      <c r="Q1423" s="366">
        <v>0</v>
      </c>
      <c r="R1423" s="366">
        <v>0</v>
      </c>
      <c r="S1423" s="366">
        <v>0</v>
      </c>
      <c r="T1423" s="366">
        <v>0</v>
      </c>
      <c r="U1423" s="366">
        <v>6</v>
      </c>
      <c r="V1423" s="366">
        <v>0</v>
      </c>
      <c r="W1423" s="366">
        <f t="shared" si="79"/>
        <v>6</v>
      </c>
    </row>
    <row r="1424" spans="1:23" ht="30" customHeight="1">
      <c r="A1424" s="575" t="s">
        <v>1019</v>
      </c>
      <c r="B1424" s="575"/>
      <c r="C1424" s="366">
        <v>0</v>
      </c>
      <c r="D1424" s="366">
        <v>0</v>
      </c>
      <c r="E1424" s="381">
        <v>0</v>
      </c>
      <c r="F1424" s="366">
        <v>0</v>
      </c>
      <c r="G1424" s="366">
        <v>0</v>
      </c>
      <c r="H1424" s="366">
        <v>0</v>
      </c>
      <c r="I1424" s="366">
        <v>0</v>
      </c>
      <c r="J1424" s="366">
        <v>0</v>
      </c>
      <c r="K1424" s="366">
        <v>0</v>
      </c>
      <c r="L1424" s="366">
        <v>0</v>
      </c>
      <c r="M1424" s="366">
        <v>0</v>
      </c>
      <c r="N1424" s="366">
        <v>0</v>
      </c>
      <c r="O1424" s="366">
        <v>0</v>
      </c>
      <c r="P1424" s="366">
        <v>0</v>
      </c>
      <c r="Q1424" s="366">
        <v>0</v>
      </c>
      <c r="R1424" s="366">
        <v>0</v>
      </c>
      <c r="S1424" s="366">
        <v>0</v>
      </c>
      <c r="T1424" s="366">
        <v>0</v>
      </c>
      <c r="U1424" s="366">
        <v>0</v>
      </c>
      <c r="V1424" s="366">
        <v>0</v>
      </c>
      <c r="W1424" s="366">
        <f t="shared" si="79"/>
        <v>0</v>
      </c>
    </row>
    <row r="1425" spans="1:23" ht="30" customHeight="1">
      <c r="A1425" s="575" t="s">
        <v>25</v>
      </c>
      <c r="B1425" s="575"/>
      <c r="C1425" s="366">
        <v>0</v>
      </c>
      <c r="D1425" s="366">
        <v>0</v>
      </c>
      <c r="E1425" s="381">
        <v>0</v>
      </c>
      <c r="F1425" s="366">
        <v>0</v>
      </c>
      <c r="G1425" s="366">
        <v>0</v>
      </c>
      <c r="H1425" s="366">
        <v>0</v>
      </c>
      <c r="I1425" s="366">
        <v>0</v>
      </c>
      <c r="J1425" s="366">
        <v>0</v>
      </c>
      <c r="K1425" s="366">
        <v>0</v>
      </c>
      <c r="L1425" s="366">
        <v>0</v>
      </c>
      <c r="M1425" s="366">
        <v>0</v>
      </c>
      <c r="N1425" s="366">
        <v>0</v>
      </c>
      <c r="O1425" s="366">
        <v>0</v>
      </c>
      <c r="P1425" s="366">
        <v>0</v>
      </c>
      <c r="Q1425" s="366">
        <v>0</v>
      </c>
      <c r="R1425" s="366">
        <v>0</v>
      </c>
      <c r="S1425" s="366">
        <v>0</v>
      </c>
      <c r="T1425" s="366">
        <v>0</v>
      </c>
      <c r="U1425" s="366">
        <v>0</v>
      </c>
      <c r="V1425" s="366">
        <v>0</v>
      </c>
      <c r="W1425" s="366">
        <f t="shared" si="79"/>
        <v>0</v>
      </c>
    </row>
    <row r="1426" spans="1:23" ht="30" customHeight="1">
      <c r="A1426" s="575" t="s">
        <v>1045</v>
      </c>
      <c r="B1426" s="575"/>
      <c r="C1426" s="366">
        <v>0</v>
      </c>
      <c r="D1426" s="366">
        <v>0</v>
      </c>
      <c r="E1426" s="381">
        <v>0</v>
      </c>
      <c r="F1426" s="366">
        <v>0</v>
      </c>
      <c r="G1426" s="366">
        <v>0</v>
      </c>
      <c r="H1426" s="366">
        <v>0</v>
      </c>
      <c r="I1426" s="366">
        <v>0</v>
      </c>
      <c r="J1426" s="366">
        <v>0</v>
      </c>
      <c r="K1426" s="366">
        <v>0</v>
      </c>
      <c r="L1426" s="366">
        <v>0</v>
      </c>
      <c r="M1426" s="366">
        <v>0</v>
      </c>
      <c r="N1426" s="366">
        <v>0</v>
      </c>
      <c r="O1426" s="366">
        <v>0</v>
      </c>
      <c r="P1426" s="366">
        <v>0</v>
      </c>
      <c r="Q1426" s="366">
        <v>0</v>
      </c>
      <c r="R1426" s="366">
        <v>0</v>
      </c>
      <c r="S1426" s="366">
        <v>0</v>
      </c>
      <c r="T1426" s="366">
        <v>0</v>
      </c>
      <c r="U1426" s="366">
        <v>0</v>
      </c>
      <c r="V1426" s="366">
        <v>0</v>
      </c>
      <c r="W1426" s="366">
        <f t="shared" si="79"/>
        <v>0</v>
      </c>
    </row>
    <row r="1427" spans="1:23" ht="30" customHeight="1">
      <c r="A1427" s="575" t="s">
        <v>46</v>
      </c>
      <c r="B1427" s="575"/>
      <c r="C1427" s="366">
        <v>0</v>
      </c>
      <c r="D1427" s="366">
        <v>1</v>
      </c>
      <c r="E1427" s="381">
        <v>0</v>
      </c>
      <c r="F1427" s="366">
        <v>0</v>
      </c>
      <c r="G1427" s="366">
        <v>0</v>
      </c>
      <c r="H1427" s="366">
        <v>0</v>
      </c>
      <c r="I1427" s="366">
        <v>0</v>
      </c>
      <c r="J1427" s="366">
        <v>0</v>
      </c>
      <c r="K1427" s="366">
        <v>0</v>
      </c>
      <c r="L1427" s="366">
        <v>0</v>
      </c>
      <c r="M1427" s="366">
        <v>0</v>
      </c>
      <c r="N1427" s="366">
        <v>0</v>
      </c>
      <c r="O1427" s="366">
        <v>0</v>
      </c>
      <c r="P1427" s="366">
        <v>0</v>
      </c>
      <c r="Q1427" s="366">
        <v>0</v>
      </c>
      <c r="R1427" s="366">
        <v>0</v>
      </c>
      <c r="S1427" s="366">
        <v>0</v>
      </c>
      <c r="T1427" s="366">
        <v>0</v>
      </c>
      <c r="U1427" s="366">
        <v>0</v>
      </c>
      <c r="V1427" s="366">
        <v>0</v>
      </c>
      <c r="W1427" s="366">
        <f t="shared" si="79"/>
        <v>1</v>
      </c>
    </row>
    <row r="1428" spans="1:23" ht="30" customHeight="1">
      <c r="A1428" s="575" t="s">
        <v>1053</v>
      </c>
      <c r="B1428" s="575"/>
      <c r="C1428" s="366">
        <v>0</v>
      </c>
      <c r="D1428" s="366">
        <v>0</v>
      </c>
      <c r="E1428" s="381">
        <v>0</v>
      </c>
      <c r="F1428" s="366">
        <v>0</v>
      </c>
      <c r="G1428" s="366">
        <v>0</v>
      </c>
      <c r="H1428" s="366">
        <v>0</v>
      </c>
      <c r="I1428" s="366">
        <v>0</v>
      </c>
      <c r="J1428" s="366">
        <v>0</v>
      </c>
      <c r="K1428" s="366">
        <v>0</v>
      </c>
      <c r="L1428" s="366">
        <v>0</v>
      </c>
      <c r="M1428" s="366">
        <v>0</v>
      </c>
      <c r="N1428" s="366">
        <v>0</v>
      </c>
      <c r="O1428" s="366">
        <v>0</v>
      </c>
      <c r="P1428" s="366">
        <v>0</v>
      </c>
      <c r="Q1428" s="366">
        <v>0</v>
      </c>
      <c r="R1428" s="366">
        <v>0</v>
      </c>
      <c r="S1428" s="366">
        <v>0</v>
      </c>
      <c r="T1428" s="366">
        <v>0</v>
      </c>
      <c r="U1428" s="366">
        <v>0</v>
      </c>
      <c r="V1428" s="366">
        <v>0</v>
      </c>
      <c r="W1428" s="366">
        <f t="shared" si="79"/>
        <v>0</v>
      </c>
    </row>
    <row r="1429" spans="1:23" ht="30" customHeight="1">
      <c r="A1429" s="575" t="s">
        <v>37</v>
      </c>
      <c r="B1429" s="575"/>
      <c r="C1429" s="366">
        <v>0</v>
      </c>
      <c r="D1429" s="366">
        <v>0</v>
      </c>
      <c r="E1429" s="381">
        <v>0</v>
      </c>
      <c r="F1429" s="366">
        <v>0</v>
      </c>
      <c r="G1429" s="366">
        <v>0</v>
      </c>
      <c r="H1429" s="366">
        <v>0</v>
      </c>
      <c r="I1429" s="366">
        <v>0</v>
      </c>
      <c r="J1429" s="366">
        <v>0</v>
      </c>
      <c r="K1429" s="366">
        <v>0</v>
      </c>
      <c r="L1429" s="366">
        <v>0</v>
      </c>
      <c r="M1429" s="366">
        <v>0</v>
      </c>
      <c r="N1429" s="366">
        <v>0</v>
      </c>
      <c r="O1429" s="366">
        <v>0</v>
      </c>
      <c r="P1429" s="366">
        <v>0</v>
      </c>
      <c r="Q1429" s="366">
        <v>0</v>
      </c>
      <c r="R1429" s="366">
        <v>0</v>
      </c>
      <c r="S1429" s="366">
        <v>0</v>
      </c>
      <c r="T1429" s="366">
        <v>0</v>
      </c>
      <c r="U1429" s="366">
        <v>0</v>
      </c>
      <c r="V1429" s="366">
        <v>0</v>
      </c>
      <c r="W1429" s="366">
        <f t="shared" ref="W1429" si="80">SUM(C1429:V1429)</f>
        <v>0</v>
      </c>
    </row>
    <row r="1430" spans="1:23" ht="30" customHeight="1">
      <c r="A1430" s="576" t="s">
        <v>3</v>
      </c>
      <c r="B1430" s="576"/>
      <c r="C1430" s="506">
        <f>SUM(C1364:C1429)</f>
        <v>317</v>
      </c>
      <c r="D1430" s="506">
        <f t="shared" ref="D1430:F1430" si="81">SUM(D1364:D1429)</f>
        <v>22</v>
      </c>
      <c r="E1430" s="506">
        <f t="shared" si="81"/>
        <v>93</v>
      </c>
      <c r="F1430" s="506">
        <f t="shared" si="81"/>
        <v>483</v>
      </c>
      <c r="G1430" s="506">
        <f>SUM(G1364:G1429)</f>
        <v>59</v>
      </c>
      <c r="H1430" s="506">
        <f t="shared" ref="H1430:W1430" si="82">SUM(H1364:H1429)</f>
        <v>217</v>
      </c>
      <c r="I1430" s="506">
        <f t="shared" si="82"/>
        <v>0</v>
      </c>
      <c r="J1430" s="506">
        <f t="shared" si="82"/>
        <v>135</v>
      </c>
      <c r="K1430" s="506">
        <f t="shared" si="82"/>
        <v>152</v>
      </c>
      <c r="L1430" s="506">
        <f t="shared" si="82"/>
        <v>25</v>
      </c>
      <c r="M1430" s="506">
        <f t="shared" si="82"/>
        <v>0</v>
      </c>
      <c r="N1430" s="506">
        <f t="shared" si="82"/>
        <v>368</v>
      </c>
      <c r="O1430" s="506">
        <f t="shared" si="82"/>
        <v>69</v>
      </c>
      <c r="P1430" s="506">
        <f t="shared" si="82"/>
        <v>115</v>
      </c>
      <c r="Q1430" s="506">
        <f t="shared" si="82"/>
        <v>148</v>
      </c>
      <c r="R1430" s="506">
        <f t="shared" si="82"/>
        <v>137</v>
      </c>
      <c r="S1430" s="506">
        <f t="shared" si="82"/>
        <v>87</v>
      </c>
      <c r="T1430" s="506">
        <f t="shared" si="82"/>
        <v>341</v>
      </c>
      <c r="U1430" s="506">
        <f t="shared" si="82"/>
        <v>338</v>
      </c>
      <c r="V1430" s="506">
        <f t="shared" si="82"/>
        <v>1</v>
      </c>
      <c r="W1430" s="506">
        <f t="shared" si="82"/>
        <v>3107</v>
      </c>
    </row>
    <row r="1431" spans="1:23" ht="30" customHeight="1">
      <c r="A1431" s="569"/>
      <c r="B1431" s="569"/>
      <c r="C1431" s="471"/>
      <c r="D1431" s="471"/>
      <c r="E1431" s="471"/>
      <c r="F1431" s="471"/>
      <c r="G1431" s="471"/>
      <c r="H1431" s="471"/>
      <c r="I1431" s="471"/>
      <c r="J1431" s="471"/>
      <c r="K1431" s="471"/>
      <c r="L1431" s="471"/>
      <c r="M1431" s="471"/>
      <c r="N1431" s="471"/>
      <c r="O1431" s="471"/>
      <c r="P1431" s="471"/>
      <c r="Q1431" s="471"/>
      <c r="R1431" s="471"/>
      <c r="S1431" s="471"/>
      <c r="T1431" s="471"/>
      <c r="U1431" s="471"/>
      <c r="V1431" s="471"/>
      <c r="W1431" s="471"/>
    </row>
    <row r="1432" spans="1:23" s="574" customFormat="1" ht="21.75" customHeight="1"/>
    <row r="1433" spans="1:23" ht="30" customHeight="1">
      <c r="A1433" s="661" t="s">
        <v>1867</v>
      </c>
      <c r="B1433" s="662"/>
      <c r="C1433" s="662"/>
      <c r="D1433" s="662"/>
      <c r="E1433" s="662"/>
      <c r="F1433" s="662"/>
      <c r="G1433" s="662"/>
      <c r="H1433" s="662"/>
      <c r="I1433" s="662"/>
      <c r="J1433" s="662"/>
      <c r="K1433" s="663"/>
    </row>
    <row r="1434" spans="1:23" ht="58.5" customHeight="1">
      <c r="A1434" s="654" t="s">
        <v>621</v>
      </c>
      <c r="B1434" s="654"/>
      <c r="C1434" s="262" t="s">
        <v>1868</v>
      </c>
      <c r="D1434" s="262" t="s">
        <v>1869</v>
      </c>
      <c r="E1434" s="262" t="s">
        <v>1870</v>
      </c>
      <c r="F1434" s="262" t="s">
        <v>1871</v>
      </c>
      <c r="G1434" s="262" t="s">
        <v>1872</v>
      </c>
      <c r="H1434" s="262" t="s">
        <v>1873</v>
      </c>
      <c r="I1434" s="262" t="s">
        <v>1874</v>
      </c>
      <c r="J1434" s="262" t="s">
        <v>1875</v>
      </c>
      <c r="K1434" s="262" t="s">
        <v>3</v>
      </c>
    </row>
    <row r="1435" spans="1:23" ht="30" customHeight="1">
      <c r="A1435" s="664" t="s">
        <v>44</v>
      </c>
      <c r="B1435" s="664"/>
      <c r="C1435" s="366">
        <v>0</v>
      </c>
      <c r="D1435" s="366">
        <v>1</v>
      </c>
      <c r="E1435" s="366">
        <v>2</v>
      </c>
      <c r="F1435" s="366">
        <v>3</v>
      </c>
      <c r="G1435" s="366">
        <v>2</v>
      </c>
      <c r="H1435" s="366">
        <v>2</v>
      </c>
      <c r="I1435" s="366">
        <v>80</v>
      </c>
      <c r="J1435" s="366">
        <v>83</v>
      </c>
      <c r="K1435" s="366">
        <f>SUM(C1435:J1435)</f>
        <v>173</v>
      </c>
    </row>
    <row r="1436" spans="1:23" ht="30" customHeight="1">
      <c r="A1436" s="658" t="s">
        <v>1453</v>
      </c>
      <c r="B1436" s="658"/>
      <c r="C1436" s="366">
        <v>0</v>
      </c>
      <c r="D1436" s="366">
        <v>2</v>
      </c>
      <c r="E1436" s="366">
        <v>0</v>
      </c>
      <c r="F1436" s="366">
        <v>0</v>
      </c>
      <c r="G1436" s="366">
        <v>0</v>
      </c>
      <c r="H1436" s="366">
        <v>0</v>
      </c>
      <c r="I1436" s="366">
        <v>0</v>
      </c>
      <c r="J1436" s="366">
        <v>0</v>
      </c>
      <c r="K1436" s="366">
        <f t="shared" ref="K1436:K1499" si="83">SUM(C1436:J1436)</f>
        <v>2</v>
      </c>
    </row>
    <row r="1437" spans="1:23" ht="30" customHeight="1">
      <c r="A1437" s="658" t="s">
        <v>29</v>
      </c>
      <c r="B1437" s="658"/>
      <c r="C1437" s="366">
        <v>0</v>
      </c>
      <c r="D1437" s="366">
        <v>1</v>
      </c>
      <c r="E1437" s="366">
        <v>0</v>
      </c>
      <c r="F1437" s="366">
        <v>1</v>
      </c>
      <c r="G1437" s="366">
        <v>5</v>
      </c>
      <c r="H1437" s="366">
        <v>3</v>
      </c>
      <c r="I1437" s="366">
        <v>39</v>
      </c>
      <c r="J1437" s="366">
        <v>42</v>
      </c>
      <c r="K1437" s="366">
        <f t="shared" si="83"/>
        <v>91</v>
      </c>
    </row>
    <row r="1438" spans="1:23" ht="30" customHeight="1">
      <c r="A1438" s="658" t="s">
        <v>31</v>
      </c>
      <c r="B1438" s="658"/>
      <c r="C1438" s="366">
        <v>0</v>
      </c>
      <c r="D1438" s="366">
        <v>0</v>
      </c>
      <c r="E1438" s="366">
        <v>1</v>
      </c>
      <c r="F1438" s="366">
        <v>4</v>
      </c>
      <c r="G1438" s="366">
        <v>0</v>
      </c>
      <c r="H1438" s="366">
        <v>2</v>
      </c>
      <c r="I1438" s="366">
        <v>20</v>
      </c>
      <c r="J1438" s="366">
        <v>20</v>
      </c>
      <c r="K1438" s="366">
        <f t="shared" si="83"/>
        <v>47</v>
      </c>
    </row>
    <row r="1439" spans="1:23" ht="30" customHeight="1">
      <c r="A1439" s="658" t="s">
        <v>24</v>
      </c>
      <c r="B1439" s="658"/>
      <c r="C1439" s="366">
        <v>0</v>
      </c>
      <c r="D1439" s="366">
        <v>0</v>
      </c>
      <c r="E1439" s="366">
        <v>5</v>
      </c>
      <c r="F1439" s="366">
        <v>0</v>
      </c>
      <c r="G1439" s="366">
        <v>2</v>
      </c>
      <c r="H1439" s="366">
        <v>4</v>
      </c>
      <c r="I1439" s="366">
        <v>37</v>
      </c>
      <c r="J1439" s="366">
        <v>43</v>
      </c>
      <c r="K1439" s="366">
        <f t="shared" si="83"/>
        <v>91</v>
      </c>
    </row>
    <row r="1440" spans="1:23" ht="30" customHeight="1">
      <c r="A1440" s="658" t="s">
        <v>33</v>
      </c>
      <c r="B1440" s="658"/>
      <c r="C1440" s="366">
        <v>0</v>
      </c>
      <c r="D1440" s="366">
        <v>1</v>
      </c>
      <c r="E1440" s="366">
        <v>3</v>
      </c>
      <c r="F1440" s="366">
        <v>4</v>
      </c>
      <c r="G1440" s="366">
        <v>0</v>
      </c>
      <c r="H1440" s="366">
        <v>2</v>
      </c>
      <c r="I1440" s="366">
        <v>77</v>
      </c>
      <c r="J1440" s="366">
        <v>82</v>
      </c>
      <c r="K1440" s="366">
        <f t="shared" si="83"/>
        <v>169</v>
      </c>
    </row>
    <row r="1441" spans="1:11" ht="30" customHeight="1">
      <c r="A1441" s="658" t="s">
        <v>23</v>
      </c>
      <c r="B1441" s="658"/>
      <c r="C1441" s="366">
        <v>0</v>
      </c>
      <c r="D1441" s="366">
        <v>0</v>
      </c>
      <c r="E1441" s="366">
        <v>8</v>
      </c>
      <c r="F1441" s="366">
        <v>2</v>
      </c>
      <c r="G1441" s="366">
        <v>6</v>
      </c>
      <c r="H1441" s="366">
        <v>4</v>
      </c>
      <c r="I1441" s="366">
        <v>87</v>
      </c>
      <c r="J1441" s="366">
        <v>87</v>
      </c>
      <c r="K1441" s="366">
        <f t="shared" si="83"/>
        <v>194</v>
      </c>
    </row>
    <row r="1442" spans="1:11" ht="30" customHeight="1">
      <c r="A1442" s="658" t="s">
        <v>35</v>
      </c>
      <c r="B1442" s="658"/>
      <c r="C1442" s="366">
        <v>0</v>
      </c>
      <c r="D1442" s="366">
        <v>0</v>
      </c>
      <c r="E1442" s="366">
        <v>0</v>
      </c>
      <c r="F1442" s="366">
        <v>0</v>
      </c>
      <c r="G1442" s="366">
        <v>2</v>
      </c>
      <c r="H1442" s="366">
        <v>0</v>
      </c>
      <c r="I1442" s="366">
        <v>53</v>
      </c>
      <c r="J1442" s="366">
        <v>53</v>
      </c>
      <c r="K1442" s="366">
        <f t="shared" si="83"/>
        <v>108</v>
      </c>
    </row>
    <row r="1443" spans="1:11" ht="30" customHeight="1">
      <c r="A1443" s="658" t="s">
        <v>36</v>
      </c>
      <c r="B1443" s="658"/>
      <c r="C1443" s="366">
        <v>0</v>
      </c>
      <c r="D1443" s="366">
        <v>3</v>
      </c>
      <c r="E1443" s="366">
        <v>0</v>
      </c>
      <c r="F1443" s="366">
        <v>0</v>
      </c>
      <c r="G1443" s="366">
        <v>0</v>
      </c>
      <c r="H1443" s="366">
        <v>0</v>
      </c>
      <c r="I1443" s="366">
        <v>31</v>
      </c>
      <c r="J1443" s="366">
        <v>32</v>
      </c>
      <c r="K1443" s="366">
        <f t="shared" si="83"/>
        <v>66</v>
      </c>
    </row>
    <row r="1444" spans="1:11" ht="30" customHeight="1">
      <c r="A1444" s="658" t="s">
        <v>48</v>
      </c>
      <c r="B1444" s="658"/>
      <c r="C1444" s="366">
        <v>0</v>
      </c>
      <c r="D1444" s="366">
        <v>0</v>
      </c>
      <c r="E1444" s="366">
        <v>2</v>
      </c>
      <c r="F1444" s="366">
        <v>0</v>
      </c>
      <c r="G1444" s="366">
        <v>0</v>
      </c>
      <c r="H1444" s="366">
        <v>10</v>
      </c>
      <c r="I1444" s="366">
        <v>45</v>
      </c>
      <c r="J1444" s="366">
        <v>53</v>
      </c>
      <c r="K1444" s="366">
        <f t="shared" si="83"/>
        <v>110</v>
      </c>
    </row>
    <row r="1445" spans="1:11" ht="30" customHeight="1">
      <c r="A1445" s="658" t="s">
        <v>49</v>
      </c>
      <c r="B1445" s="658"/>
      <c r="C1445" s="366">
        <v>0</v>
      </c>
      <c r="D1445" s="366">
        <v>0</v>
      </c>
      <c r="E1445" s="366">
        <v>0</v>
      </c>
      <c r="F1445" s="366">
        <v>0</v>
      </c>
      <c r="G1445" s="366">
        <v>1</v>
      </c>
      <c r="H1445" s="366">
        <v>8</v>
      </c>
      <c r="I1445" s="366">
        <v>82</v>
      </c>
      <c r="J1445" s="366">
        <v>85</v>
      </c>
      <c r="K1445" s="366">
        <f t="shared" si="83"/>
        <v>176</v>
      </c>
    </row>
    <row r="1446" spans="1:11" ht="30" customHeight="1">
      <c r="A1446" s="658" t="s">
        <v>50</v>
      </c>
      <c r="B1446" s="658"/>
      <c r="C1446" s="366">
        <v>0</v>
      </c>
      <c r="D1446" s="366">
        <v>0</v>
      </c>
      <c r="E1446" s="366">
        <v>1</v>
      </c>
      <c r="F1446" s="366">
        <v>2</v>
      </c>
      <c r="G1446" s="366">
        <v>3</v>
      </c>
      <c r="H1446" s="366">
        <v>3</v>
      </c>
      <c r="I1446" s="366">
        <v>39</v>
      </c>
      <c r="J1446" s="366">
        <v>48</v>
      </c>
      <c r="K1446" s="366">
        <f t="shared" si="83"/>
        <v>96</v>
      </c>
    </row>
    <row r="1447" spans="1:11" ht="30" customHeight="1">
      <c r="A1447" s="658" t="s">
        <v>51</v>
      </c>
      <c r="B1447" s="658"/>
      <c r="C1447" s="366">
        <v>0</v>
      </c>
      <c r="D1447" s="366">
        <v>1</v>
      </c>
      <c r="E1447" s="366">
        <v>1</v>
      </c>
      <c r="F1447" s="366">
        <v>2</v>
      </c>
      <c r="G1447" s="366">
        <v>6</v>
      </c>
      <c r="H1447" s="366">
        <v>4</v>
      </c>
      <c r="I1447" s="366">
        <v>89</v>
      </c>
      <c r="J1447" s="366">
        <v>102</v>
      </c>
      <c r="K1447" s="366">
        <f t="shared" si="83"/>
        <v>205</v>
      </c>
    </row>
    <row r="1448" spans="1:11" ht="30" customHeight="1">
      <c r="A1448" s="658" t="s">
        <v>52</v>
      </c>
      <c r="B1448" s="658"/>
      <c r="C1448" s="366">
        <v>0</v>
      </c>
      <c r="D1448" s="366">
        <v>4</v>
      </c>
      <c r="E1448" s="366">
        <v>3</v>
      </c>
      <c r="F1448" s="366">
        <v>6</v>
      </c>
      <c r="G1448" s="366">
        <v>4</v>
      </c>
      <c r="H1448" s="366">
        <v>3</v>
      </c>
      <c r="I1448" s="366">
        <v>72</v>
      </c>
      <c r="J1448" s="366">
        <v>68</v>
      </c>
      <c r="K1448" s="366">
        <f t="shared" si="83"/>
        <v>160</v>
      </c>
    </row>
    <row r="1449" spans="1:11" ht="30" customHeight="1">
      <c r="A1449" s="658" t="s">
        <v>53</v>
      </c>
      <c r="B1449" s="658"/>
      <c r="C1449" s="366">
        <v>0</v>
      </c>
      <c r="D1449" s="366">
        <v>0</v>
      </c>
      <c r="E1449" s="366">
        <v>7</v>
      </c>
      <c r="F1449" s="366">
        <v>3</v>
      </c>
      <c r="G1449" s="366">
        <v>5</v>
      </c>
      <c r="H1449" s="366">
        <v>8</v>
      </c>
      <c r="I1449" s="366">
        <v>79</v>
      </c>
      <c r="J1449" s="366">
        <v>81</v>
      </c>
      <c r="K1449" s="366">
        <f t="shared" si="83"/>
        <v>183</v>
      </c>
    </row>
    <row r="1450" spans="1:11" ht="30" customHeight="1">
      <c r="A1450" s="658" t="s">
        <v>54</v>
      </c>
      <c r="B1450" s="658"/>
      <c r="C1450" s="366">
        <v>0</v>
      </c>
      <c r="D1450" s="366">
        <v>0</v>
      </c>
      <c r="E1450" s="366">
        <v>0</v>
      </c>
      <c r="F1450" s="366">
        <v>2</v>
      </c>
      <c r="G1450" s="366">
        <v>0</v>
      </c>
      <c r="H1450" s="366">
        <v>1</v>
      </c>
      <c r="I1450" s="366">
        <v>57</v>
      </c>
      <c r="J1450" s="366">
        <v>79</v>
      </c>
      <c r="K1450" s="366">
        <f t="shared" si="83"/>
        <v>139</v>
      </c>
    </row>
    <row r="1451" spans="1:11" ht="30" customHeight="1">
      <c r="A1451" s="658" t="s">
        <v>64</v>
      </c>
      <c r="B1451" s="658"/>
      <c r="C1451" s="366">
        <v>0</v>
      </c>
      <c r="D1451" s="366">
        <v>0</v>
      </c>
      <c r="E1451" s="366">
        <v>0</v>
      </c>
      <c r="F1451" s="366">
        <v>1</v>
      </c>
      <c r="G1451" s="366">
        <v>1</v>
      </c>
      <c r="H1451" s="366">
        <v>4</v>
      </c>
      <c r="I1451" s="366">
        <v>66</v>
      </c>
      <c r="J1451" s="366">
        <v>60</v>
      </c>
      <c r="K1451" s="366">
        <f t="shared" si="83"/>
        <v>132</v>
      </c>
    </row>
    <row r="1452" spans="1:11" ht="30" customHeight="1">
      <c r="A1452" s="658" t="s">
        <v>57</v>
      </c>
      <c r="B1452" s="658"/>
      <c r="C1452" s="366">
        <v>0</v>
      </c>
      <c r="D1452" s="366">
        <v>0</v>
      </c>
      <c r="E1452" s="366">
        <v>4</v>
      </c>
      <c r="F1452" s="366">
        <v>8</v>
      </c>
      <c r="G1452" s="366">
        <v>0</v>
      </c>
      <c r="H1452" s="366">
        <v>2</v>
      </c>
      <c r="I1452" s="366">
        <v>68</v>
      </c>
      <c r="J1452" s="366">
        <v>77</v>
      </c>
      <c r="K1452" s="366">
        <f t="shared" si="83"/>
        <v>159</v>
      </c>
    </row>
    <row r="1453" spans="1:11" ht="30" customHeight="1">
      <c r="A1453" s="658" t="s">
        <v>20</v>
      </c>
      <c r="B1453" s="658"/>
      <c r="C1453" s="366">
        <v>0</v>
      </c>
      <c r="D1453" s="366">
        <v>0</v>
      </c>
      <c r="E1453" s="366">
        <v>0</v>
      </c>
      <c r="F1453" s="366">
        <v>0</v>
      </c>
      <c r="G1453" s="366">
        <v>0</v>
      </c>
      <c r="H1453" s="366">
        <v>2</v>
      </c>
      <c r="I1453" s="366">
        <v>44</v>
      </c>
      <c r="J1453" s="366">
        <v>47</v>
      </c>
      <c r="K1453" s="366">
        <f t="shared" si="83"/>
        <v>93</v>
      </c>
    </row>
    <row r="1454" spans="1:11" ht="30" customHeight="1">
      <c r="A1454" s="658" t="s">
        <v>66</v>
      </c>
      <c r="B1454" s="658"/>
      <c r="C1454" s="366">
        <v>0</v>
      </c>
      <c r="D1454" s="366">
        <v>1</v>
      </c>
      <c r="E1454" s="366">
        <v>7</v>
      </c>
      <c r="F1454" s="366">
        <v>14</v>
      </c>
      <c r="G1454" s="366">
        <v>1</v>
      </c>
      <c r="H1454" s="366">
        <v>19</v>
      </c>
      <c r="I1454" s="366">
        <v>78</v>
      </c>
      <c r="J1454" s="366">
        <v>93</v>
      </c>
      <c r="K1454" s="366">
        <f t="shared" si="83"/>
        <v>213</v>
      </c>
    </row>
    <row r="1455" spans="1:11" ht="30" customHeight="1">
      <c r="A1455" s="658" t="s">
        <v>38</v>
      </c>
      <c r="B1455" s="658"/>
      <c r="C1455" s="366">
        <v>0</v>
      </c>
      <c r="D1455" s="366">
        <v>1</v>
      </c>
      <c r="E1455" s="366">
        <v>0</v>
      </c>
      <c r="F1455" s="366">
        <v>3</v>
      </c>
      <c r="G1455" s="366">
        <v>0</v>
      </c>
      <c r="H1455" s="366">
        <v>0</v>
      </c>
      <c r="I1455" s="366">
        <v>21</v>
      </c>
      <c r="J1455" s="366">
        <v>24</v>
      </c>
      <c r="K1455" s="366">
        <f t="shared" si="83"/>
        <v>49</v>
      </c>
    </row>
    <row r="1456" spans="1:11" ht="30" customHeight="1">
      <c r="A1456" s="658" t="s">
        <v>39</v>
      </c>
      <c r="B1456" s="658"/>
      <c r="C1456" s="366">
        <v>0</v>
      </c>
      <c r="D1456" s="366">
        <v>8</v>
      </c>
      <c r="E1456" s="366">
        <v>2</v>
      </c>
      <c r="F1456" s="366">
        <v>13</v>
      </c>
      <c r="G1456" s="366">
        <v>5</v>
      </c>
      <c r="H1456" s="366">
        <v>1</v>
      </c>
      <c r="I1456" s="366">
        <v>37</v>
      </c>
      <c r="J1456" s="366">
        <v>33</v>
      </c>
      <c r="K1456" s="366">
        <f t="shared" si="83"/>
        <v>99</v>
      </c>
    </row>
    <row r="1457" spans="1:11" ht="30" customHeight="1">
      <c r="A1457" s="658" t="s">
        <v>67</v>
      </c>
      <c r="B1457" s="658"/>
      <c r="C1457" s="366">
        <v>0</v>
      </c>
      <c r="D1457" s="366">
        <v>0</v>
      </c>
      <c r="E1457" s="366">
        <v>0</v>
      </c>
      <c r="F1457" s="366">
        <v>0</v>
      </c>
      <c r="G1457" s="366">
        <v>0</v>
      </c>
      <c r="H1457" s="366">
        <v>0</v>
      </c>
      <c r="I1457" s="366">
        <v>0</v>
      </c>
      <c r="J1457" s="366">
        <v>0</v>
      </c>
      <c r="K1457" s="366">
        <f t="shared" si="83"/>
        <v>0</v>
      </c>
    </row>
    <row r="1458" spans="1:11" ht="30" customHeight="1">
      <c r="A1458" s="658" t="s">
        <v>657</v>
      </c>
      <c r="B1458" s="658"/>
      <c r="C1458" s="366">
        <v>0</v>
      </c>
      <c r="D1458" s="366">
        <v>1</v>
      </c>
      <c r="E1458" s="366">
        <v>3</v>
      </c>
      <c r="F1458" s="366">
        <v>0</v>
      </c>
      <c r="G1458" s="366">
        <v>0</v>
      </c>
      <c r="H1458" s="366">
        <v>1</v>
      </c>
      <c r="I1458" s="366">
        <v>0</v>
      </c>
      <c r="J1458" s="366">
        <v>0</v>
      </c>
      <c r="K1458" s="366">
        <f t="shared" si="83"/>
        <v>5</v>
      </c>
    </row>
    <row r="1459" spans="1:11" ht="30" customHeight="1">
      <c r="A1459" s="658" t="s">
        <v>1454</v>
      </c>
      <c r="B1459" s="658"/>
      <c r="C1459" s="366">
        <v>0</v>
      </c>
      <c r="D1459" s="366">
        <v>0</v>
      </c>
      <c r="E1459" s="366">
        <v>0</v>
      </c>
      <c r="F1459" s="366">
        <v>0</v>
      </c>
      <c r="G1459" s="366">
        <v>0</v>
      </c>
      <c r="H1459" s="366">
        <v>0</v>
      </c>
      <c r="I1459" s="366">
        <v>0</v>
      </c>
      <c r="J1459" s="366">
        <v>0</v>
      </c>
      <c r="K1459" s="366">
        <f t="shared" si="83"/>
        <v>0</v>
      </c>
    </row>
    <row r="1460" spans="1:11" ht="30" customHeight="1">
      <c r="A1460" s="658" t="s">
        <v>762</v>
      </c>
      <c r="B1460" s="658"/>
      <c r="C1460" s="366">
        <v>0</v>
      </c>
      <c r="D1460" s="366">
        <v>0</v>
      </c>
      <c r="E1460" s="366">
        <v>0</v>
      </c>
      <c r="F1460" s="366">
        <v>0</v>
      </c>
      <c r="G1460" s="366">
        <v>0</v>
      </c>
      <c r="H1460" s="366">
        <v>0</v>
      </c>
      <c r="I1460" s="366">
        <v>0</v>
      </c>
      <c r="J1460" s="366">
        <v>0</v>
      </c>
      <c r="K1460" s="366">
        <f t="shared" si="83"/>
        <v>0</v>
      </c>
    </row>
    <row r="1461" spans="1:11" ht="30" customHeight="1">
      <c r="A1461" s="659" t="s">
        <v>1775</v>
      </c>
      <c r="B1461" s="660"/>
      <c r="C1461" s="366">
        <v>0</v>
      </c>
      <c r="D1461" s="366">
        <v>0</v>
      </c>
      <c r="E1461" s="366">
        <v>0</v>
      </c>
      <c r="F1461" s="366">
        <v>0</v>
      </c>
      <c r="G1461" s="366">
        <v>0</v>
      </c>
      <c r="H1461" s="366">
        <v>0</v>
      </c>
      <c r="I1461" s="366">
        <v>0</v>
      </c>
      <c r="J1461" s="366">
        <v>0</v>
      </c>
      <c r="K1461" s="366">
        <f t="shared" si="83"/>
        <v>0</v>
      </c>
    </row>
    <row r="1462" spans="1:11" ht="30" customHeight="1">
      <c r="A1462" s="659" t="s">
        <v>1776</v>
      </c>
      <c r="B1462" s="660"/>
      <c r="C1462" s="366">
        <v>0</v>
      </c>
      <c r="D1462" s="366">
        <v>0</v>
      </c>
      <c r="E1462" s="366">
        <v>0</v>
      </c>
      <c r="F1462" s="366">
        <v>0</v>
      </c>
      <c r="G1462" s="366">
        <v>0</v>
      </c>
      <c r="H1462" s="366">
        <v>0</v>
      </c>
      <c r="I1462" s="366">
        <v>0</v>
      </c>
      <c r="J1462" s="366">
        <v>0</v>
      </c>
      <c r="K1462" s="366">
        <f t="shared" si="83"/>
        <v>0</v>
      </c>
    </row>
    <row r="1463" spans="1:11" ht="30" customHeight="1">
      <c r="A1463" s="658" t="s">
        <v>1455</v>
      </c>
      <c r="B1463" s="658"/>
      <c r="C1463" s="366">
        <v>0</v>
      </c>
      <c r="D1463" s="366">
        <v>0</v>
      </c>
      <c r="E1463" s="366">
        <v>0</v>
      </c>
      <c r="F1463" s="366">
        <v>0</v>
      </c>
      <c r="G1463" s="366">
        <v>0</v>
      </c>
      <c r="H1463" s="366">
        <v>0</v>
      </c>
      <c r="I1463" s="366">
        <v>0</v>
      </c>
      <c r="J1463" s="366">
        <v>0</v>
      </c>
      <c r="K1463" s="366">
        <f t="shared" si="83"/>
        <v>0</v>
      </c>
    </row>
    <row r="1464" spans="1:11" ht="30" customHeight="1">
      <c r="A1464" s="658" t="s">
        <v>763</v>
      </c>
      <c r="B1464" s="658"/>
      <c r="C1464" s="366">
        <v>0</v>
      </c>
      <c r="D1464" s="366">
        <v>0</v>
      </c>
      <c r="E1464" s="366">
        <v>0</v>
      </c>
      <c r="F1464" s="366">
        <v>0</v>
      </c>
      <c r="G1464" s="366">
        <v>0</v>
      </c>
      <c r="H1464" s="366">
        <v>0</v>
      </c>
      <c r="I1464" s="366">
        <v>0</v>
      </c>
      <c r="J1464" s="366">
        <v>0</v>
      </c>
      <c r="K1464" s="366">
        <f t="shared" si="83"/>
        <v>0</v>
      </c>
    </row>
    <row r="1465" spans="1:11" ht="30" customHeight="1">
      <c r="A1465" s="658" t="s">
        <v>64</v>
      </c>
      <c r="B1465" s="658"/>
      <c r="C1465" s="366">
        <v>0</v>
      </c>
      <c r="D1465" s="366">
        <v>0</v>
      </c>
      <c r="E1465" s="366">
        <v>0</v>
      </c>
      <c r="F1465" s="366">
        <v>0</v>
      </c>
      <c r="G1465" s="366">
        <v>0</v>
      </c>
      <c r="H1465" s="366">
        <v>0</v>
      </c>
      <c r="I1465" s="366">
        <v>0</v>
      </c>
      <c r="J1465" s="366">
        <v>0</v>
      </c>
      <c r="K1465" s="366">
        <f t="shared" si="83"/>
        <v>0</v>
      </c>
    </row>
    <row r="1466" spans="1:11" ht="30" customHeight="1">
      <c r="A1466" s="658" t="s">
        <v>743</v>
      </c>
      <c r="B1466" s="658"/>
      <c r="C1466" s="366">
        <v>0</v>
      </c>
      <c r="D1466" s="366">
        <v>0</v>
      </c>
      <c r="E1466" s="366">
        <v>0</v>
      </c>
      <c r="F1466" s="366">
        <v>0</v>
      </c>
      <c r="G1466" s="366">
        <v>0</v>
      </c>
      <c r="H1466" s="366">
        <v>0</v>
      </c>
      <c r="I1466" s="366">
        <v>0</v>
      </c>
      <c r="J1466" s="366">
        <v>0</v>
      </c>
      <c r="K1466" s="366">
        <f t="shared" si="83"/>
        <v>0</v>
      </c>
    </row>
    <row r="1467" spans="1:11" ht="30" customHeight="1">
      <c r="A1467" s="658" t="s">
        <v>283</v>
      </c>
      <c r="B1467" s="658"/>
      <c r="C1467" s="366">
        <v>0</v>
      </c>
      <c r="D1467" s="366">
        <v>0</v>
      </c>
      <c r="E1467" s="366">
        <v>0</v>
      </c>
      <c r="F1467" s="366">
        <v>0</v>
      </c>
      <c r="G1467" s="366">
        <v>0</v>
      </c>
      <c r="H1467" s="366">
        <v>0</v>
      </c>
      <c r="I1467" s="366">
        <v>0</v>
      </c>
      <c r="J1467" s="366">
        <v>0</v>
      </c>
      <c r="K1467" s="366">
        <f t="shared" si="83"/>
        <v>0</v>
      </c>
    </row>
    <row r="1468" spans="1:11" ht="30" customHeight="1">
      <c r="A1468" s="658" t="s">
        <v>1712</v>
      </c>
      <c r="B1468" s="658"/>
      <c r="C1468" s="366">
        <v>0</v>
      </c>
      <c r="D1468" s="366">
        <v>0</v>
      </c>
      <c r="E1468" s="366">
        <v>0</v>
      </c>
      <c r="F1468" s="366">
        <v>0</v>
      </c>
      <c r="G1468" s="366">
        <v>0</v>
      </c>
      <c r="H1468" s="366">
        <v>0</v>
      </c>
      <c r="I1468" s="366">
        <v>0</v>
      </c>
      <c r="J1468" s="366">
        <v>0</v>
      </c>
      <c r="K1468" s="366">
        <f t="shared" si="83"/>
        <v>0</v>
      </c>
    </row>
    <row r="1469" spans="1:11" ht="30" customHeight="1">
      <c r="A1469" s="658" t="s">
        <v>1456</v>
      </c>
      <c r="B1469" s="658"/>
      <c r="C1469" s="366">
        <v>45</v>
      </c>
      <c r="D1469" s="366">
        <v>0</v>
      </c>
      <c r="E1469" s="366">
        <v>0</v>
      </c>
      <c r="F1469" s="366">
        <v>0</v>
      </c>
      <c r="G1469" s="366">
        <v>0</v>
      </c>
      <c r="H1469" s="366">
        <v>0</v>
      </c>
      <c r="I1469" s="366">
        <v>0</v>
      </c>
      <c r="J1469" s="366">
        <v>0</v>
      </c>
      <c r="K1469" s="366">
        <f t="shared" si="83"/>
        <v>45</v>
      </c>
    </row>
    <row r="1470" spans="1:11" ht="30" customHeight="1">
      <c r="A1470" s="658" t="s">
        <v>1457</v>
      </c>
      <c r="B1470" s="658"/>
      <c r="C1470" s="366">
        <v>28</v>
      </c>
      <c r="D1470" s="366">
        <v>0</v>
      </c>
      <c r="E1470" s="366">
        <v>0</v>
      </c>
      <c r="F1470" s="366">
        <v>0</v>
      </c>
      <c r="G1470" s="366">
        <v>0</v>
      </c>
      <c r="H1470" s="366">
        <v>0</v>
      </c>
      <c r="I1470" s="366">
        <v>0</v>
      </c>
      <c r="J1470" s="366">
        <v>0</v>
      </c>
      <c r="K1470" s="366">
        <f t="shared" si="83"/>
        <v>28</v>
      </c>
    </row>
    <row r="1471" spans="1:11" ht="30" customHeight="1">
      <c r="A1471" s="658" t="s">
        <v>746</v>
      </c>
      <c r="B1471" s="658"/>
      <c r="C1471" s="366">
        <v>30</v>
      </c>
      <c r="D1471" s="366">
        <v>0</v>
      </c>
      <c r="E1471" s="366">
        <v>0</v>
      </c>
      <c r="F1471" s="366">
        <v>0</v>
      </c>
      <c r="G1471" s="366">
        <v>0</v>
      </c>
      <c r="H1471" s="366">
        <v>0</v>
      </c>
      <c r="I1471" s="366">
        <v>0</v>
      </c>
      <c r="J1471" s="366">
        <v>0</v>
      </c>
      <c r="K1471" s="366">
        <f t="shared" si="83"/>
        <v>30</v>
      </c>
    </row>
    <row r="1472" spans="1:11" ht="30" customHeight="1">
      <c r="A1472" s="658" t="s">
        <v>938</v>
      </c>
      <c r="B1472" s="658"/>
      <c r="C1472" s="366">
        <v>0</v>
      </c>
      <c r="D1472" s="366">
        <v>0</v>
      </c>
      <c r="E1472" s="366">
        <v>0</v>
      </c>
      <c r="F1472" s="366">
        <v>0</v>
      </c>
      <c r="G1472" s="366">
        <v>0</v>
      </c>
      <c r="H1472" s="366">
        <v>0</v>
      </c>
      <c r="I1472" s="366">
        <v>0</v>
      </c>
      <c r="J1472" s="366">
        <v>0</v>
      </c>
      <c r="K1472" s="366">
        <f t="shared" si="83"/>
        <v>0</v>
      </c>
    </row>
    <row r="1473" spans="1:11" ht="30" customHeight="1">
      <c r="A1473" s="658" t="s">
        <v>1458</v>
      </c>
      <c r="B1473" s="658"/>
      <c r="C1473" s="366">
        <v>48</v>
      </c>
      <c r="D1473" s="366">
        <v>0</v>
      </c>
      <c r="E1473" s="366">
        <v>0</v>
      </c>
      <c r="F1473" s="366">
        <v>0</v>
      </c>
      <c r="G1473" s="366">
        <v>0</v>
      </c>
      <c r="H1473" s="366">
        <v>0</v>
      </c>
      <c r="I1473" s="366">
        <v>0</v>
      </c>
      <c r="J1473" s="366">
        <v>0</v>
      </c>
      <c r="K1473" s="366">
        <f t="shared" si="83"/>
        <v>48</v>
      </c>
    </row>
    <row r="1474" spans="1:11" ht="30" customHeight="1">
      <c r="A1474" s="658" t="s">
        <v>754</v>
      </c>
      <c r="B1474" s="658"/>
      <c r="C1474" s="366">
        <v>0</v>
      </c>
      <c r="D1474" s="366">
        <v>0</v>
      </c>
      <c r="E1474" s="366">
        <v>0</v>
      </c>
      <c r="F1474" s="366">
        <v>0</v>
      </c>
      <c r="G1474" s="366">
        <v>0</v>
      </c>
      <c r="H1474" s="366">
        <v>0</v>
      </c>
      <c r="I1474" s="366">
        <v>0</v>
      </c>
      <c r="J1474" s="366">
        <v>0</v>
      </c>
      <c r="K1474" s="366">
        <f t="shared" si="83"/>
        <v>0</v>
      </c>
    </row>
    <row r="1475" spans="1:11" ht="30" customHeight="1">
      <c r="A1475" s="658" t="s">
        <v>940</v>
      </c>
      <c r="B1475" s="658"/>
      <c r="C1475" s="366">
        <v>0</v>
      </c>
      <c r="D1475" s="366">
        <v>0</v>
      </c>
      <c r="E1475" s="366">
        <v>0</v>
      </c>
      <c r="F1475" s="366">
        <v>0</v>
      </c>
      <c r="G1475" s="366">
        <v>0</v>
      </c>
      <c r="H1475" s="366">
        <v>0</v>
      </c>
      <c r="I1475" s="366">
        <v>0</v>
      </c>
      <c r="J1475" s="366">
        <v>0</v>
      </c>
      <c r="K1475" s="366">
        <f t="shared" si="83"/>
        <v>0</v>
      </c>
    </row>
    <row r="1476" spans="1:11" ht="30" customHeight="1">
      <c r="A1476" s="658" t="s">
        <v>988</v>
      </c>
      <c r="B1476" s="658"/>
      <c r="C1476" s="366">
        <v>0</v>
      </c>
      <c r="D1476" s="366">
        <v>0</v>
      </c>
      <c r="E1476" s="366">
        <v>0</v>
      </c>
      <c r="F1476" s="366">
        <v>0</v>
      </c>
      <c r="G1476" s="366">
        <v>0</v>
      </c>
      <c r="H1476" s="366">
        <v>0</v>
      </c>
      <c r="I1476" s="366">
        <v>0</v>
      </c>
      <c r="J1476" s="366">
        <v>0</v>
      </c>
      <c r="K1476" s="366">
        <f t="shared" si="83"/>
        <v>0</v>
      </c>
    </row>
    <row r="1477" spans="1:11" ht="30" customHeight="1">
      <c r="A1477" s="658" t="s">
        <v>989</v>
      </c>
      <c r="B1477" s="658"/>
      <c r="C1477" s="366">
        <v>0</v>
      </c>
      <c r="D1477" s="366">
        <v>0</v>
      </c>
      <c r="E1477" s="366">
        <v>0</v>
      </c>
      <c r="F1477" s="366">
        <v>0</v>
      </c>
      <c r="G1477" s="366">
        <v>0</v>
      </c>
      <c r="H1477" s="366">
        <v>1</v>
      </c>
      <c r="I1477" s="366">
        <v>0</v>
      </c>
      <c r="J1477" s="366">
        <v>0</v>
      </c>
      <c r="K1477" s="366">
        <f t="shared" si="83"/>
        <v>1</v>
      </c>
    </row>
    <row r="1478" spans="1:11" ht="30" customHeight="1">
      <c r="A1478" s="658" t="s">
        <v>1019</v>
      </c>
      <c r="B1478" s="658"/>
      <c r="C1478" s="366">
        <v>0</v>
      </c>
      <c r="D1478" s="366">
        <v>0</v>
      </c>
      <c r="E1478" s="366">
        <v>0</v>
      </c>
      <c r="F1478" s="366">
        <v>0</v>
      </c>
      <c r="G1478" s="366">
        <v>0</v>
      </c>
      <c r="H1478" s="366">
        <v>0</v>
      </c>
      <c r="I1478" s="366">
        <v>0</v>
      </c>
      <c r="J1478" s="366">
        <v>0</v>
      </c>
      <c r="K1478" s="366">
        <f t="shared" si="83"/>
        <v>0</v>
      </c>
    </row>
    <row r="1479" spans="1:11" ht="30" customHeight="1">
      <c r="A1479" s="658" t="s">
        <v>1876</v>
      </c>
      <c r="B1479" s="658"/>
      <c r="C1479" s="366">
        <v>0</v>
      </c>
      <c r="D1479" s="366">
        <v>0</v>
      </c>
      <c r="E1479" s="366">
        <v>0</v>
      </c>
      <c r="F1479" s="366">
        <v>0</v>
      </c>
      <c r="G1479" s="366">
        <v>0</v>
      </c>
      <c r="H1479" s="366">
        <v>0</v>
      </c>
      <c r="I1479" s="366">
        <v>0</v>
      </c>
      <c r="J1479" s="366">
        <v>0</v>
      </c>
      <c r="K1479" s="366">
        <f t="shared" si="83"/>
        <v>0</v>
      </c>
    </row>
    <row r="1480" spans="1:11" ht="30" customHeight="1">
      <c r="A1480" s="658" t="s">
        <v>1021</v>
      </c>
      <c r="B1480" s="658"/>
      <c r="C1480" s="366">
        <v>0</v>
      </c>
      <c r="D1480" s="366">
        <v>0</v>
      </c>
      <c r="E1480" s="366">
        <v>0</v>
      </c>
      <c r="F1480" s="366">
        <v>0</v>
      </c>
      <c r="G1480" s="366">
        <v>0</v>
      </c>
      <c r="H1480" s="366">
        <v>0</v>
      </c>
      <c r="I1480" s="366">
        <v>0</v>
      </c>
      <c r="J1480" s="366">
        <v>0</v>
      </c>
      <c r="K1480" s="366">
        <f t="shared" si="83"/>
        <v>0</v>
      </c>
    </row>
    <row r="1481" spans="1:11" ht="30" customHeight="1">
      <c r="A1481" s="658" t="s">
        <v>1459</v>
      </c>
      <c r="B1481" s="658"/>
      <c r="C1481" s="366">
        <v>0</v>
      </c>
      <c r="D1481" s="366">
        <v>0</v>
      </c>
      <c r="E1481" s="366">
        <v>0</v>
      </c>
      <c r="F1481" s="366">
        <v>0</v>
      </c>
      <c r="G1481" s="366">
        <v>0</v>
      </c>
      <c r="H1481" s="366">
        <v>0</v>
      </c>
      <c r="I1481" s="366">
        <v>0</v>
      </c>
      <c r="J1481" s="366">
        <v>0</v>
      </c>
      <c r="K1481" s="366">
        <f t="shared" si="83"/>
        <v>0</v>
      </c>
    </row>
    <row r="1482" spans="1:11" ht="30" customHeight="1">
      <c r="A1482" s="658" t="s">
        <v>1007</v>
      </c>
      <c r="B1482" s="658"/>
      <c r="C1482" s="366">
        <v>0</v>
      </c>
      <c r="D1482" s="366">
        <v>0</v>
      </c>
      <c r="E1482" s="366">
        <v>0</v>
      </c>
      <c r="F1482" s="366">
        <v>0</v>
      </c>
      <c r="G1482" s="366">
        <v>0</v>
      </c>
      <c r="H1482" s="366">
        <v>0</v>
      </c>
      <c r="I1482" s="366">
        <v>0</v>
      </c>
      <c r="J1482" s="366">
        <v>0</v>
      </c>
      <c r="K1482" s="366">
        <f t="shared" si="83"/>
        <v>0</v>
      </c>
    </row>
    <row r="1483" spans="1:11" ht="30" customHeight="1">
      <c r="A1483" s="658" t="s">
        <v>1001</v>
      </c>
      <c r="B1483" s="658"/>
      <c r="C1483" s="366">
        <v>0</v>
      </c>
      <c r="D1483" s="366">
        <v>0</v>
      </c>
      <c r="E1483" s="366">
        <v>0</v>
      </c>
      <c r="F1483" s="366">
        <v>0</v>
      </c>
      <c r="G1483" s="366">
        <v>0</v>
      </c>
      <c r="H1483" s="366">
        <v>0</v>
      </c>
      <c r="I1483" s="366">
        <v>0</v>
      </c>
      <c r="J1483" s="366">
        <v>0</v>
      </c>
      <c r="K1483" s="366">
        <f t="shared" si="83"/>
        <v>0</v>
      </c>
    </row>
    <row r="1484" spans="1:11" ht="30" customHeight="1">
      <c r="A1484" s="658" t="s">
        <v>1877</v>
      </c>
      <c r="B1484" s="658"/>
      <c r="C1484" s="366">
        <v>0</v>
      </c>
      <c r="D1484" s="366">
        <v>0</v>
      </c>
      <c r="E1484" s="366">
        <v>0</v>
      </c>
      <c r="F1484" s="366">
        <v>0</v>
      </c>
      <c r="G1484" s="366">
        <v>0</v>
      </c>
      <c r="H1484" s="366">
        <v>0</v>
      </c>
      <c r="I1484" s="366">
        <v>0</v>
      </c>
      <c r="J1484" s="366">
        <v>0</v>
      </c>
      <c r="K1484" s="366">
        <f t="shared" si="83"/>
        <v>0</v>
      </c>
    </row>
    <row r="1485" spans="1:11" ht="30" customHeight="1">
      <c r="A1485" s="658" t="s">
        <v>998</v>
      </c>
      <c r="B1485" s="658"/>
      <c r="C1485" s="366">
        <v>0</v>
      </c>
      <c r="D1485" s="366">
        <v>0</v>
      </c>
      <c r="E1485" s="366">
        <v>0</v>
      </c>
      <c r="F1485" s="366">
        <v>0</v>
      </c>
      <c r="G1485" s="366">
        <v>0</v>
      </c>
      <c r="H1485" s="366">
        <v>0</v>
      </c>
      <c r="I1485" s="366">
        <v>0</v>
      </c>
      <c r="J1485" s="366">
        <v>0</v>
      </c>
      <c r="K1485" s="366">
        <f t="shared" si="83"/>
        <v>0</v>
      </c>
    </row>
    <row r="1486" spans="1:11" ht="30" customHeight="1">
      <c r="A1486" s="658" t="s">
        <v>1460</v>
      </c>
      <c r="B1486" s="658"/>
      <c r="C1486" s="366">
        <v>0</v>
      </c>
      <c r="D1486" s="366">
        <v>0</v>
      </c>
      <c r="E1486" s="366">
        <v>0</v>
      </c>
      <c r="F1486" s="366">
        <v>0</v>
      </c>
      <c r="G1486" s="366">
        <v>0</v>
      </c>
      <c r="H1486" s="366">
        <v>0</v>
      </c>
      <c r="I1486" s="366">
        <v>0</v>
      </c>
      <c r="J1486" s="366">
        <v>0</v>
      </c>
      <c r="K1486" s="366">
        <f t="shared" si="83"/>
        <v>0</v>
      </c>
    </row>
    <row r="1487" spans="1:11" ht="30" customHeight="1">
      <c r="A1487" s="658" t="s">
        <v>1008</v>
      </c>
      <c r="B1487" s="658"/>
      <c r="C1487" s="366">
        <v>0</v>
      </c>
      <c r="D1487" s="366">
        <v>0</v>
      </c>
      <c r="E1487" s="366">
        <v>0</v>
      </c>
      <c r="F1487" s="366">
        <v>0</v>
      </c>
      <c r="G1487" s="366">
        <v>0</v>
      </c>
      <c r="H1487" s="366">
        <v>0</v>
      </c>
      <c r="I1487" s="366">
        <v>0</v>
      </c>
      <c r="J1487" s="366">
        <v>0</v>
      </c>
      <c r="K1487" s="366">
        <f t="shared" si="83"/>
        <v>0</v>
      </c>
    </row>
    <row r="1488" spans="1:11" ht="30" customHeight="1">
      <c r="A1488" s="658" t="s">
        <v>1461</v>
      </c>
      <c r="B1488" s="658"/>
      <c r="C1488" s="366">
        <v>0</v>
      </c>
      <c r="D1488" s="366">
        <v>0</v>
      </c>
      <c r="E1488" s="366">
        <v>0</v>
      </c>
      <c r="F1488" s="366">
        <v>0</v>
      </c>
      <c r="G1488" s="366">
        <v>0</v>
      </c>
      <c r="H1488" s="366">
        <v>0</v>
      </c>
      <c r="I1488" s="366">
        <v>0</v>
      </c>
      <c r="J1488" s="366">
        <v>0</v>
      </c>
      <c r="K1488" s="366">
        <f t="shared" si="83"/>
        <v>0</v>
      </c>
    </row>
    <row r="1489" spans="1:11" ht="30" customHeight="1">
      <c r="A1489" s="658" t="s">
        <v>1010</v>
      </c>
      <c r="B1489" s="658"/>
      <c r="C1489" s="366">
        <v>0</v>
      </c>
      <c r="D1489" s="366">
        <v>0</v>
      </c>
      <c r="E1489" s="366">
        <v>0</v>
      </c>
      <c r="F1489" s="366">
        <v>0</v>
      </c>
      <c r="G1489" s="366">
        <v>0</v>
      </c>
      <c r="H1489" s="366">
        <v>0</v>
      </c>
      <c r="I1489" s="366">
        <v>0</v>
      </c>
      <c r="J1489" s="366">
        <v>0</v>
      </c>
      <c r="K1489" s="366">
        <f t="shared" si="83"/>
        <v>0</v>
      </c>
    </row>
    <row r="1490" spans="1:11" ht="30" customHeight="1">
      <c r="A1490" s="658" t="s">
        <v>1011</v>
      </c>
      <c r="B1490" s="658"/>
      <c r="C1490" s="366">
        <v>0</v>
      </c>
      <c r="D1490" s="366">
        <v>0</v>
      </c>
      <c r="E1490" s="366">
        <v>0</v>
      </c>
      <c r="F1490" s="366">
        <v>0</v>
      </c>
      <c r="G1490" s="366">
        <v>0</v>
      </c>
      <c r="H1490" s="366">
        <v>0</v>
      </c>
      <c r="I1490" s="366">
        <v>0</v>
      </c>
      <c r="J1490" s="366">
        <v>0</v>
      </c>
      <c r="K1490" s="366">
        <f t="shared" si="83"/>
        <v>0</v>
      </c>
    </row>
    <row r="1491" spans="1:11" ht="30" customHeight="1">
      <c r="A1491" s="658" t="s">
        <v>1003</v>
      </c>
      <c r="B1491" s="658"/>
      <c r="C1491" s="366">
        <v>0</v>
      </c>
      <c r="D1491" s="366">
        <v>0</v>
      </c>
      <c r="E1491" s="366">
        <v>0</v>
      </c>
      <c r="F1491" s="366">
        <v>0</v>
      </c>
      <c r="G1491" s="366">
        <v>0</v>
      </c>
      <c r="H1491" s="366">
        <v>0</v>
      </c>
      <c r="I1491" s="366">
        <v>0</v>
      </c>
      <c r="J1491" s="366">
        <v>0</v>
      </c>
      <c r="K1491" s="366">
        <f t="shared" si="83"/>
        <v>0</v>
      </c>
    </row>
    <row r="1492" spans="1:11" ht="30" customHeight="1">
      <c r="A1492" s="658" t="s">
        <v>1878</v>
      </c>
      <c r="B1492" s="658"/>
      <c r="C1492" s="366">
        <v>0</v>
      </c>
      <c r="D1492" s="366">
        <v>0</v>
      </c>
      <c r="E1492" s="366">
        <v>0</v>
      </c>
      <c r="F1492" s="366">
        <v>0</v>
      </c>
      <c r="G1492" s="366">
        <v>0</v>
      </c>
      <c r="H1492" s="366">
        <v>0</v>
      </c>
      <c r="I1492" s="366">
        <v>0</v>
      </c>
      <c r="J1492" s="366">
        <v>0</v>
      </c>
      <c r="K1492" s="366">
        <f t="shared" si="83"/>
        <v>0</v>
      </c>
    </row>
    <row r="1493" spans="1:11" ht="30" customHeight="1">
      <c r="A1493" s="658" t="s">
        <v>1462</v>
      </c>
      <c r="B1493" s="658"/>
      <c r="C1493" s="366">
        <v>0</v>
      </c>
      <c r="D1493" s="366">
        <v>0</v>
      </c>
      <c r="E1493" s="366">
        <v>0</v>
      </c>
      <c r="F1493" s="366">
        <v>0</v>
      </c>
      <c r="G1493" s="366">
        <v>0</v>
      </c>
      <c r="H1493" s="366">
        <v>0</v>
      </c>
      <c r="I1493" s="366">
        <v>0</v>
      </c>
      <c r="J1493" s="366">
        <v>0</v>
      </c>
      <c r="K1493" s="366">
        <f t="shared" si="83"/>
        <v>0</v>
      </c>
    </row>
    <row r="1494" spans="1:11" ht="30" customHeight="1">
      <c r="A1494" s="658" t="s">
        <v>1783</v>
      </c>
      <c r="B1494" s="658"/>
      <c r="C1494" s="366">
        <v>0</v>
      </c>
      <c r="D1494" s="366">
        <v>0</v>
      </c>
      <c r="E1494" s="366">
        <v>0</v>
      </c>
      <c r="F1494" s="366">
        <v>0</v>
      </c>
      <c r="G1494" s="366">
        <v>0</v>
      </c>
      <c r="H1494" s="366">
        <v>0</v>
      </c>
      <c r="I1494" s="366">
        <v>0</v>
      </c>
      <c r="J1494" s="366">
        <v>0</v>
      </c>
      <c r="K1494" s="366">
        <f t="shared" si="83"/>
        <v>0</v>
      </c>
    </row>
    <row r="1495" spans="1:11" ht="30" customHeight="1">
      <c r="A1495" s="658" t="s">
        <v>1879</v>
      </c>
      <c r="B1495" s="658"/>
      <c r="C1495" s="366">
        <v>0</v>
      </c>
      <c r="D1495" s="366">
        <v>0</v>
      </c>
      <c r="E1495" s="366">
        <v>0</v>
      </c>
      <c r="F1495" s="366">
        <v>0</v>
      </c>
      <c r="G1495" s="366">
        <v>0</v>
      </c>
      <c r="H1495" s="366">
        <v>0</v>
      </c>
      <c r="I1495" s="366">
        <v>0</v>
      </c>
      <c r="J1495" s="366">
        <v>0</v>
      </c>
      <c r="K1495" s="366">
        <f t="shared" si="83"/>
        <v>0</v>
      </c>
    </row>
    <row r="1496" spans="1:11" ht="30" customHeight="1">
      <c r="A1496" s="658" t="s">
        <v>25</v>
      </c>
      <c r="B1496" s="658"/>
      <c r="C1496" s="366">
        <v>0</v>
      </c>
      <c r="D1496" s="366">
        <v>2</v>
      </c>
      <c r="E1496" s="366">
        <v>0</v>
      </c>
      <c r="F1496" s="366">
        <v>0</v>
      </c>
      <c r="G1496" s="366">
        <v>0</v>
      </c>
      <c r="H1496" s="366">
        <v>0</v>
      </c>
      <c r="I1496" s="366">
        <v>0</v>
      </c>
      <c r="J1496" s="366">
        <v>0</v>
      </c>
      <c r="K1496" s="366">
        <f t="shared" si="83"/>
        <v>2</v>
      </c>
    </row>
    <row r="1497" spans="1:11" ht="30" customHeight="1">
      <c r="A1497" s="658" t="s">
        <v>1045</v>
      </c>
      <c r="B1497" s="658"/>
      <c r="C1497" s="366">
        <v>0</v>
      </c>
      <c r="D1497" s="366">
        <v>0</v>
      </c>
      <c r="E1497" s="366">
        <v>0</v>
      </c>
      <c r="F1497" s="366">
        <v>0</v>
      </c>
      <c r="G1497" s="366">
        <v>0</v>
      </c>
      <c r="H1497" s="366">
        <v>0</v>
      </c>
      <c r="I1497" s="366">
        <v>0</v>
      </c>
      <c r="J1497" s="366">
        <v>0</v>
      </c>
      <c r="K1497" s="366">
        <f t="shared" si="83"/>
        <v>0</v>
      </c>
    </row>
    <row r="1498" spans="1:11" ht="30" customHeight="1">
      <c r="A1498" s="658" t="s">
        <v>46</v>
      </c>
      <c r="B1498" s="658"/>
      <c r="C1498" s="366">
        <v>0</v>
      </c>
      <c r="D1498" s="366">
        <v>27</v>
      </c>
      <c r="E1498" s="366">
        <v>0</v>
      </c>
      <c r="F1498" s="366">
        <v>0</v>
      </c>
      <c r="G1498" s="366">
        <v>0</v>
      </c>
      <c r="H1498" s="366">
        <v>0</v>
      </c>
      <c r="I1498" s="366">
        <v>0</v>
      </c>
      <c r="J1498" s="366">
        <v>0</v>
      </c>
      <c r="K1498" s="366">
        <f t="shared" si="83"/>
        <v>27</v>
      </c>
    </row>
    <row r="1499" spans="1:11" ht="30" customHeight="1">
      <c r="A1499" s="658" t="s">
        <v>1053</v>
      </c>
      <c r="B1499" s="658"/>
      <c r="C1499" s="366">
        <v>0</v>
      </c>
      <c r="D1499" s="366">
        <v>0</v>
      </c>
      <c r="E1499" s="366">
        <v>0</v>
      </c>
      <c r="F1499" s="366">
        <v>0</v>
      </c>
      <c r="G1499" s="366">
        <v>0</v>
      </c>
      <c r="H1499" s="366">
        <v>0</v>
      </c>
      <c r="I1499" s="366">
        <v>0</v>
      </c>
      <c r="J1499" s="366">
        <v>0</v>
      </c>
      <c r="K1499" s="366">
        <f t="shared" si="83"/>
        <v>0</v>
      </c>
    </row>
    <row r="1500" spans="1:11" ht="30" customHeight="1">
      <c r="A1500" s="658" t="s">
        <v>37</v>
      </c>
      <c r="B1500" s="658"/>
      <c r="C1500" s="366">
        <v>0</v>
      </c>
      <c r="D1500" s="366">
        <v>0</v>
      </c>
      <c r="E1500" s="366">
        <v>0</v>
      </c>
      <c r="F1500" s="366">
        <v>0</v>
      </c>
      <c r="G1500" s="366">
        <v>0</v>
      </c>
      <c r="H1500" s="366">
        <v>0</v>
      </c>
      <c r="I1500" s="366">
        <v>0</v>
      </c>
      <c r="J1500" s="366">
        <v>0</v>
      </c>
      <c r="K1500" s="366">
        <f t="shared" ref="K1500" si="84">SUM(C1500:J1500)</f>
        <v>0</v>
      </c>
    </row>
    <row r="1501" spans="1:11" ht="30" customHeight="1">
      <c r="A1501" s="665" t="s">
        <v>3</v>
      </c>
      <c r="B1501" s="665"/>
      <c r="C1501" s="506">
        <f>SUM(C1435:C1500)</f>
        <v>151</v>
      </c>
      <c r="D1501" s="506">
        <f t="shared" ref="D1501:K1501" si="85">SUM(D1435:D1500)</f>
        <v>53</v>
      </c>
      <c r="E1501" s="506">
        <f t="shared" si="85"/>
        <v>49</v>
      </c>
      <c r="F1501" s="506">
        <f t="shared" si="85"/>
        <v>68</v>
      </c>
      <c r="G1501" s="506">
        <f t="shared" si="85"/>
        <v>43</v>
      </c>
      <c r="H1501" s="506">
        <f t="shared" si="85"/>
        <v>84</v>
      </c>
      <c r="I1501" s="506">
        <f t="shared" si="85"/>
        <v>1201</v>
      </c>
      <c r="J1501" s="506">
        <f>SUM(J1435:J1500)</f>
        <v>1292</v>
      </c>
      <c r="K1501" s="506">
        <f t="shared" si="85"/>
        <v>2941</v>
      </c>
    </row>
  </sheetData>
  <mergeCells count="1507">
    <mergeCell ref="A1432:XFD1432"/>
    <mergeCell ref="A1501:B1501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33:K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358:B1358"/>
    <mergeCell ref="A1359:B1359"/>
    <mergeCell ref="A1291:AD1291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07:B1307"/>
    <mergeCell ref="A1308:B1308"/>
    <mergeCell ref="A1309:B1309"/>
    <mergeCell ref="A1310:B1310"/>
    <mergeCell ref="A1311:B1311"/>
    <mergeCell ref="A1312:B1312"/>
    <mergeCell ref="A1313:B1313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M1221:N1221"/>
    <mergeCell ref="Q1221:R1221"/>
    <mergeCell ref="A1292:B1292"/>
    <mergeCell ref="A1293:B1293"/>
    <mergeCell ref="A1294:B1294"/>
    <mergeCell ref="A1295:B1295"/>
    <mergeCell ref="A1296:B1296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289:B1289"/>
    <mergeCell ref="A1221:B1222"/>
    <mergeCell ref="C1221:D1221"/>
    <mergeCell ref="E1221:F1221"/>
    <mergeCell ref="G1221:H1221"/>
    <mergeCell ref="I1221:J1221"/>
    <mergeCell ref="K1221:L1221"/>
    <mergeCell ref="A1284:B1284"/>
    <mergeCell ref="A1285:B1285"/>
    <mergeCell ref="A1286:B1286"/>
    <mergeCell ref="A1287:B1287"/>
    <mergeCell ref="A1288:B1288"/>
    <mergeCell ref="A1270:B1270"/>
    <mergeCell ref="A1271:B1271"/>
    <mergeCell ref="A1238:B1238"/>
    <mergeCell ref="U1221:V1221"/>
    <mergeCell ref="O1221:P1221"/>
    <mergeCell ref="S1221:T1221"/>
    <mergeCell ref="A1220:W1220"/>
    <mergeCell ref="W1221:W1222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81:B1281"/>
    <mergeCell ref="A1282:B1282"/>
    <mergeCell ref="A1283:B1283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3:B1263"/>
    <mergeCell ref="A1264:B1264"/>
    <mergeCell ref="A1265:B1265"/>
    <mergeCell ref="A1266:B1266"/>
    <mergeCell ref="A1267:B1267"/>
    <mergeCell ref="A1268:B1268"/>
    <mergeCell ref="A1269:B1269"/>
    <mergeCell ref="A1239:B1239"/>
    <mergeCell ref="A1240:B1240"/>
    <mergeCell ref="A1241:B1241"/>
    <mergeCell ref="A1242:B1242"/>
    <mergeCell ref="A1243:B1243"/>
    <mergeCell ref="A1244:B1244"/>
    <mergeCell ref="A1245:B1245"/>
    <mergeCell ref="A1246:B1246"/>
    <mergeCell ref="A1247:B1247"/>
    <mergeCell ref="A1248:B1248"/>
    <mergeCell ref="A1249:B1249"/>
    <mergeCell ref="A1250:B1250"/>
    <mergeCell ref="A1251:B1251"/>
    <mergeCell ref="A1252:B1252"/>
    <mergeCell ref="A1253:B1253"/>
    <mergeCell ref="A1254:B1254"/>
    <mergeCell ref="A1223:B1223"/>
    <mergeCell ref="A1224:B1224"/>
    <mergeCell ref="A1225:B1225"/>
    <mergeCell ref="A1226:B1226"/>
    <mergeCell ref="A1227:B1227"/>
    <mergeCell ref="A1228:B1228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A1187:B1187"/>
    <mergeCell ref="A1218:B1218"/>
    <mergeCell ref="A1217:B1217"/>
    <mergeCell ref="A1206:B1206"/>
    <mergeCell ref="A1207:B1207"/>
    <mergeCell ref="A1208:B1208"/>
    <mergeCell ref="A1209:B1209"/>
    <mergeCell ref="A1210:B1210"/>
    <mergeCell ref="A1211:B1211"/>
    <mergeCell ref="A1212:B1212"/>
    <mergeCell ref="A1213:B1213"/>
    <mergeCell ref="A1214:B1214"/>
    <mergeCell ref="A1215:B1215"/>
    <mergeCell ref="A1216:B1216"/>
    <mergeCell ref="A1189:M1189"/>
    <mergeCell ref="A1190:B1190"/>
    <mergeCell ref="A1191:B1191"/>
    <mergeCell ref="A1192:B1192"/>
    <mergeCell ref="A1193:B1193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186:B1186"/>
    <mergeCell ref="A1185:B1185"/>
    <mergeCell ref="A1172:B1172"/>
    <mergeCell ref="A1173:B1173"/>
    <mergeCell ref="A1174:B1174"/>
    <mergeCell ref="A1175:B1175"/>
    <mergeCell ref="A1176:B1176"/>
    <mergeCell ref="A1177:B1177"/>
    <mergeCell ref="A1178:B1178"/>
    <mergeCell ref="A1179:B1179"/>
    <mergeCell ref="A1180:B1180"/>
    <mergeCell ref="A1181:B1181"/>
    <mergeCell ref="A1182:B1182"/>
    <mergeCell ref="A1183:B1183"/>
    <mergeCell ref="A1184:B1184"/>
    <mergeCell ref="A1156:M1156"/>
    <mergeCell ref="A1157:B1157"/>
    <mergeCell ref="A1158:B1158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048:B1048"/>
    <mergeCell ref="A1049:B1049"/>
    <mergeCell ref="A1043:B1043"/>
    <mergeCell ref="A1044:B1044"/>
    <mergeCell ref="A1035:B1035"/>
    <mergeCell ref="A1036:B1036"/>
    <mergeCell ref="A1037:B1037"/>
    <mergeCell ref="A1038:B1038"/>
    <mergeCell ref="A1039:B1039"/>
    <mergeCell ref="A1040:B1040"/>
    <mergeCell ref="A1041:B1041"/>
    <mergeCell ref="A1042:B1042"/>
    <mergeCell ref="A1050:B1050"/>
    <mergeCell ref="A1051:B1051"/>
    <mergeCell ref="A1052:B1052"/>
    <mergeCell ref="A1053:B1053"/>
    <mergeCell ref="A1045:B1045"/>
    <mergeCell ref="A1046:B1046"/>
    <mergeCell ref="A1047:B1047"/>
    <mergeCell ref="A1015:B1015"/>
    <mergeCell ref="A1016:B1016"/>
    <mergeCell ref="A1017:B1017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18:B1018"/>
    <mergeCell ref="A1021:B1021"/>
    <mergeCell ref="A1022:B1022"/>
    <mergeCell ref="A1023:B1023"/>
    <mergeCell ref="A1024:B1024"/>
    <mergeCell ref="A1025:B1025"/>
    <mergeCell ref="A1020:P1020"/>
    <mergeCell ref="A1004:B1004"/>
    <mergeCell ref="A1005:B1005"/>
    <mergeCell ref="A1006:B1006"/>
    <mergeCell ref="A1007:B1007"/>
    <mergeCell ref="A1008:B1008"/>
    <mergeCell ref="A1009:B1009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14:B1014"/>
    <mergeCell ref="A1010:B1010"/>
    <mergeCell ref="A1011:B1011"/>
    <mergeCell ref="A1012:B1012"/>
    <mergeCell ref="A1013:B1013"/>
    <mergeCell ref="A979:B979"/>
    <mergeCell ref="A973:B973"/>
    <mergeCell ref="A974:B974"/>
    <mergeCell ref="A975:B975"/>
    <mergeCell ref="A976:B976"/>
    <mergeCell ref="A977:B977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81:B981"/>
    <mergeCell ref="A947:M947"/>
    <mergeCell ref="A946:Y946"/>
    <mergeCell ref="A949:B949"/>
    <mergeCell ref="A982:B982"/>
    <mergeCell ref="A984:M984"/>
    <mergeCell ref="A985:B985"/>
    <mergeCell ref="A986:B986"/>
    <mergeCell ref="A980:B980"/>
    <mergeCell ref="A966:B966"/>
    <mergeCell ref="A967:B967"/>
    <mergeCell ref="A968:B968"/>
    <mergeCell ref="A969:B969"/>
    <mergeCell ref="A970:B970"/>
    <mergeCell ref="A971:B971"/>
    <mergeCell ref="A972:B972"/>
    <mergeCell ref="A957:B957"/>
    <mergeCell ref="A958:B958"/>
    <mergeCell ref="A959:B959"/>
    <mergeCell ref="A960:B960"/>
    <mergeCell ref="A961:B961"/>
    <mergeCell ref="A962:B962"/>
    <mergeCell ref="A963:B963"/>
    <mergeCell ref="A964:B964"/>
    <mergeCell ref="A965:B965"/>
    <mergeCell ref="A978:B978"/>
    <mergeCell ref="A948:B948"/>
    <mergeCell ref="A950:B950"/>
    <mergeCell ref="A951:B951"/>
    <mergeCell ref="A952:B952"/>
    <mergeCell ref="A953:B953"/>
    <mergeCell ref="A954:B954"/>
    <mergeCell ref="A955:B955"/>
    <mergeCell ref="A956:B956"/>
    <mergeCell ref="A945:B945"/>
    <mergeCell ref="A916:B916"/>
    <mergeCell ref="A915:Y915"/>
    <mergeCell ref="A942:B942"/>
    <mergeCell ref="A943:B943"/>
    <mergeCell ref="A944:B944"/>
    <mergeCell ref="A941:B941"/>
    <mergeCell ref="A936:B936"/>
    <mergeCell ref="A937:B937"/>
    <mergeCell ref="A938:B938"/>
    <mergeCell ref="A939:B939"/>
    <mergeCell ref="A940:B940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23:B923"/>
    <mergeCell ref="A924:B924"/>
    <mergeCell ref="A925:B925"/>
    <mergeCell ref="A926:B926"/>
    <mergeCell ref="A912:B912"/>
    <mergeCell ref="A881:B881"/>
    <mergeCell ref="A883:M883"/>
    <mergeCell ref="A913:B913"/>
    <mergeCell ref="A917:B917"/>
    <mergeCell ref="A911:B911"/>
    <mergeCell ref="A908:B908"/>
    <mergeCell ref="A909:B909"/>
    <mergeCell ref="A910:B910"/>
    <mergeCell ref="A918:B918"/>
    <mergeCell ref="A919:B919"/>
    <mergeCell ref="A920:B920"/>
    <mergeCell ref="A921:B921"/>
    <mergeCell ref="A922:B922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884:B884"/>
    <mergeCell ref="A885:B885"/>
    <mergeCell ref="A886:B886"/>
    <mergeCell ref="A887:B887"/>
    <mergeCell ref="A888:B888"/>
    <mergeCell ref="A889:B889"/>
    <mergeCell ref="A890:B890"/>
    <mergeCell ref="A880:B880"/>
    <mergeCell ref="A849:M849"/>
    <mergeCell ref="A878:B878"/>
    <mergeCell ref="A879:B879"/>
    <mergeCell ref="A871:B871"/>
    <mergeCell ref="A872:B872"/>
    <mergeCell ref="A873:B873"/>
    <mergeCell ref="A874:B874"/>
    <mergeCell ref="A875:B875"/>
    <mergeCell ref="A876:B876"/>
    <mergeCell ref="A877:B877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50:B850"/>
    <mergeCell ref="A851:B851"/>
    <mergeCell ref="A852:B852"/>
    <mergeCell ref="A870:B870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247:B247"/>
    <mergeCell ref="A248:B248"/>
    <mergeCell ref="A249:B249"/>
    <mergeCell ref="A250:B250"/>
    <mergeCell ref="A251:N251"/>
    <mergeCell ref="A283:M283"/>
    <mergeCell ref="A290:B290"/>
    <mergeCell ref="A278:B278"/>
    <mergeCell ref="A279:B279"/>
    <mergeCell ref="A280:B280"/>
    <mergeCell ref="A281:B281"/>
    <mergeCell ref="A291:B291"/>
    <mergeCell ref="A292:B292"/>
    <mergeCell ref="A293:B293"/>
    <mergeCell ref="A294:B294"/>
    <mergeCell ref="A295:B295"/>
    <mergeCell ref="A685:B685"/>
    <mergeCell ref="A376:M376"/>
    <mergeCell ref="A409:M409"/>
    <mergeCell ref="A445:M445"/>
    <mergeCell ref="A474:M474"/>
    <mergeCell ref="A661:M661"/>
    <mergeCell ref="A580:M580"/>
    <mergeCell ref="A581:B581"/>
    <mergeCell ref="A582:B582"/>
    <mergeCell ref="A583:B583"/>
    <mergeCell ref="A692:B692"/>
    <mergeCell ref="A693:B693"/>
    <mergeCell ref="A694:B694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8:B648"/>
    <mergeCell ref="A649:B649"/>
    <mergeCell ref="A650:B650"/>
    <mergeCell ref="A656:B656"/>
    <mergeCell ref="A657:B657"/>
    <mergeCell ref="A658:B658"/>
    <mergeCell ref="A662:B662"/>
    <mergeCell ref="A667:B667"/>
    <mergeCell ref="A689:B689"/>
    <mergeCell ref="A690:B690"/>
    <mergeCell ref="A691:B691"/>
    <mergeCell ref="A669:B669"/>
    <mergeCell ref="A670:B670"/>
    <mergeCell ref="A671:B671"/>
    <mergeCell ref="A686:B686"/>
    <mergeCell ref="A307:B307"/>
    <mergeCell ref="A308:B308"/>
    <mergeCell ref="A302:B302"/>
    <mergeCell ref="A668:B668"/>
    <mergeCell ref="A305:B305"/>
    <mergeCell ref="A306:B306"/>
    <mergeCell ref="A303:B303"/>
    <mergeCell ref="A304:B304"/>
    <mergeCell ref="A652:B652"/>
    <mergeCell ref="A653:B653"/>
    <mergeCell ref="A654:B654"/>
    <mergeCell ref="A655:B655"/>
    <mergeCell ref="A642:B642"/>
    <mergeCell ref="A643:B643"/>
    <mergeCell ref="A644:B644"/>
    <mergeCell ref="A647:B647"/>
    <mergeCell ref="A615:B615"/>
    <mergeCell ref="A616:B616"/>
    <mergeCell ref="A645:B645"/>
    <mergeCell ref="A646:B646"/>
    <mergeCell ref="A659:B659"/>
    <mergeCell ref="A564:B564"/>
    <mergeCell ref="A625:B625"/>
    <mergeCell ref="A664:B664"/>
    <mergeCell ref="A665:B665"/>
    <mergeCell ref="A666:B666"/>
    <mergeCell ref="A626:B626"/>
    <mergeCell ref="A593:B593"/>
    <mergeCell ref="A567:B567"/>
    <mergeCell ref="A605:B605"/>
    <mergeCell ref="A592:B592"/>
    <mergeCell ref="A628:B628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651:B651"/>
    <mergeCell ref="A613:B613"/>
    <mergeCell ref="A577:B577"/>
    <mergeCell ref="A578:B578"/>
    <mergeCell ref="A594:B594"/>
    <mergeCell ref="A595:B595"/>
    <mergeCell ref="A596:B596"/>
    <mergeCell ref="A597:B597"/>
    <mergeCell ref="A254:B254"/>
    <mergeCell ref="A234:B234"/>
    <mergeCell ref="A235:B235"/>
    <mergeCell ref="A236:B236"/>
    <mergeCell ref="A565:B565"/>
    <mergeCell ref="A566:B566"/>
    <mergeCell ref="A556:B556"/>
    <mergeCell ref="A557:B557"/>
    <mergeCell ref="A558:B558"/>
    <mergeCell ref="A568:B568"/>
    <mergeCell ref="A345:M345"/>
    <mergeCell ref="A538:M538"/>
    <mergeCell ref="A209:B209"/>
    <mergeCell ref="A210:B210"/>
    <mergeCell ref="A211:B211"/>
    <mergeCell ref="A212:B212"/>
    <mergeCell ref="A213:B213"/>
    <mergeCell ref="A196:B196"/>
    <mergeCell ref="A197:B197"/>
    <mergeCell ref="A198:B198"/>
    <mergeCell ref="A214:B214"/>
    <mergeCell ref="A215:B215"/>
    <mergeCell ref="A216:B216"/>
    <mergeCell ref="A217:B217"/>
    <mergeCell ref="A218:B218"/>
    <mergeCell ref="A265:B265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42:B242"/>
    <mergeCell ref="A243:B243"/>
    <mergeCell ref="A244:B244"/>
    <mergeCell ref="A245:B245"/>
    <mergeCell ref="A246:B246"/>
    <mergeCell ref="A252:M252"/>
    <mergeCell ref="A237:B237"/>
    <mergeCell ref="A238:B238"/>
    <mergeCell ref="A1:L1"/>
    <mergeCell ref="A157:M157"/>
    <mergeCell ref="A159:B159"/>
    <mergeCell ref="A156:B156"/>
    <mergeCell ref="A131:M131"/>
    <mergeCell ref="A130:M13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38:B138"/>
    <mergeCell ref="A121:B121"/>
    <mergeCell ref="A122:B122"/>
    <mergeCell ref="A123:B123"/>
    <mergeCell ref="A124:B124"/>
    <mergeCell ref="A125:B125"/>
    <mergeCell ref="A126:B126"/>
    <mergeCell ref="A135:B135"/>
    <mergeCell ref="A113:B113"/>
    <mergeCell ref="A114:B114"/>
    <mergeCell ref="A115:B115"/>
    <mergeCell ref="A116:B116"/>
    <mergeCell ref="A117:B117"/>
    <mergeCell ref="A100:B100"/>
    <mergeCell ref="A101:B101"/>
    <mergeCell ref="A61:B61"/>
    <mergeCell ref="A57:B57"/>
    <mergeCell ref="A76:B76"/>
    <mergeCell ref="A2:M2"/>
    <mergeCell ref="A3:C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44:B44"/>
    <mergeCell ref="A87:B87"/>
    <mergeCell ref="A88:B88"/>
    <mergeCell ref="A89:B89"/>
    <mergeCell ref="A94:B94"/>
    <mergeCell ref="A86:B86"/>
    <mergeCell ref="A77:B77"/>
    <mergeCell ref="A78:B78"/>
    <mergeCell ref="A79:B79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9:B59"/>
    <mergeCell ref="A62:B62"/>
    <mergeCell ref="A63:B63"/>
    <mergeCell ref="A64:B64"/>
    <mergeCell ref="A65:B65"/>
    <mergeCell ref="A67:C67"/>
    <mergeCell ref="A68:B68"/>
    <mergeCell ref="A69:B69"/>
    <mergeCell ref="A70:B70"/>
    <mergeCell ref="A66:M66"/>
    <mergeCell ref="A72:B72"/>
    <mergeCell ref="A73:B73"/>
    <mergeCell ref="A74:B74"/>
    <mergeCell ref="A58:B58"/>
    <mergeCell ref="A60:B60"/>
    <mergeCell ref="A169:B169"/>
    <mergeCell ref="A170:B170"/>
    <mergeCell ref="A171:B171"/>
    <mergeCell ref="A172:B172"/>
    <mergeCell ref="A177:B177"/>
    <mergeCell ref="A160:B160"/>
    <mergeCell ref="A161:B161"/>
    <mergeCell ref="A162:B162"/>
    <mergeCell ref="A163:B163"/>
    <mergeCell ref="A164:B164"/>
    <mergeCell ref="A167:B167"/>
    <mergeCell ref="A168:B168"/>
    <mergeCell ref="A203:B203"/>
    <mergeCell ref="A182:B182"/>
    <mergeCell ref="A183:B183"/>
    <mergeCell ref="A184:B184"/>
    <mergeCell ref="A185:B185"/>
    <mergeCell ref="A186:B186"/>
    <mergeCell ref="A188:N188"/>
    <mergeCell ref="A195:B195"/>
    <mergeCell ref="A200:B200"/>
    <mergeCell ref="A201:B201"/>
    <mergeCell ref="A202:B202"/>
    <mergeCell ref="A620:M620"/>
    <mergeCell ref="A621:B621"/>
    <mergeCell ref="A622:B622"/>
    <mergeCell ref="A623:B623"/>
    <mergeCell ref="A614:B614"/>
    <mergeCell ref="A610:B610"/>
    <mergeCell ref="A611:B611"/>
    <mergeCell ref="A612:B612"/>
    <mergeCell ref="A589:B589"/>
    <mergeCell ref="A590:B590"/>
    <mergeCell ref="A204:B204"/>
    <mergeCell ref="A233:B233"/>
    <mergeCell ref="A221:B221"/>
    <mergeCell ref="A222:B222"/>
    <mergeCell ref="A223:B223"/>
    <mergeCell ref="A220:N220"/>
    <mergeCell ref="A219:N219"/>
    <mergeCell ref="A205:B205"/>
    <mergeCell ref="A206:B206"/>
    <mergeCell ref="A207:B207"/>
    <mergeCell ref="A208:B208"/>
    <mergeCell ref="A541:B541"/>
    <mergeCell ref="A598:B598"/>
    <mergeCell ref="A599:B599"/>
    <mergeCell ref="A600:B600"/>
    <mergeCell ref="A601:B601"/>
    <mergeCell ref="A602:B602"/>
    <mergeCell ref="A603:B603"/>
    <mergeCell ref="A604:B604"/>
    <mergeCell ref="A617:B617"/>
    <mergeCell ref="A618:B618"/>
    <mergeCell ref="A537:XFD537"/>
    <mergeCell ref="A627:B627"/>
    <mergeCell ref="A606:B606"/>
    <mergeCell ref="A607:B607"/>
    <mergeCell ref="A609:B609"/>
    <mergeCell ref="A608:B608"/>
    <mergeCell ref="A591:B591"/>
    <mergeCell ref="A103:B103"/>
    <mergeCell ref="A104:B104"/>
    <mergeCell ref="A105:B105"/>
    <mergeCell ref="A106:B106"/>
    <mergeCell ref="A107:B107"/>
    <mergeCell ref="A108:B108"/>
    <mergeCell ref="A127:B127"/>
    <mergeCell ref="A660:M660"/>
    <mergeCell ref="A663:B663"/>
    <mergeCell ref="A109:B109"/>
    <mergeCell ref="A110:B110"/>
    <mergeCell ref="A111:B111"/>
    <mergeCell ref="A112:B112"/>
    <mergeCell ref="A139:B139"/>
    <mergeCell ref="A140:B140"/>
    <mergeCell ref="A141:B141"/>
    <mergeCell ref="A173:B173"/>
    <mergeCell ref="A174:B174"/>
    <mergeCell ref="A178:B178"/>
    <mergeCell ref="A179:B179"/>
    <mergeCell ref="A180:B180"/>
    <mergeCell ref="A181:B181"/>
    <mergeCell ref="A165:B165"/>
    <mergeCell ref="A166:B166"/>
    <mergeCell ref="A193:B193"/>
    <mergeCell ref="A194:B194"/>
    <mergeCell ref="A624:B624"/>
    <mergeCell ref="A584:B584"/>
    <mergeCell ref="A585:B585"/>
    <mergeCell ref="A586:B586"/>
    <mergeCell ref="A587:B587"/>
    <mergeCell ref="A588:B588"/>
    <mergeCell ref="A576:B576"/>
    <mergeCell ref="A525:B525"/>
    <mergeCell ref="A559:B559"/>
    <mergeCell ref="A560:B560"/>
    <mergeCell ref="A561:B561"/>
    <mergeCell ref="A562:B562"/>
    <mergeCell ref="A563:B563"/>
    <mergeCell ref="A503:XFD503"/>
    <mergeCell ref="A540:B540"/>
    <mergeCell ref="A569:B569"/>
    <mergeCell ref="A570:B570"/>
    <mergeCell ref="A571:B571"/>
    <mergeCell ref="A572:B572"/>
    <mergeCell ref="A573:B573"/>
    <mergeCell ref="A574:B574"/>
    <mergeCell ref="A575:B575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46:B546"/>
    <mergeCell ref="A539:B539"/>
    <mergeCell ref="A536:B536"/>
    <mergeCell ref="A532:B532"/>
    <mergeCell ref="A533:B533"/>
    <mergeCell ref="A534:B534"/>
    <mergeCell ref="A535:B535"/>
    <mergeCell ref="A132:B132"/>
    <mergeCell ref="A542:B542"/>
    <mergeCell ref="A543:B543"/>
    <mergeCell ref="A544:B544"/>
    <mergeCell ref="A545:B545"/>
    <mergeCell ref="A531:B531"/>
    <mergeCell ref="A528:B528"/>
    <mergeCell ref="A529:B529"/>
    <mergeCell ref="A329:B329"/>
    <mergeCell ref="A330:B330"/>
    <mergeCell ref="A331:B331"/>
    <mergeCell ref="A504:M504"/>
    <mergeCell ref="A505:B505"/>
    <mergeCell ref="A530:B530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356:B356"/>
    <mergeCell ref="A357:B357"/>
    <mergeCell ref="A339:B339"/>
    <mergeCell ref="A358:B358"/>
    <mergeCell ref="A524:B524"/>
    <mergeCell ref="A519:B519"/>
    <mergeCell ref="A526:B526"/>
    <mergeCell ref="A527:B527"/>
    <mergeCell ref="A175:B175"/>
    <mergeCell ref="A176:B176"/>
    <mergeCell ref="A98:Q98"/>
    <mergeCell ref="A71:B71"/>
    <mergeCell ref="A97:B97"/>
    <mergeCell ref="A270:B270"/>
    <mergeCell ref="A271:B271"/>
    <mergeCell ref="A272:B272"/>
    <mergeCell ref="A273:B273"/>
    <mergeCell ref="A274:B274"/>
    <mergeCell ref="A275:B275"/>
    <mergeCell ref="A276:B276"/>
    <mergeCell ref="A144:B144"/>
    <mergeCell ref="A287:B287"/>
    <mergeCell ref="A288:B288"/>
    <mergeCell ref="A289:B289"/>
    <mergeCell ref="A309:B309"/>
    <mergeCell ref="A310:B310"/>
    <mergeCell ref="A311:B311"/>
    <mergeCell ref="A128:B128"/>
    <mergeCell ref="A143:B143"/>
    <mergeCell ref="A136:B136"/>
    <mergeCell ref="A137:B137"/>
    <mergeCell ref="A82:B82"/>
    <mergeCell ref="A375:B375"/>
    <mergeCell ref="A341:B341"/>
    <mergeCell ref="A342:B342"/>
    <mergeCell ref="A349:B349"/>
    <mergeCell ref="A350:B350"/>
    <mergeCell ref="A75:B75"/>
    <mergeCell ref="A32:B32"/>
    <mergeCell ref="A142:B142"/>
    <mergeCell ref="A199:B199"/>
    <mergeCell ref="A187:N187"/>
    <mergeCell ref="A189:B189"/>
    <mergeCell ref="A190:B190"/>
    <mergeCell ref="A520:B520"/>
    <mergeCell ref="A521:B521"/>
    <mergeCell ref="A522:B522"/>
    <mergeCell ref="A523:B523"/>
    <mergeCell ref="A319:B319"/>
    <mergeCell ref="A320:B320"/>
    <mergeCell ref="A322:B322"/>
    <mergeCell ref="A338:B338"/>
    <mergeCell ref="A333:B333"/>
    <mergeCell ref="A334:B334"/>
    <mergeCell ref="A335:B335"/>
    <mergeCell ref="A336:B336"/>
    <mergeCell ref="A337:B337"/>
    <mergeCell ref="A359:B359"/>
    <mergeCell ref="A360:B360"/>
    <mergeCell ref="A361:B361"/>
    <mergeCell ref="A362:B362"/>
    <mergeCell ref="A354:B354"/>
    <mergeCell ref="A355:B355"/>
    <mergeCell ref="A518:B518"/>
    <mergeCell ref="A378:B378"/>
    <mergeCell ref="A379:B379"/>
    <mergeCell ref="A380:B380"/>
    <mergeCell ref="A381:B381"/>
    <mergeCell ref="A373:B373"/>
    <mergeCell ref="A374:B374"/>
    <mergeCell ref="A29:B29"/>
    <mergeCell ref="A30:B30"/>
    <mergeCell ref="A31:B31"/>
    <mergeCell ref="A20:B20"/>
    <mergeCell ref="A21:B21"/>
    <mergeCell ref="A22:B22"/>
    <mergeCell ref="A23:B23"/>
    <mergeCell ref="A42:B42"/>
    <mergeCell ref="A54:B54"/>
    <mergeCell ref="A55:B55"/>
    <mergeCell ref="A43:B43"/>
    <mergeCell ref="A24:B24"/>
    <mergeCell ref="A25:B25"/>
    <mergeCell ref="A26:B26"/>
    <mergeCell ref="A27:B27"/>
    <mergeCell ref="A28:B28"/>
    <mergeCell ref="A35:C35"/>
    <mergeCell ref="A36:B36"/>
    <mergeCell ref="A37:B37"/>
    <mergeCell ref="A38:B38"/>
    <mergeCell ref="A39:B39"/>
    <mergeCell ref="A40:B40"/>
    <mergeCell ref="A41:B41"/>
    <mergeCell ref="A83:B83"/>
    <mergeCell ref="A84:B84"/>
    <mergeCell ref="A85:B85"/>
    <mergeCell ref="A351:B351"/>
    <mergeCell ref="A33:B33"/>
    <mergeCell ref="A34:M34"/>
    <mergeCell ref="A81:B81"/>
    <mergeCell ref="A102:B102"/>
    <mergeCell ref="A282:B282"/>
    <mergeCell ref="A253:B253"/>
    <mergeCell ref="A99:C99"/>
    <mergeCell ref="A118:B118"/>
    <mergeCell ref="A119:B119"/>
    <mergeCell ref="A120:B120"/>
    <mergeCell ref="A129:B129"/>
    <mergeCell ref="A145:B145"/>
    <mergeCell ref="A146:B146"/>
    <mergeCell ref="A277:B277"/>
    <mergeCell ref="A266:B266"/>
    <mergeCell ref="A267:B267"/>
    <mergeCell ref="A268:B268"/>
    <mergeCell ref="A269:B269"/>
    <mergeCell ref="A56:B56"/>
    <mergeCell ref="A133:B133"/>
    <mergeCell ref="A134:B134"/>
    <mergeCell ref="A95:B95"/>
    <mergeCell ref="A96:B96"/>
    <mergeCell ref="A90:B90"/>
    <mergeCell ref="A91:B91"/>
    <mergeCell ref="A92:B92"/>
    <mergeCell ref="A93:B93"/>
    <mergeCell ref="A80:B80"/>
    <mergeCell ref="A158:N158"/>
    <mergeCell ref="A191:B191"/>
    <mergeCell ref="A192:B192"/>
    <mergeCell ref="A352:B352"/>
    <mergeCell ref="A353:B353"/>
    <mergeCell ref="A343:B343"/>
    <mergeCell ref="A344:B344"/>
    <mergeCell ref="A346:L346"/>
    <mergeCell ref="A347:B347"/>
    <mergeCell ref="A348:B348"/>
    <mergeCell ref="A284:M284"/>
    <mergeCell ref="A285:B285"/>
    <mergeCell ref="A286:B286"/>
    <mergeCell ref="A332:B332"/>
    <mergeCell ref="A323:B323"/>
    <mergeCell ref="A324:B324"/>
    <mergeCell ref="A325:B325"/>
    <mergeCell ref="A326:B326"/>
    <mergeCell ref="A327:B327"/>
    <mergeCell ref="A321:B321"/>
    <mergeCell ref="A318:B318"/>
    <mergeCell ref="A313:M313"/>
    <mergeCell ref="A314:B314"/>
    <mergeCell ref="A315:B315"/>
    <mergeCell ref="A316:B316"/>
    <mergeCell ref="A317:B317"/>
    <mergeCell ref="A328:B328"/>
    <mergeCell ref="A340:B340"/>
    <mergeCell ref="A296:B296"/>
    <mergeCell ref="A299:B299"/>
    <mergeCell ref="A300:B300"/>
    <mergeCell ref="A301:B301"/>
    <mergeCell ref="A297:B297"/>
    <mergeCell ref="A298:B298"/>
    <mergeCell ref="A312:M312"/>
    <mergeCell ref="A377:M377"/>
    <mergeCell ref="A367:B367"/>
    <mergeCell ref="A368:B368"/>
    <mergeCell ref="A369:B369"/>
    <mergeCell ref="A370:B370"/>
    <mergeCell ref="A371:B371"/>
    <mergeCell ref="A363:B363"/>
    <mergeCell ref="A364:B364"/>
    <mergeCell ref="A365:B365"/>
    <mergeCell ref="A366:B366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82:B382"/>
    <mergeCell ref="A372:B372"/>
    <mergeCell ref="A419:B419"/>
    <mergeCell ref="A420:B420"/>
    <mergeCell ref="A421:B421"/>
    <mergeCell ref="A422:B422"/>
    <mergeCell ref="A423:B423"/>
    <mergeCell ref="A414:B414"/>
    <mergeCell ref="A415:B415"/>
    <mergeCell ref="A416:B416"/>
    <mergeCell ref="A417:B417"/>
    <mergeCell ref="A418:B418"/>
    <mergeCell ref="A408:B408"/>
    <mergeCell ref="A410:M410"/>
    <mergeCell ref="A411:B411"/>
    <mergeCell ref="A412:B412"/>
    <mergeCell ref="A413:B413"/>
    <mergeCell ref="A403:B403"/>
    <mergeCell ref="A404:B404"/>
    <mergeCell ref="A405:B405"/>
    <mergeCell ref="A406:B406"/>
    <mergeCell ref="A407:B407"/>
    <mergeCell ref="A439:B439"/>
    <mergeCell ref="A440:B440"/>
    <mergeCell ref="A441:B441"/>
    <mergeCell ref="A442:B442"/>
    <mergeCell ref="A443:B443"/>
    <mergeCell ref="A434:B434"/>
    <mergeCell ref="A435:B435"/>
    <mergeCell ref="A436:B436"/>
    <mergeCell ref="A437:B437"/>
    <mergeCell ref="A438:B438"/>
    <mergeCell ref="A429:B429"/>
    <mergeCell ref="A430:B430"/>
    <mergeCell ref="A431:B431"/>
    <mergeCell ref="A432:B432"/>
    <mergeCell ref="A433:B433"/>
    <mergeCell ref="A424:B424"/>
    <mergeCell ref="A425:B425"/>
    <mergeCell ref="A426:B426"/>
    <mergeCell ref="A427:B427"/>
    <mergeCell ref="A428:B428"/>
    <mergeCell ref="A444:B444"/>
    <mergeCell ref="A473:B473"/>
    <mergeCell ref="A446:M446"/>
    <mergeCell ref="A476:B476"/>
    <mergeCell ref="A478:B478"/>
    <mergeCell ref="A479:B479"/>
    <mergeCell ref="A480:B480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68:B468"/>
    <mergeCell ref="A469:B469"/>
    <mergeCell ref="A455:B455"/>
    <mergeCell ref="A456:B456"/>
    <mergeCell ref="A457:B457"/>
    <mergeCell ref="A458:B458"/>
    <mergeCell ref="A459:B459"/>
    <mergeCell ref="A460:B460"/>
    <mergeCell ref="A461:B461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62:B462"/>
    <mergeCell ref="A502:B502"/>
    <mergeCell ref="A475:M475"/>
    <mergeCell ref="A497:B497"/>
    <mergeCell ref="A498:B498"/>
    <mergeCell ref="A499:B499"/>
    <mergeCell ref="A500:B500"/>
    <mergeCell ref="A501:B501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81:B481"/>
    <mergeCell ref="A482:B482"/>
    <mergeCell ref="A483:B483"/>
    <mergeCell ref="A484:B484"/>
    <mergeCell ref="A485:B485"/>
    <mergeCell ref="A486:B486"/>
    <mergeCell ref="A487:B487"/>
    <mergeCell ref="A477:B477"/>
    <mergeCell ref="A712:B712"/>
    <mergeCell ref="A699:B699"/>
    <mergeCell ref="A700:B700"/>
    <mergeCell ref="A701:B701"/>
    <mergeCell ref="A703:M703"/>
    <mergeCell ref="A704:B704"/>
    <mergeCell ref="A705:B705"/>
    <mergeCell ref="A724:B724"/>
    <mergeCell ref="A725:B725"/>
    <mergeCell ref="A726:B726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696:B696"/>
    <mergeCell ref="A697:B697"/>
    <mergeCell ref="A737:M737"/>
    <mergeCell ref="A738:B738"/>
    <mergeCell ref="A739:B739"/>
    <mergeCell ref="A740:B740"/>
    <mergeCell ref="A680:B680"/>
    <mergeCell ref="A688:B688"/>
    <mergeCell ref="A672:B672"/>
    <mergeCell ref="A706:B706"/>
    <mergeCell ref="A707:B707"/>
    <mergeCell ref="A708:B708"/>
    <mergeCell ref="A698:B698"/>
    <mergeCell ref="A702:M702"/>
    <mergeCell ref="A722:B722"/>
    <mergeCell ref="A681:B681"/>
    <mergeCell ref="A682:B682"/>
    <mergeCell ref="A683:B683"/>
    <mergeCell ref="A684:B684"/>
    <mergeCell ref="A676:B676"/>
    <mergeCell ref="A677:B677"/>
    <mergeCell ref="A678:B678"/>
    <mergeCell ref="A679:B679"/>
    <mergeCell ref="A673:B673"/>
    <mergeCell ref="A674:B674"/>
    <mergeCell ref="A675:B675"/>
    <mergeCell ref="A723:B723"/>
    <mergeCell ref="A687:B687"/>
    <mergeCell ref="A695:B695"/>
    <mergeCell ref="A709:B709"/>
    <mergeCell ref="A710:B710"/>
    <mergeCell ref="A711:B711"/>
    <mergeCell ref="A753:B753"/>
    <mergeCell ref="A754:B754"/>
    <mergeCell ref="A755:B755"/>
    <mergeCell ref="A756:B756"/>
    <mergeCell ref="A749:B749"/>
    <mergeCell ref="A750:B750"/>
    <mergeCell ref="A741:B741"/>
    <mergeCell ref="A742:B742"/>
    <mergeCell ref="A743:B743"/>
    <mergeCell ref="A734:B734"/>
    <mergeCell ref="A735:B735"/>
    <mergeCell ref="A733:B733"/>
    <mergeCell ref="A730:B730"/>
    <mergeCell ref="A731:B731"/>
    <mergeCell ref="A732:B732"/>
    <mergeCell ref="A727:B727"/>
    <mergeCell ref="A728:B728"/>
    <mergeCell ref="A729:B729"/>
    <mergeCell ref="A751:B751"/>
    <mergeCell ref="A752:B752"/>
    <mergeCell ref="A744:B744"/>
    <mergeCell ref="A745:B745"/>
    <mergeCell ref="A746:B746"/>
    <mergeCell ref="A747:B747"/>
    <mergeCell ref="A748:B748"/>
    <mergeCell ref="A792:B792"/>
    <mergeCell ref="A793:B793"/>
    <mergeCell ref="A794:B794"/>
    <mergeCell ref="A795:B795"/>
    <mergeCell ref="A796:B796"/>
    <mergeCell ref="A797:B797"/>
    <mergeCell ref="A798:B798"/>
    <mergeCell ref="A790:B790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M773"/>
    <mergeCell ref="A774:M774"/>
    <mergeCell ref="A775:B775"/>
    <mergeCell ref="A776:B776"/>
    <mergeCell ref="A777:B777"/>
    <mergeCell ref="A778:B778"/>
    <mergeCell ref="A779:B779"/>
    <mergeCell ref="A780:B780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1:B791"/>
    <mergeCell ref="A799:B799"/>
    <mergeCell ref="A809:Y809"/>
    <mergeCell ref="A826:B826"/>
    <mergeCell ref="A827:B827"/>
    <mergeCell ref="A828:B828"/>
    <mergeCell ref="A829:B829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10:B810"/>
    <mergeCell ref="A811:B811"/>
    <mergeCell ref="A812:B812"/>
    <mergeCell ref="A822:B822"/>
    <mergeCell ref="A823:B823"/>
    <mergeCell ref="A824:B824"/>
    <mergeCell ref="A825:B825"/>
    <mergeCell ref="A800:B800"/>
    <mergeCell ref="A801:B801"/>
    <mergeCell ref="A802:B802"/>
    <mergeCell ref="A803:B803"/>
    <mergeCell ref="A804:B804"/>
    <mergeCell ref="A807:B807"/>
    <mergeCell ref="A805:B805"/>
    <mergeCell ref="A806:B806"/>
    <mergeCell ref="A839:B839"/>
    <mergeCell ref="A840:B840"/>
    <mergeCell ref="A841:B841"/>
    <mergeCell ref="A842:B842"/>
    <mergeCell ref="A843:B843"/>
    <mergeCell ref="A845:B845"/>
    <mergeCell ref="A846:B846"/>
    <mergeCell ref="A847:B847"/>
    <mergeCell ref="A844:B844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1082:B1082"/>
    <mergeCell ref="A1083:B1083"/>
    <mergeCell ref="A1084:B1084"/>
    <mergeCell ref="A1071:B1071"/>
    <mergeCell ref="A1072:B1072"/>
    <mergeCell ref="A1073:B1073"/>
    <mergeCell ref="A1074:B1074"/>
    <mergeCell ref="A1075:B1075"/>
    <mergeCell ref="A1076:B1076"/>
    <mergeCell ref="A1077:B1077"/>
    <mergeCell ref="A1078:B1078"/>
    <mergeCell ref="A1079:B1079"/>
    <mergeCell ref="A1080:B1080"/>
    <mergeCell ref="A1081:B1081"/>
    <mergeCell ref="A1055:M1055"/>
    <mergeCell ref="A1056:B1056"/>
    <mergeCell ref="A1057:B105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70:B1070"/>
    <mergeCell ref="A1090:M1090"/>
    <mergeCell ref="A1091:B1091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3:B1103"/>
    <mergeCell ref="A1104:B1104"/>
    <mergeCell ref="A1105:B1105"/>
    <mergeCell ref="A1085:B1085"/>
    <mergeCell ref="A1086:B1086"/>
    <mergeCell ref="A1087:B1087"/>
    <mergeCell ref="A1088:B1088"/>
    <mergeCell ref="A1089:M1089"/>
    <mergeCell ref="A1120:B1120"/>
    <mergeCell ref="A1121:B1121"/>
    <mergeCell ref="A1122:B1122"/>
    <mergeCell ref="A1123:B1123"/>
    <mergeCell ref="A1124:B1124"/>
    <mergeCell ref="A1116:B1116"/>
    <mergeCell ref="A1117:B1117"/>
    <mergeCell ref="A1118:B1118"/>
    <mergeCell ref="A1106:B1106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054:P1054"/>
    <mergeCell ref="A1125:M1125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26:M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1142:B1142"/>
    <mergeCell ref="A1119:B1119"/>
    <mergeCell ref="A1361:W1361"/>
    <mergeCell ref="A1362:B1363"/>
    <mergeCell ref="C1362:D1362"/>
    <mergeCell ref="E1362:F1362"/>
    <mergeCell ref="G1362:H1362"/>
    <mergeCell ref="I1362:J1362"/>
    <mergeCell ref="K1362:L1362"/>
    <mergeCell ref="M1362:N1362"/>
    <mergeCell ref="O1362:P1362"/>
    <mergeCell ref="Q1362:R1362"/>
    <mergeCell ref="S1362:T1362"/>
    <mergeCell ref="U1362:V1362"/>
    <mergeCell ref="W1362:W1363"/>
    <mergeCell ref="A1364:B1364"/>
    <mergeCell ref="A1365:B1365"/>
    <mergeCell ref="A1366:B1366"/>
    <mergeCell ref="A1367:B1367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400:B1400"/>
    <mergeCell ref="A1401:B1401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83:B1383"/>
    <mergeCell ref="A1384:B1384"/>
    <mergeCell ref="A1360:XFD1360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417:B1417"/>
    <mergeCell ref="A1418:B1418"/>
    <mergeCell ref="A1385:B1385"/>
    <mergeCell ref="A1386:B138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77"/>
  <sheetViews>
    <sheetView tabSelected="1" workbookViewId="0">
      <pane xSplit="1" topLeftCell="B1" activePane="topRight" state="frozen"/>
      <selection pane="topRight" activeCell="ES5" sqref="ES5"/>
    </sheetView>
  </sheetViews>
  <sheetFormatPr baseColWidth="10" defaultRowHeight="15" outlineLevelCol="1"/>
  <cols>
    <col min="1" max="1" width="39.140625" customWidth="1"/>
    <col min="2" max="2" width="14.5703125" customWidth="1"/>
    <col min="3" max="11" width="11.42578125" hidden="1" customWidth="1" outlineLevel="1"/>
    <col min="12" max="12" width="11" hidden="1" customWidth="1" outlineLevel="1"/>
    <col min="13" max="13" width="11.42578125" customWidth="1" collapsed="1"/>
    <col min="14" max="33" width="11.42578125" hidden="1" customWidth="1" outlineLevel="1"/>
    <col min="34" max="34" width="11.42578125" customWidth="1" collapsed="1"/>
    <col min="35" max="78" width="11.42578125" hidden="1" customWidth="1" outlineLevel="1"/>
    <col min="79" max="79" width="11.42578125" customWidth="1" collapsed="1"/>
    <col min="80" max="143" width="11.42578125" hidden="1" customWidth="1" outlineLevel="1"/>
    <col min="144" max="144" width="11.42578125" customWidth="1" collapsed="1"/>
    <col min="145" max="145" width="11.42578125" customWidth="1"/>
  </cols>
  <sheetData>
    <row r="1" spans="1:146" ht="63" customHeight="1">
      <c r="A1" s="857" t="s">
        <v>1784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G1" s="857"/>
      <c r="BH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  <c r="CQ1" s="857"/>
      <c r="CR1" s="857"/>
      <c r="CS1" s="857"/>
      <c r="CT1" s="857"/>
      <c r="CU1" s="857"/>
      <c r="CV1" s="857"/>
      <c r="CW1" s="857"/>
      <c r="CX1" s="857"/>
      <c r="CY1" s="857"/>
      <c r="CZ1" s="857"/>
      <c r="DA1" s="857"/>
      <c r="DB1" s="857"/>
      <c r="DC1" s="857"/>
      <c r="DD1" s="857"/>
      <c r="DE1" s="857"/>
      <c r="DF1" s="857"/>
      <c r="DG1" s="857"/>
      <c r="DH1" s="857"/>
      <c r="DI1" s="857"/>
      <c r="DJ1" s="857"/>
      <c r="DK1" s="857"/>
      <c r="DL1" s="857"/>
      <c r="DM1" s="857"/>
      <c r="DN1" s="857"/>
      <c r="DO1" s="857"/>
      <c r="DP1" s="857"/>
      <c r="DQ1" s="857"/>
      <c r="DR1" s="857"/>
      <c r="DS1" s="857"/>
      <c r="DT1" s="857"/>
      <c r="DU1" s="857"/>
      <c r="DV1" s="857"/>
      <c r="DW1" s="857"/>
      <c r="DX1" s="857"/>
      <c r="DY1" s="857"/>
      <c r="DZ1" s="857"/>
      <c r="EA1" s="857"/>
      <c r="EB1" s="857"/>
      <c r="EC1" s="857"/>
      <c r="ED1" s="857"/>
      <c r="EE1" s="857"/>
      <c r="EF1" s="857"/>
      <c r="EG1" s="857"/>
      <c r="EH1" s="857"/>
      <c r="EI1" s="857"/>
      <c r="EJ1" s="857"/>
      <c r="EK1" s="857"/>
      <c r="EL1" s="857"/>
      <c r="EM1" s="857"/>
      <c r="EN1" s="857"/>
      <c r="EO1" s="857"/>
      <c r="EP1" s="859"/>
    </row>
    <row r="2" spans="1:146">
      <c r="A2" s="857"/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  <c r="S2" s="857"/>
      <c r="T2" s="857"/>
      <c r="U2" s="857"/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857"/>
      <c r="AK2" s="857"/>
      <c r="AL2" s="857"/>
      <c r="AM2" s="857"/>
      <c r="AN2" s="857"/>
      <c r="AO2" s="857"/>
      <c r="AP2" s="857"/>
      <c r="AQ2" s="857"/>
      <c r="AR2" s="857"/>
      <c r="AS2" s="857"/>
      <c r="AT2" s="857"/>
      <c r="AU2" s="857"/>
      <c r="AV2" s="857"/>
      <c r="AW2" s="857"/>
      <c r="AX2" s="857"/>
      <c r="AY2" s="857"/>
      <c r="AZ2" s="857"/>
      <c r="BA2" s="857"/>
      <c r="BB2" s="857"/>
      <c r="BC2" s="857"/>
      <c r="BD2" s="857"/>
      <c r="BE2" s="857"/>
      <c r="BF2" s="857"/>
      <c r="BG2" s="857"/>
      <c r="BH2" s="857"/>
      <c r="BI2" s="857"/>
      <c r="BJ2" s="857"/>
      <c r="BK2" s="857"/>
      <c r="BL2" s="857"/>
      <c r="BM2" s="857"/>
      <c r="BN2" s="857"/>
      <c r="BO2" s="857"/>
      <c r="BP2" s="857"/>
      <c r="BQ2" s="857"/>
      <c r="BR2" s="857"/>
      <c r="BS2" s="857"/>
      <c r="BT2" s="857"/>
      <c r="BU2" s="857"/>
      <c r="BV2" s="857"/>
      <c r="BW2" s="857"/>
      <c r="BX2" s="857"/>
      <c r="BY2" s="857"/>
      <c r="BZ2" s="857"/>
      <c r="CA2" s="857"/>
      <c r="CB2" s="857"/>
      <c r="CC2" s="857"/>
      <c r="CD2" s="857"/>
      <c r="CE2" s="857"/>
      <c r="CF2" s="857"/>
      <c r="CG2" s="857"/>
      <c r="CH2" s="857"/>
      <c r="CI2" s="857"/>
      <c r="CJ2" s="857"/>
      <c r="CK2" s="857"/>
      <c r="CL2" s="857"/>
      <c r="CM2" s="857"/>
      <c r="CN2" s="857"/>
      <c r="CO2" s="857"/>
      <c r="CP2" s="857"/>
      <c r="CQ2" s="857"/>
      <c r="CR2" s="857"/>
      <c r="CS2" s="857"/>
      <c r="CT2" s="857"/>
      <c r="CU2" s="857"/>
      <c r="CV2" s="857"/>
      <c r="CW2" s="857"/>
      <c r="CX2" s="857"/>
      <c r="CY2" s="857"/>
      <c r="CZ2" s="857"/>
      <c r="DA2" s="857"/>
      <c r="DB2" s="857"/>
      <c r="DC2" s="857"/>
      <c r="DD2" s="857"/>
      <c r="DE2" s="857"/>
      <c r="DF2" s="857"/>
      <c r="DG2" s="857"/>
      <c r="DH2" s="857"/>
      <c r="DI2" s="857"/>
      <c r="DJ2" s="857"/>
      <c r="DK2" s="857"/>
      <c r="DL2" s="857"/>
      <c r="DM2" s="857"/>
      <c r="DN2" s="857"/>
      <c r="DO2" s="857"/>
      <c r="DP2" s="857"/>
      <c r="DQ2" s="857"/>
      <c r="DR2" s="857"/>
      <c r="DS2" s="857"/>
      <c r="DT2" s="857"/>
      <c r="DU2" s="857"/>
      <c r="DV2" s="857"/>
      <c r="DW2" s="857"/>
      <c r="DX2" s="857"/>
      <c r="DY2" s="857"/>
      <c r="DZ2" s="857"/>
      <c r="EA2" s="857"/>
      <c r="EB2" s="857"/>
      <c r="EC2" s="857"/>
      <c r="ED2" s="857"/>
      <c r="EE2" s="857"/>
      <c r="EF2" s="857"/>
      <c r="EG2" s="857"/>
      <c r="EH2" s="857"/>
      <c r="EI2" s="857"/>
      <c r="EJ2" s="857"/>
      <c r="EK2" s="857"/>
      <c r="EL2" s="857"/>
      <c r="EM2" s="857"/>
      <c r="EN2" s="857"/>
      <c r="EO2" s="857"/>
      <c r="EP2" s="859"/>
    </row>
    <row r="3" spans="1:146">
      <c r="A3" s="860" t="s">
        <v>194</v>
      </c>
      <c r="B3" s="849" t="s">
        <v>455</v>
      </c>
      <c r="C3" s="852" t="s">
        <v>442</v>
      </c>
      <c r="D3" s="852"/>
      <c r="E3" s="852"/>
      <c r="F3" s="852"/>
      <c r="G3" s="852"/>
      <c r="H3" s="852"/>
      <c r="I3" s="852"/>
      <c r="J3" s="852"/>
      <c r="K3" s="852"/>
      <c r="L3" s="852"/>
      <c r="M3" s="849" t="s">
        <v>442</v>
      </c>
      <c r="N3" s="849" t="s">
        <v>443</v>
      </c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  <c r="AC3" s="849"/>
      <c r="AD3" s="849"/>
      <c r="AE3" s="849"/>
      <c r="AF3" s="849"/>
      <c r="AG3" s="849"/>
      <c r="AH3" s="849" t="s">
        <v>443</v>
      </c>
      <c r="AI3" s="849" t="s">
        <v>444</v>
      </c>
      <c r="AJ3" s="849"/>
      <c r="AK3" s="849"/>
      <c r="AL3" s="849"/>
      <c r="AM3" s="849"/>
      <c r="AN3" s="849"/>
      <c r="AO3" s="849"/>
      <c r="AP3" s="849"/>
      <c r="AQ3" s="849"/>
      <c r="AR3" s="849"/>
      <c r="AS3" s="849"/>
      <c r="AT3" s="849"/>
      <c r="AU3" s="849"/>
      <c r="AV3" s="849"/>
      <c r="AW3" s="849"/>
      <c r="AX3" s="849"/>
      <c r="AY3" s="849"/>
      <c r="AZ3" s="849"/>
      <c r="BA3" s="849"/>
      <c r="BB3" s="849"/>
      <c r="BC3" s="849"/>
      <c r="BD3" s="849"/>
      <c r="BE3" s="849"/>
      <c r="BF3" s="849"/>
      <c r="BG3" s="849"/>
      <c r="BH3" s="849"/>
      <c r="BI3" s="849"/>
      <c r="BJ3" s="849"/>
      <c r="BK3" s="849"/>
      <c r="BL3" s="849"/>
      <c r="BM3" s="849"/>
      <c r="BN3" s="849"/>
      <c r="BO3" s="849"/>
      <c r="BP3" s="849"/>
      <c r="BQ3" s="849"/>
      <c r="BR3" s="849"/>
      <c r="BS3" s="849"/>
      <c r="BT3" s="849"/>
      <c r="BU3" s="849"/>
      <c r="BV3" s="849"/>
      <c r="BW3" s="849"/>
      <c r="BX3" s="849"/>
      <c r="BY3" s="849"/>
      <c r="BZ3" s="849"/>
      <c r="CA3" s="849" t="s">
        <v>444</v>
      </c>
      <c r="CB3" s="849" t="s">
        <v>445</v>
      </c>
      <c r="CC3" s="849"/>
      <c r="CD3" s="849"/>
      <c r="CE3" s="849"/>
      <c r="CF3" s="849"/>
      <c r="CG3" s="849"/>
      <c r="CH3" s="849"/>
      <c r="CI3" s="849"/>
      <c r="CJ3" s="849"/>
      <c r="CK3" s="849"/>
      <c r="CL3" s="849"/>
      <c r="CM3" s="849"/>
      <c r="CN3" s="849"/>
      <c r="CO3" s="849"/>
      <c r="CP3" s="849"/>
      <c r="CQ3" s="849"/>
      <c r="CR3" s="849"/>
      <c r="CS3" s="849"/>
      <c r="CT3" s="849"/>
      <c r="CU3" s="849"/>
      <c r="CV3" s="849"/>
      <c r="CW3" s="849"/>
      <c r="CX3" s="849"/>
      <c r="CY3" s="849"/>
      <c r="CZ3" s="849"/>
      <c r="DA3" s="849"/>
      <c r="DB3" s="849"/>
      <c r="DC3" s="849"/>
      <c r="DD3" s="849"/>
      <c r="DE3" s="849"/>
      <c r="DF3" s="849"/>
      <c r="DG3" s="849"/>
      <c r="DH3" s="849"/>
      <c r="DI3" s="849"/>
      <c r="DJ3" s="849"/>
      <c r="DK3" s="849"/>
      <c r="DL3" s="849"/>
      <c r="DM3" s="849"/>
      <c r="DN3" s="849"/>
      <c r="DO3" s="849"/>
      <c r="DP3" s="849"/>
      <c r="DQ3" s="849"/>
      <c r="DR3" s="849"/>
      <c r="DS3" s="849"/>
      <c r="DT3" s="849"/>
      <c r="DU3" s="849"/>
      <c r="DV3" s="849"/>
      <c r="DW3" s="849"/>
      <c r="DX3" s="849"/>
      <c r="DY3" s="849"/>
      <c r="DZ3" s="849"/>
      <c r="EA3" s="849"/>
      <c r="EB3" s="849"/>
      <c r="EC3" s="849"/>
      <c r="ED3" s="849"/>
      <c r="EE3" s="849"/>
      <c r="EF3" s="849"/>
      <c r="EG3" s="849"/>
      <c r="EH3" s="849"/>
      <c r="EI3" s="849"/>
      <c r="EJ3" s="849"/>
      <c r="EK3" s="849"/>
      <c r="EL3" s="849"/>
      <c r="EM3" s="849"/>
      <c r="EN3" s="849" t="s">
        <v>445</v>
      </c>
      <c r="EO3" s="849" t="s">
        <v>1785</v>
      </c>
    </row>
    <row r="4" spans="1:146" ht="22.5" customHeight="1">
      <c r="A4" s="860"/>
      <c r="B4" s="849"/>
      <c r="C4" s="850" t="s">
        <v>701</v>
      </c>
      <c r="D4" s="850"/>
      <c r="E4" s="849" t="s">
        <v>700</v>
      </c>
      <c r="F4" s="849"/>
      <c r="G4" s="850" t="s">
        <v>1217</v>
      </c>
      <c r="H4" s="850"/>
      <c r="I4" s="861" t="s">
        <v>227</v>
      </c>
      <c r="J4" s="861"/>
      <c r="K4" s="849" t="s">
        <v>1786</v>
      </c>
      <c r="L4" s="849" t="s">
        <v>1787</v>
      </c>
      <c r="M4" s="849"/>
      <c r="N4" s="850" t="s">
        <v>449</v>
      </c>
      <c r="O4" s="850"/>
      <c r="P4" s="849" t="s">
        <v>450</v>
      </c>
      <c r="Q4" s="849"/>
      <c r="R4" s="850" t="s">
        <v>1218</v>
      </c>
      <c r="S4" s="850"/>
      <c r="T4" s="849" t="s">
        <v>1306</v>
      </c>
      <c r="U4" s="849"/>
      <c r="V4" s="850" t="s">
        <v>452</v>
      </c>
      <c r="W4" s="850"/>
      <c r="X4" s="861" t="s">
        <v>1525</v>
      </c>
      <c r="Y4" s="861"/>
      <c r="Z4" s="850" t="s">
        <v>1281</v>
      </c>
      <c r="AA4" s="850"/>
      <c r="AB4" s="849" t="s">
        <v>227</v>
      </c>
      <c r="AC4" s="849"/>
      <c r="AD4" s="850" t="s">
        <v>1103</v>
      </c>
      <c r="AE4" s="850"/>
      <c r="AF4" s="849" t="s">
        <v>1786</v>
      </c>
      <c r="AG4" s="849" t="s">
        <v>1787</v>
      </c>
      <c r="AH4" s="849"/>
      <c r="AI4" s="850" t="s">
        <v>278</v>
      </c>
      <c r="AJ4" s="850"/>
      <c r="AK4" s="850"/>
      <c r="AL4" s="850"/>
      <c r="AM4" s="849" t="s">
        <v>279</v>
      </c>
      <c r="AN4" s="849"/>
      <c r="AO4" s="849"/>
      <c r="AP4" s="849"/>
      <c r="AQ4" s="850" t="s">
        <v>280</v>
      </c>
      <c r="AR4" s="850"/>
      <c r="AS4" s="850"/>
      <c r="AT4" s="850"/>
      <c r="AU4" s="849" t="s">
        <v>274</v>
      </c>
      <c r="AV4" s="849"/>
      <c r="AW4" s="849"/>
      <c r="AX4" s="849"/>
      <c r="AY4" s="850" t="s">
        <v>1792</v>
      </c>
      <c r="AZ4" s="850"/>
      <c r="BA4" s="850"/>
      <c r="BB4" s="850"/>
      <c r="BC4" s="849" t="s">
        <v>269</v>
      </c>
      <c r="BD4" s="849"/>
      <c r="BE4" s="849"/>
      <c r="BF4" s="849"/>
      <c r="BG4" s="850" t="s">
        <v>277</v>
      </c>
      <c r="BH4" s="850"/>
      <c r="BI4" s="850"/>
      <c r="BJ4" s="850"/>
      <c r="BK4" s="849" t="s">
        <v>276</v>
      </c>
      <c r="BL4" s="849"/>
      <c r="BM4" s="849"/>
      <c r="BN4" s="849"/>
      <c r="BO4" s="850" t="s">
        <v>275</v>
      </c>
      <c r="BP4" s="850"/>
      <c r="BQ4" s="850"/>
      <c r="BR4" s="850"/>
      <c r="BS4" s="849" t="s">
        <v>272</v>
      </c>
      <c r="BT4" s="849"/>
      <c r="BU4" s="849"/>
      <c r="BV4" s="849"/>
      <c r="BW4" s="853" t="s">
        <v>1554</v>
      </c>
      <c r="BX4" s="854"/>
      <c r="BY4" s="850" t="s">
        <v>1786</v>
      </c>
      <c r="BZ4" s="850" t="s">
        <v>1787</v>
      </c>
      <c r="CA4" s="849"/>
      <c r="CB4" s="851" t="s">
        <v>4</v>
      </c>
      <c r="CC4" s="851"/>
      <c r="CD4" s="851"/>
      <c r="CE4" s="851"/>
      <c r="CF4" s="852" t="s">
        <v>5</v>
      </c>
      <c r="CG4" s="852"/>
      <c r="CH4" s="852"/>
      <c r="CI4" s="852"/>
      <c r="CJ4" s="852"/>
      <c r="CK4" s="851" t="s">
        <v>6</v>
      </c>
      <c r="CL4" s="851"/>
      <c r="CM4" s="851"/>
      <c r="CN4" s="851"/>
      <c r="CO4" s="852" t="s">
        <v>1748</v>
      </c>
      <c r="CP4" s="852"/>
      <c r="CQ4" s="852"/>
      <c r="CR4" s="852"/>
      <c r="CS4" s="852"/>
      <c r="CT4" s="851" t="s">
        <v>8</v>
      </c>
      <c r="CU4" s="851"/>
      <c r="CV4" s="851"/>
      <c r="CW4" s="851"/>
      <c r="CX4" s="851"/>
      <c r="CY4" s="852" t="s">
        <v>9</v>
      </c>
      <c r="CZ4" s="852"/>
      <c r="DA4" s="852"/>
      <c r="DB4" s="852"/>
      <c r="DC4" s="851" t="s">
        <v>1524</v>
      </c>
      <c r="DD4" s="851"/>
      <c r="DE4" s="851"/>
      <c r="DF4" s="851"/>
      <c r="DG4" s="852" t="s">
        <v>236</v>
      </c>
      <c r="DH4" s="852"/>
      <c r="DI4" s="852"/>
      <c r="DJ4" s="852"/>
      <c r="DK4" s="852"/>
      <c r="DL4" s="851" t="s">
        <v>229</v>
      </c>
      <c r="DM4" s="851"/>
      <c r="DN4" s="851"/>
      <c r="DO4" s="851"/>
      <c r="DP4" s="852" t="s">
        <v>11</v>
      </c>
      <c r="DQ4" s="852"/>
      <c r="DR4" s="852"/>
      <c r="DS4" s="852"/>
      <c r="DT4" s="851" t="s">
        <v>12</v>
      </c>
      <c r="DU4" s="851"/>
      <c r="DV4" s="851"/>
      <c r="DW4" s="851"/>
      <c r="DX4" s="852" t="s">
        <v>1790</v>
      </c>
      <c r="DY4" s="852"/>
      <c r="DZ4" s="852"/>
      <c r="EA4" s="852"/>
      <c r="EB4" s="851" t="s">
        <v>1791</v>
      </c>
      <c r="EC4" s="851"/>
      <c r="ED4" s="851"/>
      <c r="EE4" s="851"/>
      <c r="EF4" s="851"/>
      <c r="EG4" s="852" t="s">
        <v>15</v>
      </c>
      <c r="EH4" s="852"/>
      <c r="EI4" s="852"/>
      <c r="EJ4" s="852"/>
      <c r="EK4" s="864" t="s">
        <v>1281</v>
      </c>
      <c r="EL4" s="850" t="s">
        <v>1786</v>
      </c>
      <c r="EM4" s="850" t="s">
        <v>1787</v>
      </c>
      <c r="EN4" s="849"/>
      <c r="EO4" s="849"/>
    </row>
    <row r="5" spans="1:146" ht="23.25" customHeight="1">
      <c r="A5" s="860"/>
      <c r="B5" s="849"/>
      <c r="C5" s="850"/>
      <c r="D5" s="850"/>
      <c r="E5" s="849"/>
      <c r="F5" s="849"/>
      <c r="G5" s="850"/>
      <c r="H5" s="850"/>
      <c r="I5" s="861"/>
      <c r="J5" s="861"/>
      <c r="K5" s="849"/>
      <c r="L5" s="849"/>
      <c r="M5" s="849"/>
      <c r="N5" s="850"/>
      <c r="O5" s="850"/>
      <c r="P5" s="849"/>
      <c r="Q5" s="849"/>
      <c r="R5" s="850"/>
      <c r="S5" s="850"/>
      <c r="T5" s="849"/>
      <c r="U5" s="849"/>
      <c r="V5" s="850"/>
      <c r="W5" s="850"/>
      <c r="X5" s="861"/>
      <c r="Y5" s="861"/>
      <c r="Z5" s="850"/>
      <c r="AA5" s="850"/>
      <c r="AB5" s="849"/>
      <c r="AC5" s="849"/>
      <c r="AD5" s="850"/>
      <c r="AE5" s="850"/>
      <c r="AF5" s="849"/>
      <c r="AG5" s="849"/>
      <c r="AH5" s="849"/>
      <c r="AI5" s="850" t="s">
        <v>453</v>
      </c>
      <c r="AJ5" s="850"/>
      <c r="AK5" s="850" t="s">
        <v>454</v>
      </c>
      <c r="AL5" s="850"/>
      <c r="AM5" s="849" t="s">
        <v>453</v>
      </c>
      <c r="AN5" s="849"/>
      <c r="AO5" s="849" t="s">
        <v>454</v>
      </c>
      <c r="AP5" s="849"/>
      <c r="AQ5" s="850" t="s">
        <v>453</v>
      </c>
      <c r="AR5" s="850"/>
      <c r="AS5" s="850" t="s">
        <v>454</v>
      </c>
      <c r="AT5" s="850"/>
      <c r="AU5" s="849" t="s">
        <v>453</v>
      </c>
      <c r="AV5" s="849"/>
      <c r="AW5" s="849" t="s">
        <v>454</v>
      </c>
      <c r="AX5" s="849"/>
      <c r="AY5" s="850" t="s">
        <v>453</v>
      </c>
      <c r="AZ5" s="850"/>
      <c r="BA5" s="850" t="s">
        <v>454</v>
      </c>
      <c r="BB5" s="850"/>
      <c r="BC5" s="849" t="s">
        <v>453</v>
      </c>
      <c r="BD5" s="849"/>
      <c r="BE5" s="849" t="s">
        <v>454</v>
      </c>
      <c r="BF5" s="849"/>
      <c r="BG5" s="850" t="s">
        <v>453</v>
      </c>
      <c r="BH5" s="850"/>
      <c r="BI5" s="850" t="s">
        <v>454</v>
      </c>
      <c r="BJ5" s="850"/>
      <c r="BK5" s="849" t="s">
        <v>453</v>
      </c>
      <c r="BL5" s="849"/>
      <c r="BM5" s="849" t="s">
        <v>454</v>
      </c>
      <c r="BN5" s="849"/>
      <c r="BO5" s="850" t="s">
        <v>453</v>
      </c>
      <c r="BP5" s="850"/>
      <c r="BQ5" s="850" t="s">
        <v>454</v>
      </c>
      <c r="BR5" s="850"/>
      <c r="BS5" s="849" t="s">
        <v>453</v>
      </c>
      <c r="BT5" s="849"/>
      <c r="BU5" s="849" t="s">
        <v>454</v>
      </c>
      <c r="BV5" s="849"/>
      <c r="BW5" s="855"/>
      <c r="BX5" s="856"/>
      <c r="BY5" s="850"/>
      <c r="BZ5" s="850"/>
      <c r="CA5" s="849"/>
      <c r="CB5" s="862" t="s">
        <v>453</v>
      </c>
      <c r="CC5" s="863"/>
      <c r="CD5" s="850" t="s">
        <v>454</v>
      </c>
      <c r="CE5" s="850"/>
      <c r="CF5" s="849" t="s">
        <v>453</v>
      </c>
      <c r="CG5" s="849"/>
      <c r="CH5" s="849" t="s">
        <v>454</v>
      </c>
      <c r="CI5" s="849"/>
      <c r="CJ5" s="520" t="s">
        <v>331</v>
      </c>
      <c r="CK5" s="862" t="s">
        <v>453</v>
      </c>
      <c r="CL5" s="863"/>
      <c r="CM5" s="850" t="s">
        <v>454</v>
      </c>
      <c r="CN5" s="850"/>
      <c r="CO5" s="849" t="s">
        <v>453</v>
      </c>
      <c r="CP5" s="849"/>
      <c r="CQ5" s="849" t="s">
        <v>454</v>
      </c>
      <c r="CR5" s="849"/>
      <c r="CS5" s="520" t="s">
        <v>331</v>
      </c>
      <c r="CT5" s="862" t="s">
        <v>453</v>
      </c>
      <c r="CU5" s="863"/>
      <c r="CV5" s="850" t="s">
        <v>454</v>
      </c>
      <c r="CW5" s="850"/>
      <c r="CX5" s="521" t="s">
        <v>331</v>
      </c>
      <c r="CY5" s="849" t="s">
        <v>453</v>
      </c>
      <c r="CZ5" s="849"/>
      <c r="DA5" s="849" t="s">
        <v>454</v>
      </c>
      <c r="DB5" s="849"/>
      <c r="DC5" s="862" t="s">
        <v>453</v>
      </c>
      <c r="DD5" s="863"/>
      <c r="DE5" s="850" t="s">
        <v>454</v>
      </c>
      <c r="DF5" s="850"/>
      <c r="DG5" s="849" t="s">
        <v>453</v>
      </c>
      <c r="DH5" s="849"/>
      <c r="DI5" s="849" t="s">
        <v>454</v>
      </c>
      <c r="DJ5" s="849"/>
      <c r="DK5" s="520" t="s">
        <v>331</v>
      </c>
      <c r="DL5" s="862" t="s">
        <v>453</v>
      </c>
      <c r="DM5" s="863"/>
      <c r="DN5" s="850" t="s">
        <v>454</v>
      </c>
      <c r="DO5" s="850"/>
      <c r="DP5" s="849" t="s">
        <v>453</v>
      </c>
      <c r="DQ5" s="849"/>
      <c r="DR5" s="849" t="s">
        <v>454</v>
      </c>
      <c r="DS5" s="849"/>
      <c r="DT5" s="862" t="s">
        <v>453</v>
      </c>
      <c r="DU5" s="863"/>
      <c r="DV5" s="850" t="s">
        <v>454</v>
      </c>
      <c r="DW5" s="850"/>
      <c r="DX5" s="849" t="s">
        <v>453</v>
      </c>
      <c r="DY5" s="849"/>
      <c r="DZ5" s="849" t="s">
        <v>454</v>
      </c>
      <c r="EA5" s="849"/>
      <c r="EB5" s="862" t="s">
        <v>453</v>
      </c>
      <c r="EC5" s="863"/>
      <c r="ED5" s="850" t="s">
        <v>454</v>
      </c>
      <c r="EE5" s="850"/>
      <c r="EF5" s="521" t="s">
        <v>331</v>
      </c>
      <c r="EG5" s="849" t="s">
        <v>453</v>
      </c>
      <c r="EH5" s="849"/>
      <c r="EI5" s="849" t="s">
        <v>454</v>
      </c>
      <c r="EJ5" s="849"/>
      <c r="EK5" s="865"/>
      <c r="EL5" s="850"/>
      <c r="EM5" s="850"/>
      <c r="EN5" s="849"/>
      <c r="EO5" s="849"/>
    </row>
    <row r="6" spans="1:146">
      <c r="A6" s="860"/>
      <c r="B6" s="849"/>
      <c r="C6" s="391" t="s">
        <v>1786</v>
      </c>
      <c r="D6" s="391" t="s">
        <v>1787</v>
      </c>
      <c r="E6" s="391" t="s">
        <v>1786</v>
      </c>
      <c r="F6" s="391" t="s">
        <v>1787</v>
      </c>
      <c r="G6" s="391" t="s">
        <v>1786</v>
      </c>
      <c r="H6" s="391" t="s">
        <v>1787</v>
      </c>
      <c r="I6" s="391" t="s">
        <v>1786</v>
      </c>
      <c r="J6" s="391" t="s">
        <v>1787</v>
      </c>
      <c r="K6" s="849"/>
      <c r="L6" s="849"/>
      <c r="M6" s="849"/>
      <c r="N6" s="391" t="s">
        <v>1786</v>
      </c>
      <c r="O6" s="391" t="s">
        <v>1787</v>
      </c>
      <c r="P6" s="391" t="s">
        <v>1786</v>
      </c>
      <c r="Q6" s="391" t="s">
        <v>1787</v>
      </c>
      <c r="R6" s="391" t="s">
        <v>1786</v>
      </c>
      <c r="S6" s="391" t="s">
        <v>1787</v>
      </c>
      <c r="T6" s="391" t="s">
        <v>1786</v>
      </c>
      <c r="U6" s="391" t="s">
        <v>1787</v>
      </c>
      <c r="V6" s="391" t="s">
        <v>1786</v>
      </c>
      <c r="W6" s="391" t="s">
        <v>1787</v>
      </c>
      <c r="X6" s="391" t="s">
        <v>1786</v>
      </c>
      <c r="Y6" s="391" t="s">
        <v>1787</v>
      </c>
      <c r="Z6" s="391" t="s">
        <v>1786</v>
      </c>
      <c r="AA6" s="391" t="s">
        <v>1787</v>
      </c>
      <c r="AB6" s="469"/>
      <c r="AC6" s="469"/>
      <c r="AD6" s="391" t="s">
        <v>1786</v>
      </c>
      <c r="AE6" s="391" t="s">
        <v>1787</v>
      </c>
      <c r="AF6" s="849"/>
      <c r="AG6" s="849"/>
      <c r="AH6" s="849"/>
      <c r="AI6" s="391" t="s">
        <v>1786</v>
      </c>
      <c r="AJ6" s="391" t="s">
        <v>1787</v>
      </c>
      <c r="AK6" s="391" t="s">
        <v>1786</v>
      </c>
      <c r="AL6" s="391" t="s">
        <v>1787</v>
      </c>
      <c r="AM6" s="391" t="s">
        <v>1786</v>
      </c>
      <c r="AN6" s="391" t="s">
        <v>1787</v>
      </c>
      <c r="AO6" s="391" t="s">
        <v>1786</v>
      </c>
      <c r="AP6" s="391" t="s">
        <v>1787</v>
      </c>
      <c r="AQ6" s="391" t="s">
        <v>1786</v>
      </c>
      <c r="AR6" s="391" t="s">
        <v>1787</v>
      </c>
      <c r="AS6" s="391" t="s">
        <v>1786</v>
      </c>
      <c r="AT6" s="391" t="s">
        <v>1787</v>
      </c>
      <c r="AU6" s="391" t="s">
        <v>1786</v>
      </c>
      <c r="AV6" s="391" t="s">
        <v>1787</v>
      </c>
      <c r="AW6" s="391" t="s">
        <v>1786</v>
      </c>
      <c r="AX6" s="391" t="s">
        <v>1787</v>
      </c>
      <c r="AY6" s="391" t="s">
        <v>1786</v>
      </c>
      <c r="AZ6" s="391" t="s">
        <v>1787</v>
      </c>
      <c r="BA6" s="391" t="s">
        <v>1786</v>
      </c>
      <c r="BB6" s="391" t="s">
        <v>1787</v>
      </c>
      <c r="BC6" s="391" t="s">
        <v>1786</v>
      </c>
      <c r="BD6" s="391" t="s">
        <v>1787</v>
      </c>
      <c r="BE6" s="391" t="s">
        <v>1786</v>
      </c>
      <c r="BF6" s="391" t="s">
        <v>1787</v>
      </c>
      <c r="BG6" s="391" t="s">
        <v>1786</v>
      </c>
      <c r="BH6" s="391" t="s">
        <v>1787</v>
      </c>
      <c r="BI6" s="391" t="s">
        <v>1786</v>
      </c>
      <c r="BJ6" s="391" t="s">
        <v>1787</v>
      </c>
      <c r="BK6" s="391" t="s">
        <v>1786</v>
      </c>
      <c r="BL6" s="391" t="s">
        <v>1787</v>
      </c>
      <c r="BM6" s="391" t="s">
        <v>1786</v>
      </c>
      <c r="BN6" s="391" t="s">
        <v>1787</v>
      </c>
      <c r="BO6" s="391" t="s">
        <v>1786</v>
      </c>
      <c r="BP6" s="391" t="s">
        <v>1787</v>
      </c>
      <c r="BQ6" s="391" t="s">
        <v>1786</v>
      </c>
      <c r="BR6" s="391" t="s">
        <v>1787</v>
      </c>
      <c r="BS6" s="391" t="s">
        <v>1786</v>
      </c>
      <c r="BT6" s="391" t="s">
        <v>1787</v>
      </c>
      <c r="BU6" s="391" t="s">
        <v>1786</v>
      </c>
      <c r="BV6" s="391" t="s">
        <v>1787</v>
      </c>
      <c r="BW6" s="391" t="s">
        <v>1786</v>
      </c>
      <c r="BX6" s="391" t="s">
        <v>1787</v>
      </c>
      <c r="BY6" s="850"/>
      <c r="BZ6" s="850"/>
      <c r="CA6" s="849"/>
      <c r="CB6" s="391" t="s">
        <v>1786</v>
      </c>
      <c r="CC6" s="391" t="s">
        <v>1787</v>
      </c>
      <c r="CD6" s="391" t="s">
        <v>1786</v>
      </c>
      <c r="CE6" s="391" t="s">
        <v>1787</v>
      </c>
      <c r="CF6" s="391" t="s">
        <v>1786</v>
      </c>
      <c r="CG6" s="391" t="s">
        <v>1787</v>
      </c>
      <c r="CH6" s="391" t="s">
        <v>1786</v>
      </c>
      <c r="CI6" s="391" t="s">
        <v>1787</v>
      </c>
      <c r="CJ6" s="391" t="s">
        <v>1786</v>
      </c>
      <c r="CK6" s="391" t="s">
        <v>1786</v>
      </c>
      <c r="CL6" s="391" t="s">
        <v>1787</v>
      </c>
      <c r="CM6" s="391" t="s">
        <v>1786</v>
      </c>
      <c r="CN6" s="391" t="s">
        <v>1787</v>
      </c>
      <c r="CO6" s="391" t="s">
        <v>1786</v>
      </c>
      <c r="CP6" s="391" t="s">
        <v>1787</v>
      </c>
      <c r="CQ6" s="391" t="s">
        <v>1786</v>
      </c>
      <c r="CR6" s="391" t="s">
        <v>1787</v>
      </c>
      <c r="CS6" s="391" t="s">
        <v>1786</v>
      </c>
      <c r="CT6" s="391" t="s">
        <v>1786</v>
      </c>
      <c r="CU6" s="391" t="s">
        <v>1787</v>
      </c>
      <c r="CV6" s="391" t="s">
        <v>1786</v>
      </c>
      <c r="CW6" s="391" t="s">
        <v>1787</v>
      </c>
      <c r="CX6" s="391" t="s">
        <v>1786</v>
      </c>
      <c r="CY6" s="391" t="s">
        <v>1786</v>
      </c>
      <c r="CZ6" s="391" t="s">
        <v>1787</v>
      </c>
      <c r="DA6" s="391" t="s">
        <v>1786</v>
      </c>
      <c r="DB6" s="391" t="s">
        <v>1787</v>
      </c>
      <c r="DC6" s="391" t="s">
        <v>1786</v>
      </c>
      <c r="DD6" s="391" t="s">
        <v>1787</v>
      </c>
      <c r="DE6" s="391" t="s">
        <v>1786</v>
      </c>
      <c r="DF6" s="391" t="s">
        <v>1787</v>
      </c>
      <c r="DG6" s="391" t="s">
        <v>1786</v>
      </c>
      <c r="DH6" s="391" t="s">
        <v>1787</v>
      </c>
      <c r="DI6" s="391" t="s">
        <v>1786</v>
      </c>
      <c r="DJ6" s="391" t="s">
        <v>1787</v>
      </c>
      <c r="DK6" s="391" t="s">
        <v>1786</v>
      </c>
      <c r="DL6" s="391" t="s">
        <v>1786</v>
      </c>
      <c r="DM6" s="391" t="s">
        <v>1787</v>
      </c>
      <c r="DN6" s="391" t="s">
        <v>1786</v>
      </c>
      <c r="DO6" s="391" t="s">
        <v>1787</v>
      </c>
      <c r="DP6" s="391" t="s">
        <v>1786</v>
      </c>
      <c r="DQ6" s="391" t="s">
        <v>1787</v>
      </c>
      <c r="DR6" s="391" t="s">
        <v>1786</v>
      </c>
      <c r="DS6" s="391" t="s">
        <v>1787</v>
      </c>
      <c r="DT6" s="391" t="s">
        <v>1786</v>
      </c>
      <c r="DU6" s="391" t="s">
        <v>1787</v>
      </c>
      <c r="DV6" s="391" t="s">
        <v>1786</v>
      </c>
      <c r="DW6" s="391" t="s">
        <v>1787</v>
      </c>
      <c r="DX6" s="391" t="s">
        <v>1786</v>
      </c>
      <c r="DY6" s="391" t="s">
        <v>1787</v>
      </c>
      <c r="DZ6" s="391" t="s">
        <v>1786</v>
      </c>
      <c r="EA6" s="391" t="s">
        <v>1787</v>
      </c>
      <c r="EB6" s="391" t="s">
        <v>1786</v>
      </c>
      <c r="EC6" s="391" t="s">
        <v>1787</v>
      </c>
      <c r="ED6" s="391" t="s">
        <v>1786</v>
      </c>
      <c r="EE6" s="391" t="s">
        <v>1787</v>
      </c>
      <c r="EF6" s="391" t="s">
        <v>1786</v>
      </c>
      <c r="EG6" s="391" t="s">
        <v>1786</v>
      </c>
      <c r="EH6" s="391" t="s">
        <v>1787</v>
      </c>
      <c r="EI6" s="391" t="s">
        <v>1786</v>
      </c>
      <c r="EJ6" s="391" t="s">
        <v>1787</v>
      </c>
      <c r="EK6" s="866"/>
      <c r="EL6" s="850"/>
      <c r="EM6" s="850"/>
      <c r="EN6" s="849"/>
      <c r="EO6" s="849"/>
    </row>
    <row r="7" spans="1:146" ht="29.25" customHeight="1">
      <c r="A7" s="347" t="s">
        <v>836</v>
      </c>
      <c r="B7" s="347" t="s">
        <v>455</v>
      </c>
      <c r="C7" s="351" t="s">
        <v>464</v>
      </c>
      <c r="D7" s="351" t="s">
        <v>465</v>
      </c>
      <c r="E7" s="351" t="s">
        <v>466</v>
      </c>
      <c r="F7" s="351" t="s">
        <v>467</v>
      </c>
      <c r="G7" s="351" t="s">
        <v>1086</v>
      </c>
      <c r="H7" s="351" t="s">
        <v>1087</v>
      </c>
      <c r="I7" s="351" t="s">
        <v>468</v>
      </c>
      <c r="J7" s="351" t="s">
        <v>469</v>
      </c>
      <c r="K7" s="352" t="s">
        <v>470</v>
      </c>
      <c r="L7" s="352" t="s">
        <v>463</v>
      </c>
      <c r="M7" s="352" t="s">
        <v>471</v>
      </c>
      <c r="N7" s="351" t="s">
        <v>472</v>
      </c>
      <c r="O7" s="351" t="s">
        <v>474</v>
      </c>
      <c r="P7" s="351" t="s">
        <v>475</v>
      </c>
      <c r="Q7" s="351" t="s">
        <v>473</v>
      </c>
      <c r="R7" s="351" t="s">
        <v>476</v>
      </c>
      <c r="S7" s="351" t="s">
        <v>477</v>
      </c>
      <c r="T7" s="351" t="s">
        <v>478</v>
      </c>
      <c r="U7" s="351" t="s">
        <v>479</v>
      </c>
      <c r="V7" s="351" t="s">
        <v>480</v>
      </c>
      <c r="W7" s="351" t="s">
        <v>481</v>
      </c>
      <c r="X7" s="351" t="s">
        <v>665</v>
      </c>
      <c r="Y7" s="351" t="s">
        <v>664</v>
      </c>
      <c r="Z7" s="351" t="s">
        <v>1284</v>
      </c>
      <c r="AA7" s="351" t="s">
        <v>1285</v>
      </c>
      <c r="AB7" s="351" t="s">
        <v>1807</v>
      </c>
      <c r="AC7" s="351" t="s">
        <v>1806</v>
      </c>
      <c r="AD7" s="351" t="s">
        <v>1104</v>
      </c>
      <c r="AE7" s="351" t="s">
        <v>1105</v>
      </c>
      <c r="AF7" s="352" t="s">
        <v>482</v>
      </c>
      <c r="AG7" s="352" t="s">
        <v>483</v>
      </c>
      <c r="AH7" s="348" t="s">
        <v>484</v>
      </c>
      <c r="AI7" s="349" t="s">
        <v>485</v>
      </c>
      <c r="AJ7" s="349" t="s">
        <v>486</v>
      </c>
      <c r="AK7" s="349" t="s">
        <v>487</v>
      </c>
      <c r="AL7" s="349" t="s">
        <v>488</v>
      </c>
      <c r="AM7" s="349" t="s">
        <v>489</v>
      </c>
      <c r="AN7" s="349" t="s">
        <v>490</v>
      </c>
      <c r="AO7" s="349" t="s">
        <v>491</v>
      </c>
      <c r="AP7" s="349" t="s">
        <v>492</v>
      </c>
      <c r="AQ7" s="349" t="s">
        <v>493</v>
      </c>
      <c r="AR7" s="349" t="s">
        <v>494</v>
      </c>
      <c r="AS7" s="349" t="s">
        <v>495</v>
      </c>
      <c r="AT7" s="349" t="s">
        <v>496</v>
      </c>
      <c r="AU7" s="349" t="s">
        <v>497</v>
      </c>
      <c r="AV7" s="349" t="s">
        <v>498</v>
      </c>
      <c r="AW7" s="349" t="s">
        <v>499</v>
      </c>
      <c r="AX7" s="349" t="s">
        <v>500</v>
      </c>
      <c r="AY7" s="349" t="s">
        <v>501</v>
      </c>
      <c r="AZ7" s="349" t="s">
        <v>502</v>
      </c>
      <c r="BA7" s="349" t="s">
        <v>503</v>
      </c>
      <c r="BB7" s="349" t="s">
        <v>504</v>
      </c>
      <c r="BC7" s="349" t="s">
        <v>505</v>
      </c>
      <c r="BD7" s="349" t="s">
        <v>506</v>
      </c>
      <c r="BE7" s="349" t="s">
        <v>507</v>
      </c>
      <c r="BF7" s="349" t="s">
        <v>508</v>
      </c>
      <c r="BG7" s="349" t="s">
        <v>509</v>
      </c>
      <c r="BH7" s="349" t="s">
        <v>510</v>
      </c>
      <c r="BI7" s="349" t="s">
        <v>511</v>
      </c>
      <c r="BJ7" s="349" t="s">
        <v>512</v>
      </c>
      <c r="BK7" s="349" t="s">
        <v>513</v>
      </c>
      <c r="BL7" s="349" t="s">
        <v>514</v>
      </c>
      <c r="BM7" s="349" t="s">
        <v>515</v>
      </c>
      <c r="BN7" s="349" t="s">
        <v>516</v>
      </c>
      <c r="BO7" s="349" t="s">
        <v>517</v>
      </c>
      <c r="BP7" s="349" t="s">
        <v>518</v>
      </c>
      <c r="BQ7" s="349" t="s">
        <v>519</v>
      </c>
      <c r="BR7" s="349" t="s">
        <v>520</v>
      </c>
      <c r="BS7" s="349" t="s">
        <v>521</v>
      </c>
      <c r="BT7" s="349" t="s">
        <v>522</v>
      </c>
      <c r="BU7" s="349" t="s">
        <v>523</v>
      </c>
      <c r="BV7" s="349" t="s">
        <v>524</v>
      </c>
      <c r="BW7" s="349" t="s">
        <v>1355</v>
      </c>
      <c r="BX7" s="349" t="s">
        <v>1788</v>
      </c>
      <c r="BY7" s="348" t="s">
        <v>459</v>
      </c>
      <c r="BZ7" s="348" t="s">
        <v>460</v>
      </c>
      <c r="CA7" s="348" t="s">
        <v>525</v>
      </c>
      <c r="CB7" s="349" t="s">
        <v>529</v>
      </c>
      <c r="CC7" s="349" t="s">
        <v>530</v>
      </c>
      <c r="CD7" s="349" t="s">
        <v>528</v>
      </c>
      <c r="CE7" s="349" t="s">
        <v>527</v>
      </c>
      <c r="CF7" s="349" t="s">
        <v>532</v>
      </c>
      <c r="CG7" s="349" t="s">
        <v>533</v>
      </c>
      <c r="CH7" s="349" t="s">
        <v>534</v>
      </c>
      <c r="CI7" s="349" t="s">
        <v>537</v>
      </c>
      <c r="CJ7" s="349" t="s">
        <v>536</v>
      </c>
      <c r="CK7" s="349" t="s">
        <v>1704</v>
      </c>
      <c r="CL7" s="349" t="s">
        <v>1705</v>
      </c>
      <c r="CM7" s="349" t="s">
        <v>1706</v>
      </c>
      <c r="CN7" s="349" t="s">
        <v>1707</v>
      </c>
      <c r="CO7" s="349" t="s">
        <v>544</v>
      </c>
      <c r="CP7" s="349" t="s">
        <v>545</v>
      </c>
      <c r="CQ7" s="349" t="s">
        <v>546</v>
      </c>
      <c r="CR7" s="349" t="s">
        <v>547</v>
      </c>
      <c r="CS7" s="349" t="s">
        <v>548</v>
      </c>
      <c r="CT7" s="349" t="s">
        <v>550</v>
      </c>
      <c r="CU7" s="349" t="s">
        <v>551</v>
      </c>
      <c r="CV7" s="349" t="s">
        <v>552</v>
      </c>
      <c r="CW7" s="349" t="s">
        <v>553</v>
      </c>
      <c r="CX7" s="349" t="s">
        <v>554</v>
      </c>
      <c r="CY7" s="349" t="s">
        <v>556</v>
      </c>
      <c r="CZ7" s="349" t="s">
        <v>557</v>
      </c>
      <c r="DA7" s="349" t="s">
        <v>558</v>
      </c>
      <c r="DB7" s="349" t="s">
        <v>559</v>
      </c>
      <c r="DC7" s="349" t="s">
        <v>562</v>
      </c>
      <c r="DD7" s="349" t="s">
        <v>563</v>
      </c>
      <c r="DE7" s="349" t="s">
        <v>564</v>
      </c>
      <c r="DF7" s="349" t="s">
        <v>565</v>
      </c>
      <c r="DG7" s="349" t="s">
        <v>568</v>
      </c>
      <c r="DH7" s="349" t="s">
        <v>569</v>
      </c>
      <c r="DI7" s="349" t="s">
        <v>570</v>
      </c>
      <c r="DJ7" s="349" t="s">
        <v>571</v>
      </c>
      <c r="DK7" s="349" t="s">
        <v>572</v>
      </c>
      <c r="DL7" s="349" t="s">
        <v>574</v>
      </c>
      <c r="DM7" s="349" t="s">
        <v>575</v>
      </c>
      <c r="DN7" s="349" t="s">
        <v>576</v>
      </c>
      <c r="DO7" s="349" t="s">
        <v>577</v>
      </c>
      <c r="DP7" s="349" t="s">
        <v>580</v>
      </c>
      <c r="DQ7" s="349" t="s">
        <v>581</v>
      </c>
      <c r="DR7" s="349" t="s">
        <v>582</v>
      </c>
      <c r="DS7" s="349" t="s">
        <v>583</v>
      </c>
      <c r="DT7" s="349" t="s">
        <v>586</v>
      </c>
      <c r="DU7" s="349" t="s">
        <v>587</v>
      </c>
      <c r="DV7" s="349" t="s">
        <v>588</v>
      </c>
      <c r="DW7" s="349" t="s">
        <v>589</v>
      </c>
      <c r="DX7" s="349" t="s">
        <v>592</v>
      </c>
      <c r="DY7" s="349" t="s">
        <v>593</v>
      </c>
      <c r="DZ7" s="349" t="s">
        <v>594</v>
      </c>
      <c r="EA7" s="349" t="s">
        <v>595</v>
      </c>
      <c r="EB7" s="349" t="s">
        <v>598</v>
      </c>
      <c r="EC7" s="349" t="s">
        <v>599</v>
      </c>
      <c r="ED7" s="349" t="s">
        <v>602</v>
      </c>
      <c r="EE7" s="349" t="s">
        <v>603</v>
      </c>
      <c r="EF7" s="349" t="s">
        <v>1883</v>
      </c>
      <c r="EG7" s="349" t="s">
        <v>540</v>
      </c>
      <c r="EH7" s="349" t="s">
        <v>541</v>
      </c>
      <c r="EI7" s="349" t="s">
        <v>542</v>
      </c>
      <c r="EJ7" s="349" t="s">
        <v>543</v>
      </c>
      <c r="EK7" t="s">
        <v>331</v>
      </c>
      <c r="EL7" s="348" t="s">
        <v>461</v>
      </c>
      <c r="EM7" s="348" t="s">
        <v>462</v>
      </c>
      <c r="EN7" s="348" t="s">
        <v>604</v>
      </c>
      <c r="EO7" s="350" t="s">
        <v>1789</v>
      </c>
    </row>
    <row r="8" spans="1:146" ht="30" customHeight="1">
      <c r="A8" s="258" t="s">
        <v>44</v>
      </c>
      <c r="B8" s="272" t="s">
        <v>456</v>
      </c>
      <c r="C8" s="272">
        <v>70</v>
      </c>
      <c r="D8" s="93">
        <v>63</v>
      </c>
      <c r="E8" s="272">
        <v>66</v>
      </c>
      <c r="F8" s="93">
        <v>87</v>
      </c>
      <c r="G8" s="272">
        <v>63</v>
      </c>
      <c r="H8" s="93">
        <v>74</v>
      </c>
      <c r="I8" s="272">
        <v>292</v>
      </c>
      <c r="J8" s="272">
        <v>101</v>
      </c>
      <c r="K8" s="273">
        <f>+SUM(C8,E8,G8,I8)</f>
        <v>491</v>
      </c>
      <c r="L8" s="273">
        <f>+SUM(D8,F8,H8,J8)</f>
        <v>325</v>
      </c>
      <c r="M8" s="274">
        <f>+SUM(K8:L8)</f>
        <v>816</v>
      </c>
      <c r="N8" s="272">
        <v>73</v>
      </c>
      <c r="O8" s="443">
        <v>51</v>
      </c>
      <c r="P8" s="272">
        <v>257</v>
      </c>
      <c r="Q8" s="272">
        <v>182</v>
      </c>
      <c r="R8" s="272">
        <v>22</v>
      </c>
      <c r="S8" s="275">
        <v>30</v>
      </c>
      <c r="T8" s="450">
        <v>4</v>
      </c>
      <c r="U8" s="272">
        <v>2</v>
      </c>
      <c r="V8" s="272">
        <v>2</v>
      </c>
      <c r="W8" s="463">
        <v>6</v>
      </c>
      <c r="X8" s="366">
        <v>4</v>
      </c>
      <c r="Y8" s="272">
        <v>1</v>
      </c>
      <c r="Z8" s="272">
        <v>329</v>
      </c>
      <c r="AA8" s="450">
        <v>163</v>
      </c>
      <c r="AB8" s="272">
        <v>22</v>
      </c>
      <c r="AC8" s="450">
        <v>8</v>
      </c>
      <c r="AD8" s="272">
        <v>21</v>
      </c>
      <c r="AE8" s="272">
        <v>23</v>
      </c>
      <c r="AF8" s="273">
        <f>+SUM(N8,P8,R8,T8,V8,X8,Z8,AB8,AD8)</f>
        <v>734</v>
      </c>
      <c r="AG8" s="273">
        <f>+SUM(O8,Q8,S8,U8,W8,Y8,AA8,AC8,AE8)</f>
        <v>466</v>
      </c>
      <c r="AH8" s="276">
        <f>+SUM(AF8:AG8)</f>
        <v>1200</v>
      </c>
      <c r="AI8" s="93">
        <v>4</v>
      </c>
      <c r="AJ8" s="93">
        <v>11</v>
      </c>
      <c r="AK8" s="93">
        <v>0</v>
      </c>
      <c r="AL8" s="93">
        <v>0</v>
      </c>
      <c r="AM8" s="93">
        <v>4</v>
      </c>
      <c r="AN8" s="93">
        <v>2</v>
      </c>
      <c r="AO8" s="93">
        <v>5</v>
      </c>
      <c r="AP8" s="93">
        <v>119</v>
      </c>
      <c r="AQ8" s="93">
        <v>2</v>
      </c>
      <c r="AR8" s="93">
        <v>1</v>
      </c>
      <c r="AS8" s="93">
        <v>0</v>
      </c>
      <c r="AT8" s="93">
        <v>3</v>
      </c>
      <c r="AU8" s="93">
        <v>0</v>
      </c>
      <c r="AV8" s="93">
        <v>0</v>
      </c>
      <c r="AW8" s="93">
        <v>0</v>
      </c>
      <c r="AX8" s="93">
        <v>7</v>
      </c>
      <c r="AY8" s="93">
        <v>2</v>
      </c>
      <c r="AZ8" s="93">
        <v>13</v>
      </c>
      <c r="BA8" s="93">
        <v>0</v>
      </c>
      <c r="BB8" s="93">
        <v>0</v>
      </c>
      <c r="BC8" s="93">
        <v>1</v>
      </c>
      <c r="BD8" s="93">
        <v>0</v>
      </c>
      <c r="BE8" s="93">
        <v>0</v>
      </c>
      <c r="BF8" s="93">
        <v>0</v>
      </c>
      <c r="BG8" s="93">
        <v>1</v>
      </c>
      <c r="BH8" s="93">
        <v>10</v>
      </c>
      <c r="BI8" s="93">
        <v>1</v>
      </c>
      <c r="BJ8" s="93">
        <v>2</v>
      </c>
      <c r="BK8" s="390">
        <v>0</v>
      </c>
      <c r="BL8" s="93">
        <v>0</v>
      </c>
      <c r="BM8" s="93">
        <v>0</v>
      </c>
      <c r="BN8" s="93">
        <v>16</v>
      </c>
      <c r="BO8" s="93">
        <v>0</v>
      </c>
      <c r="BP8" s="93">
        <v>15</v>
      </c>
      <c r="BQ8" s="93">
        <v>1</v>
      </c>
      <c r="BR8" s="93">
        <v>40</v>
      </c>
      <c r="BS8" s="93">
        <v>1</v>
      </c>
      <c r="BT8" s="93">
        <v>28</v>
      </c>
      <c r="BU8" s="93">
        <v>0</v>
      </c>
      <c r="BV8" s="93">
        <v>0</v>
      </c>
      <c r="BW8" s="93">
        <v>399</v>
      </c>
      <c r="BX8" s="93">
        <v>173</v>
      </c>
      <c r="BY8" s="278">
        <f>+SUM(AI8,AK8,AM8,AO8,AQ8,AS8,AU8,AW8,AY8,BA8,BC8,BE8,BG8,BI8,BK8,BM8,BO8,BQ8,BS8,BU8,BW8)</f>
        <v>421</v>
      </c>
      <c r="BZ8" s="278">
        <f>+SUM(AJ8,AL8,AN8,AP8,AR8,AT8,AV8,AX8,AZ8,BB8,BD8,BF8,BH8,BJ8,BL8,BN8,BP8,BR8,BT8,BV8,BX8)</f>
        <v>440</v>
      </c>
      <c r="CA8" s="276">
        <f>+SUM(BY8:BZ8)</f>
        <v>861</v>
      </c>
      <c r="CB8" s="93">
        <v>0</v>
      </c>
      <c r="CC8" s="93">
        <v>26</v>
      </c>
      <c r="CD8" s="93">
        <v>43</v>
      </c>
      <c r="CE8" s="93">
        <v>10</v>
      </c>
      <c r="CF8" s="93">
        <v>11</v>
      </c>
      <c r="CG8" s="93">
        <v>1</v>
      </c>
      <c r="CH8" s="93">
        <v>11</v>
      </c>
      <c r="CI8" s="93">
        <v>25</v>
      </c>
      <c r="CJ8" s="93">
        <v>0</v>
      </c>
      <c r="CK8" s="93">
        <v>35</v>
      </c>
      <c r="CL8" s="93">
        <v>6</v>
      </c>
      <c r="CM8" s="93">
        <v>19</v>
      </c>
      <c r="CN8" s="93">
        <v>0</v>
      </c>
      <c r="CO8" s="93">
        <v>1</v>
      </c>
      <c r="CP8" s="93">
        <v>88</v>
      </c>
      <c r="CQ8" s="93">
        <v>1</v>
      </c>
      <c r="CR8" s="93">
        <v>0</v>
      </c>
      <c r="CS8" s="93">
        <v>107</v>
      </c>
      <c r="CT8" s="93">
        <v>82</v>
      </c>
      <c r="CU8" s="93">
        <v>33</v>
      </c>
      <c r="CV8" s="93">
        <v>114</v>
      </c>
      <c r="CW8" s="93">
        <v>172</v>
      </c>
      <c r="CX8" s="93">
        <v>5</v>
      </c>
      <c r="CY8" s="93">
        <v>34</v>
      </c>
      <c r="CZ8" s="93">
        <v>58</v>
      </c>
      <c r="DA8" s="93">
        <v>84</v>
      </c>
      <c r="DB8" s="93">
        <v>154</v>
      </c>
      <c r="DC8" s="93">
        <v>6</v>
      </c>
      <c r="DD8" s="93">
        <v>3</v>
      </c>
      <c r="DE8" s="93">
        <v>0</v>
      </c>
      <c r="DF8" s="93">
        <v>0</v>
      </c>
      <c r="DG8" s="93">
        <v>39</v>
      </c>
      <c r="DH8" s="93">
        <v>20</v>
      </c>
      <c r="DI8" s="93">
        <v>4</v>
      </c>
      <c r="DJ8" s="93">
        <v>0</v>
      </c>
      <c r="DK8" s="93">
        <v>30</v>
      </c>
      <c r="DL8" s="93">
        <v>13</v>
      </c>
      <c r="DM8" s="93">
        <v>3</v>
      </c>
      <c r="DN8" s="93">
        <v>0</v>
      </c>
      <c r="DO8" s="93">
        <v>60</v>
      </c>
      <c r="DP8" s="93">
        <v>15</v>
      </c>
      <c r="DQ8" s="93">
        <v>32</v>
      </c>
      <c r="DR8" s="93">
        <v>0</v>
      </c>
      <c r="DS8" s="93">
        <v>46</v>
      </c>
      <c r="DT8" s="93">
        <v>0</v>
      </c>
      <c r="DU8" s="93">
        <v>0</v>
      </c>
      <c r="DV8" s="93">
        <v>0</v>
      </c>
      <c r="DW8" s="93">
        <v>0</v>
      </c>
      <c r="DX8" s="93">
        <v>0</v>
      </c>
      <c r="DY8" s="93">
        <v>50</v>
      </c>
      <c r="DZ8" s="93">
        <v>0</v>
      </c>
      <c r="EA8" s="93">
        <v>0</v>
      </c>
      <c r="EB8" s="93">
        <v>2</v>
      </c>
      <c r="EC8" s="93">
        <v>2</v>
      </c>
      <c r="ED8" s="93">
        <v>0</v>
      </c>
      <c r="EE8" s="93">
        <v>11</v>
      </c>
      <c r="EF8" s="93">
        <v>24</v>
      </c>
      <c r="EG8" s="93">
        <v>42</v>
      </c>
      <c r="EH8" s="93">
        <v>12</v>
      </c>
      <c r="EI8" s="93">
        <v>29</v>
      </c>
      <c r="EJ8" s="93">
        <v>32</v>
      </c>
      <c r="EK8" s="93">
        <v>163</v>
      </c>
      <c r="EL8" s="278">
        <f>+SUM(CB8,CD8,CF8,CH8,CJ8,CK8,CM8,CO8,CQ8,CS8,CT8,CV8,CX8,CY8,DA8,DC8,DE8,DG8,DI8,DK8,DL8,DN8,DP8,DR8,DT8,DV8,DX8,DZ8,EB8,ED8,EF8,EG8,EI8)</f>
        <v>751</v>
      </c>
      <c r="EM8" s="278">
        <f>SUM(CC8,CE8,CG8,CI8,CL8,CN8,CP8,CR8,CU8,CW8,CZ8,DB8,DD8,DF8,DH8,DJ8,DM8,DO8,DQ8,DS8,DU8,DW8,DY8,EA8,EC8,EE8,EH8,EJ8+EK8)</f>
        <v>1007</v>
      </c>
      <c r="EN8" s="276">
        <f>+SUM(EL8:EM8)</f>
        <v>1758</v>
      </c>
      <c r="EO8" s="276">
        <f t="shared" ref="EO8:EO39" si="0">SUM(M8,AH8,CA8,EN8)</f>
        <v>4635</v>
      </c>
    </row>
    <row r="9" spans="1:146" ht="30" customHeight="1">
      <c r="A9" s="258" t="s">
        <v>1453</v>
      </c>
      <c r="B9" s="272" t="s">
        <v>456</v>
      </c>
      <c r="C9" s="272">
        <v>8</v>
      </c>
      <c r="D9" s="93">
        <v>2</v>
      </c>
      <c r="E9" s="272">
        <v>5</v>
      </c>
      <c r="F9" s="93">
        <v>20</v>
      </c>
      <c r="G9" s="272">
        <v>5</v>
      </c>
      <c r="H9" s="93">
        <v>4</v>
      </c>
      <c r="I9" s="272">
        <v>14</v>
      </c>
      <c r="J9" s="272">
        <v>21</v>
      </c>
      <c r="K9" s="273">
        <f t="shared" ref="K9:L60" si="1">+SUM(C9,E9,G9,I9)</f>
        <v>32</v>
      </c>
      <c r="L9" s="273">
        <f t="shared" si="1"/>
        <v>47</v>
      </c>
      <c r="M9" s="274">
        <f t="shared" ref="M9:M75" si="2">+SUM(K9:L9)</f>
        <v>79</v>
      </c>
      <c r="N9" s="272">
        <v>1</v>
      </c>
      <c r="O9" s="443">
        <v>1</v>
      </c>
      <c r="P9" s="272">
        <v>13</v>
      </c>
      <c r="Q9" s="272">
        <v>11</v>
      </c>
      <c r="R9" s="272">
        <v>2</v>
      </c>
      <c r="S9" s="275">
        <v>0</v>
      </c>
      <c r="T9" s="450">
        <v>0</v>
      </c>
      <c r="U9" s="272">
        <v>0</v>
      </c>
      <c r="V9" s="272">
        <v>0</v>
      </c>
      <c r="W9" s="463">
        <v>1</v>
      </c>
      <c r="X9" s="366">
        <v>0</v>
      </c>
      <c r="Y9" s="272">
        <v>0</v>
      </c>
      <c r="Z9" s="272">
        <v>6</v>
      </c>
      <c r="AA9" s="450">
        <v>0</v>
      </c>
      <c r="AB9" s="272">
        <v>0</v>
      </c>
      <c r="AC9" s="450">
        <v>1</v>
      </c>
      <c r="AD9" s="272">
        <v>3</v>
      </c>
      <c r="AE9" s="272">
        <v>2</v>
      </c>
      <c r="AF9" s="273">
        <f t="shared" ref="AF9:AF75" si="3">+SUM(N9,P9,R9,T9,V9,X9,Z9,AB9,AD9)</f>
        <v>25</v>
      </c>
      <c r="AG9" s="273">
        <f t="shared" ref="AG9:AG75" si="4">+SUM(O9,Q9,S9,U9,W9,Y9,AA9,AC9,AE9)</f>
        <v>16</v>
      </c>
      <c r="AH9" s="276">
        <f t="shared" ref="AH9:AH75" si="5">+SUM(AF9:AG9)</f>
        <v>41</v>
      </c>
      <c r="AI9" s="93">
        <v>0</v>
      </c>
      <c r="AJ9" s="93">
        <v>0</v>
      </c>
      <c r="AK9" s="93">
        <v>0</v>
      </c>
      <c r="AL9" s="93">
        <v>1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0</v>
      </c>
      <c r="AS9" s="93">
        <v>0</v>
      </c>
      <c r="AT9" s="93">
        <v>0</v>
      </c>
      <c r="AU9" s="93">
        <v>0</v>
      </c>
      <c r="AV9" s="93">
        <v>0</v>
      </c>
      <c r="AW9" s="93">
        <v>0</v>
      </c>
      <c r="AX9" s="93">
        <v>0</v>
      </c>
      <c r="AY9" s="93">
        <v>0</v>
      </c>
      <c r="AZ9" s="93">
        <v>0</v>
      </c>
      <c r="BA9" s="93">
        <v>0</v>
      </c>
      <c r="BB9" s="93">
        <v>0</v>
      </c>
      <c r="BC9" s="93">
        <v>0</v>
      </c>
      <c r="BD9" s="93">
        <v>0</v>
      </c>
      <c r="BE9" s="93">
        <v>0</v>
      </c>
      <c r="BF9" s="93">
        <v>0</v>
      </c>
      <c r="BG9" s="93">
        <v>0</v>
      </c>
      <c r="BH9" s="93">
        <v>0</v>
      </c>
      <c r="BI9" s="93">
        <v>0</v>
      </c>
      <c r="BJ9" s="93">
        <v>0</v>
      </c>
      <c r="BK9" s="390">
        <v>0</v>
      </c>
      <c r="BL9" s="93">
        <v>0</v>
      </c>
      <c r="BM9" s="93">
        <v>0</v>
      </c>
      <c r="BN9" s="93">
        <v>0</v>
      </c>
      <c r="BO9" s="93">
        <v>0</v>
      </c>
      <c r="BP9" s="93">
        <v>0</v>
      </c>
      <c r="BQ9" s="93">
        <v>0</v>
      </c>
      <c r="BR9" s="93">
        <v>0</v>
      </c>
      <c r="BS9" s="93">
        <v>0</v>
      </c>
      <c r="BT9" s="93">
        <v>0</v>
      </c>
      <c r="BU9" s="93">
        <v>0</v>
      </c>
      <c r="BV9" s="93">
        <v>0</v>
      </c>
      <c r="BW9" s="93">
        <v>1</v>
      </c>
      <c r="BX9" s="93">
        <v>2</v>
      </c>
      <c r="BY9" s="278">
        <f>+SUM(AI9,AK9,AM9,AO9,AQ9,AS9,AU9,AW9,AY9,BA9,BC9,BE9,BG9,BI9,BK9,BM9,BO9,BQ9,BS9,BU9,BW9)</f>
        <v>1</v>
      </c>
      <c r="BZ9" s="278">
        <f t="shared" ref="BZ9:BZ75" si="6">+SUM(AJ9,AL9,AN9,AP9,AR9,AT9,AV9,AX9,AZ9,BB9,BD9,BF9,BH9,BJ9,BL9,BN9,BP9,BR9,BT9,BV9,BX9)</f>
        <v>3</v>
      </c>
      <c r="CA9" s="276">
        <f t="shared" ref="CA9:CA75" si="7">+SUM(BY9:BZ9)</f>
        <v>4</v>
      </c>
      <c r="CB9" s="93">
        <v>0</v>
      </c>
      <c r="CC9" s="93">
        <v>0</v>
      </c>
      <c r="CD9" s="93">
        <v>0</v>
      </c>
      <c r="CE9" s="93">
        <v>0</v>
      </c>
      <c r="CF9" s="93">
        <v>0</v>
      </c>
      <c r="CG9" s="93">
        <v>0</v>
      </c>
      <c r="CH9" s="93">
        <v>0</v>
      </c>
      <c r="CI9" s="93">
        <v>0</v>
      </c>
      <c r="CJ9" s="93">
        <v>0</v>
      </c>
      <c r="CK9" s="93">
        <v>0</v>
      </c>
      <c r="CL9" s="93">
        <v>0</v>
      </c>
      <c r="CM9" s="93">
        <v>0</v>
      </c>
      <c r="CN9" s="93">
        <v>0</v>
      </c>
      <c r="CO9" s="93">
        <v>4</v>
      </c>
      <c r="CP9" s="93">
        <v>0</v>
      </c>
      <c r="CQ9" s="93">
        <v>0</v>
      </c>
      <c r="CR9" s="93">
        <v>0</v>
      </c>
      <c r="CS9" s="93">
        <v>34</v>
      </c>
      <c r="CT9" s="93">
        <v>0</v>
      </c>
      <c r="CU9" s="93">
        <v>0</v>
      </c>
      <c r="CV9" s="93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93">
        <v>0</v>
      </c>
      <c r="DE9" s="93">
        <v>0</v>
      </c>
      <c r="DF9" s="93">
        <v>0</v>
      </c>
      <c r="DG9" s="93">
        <v>0</v>
      </c>
      <c r="DH9" s="93">
        <v>0</v>
      </c>
      <c r="DI9" s="93">
        <v>0</v>
      </c>
      <c r="DJ9" s="93">
        <v>0</v>
      </c>
      <c r="DK9" s="93">
        <v>0</v>
      </c>
      <c r="DL9" s="93">
        <v>0</v>
      </c>
      <c r="DM9" s="93">
        <v>0</v>
      </c>
      <c r="DN9" s="93">
        <v>26</v>
      </c>
      <c r="DO9" s="93">
        <v>0</v>
      </c>
      <c r="DP9" s="93">
        <v>0</v>
      </c>
      <c r="DQ9" s="93">
        <v>0</v>
      </c>
      <c r="DR9" s="93">
        <v>12</v>
      </c>
      <c r="DS9" s="93">
        <v>0</v>
      </c>
      <c r="DT9" s="93">
        <v>0</v>
      </c>
      <c r="DU9" s="93">
        <v>0</v>
      </c>
      <c r="DV9" s="93">
        <v>0</v>
      </c>
      <c r="DW9" s="93">
        <v>0</v>
      </c>
      <c r="DX9" s="93">
        <v>5</v>
      </c>
      <c r="DY9" s="93">
        <v>0</v>
      </c>
      <c r="DZ9" s="93">
        <v>0</v>
      </c>
      <c r="EA9" s="93">
        <v>0</v>
      </c>
      <c r="EB9" s="93">
        <v>0</v>
      </c>
      <c r="EC9" s="93">
        <v>0</v>
      </c>
      <c r="ED9" s="93">
        <v>0</v>
      </c>
      <c r="EE9" s="93">
        <v>0</v>
      </c>
      <c r="EF9" s="93">
        <v>0</v>
      </c>
      <c r="EG9" s="93">
        <v>0</v>
      </c>
      <c r="EH9" s="93">
        <v>0</v>
      </c>
      <c r="EI9" s="93">
        <v>0</v>
      </c>
      <c r="EJ9" s="93">
        <v>0</v>
      </c>
      <c r="EK9" s="93">
        <v>0</v>
      </c>
      <c r="EL9" s="278">
        <f t="shared" ref="EL9:EL74" si="8">+SUM(CB9,CD9,CF9,CH9,CJ9,CK9,CM9,CO9,CQ9,CS9,CT9,CV9,CX9,CY9,DA9,DC9,DE9,DG9,DI9,DK9,DL9,DN9,DP9,DR9,DT9,DV9,DX9,DZ9,EB9,ED9,EF9,EG9,EI9)</f>
        <v>81</v>
      </c>
      <c r="EM9" s="278">
        <f t="shared" ref="EM9:EM74" si="9">SUM(CC9,CE9,CG9,CI9,CL9,CN9,CP9,CR9,CU9,CW9,CZ9,DB9,DD9,DF9,DH9,DJ9,DM9,DO9,DQ9,DS9,DU9,DW9,DY9,EA9,EC9,EE9,EH9,EJ9+EK9)</f>
        <v>0</v>
      </c>
      <c r="EN9" s="276">
        <f>+SUM(EL9:EM9)</f>
        <v>81</v>
      </c>
      <c r="EO9" s="276">
        <f t="shared" si="0"/>
        <v>205</v>
      </c>
    </row>
    <row r="10" spans="1:146" ht="30" customHeight="1">
      <c r="A10" s="258" t="s">
        <v>29</v>
      </c>
      <c r="B10" s="272" t="s">
        <v>456</v>
      </c>
      <c r="C10" s="272">
        <v>54</v>
      </c>
      <c r="D10" s="93">
        <v>49</v>
      </c>
      <c r="E10" s="272">
        <v>21</v>
      </c>
      <c r="F10" s="93">
        <v>43</v>
      </c>
      <c r="G10" s="272">
        <v>31</v>
      </c>
      <c r="H10" s="93">
        <v>37</v>
      </c>
      <c r="I10" s="272">
        <v>163</v>
      </c>
      <c r="J10" s="272">
        <v>60</v>
      </c>
      <c r="K10" s="273">
        <f t="shared" si="1"/>
        <v>269</v>
      </c>
      <c r="L10" s="273">
        <f t="shared" si="1"/>
        <v>189</v>
      </c>
      <c r="M10" s="274">
        <f t="shared" si="2"/>
        <v>458</v>
      </c>
      <c r="N10" s="272">
        <v>58</v>
      </c>
      <c r="O10" s="443">
        <v>53</v>
      </c>
      <c r="P10" s="272">
        <v>89</v>
      </c>
      <c r="Q10" s="272">
        <v>63</v>
      </c>
      <c r="R10" s="272">
        <v>50</v>
      </c>
      <c r="S10" s="275">
        <v>29</v>
      </c>
      <c r="T10" s="450">
        <v>0</v>
      </c>
      <c r="U10" s="272">
        <v>0</v>
      </c>
      <c r="V10" s="272">
        <v>1</v>
      </c>
      <c r="W10" s="463">
        <v>1</v>
      </c>
      <c r="X10" s="366">
        <v>0</v>
      </c>
      <c r="Y10" s="272">
        <v>0</v>
      </c>
      <c r="Z10" s="272">
        <v>163</v>
      </c>
      <c r="AA10" s="450">
        <v>81</v>
      </c>
      <c r="AB10" s="272">
        <v>33</v>
      </c>
      <c r="AC10" s="450">
        <v>0</v>
      </c>
      <c r="AD10" s="272">
        <v>32</v>
      </c>
      <c r="AE10" s="272">
        <v>27</v>
      </c>
      <c r="AF10" s="273">
        <f t="shared" si="3"/>
        <v>426</v>
      </c>
      <c r="AG10" s="273">
        <f t="shared" si="4"/>
        <v>254</v>
      </c>
      <c r="AH10" s="276">
        <f t="shared" si="5"/>
        <v>680</v>
      </c>
      <c r="AI10" s="93">
        <v>0</v>
      </c>
      <c r="AJ10" s="93">
        <v>0</v>
      </c>
      <c r="AK10" s="93">
        <v>0</v>
      </c>
      <c r="AL10" s="93">
        <v>0</v>
      </c>
      <c r="AM10" s="93">
        <v>1</v>
      </c>
      <c r="AN10" s="93">
        <v>6</v>
      </c>
      <c r="AO10" s="93">
        <v>0</v>
      </c>
      <c r="AP10" s="93">
        <v>21</v>
      </c>
      <c r="AQ10" s="93">
        <v>4</v>
      </c>
      <c r="AR10" s="93">
        <v>4</v>
      </c>
      <c r="AS10" s="93">
        <v>1</v>
      </c>
      <c r="AT10" s="93">
        <v>0</v>
      </c>
      <c r="AU10" s="93">
        <v>0</v>
      </c>
      <c r="AV10" s="93">
        <v>0</v>
      </c>
      <c r="AW10" s="93">
        <v>3</v>
      </c>
      <c r="AX10" s="93">
        <v>18</v>
      </c>
      <c r="AY10" s="93">
        <v>2</v>
      </c>
      <c r="AZ10" s="93">
        <v>11</v>
      </c>
      <c r="BA10" s="93">
        <v>1</v>
      </c>
      <c r="BB10" s="93">
        <v>0</v>
      </c>
      <c r="BC10" s="93">
        <v>0</v>
      </c>
      <c r="BD10" s="93">
        <v>0</v>
      </c>
      <c r="BE10" s="93">
        <v>4</v>
      </c>
      <c r="BF10" s="93">
        <v>59</v>
      </c>
      <c r="BG10" s="93">
        <v>2</v>
      </c>
      <c r="BH10" s="93">
        <v>6</v>
      </c>
      <c r="BI10" s="93">
        <v>0</v>
      </c>
      <c r="BJ10" s="93">
        <v>0</v>
      </c>
      <c r="BK10" s="390">
        <v>0</v>
      </c>
      <c r="BL10" s="93">
        <v>2</v>
      </c>
      <c r="BM10" s="93">
        <v>0</v>
      </c>
      <c r="BN10" s="93">
        <v>0</v>
      </c>
      <c r="BO10" s="93">
        <v>2</v>
      </c>
      <c r="BP10" s="93">
        <v>0</v>
      </c>
      <c r="BQ10" s="93">
        <v>0</v>
      </c>
      <c r="BR10" s="93">
        <v>1</v>
      </c>
      <c r="BS10" s="93">
        <v>0</v>
      </c>
      <c r="BT10" s="93">
        <v>10</v>
      </c>
      <c r="BU10" s="93">
        <v>0</v>
      </c>
      <c r="BV10" s="93">
        <v>0</v>
      </c>
      <c r="BW10" s="93">
        <v>232</v>
      </c>
      <c r="BX10" s="93">
        <v>91</v>
      </c>
      <c r="BY10" s="278">
        <f t="shared" ref="BY10:BZ75" si="10">+SUM(AI10,AK10,AM10,AO10,AQ10,AS10,AU10,AW10,AY10,BA10,BC10,BE10,BG10,BI10,BK10,BM10,BO10,BQ10,BS10,BU10,BW10)</f>
        <v>252</v>
      </c>
      <c r="BZ10" s="278">
        <f t="shared" si="6"/>
        <v>229</v>
      </c>
      <c r="CA10" s="276">
        <f t="shared" si="7"/>
        <v>481</v>
      </c>
      <c r="CB10" s="93">
        <v>0</v>
      </c>
      <c r="CC10" s="93">
        <v>0</v>
      </c>
      <c r="CD10" s="93">
        <v>0</v>
      </c>
      <c r="CE10" s="93">
        <v>12</v>
      </c>
      <c r="CF10" s="93">
        <v>28</v>
      </c>
      <c r="CG10" s="93">
        <v>1</v>
      </c>
      <c r="CH10" s="93">
        <v>0</v>
      </c>
      <c r="CI10" s="93">
        <v>0</v>
      </c>
      <c r="CJ10" s="93">
        <v>0</v>
      </c>
      <c r="CK10" s="93">
        <v>20</v>
      </c>
      <c r="CL10" s="93">
        <v>6</v>
      </c>
      <c r="CM10" s="93">
        <v>56</v>
      </c>
      <c r="CN10" s="93">
        <v>35</v>
      </c>
      <c r="CO10" s="93">
        <v>0</v>
      </c>
      <c r="CP10" s="93">
        <v>0</v>
      </c>
      <c r="CQ10" s="93">
        <v>0</v>
      </c>
      <c r="CR10" s="93">
        <v>0</v>
      </c>
      <c r="CS10" s="93">
        <v>0</v>
      </c>
      <c r="CT10" s="93">
        <v>24</v>
      </c>
      <c r="CU10" s="93">
        <v>7</v>
      </c>
      <c r="CV10" s="93">
        <v>1</v>
      </c>
      <c r="CW10" s="93">
        <v>1</v>
      </c>
      <c r="CX10" s="93">
        <v>0</v>
      </c>
      <c r="CY10" s="93">
        <v>20</v>
      </c>
      <c r="CZ10" s="93">
        <v>4</v>
      </c>
      <c r="DA10" s="93">
        <v>0</v>
      </c>
      <c r="DB10" s="93">
        <v>0</v>
      </c>
      <c r="DC10" s="93">
        <v>1</v>
      </c>
      <c r="DD10" s="93">
        <v>15</v>
      </c>
      <c r="DE10" s="93">
        <v>1</v>
      </c>
      <c r="DF10" s="93">
        <v>0</v>
      </c>
      <c r="DG10" s="93">
        <v>68</v>
      </c>
      <c r="DH10" s="93">
        <v>4</v>
      </c>
      <c r="DI10" s="93">
        <v>0</v>
      </c>
      <c r="DJ10" s="93">
        <v>0</v>
      </c>
      <c r="DK10" s="93">
        <v>41</v>
      </c>
      <c r="DL10" s="93">
        <v>15</v>
      </c>
      <c r="DM10" s="93">
        <v>3</v>
      </c>
      <c r="DN10" s="93">
        <v>9</v>
      </c>
      <c r="DO10" s="93">
        <v>103</v>
      </c>
      <c r="DP10" s="93">
        <v>3</v>
      </c>
      <c r="DQ10" s="93">
        <v>15</v>
      </c>
      <c r="DR10" s="93">
        <v>10</v>
      </c>
      <c r="DS10" s="93">
        <v>28</v>
      </c>
      <c r="DT10" s="93">
        <v>87</v>
      </c>
      <c r="DU10" s="93">
        <v>25</v>
      </c>
      <c r="DV10" s="93">
        <v>94</v>
      </c>
      <c r="DW10" s="93">
        <v>17</v>
      </c>
      <c r="DX10" s="93">
        <v>16</v>
      </c>
      <c r="DY10" s="93">
        <v>47</v>
      </c>
      <c r="DZ10" s="93">
        <v>0</v>
      </c>
      <c r="EA10" s="93">
        <v>0</v>
      </c>
      <c r="EB10" s="93">
        <v>0</v>
      </c>
      <c r="EC10" s="93">
        <v>10</v>
      </c>
      <c r="ED10" s="93">
        <v>0</v>
      </c>
      <c r="EE10" s="93">
        <v>0</v>
      </c>
      <c r="EF10" s="93">
        <v>0</v>
      </c>
      <c r="EG10" s="93">
        <v>2</v>
      </c>
      <c r="EH10" s="93">
        <v>0</v>
      </c>
      <c r="EI10" s="93">
        <v>0</v>
      </c>
      <c r="EJ10" s="93">
        <v>6</v>
      </c>
      <c r="EK10" s="93">
        <v>81</v>
      </c>
      <c r="EL10" s="278">
        <f t="shared" si="8"/>
        <v>496</v>
      </c>
      <c r="EM10" s="278">
        <f t="shared" si="9"/>
        <v>420</v>
      </c>
      <c r="EN10" s="276">
        <f t="shared" ref="EN10:EN75" si="11">+SUM(EL10:EM10)</f>
        <v>916</v>
      </c>
      <c r="EO10" s="276">
        <f t="shared" si="0"/>
        <v>2535</v>
      </c>
    </row>
    <row r="11" spans="1:146" ht="30" customHeight="1">
      <c r="A11" s="258" t="s">
        <v>31</v>
      </c>
      <c r="B11" s="272" t="s">
        <v>456</v>
      </c>
      <c r="C11" s="272">
        <v>71</v>
      </c>
      <c r="D11" s="93">
        <v>57</v>
      </c>
      <c r="E11" s="272">
        <v>25</v>
      </c>
      <c r="F11" s="93">
        <v>41</v>
      </c>
      <c r="G11" s="272">
        <v>37</v>
      </c>
      <c r="H11" s="93">
        <v>39</v>
      </c>
      <c r="I11" s="272">
        <v>159</v>
      </c>
      <c r="J11" s="272">
        <v>58</v>
      </c>
      <c r="K11" s="273">
        <f t="shared" si="1"/>
        <v>292</v>
      </c>
      <c r="L11" s="273">
        <f t="shared" si="1"/>
        <v>195</v>
      </c>
      <c r="M11" s="274">
        <f t="shared" si="2"/>
        <v>487</v>
      </c>
      <c r="N11" s="272">
        <v>46</v>
      </c>
      <c r="O11" s="443">
        <v>47</v>
      </c>
      <c r="P11" s="272">
        <v>59</v>
      </c>
      <c r="Q11" s="272">
        <v>58</v>
      </c>
      <c r="R11" s="272">
        <v>17</v>
      </c>
      <c r="S11" s="275">
        <v>8</v>
      </c>
      <c r="T11" s="450">
        <v>3</v>
      </c>
      <c r="U11" s="272">
        <v>0</v>
      </c>
      <c r="V11" s="272">
        <v>0</v>
      </c>
      <c r="W11" s="463">
        <v>5</v>
      </c>
      <c r="X11" s="366">
        <v>0</v>
      </c>
      <c r="Y11" s="272">
        <v>0</v>
      </c>
      <c r="Z11" s="272">
        <v>136</v>
      </c>
      <c r="AA11" s="450">
        <v>40</v>
      </c>
      <c r="AB11" s="272">
        <v>15</v>
      </c>
      <c r="AC11" s="450">
        <v>2</v>
      </c>
      <c r="AD11" s="272">
        <v>40</v>
      </c>
      <c r="AE11" s="272">
        <v>35</v>
      </c>
      <c r="AF11" s="273">
        <f t="shared" si="3"/>
        <v>316</v>
      </c>
      <c r="AG11" s="273">
        <f t="shared" si="4"/>
        <v>195</v>
      </c>
      <c r="AH11" s="276">
        <f t="shared" si="5"/>
        <v>511</v>
      </c>
      <c r="AI11" s="93">
        <v>4</v>
      </c>
      <c r="AJ11" s="93">
        <v>17</v>
      </c>
      <c r="AK11" s="93">
        <v>0</v>
      </c>
      <c r="AL11" s="93">
        <v>0</v>
      </c>
      <c r="AM11" s="93">
        <v>2</v>
      </c>
      <c r="AN11" s="93">
        <v>10</v>
      </c>
      <c r="AO11" s="93">
        <v>1</v>
      </c>
      <c r="AP11" s="93">
        <v>0</v>
      </c>
      <c r="AQ11" s="93">
        <v>1</v>
      </c>
      <c r="AR11" s="93">
        <v>0</v>
      </c>
      <c r="AS11" s="93">
        <v>1</v>
      </c>
      <c r="AT11" s="93">
        <v>13</v>
      </c>
      <c r="AU11" s="93">
        <v>0</v>
      </c>
      <c r="AV11" s="93">
        <v>0</v>
      </c>
      <c r="AW11" s="93">
        <v>0</v>
      </c>
      <c r="AX11" s="93">
        <v>0</v>
      </c>
      <c r="AY11" s="93">
        <v>0</v>
      </c>
      <c r="AZ11" s="93">
        <v>0</v>
      </c>
      <c r="BA11" s="93">
        <v>1</v>
      </c>
      <c r="BB11" s="93">
        <v>0</v>
      </c>
      <c r="BC11" s="93">
        <v>0</v>
      </c>
      <c r="BD11" s="93">
        <v>0</v>
      </c>
      <c r="BE11" s="93">
        <v>1</v>
      </c>
      <c r="BF11" s="93">
        <v>0</v>
      </c>
      <c r="BG11" s="93">
        <v>0</v>
      </c>
      <c r="BH11" s="93">
        <v>0</v>
      </c>
      <c r="BI11" s="93">
        <v>0</v>
      </c>
      <c r="BJ11" s="93">
        <v>0</v>
      </c>
      <c r="BK11" s="390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1</v>
      </c>
      <c r="BQ11" s="93">
        <v>1</v>
      </c>
      <c r="BR11" s="93">
        <v>19</v>
      </c>
      <c r="BS11" s="93">
        <v>1</v>
      </c>
      <c r="BT11" s="93">
        <v>11</v>
      </c>
      <c r="BU11" s="93">
        <v>0</v>
      </c>
      <c r="BV11" s="93">
        <v>0</v>
      </c>
      <c r="BW11" s="93">
        <v>209</v>
      </c>
      <c r="BX11" s="93">
        <v>47</v>
      </c>
      <c r="BY11" s="278">
        <f t="shared" si="10"/>
        <v>222</v>
      </c>
      <c r="BZ11" s="278">
        <f t="shared" si="6"/>
        <v>118</v>
      </c>
      <c r="CA11" s="276">
        <f t="shared" si="7"/>
        <v>340</v>
      </c>
      <c r="CB11" s="93">
        <v>11</v>
      </c>
      <c r="CC11" s="93">
        <v>16</v>
      </c>
      <c r="CD11" s="93">
        <v>0</v>
      </c>
      <c r="CE11" s="93">
        <v>0</v>
      </c>
      <c r="CF11" s="93">
        <v>35</v>
      </c>
      <c r="CG11" s="93">
        <v>0</v>
      </c>
      <c r="CH11" s="93">
        <v>66</v>
      </c>
      <c r="CI11" s="93">
        <v>103</v>
      </c>
      <c r="CJ11" s="93">
        <v>0</v>
      </c>
      <c r="CK11" s="93">
        <v>23</v>
      </c>
      <c r="CL11" s="93">
        <v>0</v>
      </c>
      <c r="CM11" s="93">
        <v>51</v>
      </c>
      <c r="CN11" s="93">
        <v>67</v>
      </c>
      <c r="CO11" s="93">
        <v>0</v>
      </c>
      <c r="CP11" s="93">
        <v>39</v>
      </c>
      <c r="CQ11" s="93">
        <v>2</v>
      </c>
      <c r="CR11" s="93">
        <v>0</v>
      </c>
      <c r="CS11" s="93">
        <v>2</v>
      </c>
      <c r="CT11" s="93">
        <v>15</v>
      </c>
      <c r="CU11" s="93">
        <v>4</v>
      </c>
      <c r="CV11" s="93">
        <v>29</v>
      </c>
      <c r="CW11" s="93">
        <v>7</v>
      </c>
      <c r="CX11" s="93">
        <v>0</v>
      </c>
      <c r="CY11" s="93">
        <v>3</v>
      </c>
      <c r="CZ11" s="93">
        <v>58</v>
      </c>
      <c r="DA11" s="93">
        <v>22</v>
      </c>
      <c r="DB11" s="93">
        <v>32</v>
      </c>
      <c r="DC11" s="93">
        <v>0</v>
      </c>
      <c r="DD11" s="93">
        <v>9</v>
      </c>
      <c r="DE11" s="93">
        <v>0</v>
      </c>
      <c r="DF11" s="93">
        <v>0</v>
      </c>
      <c r="DG11" s="93">
        <v>5</v>
      </c>
      <c r="DH11" s="93">
        <v>0</v>
      </c>
      <c r="DI11" s="93">
        <v>3</v>
      </c>
      <c r="DJ11" s="93">
        <v>1</v>
      </c>
      <c r="DK11" s="93">
        <v>13</v>
      </c>
      <c r="DL11" s="93">
        <v>35</v>
      </c>
      <c r="DM11" s="93">
        <v>2</v>
      </c>
      <c r="DN11" s="93">
        <v>34</v>
      </c>
      <c r="DO11" s="93">
        <v>100</v>
      </c>
      <c r="DP11" s="93">
        <v>8</v>
      </c>
      <c r="DQ11" s="93">
        <v>8</v>
      </c>
      <c r="DR11" s="93">
        <v>0</v>
      </c>
      <c r="DS11" s="93">
        <v>42</v>
      </c>
      <c r="DT11" s="93">
        <v>0</v>
      </c>
      <c r="DU11" s="93">
        <v>0</v>
      </c>
      <c r="DV11" s="93">
        <v>0</v>
      </c>
      <c r="DW11" s="93">
        <v>0</v>
      </c>
      <c r="DX11" s="93">
        <v>0</v>
      </c>
      <c r="DY11" s="93">
        <v>0</v>
      </c>
      <c r="DZ11" s="93">
        <v>0</v>
      </c>
      <c r="EA11" s="93">
        <v>0</v>
      </c>
      <c r="EB11" s="93">
        <v>7</v>
      </c>
      <c r="EC11" s="93">
        <v>13</v>
      </c>
      <c r="ED11" s="93">
        <v>0</v>
      </c>
      <c r="EE11" s="93">
        <v>0</v>
      </c>
      <c r="EF11" s="93">
        <v>0</v>
      </c>
      <c r="EG11" s="93">
        <v>41</v>
      </c>
      <c r="EH11" s="93">
        <v>7</v>
      </c>
      <c r="EI11" s="93">
        <v>1</v>
      </c>
      <c r="EJ11" s="93">
        <v>62</v>
      </c>
      <c r="EK11" s="93">
        <v>40</v>
      </c>
      <c r="EL11" s="278">
        <f t="shared" si="8"/>
        <v>406</v>
      </c>
      <c r="EM11" s="278">
        <f t="shared" si="9"/>
        <v>610</v>
      </c>
      <c r="EN11" s="276">
        <f>+SUM(EL11:EM11)</f>
        <v>1016</v>
      </c>
      <c r="EO11" s="276">
        <f t="shared" si="0"/>
        <v>2354</v>
      </c>
    </row>
    <row r="12" spans="1:146" ht="30" customHeight="1">
      <c r="A12" s="258" t="s">
        <v>24</v>
      </c>
      <c r="B12" s="272" t="s">
        <v>456</v>
      </c>
      <c r="C12" s="272">
        <v>36</v>
      </c>
      <c r="D12" s="93">
        <v>46</v>
      </c>
      <c r="E12" s="272">
        <v>11</v>
      </c>
      <c r="F12" s="93">
        <v>22</v>
      </c>
      <c r="G12" s="272">
        <v>28</v>
      </c>
      <c r="H12" s="93">
        <v>37</v>
      </c>
      <c r="I12" s="272">
        <v>76</v>
      </c>
      <c r="J12" s="272">
        <v>48</v>
      </c>
      <c r="K12" s="273">
        <f t="shared" si="1"/>
        <v>151</v>
      </c>
      <c r="L12" s="273">
        <f t="shared" si="1"/>
        <v>153</v>
      </c>
      <c r="M12" s="274">
        <f t="shared" si="2"/>
        <v>304</v>
      </c>
      <c r="N12" s="272">
        <v>49</v>
      </c>
      <c r="O12" s="443">
        <v>47</v>
      </c>
      <c r="P12" s="272">
        <v>62</v>
      </c>
      <c r="Q12" s="272">
        <v>58</v>
      </c>
      <c r="R12" s="272">
        <v>18</v>
      </c>
      <c r="S12" s="275">
        <v>14</v>
      </c>
      <c r="T12" s="450">
        <v>4</v>
      </c>
      <c r="U12" s="272">
        <v>2</v>
      </c>
      <c r="V12" s="272">
        <v>1</v>
      </c>
      <c r="W12" s="463">
        <v>0</v>
      </c>
      <c r="X12" s="366">
        <v>1</v>
      </c>
      <c r="Y12" s="272">
        <v>0</v>
      </c>
      <c r="Z12" s="272">
        <v>99</v>
      </c>
      <c r="AA12" s="450">
        <v>80</v>
      </c>
      <c r="AB12" s="272">
        <v>5</v>
      </c>
      <c r="AC12" s="450">
        <v>2</v>
      </c>
      <c r="AD12" s="272">
        <v>28</v>
      </c>
      <c r="AE12" s="272">
        <v>25</v>
      </c>
      <c r="AF12" s="273">
        <f t="shared" si="3"/>
        <v>267</v>
      </c>
      <c r="AG12" s="273">
        <f t="shared" si="4"/>
        <v>228</v>
      </c>
      <c r="AH12" s="276">
        <f t="shared" si="5"/>
        <v>495</v>
      </c>
      <c r="AI12" s="93">
        <v>3</v>
      </c>
      <c r="AJ12" s="93">
        <v>11</v>
      </c>
      <c r="AK12" s="93">
        <v>0</v>
      </c>
      <c r="AL12" s="93">
        <v>0</v>
      </c>
      <c r="AM12" s="93">
        <v>4</v>
      </c>
      <c r="AN12" s="93">
        <v>0</v>
      </c>
      <c r="AO12" s="93">
        <v>2</v>
      </c>
      <c r="AP12" s="93">
        <v>39</v>
      </c>
      <c r="AQ12" s="93">
        <v>0</v>
      </c>
      <c r="AR12" s="93">
        <v>0</v>
      </c>
      <c r="AS12" s="93">
        <v>0</v>
      </c>
      <c r="AT12" s="93">
        <v>13</v>
      </c>
      <c r="AU12" s="93">
        <v>3</v>
      </c>
      <c r="AV12" s="93">
        <v>0</v>
      </c>
      <c r="AW12" s="93">
        <v>0</v>
      </c>
      <c r="AX12" s="93">
        <v>0</v>
      </c>
      <c r="AY12" s="93">
        <v>3</v>
      </c>
      <c r="AZ12" s="93">
        <v>4</v>
      </c>
      <c r="BA12" s="93">
        <v>2</v>
      </c>
      <c r="BB12" s="93">
        <v>1</v>
      </c>
      <c r="BC12" s="93">
        <v>0</v>
      </c>
      <c r="BD12" s="93">
        <v>0</v>
      </c>
      <c r="BE12" s="93">
        <v>0</v>
      </c>
      <c r="BF12" s="93">
        <v>0</v>
      </c>
      <c r="BG12" s="93">
        <v>2</v>
      </c>
      <c r="BH12" s="93">
        <v>0</v>
      </c>
      <c r="BI12" s="93">
        <v>8</v>
      </c>
      <c r="BJ12" s="93">
        <v>43</v>
      </c>
      <c r="BK12" s="390">
        <v>6</v>
      </c>
      <c r="BL12" s="93">
        <v>134</v>
      </c>
      <c r="BM12" s="93">
        <v>3</v>
      </c>
      <c r="BN12" s="93">
        <v>59</v>
      </c>
      <c r="BO12" s="93">
        <v>2</v>
      </c>
      <c r="BP12" s="93">
        <v>1</v>
      </c>
      <c r="BQ12" s="93">
        <v>0</v>
      </c>
      <c r="BR12" s="93">
        <v>0</v>
      </c>
      <c r="BS12" s="93">
        <v>0</v>
      </c>
      <c r="BT12" s="93">
        <v>0</v>
      </c>
      <c r="BU12" s="93">
        <v>0</v>
      </c>
      <c r="BV12" s="93">
        <v>0</v>
      </c>
      <c r="BW12" s="93">
        <v>105</v>
      </c>
      <c r="BX12" s="93">
        <v>91</v>
      </c>
      <c r="BY12" s="278">
        <f t="shared" si="10"/>
        <v>143</v>
      </c>
      <c r="BZ12" s="278">
        <f t="shared" si="6"/>
        <v>396</v>
      </c>
      <c r="CA12" s="276">
        <f t="shared" si="7"/>
        <v>539</v>
      </c>
      <c r="CB12" s="93">
        <v>0</v>
      </c>
      <c r="CC12" s="93">
        <v>0</v>
      </c>
      <c r="CD12" s="93">
        <v>0</v>
      </c>
      <c r="CE12" s="93">
        <v>0</v>
      </c>
      <c r="CF12" s="93">
        <v>19</v>
      </c>
      <c r="CG12" s="93">
        <v>1</v>
      </c>
      <c r="CH12" s="93">
        <v>0</v>
      </c>
      <c r="CI12" s="93">
        <v>0</v>
      </c>
      <c r="CJ12" s="93">
        <v>0</v>
      </c>
      <c r="CK12" s="93">
        <v>7</v>
      </c>
      <c r="CL12" s="93">
        <v>0</v>
      </c>
      <c r="CM12" s="93">
        <v>38</v>
      </c>
      <c r="CN12" s="93">
        <v>38</v>
      </c>
      <c r="CO12" s="93">
        <v>0</v>
      </c>
      <c r="CP12" s="93">
        <v>0</v>
      </c>
      <c r="CQ12" s="93">
        <v>1</v>
      </c>
      <c r="CR12" s="93">
        <v>0</v>
      </c>
      <c r="CS12" s="93">
        <v>2</v>
      </c>
      <c r="CT12" s="93">
        <v>19</v>
      </c>
      <c r="CU12" s="93">
        <v>42</v>
      </c>
      <c r="CV12" s="93">
        <v>40</v>
      </c>
      <c r="CW12" s="93">
        <v>36</v>
      </c>
      <c r="CX12" s="93">
        <v>0</v>
      </c>
      <c r="CY12" s="93">
        <v>11</v>
      </c>
      <c r="CZ12" s="93">
        <v>4</v>
      </c>
      <c r="DA12" s="93">
        <v>41</v>
      </c>
      <c r="DB12" s="93">
        <v>19</v>
      </c>
      <c r="DC12" s="93">
        <v>1</v>
      </c>
      <c r="DD12" s="93">
        <v>0</v>
      </c>
      <c r="DE12" s="93">
        <v>0</v>
      </c>
      <c r="DF12" s="93">
        <v>0</v>
      </c>
      <c r="DG12" s="93">
        <v>1</v>
      </c>
      <c r="DH12" s="93">
        <v>8</v>
      </c>
      <c r="DI12" s="93">
        <v>20</v>
      </c>
      <c r="DJ12" s="93">
        <v>43</v>
      </c>
      <c r="DK12" s="93">
        <v>1</v>
      </c>
      <c r="DL12" s="93">
        <v>14</v>
      </c>
      <c r="DM12" s="93">
        <v>0</v>
      </c>
      <c r="DN12" s="93">
        <v>11</v>
      </c>
      <c r="DO12" s="93">
        <v>1</v>
      </c>
      <c r="DP12" s="93">
        <v>0</v>
      </c>
      <c r="DQ12" s="93">
        <v>0</v>
      </c>
      <c r="DR12" s="93">
        <v>0</v>
      </c>
      <c r="DS12" s="93">
        <v>0</v>
      </c>
      <c r="DT12" s="93">
        <v>17</v>
      </c>
      <c r="DU12" s="93">
        <v>6</v>
      </c>
      <c r="DV12" s="93">
        <v>40</v>
      </c>
      <c r="DW12" s="93">
        <v>8</v>
      </c>
      <c r="DX12" s="93">
        <v>87</v>
      </c>
      <c r="DY12" s="93">
        <v>91</v>
      </c>
      <c r="DZ12" s="93">
        <v>0</v>
      </c>
      <c r="EA12" s="93">
        <v>0</v>
      </c>
      <c r="EB12" s="93">
        <v>0</v>
      </c>
      <c r="EC12" s="93">
        <v>2</v>
      </c>
      <c r="ED12" s="93">
        <v>0</v>
      </c>
      <c r="EE12" s="93">
        <v>0</v>
      </c>
      <c r="EF12" s="93">
        <v>2</v>
      </c>
      <c r="EG12" s="93">
        <v>0</v>
      </c>
      <c r="EH12" s="93">
        <v>0</v>
      </c>
      <c r="EI12" s="93">
        <v>0</v>
      </c>
      <c r="EJ12" s="93">
        <v>0</v>
      </c>
      <c r="EK12" s="93">
        <v>80</v>
      </c>
      <c r="EL12" s="278">
        <f t="shared" si="8"/>
        <v>372</v>
      </c>
      <c r="EM12" s="278">
        <f t="shared" si="9"/>
        <v>379</v>
      </c>
      <c r="EN12" s="276">
        <f t="shared" si="11"/>
        <v>751</v>
      </c>
      <c r="EO12" s="276">
        <f t="shared" si="0"/>
        <v>2089</v>
      </c>
    </row>
    <row r="13" spans="1:146" ht="30" customHeight="1">
      <c r="A13" s="258" t="s">
        <v>33</v>
      </c>
      <c r="B13" s="272" t="s">
        <v>456</v>
      </c>
      <c r="C13" s="272">
        <v>74</v>
      </c>
      <c r="D13" s="93">
        <v>58</v>
      </c>
      <c r="E13" s="272">
        <v>56</v>
      </c>
      <c r="F13" s="93">
        <v>79</v>
      </c>
      <c r="G13" s="272">
        <v>66</v>
      </c>
      <c r="H13" s="93">
        <v>62</v>
      </c>
      <c r="I13" s="272">
        <v>284</v>
      </c>
      <c r="J13" s="272">
        <v>93</v>
      </c>
      <c r="K13" s="273">
        <f t="shared" si="1"/>
        <v>480</v>
      </c>
      <c r="L13" s="273">
        <f t="shared" si="1"/>
        <v>292</v>
      </c>
      <c r="M13" s="274">
        <f t="shared" si="2"/>
        <v>772</v>
      </c>
      <c r="N13" s="272">
        <v>50</v>
      </c>
      <c r="O13" s="443">
        <v>44</v>
      </c>
      <c r="P13" s="272">
        <v>259</v>
      </c>
      <c r="Q13" s="272">
        <v>215</v>
      </c>
      <c r="R13" s="272">
        <v>21</v>
      </c>
      <c r="S13" s="275">
        <v>26</v>
      </c>
      <c r="T13" s="450">
        <v>1</v>
      </c>
      <c r="U13" s="272">
        <v>0</v>
      </c>
      <c r="V13" s="272">
        <v>0</v>
      </c>
      <c r="W13" s="463">
        <v>15</v>
      </c>
      <c r="X13" s="366">
        <v>4</v>
      </c>
      <c r="Y13" s="272">
        <v>0</v>
      </c>
      <c r="Z13" s="272">
        <v>361</v>
      </c>
      <c r="AA13" s="450">
        <v>159</v>
      </c>
      <c r="AB13" s="272">
        <v>7</v>
      </c>
      <c r="AC13" s="450">
        <v>14</v>
      </c>
      <c r="AD13" s="272">
        <v>24</v>
      </c>
      <c r="AE13" s="272">
        <v>26</v>
      </c>
      <c r="AF13" s="273">
        <f t="shared" si="3"/>
        <v>727</v>
      </c>
      <c r="AG13" s="273">
        <f t="shared" si="4"/>
        <v>499</v>
      </c>
      <c r="AH13" s="276">
        <f t="shared" si="5"/>
        <v>1226</v>
      </c>
      <c r="AI13" s="93">
        <v>1</v>
      </c>
      <c r="AJ13" s="93">
        <v>0</v>
      </c>
      <c r="AK13" s="93">
        <v>0</v>
      </c>
      <c r="AL13" s="93">
        <v>0</v>
      </c>
      <c r="AM13" s="93">
        <v>2</v>
      </c>
      <c r="AN13" s="93">
        <v>19</v>
      </c>
      <c r="AO13" s="93">
        <v>1</v>
      </c>
      <c r="AP13" s="93">
        <v>21</v>
      </c>
      <c r="AQ13" s="93">
        <v>0</v>
      </c>
      <c r="AR13" s="93">
        <v>11</v>
      </c>
      <c r="AS13" s="93">
        <v>4</v>
      </c>
      <c r="AT13" s="93">
        <v>23</v>
      </c>
      <c r="AU13" s="93">
        <v>0</v>
      </c>
      <c r="AV13" s="93">
        <v>0</v>
      </c>
      <c r="AW13" s="93">
        <v>0</v>
      </c>
      <c r="AX13" s="93">
        <v>11</v>
      </c>
      <c r="AY13" s="93">
        <v>2</v>
      </c>
      <c r="AZ13" s="93">
        <v>1</v>
      </c>
      <c r="BA13" s="93">
        <v>2</v>
      </c>
      <c r="BB13" s="93">
        <v>3</v>
      </c>
      <c r="BC13" s="93">
        <v>0</v>
      </c>
      <c r="BD13" s="93">
        <v>0</v>
      </c>
      <c r="BE13" s="93">
        <v>2</v>
      </c>
      <c r="BF13" s="93">
        <v>30</v>
      </c>
      <c r="BG13" s="93">
        <v>1</v>
      </c>
      <c r="BH13" s="93">
        <v>8</v>
      </c>
      <c r="BI13" s="93">
        <v>0</v>
      </c>
      <c r="BJ13" s="93">
        <v>0</v>
      </c>
      <c r="BK13" s="390">
        <v>0</v>
      </c>
      <c r="BL13" s="93">
        <v>0</v>
      </c>
      <c r="BM13" s="93">
        <v>0</v>
      </c>
      <c r="BN13" s="93">
        <v>0</v>
      </c>
      <c r="BO13" s="93">
        <v>0</v>
      </c>
      <c r="BP13" s="93">
        <v>0</v>
      </c>
      <c r="BQ13" s="93">
        <v>0</v>
      </c>
      <c r="BR13" s="93">
        <v>0</v>
      </c>
      <c r="BS13" s="93">
        <v>0</v>
      </c>
      <c r="BT13" s="93">
        <v>0</v>
      </c>
      <c r="BU13" s="93">
        <v>0</v>
      </c>
      <c r="BV13" s="93">
        <v>0</v>
      </c>
      <c r="BW13" s="93">
        <v>396</v>
      </c>
      <c r="BX13" s="93">
        <v>169</v>
      </c>
      <c r="BY13" s="278">
        <f t="shared" si="10"/>
        <v>411</v>
      </c>
      <c r="BZ13" s="278">
        <f t="shared" si="6"/>
        <v>296</v>
      </c>
      <c r="CA13" s="276">
        <f t="shared" si="7"/>
        <v>707</v>
      </c>
      <c r="CB13" s="93">
        <v>0</v>
      </c>
      <c r="CC13" s="93">
        <v>4</v>
      </c>
      <c r="CD13" s="93">
        <v>40</v>
      </c>
      <c r="CE13" s="93">
        <v>21</v>
      </c>
      <c r="CF13" s="93">
        <v>37</v>
      </c>
      <c r="CG13" s="93">
        <v>19</v>
      </c>
      <c r="CH13" s="93">
        <v>32</v>
      </c>
      <c r="CI13" s="93">
        <v>35</v>
      </c>
      <c r="CJ13" s="93">
        <v>0</v>
      </c>
      <c r="CK13" s="93">
        <v>35</v>
      </c>
      <c r="CL13" s="93">
        <v>0</v>
      </c>
      <c r="CM13" s="93">
        <v>90</v>
      </c>
      <c r="CN13" s="93">
        <v>77</v>
      </c>
      <c r="CO13" s="93">
        <v>9</v>
      </c>
      <c r="CP13" s="93">
        <v>57</v>
      </c>
      <c r="CQ13" s="93">
        <v>1</v>
      </c>
      <c r="CR13" s="93">
        <v>0</v>
      </c>
      <c r="CS13" s="93">
        <v>99</v>
      </c>
      <c r="CT13" s="93">
        <v>30</v>
      </c>
      <c r="CU13" s="93">
        <v>35</v>
      </c>
      <c r="CV13" s="93">
        <v>88</v>
      </c>
      <c r="CW13" s="93">
        <v>103</v>
      </c>
      <c r="CX13" s="93">
        <v>0</v>
      </c>
      <c r="CY13" s="93">
        <v>6</v>
      </c>
      <c r="CZ13" s="93">
        <v>19</v>
      </c>
      <c r="DA13" s="93">
        <v>40</v>
      </c>
      <c r="DB13" s="93">
        <v>21</v>
      </c>
      <c r="DC13" s="93">
        <v>9</v>
      </c>
      <c r="DD13" s="93">
        <v>6</v>
      </c>
      <c r="DE13" s="93">
        <v>0</v>
      </c>
      <c r="DF13" s="93">
        <v>0</v>
      </c>
      <c r="DG13" s="93">
        <v>27</v>
      </c>
      <c r="DH13" s="93">
        <v>1</v>
      </c>
      <c r="DI13" s="93">
        <v>0</v>
      </c>
      <c r="DJ13" s="93">
        <v>0</v>
      </c>
      <c r="DK13" s="93">
        <v>22</v>
      </c>
      <c r="DL13" s="93">
        <v>15</v>
      </c>
      <c r="DM13" s="93">
        <v>5</v>
      </c>
      <c r="DN13" s="93">
        <v>26</v>
      </c>
      <c r="DO13" s="93">
        <v>112</v>
      </c>
      <c r="DP13" s="93">
        <v>27</v>
      </c>
      <c r="DQ13" s="93">
        <v>7</v>
      </c>
      <c r="DR13" s="93">
        <v>67</v>
      </c>
      <c r="DS13" s="93">
        <v>62</v>
      </c>
      <c r="DT13" s="93">
        <v>12</v>
      </c>
      <c r="DU13" s="93">
        <v>8</v>
      </c>
      <c r="DV13" s="93">
        <v>44</v>
      </c>
      <c r="DW13" s="93">
        <v>6</v>
      </c>
      <c r="DX13" s="93">
        <v>6</v>
      </c>
      <c r="DY13" s="93">
        <v>25</v>
      </c>
      <c r="DZ13" s="93">
        <v>57</v>
      </c>
      <c r="EA13" s="93">
        <v>29</v>
      </c>
      <c r="EB13" s="93">
        <v>0</v>
      </c>
      <c r="EC13" s="93">
        <v>4</v>
      </c>
      <c r="ED13" s="93">
        <v>14</v>
      </c>
      <c r="EE13" s="93">
        <v>8</v>
      </c>
      <c r="EF13" s="93">
        <v>9</v>
      </c>
      <c r="EG13" s="93">
        <v>55</v>
      </c>
      <c r="EH13" s="93">
        <v>30</v>
      </c>
      <c r="EI13" s="93">
        <v>58</v>
      </c>
      <c r="EJ13" s="93">
        <v>93</v>
      </c>
      <c r="EK13" s="93">
        <v>159</v>
      </c>
      <c r="EL13" s="278">
        <f t="shared" si="8"/>
        <v>955</v>
      </c>
      <c r="EM13" s="278">
        <f t="shared" si="9"/>
        <v>946</v>
      </c>
      <c r="EN13" s="276">
        <f t="shared" si="11"/>
        <v>1901</v>
      </c>
      <c r="EO13" s="276">
        <f t="shared" si="0"/>
        <v>4606</v>
      </c>
    </row>
    <row r="14" spans="1:146" ht="30" customHeight="1">
      <c r="A14" s="258" t="s">
        <v>23</v>
      </c>
      <c r="B14" s="272" t="s">
        <v>456</v>
      </c>
      <c r="C14" s="272">
        <v>99</v>
      </c>
      <c r="D14" s="93">
        <v>109</v>
      </c>
      <c r="E14" s="272">
        <v>36</v>
      </c>
      <c r="F14" s="93">
        <v>66</v>
      </c>
      <c r="G14" s="272">
        <v>106</v>
      </c>
      <c r="H14" s="93">
        <v>105</v>
      </c>
      <c r="I14" s="272">
        <v>311</v>
      </c>
      <c r="J14" s="272">
        <v>156</v>
      </c>
      <c r="K14" s="273">
        <f t="shared" si="1"/>
        <v>552</v>
      </c>
      <c r="L14" s="273">
        <f t="shared" si="1"/>
        <v>436</v>
      </c>
      <c r="M14" s="274">
        <f t="shared" si="2"/>
        <v>988</v>
      </c>
      <c r="N14" s="272">
        <v>98</v>
      </c>
      <c r="O14" s="443">
        <v>84</v>
      </c>
      <c r="P14" s="272">
        <v>275</v>
      </c>
      <c r="Q14" s="272">
        <v>235</v>
      </c>
      <c r="R14" s="272">
        <v>30</v>
      </c>
      <c r="S14" s="275">
        <v>38</v>
      </c>
      <c r="T14" s="450">
        <v>5</v>
      </c>
      <c r="U14" s="272">
        <v>4</v>
      </c>
      <c r="V14" s="272">
        <v>3</v>
      </c>
      <c r="W14" s="463">
        <v>8</v>
      </c>
      <c r="X14" s="366">
        <v>0</v>
      </c>
      <c r="Y14" s="272">
        <v>0</v>
      </c>
      <c r="Z14" s="272">
        <v>381</v>
      </c>
      <c r="AA14" s="450">
        <v>174</v>
      </c>
      <c r="AB14" s="272">
        <v>19</v>
      </c>
      <c r="AC14" s="450">
        <v>9</v>
      </c>
      <c r="AD14" s="272">
        <v>42</v>
      </c>
      <c r="AE14" s="272">
        <v>37</v>
      </c>
      <c r="AF14" s="273">
        <f t="shared" si="3"/>
        <v>853</v>
      </c>
      <c r="AG14" s="273">
        <f t="shared" si="4"/>
        <v>589</v>
      </c>
      <c r="AH14" s="276">
        <f t="shared" si="5"/>
        <v>1442</v>
      </c>
      <c r="AI14" s="93">
        <v>1</v>
      </c>
      <c r="AJ14" s="93">
        <v>7</v>
      </c>
      <c r="AK14" s="93">
        <v>1</v>
      </c>
      <c r="AL14" s="93">
        <v>0</v>
      </c>
      <c r="AM14" s="93">
        <v>4</v>
      </c>
      <c r="AN14" s="93">
        <v>0</v>
      </c>
      <c r="AO14" s="93">
        <v>1</v>
      </c>
      <c r="AP14" s="93">
        <v>57</v>
      </c>
      <c r="AQ14" s="93">
        <v>3</v>
      </c>
      <c r="AR14" s="93">
        <v>2</v>
      </c>
      <c r="AS14" s="93">
        <v>8</v>
      </c>
      <c r="AT14" s="93">
        <v>36</v>
      </c>
      <c r="AU14" s="93">
        <v>0</v>
      </c>
      <c r="AV14" s="93">
        <v>0</v>
      </c>
      <c r="AW14" s="93">
        <v>6</v>
      </c>
      <c r="AX14" s="93">
        <v>14</v>
      </c>
      <c r="AY14" s="93">
        <v>4</v>
      </c>
      <c r="AZ14" s="93">
        <v>3</v>
      </c>
      <c r="BA14" s="93">
        <v>0</v>
      </c>
      <c r="BB14" s="93">
        <v>0</v>
      </c>
      <c r="BC14" s="93">
        <v>1</v>
      </c>
      <c r="BD14" s="93">
        <v>0</v>
      </c>
      <c r="BE14" s="93">
        <v>1</v>
      </c>
      <c r="BF14" s="93">
        <v>33</v>
      </c>
      <c r="BG14" s="93">
        <v>3</v>
      </c>
      <c r="BH14" s="93">
        <v>11</v>
      </c>
      <c r="BI14" s="93">
        <v>6</v>
      </c>
      <c r="BJ14" s="93">
        <v>28</v>
      </c>
      <c r="BK14" s="390">
        <v>1</v>
      </c>
      <c r="BL14" s="93">
        <v>7</v>
      </c>
      <c r="BM14" s="93">
        <v>0</v>
      </c>
      <c r="BN14" s="93">
        <v>0</v>
      </c>
      <c r="BO14" s="93">
        <v>5</v>
      </c>
      <c r="BP14" s="93">
        <v>4</v>
      </c>
      <c r="BQ14" s="93">
        <v>3</v>
      </c>
      <c r="BR14" s="93">
        <v>35</v>
      </c>
      <c r="BS14" s="93">
        <v>1</v>
      </c>
      <c r="BT14" s="93">
        <v>0</v>
      </c>
      <c r="BU14" s="93">
        <v>0</v>
      </c>
      <c r="BV14" s="93">
        <v>0</v>
      </c>
      <c r="BW14" s="93">
        <v>527</v>
      </c>
      <c r="BX14" s="93">
        <v>194</v>
      </c>
      <c r="BY14" s="278">
        <f t="shared" si="10"/>
        <v>576</v>
      </c>
      <c r="BZ14" s="278">
        <f t="shared" si="6"/>
        <v>431</v>
      </c>
      <c r="CA14" s="276">
        <f t="shared" si="7"/>
        <v>1007</v>
      </c>
      <c r="CB14" s="93">
        <v>58</v>
      </c>
      <c r="CC14" s="93">
        <v>58</v>
      </c>
      <c r="CD14" s="93">
        <v>12</v>
      </c>
      <c r="CE14" s="93">
        <v>0</v>
      </c>
      <c r="CF14" s="93">
        <v>87</v>
      </c>
      <c r="CG14" s="93">
        <v>38</v>
      </c>
      <c r="CH14" s="93">
        <v>38</v>
      </c>
      <c r="CI14" s="93">
        <v>122</v>
      </c>
      <c r="CJ14" s="93">
        <v>0</v>
      </c>
      <c r="CK14" s="93">
        <v>17</v>
      </c>
      <c r="CL14" s="93">
        <v>14</v>
      </c>
      <c r="CM14" s="93">
        <v>90</v>
      </c>
      <c r="CN14" s="93">
        <v>62</v>
      </c>
      <c r="CO14" s="93">
        <v>0</v>
      </c>
      <c r="CP14" s="93">
        <v>0</v>
      </c>
      <c r="CQ14" s="93">
        <v>0</v>
      </c>
      <c r="CR14" s="93">
        <v>0</v>
      </c>
      <c r="CS14" s="93">
        <v>1</v>
      </c>
      <c r="CT14" s="93">
        <v>79</v>
      </c>
      <c r="CU14" s="93">
        <v>71</v>
      </c>
      <c r="CV14" s="93">
        <v>161</v>
      </c>
      <c r="CW14" s="93">
        <v>178</v>
      </c>
      <c r="CX14" s="93">
        <v>0</v>
      </c>
      <c r="CY14" s="93">
        <v>40</v>
      </c>
      <c r="CZ14" s="93">
        <v>52</v>
      </c>
      <c r="DA14" s="93">
        <v>201</v>
      </c>
      <c r="DB14" s="93">
        <v>209</v>
      </c>
      <c r="DC14" s="93">
        <v>33</v>
      </c>
      <c r="DD14" s="93">
        <v>24</v>
      </c>
      <c r="DE14" s="93">
        <v>0</v>
      </c>
      <c r="DF14" s="93">
        <v>0</v>
      </c>
      <c r="DG14" s="93">
        <v>28</v>
      </c>
      <c r="DH14" s="93">
        <v>88</v>
      </c>
      <c r="DI14" s="93">
        <v>1</v>
      </c>
      <c r="DJ14" s="93">
        <v>0</v>
      </c>
      <c r="DK14" s="93">
        <v>74</v>
      </c>
      <c r="DL14" s="93">
        <v>3</v>
      </c>
      <c r="DM14" s="93">
        <v>0</v>
      </c>
      <c r="DN14" s="93">
        <v>0</v>
      </c>
      <c r="DO14" s="93">
        <v>0</v>
      </c>
      <c r="DP14" s="93">
        <v>31</v>
      </c>
      <c r="DQ14" s="93">
        <v>16</v>
      </c>
      <c r="DR14" s="93">
        <v>6</v>
      </c>
      <c r="DS14" s="93">
        <v>21</v>
      </c>
      <c r="DT14" s="93">
        <v>33</v>
      </c>
      <c r="DU14" s="93">
        <v>0</v>
      </c>
      <c r="DV14" s="93">
        <v>19</v>
      </c>
      <c r="DW14" s="93">
        <v>0</v>
      </c>
      <c r="DX14" s="93">
        <v>73</v>
      </c>
      <c r="DY14" s="93">
        <v>32</v>
      </c>
      <c r="DZ14" s="93">
        <v>96</v>
      </c>
      <c r="EA14" s="93">
        <v>73</v>
      </c>
      <c r="EB14" s="93">
        <v>5</v>
      </c>
      <c r="EC14" s="93">
        <v>29</v>
      </c>
      <c r="ED14" s="93">
        <v>2</v>
      </c>
      <c r="EE14" s="93">
        <v>1</v>
      </c>
      <c r="EF14" s="93">
        <v>4</v>
      </c>
      <c r="EG14" s="93">
        <v>46</v>
      </c>
      <c r="EH14" s="93">
        <v>41</v>
      </c>
      <c r="EI14" s="93">
        <v>22</v>
      </c>
      <c r="EJ14" s="93">
        <v>71</v>
      </c>
      <c r="EK14" s="93">
        <v>174</v>
      </c>
      <c r="EL14" s="278">
        <f t="shared" si="8"/>
        <v>1260</v>
      </c>
      <c r="EM14" s="278">
        <f t="shared" si="9"/>
        <v>1374</v>
      </c>
      <c r="EN14" s="276">
        <f t="shared" si="11"/>
        <v>2634</v>
      </c>
      <c r="EO14" s="276">
        <f t="shared" si="0"/>
        <v>6071</v>
      </c>
    </row>
    <row r="15" spans="1:146" ht="30" customHeight="1">
      <c r="A15" s="258" t="s">
        <v>35</v>
      </c>
      <c r="B15" s="272" t="s">
        <v>456</v>
      </c>
      <c r="C15" s="272">
        <v>43</v>
      </c>
      <c r="D15" s="93">
        <v>48</v>
      </c>
      <c r="E15" s="272">
        <v>25</v>
      </c>
      <c r="F15" s="93">
        <v>27</v>
      </c>
      <c r="G15" s="272">
        <v>25</v>
      </c>
      <c r="H15" s="93">
        <v>43</v>
      </c>
      <c r="I15" s="272">
        <v>161</v>
      </c>
      <c r="J15" s="272">
        <v>24</v>
      </c>
      <c r="K15" s="273">
        <f t="shared" si="1"/>
        <v>254</v>
      </c>
      <c r="L15" s="273">
        <f t="shared" si="1"/>
        <v>142</v>
      </c>
      <c r="M15" s="274">
        <f t="shared" si="2"/>
        <v>396</v>
      </c>
      <c r="N15" s="272">
        <v>54</v>
      </c>
      <c r="O15" s="443">
        <v>47</v>
      </c>
      <c r="P15" s="272">
        <v>103</v>
      </c>
      <c r="Q15" s="272">
        <v>83</v>
      </c>
      <c r="R15" s="272">
        <v>16</v>
      </c>
      <c r="S15" s="275">
        <v>5</v>
      </c>
      <c r="T15" s="450">
        <v>0</v>
      </c>
      <c r="U15" s="272">
        <v>0</v>
      </c>
      <c r="V15" s="272">
        <v>1</v>
      </c>
      <c r="W15" s="463">
        <v>2</v>
      </c>
      <c r="X15" s="366">
        <v>2</v>
      </c>
      <c r="Y15" s="272">
        <v>0</v>
      </c>
      <c r="Z15" s="272">
        <v>211</v>
      </c>
      <c r="AA15" s="450">
        <v>106</v>
      </c>
      <c r="AB15" s="272">
        <v>8</v>
      </c>
      <c r="AC15" s="450">
        <v>5</v>
      </c>
      <c r="AD15" s="272">
        <v>19</v>
      </c>
      <c r="AE15" s="272">
        <v>20</v>
      </c>
      <c r="AF15" s="273">
        <f t="shared" si="3"/>
        <v>414</v>
      </c>
      <c r="AG15" s="273">
        <f t="shared" si="4"/>
        <v>268</v>
      </c>
      <c r="AH15" s="276">
        <f t="shared" si="5"/>
        <v>682</v>
      </c>
      <c r="AI15" s="93">
        <v>0</v>
      </c>
      <c r="AJ15" s="93">
        <v>0</v>
      </c>
      <c r="AK15" s="93">
        <v>0</v>
      </c>
      <c r="AL15" s="93">
        <v>0</v>
      </c>
      <c r="AM15" s="93">
        <v>5</v>
      </c>
      <c r="AN15" s="93">
        <v>8</v>
      </c>
      <c r="AO15" s="93">
        <v>1</v>
      </c>
      <c r="AP15" s="93">
        <v>0</v>
      </c>
      <c r="AQ15" s="93">
        <v>4</v>
      </c>
      <c r="AR15" s="93">
        <v>0</v>
      </c>
      <c r="AS15" s="93">
        <v>2</v>
      </c>
      <c r="AT15" s="93">
        <v>0</v>
      </c>
      <c r="AU15" s="93">
        <v>0</v>
      </c>
      <c r="AV15" s="93">
        <v>0</v>
      </c>
      <c r="AW15" s="93">
        <v>0</v>
      </c>
      <c r="AX15" s="93">
        <v>0</v>
      </c>
      <c r="AY15" s="93">
        <v>0</v>
      </c>
      <c r="AZ15" s="93">
        <v>0</v>
      </c>
      <c r="BA15" s="93">
        <v>0</v>
      </c>
      <c r="BB15" s="93">
        <v>0</v>
      </c>
      <c r="BC15" s="93">
        <v>0</v>
      </c>
      <c r="BD15" s="93">
        <v>0</v>
      </c>
      <c r="BE15" s="93">
        <v>1</v>
      </c>
      <c r="BF15" s="93">
        <v>2</v>
      </c>
      <c r="BG15" s="93">
        <v>0</v>
      </c>
      <c r="BH15" s="93">
        <v>0</v>
      </c>
      <c r="BI15" s="93">
        <v>0</v>
      </c>
      <c r="BJ15" s="93">
        <v>0</v>
      </c>
      <c r="BK15" s="390">
        <v>1</v>
      </c>
      <c r="BL15" s="93">
        <v>0</v>
      </c>
      <c r="BM15" s="93">
        <v>0</v>
      </c>
      <c r="BN15" s="93">
        <v>1</v>
      </c>
      <c r="BO15" s="93">
        <v>1</v>
      </c>
      <c r="BP15" s="93">
        <v>0</v>
      </c>
      <c r="BQ15" s="93">
        <v>1</v>
      </c>
      <c r="BR15" s="93">
        <v>1</v>
      </c>
      <c r="BS15" s="93">
        <v>1</v>
      </c>
      <c r="BT15" s="93">
        <v>0</v>
      </c>
      <c r="BU15" s="93">
        <v>0</v>
      </c>
      <c r="BV15" s="93">
        <v>0</v>
      </c>
      <c r="BW15" s="93">
        <v>318</v>
      </c>
      <c r="BX15" s="93">
        <v>108</v>
      </c>
      <c r="BY15" s="278">
        <f t="shared" si="10"/>
        <v>335</v>
      </c>
      <c r="BZ15" s="278">
        <f t="shared" si="6"/>
        <v>120</v>
      </c>
      <c r="CA15" s="276">
        <f t="shared" si="7"/>
        <v>455</v>
      </c>
      <c r="CB15" s="93">
        <v>6</v>
      </c>
      <c r="CC15" s="93">
        <v>4</v>
      </c>
      <c r="CD15" s="93">
        <v>1</v>
      </c>
      <c r="CE15" s="93">
        <v>0</v>
      </c>
      <c r="CF15" s="93">
        <v>27</v>
      </c>
      <c r="CG15" s="93">
        <v>0</v>
      </c>
      <c r="CH15" s="93">
        <v>5</v>
      </c>
      <c r="CI15" s="93">
        <v>13</v>
      </c>
      <c r="CJ15" s="93">
        <v>0</v>
      </c>
      <c r="CK15" s="93">
        <v>4</v>
      </c>
      <c r="CL15" s="93">
        <v>15</v>
      </c>
      <c r="CM15" s="93">
        <v>47</v>
      </c>
      <c r="CN15" s="93">
        <v>62</v>
      </c>
      <c r="CO15" s="93">
        <v>3</v>
      </c>
      <c r="CP15" s="93">
        <v>38</v>
      </c>
      <c r="CQ15" s="93">
        <v>1</v>
      </c>
      <c r="CR15" s="93">
        <v>0</v>
      </c>
      <c r="CS15" s="93">
        <v>39</v>
      </c>
      <c r="CT15" s="93">
        <v>17</v>
      </c>
      <c r="CU15" s="93">
        <v>67</v>
      </c>
      <c r="CV15" s="93">
        <v>1</v>
      </c>
      <c r="CW15" s="93">
        <v>20</v>
      </c>
      <c r="CX15" s="93">
        <v>0</v>
      </c>
      <c r="CY15" s="93">
        <v>7</v>
      </c>
      <c r="CZ15" s="93">
        <v>18</v>
      </c>
      <c r="DA15" s="93">
        <v>0</v>
      </c>
      <c r="DB15" s="93">
        <v>0</v>
      </c>
      <c r="DC15" s="93">
        <v>36</v>
      </c>
      <c r="DD15" s="93">
        <v>36</v>
      </c>
      <c r="DE15" s="93">
        <v>0</v>
      </c>
      <c r="DF15" s="93">
        <v>0</v>
      </c>
      <c r="DG15" s="93">
        <v>14</v>
      </c>
      <c r="DH15" s="93">
        <v>5</v>
      </c>
      <c r="DI15" s="93">
        <v>0</v>
      </c>
      <c r="DJ15" s="93">
        <v>0</v>
      </c>
      <c r="DK15" s="93">
        <v>97</v>
      </c>
      <c r="DL15" s="93">
        <v>1</v>
      </c>
      <c r="DM15" s="93">
        <v>3</v>
      </c>
      <c r="DN15" s="93">
        <v>0</v>
      </c>
      <c r="DO15" s="93">
        <v>67</v>
      </c>
      <c r="DP15" s="93">
        <v>2</v>
      </c>
      <c r="DQ15" s="93">
        <v>12</v>
      </c>
      <c r="DR15" s="93">
        <v>19</v>
      </c>
      <c r="DS15" s="93">
        <v>43</v>
      </c>
      <c r="DT15" s="93">
        <v>25</v>
      </c>
      <c r="DU15" s="93">
        <v>4</v>
      </c>
      <c r="DV15" s="93">
        <v>48</v>
      </c>
      <c r="DW15" s="93">
        <v>10</v>
      </c>
      <c r="DX15" s="93">
        <v>37</v>
      </c>
      <c r="DY15" s="93">
        <v>9</v>
      </c>
      <c r="DZ15" s="93">
        <v>0</v>
      </c>
      <c r="EA15" s="93">
        <v>19</v>
      </c>
      <c r="EB15" s="93">
        <v>0</v>
      </c>
      <c r="EC15" s="93">
        <v>13</v>
      </c>
      <c r="ED15" s="93">
        <v>0</v>
      </c>
      <c r="EE15" s="93">
        <v>0</v>
      </c>
      <c r="EF15" s="93">
        <v>1</v>
      </c>
      <c r="EG15" s="93">
        <v>15</v>
      </c>
      <c r="EH15" s="93">
        <v>22</v>
      </c>
      <c r="EI15" s="93">
        <v>16</v>
      </c>
      <c r="EJ15" s="93">
        <v>26</v>
      </c>
      <c r="EK15" s="93">
        <v>106</v>
      </c>
      <c r="EL15" s="278">
        <f t="shared" si="8"/>
        <v>469</v>
      </c>
      <c r="EM15" s="278">
        <f t="shared" si="9"/>
        <v>612</v>
      </c>
      <c r="EN15" s="276">
        <f t="shared" si="11"/>
        <v>1081</v>
      </c>
      <c r="EO15" s="276">
        <f t="shared" si="0"/>
        <v>2614</v>
      </c>
    </row>
    <row r="16" spans="1:146" ht="30" customHeight="1">
      <c r="A16" s="258" t="s">
        <v>36</v>
      </c>
      <c r="B16" s="272" t="s">
        <v>456</v>
      </c>
      <c r="C16" s="272">
        <v>71</v>
      </c>
      <c r="D16" s="93">
        <v>57</v>
      </c>
      <c r="E16" s="272">
        <v>64</v>
      </c>
      <c r="F16" s="93">
        <v>40</v>
      </c>
      <c r="G16" s="272">
        <v>50</v>
      </c>
      <c r="H16" s="93">
        <v>49</v>
      </c>
      <c r="I16" s="272">
        <v>134</v>
      </c>
      <c r="J16" s="272">
        <v>170</v>
      </c>
      <c r="K16" s="273">
        <f t="shared" si="1"/>
        <v>319</v>
      </c>
      <c r="L16" s="273">
        <f t="shared" si="1"/>
        <v>316</v>
      </c>
      <c r="M16" s="274">
        <f t="shared" si="2"/>
        <v>635</v>
      </c>
      <c r="N16" s="272">
        <v>56</v>
      </c>
      <c r="O16" s="443">
        <v>72</v>
      </c>
      <c r="P16" s="272">
        <v>94</v>
      </c>
      <c r="Q16" s="272">
        <v>65</v>
      </c>
      <c r="R16" s="272">
        <v>30</v>
      </c>
      <c r="S16" s="275">
        <v>29</v>
      </c>
      <c r="T16" s="450">
        <v>2</v>
      </c>
      <c r="U16" s="272">
        <v>1</v>
      </c>
      <c r="V16" s="272">
        <v>2</v>
      </c>
      <c r="W16" s="463">
        <v>2</v>
      </c>
      <c r="X16" s="366">
        <v>0</v>
      </c>
      <c r="Y16" s="272">
        <v>0</v>
      </c>
      <c r="Z16" s="272">
        <v>130</v>
      </c>
      <c r="AA16" s="450">
        <v>63</v>
      </c>
      <c r="AB16" s="272">
        <v>7</v>
      </c>
      <c r="AC16" s="450">
        <v>12</v>
      </c>
      <c r="AD16" s="272">
        <v>13</v>
      </c>
      <c r="AE16" s="272">
        <v>9</v>
      </c>
      <c r="AF16" s="273">
        <f t="shared" si="3"/>
        <v>334</v>
      </c>
      <c r="AG16" s="273">
        <f t="shared" si="4"/>
        <v>253</v>
      </c>
      <c r="AH16" s="276">
        <f t="shared" si="5"/>
        <v>587</v>
      </c>
      <c r="AI16" s="93">
        <v>1</v>
      </c>
      <c r="AJ16" s="93">
        <v>33</v>
      </c>
      <c r="AK16" s="93">
        <v>0</v>
      </c>
      <c r="AL16" s="93">
        <v>0</v>
      </c>
      <c r="AM16" s="93">
        <v>0</v>
      </c>
      <c r="AN16" s="93">
        <v>0</v>
      </c>
      <c r="AO16" s="93">
        <v>1</v>
      </c>
      <c r="AP16" s="93">
        <v>1</v>
      </c>
      <c r="AQ16" s="93">
        <v>0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3">
        <v>0</v>
      </c>
      <c r="AX16" s="93">
        <v>0</v>
      </c>
      <c r="AY16" s="93">
        <v>0</v>
      </c>
      <c r="AZ16" s="93">
        <v>0</v>
      </c>
      <c r="BA16" s="93">
        <v>0</v>
      </c>
      <c r="BB16" s="93">
        <v>0</v>
      </c>
      <c r="BC16" s="93">
        <v>0</v>
      </c>
      <c r="BD16" s="93">
        <v>0</v>
      </c>
      <c r="BE16" s="93">
        <v>1</v>
      </c>
      <c r="BF16" s="93">
        <v>14</v>
      </c>
      <c r="BG16" s="93">
        <v>1</v>
      </c>
      <c r="BH16" s="93">
        <v>0</v>
      </c>
      <c r="BI16" s="93">
        <v>1</v>
      </c>
      <c r="BJ16" s="93">
        <v>13</v>
      </c>
      <c r="BK16" s="390">
        <v>0</v>
      </c>
      <c r="BL16" s="93">
        <v>0</v>
      </c>
      <c r="BM16" s="93">
        <v>0</v>
      </c>
      <c r="BN16" s="93">
        <v>0</v>
      </c>
      <c r="BO16" s="93">
        <v>0</v>
      </c>
      <c r="BP16" s="93">
        <v>9</v>
      </c>
      <c r="BQ16" s="93">
        <v>0</v>
      </c>
      <c r="BR16" s="93">
        <v>16</v>
      </c>
      <c r="BS16" s="93">
        <v>0</v>
      </c>
      <c r="BT16" s="93">
        <v>4</v>
      </c>
      <c r="BU16" s="93">
        <v>0</v>
      </c>
      <c r="BV16" s="93">
        <v>0</v>
      </c>
      <c r="BW16" s="93">
        <v>264</v>
      </c>
      <c r="BX16" s="93">
        <v>66</v>
      </c>
      <c r="BY16" s="278">
        <f t="shared" si="10"/>
        <v>269</v>
      </c>
      <c r="BZ16" s="278">
        <f t="shared" si="6"/>
        <v>156</v>
      </c>
      <c r="CA16" s="276">
        <f t="shared" si="7"/>
        <v>425</v>
      </c>
      <c r="CB16" s="93">
        <v>0</v>
      </c>
      <c r="CC16" s="93">
        <v>3</v>
      </c>
      <c r="CD16" s="93">
        <v>0</v>
      </c>
      <c r="CE16" s="93">
        <v>0</v>
      </c>
      <c r="CF16" s="93">
        <v>15</v>
      </c>
      <c r="CG16" s="93">
        <v>0</v>
      </c>
      <c r="CH16" s="93">
        <v>0</v>
      </c>
      <c r="CI16" s="93">
        <v>0</v>
      </c>
      <c r="CJ16" s="93">
        <v>0</v>
      </c>
      <c r="CK16" s="93">
        <v>0</v>
      </c>
      <c r="CL16" s="93">
        <v>0</v>
      </c>
      <c r="CM16" s="93">
        <v>0</v>
      </c>
      <c r="CN16" s="93">
        <v>0</v>
      </c>
      <c r="CO16" s="93">
        <v>0</v>
      </c>
      <c r="CP16" s="93">
        <v>0</v>
      </c>
      <c r="CQ16" s="93">
        <v>0</v>
      </c>
      <c r="CR16" s="93">
        <v>0</v>
      </c>
      <c r="CS16" s="93">
        <v>2</v>
      </c>
      <c r="CT16" s="93">
        <v>1</v>
      </c>
      <c r="CU16" s="93">
        <v>0</v>
      </c>
      <c r="CV16" s="93">
        <v>0</v>
      </c>
      <c r="CW16" s="93">
        <v>0</v>
      </c>
      <c r="CX16" s="93">
        <v>0</v>
      </c>
      <c r="CY16" s="93">
        <v>29</v>
      </c>
      <c r="CZ16" s="93">
        <v>51</v>
      </c>
      <c r="DA16" s="93">
        <v>73</v>
      </c>
      <c r="DB16" s="93">
        <v>89</v>
      </c>
      <c r="DC16" s="93">
        <v>0</v>
      </c>
      <c r="DD16" s="93">
        <v>0</v>
      </c>
      <c r="DE16" s="93">
        <v>0</v>
      </c>
      <c r="DF16" s="93">
        <v>0</v>
      </c>
      <c r="DG16" s="93">
        <v>10</v>
      </c>
      <c r="DH16" s="93">
        <v>0</v>
      </c>
      <c r="DI16" s="93">
        <v>0</v>
      </c>
      <c r="DJ16" s="93">
        <v>0</v>
      </c>
      <c r="DK16" s="93">
        <v>16</v>
      </c>
      <c r="DL16" s="93">
        <v>32</v>
      </c>
      <c r="DM16" s="93">
        <v>5</v>
      </c>
      <c r="DN16" s="93">
        <v>34</v>
      </c>
      <c r="DO16" s="93">
        <v>12</v>
      </c>
      <c r="DP16" s="93">
        <v>0</v>
      </c>
      <c r="DQ16" s="93">
        <v>7</v>
      </c>
      <c r="DR16" s="93">
        <v>11</v>
      </c>
      <c r="DS16" s="93">
        <v>34</v>
      </c>
      <c r="DT16" s="93">
        <v>1</v>
      </c>
      <c r="DU16" s="93">
        <v>0</v>
      </c>
      <c r="DV16" s="93">
        <v>1</v>
      </c>
      <c r="DW16" s="93">
        <v>0</v>
      </c>
      <c r="DX16" s="93">
        <v>0</v>
      </c>
      <c r="DY16" s="93">
        <v>0</v>
      </c>
      <c r="DZ16" s="93">
        <v>0</v>
      </c>
      <c r="EA16" s="93">
        <v>0</v>
      </c>
      <c r="EB16" s="93">
        <v>1</v>
      </c>
      <c r="EC16" s="93">
        <v>7</v>
      </c>
      <c r="ED16" s="93">
        <v>16</v>
      </c>
      <c r="EE16" s="93">
        <v>4</v>
      </c>
      <c r="EF16" s="93">
        <v>0</v>
      </c>
      <c r="EG16" s="93">
        <v>26</v>
      </c>
      <c r="EH16" s="93">
        <v>20</v>
      </c>
      <c r="EI16" s="93">
        <v>4</v>
      </c>
      <c r="EJ16" s="93">
        <v>18</v>
      </c>
      <c r="EK16" s="93">
        <v>63</v>
      </c>
      <c r="EL16" s="278">
        <f t="shared" si="8"/>
        <v>272</v>
      </c>
      <c r="EM16" s="278">
        <f t="shared" si="9"/>
        <v>313</v>
      </c>
      <c r="EN16" s="276">
        <f t="shared" si="11"/>
        <v>585</v>
      </c>
      <c r="EO16" s="276">
        <f t="shared" si="0"/>
        <v>2232</v>
      </c>
    </row>
    <row r="17" spans="1:145" ht="30" customHeight="1">
      <c r="A17" s="258" t="s">
        <v>48</v>
      </c>
      <c r="B17" s="272" t="s">
        <v>456</v>
      </c>
      <c r="C17" s="272">
        <v>35</v>
      </c>
      <c r="D17" s="93">
        <v>41</v>
      </c>
      <c r="E17" s="272">
        <v>35</v>
      </c>
      <c r="F17" s="93">
        <v>15</v>
      </c>
      <c r="G17" s="272">
        <v>35</v>
      </c>
      <c r="H17" s="93">
        <v>21</v>
      </c>
      <c r="I17" s="272">
        <v>130</v>
      </c>
      <c r="J17" s="272">
        <v>35</v>
      </c>
      <c r="K17" s="273">
        <f>+SUM(C17,E17,G17,I17)</f>
        <v>235</v>
      </c>
      <c r="L17" s="273">
        <f t="shared" si="1"/>
        <v>112</v>
      </c>
      <c r="M17" s="274">
        <f t="shared" si="2"/>
        <v>347</v>
      </c>
      <c r="N17" s="272">
        <v>95</v>
      </c>
      <c r="O17" s="443">
        <v>61</v>
      </c>
      <c r="P17" s="272">
        <v>83</v>
      </c>
      <c r="Q17" s="272">
        <v>67</v>
      </c>
      <c r="R17" s="272">
        <v>11</v>
      </c>
      <c r="S17" s="275">
        <v>8</v>
      </c>
      <c r="T17" s="450">
        <v>0</v>
      </c>
      <c r="U17" s="272">
        <v>2</v>
      </c>
      <c r="V17" s="272">
        <v>0</v>
      </c>
      <c r="W17" s="463">
        <v>16</v>
      </c>
      <c r="X17" s="366">
        <v>0</v>
      </c>
      <c r="Y17" s="272">
        <v>0</v>
      </c>
      <c r="Z17" s="272">
        <v>131</v>
      </c>
      <c r="AA17" s="450">
        <v>98</v>
      </c>
      <c r="AB17" s="272">
        <v>12</v>
      </c>
      <c r="AC17" s="450">
        <v>4</v>
      </c>
      <c r="AD17" s="272">
        <v>13</v>
      </c>
      <c r="AE17" s="272">
        <v>15</v>
      </c>
      <c r="AF17" s="273">
        <f t="shared" si="3"/>
        <v>345</v>
      </c>
      <c r="AG17" s="273">
        <f t="shared" si="4"/>
        <v>271</v>
      </c>
      <c r="AH17" s="276">
        <f t="shared" si="5"/>
        <v>616</v>
      </c>
      <c r="AI17" s="93">
        <v>0</v>
      </c>
      <c r="AJ17" s="93">
        <v>3</v>
      </c>
      <c r="AK17" s="93">
        <v>0</v>
      </c>
      <c r="AL17" s="93">
        <v>0</v>
      </c>
      <c r="AM17" s="93">
        <v>1</v>
      </c>
      <c r="AN17" s="93">
        <v>0</v>
      </c>
      <c r="AO17" s="93">
        <v>0</v>
      </c>
      <c r="AP17" s="93">
        <v>20</v>
      </c>
      <c r="AQ17" s="93">
        <v>0</v>
      </c>
      <c r="AR17" s="93">
        <v>5</v>
      </c>
      <c r="AS17" s="93">
        <v>2</v>
      </c>
      <c r="AT17" s="93">
        <v>4</v>
      </c>
      <c r="AU17" s="93">
        <v>0</v>
      </c>
      <c r="AV17" s="93">
        <v>0</v>
      </c>
      <c r="AW17" s="93">
        <v>2</v>
      </c>
      <c r="AX17" s="93">
        <v>7</v>
      </c>
      <c r="AY17" s="93">
        <v>0</v>
      </c>
      <c r="AZ17" s="93">
        <v>2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0</v>
      </c>
      <c r="BG17" s="93">
        <v>0</v>
      </c>
      <c r="BH17" s="93">
        <v>0</v>
      </c>
      <c r="BI17" s="93">
        <v>0</v>
      </c>
      <c r="BJ17" s="93">
        <v>0</v>
      </c>
      <c r="BK17" s="390">
        <v>0</v>
      </c>
      <c r="BL17" s="93">
        <v>0</v>
      </c>
      <c r="BM17" s="93">
        <v>0</v>
      </c>
      <c r="BN17" s="93">
        <v>0</v>
      </c>
      <c r="BO17" s="93">
        <v>4</v>
      </c>
      <c r="BP17" s="93">
        <v>1</v>
      </c>
      <c r="BQ17" s="93">
        <v>1</v>
      </c>
      <c r="BR17" s="93">
        <v>11</v>
      </c>
      <c r="BS17" s="93">
        <v>0</v>
      </c>
      <c r="BT17" s="93">
        <v>5</v>
      </c>
      <c r="BU17" s="93">
        <v>0</v>
      </c>
      <c r="BV17" s="93">
        <v>0</v>
      </c>
      <c r="BW17" s="93">
        <v>235</v>
      </c>
      <c r="BX17" s="93">
        <v>110</v>
      </c>
      <c r="BY17" s="278">
        <f t="shared" si="10"/>
        <v>245</v>
      </c>
      <c r="BZ17" s="278">
        <f t="shared" si="6"/>
        <v>168</v>
      </c>
      <c r="CA17" s="276">
        <f t="shared" si="7"/>
        <v>413</v>
      </c>
      <c r="CB17" s="93">
        <v>7</v>
      </c>
      <c r="CC17" s="93">
        <v>0</v>
      </c>
      <c r="CD17" s="93">
        <v>0</v>
      </c>
      <c r="CE17" s="93">
        <v>0</v>
      </c>
      <c r="CF17" s="93">
        <v>31</v>
      </c>
      <c r="CG17" s="93">
        <v>0</v>
      </c>
      <c r="CH17" s="93">
        <v>46</v>
      </c>
      <c r="CI17" s="93">
        <v>34</v>
      </c>
      <c r="CJ17" s="93">
        <v>0</v>
      </c>
      <c r="CK17" s="93">
        <v>15</v>
      </c>
      <c r="CL17" s="93">
        <v>15</v>
      </c>
      <c r="CM17" s="93">
        <v>41</v>
      </c>
      <c r="CN17" s="93">
        <v>64</v>
      </c>
      <c r="CO17" s="93">
        <v>1</v>
      </c>
      <c r="CP17" s="93">
        <v>49</v>
      </c>
      <c r="CQ17" s="93">
        <v>0</v>
      </c>
      <c r="CR17" s="93">
        <v>0</v>
      </c>
      <c r="CS17" s="93">
        <v>4</v>
      </c>
      <c r="CT17" s="93">
        <v>65</v>
      </c>
      <c r="CU17" s="93">
        <v>10</v>
      </c>
      <c r="CV17" s="93">
        <v>2</v>
      </c>
      <c r="CW17" s="93">
        <v>0</v>
      </c>
      <c r="CX17" s="93">
        <v>3</v>
      </c>
      <c r="CY17" s="93">
        <v>16</v>
      </c>
      <c r="CZ17" s="93">
        <v>11</v>
      </c>
      <c r="DA17" s="93">
        <v>50</v>
      </c>
      <c r="DB17" s="93">
        <v>33</v>
      </c>
      <c r="DC17" s="93">
        <v>2</v>
      </c>
      <c r="DD17" s="93">
        <v>3</v>
      </c>
      <c r="DE17" s="93">
        <v>17</v>
      </c>
      <c r="DF17" s="93">
        <v>19</v>
      </c>
      <c r="DG17" s="93">
        <v>4</v>
      </c>
      <c r="DH17" s="93">
        <v>4</v>
      </c>
      <c r="DI17" s="93">
        <v>0</v>
      </c>
      <c r="DJ17" s="93">
        <v>0</v>
      </c>
      <c r="DK17" s="93">
        <v>14</v>
      </c>
      <c r="DL17" s="93">
        <v>10</v>
      </c>
      <c r="DM17" s="93">
        <v>0</v>
      </c>
      <c r="DN17" s="93">
        <v>12</v>
      </c>
      <c r="DO17" s="93">
        <v>22</v>
      </c>
      <c r="DP17" s="93">
        <v>13</v>
      </c>
      <c r="DQ17" s="93">
        <v>9</v>
      </c>
      <c r="DR17" s="93">
        <v>2</v>
      </c>
      <c r="DS17" s="93">
        <v>23</v>
      </c>
      <c r="DT17" s="93">
        <v>5</v>
      </c>
      <c r="DU17" s="93">
        <v>0</v>
      </c>
      <c r="DV17" s="93">
        <v>5</v>
      </c>
      <c r="DW17" s="93">
        <v>0</v>
      </c>
      <c r="DX17" s="93">
        <v>39</v>
      </c>
      <c r="DY17" s="93">
        <v>13</v>
      </c>
      <c r="DZ17" s="93">
        <v>94</v>
      </c>
      <c r="EA17" s="93">
        <v>69</v>
      </c>
      <c r="EB17" s="93">
        <v>0</v>
      </c>
      <c r="EC17" s="93">
        <v>0</v>
      </c>
      <c r="ED17" s="93">
        <v>0</v>
      </c>
      <c r="EE17" s="93">
        <v>15</v>
      </c>
      <c r="EF17" s="93">
        <v>0</v>
      </c>
      <c r="EG17" s="93">
        <v>8</v>
      </c>
      <c r="EH17" s="93">
        <v>0</v>
      </c>
      <c r="EI17" s="93">
        <v>4</v>
      </c>
      <c r="EJ17" s="93">
        <v>0</v>
      </c>
      <c r="EK17" s="93">
        <v>98</v>
      </c>
      <c r="EL17" s="278">
        <f t="shared" si="8"/>
        <v>510</v>
      </c>
      <c r="EM17" s="278">
        <f t="shared" si="9"/>
        <v>491</v>
      </c>
      <c r="EN17" s="276">
        <f t="shared" si="11"/>
        <v>1001</v>
      </c>
      <c r="EO17" s="276">
        <f t="shared" si="0"/>
        <v>2377</v>
      </c>
    </row>
    <row r="18" spans="1:145" ht="30" customHeight="1">
      <c r="A18" s="258" t="s">
        <v>49</v>
      </c>
      <c r="B18" s="272" t="s">
        <v>456</v>
      </c>
      <c r="C18" s="272">
        <v>107</v>
      </c>
      <c r="D18" s="93">
        <v>99</v>
      </c>
      <c r="E18" s="272">
        <v>77</v>
      </c>
      <c r="F18" s="93">
        <v>96</v>
      </c>
      <c r="G18" s="272">
        <v>123</v>
      </c>
      <c r="H18" s="93">
        <v>93</v>
      </c>
      <c r="I18" s="272">
        <v>310</v>
      </c>
      <c r="J18" s="272">
        <v>144</v>
      </c>
      <c r="K18" s="273">
        <f t="shared" si="1"/>
        <v>617</v>
      </c>
      <c r="L18" s="273">
        <f t="shared" si="1"/>
        <v>432</v>
      </c>
      <c r="M18" s="274">
        <f t="shared" si="2"/>
        <v>1049</v>
      </c>
      <c r="N18" s="272">
        <v>119</v>
      </c>
      <c r="O18" s="443">
        <v>99</v>
      </c>
      <c r="P18" s="272">
        <v>211</v>
      </c>
      <c r="Q18" s="272">
        <v>206</v>
      </c>
      <c r="R18" s="272">
        <v>28</v>
      </c>
      <c r="S18" s="275">
        <v>38</v>
      </c>
      <c r="T18" s="450">
        <v>7</v>
      </c>
      <c r="U18" s="272">
        <v>3</v>
      </c>
      <c r="V18" s="272">
        <v>1</v>
      </c>
      <c r="W18" s="463">
        <v>19</v>
      </c>
      <c r="X18" s="366">
        <v>0</v>
      </c>
      <c r="Y18" s="272">
        <v>1</v>
      </c>
      <c r="Z18" s="272">
        <v>238</v>
      </c>
      <c r="AA18" s="450">
        <v>167</v>
      </c>
      <c r="AB18" s="272">
        <v>21</v>
      </c>
      <c r="AC18" s="450">
        <v>9</v>
      </c>
      <c r="AD18" s="272">
        <v>32</v>
      </c>
      <c r="AE18" s="272">
        <v>32</v>
      </c>
      <c r="AF18" s="273">
        <f t="shared" si="3"/>
        <v>657</v>
      </c>
      <c r="AG18" s="273">
        <f t="shared" si="4"/>
        <v>574</v>
      </c>
      <c r="AH18" s="276">
        <f t="shared" si="5"/>
        <v>1231</v>
      </c>
      <c r="AI18" s="93">
        <v>10</v>
      </c>
      <c r="AJ18" s="93">
        <v>52</v>
      </c>
      <c r="AK18" s="93">
        <v>0</v>
      </c>
      <c r="AL18" s="93">
        <v>1</v>
      </c>
      <c r="AM18" s="93">
        <v>6</v>
      </c>
      <c r="AN18" s="93">
        <v>13</v>
      </c>
      <c r="AO18" s="93">
        <v>4</v>
      </c>
      <c r="AP18" s="93">
        <v>29</v>
      </c>
      <c r="AQ18" s="93">
        <v>2</v>
      </c>
      <c r="AR18" s="93">
        <v>1</v>
      </c>
      <c r="AS18" s="93">
        <v>3</v>
      </c>
      <c r="AT18" s="93">
        <v>0</v>
      </c>
      <c r="AU18" s="93">
        <v>0</v>
      </c>
      <c r="AV18" s="93">
        <v>0</v>
      </c>
      <c r="AW18" s="93">
        <v>1</v>
      </c>
      <c r="AX18" s="93">
        <v>13</v>
      </c>
      <c r="AY18" s="93">
        <v>3</v>
      </c>
      <c r="AZ18" s="93">
        <v>1</v>
      </c>
      <c r="BA18" s="93">
        <v>2</v>
      </c>
      <c r="BB18" s="93">
        <v>1</v>
      </c>
      <c r="BC18" s="93">
        <v>0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93">
        <v>0</v>
      </c>
      <c r="BJ18" s="93">
        <v>0</v>
      </c>
      <c r="BK18" s="390">
        <v>0</v>
      </c>
      <c r="BL18" s="93">
        <v>0</v>
      </c>
      <c r="BM18" s="93">
        <v>0</v>
      </c>
      <c r="BN18" s="93">
        <v>0</v>
      </c>
      <c r="BO18" s="93">
        <v>3</v>
      </c>
      <c r="BP18" s="93">
        <v>5</v>
      </c>
      <c r="BQ18" s="93">
        <v>0</v>
      </c>
      <c r="BR18" s="93">
        <v>6</v>
      </c>
      <c r="BS18" s="93">
        <v>0</v>
      </c>
      <c r="BT18" s="93">
        <v>6</v>
      </c>
      <c r="BU18" s="93">
        <v>1</v>
      </c>
      <c r="BV18" s="93">
        <v>0</v>
      </c>
      <c r="BW18" s="93">
        <v>374</v>
      </c>
      <c r="BX18" s="93">
        <v>176</v>
      </c>
      <c r="BY18" s="278">
        <f t="shared" si="10"/>
        <v>409</v>
      </c>
      <c r="BZ18" s="278">
        <f t="shared" si="6"/>
        <v>304</v>
      </c>
      <c r="CA18" s="276">
        <f t="shared" si="7"/>
        <v>713</v>
      </c>
      <c r="CB18" s="93">
        <v>0</v>
      </c>
      <c r="CC18" s="93">
        <v>2</v>
      </c>
      <c r="CD18" s="93">
        <v>0</v>
      </c>
      <c r="CE18" s="93">
        <v>0</v>
      </c>
      <c r="CF18" s="93">
        <v>28</v>
      </c>
      <c r="CG18" s="93">
        <v>6</v>
      </c>
      <c r="CH18" s="93">
        <v>8</v>
      </c>
      <c r="CI18" s="93">
        <v>37</v>
      </c>
      <c r="CJ18" s="93">
        <v>0</v>
      </c>
      <c r="CK18" s="93">
        <v>166</v>
      </c>
      <c r="CL18" s="93">
        <v>12</v>
      </c>
      <c r="CM18" s="93">
        <v>214</v>
      </c>
      <c r="CN18" s="93">
        <v>244</v>
      </c>
      <c r="CO18" s="93">
        <v>12</v>
      </c>
      <c r="CP18" s="93">
        <v>113</v>
      </c>
      <c r="CQ18" s="93">
        <v>8</v>
      </c>
      <c r="CR18" s="93">
        <v>0</v>
      </c>
      <c r="CS18" s="93">
        <v>17</v>
      </c>
      <c r="CT18" s="93">
        <v>19</v>
      </c>
      <c r="CU18" s="93">
        <v>1</v>
      </c>
      <c r="CV18" s="93">
        <v>0</v>
      </c>
      <c r="CW18" s="93">
        <v>3</v>
      </c>
      <c r="CX18" s="93">
        <v>0</v>
      </c>
      <c r="CY18" s="93">
        <v>41</v>
      </c>
      <c r="CZ18" s="93">
        <v>20</v>
      </c>
      <c r="DA18" s="93">
        <v>4</v>
      </c>
      <c r="DB18" s="93">
        <v>0</v>
      </c>
      <c r="DC18" s="93">
        <v>15</v>
      </c>
      <c r="DD18" s="93">
        <v>7</v>
      </c>
      <c r="DE18" s="93">
        <v>0</v>
      </c>
      <c r="DF18" s="93">
        <v>0</v>
      </c>
      <c r="DG18" s="93">
        <v>61</v>
      </c>
      <c r="DH18" s="93">
        <v>140</v>
      </c>
      <c r="DI18" s="93">
        <v>0</v>
      </c>
      <c r="DJ18" s="93">
        <v>1</v>
      </c>
      <c r="DK18" s="93">
        <v>88</v>
      </c>
      <c r="DL18" s="93">
        <v>11</v>
      </c>
      <c r="DM18" s="93">
        <v>1</v>
      </c>
      <c r="DN18" s="93">
        <v>14</v>
      </c>
      <c r="DO18" s="93">
        <v>87</v>
      </c>
      <c r="DP18" s="93">
        <v>33</v>
      </c>
      <c r="DQ18" s="93">
        <v>15</v>
      </c>
      <c r="DR18" s="93">
        <v>35</v>
      </c>
      <c r="DS18" s="93">
        <v>76</v>
      </c>
      <c r="DT18" s="93">
        <v>14</v>
      </c>
      <c r="DU18" s="93">
        <v>0</v>
      </c>
      <c r="DV18" s="93">
        <v>6</v>
      </c>
      <c r="DW18" s="93">
        <v>0</v>
      </c>
      <c r="DX18" s="93">
        <v>44</v>
      </c>
      <c r="DY18" s="93">
        <v>32</v>
      </c>
      <c r="DZ18" s="93">
        <v>65</v>
      </c>
      <c r="EA18" s="93">
        <v>26</v>
      </c>
      <c r="EB18" s="93">
        <v>35</v>
      </c>
      <c r="EC18" s="93">
        <v>17</v>
      </c>
      <c r="ED18" s="93">
        <v>13</v>
      </c>
      <c r="EE18" s="93">
        <v>18</v>
      </c>
      <c r="EF18" s="93">
        <v>23</v>
      </c>
      <c r="EG18" s="93">
        <v>94</v>
      </c>
      <c r="EH18" s="93">
        <v>37</v>
      </c>
      <c r="EI18" s="93">
        <v>76</v>
      </c>
      <c r="EJ18" s="93">
        <v>107</v>
      </c>
      <c r="EK18" s="93">
        <v>167</v>
      </c>
      <c r="EL18" s="278">
        <f t="shared" si="8"/>
        <v>1144</v>
      </c>
      <c r="EM18" s="278">
        <f t="shared" si="9"/>
        <v>1169</v>
      </c>
      <c r="EN18" s="276">
        <f t="shared" si="11"/>
        <v>2313</v>
      </c>
      <c r="EO18" s="276">
        <f t="shared" si="0"/>
        <v>5306</v>
      </c>
    </row>
    <row r="19" spans="1:145" ht="30" customHeight="1">
      <c r="A19" s="258" t="s">
        <v>50</v>
      </c>
      <c r="B19" s="272" t="s">
        <v>456</v>
      </c>
      <c r="C19" s="272">
        <v>89</v>
      </c>
      <c r="D19" s="93">
        <v>95</v>
      </c>
      <c r="E19" s="272">
        <v>49</v>
      </c>
      <c r="F19" s="93">
        <v>34</v>
      </c>
      <c r="G19" s="272">
        <v>83</v>
      </c>
      <c r="H19" s="93">
        <v>80</v>
      </c>
      <c r="I19" s="272">
        <v>235</v>
      </c>
      <c r="J19" s="272">
        <v>75</v>
      </c>
      <c r="K19" s="273">
        <f t="shared" si="1"/>
        <v>456</v>
      </c>
      <c r="L19" s="273">
        <f t="shared" si="1"/>
        <v>284</v>
      </c>
      <c r="M19" s="274">
        <f t="shared" si="2"/>
        <v>740</v>
      </c>
      <c r="N19" s="272">
        <v>91</v>
      </c>
      <c r="O19" s="443">
        <v>93</v>
      </c>
      <c r="P19" s="272">
        <v>190</v>
      </c>
      <c r="Q19" s="272">
        <v>165</v>
      </c>
      <c r="R19" s="272">
        <v>24</v>
      </c>
      <c r="S19" s="275">
        <v>13</v>
      </c>
      <c r="T19" s="450">
        <v>4</v>
      </c>
      <c r="U19" s="272">
        <v>1</v>
      </c>
      <c r="V19" s="272">
        <v>2</v>
      </c>
      <c r="W19" s="463">
        <v>13</v>
      </c>
      <c r="X19" s="366">
        <v>1</v>
      </c>
      <c r="Y19" s="272">
        <v>0</v>
      </c>
      <c r="Z19" s="272">
        <v>201</v>
      </c>
      <c r="AA19" s="450">
        <v>87</v>
      </c>
      <c r="AB19" s="272">
        <v>11</v>
      </c>
      <c r="AC19" s="450">
        <v>7</v>
      </c>
      <c r="AD19" s="272">
        <v>44</v>
      </c>
      <c r="AE19" s="272">
        <v>48</v>
      </c>
      <c r="AF19" s="273">
        <f t="shared" si="3"/>
        <v>568</v>
      </c>
      <c r="AG19" s="273">
        <f t="shared" si="4"/>
        <v>427</v>
      </c>
      <c r="AH19" s="276">
        <f t="shared" si="5"/>
        <v>995</v>
      </c>
      <c r="AI19" s="93">
        <v>2</v>
      </c>
      <c r="AJ19" s="93">
        <v>2</v>
      </c>
      <c r="AK19" s="93">
        <v>0</v>
      </c>
      <c r="AL19" s="93">
        <v>0</v>
      </c>
      <c r="AM19" s="93">
        <v>2</v>
      </c>
      <c r="AN19" s="93">
        <v>0</v>
      </c>
      <c r="AO19" s="93">
        <v>1</v>
      </c>
      <c r="AP19" s="93">
        <v>6</v>
      </c>
      <c r="AQ19" s="93">
        <v>0</v>
      </c>
      <c r="AR19" s="93">
        <v>1</v>
      </c>
      <c r="AS19" s="93">
        <v>2</v>
      </c>
      <c r="AT19" s="93">
        <v>6</v>
      </c>
      <c r="AU19" s="93">
        <v>0</v>
      </c>
      <c r="AV19" s="93">
        <v>0</v>
      </c>
      <c r="AW19" s="93">
        <v>1</v>
      </c>
      <c r="AX19" s="93">
        <v>19</v>
      </c>
      <c r="AY19" s="93">
        <v>1</v>
      </c>
      <c r="AZ19" s="93">
        <v>30</v>
      </c>
      <c r="BA19" s="93">
        <v>0</v>
      </c>
      <c r="BB19" s="93">
        <v>0</v>
      </c>
      <c r="BC19" s="93">
        <v>0</v>
      </c>
      <c r="BD19" s="93">
        <v>0</v>
      </c>
      <c r="BE19" s="93">
        <v>5</v>
      </c>
      <c r="BF19" s="93">
        <v>91</v>
      </c>
      <c r="BG19" s="93">
        <v>1</v>
      </c>
      <c r="BH19" s="93">
        <v>15</v>
      </c>
      <c r="BI19" s="93">
        <v>1</v>
      </c>
      <c r="BJ19" s="93">
        <v>4</v>
      </c>
      <c r="BK19" s="390">
        <v>0</v>
      </c>
      <c r="BL19" s="93">
        <v>0</v>
      </c>
      <c r="BM19" s="93">
        <v>1</v>
      </c>
      <c r="BN19" s="93">
        <v>45</v>
      </c>
      <c r="BO19" s="93">
        <v>1</v>
      </c>
      <c r="BP19" s="93">
        <v>1</v>
      </c>
      <c r="BQ19" s="93">
        <v>3</v>
      </c>
      <c r="BR19" s="93">
        <v>29</v>
      </c>
      <c r="BS19" s="93">
        <v>2</v>
      </c>
      <c r="BT19" s="93">
        <v>26</v>
      </c>
      <c r="BU19" s="93">
        <v>0</v>
      </c>
      <c r="BV19" s="93">
        <v>0</v>
      </c>
      <c r="BW19" s="93">
        <v>244</v>
      </c>
      <c r="BX19" s="93">
        <v>96</v>
      </c>
      <c r="BY19" s="278">
        <f t="shared" si="10"/>
        <v>267</v>
      </c>
      <c r="BZ19" s="278">
        <f t="shared" si="6"/>
        <v>371</v>
      </c>
      <c r="CA19" s="276">
        <f t="shared" si="7"/>
        <v>638</v>
      </c>
      <c r="CB19" s="93">
        <v>159</v>
      </c>
      <c r="CC19" s="93">
        <v>77</v>
      </c>
      <c r="CD19" s="93">
        <v>45</v>
      </c>
      <c r="CE19" s="93">
        <v>69</v>
      </c>
      <c r="CF19" s="93">
        <v>1</v>
      </c>
      <c r="CG19" s="93">
        <v>0</v>
      </c>
      <c r="CH19" s="93">
        <v>0</v>
      </c>
      <c r="CI19" s="93">
        <v>86</v>
      </c>
      <c r="CJ19" s="93">
        <v>0</v>
      </c>
      <c r="CK19" s="93">
        <v>103</v>
      </c>
      <c r="CL19" s="93">
        <v>21</v>
      </c>
      <c r="CM19" s="93">
        <v>112</v>
      </c>
      <c r="CN19" s="93">
        <v>59</v>
      </c>
      <c r="CO19" s="93">
        <v>0</v>
      </c>
      <c r="CP19" s="93">
        <v>214</v>
      </c>
      <c r="CQ19" s="93">
        <v>0</v>
      </c>
      <c r="CR19" s="93">
        <v>0</v>
      </c>
      <c r="CS19" s="93">
        <v>40</v>
      </c>
      <c r="CT19" s="93">
        <v>47</v>
      </c>
      <c r="CU19" s="93">
        <v>42</v>
      </c>
      <c r="CV19" s="93">
        <v>1</v>
      </c>
      <c r="CW19" s="93">
        <v>41</v>
      </c>
      <c r="CX19" s="93">
        <v>0</v>
      </c>
      <c r="CY19" s="93">
        <v>73</v>
      </c>
      <c r="CZ19" s="93">
        <v>27</v>
      </c>
      <c r="DA19" s="93">
        <v>124</v>
      </c>
      <c r="DB19" s="93">
        <v>151</v>
      </c>
      <c r="DC19" s="93">
        <v>17</v>
      </c>
      <c r="DD19" s="93">
        <v>16</v>
      </c>
      <c r="DE19" s="93">
        <v>5</v>
      </c>
      <c r="DF19" s="93">
        <v>0</v>
      </c>
      <c r="DG19" s="93">
        <v>13</v>
      </c>
      <c r="DH19" s="93">
        <v>41</v>
      </c>
      <c r="DI19" s="93">
        <v>4</v>
      </c>
      <c r="DJ19" s="93">
        <v>25</v>
      </c>
      <c r="DK19" s="93">
        <v>6</v>
      </c>
      <c r="DL19" s="93">
        <v>35</v>
      </c>
      <c r="DM19" s="93">
        <v>8</v>
      </c>
      <c r="DN19" s="93">
        <v>51</v>
      </c>
      <c r="DO19" s="93">
        <v>246</v>
      </c>
      <c r="DP19" s="93">
        <v>14</v>
      </c>
      <c r="DQ19" s="93">
        <v>53</v>
      </c>
      <c r="DR19" s="93">
        <v>12</v>
      </c>
      <c r="DS19" s="93">
        <v>73</v>
      </c>
      <c r="DT19" s="93">
        <v>5</v>
      </c>
      <c r="DU19" s="93">
        <v>0</v>
      </c>
      <c r="DV19" s="93">
        <v>0</v>
      </c>
      <c r="DW19" s="93">
        <v>0</v>
      </c>
      <c r="DX19" s="93">
        <v>25</v>
      </c>
      <c r="DY19" s="93">
        <v>9</v>
      </c>
      <c r="DZ19" s="93">
        <v>38</v>
      </c>
      <c r="EA19" s="93">
        <v>55</v>
      </c>
      <c r="EB19" s="93">
        <v>31</v>
      </c>
      <c r="EC19" s="93">
        <v>24</v>
      </c>
      <c r="ED19" s="93">
        <v>24</v>
      </c>
      <c r="EE19" s="93">
        <v>18</v>
      </c>
      <c r="EF19" s="93">
        <v>1</v>
      </c>
      <c r="EG19" s="93">
        <v>33</v>
      </c>
      <c r="EH19" s="93">
        <v>28</v>
      </c>
      <c r="EI19" s="93">
        <v>49</v>
      </c>
      <c r="EJ19" s="93">
        <v>59</v>
      </c>
      <c r="EK19" s="93">
        <v>87</v>
      </c>
      <c r="EL19" s="278">
        <f t="shared" si="8"/>
        <v>1068</v>
      </c>
      <c r="EM19" s="278">
        <f t="shared" si="9"/>
        <v>1529</v>
      </c>
      <c r="EN19" s="276">
        <f t="shared" si="11"/>
        <v>2597</v>
      </c>
      <c r="EO19" s="276">
        <f t="shared" si="0"/>
        <v>4970</v>
      </c>
    </row>
    <row r="20" spans="1:145" ht="30" customHeight="1">
      <c r="A20" s="258" t="s">
        <v>51</v>
      </c>
      <c r="B20" s="272" t="s">
        <v>456</v>
      </c>
      <c r="C20" s="272">
        <v>75</v>
      </c>
      <c r="D20" s="93">
        <v>64</v>
      </c>
      <c r="E20" s="272">
        <v>38</v>
      </c>
      <c r="F20" s="93">
        <v>27</v>
      </c>
      <c r="G20" s="272">
        <v>27</v>
      </c>
      <c r="H20" s="93">
        <v>41</v>
      </c>
      <c r="I20" s="272">
        <v>247</v>
      </c>
      <c r="J20" s="272">
        <v>70</v>
      </c>
      <c r="K20" s="273">
        <f t="shared" si="1"/>
        <v>387</v>
      </c>
      <c r="L20" s="273">
        <f t="shared" si="1"/>
        <v>202</v>
      </c>
      <c r="M20" s="274">
        <f t="shared" si="2"/>
        <v>589</v>
      </c>
      <c r="N20" s="272">
        <v>89</v>
      </c>
      <c r="O20" s="443">
        <v>91</v>
      </c>
      <c r="P20" s="272">
        <v>181</v>
      </c>
      <c r="Q20" s="272">
        <v>144</v>
      </c>
      <c r="R20" s="272">
        <v>22</v>
      </c>
      <c r="S20" s="275">
        <v>12</v>
      </c>
      <c r="T20" s="450">
        <v>4</v>
      </c>
      <c r="U20" s="272">
        <v>1</v>
      </c>
      <c r="V20" s="272">
        <v>0</v>
      </c>
      <c r="W20" s="463">
        <v>14</v>
      </c>
      <c r="X20" s="366">
        <v>1</v>
      </c>
      <c r="Y20" s="272">
        <v>0</v>
      </c>
      <c r="Z20" s="272">
        <v>276</v>
      </c>
      <c r="AA20" s="450">
        <v>191</v>
      </c>
      <c r="AB20" s="272">
        <v>10</v>
      </c>
      <c r="AC20" s="450">
        <v>10</v>
      </c>
      <c r="AD20" s="272">
        <v>52</v>
      </c>
      <c r="AE20" s="272">
        <v>43</v>
      </c>
      <c r="AF20" s="273">
        <f t="shared" si="3"/>
        <v>635</v>
      </c>
      <c r="AG20" s="273">
        <f t="shared" si="4"/>
        <v>506</v>
      </c>
      <c r="AH20" s="276">
        <f t="shared" si="5"/>
        <v>1141</v>
      </c>
      <c r="AI20" s="93">
        <v>5</v>
      </c>
      <c r="AJ20" s="93">
        <v>18</v>
      </c>
      <c r="AK20" s="93">
        <v>1</v>
      </c>
      <c r="AL20" s="93">
        <v>4</v>
      </c>
      <c r="AM20" s="93">
        <v>1</v>
      </c>
      <c r="AN20" s="93">
        <v>0</v>
      </c>
      <c r="AO20" s="93">
        <v>0</v>
      </c>
      <c r="AP20" s="93">
        <v>0</v>
      </c>
      <c r="AQ20" s="93">
        <v>5</v>
      </c>
      <c r="AR20" s="93">
        <v>23</v>
      </c>
      <c r="AS20" s="93">
        <v>2</v>
      </c>
      <c r="AT20" s="93">
        <v>16</v>
      </c>
      <c r="AU20" s="93">
        <v>2</v>
      </c>
      <c r="AV20" s="93">
        <v>0</v>
      </c>
      <c r="AW20" s="93">
        <v>0</v>
      </c>
      <c r="AX20" s="93">
        <v>7</v>
      </c>
      <c r="AY20" s="93">
        <v>7</v>
      </c>
      <c r="AZ20" s="93">
        <v>19</v>
      </c>
      <c r="BA20" s="93">
        <v>1</v>
      </c>
      <c r="BB20" s="93">
        <v>4</v>
      </c>
      <c r="BC20" s="93">
        <v>1</v>
      </c>
      <c r="BD20" s="93">
        <v>0</v>
      </c>
      <c r="BE20" s="93">
        <v>2</v>
      </c>
      <c r="BF20" s="93">
        <v>37</v>
      </c>
      <c r="BG20" s="93">
        <v>0</v>
      </c>
      <c r="BH20" s="93">
        <v>4</v>
      </c>
      <c r="BI20" s="93">
        <v>0</v>
      </c>
      <c r="BJ20" s="93">
        <v>0</v>
      </c>
      <c r="BK20" s="390">
        <v>0</v>
      </c>
      <c r="BL20" s="93">
        <v>3</v>
      </c>
      <c r="BM20" s="93">
        <v>0</v>
      </c>
      <c r="BN20" s="93">
        <v>0</v>
      </c>
      <c r="BO20" s="93">
        <v>0</v>
      </c>
      <c r="BP20" s="93">
        <v>0</v>
      </c>
      <c r="BQ20" s="93">
        <v>1</v>
      </c>
      <c r="BR20" s="93">
        <v>15</v>
      </c>
      <c r="BS20" s="93">
        <v>0</v>
      </c>
      <c r="BT20" s="93">
        <v>10</v>
      </c>
      <c r="BU20" s="93">
        <v>0</v>
      </c>
      <c r="BV20" s="93">
        <v>0</v>
      </c>
      <c r="BW20" s="93">
        <v>359</v>
      </c>
      <c r="BX20" s="93">
        <v>205</v>
      </c>
      <c r="BY20" s="278">
        <f t="shared" si="10"/>
        <v>387</v>
      </c>
      <c r="BZ20" s="278">
        <f t="shared" si="6"/>
        <v>365</v>
      </c>
      <c r="CA20" s="276">
        <f t="shared" si="7"/>
        <v>752</v>
      </c>
      <c r="CB20" s="93">
        <v>109</v>
      </c>
      <c r="CC20" s="93">
        <v>36</v>
      </c>
      <c r="CD20" s="93">
        <v>39</v>
      </c>
      <c r="CE20" s="93">
        <v>23</v>
      </c>
      <c r="CF20" s="93">
        <v>7</v>
      </c>
      <c r="CG20" s="93">
        <v>35</v>
      </c>
      <c r="CH20" s="93">
        <v>3</v>
      </c>
      <c r="CI20" s="93">
        <v>31</v>
      </c>
      <c r="CJ20" s="93">
        <v>0</v>
      </c>
      <c r="CK20" s="93">
        <v>10</v>
      </c>
      <c r="CL20" s="93">
        <v>0</v>
      </c>
      <c r="CM20" s="93">
        <v>7</v>
      </c>
      <c r="CN20" s="93">
        <v>0</v>
      </c>
      <c r="CO20" s="93">
        <v>0</v>
      </c>
      <c r="CP20" s="93">
        <v>0</v>
      </c>
      <c r="CQ20" s="93">
        <v>0</v>
      </c>
      <c r="CR20" s="93">
        <v>0</v>
      </c>
      <c r="CS20" s="93">
        <v>10</v>
      </c>
      <c r="CT20" s="93">
        <v>117</v>
      </c>
      <c r="CU20" s="93">
        <v>33</v>
      </c>
      <c r="CV20" s="93">
        <v>190</v>
      </c>
      <c r="CW20" s="93">
        <v>100</v>
      </c>
      <c r="CX20" s="93">
        <v>1</v>
      </c>
      <c r="CY20" s="93">
        <v>29</v>
      </c>
      <c r="CZ20" s="93">
        <v>35</v>
      </c>
      <c r="DA20" s="93">
        <v>108</v>
      </c>
      <c r="DB20" s="93">
        <v>96</v>
      </c>
      <c r="DC20" s="93">
        <v>1</v>
      </c>
      <c r="DD20" s="93">
        <v>0</v>
      </c>
      <c r="DE20" s="93">
        <v>0</v>
      </c>
      <c r="DF20" s="93">
        <v>1</v>
      </c>
      <c r="DG20" s="93">
        <v>27</v>
      </c>
      <c r="DH20" s="93">
        <v>7</v>
      </c>
      <c r="DI20" s="93">
        <v>1</v>
      </c>
      <c r="DJ20" s="93">
        <v>0</v>
      </c>
      <c r="DK20" s="93">
        <v>6</v>
      </c>
      <c r="DL20" s="93">
        <v>12</v>
      </c>
      <c r="DM20" s="93">
        <v>0</v>
      </c>
      <c r="DN20" s="93">
        <v>12</v>
      </c>
      <c r="DO20" s="93">
        <v>8</v>
      </c>
      <c r="DP20" s="93">
        <v>27</v>
      </c>
      <c r="DQ20" s="93">
        <v>7</v>
      </c>
      <c r="DR20" s="93">
        <v>10</v>
      </c>
      <c r="DS20" s="93">
        <v>36</v>
      </c>
      <c r="DT20" s="93">
        <v>77</v>
      </c>
      <c r="DU20" s="93">
        <v>0</v>
      </c>
      <c r="DV20" s="93">
        <v>30</v>
      </c>
      <c r="DW20" s="93">
        <v>0</v>
      </c>
      <c r="DX20" s="93">
        <v>14</v>
      </c>
      <c r="DY20" s="93">
        <v>56</v>
      </c>
      <c r="DZ20" s="93">
        <v>42</v>
      </c>
      <c r="EA20" s="93">
        <v>11</v>
      </c>
      <c r="EB20" s="93">
        <v>5</v>
      </c>
      <c r="EC20" s="93">
        <v>57</v>
      </c>
      <c r="ED20" s="93">
        <v>27</v>
      </c>
      <c r="EE20" s="93">
        <v>8</v>
      </c>
      <c r="EF20" s="93">
        <v>1</v>
      </c>
      <c r="EG20" s="93">
        <v>26</v>
      </c>
      <c r="EH20" s="93">
        <v>41</v>
      </c>
      <c r="EI20" s="93">
        <v>48</v>
      </c>
      <c r="EJ20" s="93">
        <v>67</v>
      </c>
      <c r="EK20" s="93">
        <v>191</v>
      </c>
      <c r="EL20" s="278">
        <f t="shared" si="8"/>
        <v>996</v>
      </c>
      <c r="EM20" s="278">
        <f t="shared" si="9"/>
        <v>879</v>
      </c>
      <c r="EN20" s="276">
        <f t="shared" si="11"/>
        <v>1875</v>
      </c>
      <c r="EO20" s="276">
        <f t="shared" si="0"/>
        <v>4357</v>
      </c>
    </row>
    <row r="21" spans="1:145" ht="30" customHeight="1">
      <c r="A21" s="258" t="s">
        <v>52</v>
      </c>
      <c r="B21" s="272" t="s">
        <v>456</v>
      </c>
      <c r="C21" s="272">
        <v>49</v>
      </c>
      <c r="D21" s="93">
        <v>35</v>
      </c>
      <c r="E21" s="272">
        <v>16</v>
      </c>
      <c r="F21" s="93">
        <v>40</v>
      </c>
      <c r="G21" s="272">
        <v>28</v>
      </c>
      <c r="H21" s="93">
        <v>38</v>
      </c>
      <c r="I21" s="272">
        <v>200</v>
      </c>
      <c r="J21" s="272">
        <v>35</v>
      </c>
      <c r="K21" s="273">
        <f t="shared" si="1"/>
        <v>293</v>
      </c>
      <c r="L21" s="273">
        <f t="shared" si="1"/>
        <v>148</v>
      </c>
      <c r="M21" s="274">
        <f t="shared" si="2"/>
        <v>441</v>
      </c>
      <c r="N21" s="272">
        <v>73</v>
      </c>
      <c r="O21" s="443">
        <v>62</v>
      </c>
      <c r="P21" s="272">
        <v>117</v>
      </c>
      <c r="Q21" s="272">
        <v>123</v>
      </c>
      <c r="R21" s="272">
        <v>5</v>
      </c>
      <c r="S21" s="275">
        <v>1</v>
      </c>
      <c r="T21" s="450">
        <v>5</v>
      </c>
      <c r="U21" s="272">
        <v>0</v>
      </c>
      <c r="V21" s="272">
        <v>2</v>
      </c>
      <c r="W21" s="463">
        <v>8</v>
      </c>
      <c r="X21" s="366">
        <v>1</v>
      </c>
      <c r="Y21" s="272">
        <v>0</v>
      </c>
      <c r="Z21" s="272">
        <v>187</v>
      </c>
      <c r="AA21" s="450">
        <v>140</v>
      </c>
      <c r="AB21" s="272">
        <v>14</v>
      </c>
      <c r="AC21" s="450">
        <v>2</v>
      </c>
      <c r="AD21" s="272">
        <v>44</v>
      </c>
      <c r="AE21" s="272">
        <v>46</v>
      </c>
      <c r="AF21" s="273">
        <f t="shared" si="3"/>
        <v>448</v>
      </c>
      <c r="AG21" s="273">
        <f t="shared" si="4"/>
        <v>382</v>
      </c>
      <c r="AH21" s="276">
        <f t="shared" si="5"/>
        <v>830</v>
      </c>
      <c r="AI21" s="93">
        <v>5</v>
      </c>
      <c r="AJ21" s="93">
        <v>4</v>
      </c>
      <c r="AK21" s="93">
        <v>0</v>
      </c>
      <c r="AL21" s="93">
        <v>1</v>
      </c>
      <c r="AM21" s="93">
        <v>0</v>
      </c>
      <c r="AN21" s="93">
        <v>12</v>
      </c>
      <c r="AO21" s="93">
        <v>2</v>
      </c>
      <c r="AP21" s="93">
        <v>21</v>
      </c>
      <c r="AQ21" s="93">
        <v>2</v>
      </c>
      <c r="AR21" s="93">
        <v>2</v>
      </c>
      <c r="AS21" s="93">
        <v>6</v>
      </c>
      <c r="AT21" s="93">
        <v>20</v>
      </c>
      <c r="AU21" s="93">
        <v>0</v>
      </c>
      <c r="AV21" s="93">
        <v>0</v>
      </c>
      <c r="AW21" s="93">
        <v>3</v>
      </c>
      <c r="AX21" s="93">
        <v>8</v>
      </c>
      <c r="AY21" s="93">
        <v>6</v>
      </c>
      <c r="AZ21" s="93">
        <v>31</v>
      </c>
      <c r="BA21" s="93">
        <v>2</v>
      </c>
      <c r="BB21" s="93">
        <v>0</v>
      </c>
      <c r="BC21" s="93">
        <v>0</v>
      </c>
      <c r="BD21" s="93">
        <v>0</v>
      </c>
      <c r="BE21" s="93">
        <v>2</v>
      </c>
      <c r="BF21" s="93">
        <v>32</v>
      </c>
      <c r="BG21" s="93">
        <v>0</v>
      </c>
      <c r="BH21" s="93">
        <v>0</v>
      </c>
      <c r="BI21" s="93">
        <v>0</v>
      </c>
      <c r="BJ21" s="93">
        <v>0</v>
      </c>
      <c r="BK21" s="390">
        <v>0</v>
      </c>
      <c r="BL21" s="93">
        <v>0</v>
      </c>
      <c r="BM21" s="93">
        <v>0</v>
      </c>
      <c r="BN21" s="93">
        <v>0</v>
      </c>
      <c r="BO21" s="93">
        <v>2</v>
      </c>
      <c r="BP21" s="93">
        <v>6</v>
      </c>
      <c r="BQ21" s="93">
        <v>1</v>
      </c>
      <c r="BR21" s="93">
        <v>2</v>
      </c>
      <c r="BS21" s="93">
        <v>5</v>
      </c>
      <c r="BT21" s="93">
        <v>98</v>
      </c>
      <c r="BU21" s="93">
        <v>0</v>
      </c>
      <c r="BV21" s="93">
        <v>0</v>
      </c>
      <c r="BW21" s="93">
        <v>224</v>
      </c>
      <c r="BX21" s="93">
        <v>160</v>
      </c>
      <c r="BY21" s="278">
        <f t="shared" si="10"/>
        <v>260</v>
      </c>
      <c r="BZ21" s="278">
        <f t="shared" si="6"/>
        <v>397</v>
      </c>
      <c r="CA21" s="276">
        <f t="shared" si="7"/>
        <v>657</v>
      </c>
      <c r="CB21" s="93">
        <v>35</v>
      </c>
      <c r="CC21" s="93">
        <v>6</v>
      </c>
      <c r="CD21" s="93">
        <v>35</v>
      </c>
      <c r="CE21" s="93">
        <v>29</v>
      </c>
      <c r="CF21" s="93">
        <v>3</v>
      </c>
      <c r="CG21" s="93">
        <v>23</v>
      </c>
      <c r="CH21" s="93">
        <v>21</v>
      </c>
      <c r="CI21" s="93">
        <v>8</v>
      </c>
      <c r="CJ21" s="93">
        <v>0</v>
      </c>
      <c r="CK21" s="93">
        <v>5</v>
      </c>
      <c r="CL21" s="93">
        <v>0</v>
      </c>
      <c r="CM21" s="93">
        <v>38</v>
      </c>
      <c r="CN21" s="93">
        <v>20</v>
      </c>
      <c r="CO21" s="93">
        <v>4</v>
      </c>
      <c r="CP21" s="93">
        <v>1</v>
      </c>
      <c r="CQ21" s="93">
        <v>0</v>
      </c>
      <c r="CR21" s="93">
        <v>0</v>
      </c>
      <c r="CS21" s="93">
        <v>8</v>
      </c>
      <c r="CT21" s="93">
        <v>140</v>
      </c>
      <c r="CU21" s="93">
        <v>37</v>
      </c>
      <c r="CV21" s="93">
        <v>16</v>
      </c>
      <c r="CW21" s="93">
        <v>21</v>
      </c>
      <c r="CX21" s="93">
        <v>0</v>
      </c>
      <c r="CY21" s="93">
        <v>24</v>
      </c>
      <c r="CZ21" s="93">
        <v>11</v>
      </c>
      <c r="DA21" s="93">
        <v>7</v>
      </c>
      <c r="DB21" s="93">
        <v>13</v>
      </c>
      <c r="DC21" s="93">
        <v>15</v>
      </c>
      <c r="DD21" s="93">
        <v>19</v>
      </c>
      <c r="DE21" s="93">
        <v>13</v>
      </c>
      <c r="DF21" s="93">
        <v>4</v>
      </c>
      <c r="DG21" s="93">
        <v>2</v>
      </c>
      <c r="DH21" s="93">
        <v>0</v>
      </c>
      <c r="DI21" s="93">
        <v>0</v>
      </c>
      <c r="DJ21" s="93">
        <v>0</v>
      </c>
      <c r="DK21" s="93">
        <v>0</v>
      </c>
      <c r="DL21" s="93">
        <v>79</v>
      </c>
      <c r="DM21" s="93">
        <v>4</v>
      </c>
      <c r="DN21" s="93">
        <v>97</v>
      </c>
      <c r="DO21" s="93">
        <v>100</v>
      </c>
      <c r="DP21" s="93">
        <v>11</v>
      </c>
      <c r="DQ21" s="93">
        <v>7</v>
      </c>
      <c r="DR21" s="93">
        <v>26</v>
      </c>
      <c r="DS21" s="93">
        <v>0</v>
      </c>
      <c r="DT21" s="93">
        <v>74</v>
      </c>
      <c r="DU21" s="93">
        <v>5</v>
      </c>
      <c r="DV21" s="93">
        <v>61</v>
      </c>
      <c r="DW21" s="93">
        <v>4</v>
      </c>
      <c r="DX21" s="93">
        <v>50</v>
      </c>
      <c r="DY21" s="93">
        <v>24</v>
      </c>
      <c r="DZ21" s="93">
        <v>22</v>
      </c>
      <c r="EA21" s="93">
        <v>14</v>
      </c>
      <c r="EB21" s="93">
        <v>14</v>
      </c>
      <c r="EC21" s="93">
        <v>82</v>
      </c>
      <c r="ED21" s="93">
        <v>47</v>
      </c>
      <c r="EE21" s="93">
        <v>38</v>
      </c>
      <c r="EF21" s="93">
        <v>9</v>
      </c>
      <c r="EG21" s="93">
        <v>22</v>
      </c>
      <c r="EH21" s="93">
        <v>9</v>
      </c>
      <c r="EI21" s="93">
        <v>38</v>
      </c>
      <c r="EJ21" s="93">
        <v>75</v>
      </c>
      <c r="EK21" s="93">
        <v>140</v>
      </c>
      <c r="EL21" s="278">
        <f t="shared" si="8"/>
        <v>916</v>
      </c>
      <c r="EM21" s="278">
        <f t="shared" si="9"/>
        <v>694</v>
      </c>
      <c r="EN21" s="276">
        <f t="shared" si="11"/>
        <v>1610</v>
      </c>
      <c r="EO21" s="276">
        <f t="shared" si="0"/>
        <v>3538</v>
      </c>
    </row>
    <row r="22" spans="1:145" ht="30" customHeight="1">
      <c r="A22" s="258" t="s">
        <v>53</v>
      </c>
      <c r="B22" s="272" t="s">
        <v>456</v>
      </c>
      <c r="C22" s="272">
        <v>111</v>
      </c>
      <c r="D22" s="93">
        <v>100</v>
      </c>
      <c r="E22" s="272">
        <v>58</v>
      </c>
      <c r="F22" s="93">
        <v>65</v>
      </c>
      <c r="G22" s="272">
        <v>104</v>
      </c>
      <c r="H22" s="93">
        <v>96</v>
      </c>
      <c r="I22" s="272">
        <v>322</v>
      </c>
      <c r="J22" s="272">
        <v>125</v>
      </c>
      <c r="K22" s="273">
        <f t="shared" si="1"/>
        <v>595</v>
      </c>
      <c r="L22" s="273">
        <f t="shared" si="1"/>
        <v>386</v>
      </c>
      <c r="M22" s="274">
        <f t="shared" si="2"/>
        <v>981</v>
      </c>
      <c r="N22" s="272">
        <v>102</v>
      </c>
      <c r="O22" s="443">
        <v>84</v>
      </c>
      <c r="P22" s="272">
        <v>271</v>
      </c>
      <c r="Q22" s="272">
        <v>228</v>
      </c>
      <c r="R22" s="272">
        <v>38</v>
      </c>
      <c r="S22" s="275">
        <v>16</v>
      </c>
      <c r="T22" s="450">
        <v>7</v>
      </c>
      <c r="U22" s="272">
        <v>3</v>
      </c>
      <c r="V22" s="272">
        <v>2</v>
      </c>
      <c r="W22" s="463">
        <v>15</v>
      </c>
      <c r="X22" s="366">
        <v>1</v>
      </c>
      <c r="Y22" s="272">
        <v>0</v>
      </c>
      <c r="Z22" s="272">
        <v>318</v>
      </c>
      <c r="AA22" s="450">
        <v>160</v>
      </c>
      <c r="AB22" s="272">
        <v>21</v>
      </c>
      <c r="AC22" s="450">
        <v>13</v>
      </c>
      <c r="AD22" s="272">
        <v>73</v>
      </c>
      <c r="AE22" s="272">
        <v>69</v>
      </c>
      <c r="AF22" s="273">
        <f t="shared" si="3"/>
        <v>833</v>
      </c>
      <c r="AG22" s="273">
        <f t="shared" si="4"/>
        <v>588</v>
      </c>
      <c r="AH22" s="276">
        <f t="shared" si="5"/>
        <v>1421</v>
      </c>
      <c r="AI22" s="93">
        <v>5</v>
      </c>
      <c r="AJ22" s="93">
        <v>1</v>
      </c>
      <c r="AK22" s="93">
        <v>0</v>
      </c>
      <c r="AL22" s="93">
        <v>0</v>
      </c>
      <c r="AM22" s="93">
        <v>1</v>
      </c>
      <c r="AN22" s="93">
        <v>7</v>
      </c>
      <c r="AO22" s="93">
        <v>4</v>
      </c>
      <c r="AP22" s="93">
        <v>34</v>
      </c>
      <c r="AQ22" s="93">
        <v>1</v>
      </c>
      <c r="AR22" s="93">
        <v>0</v>
      </c>
      <c r="AS22" s="93">
        <v>2</v>
      </c>
      <c r="AT22" s="93">
        <v>0</v>
      </c>
      <c r="AU22" s="93">
        <v>0</v>
      </c>
      <c r="AV22" s="93">
        <v>0</v>
      </c>
      <c r="AW22" s="93">
        <v>4</v>
      </c>
      <c r="AX22" s="93">
        <v>27</v>
      </c>
      <c r="AY22" s="93">
        <v>2</v>
      </c>
      <c r="AZ22" s="93">
        <v>3</v>
      </c>
      <c r="BA22" s="93">
        <v>2</v>
      </c>
      <c r="BB22" s="93">
        <v>14</v>
      </c>
      <c r="BC22" s="93">
        <v>2</v>
      </c>
      <c r="BD22" s="93">
        <v>0</v>
      </c>
      <c r="BE22" s="93">
        <v>3</v>
      </c>
      <c r="BF22" s="93">
        <v>16</v>
      </c>
      <c r="BG22" s="93">
        <v>0</v>
      </c>
      <c r="BH22" s="93">
        <v>0</v>
      </c>
      <c r="BI22" s="93">
        <v>2</v>
      </c>
      <c r="BJ22" s="93">
        <v>8</v>
      </c>
      <c r="BK22" s="390">
        <v>2</v>
      </c>
      <c r="BL22" s="93">
        <v>0</v>
      </c>
      <c r="BM22" s="93">
        <v>0</v>
      </c>
      <c r="BN22" s="93">
        <v>16</v>
      </c>
      <c r="BO22" s="93">
        <v>1</v>
      </c>
      <c r="BP22" s="93">
        <v>1</v>
      </c>
      <c r="BQ22" s="93">
        <v>2</v>
      </c>
      <c r="BR22" s="93">
        <v>24</v>
      </c>
      <c r="BS22" s="93">
        <v>3</v>
      </c>
      <c r="BT22" s="93">
        <v>87</v>
      </c>
      <c r="BU22" s="93">
        <v>1</v>
      </c>
      <c r="BV22" s="93">
        <v>0</v>
      </c>
      <c r="BW22" s="93">
        <v>457</v>
      </c>
      <c r="BX22" s="93">
        <v>183</v>
      </c>
      <c r="BY22" s="278">
        <f t="shared" si="10"/>
        <v>494</v>
      </c>
      <c r="BZ22" s="278">
        <f t="shared" si="6"/>
        <v>421</v>
      </c>
      <c r="CA22" s="276">
        <f t="shared" si="7"/>
        <v>915</v>
      </c>
      <c r="CB22" s="93">
        <v>4</v>
      </c>
      <c r="CC22" s="93">
        <v>0</v>
      </c>
      <c r="CD22" s="93">
        <v>38</v>
      </c>
      <c r="CE22" s="93">
        <v>43</v>
      </c>
      <c r="CF22" s="93">
        <v>0</v>
      </c>
      <c r="CG22" s="93">
        <v>1</v>
      </c>
      <c r="CH22" s="93">
        <v>0</v>
      </c>
      <c r="CI22" s="93">
        <v>8</v>
      </c>
      <c r="CJ22" s="93">
        <v>0</v>
      </c>
      <c r="CK22" s="93">
        <v>22</v>
      </c>
      <c r="CL22" s="93">
        <v>15</v>
      </c>
      <c r="CM22" s="93">
        <v>50</v>
      </c>
      <c r="CN22" s="93">
        <v>72</v>
      </c>
      <c r="CO22" s="93">
        <v>11</v>
      </c>
      <c r="CP22" s="93">
        <v>869</v>
      </c>
      <c r="CQ22" s="93">
        <v>1</v>
      </c>
      <c r="CR22" s="93">
        <v>3</v>
      </c>
      <c r="CS22" s="93">
        <v>46</v>
      </c>
      <c r="CT22" s="93">
        <v>81</v>
      </c>
      <c r="CU22" s="93">
        <v>52</v>
      </c>
      <c r="CV22" s="93">
        <v>252</v>
      </c>
      <c r="CW22" s="93">
        <v>154</v>
      </c>
      <c r="CX22" s="93">
        <v>0</v>
      </c>
      <c r="CY22" s="93">
        <v>45</v>
      </c>
      <c r="CZ22" s="93">
        <v>20</v>
      </c>
      <c r="DA22" s="93">
        <v>52</v>
      </c>
      <c r="DB22" s="93">
        <v>60</v>
      </c>
      <c r="DC22" s="93">
        <v>5</v>
      </c>
      <c r="DD22" s="93">
        <v>38</v>
      </c>
      <c r="DE22" s="93">
        <v>0</v>
      </c>
      <c r="DF22" s="93">
        <v>7</v>
      </c>
      <c r="DG22" s="93">
        <v>50</v>
      </c>
      <c r="DH22" s="93">
        <v>38</v>
      </c>
      <c r="DI22" s="93">
        <v>8</v>
      </c>
      <c r="DJ22" s="93">
        <v>12</v>
      </c>
      <c r="DK22" s="93">
        <v>18</v>
      </c>
      <c r="DL22" s="93">
        <v>102</v>
      </c>
      <c r="DM22" s="93">
        <v>8</v>
      </c>
      <c r="DN22" s="93">
        <v>102</v>
      </c>
      <c r="DO22" s="93">
        <v>134</v>
      </c>
      <c r="DP22" s="93">
        <v>4</v>
      </c>
      <c r="DQ22" s="93">
        <v>8</v>
      </c>
      <c r="DR22" s="93">
        <v>10</v>
      </c>
      <c r="DS22" s="93">
        <v>40</v>
      </c>
      <c r="DT22" s="93">
        <v>86</v>
      </c>
      <c r="DU22" s="93">
        <v>5</v>
      </c>
      <c r="DV22" s="93">
        <v>26</v>
      </c>
      <c r="DW22" s="93">
        <v>4</v>
      </c>
      <c r="DX22" s="93">
        <v>100</v>
      </c>
      <c r="DY22" s="93">
        <v>46</v>
      </c>
      <c r="DZ22" s="93">
        <v>138</v>
      </c>
      <c r="EA22" s="93">
        <v>48</v>
      </c>
      <c r="EB22" s="93">
        <v>4</v>
      </c>
      <c r="EC22" s="93">
        <v>38</v>
      </c>
      <c r="ED22" s="93">
        <v>33</v>
      </c>
      <c r="EE22" s="93">
        <v>12</v>
      </c>
      <c r="EF22" s="93">
        <v>6</v>
      </c>
      <c r="EG22" s="93">
        <v>74</v>
      </c>
      <c r="EH22" s="93">
        <v>36</v>
      </c>
      <c r="EI22" s="93">
        <v>39</v>
      </c>
      <c r="EJ22" s="93">
        <v>61</v>
      </c>
      <c r="EK22" s="93">
        <v>160</v>
      </c>
      <c r="EL22" s="278">
        <f t="shared" si="8"/>
        <v>1407</v>
      </c>
      <c r="EM22" s="278">
        <f t="shared" si="9"/>
        <v>1992</v>
      </c>
      <c r="EN22" s="276">
        <f t="shared" si="11"/>
        <v>3399</v>
      </c>
      <c r="EO22" s="276">
        <f t="shared" si="0"/>
        <v>6716</v>
      </c>
    </row>
    <row r="23" spans="1:145" ht="30" customHeight="1">
      <c r="A23" s="258" t="s">
        <v>54</v>
      </c>
      <c r="B23" s="272" t="s">
        <v>456</v>
      </c>
      <c r="C23" s="272">
        <v>39</v>
      </c>
      <c r="D23" s="93">
        <v>44</v>
      </c>
      <c r="E23" s="272">
        <v>27</v>
      </c>
      <c r="F23" s="93">
        <v>31</v>
      </c>
      <c r="G23" s="272">
        <v>54</v>
      </c>
      <c r="H23" s="93">
        <v>58</v>
      </c>
      <c r="I23" s="272">
        <v>177</v>
      </c>
      <c r="J23" s="272">
        <v>68</v>
      </c>
      <c r="K23" s="273">
        <f t="shared" si="1"/>
        <v>297</v>
      </c>
      <c r="L23" s="273">
        <f t="shared" si="1"/>
        <v>201</v>
      </c>
      <c r="M23" s="274">
        <f t="shared" si="2"/>
        <v>498</v>
      </c>
      <c r="N23" s="272">
        <v>58</v>
      </c>
      <c r="O23" s="443">
        <v>49</v>
      </c>
      <c r="P23" s="272">
        <v>81</v>
      </c>
      <c r="Q23" s="272">
        <v>69</v>
      </c>
      <c r="R23" s="272">
        <v>8</v>
      </c>
      <c r="S23" s="275">
        <v>11</v>
      </c>
      <c r="T23" s="450">
        <v>3</v>
      </c>
      <c r="U23" s="272">
        <v>0</v>
      </c>
      <c r="V23" s="272">
        <v>3</v>
      </c>
      <c r="W23" s="272">
        <v>4</v>
      </c>
      <c r="X23" s="272">
        <v>1</v>
      </c>
      <c r="Y23" s="272">
        <v>0</v>
      </c>
      <c r="Z23" s="272">
        <v>182</v>
      </c>
      <c r="AA23" s="450">
        <v>136</v>
      </c>
      <c r="AB23" s="272">
        <v>19</v>
      </c>
      <c r="AC23" s="450">
        <v>4</v>
      </c>
      <c r="AD23" s="272">
        <v>12</v>
      </c>
      <c r="AE23" s="272">
        <v>8</v>
      </c>
      <c r="AF23" s="273">
        <f t="shared" si="3"/>
        <v>367</v>
      </c>
      <c r="AG23" s="273">
        <f t="shared" si="4"/>
        <v>281</v>
      </c>
      <c r="AH23" s="276">
        <f t="shared" si="5"/>
        <v>648</v>
      </c>
      <c r="AI23" s="93">
        <v>0</v>
      </c>
      <c r="AJ23" s="93">
        <v>0</v>
      </c>
      <c r="AK23" s="93">
        <v>0</v>
      </c>
      <c r="AL23" s="93">
        <v>0</v>
      </c>
      <c r="AM23" s="93">
        <v>0</v>
      </c>
      <c r="AN23" s="93">
        <v>0</v>
      </c>
      <c r="AO23" s="93">
        <v>1</v>
      </c>
      <c r="AP23" s="93">
        <v>0</v>
      </c>
      <c r="AQ23" s="93">
        <v>1</v>
      </c>
      <c r="AR23" s="93">
        <v>2</v>
      </c>
      <c r="AS23" s="93">
        <v>3</v>
      </c>
      <c r="AT23" s="93">
        <v>11</v>
      </c>
      <c r="AU23" s="93">
        <v>0</v>
      </c>
      <c r="AV23" s="93">
        <v>0</v>
      </c>
      <c r="AW23" s="93">
        <v>0</v>
      </c>
      <c r="AX23" s="93">
        <v>0</v>
      </c>
      <c r="AY23" s="93">
        <v>1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390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13</v>
      </c>
      <c r="BQ23" s="93">
        <v>2</v>
      </c>
      <c r="BR23" s="93">
        <v>24</v>
      </c>
      <c r="BS23" s="93">
        <v>0</v>
      </c>
      <c r="BT23" s="93">
        <v>0</v>
      </c>
      <c r="BU23" s="93">
        <v>0</v>
      </c>
      <c r="BV23" s="93">
        <v>0</v>
      </c>
      <c r="BW23" s="93">
        <v>238</v>
      </c>
      <c r="BX23" s="93">
        <v>139</v>
      </c>
      <c r="BY23" s="278">
        <f t="shared" si="10"/>
        <v>246</v>
      </c>
      <c r="BZ23" s="278">
        <f t="shared" si="6"/>
        <v>189</v>
      </c>
      <c r="CA23" s="276">
        <f t="shared" si="7"/>
        <v>435</v>
      </c>
      <c r="CB23" s="93">
        <v>1</v>
      </c>
      <c r="CC23" s="93">
        <v>1</v>
      </c>
      <c r="CD23" s="93">
        <v>14</v>
      </c>
      <c r="CE23" s="93">
        <v>15</v>
      </c>
      <c r="CF23" s="93">
        <v>14</v>
      </c>
      <c r="CG23" s="93">
        <v>1</v>
      </c>
      <c r="CH23" s="93">
        <v>55</v>
      </c>
      <c r="CI23" s="93">
        <v>68</v>
      </c>
      <c r="CJ23" s="93">
        <v>0</v>
      </c>
      <c r="CK23" s="93">
        <v>2</v>
      </c>
      <c r="CL23" s="93">
        <v>0</v>
      </c>
      <c r="CM23" s="93">
        <v>2</v>
      </c>
      <c r="CN23" s="93">
        <v>18</v>
      </c>
      <c r="CO23" s="93">
        <v>0</v>
      </c>
      <c r="CP23" s="93">
        <v>0</v>
      </c>
      <c r="CQ23" s="93">
        <v>0</v>
      </c>
      <c r="CR23" s="93">
        <v>0</v>
      </c>
      <c r="CS23" s="93">
        <v>16</v>
      </c>
      <c r="CT23" s="93">
        <v>77</v>
      </c>
      <c r="CU23" s="93">
        <v>72</v>
      </c>
      <c r="CV23" s="93">
        <v>87</v>
      </c>
      <c r="CW23" s="93">
        <v>57</v>
      </c>
      <c r="CX23" s="93">
        <v>0</v>
      </c>
      <c r="CY23" s="93">
        <v>9</v>
      </c>
      <c r="CZ23" s="93">
        <v>0</v>
      </c>
      <c r="DA23" s="93">
        <v>0</v>
      </c>
      <c r="DB23" s="93">
        <v>0</v>
      </c>
      <c r="DC23" s="93">
        <v>9</v>
      </c>
      <c r="DD23" s="93">
        <v>19</v>
      </c>
      <c r="DE23" s="93">
        <v>8</v>
      </c>
      <c r="DF23" s="93">
        <v>23</v>
      </c>
      <c r="DG23" s="93">
        <v>11</v>
      </c>
      <c r="DH23" s="93">
        <v>0</v>
      </c>
      <c r="DI23" s="93">
        <v>0</v>
      </c>
      <c r="DJ23" s="93">
        <v>0</v>
      </c>
      <c r="DK23" s="93">
        <v>15</v>
      </c>
      <c r="DL23" s="93">
        <v>22</v>
      </c>
      <c r="DM23" s="93">
        <v>1</v>
      </c>
      <c r="DN23" s="93">
        <v>21</v>
      </c>
      <c r="DO23" s="93">
        <v>75</v>
      </c>
      <c r="DP23" s="93">
        <v>27</v>
      </c>
      <c r="DQ23" s="93">
        <v>20</v>
      </c>
      <c r="DR23" s="93">
        <v>22</v>
      </c>
      <c r="DS23" s="93">
        <v>74</v>
      </c>
      <c r="DT23" s="93">
        <v>64</v>
      </c>
      <c r="DU23" s="93">
        <v>0</v>
      </c>
      <c r="DV23" s="93">
        <v>27</v>
      </c>
      <c r="DW23" s="93">
        <v>0</v>
      </c>
      <c r="DX23" s="93">
        <v>0</v>
      </c>
      <c r="DY23" s="93">
        <v>1</v>
      </c>
      <c r="DZ23" s="93">
        <v>9</v>
      </c>
      <c r="EA23" s="93">
        <v>19</v>
      </c>
      <c r="EB23" s="93">
        <v>0</v>
      </c>
      <c r="EC23" s="93">
        <v>9</v>
      </c>
      <c r="ED23" s="93">
        <v>0</v>
      </c>
      <c r="EE23" s="93">
        <v>10</v>
      </c>
      <c r="EF23" s="93">
        <v>3</v>
      </c>
      <c r="EG23" s="93">
        <v>48</v>
      </c>
      <c r="EH23" s="93">
        <v>20</v>
      </c>
      <c r="EI23" s="93">
        <v>16</v>
      </c>
      <c r="EJ23" s="93">
        <v>43</v>
      </c>
      <c r="EK23" s="93">
        <v>136</v>
      </c>
      <c r="EL23" s="278">
        <f t="shared" si="8"/>
        <v>579</v>
      </c>
      <c r="EM23" s="278">
        <f t="shared" si="9"/>
        <v>682</v>
      </c>
      <c r="EN23" s="276">
        <f t="shared" si="11"/>
        <v>1261</v>
      </c>
      <c r="EO23" s="276">
        <f t="shared" si="0"/>
        <v>2842</v>
      </c>
    </row>
    <row r="24" spans="1:145" ht="30" customHeight="1">
      <c r="A24" s="258" t="s">
        <v>64</v>
      </c>
      <c r="B24" s="272" t="s">
        <v>456</v>
      </c>
      <c r="C24" s="272">
        <v>55</v>
      </c>
      <c r="D24" s="93">
        <v>52</v>
      </c>
      <c r="E24" s="272">
        <v>34</v>
      </c>
      <c r="F24" s="93">
        <v>43</v>
      </c>
      <c r="G24" s="272">
        <v>54</v>
      </c>
      <c r="H24" s="93">
        <v>43</v>
      </c>
      <c r="I24" s="272">
        <v>195</v>
      </c>
      <c r="J24" s="272">
        <v>43</v>
      </c>
      <c r="K24" s="273">
        <f t="shared" si="1"/>
        <v>338</v>
      </c>
      <c r="L24" s="273">
        <f t="shared" si="1"/>
        <v>181</v>
      </c>
      <c r="M24" s="274">
        <f t="shared" si="2"/>
        <v>519</v>
      </c>
      <c r="N24" s="272">
        <v>49</v>
      </c>
      <c r="O24" s="443">
        <v>49</v>
      </c>
      <c r="P24" s="272">
        <v>162</v>
      </c>
      <c r="Q24" s="272">
        <v>130</v>
      </c>
      <c r="R24" s="272">
        <v>10</v>
      </c>
      <c r="S24" s="275">
        <v>11</v>
      </c>
      <c r="T24" s="450">
        <v>3</v>
      </c>
      <c r="U24" s="272">
        <v>0</v>
      </c>
      <c r="V24" s="272">
        <v>0</v>
      </c>
      <c r="W24" s="272">
        <v>3</v>
      </c>
      <c r="X24" s="272">
        <v>0</v>
      </c>
      <c r="Y24" s="272">
        <v>0</v>
      </c>
      <c r="Z24" s="272">
        <v>234</v>
      </c>
      <c r="AA24" s="450">
        <v>126</v>
      </c>
      <c r="AB24" s="272">
        <v>11</v>
      </c>
      <c r="AC24" s="450">
        <v>2</v>
      </c>
      <c r="AD24" s="272">
        <v>22</v>
      </c>
      <c r="AE24" s="272">
        <v>18</v>
      </c>
      <c r="AF24" s="273">
        <f t="shared" si="3"/>
        <v>491</v>
      </c>
      <c r="AG24" s="273">
        <f t="shared" si="4"/>
        <v>339</v>
      </c>
      <c r="AH24" s="276">
        <f t="shared" si="5"/>
        <v>830</v>
      </c>
      <c r="AI24" s="93">
        <v>4</v>
      </c>
      <c r="AJ24" s="93">
        <v>10</v>
      </c>
      <c r="AK24" s="93">
        <v>0</v>
      </c>
      <c r="AL24" s="93">
        <v>0</v>
      </c>
      <c r="AM24" s="93">
        <v>4</v>
      </c>
      <c r="AN24" s="93">
        <v>0</v>
      </c>
      <c r="AO24" s="93">
        <v>1</v>
      </c>
      <c r="AP24" s="93">
        <v>20</v>
      </c>
      <c r="AQ24" s="93">
        <v>3</v>
      </c>
      <c r="AR24" s="93">
        <v>0</v>
      </c>
      <c r="AS24" s="93">
        <v>3</v>
      </c>
      <c r="AT24" s="93">
        <v>2</v>
      </c>
      <c r="AU24" s="93">
        <v>0</v>
      </c>
      <c r="AV24" s="93">
        <v>0</v>
      </c>
      <c r="AW24" s="93">
        <v>0</v>
      </c>
      <c r="AX24" s="93">
        <v>0</v>
      </c>
      <c r="AY24" s="93">
        <v>2</v>
      </c>
      <c r="AZ24" s="93">
        <v>0</v>
      </c>
      <c r="BA24" s="93">
        <v>0</v>
      </c>
      <c r="BB24" s="93">
        <v>0</v>
      </c>
      <c r="BC24" s="93">
        <v>0</v>
      </c>
      <c r="BD24" s="93">
        <v>0</v>
      </c>
      <c r="BE24" s="93">
        <v>2</v>
      </c>
      <c r="BF24" s="93">
        <v>26</v>
      </c>
      <c r="BG24" s="93">
        <v>0</v>
      </c>
      <c r="BH24" s="93">
        <v>0</v>
      </c>
      <c r="BI24" s="93">
        <v>0</v>
      </c>
      <c r="BJ24" s="93">
        <v>0</v>
      </c>
      <c r="BK24" s="390">
        <v>1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0</v>
      </c>
      <c r="BR24" s="93">
        <v>0</v>
      </c>
      <c r="BS24" s="93">
        <v>2</v>
      </c>
      <c r="BT24" s="93">
        <v>29</v>
      </c>
      <c r="BU24" s="93">
        <v>0</v>
      </c>
      <c r="BV24" s="93">
        <v>0</v>
      </c>
      <c r="BW24" s="93">
        <v>277</v>
      </c>
      <c r="BX24" s="93">
        <v>132</v>
      </c>
      <c r="BY24" s="278">
        <f t="shared" si="10"/>
        <v>299</v>
      </c>
      <c r="BZ24" s="278">
        <f t="shared" si="6"/>
        <v>219</v>
      </c>
      <c r="CA24" s="276">
        <f t="shared" si="7"/>
        <v>518</v>
      </c>
      <c r="CB24" s="93">
        <v>0</v>
      </c>
      <c r="CC24" s="93">
        <v>1</v>
      </c>
      <c r="CD24" s="93">
        <v>0</v>
      </c>
      <c r="CE24" s="93">
        <v>0</v>
      </c>
      <c r="CF24" s="93">
        <v>0</v>
      </c>
      <c r="CG24" s="93">
        <v>0</v>
      </c>
      <c r="CH24" s="93">
        <v>0</v>
      </c>
      <c r="CI24" s="93">
        <v>1</v>
      </c>
      <c r="CJ24" s="93">
        <v>0</v>
      </c>
      <c r="CK24" s="93">
        <v>3</v>
      </c>
      <c r="CL24" s="93">
        <v>0</v>
      </c>
      <c r="CM24" s="93">
        <v>7</v>
      </c>
      <c r="CN24" s="93">
        <v>0</v>
      </c>
      <c r="CO24" s="93">
        <v>16</v>
      </c>
      <c r="CP24" s="93">
        <v>149</v>
      </c>
      <c r="CQ24" s="93">
        <v>2</v>
      </c>
      <c r="CR24" s="93">
        <v>0</v>
      </c>
      <c r="CS24" s="93">
        <v>79</v>
      </c>
      <c r="CT24" s="93">
        <v>31</v>
      </c>
      <c r="CU24" s="93">
        <v>13</v>
      </c>
      <c r="CV24" s="93">
        <v>23</v>
      </c>
      <c r="CW24" s="93">
        <v>14</v>
      </c>
      <c r="CX24" s="93">
        <v>0</v>
      </c>
      <c r="CY24" s="93">
        <v>12</v>
      </c>
      <c r="CZ24" s="93">
        <v>73</v>
      </c>
      <c r="DA24" s="93">
        <v>33</v>
      </c>
      <c r="DB24" s="93">
        <v>26</v>
      </c>
      <c r="DC24" s="93">
        <v>0</v>
      </c>
      <c r="DD24" s="93">
        <v>10</v>
      </c>
      <c r="DE24" s="93">
        <v>0</v>
      </c>
      <c r="DF24" s="93">
        <v>1</v>
      </c>
      <c r="DG24" s="93">
        <v>0</v>
      </c>
      <c r="DH24" s="93">
        <v>22</v>
      </c>
      <c r="DI24" s="93">
        <v>0</v>
      </c>
      <c r="DJ24" s="93">
        <v>0</v>
      </c>
      <c r="DK24" s="93">
        <v>14</v>
      </c>
      <c r="DL24" s="93">
        <v>9</v>
      </c>
      <c r="DM24" s="93">
        <v>7</v>
      </c>
      <c r="DN24" s="93">
        <v>8</v>
      </c>
      <c r="DO24" s="93">
        <v>130</v>
      </c>
      <c r="DP24" s="93">
        <v>11</v>
      </c>
      <c r="DQ24" s="93">
        <v>20</v>
      </c>
      <c r="DR24" s="93">
        <v>10</v>
      </c>
      <c r="DS24" s="93">
        <v>64</v>
      </c>
      <c r="DT24" s="93">
        <v>8</v>
      </c>
      <c r="DU24" s="93">
        <v>0</v>
      </c>
      <c r="DV24" s="93">
        <v>34</v>
      </c>
      <c r="DW24" s="93">
        <v>0</v>
      </c>
      <c r="DX24" s="93">
        <v>44</v>
      </c>
      <c r="DY24" s="93">
        <v>10</v>
      </c>
      <c r="DZ24" s="93">
        <v>24</v>
      </c>
      <c r="EA24" s="93">
        <v>0</v>
      </c>
      <c r="EB24" s="93">
        <v>0</v>
      </c>
      <c r="EC24" s="93">
        <v>10</v>
      </c>
      <c r="ED24" s="93">
        <v>0</v>
      </c>
      <c r="EE24" s="93">
        <v>0</v>
      </c>
      <c r="EF24" s="93">
        <v>0</v>
      </c>
      <c r="EG24" s="93">
        <v>24</v>
      </c>
      <c r="EH24" s="93">
        <v>14</v>
      </c>
      <c r="EI24" s="93">
        <v>11</v>
      </c>
      <c r="EJ24" s="93">
        <v>49</v>
      </c>
      <c r="EK24" s="93">
        <v>126</v>
      </c>
      <c r="EL24" s="278">
        <f t="shared" si="8"/>
        <v>403</v>
      </c>
      <c r="EM24" s="278">
        <f t="shared" si="9"/>
        <v>740</v>
      </c>
      <c r="EN24" s="276">
        <f t="shared" si="11"/>
        <v>1143</v>
      </c>
      <c r="EO24" s="276">
        <f t="shared" si="0"/>
        <v>3010</v>
      </c>
    </row>
    <row r="25" spans="1:145" ht="30" customHeight="1">
      <c r="A25" s="258" t="s">
        <v>57</v>
      </c>
      <c r="B25" s="272" t="s">
        <v>456</v>
      </c>
      <c r="C25" s="272">
        <v>99</v>
      </c>
      <c r="D25" s="93">
        <v>77</v>
      </c>
      <c r="E25" s="272">
        <v>17</v>
      </c>
      <c r="F25" s="93">
        <v>17</v>
      </c>
      <c r="G25" s="272">
        <v>64</v>
      </c>
      <c r="H25" s="93">
        <v>80</v>
      </c>
      <c r="I25" s="272">
        <v>223</v>
      </c>
      <c r="J25" s="272">
        <v>150</v>
      </c>
      <c r="K25" s="273">
        <f>+SUM(C25,E25,G25,I25)</f>
        <v>403</v>
      </c>
      <c r="L25" s="273">
        <f t="shared" si="1"/>
        <v>324</v>
      </c>
      <c r="M25" s="274">
        <f t="shared" si="2"/>
        <v>727</v>
      </c>
      <c r="N25" s="272">
        <v>51</v>
      </c>
      <c r="O25" s="443">
        <v>50</v>
      </c>
      <c r="P25" s="272">
        <v>229</v>
      </c>
      <c r="Q25" s="272">
        <v>179</v>
      </c>
      <c r="R25" s="272">
        <v>24</v>
      </c>
      <c r="S25" s="275">
        <v>30</v>
      </c>
      <c r="T25" s="450">
        <v>4</v>
      </c>
      <c r="U25" s="272">
        <v>0</v>
      </c>
      <c r="V25" s="272">
        <v>1</v>
      </c>
      <c r="W25" s="272">
        <v>8</v>
      </c>
      <c r="X25" s="272">
        <v>5</v>
      </c>
      <c r="Y25" s="272">
        <v>0</v>
      </c>
      <c r="Z25" s="272">
        <v>288</v>
      </c>
      <c r="AA25" s="450">
        <v>145</v>
      </c>
      <c r="AB25" s="272">
        <v>9</v>
      </c>
      <c r="AC25" s="450">
        <v>7</v>
      </c>
      <c r="AD25" s="272">
        <v>15</v>
      </c>
      <c r="AE25" s="272">
        <v>17</v>
      </c>
      <c r="AF25" s="273">
        <f t="shared" si="3"/>
        <v>626</v>
      </c>
      <c r="AG25" s="273">
        <f t="shared" si="4"/>
        <v>436</v>
      </c>
      <c r="AH25" s="276">
        <f t="shared" si="5"/>
        <v>1062</v>
      </c>
      <c r="AI25" s="93">
        <v>1</v>
      </c>
      <c r="AJ25" s="93">
        <v>3</v>
      </c>
      <c r="AK25" s="93">
        <v>0</v>
      </c>
      <c r="AL25" s="93">
        <v>14</v>
      </c>
      <c r="AM25" s="93">
        <v>8</v>
      </c>
      <c r="AN25" s="93">
        <v>0</v>
      </c>
      <c r="AO25" s="93">
        <v>2</v>
      </c>
      <c r="AP25" s="93">
        <v>2</v>
      </c>
      <c r="AQ25" s="93">
        <v>0</v>
      </c>
      <c r="AR25" s="93">
        <v>1</v>
      </c>
      <c r="AS25" s="93">
        <v>0</v>
      </c>
      <c r="AT25" s="93">
        <v>0</v>
      </c>
      <c r="AU25" s="93">
        <v>3</v>
      </c>
      <c r="AV25" s="93">
        <v>0</v>
      </c>
      <c r="AW25" s="93">
        <v>0</v>
      </c>
      <c r="AX25" s="93">
        <v>0</v>
      </c>
      <c r="AY25" s="93">
        <v>0</v>
      </c>
      <c r="AZ25" s="93">
        <v>0</v>
      </c>
      <c r="BA25" s="93">
        <v>0</v>
      </c>
      <c r="BB25" s="93">
        <v>0</v>
      </c>
      <c r="BC25" s="93">
        <v>0</v>
      </c>
      <c r="BD25" s="93">
        <v>0</v>
      </c>
      <c r="BE25" s="93">
        <v>2</v>
      </c>
      <c r="BF25" s="93">
        <v>13</v>
      </c>
      <c r="BG25" s="93">
        <v>0</v>
      </c>
      <c r="BH25" s="93">
        <v>0</v>
      </c>
      <c r="BI25" s="93">
        <v>0</v>
      </c>
      <c r="BJ25" s="93">
        <v>0</v>
      </c>
      <c r="BK25" s="390">
        <v>0</v>
      </c>
      <c r="BL25" s="93">
        <v>0</v>
      </c>
      <c r="BM25" s="93">
        <v>0</v>
      </c>
      <c r="BN25" s="93">
        <v>0</v>
      </c>
      <c r="BO25" s="93">
        <v>0</v>
      </c>
      <c r="BP25" s="93">
        <v>0</v>
      </c>
      <c r="BQ25" s="93">
        <v>0</v>
      </c>
      <c r="BR25" s="93">
        <v>0</v>
      </c>
      <c r="BS25" s="93">
        <v>0</v>
      </c>
      <c r="BT25" s="93">
        <v>0</v>
      </c>
      <c r="BU25" s="93">
        <v>0</v>
      </c>
      <c r="BV25" s="93">
        <v>0</v>
      </c>
      <c r="BW25" s="93">
        <v>362</v>
      </c>
      <c r="BX25" s="93">
        <v>159</v>
      </c>
      <c r="BY25" s="278">
        <f t="shared" si="10"/>
        <v>378</v>
      </c>
      <c r="BZ25" s="278">
        <f t="shared" si="6"/>
        <v>192</v>
      </c>
      <c r="CA25" s="276">
        <f t="shared" si="7"/>
        <v>570</v>
      </c>
      <c r="CB25" s="93">
        <v>0</v>
      </c>
      <c r="CC25" s="93">
        <v>0</v>
      </c>
      <c r="CD25" s="93">
        <v>0</v>
      </c>
      <c r="CE25" s="93">
        <v>0</v>
      </c>
      <c r="CF25" s="93">
        <v>4</v>
      </c>
      <c r="CG25" s="93">
        <v>0</v>
      </c>
      <c r="CH25" s="93">
        <v>0</v>
      </c>
      <c r="CI25" s="93">
        <v>1</v>
      </c>
      <c r="CJ25" s="93">
        <v>0</v>
      </c>
      <c r="CK25" s="93">
        <v>22</v>
      </c>
      <c r="CL25" s="93">
        <v>0</v>
      </c>
      <c r="CM25" s="93">
        <v>11</v>
      </c>
      <c r="CN25" s="93">
        <v>0</v>
      </c>
      <c r="CO25" s="93">
        <v>7</v>
      </c>
      <c r="CP25" s="93">
        <v>268</v>
      </c>
      <c r="CQ25" s="93">
        <v>1</v>
      </c>
      <c r="CR25" s="93">
        <v>19</v>
      </c>
      <c r="CS25" s="93">
        <v>72</v>
      </c>
      <c r="CT25" s="93">
        <v>0</v>
      </c>
      <c r="CU25" s="93">
        <v>0</v>
      </c>
      <c r="CV25" s="93">
        <v>0</v>
      </c>
      <c r="CW25" s="93">
        <v>0</v>
      </c>
      <c r="CX25" s="93">
        <v>0</v>
      </c>
      <c r="CY25" s="93">
        <v>22</v>
      </c>
      <c r="CZ25" s="93">
        <v>2</v>
      </c>
      <c r="DA25" s="93">
        <v>49</v>
      </c>
      <c r="DB25" s="93">
        <v>75</v>
      </c>
      <c r="DC25" s="93">
        <v>0</v>
      </c>
      <c r="DD25" s="93">
        <v>0</v>
      </c>
      <c r="DE25" s="93">
        <v>0</v>
      </c>
      <c r="DF25" s="93">
        <v>0</v>
      </c>
      <c r="DG25" s="93">
        <v>45</v>
      </c>
      <c r="DH25" s="93">
        <v>92</v>
      </c>
      <c r="DI25" s="93">
        <v>1</v>
      </c>
      <c r="DJ25" s="93">
        <v>1</v>
      </c>
      <c r="DK25" s="93">
        <v>40</v>
      </c>
      <c r="DL25" s="93">
        <v>28</v>
      </c>
      <c r="DM25" s="93">
        <v>4</v>
      </c>
      <c r="DN25" s="93">
        <v>50</v>
      </c>
      <c r="DO25" s="93">
        <v>77</v>
      </c>
      <c r="DP25" s="93">
        <v>3</v>
      </c>
      <c r="DQ25" s="93">
        <v>3</v>
      </c>
      <c r="DR25" s="93">
        <v>0</v>
      </c>
      <c r="DS25" s="93">
        <v>19</v>
      </c>
      <c r="DT25" s="93">
        <v>0</v>
      </c>
      <c r="DU25" s="93">
        <v>5</v>
      </c>
      <c r="DV25" s="93">
        <v>50</v>
      </c>
      <c r="DW25" s="93">
        <v>9</v>
      </c>
      <c r="DX25" s="93">
        <v>18</v>
      </c>
      <c r="DY25" s="93">
        <v>0</v>
      </c>
      <c r="DZ25" s="93">
        <v>0</v>
      </c>
      <c r="EA25" s="93">
        <v>0</v>
      </c>
      <c r="EB25" s="93">
        <v>0</v>
      </c>
      <c r="EC25" s="93">
        <v>2</v>
      </c>
      <c r="ED25" s="93">
        <v>0</v>
      </c>
      <c r="EE25" s="93">
        <v>0</v>
      </c>
      <c r="EF25" s="93">
        <v>0</v>
      </c>
      <c r="EG25" s="93">
        <v>1</v>
      </c>
      <c r="EH25" s="93">
        <v>0</v>
      </c>
      <c r="EI25" s="93">
        <v>0</v>
      </c>
      <c r="EJ25" s="93">
        <v>14</v>
      </c>
      <c r="EK25" s="93">
        <v>145</v>
      </c>
      <c r="EL25" s="278">
        <f t="shared" si="8"/>
        <v>424</v>
      </c>
      <c r="EM25" s="278">
        <f t="shared" si="9"/>
        <v>736</v>
      </c>
      <c r="EN25" s="276">
        <f t="shared" si="11"/>
        <v>1160</v>
      </c>
      <c r="EO25" s="276">
        <f t="shared" si="0"/>
        <v>3519</v>
      </c>
    </row>
    <row r="26" spans="1:145" ht="30" customHeight="1">
      <c r="A26" s="258" t="s">
        <v>20</v>
      </c>
      <c r="B26" s="272" t="s">
        <v>456</v>
      </c>
      <c r="C26" s="272">
        <v>69</v>
      </c>
      <c r="D26" s="93">
        <v>64</v>
      </c>
      <c r="E26" s="272">
        <v>41</v>
      </c>
      <c r="F26" s="93">
        <v>27</v>
      </c>
      <c r="G26" s="272">
        <v>59</v>
      </c>
      <c r="H26" s="93">
        <v>67</v>
      </c>
      <c r="I26" s="272">
        <v>60</v>
      </c>
      <c r="J26" s="272">
        <v>178</v>
      </c>
      <c r="K26" s="273">
        <f t="shared" si="1"/>
        <v>229</v>
      </c>
      <c r="L26" s="273">
        <f t="shared" si="1"/>
        <v>336</v>
      </c>
      <c r="M26" s="274">
        <f t="shared" si="2"/>
        <v>565</v>
      </c>
      <c r="N26" s="272">
        <v>49</v>
      </c>
      <c r="O26" s="443">
        <v>44</v>
      </c>
      <c r="P26" s="272">
        <v>68</v>
      </c>
      <c r="Q26" s="272">
        <v>79</v>
      </c>
      <c r="R26" s="272">
        <v>40</v>
      </c>
      <c r="S26" s="275">
        <v>13</v>
      </c>
      <c r="T26" s="450">
        <v>0</v>
      </c>
      <c r="U26" s="272">
        <v>0</v>
      </c>
      <c r="V26" s="272">
        <v>1</v>
      </c>
      <c r="W26" s="272">
        <v>3</v>
      </c>
      <c r="X26" s="272">
        <v>0</v>
      </c>
      <c r="Y26" s="272">
        <v>0</v>
      </c>
      <c r="Z26" s="272">
        <v>23</v>
      </c>
      <c r="AA26" s="450">
        <v>91</v>
      </c>
      <c r="AB26" s="272">
        <v>3</v>
      </c>
      <c r="AC26" s="450">
        <v>4</v>
      </c>
      <c r="AD26" s="272">
        <v>27</v>
      </c>
      <c r="AE26" s="272">
        <v>26</v>
      </c>
      <c r="AF26" s="273">
        <f t="shared" si="3"/>
        <v>211</v>
      </c>
      <c r="AG26" s="273">
        <f t="shared" si="4"/>
        <v>260</v>
      </c>
      <c r="AH26" s="276">
        <f t="shared" si="5"/>
        <v>471</v>
      </c>
      <c r="AI26" s="93">
        <v>1</v>
      </c>
      <c r="AJ26" s="93">
        <v>50</v>
      </c>
      <c r="AK26" s="93">
        <v>0</v>
      </c>
      <c r="AL26" s="93">
        <v>0</v>
      </c>
      <c r="AM26" s="93">
        <v>0</v>
      </c>
      <c r="AN26" s="93">
        <v>0</v>
      </c>
      <c r="AO26" s="93">
        <v>0</v>
      </c>
      <c r="AP26" s="93">
        <v>0</v>
      </c>
      <c r="AQ26" s="93">
        <v>1</v>
      </c>
      <c r="AR26" s="93">
        <v>0</v>
      </c>
      <c r="AS26" s="93">
        <v>0</v>
      </c>
      <c r="AT26" s="93">
        <v>4</v>
      </c>
      <c r="AU26" s="93">
        <v>2</v>
      </c>
      <c r="AV26" s="93">
        <v>0</v>
      </c>
      <c r="AW26" s="93">
        <v>0</v>
      </c>
      <c r="AX26" s="93">
        <v>0</v>
      </c>
      <c r="AY26" s="93">
        <v>2</v>
      </c>
      <c r="AZ26" s="93">
        <v>1</v>
      </c>
      <c r="BA26" s="93">
        <v>1</v>
      </c>
      <c r="BB26" s="93">
        <v>2</v>
      </c>
      <c r="BC26" s="93">
        <v>0</v>
      </c>
      <c r="BD26" s="93">
        <v>0</v>
      </c>
      <c r="BE26" s="93">
        <v>0</v>
      </c>
      <c r="BF26" s="93">
        <v>5</v>
      </c>
      <c r="BG26" s="93">
        <v>1</v>
      </c>
      <c r="BH26" s="93">
        <v>0</v>
      </c>
      <c r="BI26" s="93">
        <v>1</v>
      </c>
      <c r="BJ26" s="93">
        <v>12</v>
      </c>
      <c r="BK26" s="390">
        <v>0</v>
      </c>
      <c r="BL26" s="93">
        <v>0</v>
      </c>
      <c r="BM26" s="93">
        <v>0</v>
      </c>
      <c r="BN26" s="93">
        <v>0</v>
      </c>
      <c r="BO26" s="93">
        <v>0</v>
      </c>
      <c r="BP26" s="93">
        <v>2</v>
      </c>
      <c r="BQ26" s="93">
        <v>1</v>
      </c>
      <c r="BR26" s="93">
        <v>7</v>
      </c>
      <c r="BS26" s="93">
        <v>0</v>
      </c>
      <c r="BT26" s="93">
        <v>9</v>
      </c>
      <c r="BU26" s="93">
        <v>0</v>
      </c>
      <c r="BV26" s="93">
        <v>0</v>
      </c>
      <c r="BW26" s="93">
        <v>22</v>
      </c>
      <c r="BX26" s="93">
        <v>93</v>
      </c>
      <c r="BY26" s="278">
        <f t="shared" si="10"/>
        <v>32</v>
      </c>
      <c r="BZ26" s="278">
        <f t="shared" si="6"/>
        <v>185</v>
      </c>
      <c r="CA26" s="276">
        <f t="shared" si="7"/>
        <v>217</v>
      </c>
      <c r="CB26" s="93">
        <v>6</v>
      </c>
      <c r="CC26" s="93">
        <v>0</v>
      </c>
      <c r="CD26" s="93">
        <v>106</v>
      </c>
      <c r="CE26" s="93">
        <v>68</v>
      </c>
      <c r="CF26" s="93">
        <v>13</v>
      </c>
      <c r="CG26" s="93">
        <v>0</v>
      </c>
      <c r="CH26" s="93">
        <v>0</v>
      </c>
      <c r="CI26" s="93">
        <v>0</v>
      </c>
      <c r="CJ26" s="93">
        <v>0</v>
      </c>
      <c r="CK26" s="93">
        <v>36</v>
      </c>
      <c r="CL26" s="93">
        <v>27</v>
      </c>
      <c r="CM26" s="93">
        <v>7</v>
      </c>
      <c r="CN26" s="93">
        <v>27</v>
      </c>
      <c r="CO26" s="93">
        <v>0</v>
      </c>
      <c r="CP26" s="93">
        <v>0</v>
      </c>
      <c r="CQ26" s="93">
        <v>0</v>
      </c>
      <c r="CR26" s="93">
        <v>0</v>
      </c>
      <c r="CS26" s="93">
        <v>2</v>
      </c>
      <c r="CT26" s="93">
        <v>0</v>
      </c>
      <c r="CU26" s="93">
        <v>3</v>
      </c>
      <c r="CV26" s="93">
        <v>0</v>
      </c>
      <c r="CW26" s="93">
        <v>0</v>
      </c>
      <c r="CX26" s="93">
        <v>0</v>
      </c>
      <c r="CY26" s="93">
        <v>7</v>
      </c>
      <c r="CZ26" s="93">
        <v>0</v>
      </c>
      <c r="DA26" s="93">
        <v>0</v>
      </c>
      <c r="DB26" s="93">
        <v>0</v>
      </c>
      <c r="DC26" s="93">
        <v>0</v>
      </c>
      <c r="DD26" s="93">
        <v>0</v>
      </c>
      <c r="DE26" s="93">
        <v>0</v>
      </c>
      <c r="DF26" s="93">
        <v>0</v>
      </c>
      <c r="DG26" s="93">
        <v>6</v>
      </c>
      <c r="DH26" s="93">
        <v>5</v>
      </c>
      <c r="DI26" s="93">
        <v>0</v>
      </c>
      <c r="DJ26" s="93">
        <v>0</v>
      </c>
      <c r="DK26" s="93">
        <v>14</v>
      </c>
      <c r="DL26" s="93">
        <v>52</v>
      </c>
      <c r="DM26" s="93">
        <v>4</v>
      </c>
      <c r="DN26" s="93">
        <v>37</v>
      </c>
      <c r="DO26" s="93">
        <v>152</v>
      </c>
      <c r="DP26" s="93">
        <v>0</v>
      </c>
      <c r="DQ26" s="93">
        <v>3</v>
      </c>
      <c r="DR26" s="93">
        <v>0</v>
      </c>
      <c r="DS26" s="93">
        <v>28</v>
      </c>
      <c r="DT26" s="93">
        <v>14</v>
      </c>
      <c r="DU26" s="93">
        <v>0</v>
      </c>
      <c r="DV26" s="93">
        <v>10</v>
      </c>
      <c r="DW26" s="93">
        <v>0</v>
      </c>
      <c r="DX26" s="93">
        <v>9</v>
      </c>
      <c r="DY26" s="93">
        <v>4</v>
      </c>
      <c r="DZ26" s="93">
        <v>9</v>
      </c>
      <c r="EA26" s="93">
        <v>0</v>
      </c>
      <c r="EB26" s="93">
        <v>2</v>
      </c>
      <c r="EC26" s="93">
        <v>0</v>
      </c>
      <c r="ED26" s="93">
        <v>0</v>
      </c>
      <c r="EE26" s="93">
        <v>0</v>
      </c>
      <c r="EF26" s="93">
        <v>0</v>
      </c>
      <c r="EG26" s="93">
        <v>1</v>
      </c>
      <c r="EH26" s="93">
        <v>2</v>
      </c>
      <c r="EI26" s="93">
        <v>8</v>
      </c>
      <c r="EJ26" s="93">
        <v>51</v>
      </c>
      <c r="EK26" s="93">
        <v>91</v>
      </c>
      <c r="EL26" s="278">
        <f t="shared" si="8"/>
        <v>339</v>
      </c>
      <c r="EM26" s="278">
        <f t="shared" si="9"/>
        <v>465</v>
      </c>
      <c r="EN26" s="276">
        <f t="shared" si="11"/>
        <v>804</v>
      </c>
      <c r="EO26" s="276">
        <f t="shared" si="0"/>
        <v>2057</v>
      </c>
    </row>
    <row r="27" spans="1:145" ht="30" customHeight="1">
      <c r="A27" s="258" t="s">
        <v>66</v>
      </c>
      <c r="B27" s="272" t="s">
        <v>456</v>
      </c>
      <c r="C27" s="272">
        <v>119</v>
      </c>
      <c r="D27" s="93">
        <v>112</v>
      </c>
      <c r="E27" s="272">
        <v>76</v>
      </c>
      <c r="F27" s="93">
        <v>66</v>
      </c>
      <c r="G27" s="272">
        <v>80</v>
      </c>
      <c r="H27" s="93">
        <v>117</v>
      </c>
      <c r="I27" s="272">
        <v>373</v>
      </c>
      <c r="J27" s="272">
        <v>105</v>
      </c>
      <c r="K27" s="273">
        <f t="shared" si="1"/>
        <v>648</v>
      </c>
      <c r="L27" s="273">
        <f t="shared" si="1"/>
        <v>400</v>
      </c>
      <c r="M27" s="274">
        <f t="shared" si="2"/>
        <v>1048</v>
      </c>
      <c r="N27" s="272">
        <v>87</v>
      </c>
      <c r="O27" s="443">
        <v>90</v>
      </c>
      <c r="P27" s="272">
        <v>313</v>
      </c>
      <c r="Q27" s="272">
        <v>215</v>
      </c>
      <c r="R27" s="272">
        <v>63</v>
      </c>
      <c r="S27" s="275">
        <v>44</v>
      </c>
      <c r="T27" s="450">
        <v>5</v>
      </c>
      <c r="U27" s="272">
        <v>2</v>
      </c>
      <c r="V27" s="272">
        <v>2</v>
      </c>
      <c r="W27" s="272">
        <v>9</v>
      </c>
      <c r="X27" s="272">
        <v>2</v>
      </c>
      <c r="Y27" s="272">
        <v>2</v>
      </c>
      <c r="Z27" s="272">
        <v>413</v>
      </c>
      <c r="AA27" s="450">
        <v>171</v>
      </c>
      <c r="AB27" s="272">
        <v>27</v>
      </c>
      <c r="AC27" s="450">
        <v>16</v>
      </c>
      <c r="AD27" s="272">
        <v>35</v>
      </c>
      <c r="AE27" s="272">
        <v>27</v>
      </c>
      <c r="AF27" s="273">
        <f t="shared" si="3"/>
        <v>947</v>
      </c>
      <c r="AG27" s="273">
        <f t="shared" si="4"/>
        <v>576</v>
      </c>
      <c r="AH27" s="276">
        <f t="shared" si="5"/>
        <v>1523</v>
      </c>
      <c r="AI27" s="93">
        <v>13</v>
      </c>
      <c r="AJ27" s="93">
        <v>29</v>
      </c>
      <c r="AK27" s="93">
        <v>1</v>
      </c>
      <c r="AL27" s="93">
        <v>0</v>
      </c>
      <c r="AM27" s="93">
        <v>1</v>
      </c>
      <c r="AN27" s="93">
        <v>4</v>
      </c>
      <c r="AO27" s="93">
        <v>3</v>
      </c>
      <c r="AP27" s="93">
        <v>10</v>
      </c>
      <c r="AQ27" s="93">
        <v>1</v>
      </c>
      <c r="AR27" s="93">
        <v>2</v>
      </c>
      <c r="AS27" s="93">
        <v>2</v>
      </c>
      <c r="AT27" s="93">
        <v>24</v>
      </c>
      <c r="AU27" s="93">
        <v>4</v>
      </c>
      <c r="AV27" s="93">
        <v>0</v>
      </c>
      <c r="AW27" s="93">
        <v>0</v>
      </c>
      <c r="AX27" s="93">
        <v>0</v>
      </c>
      <c r="AY27" s="93">
        <v>3</v>
      </c>
      <c r="AZ27" s="93">
        <v>32</v>
      </c>
      <c r="BA27" s="93">
        <v>0</v>
      </c>
      <c r="BB27" s="93">
        <v>0</v>
      </c>
      <c r="BC27" s="93">
        <v>0</v>
      </c>
      <c r="BD27" s="93">
        <v>0</v>
      </c>
      <c r="BE27" s="93">
        <v>0</v>
      </c>
      <c r="BF27" s="93">
        <v>0</v>
      </c>
      <c r="BG27" s="93">
        <v>2</v>
      </c>
      <c r="BH27" s="93">
        <v>10</v>
      </c>
      <c r="BI27" s="93">
        <v>3</v>
      </c>
      <c r="BJ27" s="93">
        <v>2</v>
      </c>
      <c r="BK27" s="390">
        <v>2</v>
      </c>
      <c r="BL27" s="93">
        <v>0</v>
      </c>
      <c r="BM27" s="93">
        <v>0</v>
      </c>
      <c r="BN27" s="93">
        <v>0</v>
      </c>
      <c r="BO27" s="93">
        <v>2</v>
      </c>
      <c r="BP27" s="93">
        <v>9</v>
      </c>
      <c r="BQ27" s="93">
        <v>2</v>
      </c>
      <c r="BR27" s="93">
        <v>60</v>
      </c>
      <c r="BS27" s="93">
        <v>0</v>
      </c>
      <c r="BT27" s="93">
        <v>4</v>
      </c>
      <c r="BU27" s="93">
        <v>0</v>
      </c>
      <c r="BV27" s="93">
        <v>1</v>
      </c>
      <c r="BW27" s="93">
        <v>527</v>
      </c>
      <c r="BX27" s="93">
        <v>213</v>
      </c>
      <c r="BY27" s="278">
        <f t="shared" si="10"/>
        <v>566</v>
      </c>
      <c r="BZ27" s="278">
        <f t="shared" si="6"/>
        <v>400</v>
      </c>
      <c r="CA27" s="276">
        <f t="shared" si="7"/>
        <v>966</v>
      </c>
      <c r="CB27" s="93">
        <v>9</v>
      </c>
      <c r="CC27" s="93">
        <v>7</v>
      </c>
      <c r="CD27" s="93">
        <v>82</v>
      </c>
      <c r="CE27" s="93">
        <v>28</v>
      </c>
      <c r="CF27" s="93">
        <v>102</v>
      </c>
      <c r="CG27" s="93">
        <v>1</v>
      </c>
      <c r="CH27" s="93">
        <v>56</v>
      </c>
      <c r="CI27" s="93">
        <v>62</v>
      </c>
      <c r="CJ27" s="93">
        <v>4</v>
      </c>
      <c r="CK27" s="93">
        <v>92</v>
      </c>
      <c r="CL27" s="93">
        <v>38</v>
      </c>
      <c r="CM27" s="93">
        <v>186</v>
      </c>
      <c r="CN27" s="93">
        <v>91</v>
      </c>
      <c r="CO27" s="93">
        <v>4</v>
      </c>
      <c r="CP27" s="93">
        <v>100</v>
      </c>
      <c r="CQ27" s="93">
        <v>5</v>
      </c>
      <c r="CR27" s="93">
        <v>6</v>
      </c>
      <c r="CS27" s="93">
        <v>74</v>
      </c>
      <c r="CT27" s="93">
        <v>116</v>
      </c>
      <c r="CU27" s="93">
        <v>41</v>
      </c>
      <c r="CV27" s="93">
        <v>16</v>
      </c>
      <c r="CW27" s="93">
        <v>3</v>
      </c>
      <c r="CX27" s="93">
        <v>0</v>
      </c>
      <c r="CY27" s="93">
        <v>7</v>
      </c>
      <c r="CZ27" s="93">
        <v>2</v>
      </c>
      <c r="DA27" s="93">
        <v>35</v>
      </c>
      <c r="DB27" s="93">
        <v>18</v>
      </c>
      <c r="DC27" s="93">
        <v>7</v>
      </c>
      <c r="DD27" s="93">
        <v>9</v>
      </c>
      <c r="DE27" s="93">
        <v>0</v>
      </c>
      <c r="DF27" s="93">
        <v>0</v>
      </c>
      <c r="DG27" s="93">
        <v>38</v>
      </c>
      <c r="DH27" s="93">
        <v>104</v>
      </c>
      <c r="DI27" s="93">
        <v>9</v>
      </c>
      <c r="DJ27" s="93">
        <v>22</v>
      </c>
      <c r="DK27" s="93">
        <v>72</v>
      </c>
      <c r="DL27" s="93">
        <v>7</v>
      </c>
      <c r="DM27" s="93">
        <v>3</v>
      </c>
      <c r="DN27" s="93">
        <v>5</v>
      </c>
      <c r="DO27" s="93">
        <v>40</v>
      </c>
      <c r="DP27" s="93">
        <v>19</v>
      </c>
      <c r="DQ27" s="93">
        <v>10</v>
      </c>
      <c r="DR27" s="93">
        <v>0</v>
      </c>
      <c r="DS27" s="93">
        <v>21</v>
      </c>
      <c r="DT27" s="93">
        <v>38</v>
      </c>
      <c r="DU27" s="93">
        <v>4</v>
      </c>
      <c r="DV27" s="93">
        <v>83</v>
      </c>
      <c r="DW27" s="93">
        <v>7</v>
      </c>
      <c r="DX27" s="93">
        <v>107</v>
      </c>
      <c r="DY27" s="93">
        <v>150</v>
      </c>
      <c r="DZ27" s="93">
        <v>63</v>
      </c>
      <c r="EA27" s="93">
        <v>29</v>
      </c>
      <c r="EB27" s="93">
        <v>3</v>
      </c>
      <c r="EC27" s="93">
        <v>6</v>
      </c>
      <c r="ED27" s="93">
        <v>17</v>
      </c>
      <c r="EE27" s="93">
        <v>7</v>
      </c>
      <c r="EF27" s="93">
        <v>20</v>
      </c>
      <c r="EG27" s="93">
        <v>86</v>
      </c>
      <c r="EH27" s="93">
        <v>65</v>
      </c>
      <c r="EI27" s="93">
        <v>9</v>
      </c>
      <c r="EJ27" s="93">
        <v>41</v>
      </c>
      <c r="EK27" s="93">
        <v>171</v>
      </c>
      <c r="EL27" s="278">
        <f t="shared" si="8"/>
        <v>1371</v>
      </c>
      <c r="EM27" s="278">
        <f t="shared" si="9"/>
        <v>1086</v>
      </c>
      <c r="EN27" s="276">
        <f t="shared" si="11"/>
        <v>2457</v>
      </c>
      <c r="EO27" s="276">
        <f t="shared" si="0"/>
        <v>5994</v>
      </c>
    </row>
    <row r="28" spans="1:145" ht="30" customHeight="1">
      <c r="A28" s="258" t="s">
        <v>38</v>
      </c>
      <c r="B28" s="272" t="s">
        <v>456</v>
      </c>
      <c r="C28" s="272">
        <v>68</v>
      </c>
      <c r="D28" s="93">
        <v>56</v>
      </c>
      <c r="E28" s="272">
        <v>28</v>
      </c>
      <c r="F28" s="93">
        <v>52</v>
      </c>
      <c r="G28" s="272">
        <v>42</v>
      </c>
      <c r="H28" s="93">
        <v>47</v>
      </c>
      <c r="I28" s="272">
        <v>125</v>
      </c>
      <c r="J28" s="272">
        <v>109</v>
      </c>
      <c r="K28" s="273">
        <f t="shared" si="1"/>
        <v>263</v>
      </c>
      <c r="L28" s="273">
        <f t="shared" si="1"/>
        <v>264</v>
      </c>
      <c r="M28" s="274">
        <f t="shared" si="2"/>
        <v>527</v>
      </c>
      <c r="N28" s="272">
        <v>53</v>
      </c>
      <c r="O28" s="443">
        <v>41</v>
      </c>
      <c r="P28" s="272">
        <v>54</v>
      </c>
      <c r="Q28" s="272">
        <v>61</v>
      </c>
      <c r="R28" s="272">
        <v>36</v>
      </c>
      <c r="S28" s="275">
        <v>24</v>
      </c>
      <c r="T28" s="450">
        <v>4</v>
      </c>
      <c r="U28" s="272">
        <v>2</v>
      </c>
      <c r="V28" s="272">
        <v>1</v>
      </c>
      <c r="W28" s="272">
        <v>3</v>
      </c>
      <c r="X28" s="272">
        <v>2</v>
      </c>
      <c r="Y28" s="272">
        <v>0</v>
      </c>
      <c r="Z28" s="272">
        <v>102</v>
      </c>
      <c r="AA28" s="450">
        <v>45</v>
      </c>
      <c r="AB28" s="272">
        <v>8</v>
      </c>
      <c r="AC28" s="450">
        <v>11</v>
      </c>
      <c r="AD28" s="272">
        <v>12</v>
      </c>
      <c r="AE28" s="272">
        <v>10</v>
      </c>
      <c r="AF28" s="273">
        <f t="shared" si="3"/>
        <v>272</v>
      </c>
      <c r="AG28" s="273">
        <f t="shared" si="4"/>
        <v>197</v>
      </c>
      <c r="AH28" s="276">
        <f t="shared" si="5"/>
        <v>469</v>
      </c>
      <c r="AI28" s="93">
        <v>0</v>
      </c>
      <c r="AJ28" s="93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3</v>
      </c>
      <c r="AP28" s="93">
        <v>28</v>
      </c>
      <c r="AQ28" s="93">
        <v>0</v>
      </c>
      <c r="AR28" s="93">
        <v>2</v>
      </c>
      <c r="AS28" s="93">
        <v>0</v>
      </c>
      <c r="AT28" s="93">
        <v>0</v>
      </c>
      <c r="AU28" s="93">
        <v>0</v>
      </c>
      <c r="AV28" s="93">
        <v>0</v>
      </c>
      <c r="AW28" s="93">
        <v>3</v>
      </c>
      <c r="AX28" s="93">
        <v>4</v>
      </c>
      <c r="AY28" s="93">
        <v>0</v>
      </c>
      <c r="AZ28" s="93">
        <v>0</v>
      </c>
      <c r="BA28" s="93">
        <v>0</v>
      </c>
      <c r="BB28" s="93">
        <v>0</v>
      </c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390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9</v>
      </c>
      <c r="BQ28" s="93">
        <v>1</v>
      </c>
      <c r="BR28" s="93">
        <v>9</v>
      </c>
      <c r="BS28" s="93">
        <v>0</v>
      </c>
      <c r="BT28" s="93">
        <v>0</v>
      </c>
      <c r="BU28" s="93">
        <v>0</v>
      </c>
      <c r="BV28" s="93">
        <v>0</v>
      </c>
      <c r="BW28" s="93">
        <v>156</v>
      </c>
      <c r="BX28" s="93">
        <v>49</v>
      </c>
      <c r="BY28" s="278">
        <f t="shared" si="10"/>
        <v>163</v>
      </c>
      <c r="BZ28" s="278">
        <f t="shared" si="6"/>
        <v>101</v>
      </c>
      <c r="CA28" s="276">
        <f t="shared" si="7"/>
        <v>264</v>
      </c>
      <c r="CB28" s="93">
        <v>0</v>
      </c>
      <c r="CC28" s="93">
        <v>0</v>
      </c>
      <c r="CD28" s="93">
        <v>0</v>
      </c>
      <c r="CE28" s="93">
        <v>0</v>
      </c>
      <c r="CF28" s="93">
        <v>27</v>
      </c>
      <c r="CG28" s="93">
        <v>35</v>
      </c>
      <c r="CH28" s="93">
        <v>0</v>
      </c>
      <c r="CI28" s="93">
        <v>59</v>
      </c>
      <c r="CJ28" s="93">
        <v>0</v>
      </c>
      <c r="CK28" s="93">
        <v>11</v>
      </c>
      <c r="CL28" s="93">
        <v>0</v>
      </c>
      <c r="CM28" s="93">
        <v>75</v>
      </c>
      <c r="CN28" s="93">
        <v>75</v>
      </c>
      <c r="CO28" s="93">
        <v>0</v>
      </c>
      <c r="CP28" s="93">
        <v>12</v>
      </c>
      <c r="CQ28" s="93">
        <v>0</v>
      </c>
      <c r="CR28" s="93">
        <v>0</v>
      </c>
      <c r="CS28" s="93">
        <v>3</v>
      </c>
      <c r="CT28" s="93">
        <v>0</v>
      </c>
      <c r="CU28" s="93">
        <v>0</v>
      </c>
      <c r="CV28" s="93">
        <v>0</v>
      </c>
      <c r="CW28" s="93">
        <v>0</v>
      </c>
      <c r="CX28" s="93">
        <v>1</v>
      </c>
      <c r="CY28" s="93">
        <v>2</v>
      </c>
      <c r="CZ28" s="93">
        <v>0</v>
      </c>
      <c r="DA28" s="93">
        <v>55</v>
      </c>
      <c r="DB28" s="93">
        <v>25</v>
      </c>
      <c r="DC28" s="93">
        <v>0</v>
      </c>
      <c r="DD28" s="93">
        <v>0</v>
      </c>
      <c r="DE28" s="93">
        <v>0</v>
      </c>
      <c r="DF28" s="93">
        <v>0</v>
      </c>
      <c r="DG28" s="93">
        <v>30</v>
      </c>
      <c r="DH28" s="93">
        <v>1</v>
      </c>
      <c r="DI28" s="93">
        <v>0</v>
      </c>
      <c r="DJ28" s="93">
        <v>0</v>
      </c>
      <c r="DK28" s="93">
        <v>70</v>
      </c>
      <c r="DL28" s="93">
        <v>91</v>
      </c>
      <c r="DM28" s="93">
        <v>2</v>
      </c>
      <c r="DN28" s="93">
        <v>83</v>
      </c>
      <c r="DO28" s="93">
        <v>61</v>
      </c>
      <c r="DP28" s="93">
        <v>0</v>
      </c>
      <c r="DQ28" s="93">
        <v>2</v>
      </c>
      <c r="DR28" s="93">
        <v>0</v>
      </c>
      <c r="DS28" s="93">
        <v>32</v>
      </c>
      <c r="DT28" s="93">
        <v>0</v>
      </c>
      <c r="DU28" s="93">
        <v>0</v>
      </c>
      <c r="DV28" s="93">
        <v>0</v>
      </c>
      <c r="DW28" s="93">
        <v>0</v>
      </c>
      <c r="DX28" s="93">
        <v>0</v>
      </c>
      <c r="DY28" s="93">
        <v>0</v>
      </c>
      <c r="DZ28" s="93">
        <v>0</v>
      </c>
      <c r="EA28" s="93">
        <v>0</v>
      </c>
      <c r="EB28" s="93">
        <v>0</v>
      </c>
      <c r="EC28" s="93">
        <v>0</v>
      </c>
      <c r="ED28" s="93">
        <v>0</v>
      </c>
      <c r="EE28" s="93">
        <v>0</v>
      </c>
      <c r="EF28" s="93">
        <v>0</v>
      </c>
      <c r="EG28" s="93">
        <v>60</v>
      </c>
      <c r="EH28" s="93">
        <v>0</v>
      </c>
      <c r="EI28" s="93">
        <v>0</v>
      </c>
      <c r="EJ28" s="93">
        <v>0</v>
      </c>
      <c r="EK28" s="93">
        <v>45</v>
      </c>
      <c r="EL28" s="278">
        <f t="shared" si="8"/>
        <v>508</v>
      </c>
      <c r="EM28" s="278">
        <f t="shared" si="9"/>
        <v>349</v>
      </c>
      <c r="EN28" s="276">
        <f t="shared" si="11"/>
        <v>857</v>
      </c>
      <c r="EO28" s="276">
        <f t="shared" si="0"/>
        <v>2117</v>
      </c>
    </row>
    <row r="29" spans="1:145" ht="30" customHeight="1">
      <c r="A29" s="258" t="s">
        <v>39</v>
      </c>
      <c r="B29" s="272" t="s">
        <v>456</v>
      </c>
      <c r="C29" s="272">
        <v>140</v>
      </c>
      <c r="D29" s="93">
        <v>113</v>
      </c>
      <c r="E29" s="272">
        <v>49</v>
      </c>
      <c r="F29" s="93">
        <v>55</v>
      </c>
      <c r="G29" s="272">
        <v>98</v>
      </c>
      <c r="H29" s="93">
        <v>119</v>
      </c>
      <c r="I29" s="272">
        <v>337</v>
      </c>
      <c r="J29" s="272">
        <v>228</v>
      </c>
      <c r="K29" s="273">
        <f t="shared" si="1"/>
        <v>624</v>
      </c>
      <c r="L29" s="273">
        <f t="shared" si="1"/>
        <v>515</v>
      </c>
      <c r="M29" s="274">
        <f t="shared" si="2"/>
        <v>1139</v>
      </c>
      <c r="N29" s="272">
        <v>119</v>
      </c>
      <c r="O29" s="443">
        <v>112</v>
      </c>
      <c r="P29" s="272">
        <v>200</v>
      </c>
      <c r="Q29" s="272">
        <v>139</v>
      </c>
      <c r="R29" s="272">
        <v>94</v>
      </c>
      <c r="S29" s="275">
        <v>94</v>
      </c>
      <c r="T29" s="450">
        <v>3</v>
      </c>
      <c r="U29" s="272">
        <v>1</v>
      </c>
      <c r="V29" s="272">
        <v>0</v>
      </c>
      <c r="W29" s="272">
        <v>7</v>
      </c>
      <c r="X29" s="272">
        <v>1</v>
      </c>
      <c r="Y29" s="272">
        <v>0</v>
      </c>
      <c r="Z29" s="272">
        <v>196</v>
      </c>
      <c r="AA29" s="450">
        <v>70</v>
      </c>
      <c r="AB29" s="272">
        <v>11</v>
      </c>
      <c r="AC29" s="450">
        <v>23</v>
      </c>
      <c r="AD29" s="272">
        <v>34</v>
      </c>
      <c r="AE29" s="272">
        <v>35</v>
      </c>
      <c r="AF29" s="273">
        <f t="shared" si="3"/>
        <v>658</v>
      </c>
      <c r="AG29" s="273">
        <f t="shared" si="4"/>
        <v>481</v>
      </c>
      <c r="AH29" s="276">
        <f t="shared" si="5"/>
        <v>1139</v>
      </c>
      <c r="AI29" s="93">
        <v>1</v>
      </c>
      <c r="AJ29" s="93">
        <v>31</v>
      </c>
      <c r="AK29" s="93">
        <v>0</v>
      </c>
      <c r="AL29" s="93">
        <v>0</v>
      </c>
      <c r="AM29" s="93">
        <v>0</v>
      </c>
      <c r="AN29" s="93">
        <v>12</v>
      </c>
      <c r="AO29" s="93">
        <v>4</v>
      </c>
      <c r="AP29" s="93">
        <v>47</v>
      </c>
      <c r="AQ29" s="93">
        <v>5</v>
      </c>
      <c r="AR29" s="93">
        <v>2</v>
      </c>
      <c r="AS29" s="93">
        <v>3</v>
      </c>
      <c r="AT29" s="93">
        <v>13</v>
      </c>
      <c r="AU29" s="93">
        <v>2</v>
      </c>
      <c r="AV29" s="93">
        <v>0</v>
      </c>
      <c r="AW29" s="93">
        <v>0</v>
      </c>
      <c r="AX29" s="93">
        <v>0</v>
      </c>
      <c r="AY29" s="93">
        <v>4</v>
      </c>
      <c r="AZ29" s="93">
        <v>0</v>
      </c>
      <c r="BA29" s="93">
        <v>0</v>
      </c>
      <c r="BB29" s="93">
        <v>0</v>
      </c>
      <c r="BC29" s="93">
        <v>1</v>
      </c>
      <c r="BD29" s="93">
        <v>0</v>
      </c>
      <c r="BE29" s="93">
        <v>0</v>
      </c>
      <c r="BF29" s="93">
        <v>0</v>
      </c>
      <c r="BG29" s="93">
        <v>1</v>
      </c>
      <c r="BH29" s="93">
        <v>5</v>
      </c>
      <c r="BI29" s="93">
        <v>6</v>
      </c>
      <c r="BJ29" s="93">
        <v>3</v>
      </c>
      <c r="BK29" s="390">
        <v>1</v>
      </c>
      <c r="BL29" s="93">
        <v>0</v>
      </c>
      <c r="BM29" s="93">
        <v>0</v>
      </c>
      <c r="BN29" s="93">
        <v>0</v>
      </c>
      <c r="BO29" s="93">
        <v>2</v>
      </c>
      <c r="BP29" s="93">
        <v>8</v>
      </c>
      <c r="BQ29" s="93">
        <v>3</v>
      </c>
      <c r="BR29" s="93">
        <v>26</v>
      </c>
      <c r="BS29" s="93">
        <v>0</v>
      </c>
      <c r="BT29" s="93">
        <v>5</v>
      </c>
      <c r="BU29" s="93">
        <v>0</v>
      </c>
      <c r="BV29" s="93">
        <v>0</v>
      </c>
      <c r="BW29" s="93">
        <v>324</v>
      </c>
      <c r="BX29" s="93">
        <v>99</v>
      </c>
      <c r="BY29" s="278">
        <f t="shared" si="10"/>
        <v>357</v>
      </c>
      <c r="BZ29" s="278">
        <f t="shared" si="6"/>
        <v>251</v>
      </c>
      <c r="CA29" s="276">
        <f t="shared" si="7"/>
        <v>608</v>
      </c>
      <c r="CB29" s="93">
        <v>1</v>
      </c>
      <c r="CC29" s="93">
        <v>0</v>
      </c>
      <c r="CD29" s="93">
        <v>2</v>
      </c>
      <c r="CE29" s="93">
        <v>29</v>
      </c>
      <c r="CF29" s="93">
        <v>23</v>
      </c>
      <c r="CG29" s="93">
        <v>11</v>
      </c>
      <c r="CH29" s="93">
        <v>32</v>
      </c>
      <c r="CI29" s="93">
        <v>117</v>
      </c>
      <c r="CJ29" s="93">
        <v>0</v>
      </c>
      <c r="CK29" s="93">
        <v>20</v>
      </c>
      <c r="CL29" s="93">
        <v>6</v>
      </c>
      <c r="CM29" s="93">
        <v>50</v>
      </c>
      <c r="CN29" s="93">
        <v>71</v>
      </c>
      <c r="CO29" s="93">
        <v>0</v>
      </c>
      <c r="CP29" s="93">
        <v>76</v>
      </c>
      <c r="CQ29" s="93">
        <v>3</v>
      </c>
      <c r="CR29" s="93">
        <v>13</v>
      </c>
      <c r="CS29" s="93">
        <v>3</v>
      </c>
      <c r="CT29" s="93">
        <v>8</v>
      </c>
      <c r="CU29" s="93">
        <v>5</v>
      </c>
      <c r="CV29" s="93">
        <v>27</v>
      </c>
      <c r="CW29" s="93">
        <v>28</v>
      </c>
      <c r="CX29" s="93">
        <v>0</v>
      </c>
      <c r="CY29" s="93">
        <v>17</v>
      </c>
      <c r="CZ29" s="93">
        <v>20</v>
      </c>
      <c r="DA29" s="93">
        <v>40</v>
      </c>
      <c r="DB29" s="93">
        <v>39</v>
      </c>
      <c r="DC29" s="93">
        <v>14</v>
      </c>
      <c r="DD29" s="93">
        <v>17</v>
      </c>
      <c r="DE29" s="93">
        <v>0</v>
      </c>
      <c r="DF29" s="93">
        <v>0</v>
      </c>
      <c r="DG29" s="93">
        <v>23</v>
      </c>
      <c r="DH29" s="93">
        <v>46</v>
      </c>
      <c r="DI29" s="93">
        <v>0</v>
      </c>
      <c r="DJ29" s="93">
        <v>0</v>
      </c>
      <c r="DK29" s="93">
        <v>32</v>
      </c>
      <c r="DL29" s="93">
        <v>82</v>
      </c>
      <c r="DM29" s="93">
        <v>1</v>
      </c>
      <c r="DN29" s="93">
        <v>99</v>
      </c>
      <c r="DO29" s="93">
        <v>113</v>
      </c>
      <c r="DP29" s="93">
        <v>5</v>
      </c>
      <c r="DQ29" s="93">
        <v>3</v>
      </c>
      <c r="DR29" s="93">
        <v>0</v>
      </c>
      <c r="DS29" s="93">
        <v>22</v>
      </c>
      <c r="DT29" s="93">
        <v>0</v>
      </c>
      <c r="DU29" s="93">
        <v>19</v>
      </c>
      <c r="DV29" s="93">
        <v>29</v>
      </c>
      <c r="DW29" s="93">
        <v>37</v>
      </c>
      <c r="DX29" s="93">
        <v>4</v>
      </c>
      <c r="DY29" s="93">
        <v>24</v>
      </c>
      <c r="DZ29" s="93">
        <v>0</v>
      </c>
      <c r="EA29" s="93">
        <v>27</v>
      </c>
      <c r="EB29" s="93">
        <v>0</v>
      </c>
      <c r="EC29" s="93">
        <v>16</v>
      </c>
      <c r="ED29" s="93">
        <v>7</v>
      </c>
      <c r="EE29" s="93">
        <v>10</v>
      </c>
      <c r="EF29" s="93">
        <v>0</v>
      </c>
      <c r="EG29" s="93">
        <v>0</v>
      </c>
      <c r="EH29" s="93">
        <v>41</v>
      </c>
      <c r="EI29" s="93">
        <v>81</v>
      </c>
      <c r="EJ29" s="93">
        <v>86</v>
      </c>
      <c r="EK29" s="93">
        <v>70</v>
      </c>
      <c r="EL29" s="278">
        <f t="shared" si="8"/>
        <v>602</v>
      </c>
      <c r="EM29" s="278">
        <f t="shared" si="9"/>
        <v>947</v>
      </c>
      <c r="EN29" s="276">
        <f>+SUM(EL29:EM29)</f>
        <v>1549</v>
      </c>
      <c r="EO29" s="276">
        <f t="shared" si="0"/>
        <v>4435</v>
      </c>
    </row>
    <row r="30" spans="1:145" ht="30" customHeight="1">
      <c r="A30" s="258" t="s">
        <v>67</v>
      </c>
      <c r="B30" s="272" t="s">
        <v>456</v>
      </c>
      <c r="C30" s="272">
        <v>0</v>
      </c>
      <c r="D30" s="93">
        <v>0</v>
      </c>
      <c r="E30" s="272">
        <v>0</v>
      </c>
      <c r="F30" s="93">
        <v>0</v>
      </c>
      <c r="G30" s="272">
        <v>0</v>
      </c>
      <c r="H30" s="93">
        <v>0</v>
      </c>
      <c r="I30" s="272">
        <v>0</v>
      </c>
      <c r="J30" s="272">
        <v>0</v>
      </c>
      <c r="K30" s="273">
        <f t="shared" si="1"/>
        <v>0</v>
      </c>
      <c r="L30" s="273">
        <f t="shared" si="1"/>
        <v>0</v>
      </c>
      <c r="M30" s="274">
        <f t="shared" si="2"/>
        <v>0</v>
      </c>
      <c r="N30" s="272">
        <v>0</v>
      </c>
      <c r="O30" s="443">
        <v>0</v>
      </c>
      <c r="P30" s="272">
        <v>0</v>
      </c>
      <c r="Q30" s="272">
        <v>0</v>
      </c>
      <c r="R30" s="272">
        <v>0</v>
      </c>
      <c r="S30" s="275">
        <v>0</v>
      </c>
      <c r="T30" s="450">
        <v>0</v>
      </c>
      <c r="U30" s="272">
        <v>0</v>
      </c>
      <c r="V30" s="272">
        <v>0</v>
      </c>
      <c r="W30" s="272">
        <v>1</v>
      </c>
      <c r="X30" s="272">
        <v>1</v>
      </c>
      <c r="Y30" s="272">
        <v>0</v>
      </c>
      <c r="Z30" s="272">
        <v>0</v>
      </c>
      <c r="AA30" s="450">
        <v>0</v>
      </c>
      <c r="AB30" s="272">
        <v>0</v>
      </c>
      <c r="AC30" s="450">
        <v>0</v>
      </c>
      <c r="AD30" s="272">
        <v>0</v>
      </c>
      <c r="AE30" s="272">
        <v>0</v>
      </c>
      <c r="AF30" s="273">
        <f t="shared" si="3"/>
        <v>1</v>
      </c>
      <c r="AG30" s="273">
        <f t="shared" si="4"/>
        <v>1</v>
      </c>
      <c r="AH30" s="276">
        <f t="shared" si="5"/>
        <v>2</v>
      </c>
      <c r="AI30" s="93">
        <v>0</v>
      </c>
      <c r="AJ30" s="93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3">
        <v>0</v>
      </c>
      <c r="AX30" s="93">
        <v>0</v>
      </c>
      <c r="AY30" s="93">
        <v>0</v>
      </c>
      <c r="AZ30" s="93">
        <v>0</v>
      </c>
      <c r="BA30" s="93">
        <v>0</v>
      </c>
      <c r="BB30" s="93">
        <v>0</v>
      </c>
      <c r="BC30" s="93">
        <v>0</v>
      </c>
      <c r="BD30" s="93">
        <v>0</v>
      </c>
      <c r="BE30" s="93">
        <v>0</v>
      </c>
      <c r="BF30" s="93">
        <v>0</v>
      </c>
      <c r="BG30" s="93">
        <v>0</v>
      </c>
      <c r="BH30" s="93">
        <v>0</v>
      </c>
      <c r="BI30" s="93">
        <v>0</v>
      </c>
      <c r="BJ30" s="93">
        <v>0</v>
      </c>
      <c r="BK30" s="93">
        <v>0</v>
      </c>
      <c r="BL30" s="93">
        <v>0</v>
      </c>
      <c r="BM30" s="93">
        <v>0</v>
      </c>
      <c r="BN30" s="93">
        <v>0</v>
      </c>
      <c r="BO30" s="93">
        <v>0</v>
      </c>
      <c r="BP30" s="93">
        <v>0</v>
      </c>
      <c r="BQ30" s="93">
        <v>0</v>
      </c>
      <c r="BR30" s="93">
        <v>0</v>
      </c>
      <c r="BS30" s="93">
        <v>0</v>
      </c>
      <c r="BT30" s="93">
        <v>0</v>
      </c>
      <c r="BU30" s="93">
        <v>0</v>
      </c>
      <c r="BV30" s="93">
        <v>0</v>
      </c>
      <c r="BW30" s="93">
        <v>0</v>
      </c>
      <c r="BX30" s="93">
        <v>0</v>
      </c>
      <c r="BY30" s="278">
        <f t="shared" si="10"/>
        <v>0</v>
      </c>
      <c r="BZ30" s="278">
        <f t="shared" si="6"/>
        <v>0</v>
      </c>
      <c r="CA30" s="276">
        <f t="shared" si="7"/>
        <v>0</v>
      </c>
      <c r="CB30" s="93">
        <v>0</v>
      </c>
      <c r="CC30" s="93">
        <v>0</v>
      </c>
      <c r="CD30" s="93">
        <v>0</v>
      </c>
      <c r="CE30" s="93">
        <v>0</v>
      </c>
      <c r="CF30" s="93">
        <v>0</v>
      </c>
      <c r="CG30" s="93">
        <v>0</v>
      </c>
      <c r="CH30" s="93">
        <v>0</v>
      </c>
      <c r="CI30" s="93">
        <v>0</v>
      </c>
      <c r="CJ30" s="93">
        <v>0</v>
      </c>
      <c r="CK30" s="93">
        <v>0</v>
      </c>
      <c r="CL30" s="93">
        <v>0</v>
      </c>
      <c r="CM30" s="93">
        <v>0</v>
      </c>
      <c r="CN30" s="93">
        <v>0</v>
      </c>
      <c r="CO30" s="93">
        <v>0</v>
      </c>
      <c r="CP30" s="93">
        <v>0</v>
      </c>
      <c r="CQ30" s="93">
        <v>0</v>
      </c>
      <c r="CR30" s="93">
        <v>0</v>
      </c>
      <c r="CS30" s="93">
        <v>134</v>
      </c>
      <c r="CT30" s="93">
        <v>0</v>
      </c>
      <c r="CU30" s="93">
        <v>0</v>
      </c>
      <c r="CV30" s="93">
        <v>60</v>
      </c>
      <c r="CW30" s="93">
        <v>0</v>
      </c>
      <c r="CX30" s="93">
        <v>0</v>
      </c>
      <c r="CY30" s="93">
        <v>0</v>
      </c>
      <c r="CZ30" s="93">
        <v>0</v>
      </c>
      <c r="DA30" s="93">
        <v>0</v>
      </c>
      <c r="DB30" s="93">
        <v>0</v>
      </c>
      <c r="DC30" s="93">
        <v>0</v>
      </c>
      <c r="DD30" s="93">
        <v>0</v>
      </c>
      <c r="DE30" s="93">
        <v>0</v>
      </c>
      <c r="DF30" s="93">
        <v>0</v>
      </c>
      <c r="DG30" s="93">
        <v>0</v>
      </c>
      <c r="DH30" s="93">
        <v>0</v>
      </c>
      <c r="DI30" s="93">
        <v>0</v>
      </c>
      <c r="DJ30" s="93">
        <v>0</v>
      </c>
      <c r="DK30" s="93">
        <v>0</v>
      </c>
      <c r="DL30" s="93">
        <v>0</v>
      </c>
      <c r="DM30" s="93">
        <v>0</v>
      </c>
      <c r="DN30" s="93">
        <v>0</v>
      </c>
      <c r="DO30" s="93">
        <v>0</v>
      </c>
      <c r="DP30" s="93">
        <v>0</v>
      </c>
      <c r="DQ30" s="93">
        <v>0</v>
      </c>
      <c r="DR30" s="93">
        <v>0</v>
      </c>
      <c r="DS30" s="93">
        <v>0</v>
      </c>
      <c r="DT30" s="93">
        <v>0</v>
      </c>
      <c r="DU30" s="93">
        <v>0</v>
      </c>
      <c r="DV30" s="93">
        <v>0</v>
      </c>
      <c r="DW30" s="93">
        <v>0</v>
      </c>
      <c r="DX30" s="93">
        <v>0</v>
      </c>
      <c r="DY30" s="93">
        <v>0</v>
      </c>
      <c r="DZ30" s="93">
        <v>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0</v>
      </c>
      <c r="EG30" s="93">
        <v>0</v>
      </c>
      <c r="EH30" s="93">
        <v>0</v>
      </c>
      <c r="EI30" s="93">
        <v>0</v>
      </c>
      <c r="EJ30" s="93">
        <v>0</v>
      </c>
      <c r="EK30" s="93">
        <v>0</v>
      </c>
      <c r="EL30" s="278">
        <f t="shared" si="8"/>
        <v>194</v>
      </c>
      <c r="EM30" s="278">
        <f t="shared" si="9"/>
        <v>0</v>
      </c>
      <c r="EN30" s="276">
        <f t="shared" si="11"/>
        <v>194</v>
      </c>
      <c r="EO30" s="276">
        <f t="shared" si="0"/>
        <v>196</v>
      </c>
    </row>
    <row r="31" spans="1:145" ht="30" customHeight="1">
      <c r="A31" s="258" t="s">
        <v>657</v>
      </c>
      <c r="B31" s="272" t="s">
        <v>456</v>
      </c>
      <c r="C31" s="272">
        <v>53</v>
      </c>
      <c r="D31" s="93">
        <v>34</v>
      </c>
      <c r="E31" s="272">
        <v>23</v>
      </c>
      <c r="F31" s="93">
        <v>26</v>
      </c>
      <c r="G31" s="272">
        <v>51</v>
      </c>
      <c r="H31" s="93">
        <v>47</v>
      </c>
      <c r="I31" s="272">
        <v>284</v>
      </c>
      <c r="J31" s="272">
        <v>41</v>
      </c>
      <c r="K31" s="273">
        <f t="shared" si="1"/>
        <v>411</v>
      </c>
      <c r="L31" s="273">
        <f t="shared" si="1"/>
        <v>148</v>
      </c>
      <c r="M31" s="274">
        <f t="shared" si="2"/>
        <v>559</v>
      </c>
      <c r="N31" s="272">
        <v>37</v>
      </c>
      <c r="O31" s="272">
        <v>29</v>
      </c>
      <c r="P31" s="272">
        <v>136</v>
      </c>
      <c r="Q31" s="272">
        <v>93</v>
      </c>
      <c r="R31" s="272">
        <v>3</v>
      </c>
      <c r="S31" s="275">
        <v>15</v>
      </c>
      <c r="T31" s="272">
        <v>1</v>
      </c>
      <c r="U31" s="272">
        <v>0</v>
      </c>
      <c r="V31" s="272">
        <v>0</v>
      </c>
      <c r="W31" s="272">
        <v>0</v>
      </c>
      <c r="X31" s="272">
        <v>1</v>
      </c>
      <c r="Y31" s="272">
        <v>0</v>
      </c>
      <c r="Z31" s="272">
        <v>287</v>
      </c>
      <c r="AA31" s="544">
        <v>0</v>
      </c>
      <c r="AB31" s="272">
        <v>13</v>
      </c>
      <c r="AC31" s="450">
        <v>2</v>
      </c>
      <c r="AD31" s="272">
        <v>19</v>
      </c>
      <c r="AE31" s="272">
        <v>20</v>
      </c>
      <c r="AF31" s="273">
        <f t="shared" si="3"/>
        <v>497</v>
      </c>
      <c r="AG31" s="273">
        <f t="shared" si="4"/>
        <v>159</v>
      </c>
      <c r="AH31" s="276">
        <f t="shared" si="5"/>
        <v>656</v>
      </c>
      <c r="AI31" s="93">
        <v>0</v>
      </c>
      <c r="AJ31" s="93">
        <v>0</v>
      </c>
      <c r="AK31" s="93">
        <v>0</v>
      </c>
      <c r="AL31" s="93">
        <v>0</v>
      </c>
      <c r="AM31" s="93">
        <v>3</v>
      </c>
      <c r="AN31" s="93">
        <v>0</v>
      </c>
      <c r="AO31" s="93">
        <v>4</v>
      </c>
      <c r="AP31" s="93">
        <v>0</v>
      </c>
      <c r="AQ31" s="93">
        <v>1</v>
      </c>
      <c r="AR31" s="93">
        <v>0</v>
      </c>
      <c r="AS31" s="93">
        <v>0</v>
      </c>
      <c r="AT31" s="93">
        <v>1</v>
      </c>
      <c r="AU31" s="93">
        <v>0</v>
      </c>
      <c r="AV31" s="93">
        <v>0</v>
      </c>
      <c r="AW31" s="93">
        <v>0</v>
      </c>
      <c r="AX31" s="93">
        <v>0</v>
      </c>
      <c r="AY31" s="93">
        <v>2</v>
      </c>
      <c r="AZ31" s="93">
        <v>0</v>
      </c>
      <c r="BA31" s="93">
        <v>0</v>
      </c>
      <c r="BB31" s="93">
        <v>0</v>
      </c>
      <c r="BC31" s="93">
        <v>1</v>
      </c>
      <c r="BD31" s="93">
        <v>0</v>
      </c>
      <c r="BE31" s="93">
        <v>0</v>
      </c>
      <c r="BF31" s="93">
        <v>0</v>
      </c>
      <c r="BG31" s="93">
        <v>0</v>
      </c>
      <c r="BH31" s="93">
        <v>0</v>
      </c>
      <c r="BI31" s="93">
        <v>0</v>
      </c>
      <c r="BJ31" s="93">
        <v>0</v>
      </c>
      <c r="BK31" s="390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1</v>
      </c>
      <c r="BR31" s="93">
        <v>0</v>
      </c>
      <c r="BS31" s="93">
        <v>0</v>
      </c>
      <c r="BT31" s="93">
        <v>0</v>
      </c>
      <c r="BU31" s="93">
        <v>0</v>
      </c>
      <c r="BV31" s="93">
        <v>0</v>
      </c>
      <c r="BW31" s="93">
        <v>294</v>
      </c>
      <c r="BX31" s="93">
        <v>5</v>
      </c>
      <c r="BY31" s="278">
        <f t="shared" si="10"/>
        <v>306</v>
      </c>
      <c r="BZ31" s="278">
        <f t="shared" si="6"/>
        <v>6</v>
      </c>
      <c r="CA31" s="276">
        <f t="shared" si="7"/>
        <v>312</v>
      </c>
      <c r="CB31" s="93">
        <v>0</v>
      </c>
      <c r="CC31" s="93">
        <v>0</v>
      </c>
      <c r="CD31" s="93">
        <v>0</v>
      </c>
      <c r="CE31" s="93">
        <v>0</v>
      </c>
      <c r="CF31" s="93">
        <v>97</v>
      </c>
      <c r="CG31" s="93">
        <v>10</v>
      </c>
      <c r="CH31" s="93">
        <v>0</v>
      </c>
      <c r="CI31" s="93">
        <v>13</v>
      </c>
      <c r="CJ31" s="93">
        <v>0</v>
      </c>
      <c r="CK31" s="93">
        <v>0</v>
      </c>
      <c r="CL31" s="93">
        <v>0</v>
      </c>
      <c r="CM31" s="93">
        <v>0</v>
      </c>
      <c r="CN31" s="93">
        <v>0</v>
      </c>
      <c r="CO31" s="93">
        <v>59</v>
      </c>
      <c r="CP31" s="93">
        <v>38</v>
      </c>
      <c r="CQ31" s="93">
        <v>6</v>
      </c>
      <c r="CR31" s="93">
        <v>1</v>
      </c>
      <c r="CS31" s="93">
        <v>0</v>
      </c>
      <c r="CT31" s="93">
        <v>57</v>
      </c>
      <c r="CU31" s="93">
        <v>26</v>
      </c>
      <c r="CV31" s="93">
        <v>0</v>
      </c>
      <c r="CW31" s="93">
        <v>48</v>
      </c>
      <c r="CX31" s="93">
        <v>0</v>
      </c>
      <c r="CY31" s="93">
        <v>1</v>
      </c>
      <c r="CZ31" s="93">
        <v>0</v>
      </c>
      <c r="DA31" s="93">
        <v>29</v>
      </c>
      <c r="DB31" s="93">
        <v>0</v>
      </c>
      <c r="DC31" s="93">
        <v>0</v>
      </c>
      <c r="DD31" s="93">
        <v>0</v>
      </c>
      <c r="DE31" s="93">
        <v>0</v>
      </c>
      <c r="DF31" s="93">
        <v>0</v>
      </c>
      <c r="DG31" s="93">
        <v>27</v>
      </c>
      <c r="DH31" s="93">
        <v>28</v>
      </c>
      <c r="DI31" s="93">
        <v>0</v>
      </c>
      <c r="DJ31" s="93">
        <v>0</v>
      </c>
      <c r="DK31" s="93">
        <v>26</v>
      </c>
      <c r="DL31" s="93">
        <v>44</v>
      </c>
      <c r="DM31" s="93">
        <v>7</v>
      </c>
      <c r="DN31" s="93">
        <v>30</v>
      </c>
      <c r="DO31" s="93">
        <v>128</v>
      </c>
      <c r="DP31" s="93">
        <v>5</v>
      </c>
      <c r="DQ31" s="93">
        <v>6</v>
      </c>
      <c r="DR31" s="93">
        <v>0</v>
      </c>
      <c r="DS31" s="93">
        <v>43</v>
      </c>
      <c r="DT31" s="93">
        <v>0</v>
      </c>
      <c r="DU31" s="93">
        <v>0</v>
      </c>
      <c r="DV31" s="93">
        <v>12</v>
      </c>
      <c r="DW31" s="93">
        <v>0</v>
      </c>
      <c r="DX31" s="93">
        <v>15</v>
      </c>
      <c r="DY31" s="93">
        <v>0</v>
      </c>
      <c r="DZ31" s="93">
        <v>3</v>
      </c>
      <c r="EA31" s="93">
        <v>0</v>
      </c>
      <c r="EB31" s="93">
        <v>0</v>
      </c>
      <c r="EC31" s="93">
        <v>0</v>
      </c>
      <c r="ED31" s="93">
        <v>0</v>
      </c>
      <c r="EE31" s="93">
        <v>0</v>
      </c>
      <c r="EF31" s="93">
        <v>0</v>
      </c>
      <c r="EG31" s="93">
        <v>79</v>
      </c>
      <c r="EH31" s="93">
        <v>37</v>
      </c>
      <c r="EI31" s="93">
        <v>35</v>
      </c>
      <c r="EJ31" s="93">
        <v>36</v>
      </c>
      <c r="EK31" s="93">
        <v>0</v>
      </c>
      <c r="EL31" s="278">
        <f t="shared" si="8"/>
        <v>525</v>
      </c>
      <c r="EM31" s="278">
        <f t="shared" si="9"/>
        <v>421</v>
      </c>
      <c r="EN31" s="276">
        <f t="shared" si="11"/>
        <v>946</v>
      </c>
      <c r="EO31" s="276">
        <f t="shared" si="0"/>
        <v>2473</v>
      </c>
    </row>
    <row r="32" spans="1:145" ht="30" customHeight="1">
      <c r="A32" s="261" t="s">
        <v>1054</v>
      </c>
      <c r="B32" s="282" t="s">
        <v>457</v>
      </c>
      <c r="C32" s="281">
        <v>0</v>
      </c>
      <c r="D32" s="93">
        <v>0</v>
      </c>
      <c r="E32" s="281">
        <v>0</v>
      </c>
      <c r="F32" s="93">
        <v>0</v>
      </c>
      <c r="G32" s="281">
        <v>0</v>
      </c>
      <c r="H32" s="93">
        <v>0</v>
      </c>
      <c r="I32" s="281">
        <v>0</v>
      </c>
      <c r="J32" s="272">
        <v>0</v>
      </c>
      <c r="K32" s="283">
        <f>+SUM(C32,E32,G32,I32)</f>
        <v>0</v>
      </c>
      <c r="L32" s="283">
        <f>+SUM(D32,F32,H32,J32)</f>
        <v>0</v>
      </c>
      <c r="M32" s="284">
        <f>+SUM(K32:L32)</f>
        <v>0</v>
      </c>
      <c r="N32" s="281">
        <v>0</v>
      </c>
      <c r="O32" s="282">
        <v>0</v>
      </c>
      <c r="P32" s="281">
        <v>0</v>
      </c>
      <c r="Q32" s="282">
        <v>0</v>
      </c>
      <c r="R32" s="281">
        <v>0</v>
      </c>
      <c r="S32" s="282">
        <v>0</v>
      </c>
      <c r="T32" s="281">
        <v>0</v>
      </c>
      <c r="U32" s="272">
        <v>0</v>
      </c>
      <c r="V32" s="272">
        <v>0</v>
      </c>
      <c r="W32" s="282">
        <v>0</v>
      </c>
      <c r="X32" s="281">
        <v>0</v>
      </c>
      <c r="Y32" s="272">
        <v>0</v>
      </c>
      <c r="Z32" s="281">
        <v>0</v>
      </c>
      <c r="AA32" s="544">
        <v>0</v>
      </c>
      <c r="AB32" s="282">
        <v>0</v>
      </c>
      <c r="AC32" s="450">
        <v>0</v>
      </c>
      <c r="AD32" s="281">
        <v>0</v>
      </c>
      <c r="AE32" s="282">
        <v>0</v>
      </c>
      <c r="AF32" s="273">
        <f t="shared" si="3"/>
        <v>0</v>
      </c>
      <c r="AG32" s="273">
        <f t="shared" si="4"/>
        <v>0</v>
      </c>
      <c r="AH32" s="285">
        <f>+SUM(AF32:AG32)</f>
        <v>0</v>
      </c>
      <c r="AI32" s="286">
        <v>0</v>
      </c>
      <c r="AJ32" s="286">
        <v>0</v>
      </c>
      <c r="AK32" s="93">
        <v>0</v>
      </c>
      <c r="AL32" s="93">
        <v>0</v>
      </c>
      <c r="AM32" s="286">
        <v>0</v>
      </c>
      <c r="AN32" s="93">
        <v>0</v>
      </c>
      <c r="AO32" s="286">
        <v>0</v>
      </c>
      <c r="AP32" s="93">
        <v>0</v>
      </c>
      <c r="AQ32" s="286">
        <v>0</v>
      </c>
      <c r="AR32" s="93">
        <v>0</v>
      </c>
      <c r="AS32" s="93">
        <v>0</v>
      </c>
      <c r="AT32" s="287">
        <v>0</v>
      </c>
      <c r="AU32" s="286">
        <v>0</v>
      </c>
      <c r="AV32" s="93">
        <v>0</v>
      </c>
      <c r="AW32" s="286">
        <v>0</v>
      </c>
      <c r="AX32" s="93">
        <v>0</v>
      </c>
      <c r="AY32" s="286">
        <v>0</v>
      </c>
      <c r="AZ32" s="287">
        <v>0</v>
      </c>
      <c r="BA32" s="286">
        <v>0</v>
      </c>
      <c r="BB32" s="93">
        <v>0</v>
      </c>
      <c r="BC32" s="286">
        <v>0</v>
      </c>
      <c r="BD32" s="93">
        <v>0</v>
      </c>
      <c r="BE32" s="93">
        <v>0</v>
      </c>
      <c r="BF32" s="287">
        <v>0</v>
      </c>
      <c r="BG32" s="286">
        <v>0</v>
      </c>
      <c r="BH32" s="287">
        <v>0</v>
      </c>
      <c r="BI32" s="286">
        <v>0</v>
      </c>
      <c r="BJ32" s="93">
        <v>0</v>
      </c>
      <c r="BK32" s="286">
        <v>0</v>
      </c>
      <c r="BL32" s="93">
        <v>0</v>
      </c>
      <c r="BM32" s="286">
        <v>0</v>
      </c>
      <c r="BN32" s="93">
        <v>0</v>
      </c>
      <c r="BO32" s="286">
        <v>0</v>
      </c>
      <c r="BP32" s="93">
        <v>0</v>
      </c>
      <c r="BQ32" s="286">
        <v>0</v>
      </c>
      <c r="BR32" s="93">
        <v>0</v>
      </c>
      <c r="BS32" s="286">
        <v>0</v>
      </c>
      <c r="BT32" s="287">
        <v>0</v>
      </c>
      <c r="BU32" s="286">
        <v>0</v>
      </c>
      <c r="BV32" s="287">
        <v>0</v>
      </c>
      <c r="BW32" s="286">
        <v>0</v>
      </c>
      <c r="BX32" s="93">
        <v>0</v>
      </c>
      <c r="BY32" s="288">
        <f>+SUM(AI32,AK32,AM32,AO32,AQ32,AS32,AU32,AW32,AY32,BA32,BC32,BE32,BG32,BI32,BK32,BM32,BO32,BQ32,BS32,BU32,BW32)</f>
        <v>0</v>
      </c>
      <c r="BZ32" s="288">
        <f>+SUM(AJ32,AL32,AN32,AP32,AR32,AT32,AV32,AX32,AZ32,BB32,BD32,BF32,BH32,BJ32,BL32,BN32,BP32,BR32,BT32,BV32,BX32)</f>
        <v>0</v>
      </c>
      <c r="CA32" s="285">
        <f>+SUM(BY32:BZ32)</f>
        <v>0</v>
      </c>
      <c r="CB32" s="287">
        <v>0</v>
      </c>
      <c r="CC32" s="93">
        <v>0</v>
      </c>
      <c r="CD32" s="287">
        <v>0</v>
      </c>
      <c r="CE32" s="93">
        <v>0</v>
      </c>
      <c r="CF32" s="286">
        <v>0</v>
      </c>
      <c r="CG32" s="287">
        <v>0</v>
      </c>
      <c r="CH32" s="286">
        <v>0</v>
      </c>
      <c r="CI32" s="287">
        <v>0</v>
      </c>
      <c r="CJ32" s="93">
        <v>0</v>
      </c>
      <c r="CK32" s="287">
        <v>0</v>
      </c>
      <c r="CL32" s="93">
        <v>0</v>
      </c>
      <c r="CM32" s="286">
        <v>0</v>
      </c>
      <c r="CN32" s="93">
        <v>0</v>
      </c>
      <c r="CO32" s="287">
        <v>0</v>
      </c>
      <c r="CP32" s="287">
        <v>0</v>
      </c>
      <c r="CQ32" s="286">
        <v>0</v>
      </c>
      <c r="CR32" s="287">
        <v>0</v>
      </c>
      <c r="CS32" s="286">
        <v>0</v>
      </c>
      <c r="CT32" s="287">
        <v>0</v>
      </c>
      <c r="CU32" s="287">
        <v>0</v>
      </c>
      <c r="CV32" s="286">
        <v>0</v>
      </c>
      <c r="CW32" s="287">
        <v>0</v>
      </c>
      <c r="CX32" s="286">
        <v>0</v>
      </c>
      <c r="CY32" s="287">
        <v>0</v>
      </c>
      <c r="CZ32" s="93">
        <v>0</v>
      </c>
      <c r="DA32" s="286">
        <v>0</v>
      </c>
      <c r="DB32" s="93">
        <v>0</v>
      </c>
      <c r="DC32" s="287">
        <v>0</v>
      </c>
      <c r="DD32" s="93">
        <v>0</v>
      </c>
      <c r="DE32" s="287">
        <v>0</v>
      </c>
      <c r="DF32" s="93">
        <v>0</v>
      </c>
      <c r="DG32" s="287">
        <v>0</v>
      </c>
      <c r="DH32" s="287">
        <v>0</v>
      </c>
      <c r="DI32" s="287">
        <v>0</v>
      </c>
      <c r="DJ32" s="93">
        <v>0</v>
      </c>
      <c r="DK32" s="286">
        <v>0</v>
      </c>
      <c r="DL32" s="287">
        <v>0</v>
      </c>
      <c r="DM32" s="287">
        <v>0</v>
      </c>
      <c r="DN32" s="286">
        <v>0</v>
      </c>
      <c r="DO32" s="287">
        <v>0</v>
      </c>
      <c r="DP32" s="286">
        <v>0</v>
      </c>
      <c r="DQ32" s="287">
        <v>0</v>
      </c>
      <c r="DR32" s="286">
        <v>0</v>
      </c>
      <c r="DS32" s="287">
        <v>0</v>
      </c>
      <c r="DT32" s="287">
        <v>0</v>
      </c>
      <c r="DU32" s="93">
        <v>0</v>
      </c>
      <c r="DV32" s="286">
        <v>0</v>
      </c>
      <c r="DW32" s="287">
        <v>0</v>
      </c>
      <c r="DX32" s="286">
        <v>0</v>
      </c>
      <c r="DY32" s="93">
        <v>0</v>
      </c>
      <c r="DZ32" s="286">
        <v>0</v>
      </c>
      <c r="EA32" s="93">
        <v>0</v>
      </c>
      <c r="EB32" s="287">
        <v>0</v>
      </c>
      <c r="EC32" s="93">
        <v>0</v>
      </c>
      <c r="ED32" s="287">
        <v>0</v>
      </c>
      <c r="EE32" s="93">
        <v>0</v>
      </c>
      <c r="EF32" s="286">
        <v>0</v>
      </c>
      <c r="EG32" s="286">
        <v>0</v>
      </c>
      <c r="EH32" s="286">
        <v>0</v>
      </c>
      <c r="EI32" s="286">
        <v>0</v>
      </c>
      <c r="EJ32" s="286">
        <v>0</v>
      </c>
      <c r="EK32" s="93">
        <v>0</v>
      </c>
      <c r="EL32" s="278">
        <f t="shared" si="8"/>
        <v>0</v>
      </c>
      <c r="EM32" s="278">
        <f t="shared" si="9"/>
        <v>0</v>
      </c>
      <c r="EN32" s="285">
        <f>+SUM(EL32:EM32)</f>
        <v>0</v>
      </c>
      <c r="EO32" s="285">
        <f t="shared" si="0"/>
        <v>0</v>
      </c>
    </row>
    <row r="33" spans="1:145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81">
        <v>0</v>
      </c>
      <c r="F33" s="93">
        <v>0</v>
      </c>
      <c r="G33" s="272">
        <v>0</v>
      </c>
      <c r="H33" s="93">
        <v>0</v>
      </c>
      <c r="I33" s="272">
        <v>0</v>
      </c>
      <c r="J33" s="272">
        <v>0</v>
      </c>
      <c r="K33" s="273">
        <f t="shared" si="1"/>
        <v>0</v>
      </c>
      <c r="L33" s="273">
        <f t="shared" si="1"/>
        <v>0</v>
      </c>
      <c r="M33" s="274">
        <f t="shared" si="2"/>
        <v>0</v>
      </c>
      <c r="N33" s="281">
        <v>0</v>
      </c>
      <c r="O33" s="282">
        <v>0</v>
      </c>
      <c r="P33" s="281">
        <v>0</v>
      </c>
      <c r="Q33" s="282">
        <v>0</v>
      </c>
      <c r="R33" s="272">
        <v>0</v>
      </c>
      <c r="S33" s="282">
        <v>0</v>
      </c>
      <c r="T33" s="281">
        <v>0</v>
      </c>
      <c r="U33" s="272">
        <v>0</v>
      </c>
      <c r="V33" s="272">
        <v>0</v>
      </c>
      <c r="W33" s="272">
        <v>0</v>
      </c>
      <c r="X33" s="272">
        <v>0</v>
      </c>
      <c r="Y33" s="272">
        <v>0</v>
      </c>
      <c r="Z33" s="272">
        <v>0</v>
      </c>
      <c r="AA33" s="544">
        <v>0</v>
      </c>
      <c r="AB33" s="282">
        <v>0</v>
      </c>
      <c r="AC33" s="450">
        <v>0</v>
      </c>
      <c r="AD33" s="281">
        <v>0</v>
      </c>
      <c r="AE33" s="272">
        <v>0</v>
      </c>
      <c r="AF33" s="273">
        <f t="shared" si="3"/>
        <v>0</v>
      </c>
      <c r="AG33" s="273">
        <f t="shared" si="4"/>
        <v>0</v>
      </c>
      <c r="AH33" s="276">
        <f t="shared" si="5"/>
        <v>0</v>
      </c>
      <c r="AI33" s="93">
        <v>0</v>
      </c>
      <c r="AJ33" s="93">
        <v>0</v>
      </c>
      <c r="AK33" s="93">
        <v>0</v>
      </c>
      <c r="AL33" s="93">
        <v>0</v>
      </c>
      <c r="AM33" s="286">
        <v>0</v>
      </c>
      <c r="AN33" s="93">
        <v>0</v>
      </c>
      <c r="AO33" s="286">
        <v>0</v>
      </c>
      <c r="AP33" s="93">
        <v>0</v>
      </c>
      <c r="AQ33" s="286">
        <v>0</v>
      </c>
      <c r="AR33" s="93">
        <v>0</v>
      </c>
      <c r="AS33" s="93">
        <v>0</v>
      </c>
      <c r="AT33" s="287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93">
        <v>0</v>
      </c>
      <c r="BG33" s="93">
        <v>0</v>
      </c>
      <c r="BH33" s="287">
        <v>0</v>
      </c>
      <c r="BI33" s="93">
        <v>0</v>
      </c>
      <c r="BJ33" s="93">
        <v>0</v>
      </c>
      <c r="BK33" s="390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93">
        <v>0</v>
      </c>
      <c r="BS33" s="93">
        <v>0</v>
      </c>
      <c r="BT33" s="287">
        <v>0</v>
      </c>
      <c r="BU33" s="93">
        <v>0</v>
      </c>
      <c r="BV33" s="287">
        <v>0</v>
      </c>
      <c r="BW33" s="93">
        <v>0</v>
      </c>
      <c r="BX33" s="93">
        <v>0</v>
      </c>
      <c r="BY33" s="278">
        <f t="shared" si="10"/>
        <v>0</v>
      </c>
      <c r="BZ33" s="278">
        <f t="shared" si="6"/>
        <v>0</v>
      </c>
      <c r="CA33" s="276">
        <f t="shared" si="7"/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287">
        <v>0</v>
      </c>
      <c r="CH33" s="93">
        <v>0</v>
      </c>
      <c r="CI33" s="287">
        <v>0</v>
      </c>
      <c r="CJ33" s="93">
        <v>0</v>
      </c>
      <c r="CK33" s="93">
        <v>0</v>
      </c>
      <c r="CL33" s="93">
        <v>0</v>
      </c>
      <c r="CM33" s="93">
        <v>0</v>
      </c>
      <c r="CN33" s="93">
        <v>0</v>
      </c>
      <c r="CO33" s="93">
        <v>0</v>
      </c>
      <c r="CP33" s="287">
        <v>0</v>
      </c>
      <c r="CQ33" s="93">
        <v>0</v>
      </c>
      <c r="CR33" s="287">
        <v>0</v>
      </c>
      <c r="CS33" s="93">
        <v>0</v>
      </c>
      <c r="CT33" s="93">
        <v>0</v>
      </c>
      <c r="CU33" s="287">
        <v>0</v>
      </c>
      <c r="CV33" s="93">
        <v>0</v>
      </c>
      <c r="CW33" s="287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0</v>
      </c>
      <c r="DD33" s="93">
        <v>0</v>
      </c>
      <c r="DE33" s="93">
        <v>0</v>
      </c>
      <c r="DF33" s="93">
        <v>0</v>
      </c>
      <c r="DG33" s="93">
        <v>0</v>
      </c>
      <c r="DH33" s="287">
        <v>0</v>
      </c>
      <c r="DI33" s="93">
        <v>0</v>
      </c>
      <c r="DJ33" s="93">
        <v>0</v>
      </c>
      <c r="DK33" s="93">
        <v>0</v>
      </c>
      <c r="DL33" s="93">
        <v>0</v>
      </c>
      <c r="DM33" s="287">
        <v>0</v>
      </c>
      <c r="DN33" s="93">
        <v>0</v>
      </c>
      <c r="DO33" s="287">
        <v>0</v>
      </c>
      <c r="DP33" s="93">
        <v>0</v>
      </c>
      <c r="DQ33" s="287">
        <v>0</v>
      </c>
      <c r="DR33" s="93">
        <v>0</v>
      </c>
      <c r="DS33" s="287">
        <v>0</v>
      </c>
      <c r="DT33" s="93">
        <v>0</v>
      </c>
      <c r="DU33" s="93">
        <v>0</v>
      </c>
      <c r="DV33" s="93">
        <v>0</v>
      </c>
      <c r="DW33" s="287">
        <v>0</v>
      </c>
      <c r="DX33" s="93">
        <v>0</v>
      </c>
      <c r="DY33" s="93">
        <v>0</v>
      </c>
      <c r="DZ33" s="93">
        <v>0</v>
      </c>
      <c r="EA33" s="93">
        <v>0</v>
      </c>
      <c r="EB33" s="93">
        <v>0</v>
      </c>
      <c r="EC33" s="93">
        <v>0</v>
      </c>
      <c r="ED33" s="93">
        <v>0</v>
      </c>
      <c r="EE33" s="93">
        <v>0</v>
      </c>
      <c r="EF33" s="93">
        <v>0</v>
      </c>
      <c r="EG33" s="93">
        <v>0</v>
      </c>
      <c r="EH33" s="286">
        <v>0</v>
      </c>
      <c r="EI33" s="93">
        <v>0</v>
      </c>
      <c r="EJ33" s="286">
        <v>0</v>
      </c>
      <c r="EK33" s="93">
        <v>0</v>
      </c>
      <c r="EL33" s="278">
        <f t="shared" si="8"/>
        <v>0</v>
      </c>
      <c r="EM33" s="278">
        <f t="shared" si="9"/>
        <v>0</v>
      </c>
      <c r="EN33" s="276">
        <f t="shared" si="11"/>
        <v>0</v>
      </c>
      <c r="EO33" s="276">
        <f t="shared" si="0"/>
        <v>0</v>
      </c>
    </row>
    <row r="34" spans="1:145" ht="30" customHeight="1">
      <c r="A34" s="259" t="s">
        <v>993</v>
      </c>
      <c r="B34" s="272" t="s">
        <v>457</v>
      </c>
      <c r="C34" s="281">
        <v>0</v>
      </c>
      <c r="D34" s="93">
        <v>0</v>
      </c>
      <c r="E34" s="281">
        <v>0</v>
      </c>
      <c r="F34" s="93">
        <v>0</v>
      </c>
      <c r="G34" s="281">
        <v>0</v>
      </c>
      <c r="H34" s="93">
        <v>0</v>
      </c>
      <c r="I34" s="281">
        <v>1</v>
      </c>
      <c r="J34" s="272">
        <v>0</v>
      </c>
      <c r="K34" s="283">
        <f>+SUM(C34,E34,G34,I34)</f>
        <v>1</v>
      </c>
      <c r="L34" s="283">
        <f>+SUM(D34,F34,H34,J34)</f>
        <v>0</v>
      </c>
      <c r="M34" s="284">
        <f>+SUM(K34:L34)</f>
        <v>1</v>
      </c>
      <c r="N34" s="281">
        <v>0</v>
      </c>
      <c r="O34" s="282">
        <v>0</v>
      </c>
      <c r="P34" s="281">
        <v>0</v>
      </c>
      <c r="Q34" s="282">
        <v>0</v>
      </c>
      <c r="R34" s="281">
        <v>0</v>
      </c>
      <c r="S34" s="282">
        <v>0</v>
      </c>
      <c r="T34" s="281">
        <v>0</v>
      </c>
      <c r="U34" s="272">
        <v>0</v>
      </c>
      <c r="V34" s="281">
        <v>0</v>
      </c>
      <c r="W34" s="272">
        <v>0</v>
      </c>
      <c r="X34" s="281">
        <v>0</v>
      </c>
      <c r="Y34" s="272">
        <v>0</v>
      </c>
      <c r="Z34" s="281">
        <v>0</v>
      </c>
      <c r="AA34" s="544">
        <v>0</v>
      </c>
      <c r="AB34" s="282">
        <v>0</v>
      </c>
      <c r="AC34" s="282">
        <v>0</v>
      </c>
      <c r="AD34" s="281">
        <v>0</v>
      </c>
      <c r="AE34" s="282">
        <v>0</v>
      </c>
      <c r="AF34" s="283">
        <f>+SUM(N34,P34,R34,T34,V34,X34,Z34,AB34,AD34)</f>
        <v>0</v>
      </c>
      <c r="AG34" s="283">
        <f>+SUM(O34,Q34,S34,U34,W34,Y34,AA34,AC34,AE34)</f>
        <v>0</v>
      </c>
      <c r="AH34" s="285">
        <f>+SUM(AF34:AG34)</f>
        <v>0</v>
      </c>
      <c r="AI34" s="286">
        <v>0</v>
      </c>
      <c r="AJ34" s="286">
        <v>0</v>
      </c>
      <c r="AK34" s="93">
        <v>0</v>
      </c>
      <c r="AL34" s="93">
        <v>0</v>
      </c>
      <c r="AM34" s="286">
        <v>0</v>
      </c>
      <c r="AN34" s="93">
        <v>0</v>
      </c>
      <c r="AO34" s="286">
        <v>1</v>
      </c>
      <c r="AP34" s="93">
        <v>0</v>
      </c>
      <c r="AQ34" s="286">
        <v>0</v>
      </c>
      <c r="AR34" s="93">
        <v>0</v>
      </c>
      <c r="AS34" s="93">
        <v>0</v>
      </c>
      <c r="AT34" s="287">
        <v>0</v>
      </c>
      <c r="AU34" s="286">
        <v>0</v>
      </c>
      <c r="AV34" s="93">
        <v>0</v>
      </c>
      <c r="AW34" s="286">
        <v>0</v>
      </c>
      <c r="AX34" s="93">
        <v>0</v>
      </c>
      <c r="AY34" s="286">
        <v>0</v>
      </c>
      <c r="AZ34" s="287">
        <v>0</v>
      </c>
      <c r="BA34" s="286">
        <v>0</v>
      </c>
      <c r="BB34" s="287">
        <v>0</v>
      </c>
      <c r="BC34" s="286">
        <v>0</v>
      </c>
      <c r="BD34" s="93">
        <v>0</v>
      </c>
      <c r="BE34" s="93">
        <v>0</v>
      </c>
      <c r="BF34" s="287">
        <v>0</v>
      </c>
      <c r="BG34" s="286">
        <v>0</v>
      </c>
      <c r="BH34" s="287">
        <v>0</v>
      </c>
      <c r="BI34" s="286">
        <v>0</v>
      </c>
      <c r="BJ34" s="287">
        <v>0</v>
      </c>
      <c r="BK34" s="286">
        <v>0</v>
      </c>
      <c r="BL34" s="287">
        <v>0</v>
      </c>
      <c r="BM34" s="286">
        <v>0</v>
      </c>
      <c r="BN34" s="287">
        <v>0</v>
      </c>
      <c r="BO34" s="286">
        <v>0</v>
      </c>
      <c r="BP34" s="287">
        <v>0</v>
      </c>
      <c r="BQ34" s="286">
        <v>0</v>
      </c>
      <c r="BR34" s="287">
        <v>0</v>
      </c>
      <c r="BS34" s="286">
        <v>0</v>
      </c>
      <c r="BT34" s="287">
        <v>0</v>
      </c>
      <c r="BU34" s="286">
        <v>0</v>
      </c>
      <c r="BV34" s="287">
        <v>0</v>
      </c>
      <c r="BW34" s="286">
        <v>0</v>
      </c>
      <c r="BX34" s="287">
        <v>0</v>
      </c>
      <c r="BY34" s="288">
        <f>+SUM(AI34,AK34,AM34,AO34,AQ34,AS34,AU34,AW34,AY34,BA34,BC34,BE34,BG34,BI34,BK34,BM34,BO34,BQ34,BS34,BU34,BW34)</f>
        <v>1</v>
      </c>
      <c r="BZ34" s="288">
        <f>+SUM(AJ34,AL34,AN34,AP34,AR34,AT34,AV34,AX34,AZ34,BB34,BD34,BF34,BH34,BJ34,BL34,BN34,BP34,BR34,BT34,BV34,BX34)</f>
        <v>0</v>
      </c>
      <c r="CA34" s="285">
        <f>+SUM(BY34:BZ34)</f>
        <v>1</v>
      </c>
      <c r="CB34" s="287">
        <v>0</v>
      </c>
      <c r="CC34" s="93">
        <v>0</v>
      </c>
      <c r="CD34" s="286">
        <v>0</v>
      </c>
      <c r="CE34" s="93">
        <v>0</v>
      </c>
      <c r="CF34" s="286">
        <v>0</v>
      </c>
      <c r="CG34" s="287">
        <v>0</v>
      </c>
      <c r="CH34" s="286">
        <v>0</v>
      </c>
      <c r="CI34" s="287">
        <v>0</v>
      </c>
      <c r="CJ34" s="286">
        <v>0</v>
      </c>
      <c r="CK34" s="287">
        <v>0</v>
      </c>
      <c r="CL34" s="93">
        <v>0</v>
      </c>
      <c r="CM34" s="286">
        <v>0</v>
      </c>
      <c r="CN34" s="93">
        <v>0</v>
      </c>
      <c r="CO34" s="287">
        <v>0</v>
      </c>
      <c r="CP34" s="287">
        <v>0</v>
      </c>
      <c r="CQ34" s="286">
        <v>0</v>
      </c>
      <c r="CR34" s="287">
        <v>0</v>
      </c>
      <c r="CS34" s="286">
        <v>0</v>
      </c>
      <c r="CT34" s="287">
        <v>0</v>
      </c>
      <c r="CU34" s="287">
        <v>0</v>
      </c>
      <c r="CV34" s="286">
        <v>0</v>
      </c>
      <c r="CW34" s="287">
        <v>0</v>
      </c>
      <c r="CX34" s="286">
        <v>0</v>
      </c>
      <c r="CY34" s="287">
        <v>0</v>
      </c>
      <c r="CZ34" s="93">
        <v>0</v>
      </c>
      <c r="DA34" s="286">
        <v>0</v>
      </c>
      <c r="DB34" s="93">
        <v>0</v>
      </c>
      <c r="DC34" s="287">
        <v>0</v>
      </c>
      <c r="DD34" s="93">
        <v>0</v>
      </c>
      <c r="DE34" s="286">
        <v>0</v>
      </c>
      <c r="DF34" s="93">
        <v>0</v>
      </c>
      <c r="DG34" s="287">
        <v>0</v>
      </c>
      <c r="DH34" s="287">
        <v>0</v>
      </c>
      <c r="DI34" s="286">
        <v>0</v>
      </c>
      <c r="DJ34" s="93">
        <v>0</v>
      </c>
      <c r="DK34" s="286">
        <v>0</v>
      </c>
      <c r="DL34" s="287">
        <v>0</v>
      </c>
      <c r="DM34" s="287">
        <v>0</v>
      </c>
      <c r="DN34" s="286">
        <v>0</v>
      </c>
      <c r="DO34" s="287">
        <v>0</v>
      </c>
      <c r="DP34" s="286">
        <v>0</v>
      </c>
      <c r="DQ34" s="287">
        <v>0</v>
      </c>
      <c r="DR34" s="286">
        <v>0</v>
      </c>
      <c r="DS34" s="287">
        <v>0</v>
      </c>
      <c r="DT34" s="287">
        <v>0</v>
      </c>
      <c r="DU34" s="93">
        <v>0</v>
      </c>
      <c r="DV34" s="286">
        <v>0</v>
      </c>
      <c r="DW34" s="287">
        <v>0</v>
      </c>
      <c r="DX34" s="286">
        <v>0</v>
      </c>
      <c r="DY34" s="93">
        <v>0</v>
      </c>
      <c r="DZ34" s="286">
        <v>0</v>
      </c>
      <c r="EA34" s="93">
        <v>0</v>
      </c>
      <c r="EB34" s="287">
        <v>0</v>
      </c>
      <c r="EC34" s="93">
        <v>0</v>
      </c>
      <c r="ED34" s="286">
        <v>0</v>
      </c>
      <c r="EE34" s="93">
        <v>0</v>
      </c>
      <c r="EF34" s="286">
        <v>0</v>
      </c>
      <c r="EG34" s="286">
        <v>0</v>
      </c>
      <c r="EH34" s="286">
        <v>0</v>
      </c>
      <c r="EI34" s="287">
        <v>0</v>
      </c>
      <c r="EJ34" s="286">
        <v>0</v>
      </c>
      <c r="EK34" s="93">
        <v>0</v>
      </c>
      <c r="EL34" s="278">
        <f t="shared" si="8"/>
        <v>0</v>
      </c>
      <c r="EM34" s="278">
        <f t="shared" si="9"/>
        <v>0</v>
      </c>
      <c r="EN34" s="285">
        <f>+SUM(EL34:EM34)</f>
        <v>0</v>
      </c>
      <c r="EO34" s="285">
        <f t="shared" si="0"/>
        <v>2</v>
      </c>
    </row>
    <row r="35" spans="1:145" ht="30" customHeight="1">
      <c r="A35" s="258" t="s">
        <v>1455</v>
      </c>
      <c r="B35" s="272" t="s">
        <v>457</v>
      </c>
      <c r="C35" s="272">
        <v>7</v>
      </c>
      <c r="D35" s="93">
        <v>0</v>
      </c>
      <c r="E35" s="281">
        <v>0</v>
      </c>
      <c r="F35" s="93">
        <v>0</v>
      </c>
      <c r="G35" s="272">
        <v>13</v>
      </c>
      <c r="H35" s="93">
        <v>10</v>
      </c>
      <c r="I35" s="272">
        <v>7</v>
      </c>
      <c r="J35" s="272">
        <v>1</v>
      </c>
      <c r="K35" s="273">
        <f t="shared" si="1"/>
        <v>27</v>
      </c>
      <c r="L35" s="273">
        <f t="shared" si="1"/>
        <v>11</v>
      </c>
      <c r="M35" s="274">
        <f t="shared" si="2"/>
        <v>38</v>
      </c>
      <c r="N35" s="281">
        <v>0</v>
      </c>
      <c r="O35" s="282">
        <v>0</v>
      </c>
      <c r="P35" s="281">
        <v>0</v>
      </c>
      <c r="Q35" s="282">
        <v>0</v>
      </c>
      <c r="R35" s="272">
        <v>0</v>
      </c>
      <c r="S35" s="275">
        <v>2</v>
      </c>
      <c r="T35" s="281">
        <v>0</v>
      </c>
      <c r="U35" s="272">
        <v>0</v>
      </c>
      <c r="V35" s="272">
        <v>0</v>
      </c>
      <c r="W35" s="272">
        <v>0</v>
      </c>
      <c r="X35" s="272">
        <v>1</v>
      </c>
      <c r="Y35" s="272">
        <v>0</v>
      </c>
      <c r="Z35" s="272">
        <v>1</v>
      </c>
      <c r="AA35" s="544">
        <v>0</v>
      </c>
      <c r="AB35" s="282">
        <v>0</v>
      </c>
      <c r="AC35" s="272">
        <v>0</v>
      </c>
      <c r="AD35" s="281">
        <v>0</v>
      </c>
      <c r="AE35" s="272">
        <v>0</v>
      </c>
      <c r="AF35" s="273">
        <f t="shared" si="3"/>
        <v>2</v>
      </c>
      <c r="AG35" s="273">
        <f t="shared" si="4"/>
        <v>2</v>
      </c>
      <c r="AH35" s="276">
        <f t="shared" si="5"/>
        <v>4</v>
      </c>
      <c r="AI35" s="93">
        <v>3</v>
      </c>
      <c r="AJ35" s="93">
        <v>19</v>
      </c>
      <c r="AK35" s="93">
        <v>0</v>
      </c>
      <c r="AL35" s="93">
        <v>0</v>
      </c>
      <c r="AM35" s="286">
        <v>0</v>
      </c>
      <c r="AN35" s="93">
        <v>0</v>
      </c>
      <c r="AO35" s="93">
        <v>0</v>
      </c>
      <c r="AP35" s="93">
        <v>0</v>
      </c>
      <c r="AQ35" s="286">
        <v>0</v>
      </c>
      <c r="AR35" s="93">
        <v>0</v>
      </c>
      <c r="AS35" s="93">
        <v>0</v>
      </c>
      <c r="AT35" s="287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93">
        <v>0</v>
      </c>
      <c r="BG35" s="93">
        <v>0</v>
      </c>
      <c r="BH35" s="287">
        <v>0</v>
      </c>
      <c r="BI35" s="93">
        <v>0</v>
      </c>
      <c r="BJ35" s="93">
        <v>0</v>
      </c>
      <c r="BK35" s="390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93">
        <v>0</v>
      </c>
      <c r="BS35" s="93">
        <v>0</v>
      </c>
      <c r="BT35" s="287">
        <v>0</v>
      </c>
      <c r="BU35" s="93">
        <v>0</v>
      </c>
      <c r="BV35" s="287">
        <v>0</v>
      </c>
      <c r="BW35" s="93">
        <v>2</v>
      </c>
      <c r="BX35" s="93">
        <v>0</v>
      </c>
      <c r="BY35" s="278">
        <f t="shared" si="10"/>
        <v>5</v>
      </c>
      <c r="BZ35" s="278">
        <f t="shared" si="6"/>
        <v>19</v>
      </c>
      <c r="CA35" s="276">
        <f t="shared" si="7"/>
        <v>24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287">
        <v>0</v>
      </c>
      <c r="CH35" s="93">
        <v>0</v>
      </c>
      <c r="CI35" s="287">
        <v>0</v>
      </c>
      <c r="CJ35" s="93">
        <v>0</v>
      </c>
      <c r="CK35" s="93">
        <v>0</v>
      </c>
      <c r="CL35" s="93">
        <v>0</v>
      </c>
      <c r="CM35" s="93">
        <v>0</v>
      </c>
      <c r="CN35" s="93">
        <v>0</v>
      </c>
      <c r="CO35" s="93">
        <v>0</v>
      </c>
      <c r="CP35" s="287">
        <v>0</v>
      </c>
      <c r="CQ35" s="93">
        <v>0</v>
      </c>
      <c r="CR35" s="287">
        <v>0</v>
      </c>
      <c r="CS35" s="93">
        <v>0</v>
      </c>
      <c r="CT35" s="93">
        <v>0</v>
      </c>
      <c r="CU35" s="287">
        <v>0</v>
      </c>
      <c r="CV35" s="93">
        <v>0</v>
      </c>
      <c r="CW35" s="287">
        <v>0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0</v>
      </c>
      <c r="DE35" s="93">
        <v>0</v>
      </c>
      <c r="DF35" s="93">
        <v>0</v>
      </c>
      <c r="DG35" s="93">
        <v>0</v>
      </c>
      <c r="DH35" s="287">
        <v>0</v>
      </c>
      <c r="DI35" s="93">
        <v>0</v>
      </c>
      <c r="DJ35" s="93">
        <v>0</v>
      </c>
      <c r="DK35" s="93">
        <v>0</v>
      </c>
      <c r="DL35" s="93">
        <v>0</v>
      </c>
      <c r="DM35" s="287">
        <v>0</v>
      </c>
      <c r="DN35" s="93">
        <v>0</v>
      </c>
      <c r="DO35" s="287">
        <v>0</v>
      </c>
      <c r="DP35" s="93">
        <v>0</v>
      </c>
      <c r="DQ35" s="287">
        <v>0</v>
      </c>
      <c r="DR35" s="93">
        <v>0</v>
      </c>
      <c r="DS35" s="287">
        <v>0</v>
      </c>
      <c r="DT35" s="93">
        <v>2</v>
      </c>
      <c r="DU35" s="93">
        <v>0</v>
      </c>
      <c r="DV35" s="93">
        <v>0</v>
      </c>
      <c r="DW35" s="287">
        <v>0</v>
      </c>
      <c r="DX35" s="93">
        <v>0</v>
      </c>
      <c r="DY35" s="93">
        <v>0</v>
      </c>
      <c r="DZ35" s="93">
        <v>0</v>
      </c>
      <c r="EA35" s="93">
        <v>0</v>
      </c>
      <c r="EB35" s="93">
        <v>0</v>
      </c>
      <c r="EC35" s="93">
        <v>0</v>
      </c>
      <c r="ED35" s="93">
        <v>0</v>
      </c>
      <c r="EE35" s="93">
        <v>0</v>
      </c>
      <c r="EF35" s="93">
        <v>0</v>
      </c>
      <c r="EG35" s="93">
        <v>1</v>
      </c>
      <c r="EH35" s="286">
        <v>0</v>
      </c>
      <c r="EI35" s="93">
        <v>10</v>
      </c>
      <c r="EJ35" s="93">
        <v>1</v>
      </c>
      <c r="EK35" s="93">
        <v>0</v>
      </c>
      <c r="EL35" s="278">
        <f t="shared" si="8"/>
        <v>13</v>
      </c>
      <c r="EM35" s="278">
        <f t="shared" si="9"/>
        <v>1</v>
      </c>
      <c r="EN35" s="276">
        <f t="shared" si="11"/>
        <v>14</v>
      </c>
      <c r="EO35" s="276">
        <f t="shared" si="0"/>
        <v>80</v>
      </c>
    </row>
    <row r="36" spans="1:145" ht="30" customHeight="1">
      <c r="A36" s="258" t="s">
        <v>763</v>
      </c>
      <c r="B36" s="272" t="s">
        <v>457</v>
      </c>
      <c r="C36" s="272">
        <v>4</v>
      </c>
      <c r="D36" s="93">
        <v>1</v>
      </c>
      <c r="E36" s="272">
        <v>2</v>
      </c>
      <c r="F36" s="93">
        <v>0</v>
      </c>
      <c r="G36" s="272">
        <v>6</v>
      </c>
      <c r="H36" s="93">
        <v>2</v>
      </c>
      <c r="I36" s="272">
        <v>0</v>
      </c>
      <c r="J36" s="272">
        <v>0</v>
      </c>
      <c r="K36" s="273">
        <f t="shared" si="1"/>
        <v>12</v>
      </c>
      <c r="L36" s="273">
        <f t="shared" si="1"/>
        <v>3</v>
      </c>
      <c r="M36" s="274">
        <f t="shared" si="2"/>
        <v>15</v>
      </c>
      <c r="N36" s="281">
        <v>0</v>
      </c>
      <c r="O36" s="282">
        <v>0</v>
      </c>
      <c r="P36" s="281">
        <v>0</v>
      </c>
      <c r="Q36" s="282">
        <v>0</v>
      </c>
      <c r="R36" s="272">
        <v>0</v>
      </c>
      <c r="S36" s="275">
        <v>0</v>
      </c>
      <c r="T36" s="281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544">
        <v>0</v>
      </c>
      <c r="AB36" s="282">
        <v>0</v>
      </c>
      <c r="AC36" s="272">
        <v>0</v>
      </c>
      <c r="AD36" s="281">
        <v>0</v>
      </c>
      <c r="AE36" s="282">
        <v>0</v>
      </c>
      <c r="AF36" s="273">
        <f t="shared" si="3"/>
        <v>0</v>
      </c>
      <c r="AG36" s="273">
        <f t="shared" si="4"/>
        <v>0</v>
      </c>
      <c r="AH36" s="276">
        <f t="shared" si="5"/>
        <v>0</v>
      </c>
      <c r="AI36" s="93">
        <v>0</v>
      </c>
      <c r="AJ36" s="93">
        <v>0</v>
      </c>
      <c r="AK36" s="93">
        <v>0</v>
      </c>
      <c r="AL36" s="93">
        <v>0</v>
      </c>
      <c r="AM36" s="286">
        <v>0</v>
      </c>
      <c r="AN36" s="93">
        <v>0</v>
      </c>
      <c r="AO36" s="93">
        <v>0</v>
      </c>
      <c r="AP36" s="93">
        <v>0</v>
      </c>
      <c r="AQ36" s="286">
        <v>0</v>
      </c>
      <c r="AR36" s="93">
        <v>0</v>
      </c>
      <c r="AS36" s="93">
        <v>0</v>
      </c>
      <c r="AT36" s="287">
        <v>0</v>
      </c>
      <c r="AU36" s="93">
        <v>0</v>
      </c>
      <c r="AV36" s="93">
        <v>0</v>
      </c>
      <c r="AW36" s="93">
        <v>0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287">
        <v>0</v>
      </c>
      <c r="BI36" s="93">
        <v>0</v>
      </c>
      <c r="BJ36" s="93">
        <v>0</v>
      </c>
      <c r="BK36" s="390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287">
        <v>0</v>
      </c>
      <c r="BU36" s="93">
        <v>0</v>
      </c>
      <c r="BV36" s="287">
        <v>0</v>
      </c>
      <c r="BW36" s="93">
        <v>0</v>
      </c>
      <c r="BX36" s="93">
        <v>0</v>
      </c>
      <c r="BY36" s="278">
        <f t="shared" si="10"/>
        <v>0</v>
      </c>
      <c r="BZ36" s="278">
        <f t="shared" si="6"/>
        <v>0</v>
      </c>
      <c r="CA36" s="276">
        <f t="shared" si="7"/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287">
        <v>0</v>
      </c>
      <c r="CH36" s="93">
        <v>0</v>
      </c>
      <c r="CI36" s="287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287">
        <v>0</v>
      </c>
      <c r="CQ36" s="93">
        <v>0</v>
      </c>
      <c r="CR36" s="287">
        <v>0</v>
      </c>
      <c r="CS36" s="93">
        <v>0</v>
      </c>
      <c r="CT36" s="93">
        <v>0</v>
      </c>
      <c r="CU36" s="287">
        <v>0</v>
      </c>
      <c r="CV36" s="93">
        <v>0</v>
      </c>
      <c r="CW36" s="287">
        <v>0</v>
      </c>
      <c r="CX36" s="93">
        <v>0</v>
      </c>
      <c r="CY36" s="93">
        <v>0</v>
      </c>
      <c r="CZ36" s="93">
        <v>0</v>
      </c>
      <c r="DA36" s="93">
        <v>1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287">
        <v>0</v>
      </c>
      <c r="DI36" s="93">
        <v>0</v>
      </c>
      <c r="DJ36" s="93">
        <v>0</v>
      </c>
      <c r="DK36" s="93">
        <v>0</v>
      </c>
      <c r="DL36" s="93">
        <v>0</v>
      </c>
      <c r="DM36" s="287">
        <v>0</v>
      </c>
      <c r="DN36" s="93">
        <v>0</v>
      </c>
      <c r="DO36" s="287">
        <v>0</v>
      </c>
      <c r="DP36" s="93">
        <v>0</v>
      </c>
      <c r="DQ36" s="287">
        <v>0</v>
      </c>
      <c r="DR36" s="93">
        <v>0</v>
      </c>
      <c r="DS36" s="287">
        <v>0</v>
      </c>
      <c r="DT36" s="93">
        <v>38</v>
      </c>
      <c r="DU36" s="93">
        <v>0</v>
      </c>
      <c r="DV36" s="93">
        <v>0</v>
      </c>
      <c r="DW36" s="287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286">
        <v>0</v>
      </c>
      <c r="EI36" s="93">
        <v>0</v>
      </c>
      <c r="EJ36" s="93">
        <v>0</v>
      </c>
      <c r="EK36" s="93">
        <v>0</v>
      </c>
      <c r="EL36" s="278">
        <f t="shared" si="8"/>
        <v>39</v>
      </c>
      <c r="EM36" s="278">
        <f t="shared" si="9"/>
        <v>0</v>
      </c>
      <c r="EN36" s="276">
        <f t="shared" si="11"/>
        <v>39</v>
      </c>
      <c r="EO36" s="276">
        <f t="shared" si="0"/>
        <v>54</v>
      </c>
    </row>
    <row r="37" spans="1:145" ht="30" customHeight="1">
      <c r="A37" s="258" t="s">
        <v>743</v>
      </c>
      <c r="B37" s="272" t="s">
        <v>457</v>
      </c>
      <c r="C37" s="272">
        <v>0</v>
      </c>
      <c r="D37" s="93">
        <v>0</v>
      </c>
      <c r="E37" s="272">
        <v>0</v>
      </c>
      <c r="F37" s="93">
        <v>0</v>
      </c>
      <c r="G37" s="272">
        <v>0</v>
      </c>
      <c r="H37" s="93">
        <v>0</v>
      </c>
      <c r="I37" s="272">
        <v>1</v>
      </c>
      <c r="J37" s="272">
        <v>0</v>
      </c>
      <c r="K37" s="273">
        <f t="shared" si="1"/>
        <v>1</v>
      </c>
      <c r="L37" s="273">
        <f t="shared" si="1"/>
        <v>0</v>
      </c>
      <c r="M37" s="274">
        <f t="shared" si="2"/>
        <v>1</v>
      </c>
      <c r="N37" s="281">
        <v>0</v>
      </c>
      <c r="O37" s="282">
        <v>0</v>
      </c>
      <c r="P37" s="281">
        <v>0</v>
      </c>
      <c r="Q37" s="282">
        <v>0</v>
      </c>
      <c r="R37" s="272">
        <v>0</v>
      </c>
      <c r="S37" s="275">
        <v>0</v>
      </c>
      <c r="T37" s="281">
        <v>0</v>
      </c>
      <c r="U37" s="272">
        <v>0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544">
        <v>0</v>
      </c>
      <c r="AB37" s="282">
        <v>0</v>
      </c>
      <c r="AC37" s="272">
        <v>0</v>
      </c>
      <c r="AD37" s="281">
        <v>0</v>
      </c>
      <c r="AE37" s="272">
        <v>0</v>
      </c>
      <c r="AF37" s="273">
        <f t="shared" si="3"/>
        <v>0</v>
      </c>
      <c r="AG37" s="273">
        <f t="shared" si="4"/>
        <v>0</v>
      </c>
      <c r="AH37" s="276">
        <f t="shared" si="5"/>
        <v>0</v>
      </c>
      <c r="AI37" s="93">
        <v>1</v>
      </c>
      <c r="AJ37" s="93">
        <v>16</v>
      </c>
      <c r="AK37" s="93">
        <v>0</v>
      </c>
      <c r="AL37" s="93">
        <v>0</v>
      </c>
      <c r="AM37" s="286">
        <v>0</v>
      </c>
      <c r="AN37" s="93">
        <v>0</v>
      </c>
      <c r="AO37" s="93">
        <v>0</v>
      </c>
      <c r="AP37" s="93">
        <v>0</v>
      </c>
      <c r="AQ37" s="286">
        <v>0</v>
      </c>
      <c r="AR37" s="93">
        <v>0</v>
      </c>
      <c r="AS37" s="93">
        <v>1</v>
      </c>
      <c r="AT37" s="287">
        <v>17</v>
      </c>
      <c r="AU37" s="93">
        <v>0</v>
      </c>
      <c r="AV37" s="93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287">
        <v>0</v>
      </c>
      <c r="BI37" s="93">
        <v>0</v>
      </c>
      <c r="BJ37" s="93">
        <v>0</v>
      </c>
      <c r="BK37" s="390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1</v>
      </c>
      <c r="BT37" s="287">
        <v>0</v>
      </c>
      <c r="BU37" s="93">
        <v>0</v>
      </c>
      <c r="BV37" s="287">
        <v>0</v>
      </c>
      <c r="BW37" s="93">
        <v>0</v>
      </c>
      <c r="BX37" s="93">
        <v>0</v>
      </c>
      <c r="BY37" s="278">
        <f t="shared" si="10"/>
        <v>3</v>
      </c>
      <c r="BZ37" s="278">
        <f t="shared" si="6"/>
        <v>33</v>
      </c>
      <c r="CA37" s="276">
        <f t="shared" si="7"/>
        <v>36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287">
        <v>0</v>
      </c>
      <c r="CH37" s="93">
        <v>0</v>
      </c>
      <c r="CI37" s="287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287">
        <v>0</v>
      </c>
      <c r="CQ37" s="93">
        <v>0</v>
      </c>
      <c r="CR37" s="287">
        <v>0</v>
      </c>
      <c r="CS37" s="93">
        <v>0</v>
      </c>
      <c r="CT37" s="93">
        <v>0</v>
      </c>
      <c r="CU37" s="287">
        <v>0</v>
      </c>
      <c r="CV37" s="93">
        <v>0</v>
      </c>
      <c r="CW37" s="287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287">
        <v>0</v>
      </c>
      <c r="DI37" s="93">
        <v>0</v>
      </c>
      <c r="DJ37" s="93">
        <v>0</v>
      </c>
      <c r="DK37" s="93">
        <v>0</v>
      </c>
      <c r="DL37" s="93">
        <v>0</v>
      </c>
      <c r="DM37" s="287">
        <v>0</v>
      </c>
      <c r="DN37" s="93">
        <v>0</v>
      </c>
      <c r="DO37" s="287">
        <v>0</v>
      </c>
      <c r="DP37" s="93">
        <v>0</v>
      </c>
      <c r="DQ37" s="287">
        <v>0</v>
      </c>
      <c r="DR37" s="93">
        <v>0</v>
      </c>
      <c r="DS37" s="287">
        <v>0</v>
      </c>
      <c r="DT37" s="93">
        <v>0</v>
      </c>
      <c r="DU37" s="93">
        <v>0</v>
      </c>
      <c r="DV37" s="93">
        <v>0</v>
      </c>
      <c r="DW37" s="287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93">
        <v>0</v>
      </c>
      <c r="EE37" s="93">
        <v>0</v>
      </c>
      <c r="EF37" s="93">
        <v>0</v>
      </c>
      <c r="EG37" s="93">
        <v>0</v>
      </c>
      <c r="EH37" s="286">
        <v>0</v>
      </c>
      <c r="EI37" s="93">
        <v>0</v>
      </c>
      <c r="EJ37" s="93">
        <v>0</v>
      </c>
      <c r="EK37" s="93">
        <v>0</v>
      </c>
      <c r="EL37" s="278">
        <f t="shared" si="8"/>
        <v>0</v>
      </c>
      <c r="EM37" s="278">
        <f t="shared" si="9"/>
        <v>0</v>
      </c>
      <c r="EN37" s="276">
        <f t="shared" si="11"/>
        <v>0</v>
      </c>
      <c r="EO37" s="276">
        <f t="shared" si="0"/>
        <v>37</v>
      </c>
    </row>
    <row r="38" spans="1:145" ht="30" customHeight="1">
      <c r="A38" s="259" t="s">
        <v>715</v>
      </c>
      <c r="B38" s="272" t="s">
        <v>457</v>
      </c>
      <c r="C38" s="279">
        <v>0</v>
      </c>
      <c r="D38" s="93">
        <v>0</v>
      </c>
      <c r="E38" s="279">
        <v>0</v>
      </c>
      <c r="F38" s="93">
        <v>0</v>
      </c>
      <c r="G38" s="279">
        <v>0</v>
      </c>
      <c r="H38" s="93">
        <v>0</v>
      </c>
      <c r="I38" s="279">
        <v>0</v>
      </c>
      <c r="J38" s="272">
        <v>0</v>
      </c>
      <c r="K38" s="273">
        <f>+SUM(C38,E38,G38,I38)</f>
        <v>0</v>
      </c>
      <c r="L38" s="273">
        <f>+SUM(D38,F38,H38,J38)</f>
        <v>0</v>
      </c>
      <c r="M38" s="274">
        <f>+SUM(K38:L38)</f>
        <v>0</v>
      </c>
      <c r="N38" s="281">
        <v>0</v>
      </c>
      <c r="O38" s="282">
        <v>0</v>
      </c>
      <c r="P38" s="281">
        <v>0</v>
      </c>
      <c r="Q38" s="282">
        <v>0</v>
      </c>
      <c r="R38" s="279">
        <v>0</v>
      </c>
      <c r="S38" s="275">
        <v>0</v>
      </c>
      <c r="T38" s="281">
        <v>0</v>
      </c>
      <c r="U38" s="272">
        <v>0</v>
      </c>
      <c r="V38" s="272">
        <v>0</v>
      </c>
      <c r="W38" s="272">
        <v>0</v>
      </c>
      <c r="X38" s="279">
        <v>3</v>
      </c>
      <c r="Y38" s="272">
        <v>0</v>
      </c>
      <c r="Z38" s="272">
        <v>0</v>
      </c>
      <c r="AA38" s="544">
        <v>0</v>
      </c>
      <c r="AB38" s="282">
        <v>0</v>
      </c>
      <c r="AC38" s="272">
        <v>0</v>
      </c>
      <c r="AD38" s="281">
        <v>0</v>
      </c>
      <c r="AE38" s="282">
        <v>0</v>
      </c>
      <c r="AF38" s="273">
        <f t="shared" si="3"/>
        <v>3</v>
      </c>
      <c r="AG38" s="273">
        <f t="shared" si="4"/>
        <v>0</v>
      </c>
      <c r="AH38" s="276">
        <f>+SUM(AF38:AG38)</f>
        <v>3</v>
      </c>
      <c r="AI38" s="280">
        <v>0</v>
      </c>
      <c r="AJ38" s="280">
        <v>0</v>
      </c>
      <c r="AK38" s="93">
        <v>0</v>
      </c>
      <c r="AL38" s="93">
        <v>0</v>
      </c>
      <c r="AM38" s="286">
        <v>0</v>
      </c>
      <c r="AN38" s="93">
        <v>0</v>
      </c>
      <c r="AO38" s="93">
        <v>0</v>
      </c>
      <c r="AP38" s="93">
        <v>0</v>
      </c>
      <c r="AQ38" s="286">
        <v>0</v>
      </c>
      <c r="AR38" s="93">
        <v>0</v>
      </c>
      <c r="AS38" s="93">
        <v>0</v>
      </c>
      <c r="AT38" s="287">
        <v>0</v>
      </c>
      <c r="AU38" s="93">
        <v>0</v>
      </c>
      <c r="AV38" s="93">
        <v>0</v>
      </c>
      <c r="AW38" s="93">
        <v>0</v>
      </c>
      <c r="AX38" s="93">
        <v>0</v>
      </c>
      <c r="AY38" s="93">
        <v>0</v>
      </c>
      <c r="AZ38" s="93">
        <v>0</v>
      </c>
      <c r="BA38" s="93">
        <v>0</v>
      </c>
      <c r="BB38" s="93">
        <v>0</v>
      </c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287">
        <v>0</v>
      </c>
      <c r="BI38" s="93">
        <v>0</v>
      </c>
      <c r="BJ38" s="93">
        <v>0</v>
      </c>
      <c r="BK38" s="390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287">
        <v>0</v>
      </c>
      <c r="BU38" s="93">
        <v>0</v>
      </c>
      <c r="BV38" s="287">
        <v>0</v>
      </c>
      <c r="BW38" s="93">
        <v>0</v>
      </c>
      <c r="BX38" s="93">
        <v>0</v>
      </c>
      <c r="BY38" s="278">
        <f>+SUM(AI38,AK38,AM38,AO38,AQ38,AS38,AU38,AW38,AY38,BA38,BC38,BE38,BG38,BI38,BK38,BM38,BO38,BQ38,BS38,BU38,BW38)</f>
        <v>0</v>
      </c>
      <c r="BZ38" s="278">
        <f>+SUM(AJ38,AL38,AN38,AP38,AR38,AT38,AV38,AX38,AZ38,BB38,BD38,BF38,BH38,BJ38,BL38,BN38,BP38,BR38,BT38,BV38,BX38)</f>
        <v>0</v>
      </c>
      <c r="CA38" s="276">
        <f>+SUM(BY38:BZ38)</f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287">
        <v>0</v>
      </c>
      <c r="CH38" s="93">
        <v>0</v>
      </c>
      <c r="CI38" s="287">
        <v>0</v>
      </c>
      <c r="CJ38" s="93">
        <v>0</v>
      </c>
      <c r="CK38" s="93">
        <v>0</v>
      </c>
      <c r="CL38" s="93">
        <v>0</v>
      </c>
      <c r="CM38" s="280">
        <v>0</v>
      </c>
      <c r="CN38" s="93">
        <v>0</v>
      </c>
      <c r="CO38" s="93">
        <v>0</v>
      </c>
      <c r="CP38" s="287">
        <v>0</v>
      </c>
      <c r="CQ38" s="280">
        <v>0</v>
      </c>
      <c r="CR38" s="287">
        <v>0</v>
      </c>
      <c r="CS38" s="280">
        <v>0</v>
      </c>
      <c r="CT38" s="93">
        <v>0</v>
      </c>
      <c r="CU38" s="287">
        <v>0</v>
      </c>
      <c r="CV38" s="93">
        <v>0</v>
      </c>
      <c r="CW38" s="287">
        <v>0</v>
      </c>
      <c r="CX38" s="93">
        <v>0</v>
      </c>
      <c r="CY38" s="93">
        <v>0</v>
      </c>
      <c r="CZ38" s="93">
        <v>0</v>
      </c>
      <c r="DA38" s="280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287">
        <v>0</v>
      </c>
      <c r="DI38" s="93">
        <v>0</v>
      </c>
      <c r="DJ38" s="93">
        <v>0</v>
      </c>
      <c r="DK38" s="93">
        <v>0</v>
      </c>
      <c r="DL38" s="93">
        <v>0</v>
      </c>
      <c r="DM38" s="287">
        <v>0</v>
      </c>
      <c r="DN38" s="93">
        <v>0</v>
      </c>
      <c r="DO38" s="287">
        <v>0</v>
      </c>
      <c r="DP38" s="93">
        <v>0</v>
      </c>
      <c r="DQ38" s="287">
        <v>0</v>
      </c>
      <c r="DR38" s="280">
        <v>0</v>
      </c>
      <c r="DS38" s="287">
        <v>0</v>
      </c>
      <c r="DT38" s="93">
        <v>17</v>
      </c>
      <c r="DU38" s="93">
        <v>0</v>
      </c>
      <c r="DV38" s="280">
        <v>0</v>
      </c>
      <c r="DW38" s="287">
        <v>0</v>
      </c>
      <c r="DX38" s="280">
        <v>0</v>
      </c>
      <c r="DY38" s="93">
        <v>0</v>
      </c>
      <c r="DZ38" s="280">
        <v>0</v>
      </c>
      <c r="EA38" s="93">
        <v>0</v>
      </c>
      <c r="EB38" s="93">
        <v>0</v>
      </c>
      <c r="EC38" s="93">
        <v>0</v>
      </c>
      <c r="ED38" s="93">
        <v>0</v>
      </c>
      <c r="EE38" s="93">
        <v>0</v>
      </c>
      <c r="EF38" s="93">
        <v>0</v>
      </c>
      <c r="EG38" s="93">
        <v>0</v>
      </c>
      <c r="EH38" s="286">
        <v>0</v>
      </c>
      <c r="EI38" s="93">
        <v>0</v>
      </c>
      <c r="EJ38" s="93">
        <v>0</v>
      </c>
      <c r="EK38" s="93">
        <v>0</v>
      </c>
      <c r="EL38" s="278">
        <f t="shared" si="8"/>
        <v>17</v>
      </c>
      <c r="EM38" s="278">
        <f t="shared" si="9"/>
        <v>0</v>
      </c>
      <c r="EN38" s="276">
        <f>+SUM(EL38:EM38)</f>
        <v>17</v>
      </c>
      <c r="EO38" s="276">
        <f t="shared" si="0"/>
        <v>20</v>
      </c>
    </row>
    <row r="39" spans="1:145" ht="30" customHeight="1">
      <c r="A39" s="258" t="s">
        <v>57</v>
      </c>
      <c r="B39" s="272" t="s">
        <v>457</v>
      </c>
      <c r="C39" s="281">
        <v>5</v>
      </c>
      <c r="D39" s="93">
        <v>0</v>
      </c>
      <c r="E39" s="281">
        <v>4</v>
      </c>
      <c r="F39" s="93">
        <v>0</v>
      </c>
      <c r="G39" s="281">
        <v>0</v>
      </c>
      <c r="H39" s="93">
        <v>0</v>
      </c>
      <c r="I39" s="281">
        <v>4</v>
      </c>
      <c r="J39" s="272">
        <v>0</v>
      </c>
      <c r="K39" s="283">
        <f>+SUM(C39,E39,G39,I39)</f>
        <v>13</v>
      </c>
      <c r="L39" s="283">
        <f>+SUM(D39,F39,H39,J39)</f>
        <v>0</v>
      </c>
      <c r="M39" s="284">
        <f>+SUM(K39:L39)</f>
        <v>13</v>
      </c>
      <c r="N39" s="281">
        <v>0</v>
      </c>
      <c r="O39" s="282">
        <v>0</v>
      </c>
      <c r="P39" s="281">
        <v>0</v>
      </c>
      <c r="Q39" s="282">
        <v>0</v>
      </c>
      <c r="R39" s="281">
        <v>3</v>
      </c>
      <c r="S39" s="275">
        <v>0</v>
      </c>
      <c r="T39" s="281">
        <v>0</v>
      </c>
      <c r="U39" s="272">
        <v>0</v>
      </c>
      <c r="V39" s="272">
        <v>0</v>
      </c>
      <c r="W39" s="272">
        <v>0</v>
      </c>
      <c r="X39" s="281">
        <v>2</v>
      </c>
      <c r="Y39" s="272">
        <v>0</v>
      </c>
      <c r="Z39" s="272">
        <v>0</v>
      </c>
      <c r="AA39" s="544">
        <v>0</v>
      </c>
      <c r="AB39" s="282">
        <v>0</v>
      </c>
      <c r="AC39" s="282">
        <v>0</v>
      </c>
      <c r="AD39" s="281">
        <v>0</v>
      </c>
      <c r="AE39" s="272">
        <v>0</v>
      </c>
      <c r="AF39" s="273">
        <f t="shared" si="3"/>
        <v>5</v>
      </c>
      <c r="AG39" s="273">
        <f t="shared" si="4"/>
        <v>0</v>
      </c>
      <c r="AH39" s="276">
        <f>+SUM(AF39:AG39)</f>
        <v>5</v>
      </c>
      <c r="AI39" s="280">
        <v>0</v>
      </c>
      <c r="AJ39" s="280">
        <v>0</v>
      </c>
      <c r="AK39" s="93">
        <v>0</v>
      </c>
      <c r="AL39" s="93">
        <v>0</v>
      </c>
      <c r="AM39" s="286">
        <v>0</v>
      </c>
      <c r="AN39" s="93">
        <v>0</v>
      </c>
      <c r="AO39" s="93">
        <v>0</v>
      </c>
      <c r="AP39" s="93">
        <v>0</v>
      </c>
      <c r="AQ39" s="286">
        <v>0</v>
      </c>
      <c r="AR39" s="93">
        <v>0</v>
      </c>
      <c r="AS39" s="93">
        <v>0</v>
      </c>
      <c r="AT39" s="287">
        <v>0</v>
      </c>
      <c r="AU39" s="286">
        <v>0</v>
      </c>
      <c r="AV39" s="93">
        <v>0</v>
      </c>
      <c r="AW39" s="286">
        <v>0</v>
      </c>
      <c r="AX39" s="93">
        <v>0</v>
      </c>
      <c r="AY39" s="286">
        <v>0</v>
      </c>
      <c r="AZ39" s="93">
        <v>0</v>
      </c>
      <c r="BA39" s="286">
        <v>0</v>
      </c>
      <c r="BB39" s="93">
        <v>0</v>
      </c>
      <c r="BC39" s="286">
        <v>0</v>
      </c>
      <c r="BD39" s="93">
        <v>0</v>
      </c>
      <c r="BE39" s="93">
        <v>0</v>
      </c>
      <c r="BF39" s="93">
        <v>0</v>
      </c>
      <c r="BG39" s="286">
        <v>0</v>
      </c>
      <c r="BH39" s="287">
        <v>0</v>
      </c>
      <c r="BI39" s="286">
        <v>0</v>
      </c>
      <c r="BJ39" s="93">
        <v>0</v>
      </c>
      <c r="BK39" s="286">
        <v>0</v>
      </c>
      <c r="BL39" s="93">
        <v>0</v>
      </c>
      <c r="BM39" s="286">
        <v>0</v>
      </c>
      <c r="BN39" s="93">
        <v>0</v>
      </c>
      <c r="BO39" s="286">
        <v>0</v>
      </c>
      <c r="BP39" s="93">
        <v>0</v>
      </c>
      <c r="BQ39" s="286">
        <v>0</v>
      </c>
      <c r="BR39" s="93">
        <v>0</v>
      </c>
      <c r="BS39" s="286">
        <v>0</v>
      </c>
      <c r="BT39" s="287">
        <v>0</v>
      </c>
      <c r="BU39" s="286">
        <v>0</v>
      </c>
      <c r="BV39" s="287">
        <v>0</v>
      </c>
      <c r="BW39" s="286">
        <v>0</v>
      </c>
      <c r="BX39" s="93">
        <v>0</v>
      </c>
      <c r="BY39" s="288">
        <f>+SUM(AI39,AK39,AM39,AO39,AQ39,AS39,AU39,AW39,AY39,BA39,BC39,BE39,BG39,BI39,BK39,BM39,BO39,BQ39,BS39,BU39,BW39)</f>
        <v>0</v>
      </c>
      <c r="BZ39" s="288">
        <f>+SUM(AJ39,AL39,AN39,AP39,AR39,AT39,AV39,AX39,AZ39,BB39,BD39,BF39,BH39,BJ39,BL39,BN39,BP39,BR39,BT39,BV39,BX39)</f>
        <v>0</v>
      </c>
      <c r="CA39" s="285">
        <f>+SUM(BY39:BZ39)</f>
        <v>0</v>
      </c>
      <c r="CB39" s="287">
        <v>0</v>
      </c>
      <c r="CC39" s="93">
        <v>0</v>
      </c>
      <c r="CD39" s="287">
        <v>0</v>
      </c>
      <c r="CE39" s="93">
        <v>0</v>
      </c>
      <c r="CF39" s="286">
        <v>0</v>
      </c>
      <c r="CG39" s="287">
        <v>0</v>
      </c>
      <c r="CH39" s="286">
        <v>0</v>
      </c>
      <c r="CI39" s="287">
        <v>0</v>
      </c>
      <c r="CJ39" s="93">
        <v>0</v>
      </c>
      <c r="CK39" s="287">
        <v>0</v>
      </c>
      <c r="CL39" s="93">
        <v>0</v>
      </c>
      <c r="CM39" s="286">
        <v>0</v>
      </c>
      <c r="CN39" s="93">
        <v>0</v>
      </c>
      <c r="CO39" s="287">
        <v>0</v>
      </c>
      <c r="CP39" s="287">
        <v>0</v>
      </c>
      <c r="CQ39" s="286">
        <v>0</v>
      </c>
      <c r="CR39" s="287">
        <v>0</v>
      </c>
      <c r="CS39" s="286">
        <v>0</v>
      </c>
      <c r="CT39" s="287">
        <v>0</v>
      </c>
      <c r="CU39" s="287">
        <v>0</v>
      </c>
      <c r="CV39" s="286">
        <v>0</v>
      </c>
      <c r="CW39" s="287">
        <v>0</v>
      </c>
      <c r="CX39" s="286">
        <v>0</v>
      </c>
      <c r="CY39" s="287">
        <v>0</v>
      </c>
      <c r="CZ39" s="93">
        <v>0</v>
      </c>
      <c r="DA39" s="286">
        <v>0</v>
      </c>
      <c r="DB39" s="93">
        <v>0</v>
      </c>
      <c r="DC39" s="287">
        <v>0</v>
      </c>
      <c r="DD39" s="93">
        <v>0</v>
      </c>
      <c r="DE39" s="287">
        <v>0</v>
      </c>
      <c r="DF39" s="93">
        <v>0</v>
      </c>
      <c r="DG39" s="287">
        <v>0</v>
      </c>
      <c r="DH39" s="287">
        <v>0</v>
      </c>
      <c r="DI39" s="287">
        <v>0</v>
      </c>
      <c r="DJ39" s="93">
        <v>0</v>
      </c>
      <c r="DK39" s="286">
        <v>0</v>
      </c>
      <c r="DL39" s="287">
        <v>0</v>
      </c>
      <c r="DM39" s="287">
        <v>0</v>
      </c>
      <c r="DN39" s="286">
        <v>0</v>
      </c>
      <c r="DO39" s="287">
        <v>0</v>
      </c>
      <c r="DP39" s="286">
        <v>0</v>
      </c>
      <c r="DQ39" s="287">
        <v>0</v>
      </c>
      <c r="DR39" s="286">
        <v>0</v>
      </c>
      <c r="DS39" s="287">
        <v>0</v>
      </c>
      <c r="DT39" s="287">
        <v>0</v>
      </c>
      <c r="DU39" s="93">
        <v>0</v>
      </c>
      <c r="DV39" s="286">
        <v>0</v>
      </c>
      <c r="DW39" s="287">
        <v>0</v>
      </c>
      <c r="DX39" s="286">
        <v>0</v>
      </c>
      <c r="DY39" s="93">
        <v>0</v>
      </c>
      <c r="DZ39" s="286">
        <v>0</v>
      </c>
      <c r="EA39" s="93">
        <v>0</v>
      </c>
      <c r="EB39" s="287">
        <v>0</v>
      </c>
      <c r="EC39" s="93">
        <v>0</v>
      </c>
      <c r="ED39" s="287">
        <v>0</v>
      </c>
      <c r="EE39" s="93">
        <v>0</v>
      </c>
      <c r="EF39" s="286">
        <v>0</v>
      </c>
      <c r="EG39" s="286">
        <v>0</v>
      </c>
      <c r="EH39" s="286">
        <v>0</v>
      </c>
      <c r="EI39" s="287">
        <v>0</v>
      </c>
      <c r="EJ39" s="93">
        <v>0</v>
      </c>
      <c r="EK39" s="93">
        <v>0</v>
      </c>
      <c r="EL39" s="278">
        <f t="shared" si="8"/>
        <v>0</v>
      </c>
      <c r="EM39" s="278">
        <f t="shared" si="9"/>
        <v>0</v>
      </c>
      <c r="EN39" s="285">
        <f>+SUM(EL39:EM39)</f>
        <v>0</v>
      </c>
      <c r="EO39" s="285">
        <f t="shared" si="0"/>
        <v>18</v>
      </c>
    </row>
    <row r="40" spans="1:145" ht="30" customHeight="1">
      <c r="A40" s="258" t="s">
        <v>1456</v>
      </c>
      <c r="B40" s="272" t="s">
        <v>457</v>
      </c>
      <c r="C40" s="272">
        <v>5</v>
      </c>
      <c r="D40" s="93">
        <v>4</v>
      </c>
      <c r="E40" s="272">
        <v>5</v>
      </c>
      <c r="F40" s="93">
        <v>5</v>
      </c>
      <c r="G40" s="272">
        <v>1</v>
      </c>
      <c r="H40" s="93">
        <v>1</v>
      </c>
      <c r="I40" s="272">
        <v>70</v>
      </c>
      <c r="J40" s="272">
        <v>80</v>
      </c>
      <c r="K40" s="273">
        <f t="shared" si="1"/>
        <v>81</v>
      </c>
      <c r="L40" s="273">
        <f t="shared" si="1"/>
        <v>90</v>
      </c>
      <c r="M40" s="274">
        <f t="shared" si="2"/>
        <v>171</v>
      </c>
      <c r="N40" s="281">
        <v>0</v>
      </c>
      <c r="O40" s="282">
        <v>0</v>
      </c>
      <c r="P40" s="281">
        <v>0</v>
      </c>
      <c r="Q40" s="282">
        <v>0</v>
      </c>
      <c r="R40" s="272">
        <v>0</v>
      </c>
      <c r="S40" s="275">
        <v>0</v>
      </c>
      <c r="T40" s="281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52</v>
      </c>
      <c r="AB40" s="272">
        <v>2</v>
      </c>
      <c r="AC40" s="272">
        <v>0</v>
      </c>
      <c r="AD40" s="281">
        <v>0</v>
      </c>
      <c r="AE40" s="282">
        <v>0</v>
      </c>
      <c r="AF40" s="273">
        <f t="shared" si="3"/>
        <v>2</v>
      </c>
      <c r="AG40" s="273">
        <f t="shared" si="4"/>
        <v>52</v>
      </c>
      <c r="AH40" s="276">
        <f t="shared" si="5"/>
        <v>54</v>
      </c>
      <c r="AI40" s="280">
        <v>0</v>
      </c>
      <c r="AJ40" s="280">
        <v>0</v>
      </c>
      <c r="AK40" s="93">
        <v>0</v>
      </c>
      <c r="AL40" s="93">
        <v>0</v>
      </c>
      <c r="AM40" s="286">
        <v>0</v>
      </c>
      <c r="AN40" s="93">
        <v>0</v>
      </c>
      <c r="AO40" s="93">
        <v>2</v>
      </c>
      <c r="AP40" s="287">
        <v>8</v>
      </c>
      <c r="AQ40" s="286">
        <v>0</v>
      </c>
      <c r="AR40" s="93">
        <v>0</v>
      </c>
      <c r="AS40" s="93">
        <v>0</v>
      </c>
      <c r="AT40" s="287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287">
        <v>0</v>
      </c>
      <c r="BI40" s="93">
        <v>0</v>
      </c>
      <c r="BJ40" s="93">
        <v>0</v>
      </c>
      <c r="BK40" s="390">
        <v>0</v>
      </c>
      <c r="BL40" s="93">
        <v>2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287">
        <v>0</v>
      </c>
      <c r="BU40" s="93">
        <v>0</v>
      </c>
      <c r="BV40" s="287">
        <v>0</v>
      </c>
      <c r="BW40" s="93">
        <v>2</v>
      </c>
      <c r="BX40" s="93">
        <v>0</v>
      </c>
      <c r="BY40" s="278">
        <f t="shared" si="10"/>
        <v>4</v>
      </c>
      <c r="BZ40" s="278">
        <f t="shared" si="6"/>
        <v>10</v>
      </c>
      <c r="CA40" s="276">
        <f t="shared" si="7"/>
        <v>14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287">
        <v>0</v>
      </c>
      <c r="CH40" s="93">
        <v>0</v>
      </c>
      <c r="CI40" s="287">
        <v>0</v>
      </c>
      <c r="CJ40" s="93">
        <v>0</v>
      </c>
      <c r="CK40" s="93">
        <v>0</v>
      </c>
      <c r="CL40" s="93">
        <v>0</v>
      </c>
      <c r="CM40" s="93">
        <v>0</v>
      </c>
      <c r="CN40" s="93">
        <v>0</v>
      </c>
      <c r="CO40" s="93">
        <v>0</v>
      </c>
      <c r="CP40" s="287">
        <v>0</v>
      </c>
      <c r="CQ40" s="93">
        <v>6</v>
      </c>
      <c r="CR40" s="287">
        <v>0</v>
      </c>
      <c r="CS40" s="93">
        <v>1</v>
      </c>
      <c r="CT40" s="93">
        <v>0</v>
      </c>
      <c r="CU40" s="287">
        <v>0</v>
      </c>
      <c r="CV40" s="93">
        <v>0</v>
      </c>
      <c r="CW40" s="287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93">
        <v>0</v>
      </c>
      <c r="DE40" s="93">
        <v>0</v>
      </c>
      <c r="DF40" s="93">
        <v>0</v>
      </c>
      <c r="DG40" s="93">
        <v>1</v>
      </c>
      <c r="DH40" s="93">
        <v>6</v>
      </c>
      <c r="DI40" s="93">
        <v>0</v>
      </c>
      <c r="DJ40" s="93">
        <v>0</v>
      </c>
      <c r="DK40" s="93">
        <v>14</v>
      </c>
      <c r="DL40" s="93">
        <v>0</v>
      </c>
      <c r="DM40" s="287">
        <v>0</v>
      </c>
      <c r="DN40" s="93">
        <v>0</v>
      </c>
      <c r="DO40" s="287">
        <v>0</v>
      </c>
      <c r="DP40" s="93">
        <v>0</v>
      </c>
      <c r="DQ40" s="287">
        <v>0</v>
      </c>
      <c r="DR40" s="93">
        <v>0</v>
      </c>
      <c r="DS40" s="287">
        <v>0</v>
      </c>
      <c r="DT40" s="93">
        <v>0</v>
      </c>
      <c r="DU40" s="93">
        <v>0</v>
      </c>
      <c r="DV40" s="93">
        <v>0</v>
      </c>
      <c r="DW40" s="287">
        <v>0</v>
      </c>
      <c r="DX40" s="93">
        <v>0</v>
      </c>
      <c r="DY40" s="93">
        <v>0</v>
      </c>
      <c r="DZ40" s="93">
        <v>0</v>
      </c>
      <c r="EA40" s="93">
        <v>0</v>
      </c>
      <c r="EB40" s="93">
        <v>0</v>
      </c>
      <c r="EC40" s="93">
        <v>0</v>
      </c>
      <c r="ED40" s="93">
        <v>0</v>
      </c>
      <c r="EE40" s="93">
        <v>0</v>
      </c>
      <c r="EF40" s="93">
        <v>0</v>
      </c>
      <c r="EG40" s="93">
        <v>0</v>
      </c>
      <c r="EH40" s="286">
        <v>0</v>
      </c>
      <c r="EI40" s="93">
        <v>0</v>
      </c>
      <c r="EJ40" s="93">
        <v>0</v>
      </c>
      <c r="EK40" s="93">
        <v>45</v>
      </c>
      <c r="EL40" s="278">
        <f t="shared" si="8"/>
        <v>22</v>
      </c>
      <c r="EM40" s="278">
        <f t="shared" si="9"/>
        <v>51</v>
      </c>
      <c r="EN40" s="276">
        <f t="shared" si="11"/>
        <v>73</v>
      </c>
      <c r="EO40" s="276">
        <f t="shared" ref="EO40:EO73" si="12">SUM(M40,AH40,CA40,EN40)</f>
        <v>312</v>
      </c>
    </row>
    <row r="41" spans="1:145" ht="30" customHeight="1">
      <c r="A41" s="258" t="s">
        <v>1457</v>
      </c>
      <c r="B41" s="272" t="s">
        <v>457</v>
      </c>
      <c r="C41" s="272">
        <v>0</v>
      </c>
      <c r="D41" s="93">
        <v>1</v>
      </c>
      <c r="E41" s="272">
        <v>0</v>
      </c>
      <c r="F41" s="93">
        <v>1</v>
      </c>
      <c r="G41" s="272">
        <v>0</v>
      </c>
      <c r="H41" s="93">
        <v>0</v>
      </c>
      <c r="I41" s="272">
        <v>0</v>
      </c>
      <c r="J41" s="272">
        <v>31</v>
      </c>
      <c r="K41" s="273">
        <f t="shared" si="1"/>
        <v>0</v>
      </c>
      <c r="L41" s="273">
        <f t="shared" si="1"/>
        <v>33</v>
      </c>
      <c r="M41" s="274">
        <f t="shared" si="2"/>
        <v>33</v>
      </c>
      <c r="N41" s="281">
        <v>0</v>
      </c>
      <c r="O41" s="282">
        <v>0</v>
      </c>
      <c r="P41" s="281">
        <v>0</v>
      </c>
      <c r="Q41" s="282">
        <v>0</v>
      </c>
      <c r="R41" s="272">
        <v>0</v>
      </c>
      <c r="S41" s="275">
        <v>0</v>
      </c>
      <c r="T41" s="281">
        <v>0</v>
      </c>
      <c r="U41" s="272">
        <v>0</v>
      </c>
      <c r="V41" s="272">
        <v>0</v>
      </c>
      <c r="W41" s="272">
        <v>0</v>
      </c>
      <c r="X41" s="272">
        <v>0</v>
      </c>
      <c r="Y41" s="272">
        <v>0</v>
      </c>
      <c r="Z41" s="272">
        <v>0</v>
      </c>
      <c r="AA41" s="272">
        <v>31</v>
      </c>
      <c r="AB41" s="272">
        <v>0</v>
      </c>
      <c r="AC41" s="272">
        <v>0</v>
      </c>
      <c r="AD41" s="281">
        <v>0</v>
      </c>
      <c r="AE41" s="272">
        <v>0</v>
      </c>
      <c r="AF41" s="273">
        <f t="shared" si="3"/>
        <v>0</v>
      </c>
      <c r="AG41" s="273">
        <f t="shared" si="4"/>
        <v>31</v>
      </c>
      <c r="AH41" s="276">
        <f t="shared" si="5"/>
        <v>31</v>
      </c>
      <c r="AI41" s="280">
        <v>0</v>
      </c>
      <c r="AJ41" s="280">
        <v>0</v>
      </c>
      <c r="AK41" s="93">
        <v>0</v>
      </c>
      <c r="AL41" s="93">
        <v>0</v>
      </c>
      <c r="AM41" s="286">
        <v>0</v>
      </c>
      <c r="AN41" s="93">
        <v>0</v>
      </c>
      <c r="AO41" s="93">
        <v>0</v>
      </c>
      <c r="AP41" s="287">
        <v>0</v>
      </c>
      <c r="AQ41" s="286">
        <v>0</v>
      </c>
      <c r="AR41" s="93">
        <v>0</v>
      </c>
      <c r="AS41" s="93">
        <v>0</v>
      </c>
      <c r="AT41" s="287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287">
        <v>0</v>
      </c>
      <c r="BI41" s="93">
        <v>0</v>
      </c>
      <c r="BJ41" s="93">
        <v>0</v>
      </c>
      <c r="BK41" s="390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287">
        <v>0</v>
      </c>
      <c r="BU41" s="93">
        <v>0</v>
      </c>
      <c r="BV41" s="287">
        <v>0</v>
      </c>
      <c r="BW41" s="93">
        <v>0</v>
      </c>
      <c r="BX41" s="93">
        <v>0</v>
      </c>
      <c r="BY41" s="278">
        <f t="shared" si="10"/>
        <v>0</v>
      </c>
      <c r="BZ41" s="278">
        <f t="shared" si="6"/>
        <v>0</v>
      </c>
      <c r="CA41" s="276">
        <f t="shared" si="7"/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287">
        <v>0</v>
      </c>
      <c r="CH41" s="93">
        <v>0</v>
      </c>
      <c r="CI41" s="287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287">
        <v>0</v>
      </c>
      <c r="CQ41" s="93">
        <v>0</v>
      </c>
      <c r="CR41" s="287">
        <v>0</v>
      </c>
      <c r="CS41" s="93">
        <v>0</v>
      </c>
      <c r="CT41" s="93">
        <v>0</v>
      </c>
      <c r="CU41" s="287">
        <v>0</v>
      </c>
      <c r="CV41" s="93">
        <v>0</v>
      </c>
      <c r="CW41" s="287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287">
        <v>0</v>
      </c>
      <c r="DN41" s="93">
        <v>0</v>
      </c>
      <c r="DO41" s="287">
        <v>0</v>
      </c>
      <c r="DP41" s="93">
        <v>0</v>
      </c>
      <c r="DQ41" s="287">
        <v>0</v>
      </c>
      <c r="DR41" s="93">
        <v>0</v>
      </c>
      <c r="DS41" s="287">
        <v>0</v>
      </c>
      <c r="DT41" s="93">
        <v>0</v>
      </c>
      <c r="DU41" s="93">
        <v>0</v>
      </c>
      <c r="DV41" s="93">
        <v>0</v>
      </c>
      <c r="DW41" s="287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93">
        <v>0</v>
      </c>
      <c r="EG41" s="93">
        <v>0</v>
      </c>
      <c r="EH41" s="286">
        <v>0</v>
      </c>
      <c r="EI41" s="93">
        <v>0</v>
      </c>
      <c r="EJ41" s="93">
        <v>0</v>
      </c>
      <c r="EK41" s="93">
        <v>28</v>
      </c>
      <c r="EL41" s="278">
        <f t="shared" si="8"/>
        <v>0</v>
      </c>
      <c r="EM41" s="278">
        <f t="shared" si="9"/>
        <v>28</v>
      </c>
      <c r="EN41" s="276">
        <f t="shared" si="11"/>
        <v>28</v>
      </c>
      <c r="EO41" s="276">
        <f t="shared" si="12"/>
        <v>92</v>
      </c>
    </row>
    <row r="42" spans="1:145" ht="30" customHeight="1">
      <c r="A42" s="258" t="s">
        <v>979</v>
      </c>
      <c r="B42" s="272" t="s">
        <v>457</v>
      </c>
      <c r="C42" s="279">
        <v>1</v>
      </c>
      <c r="D42" s="93">
        <v>0</v>
      </c>
      <c r="E42" s="279">
        <v>0</v>
      </c>
      <c r="F42" s="93">
        <v>2</v>
      </c>
      <c r="G42" s="272">
        <v>0</v>
      </c>
      <c r="H42" s="93">
        <v>0</v>
      </c>
      <c r="I42" s="279">
        <v>66</v>
      </c>
      <c r="J42" s="272">
        <v>0</v>
      </c>
      <c r="K42" s="273">
        <f>+SUM(C42,E42,G42,I42)</f>
        <v>67</v>
      </c>
      <c r="L42" s="273">
        <f>+SUM(D42,F42,H42,J42)</f>
        <v>2</v>
      </c>
      <c r="M42" s="274">
        <f>+SUM(K42:L42)</f>
        <v>69</v>
      </c>
      <c r="N42" s="281">
        <v>0</v>
      </c>
      <c r="O42" s="282">
        <v>0</v>
      </c>
      <c r="P42" s="281">
        <v>0</v>
      </c>
      <c r="Q42" s="282">
        <v>0</v>
      </c>
      <c r="R42" s="272">
        <v>0</v>
      </c>
      <c r="S42" s="275">
        <v>0</v>
      </c>
      <c r="T42" s="281">
        <v>0</v>
      </c>
      <c r="U42" s="272">
        <v>0</v>
      </c>
      <c r="V42" s="272">
        <v>0</v>
      </c>
      <c r="W42" s="272">
        <v>0</v>
      </c>
      <c r="X42" s="272">
        <v>0</v>
      </c>
      <c r="Y42" s="272">
        <v>0</v>
      </c>
      <c r="Z42" s="272">
        <v>0</v>
      </c>
      <c r="AA42" s="272">
        <v>59</v>
      </c>
      <c r="AB42" s="272">
        <v>0</v>
      </c>
      <c r="AC42" s="272">
        <v>0</v>
      </c>
      <c r="AD42" s="281">
        <v>0</v>
      </c>
      <c r="AE42" s="282">
        <v>0</v>
      </c>
      <c r="AF42" s="273">
        <f t="shared" si="3"/>
        <v>0</v>
      </c>
      <c r="AG42" s="273">
        <f t="shared" si="4"/>
        <v>59</v>
      </c>
      <c r="AH42" s="276">
        <f>+SUM(AF42:AG42)</f>
        <v>59</v>
      </c>
      <c r="AI42" s="280">
        <v>0</v>
      </c>
      <c r="AJ42" s="280">
        <v>0</v>
      </c>
      <c r="AK42" s="93">
        <v>0</v>
      </c>
      <c r="AL42" s="93">
        <v>0</v>
      </c>
      <c r="AM42" s="286">
        <v>0</v>
      </c>
      <c r="AN42" s="93">
        <v>0</v>
      </c>
      <c r="AO42" s="93">
        <v>0</v>
      </c>
      <c r="AP42" s="287">
        <v>0</v>
      </c>
      <c r="AQ42" s="286">
        <v>0</v>
      </c>
      <c r="AR42" s="93">
        <v>0</v>
      </c>
      <c r="AS42" s="93">
        <v>0</v>
      </c>
      <c r="AT42" s="287">
        <v>0</v>
      </c>
      <c r="AU42" s="93">
        <v>0</v>
      </c>
      <c r="AV42" s="93">
        <v>0</v>
      </c>
      <c r="AW42" s="93">
        <v>0</v>
      </c>
      <c r="AX42" s="93">
        <v>0</v>
      </c>
      <c r="AY42" s="93">
        <v>0</v>
      </c>
      <c r="AZ42" s="93">
        <v>0</v>
      </c>
      <c r="BA42" s="93">
        <v>0</v>
      </c>
      <c r="BB42" s="93">
        <v>0</v>
      </c>
      <c r="BC42" s="93">
        <v>0</v>
      </c>
      <c r="BD42" s="93">
        <v>0</v>
      </c>
      <c r="BE42" s="93">
        <v>0</v>
      </c>
      <c r="BF42" s="93">
        <v>0</v>
      </c>
      <c r="BG42" s="93">
        <v>0</v>
      </c>
      <c r="BH42" s="287">
        <v>0</v>
      </c>
      <c r="BI42" s="93">
        <v>0</v>
      </c>
      <c r="BJ42" s="93">
        <v>0</v>
      </c>
      <c r="BK42" s="390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287">
        <v>0</v>
      </c>
      <c r="BU42" s="93">
        <v>0</v>
      </c>
      <c r="BV42" s="287">
        <v>0</v>
      </c>
      <c r="BW42" s="93">
        <v>0</v>
      </c>
      <c r="BX42" s="93">
        <v>45</v>
      </c>
      <c r="BY42" s="278">
        <f>+SUM(AI42,AK42,AM42,AO42,AQ42,AS42,AU42,AW42,AY42,BA42,BC42,BE42,BG42,BI42,BK42,BM42,BO42,BQ42,BS42,BU42,BW42)</f>
        <v>0</v>
      </c>
      <c r="BZ42" s="278">
        <f>+SUM(AJ42,AL42,AN42,AP42,AR42,AT42,AV42,AX42,AZ42,BB42,BD42,BF42,BH42,BJ42,BL42,BN42,BP42,BR42,BT42,BV42,BX42)</f>
        <v>45</v>
      </c>
      <c r="CA42" s="276">
        <f>+SUM(BY42:BZ42)</f>
        <v>45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287">
        <v>0</v>
      </c>
      <c r="CH42" s="93">
        <v>0</v>
      </c>
      <c r="CI42" s="287">
        <v>0</v>
      </c>
      <c r="CJ42" s="93">
        <v>0</v>
      </c>
      <c r="CK42" s="93">
        <v>0</v>
      </c>
      <c r="CL42" s="93">
        <v>0</v>
      </c>
      <c r="CM42" s="280">
        <v>0</v>
      </c>
      <c r="CN42" s="93">
        <v>0</v>
      </c>
      <c r="CO42" s="93">
        <v>0</v>
      </c>
      <c r="CP42" s="287">
        <v>0</v>
      </c>
      <c r="CQ42" s="280">
        <v>0</v>
      </c>
      <c r="CR42" s="287">
        <v>0</v>
      </c>
      <c r="CS42" s="280">
        <v>0</v>
      </c>
      <c r="CT42" s="93">
        <v>0</v>
      </c>
      <c r="CU42" s="287">
        <v>0</v>
      </c>
      <c r="CV42" s="93">
        <v>0</v>
      </c>
      <c r="CW42" s="287">
        <v>0</v>
      </c>
      <c r="CX42" s="93">
        <v>0</v>
      </c>
      <c r="CY42" s="93">
        <v>0</v>
      </c>
      <c r="CZ42" s="93">
        <v>0</v>
      </c>
      <c r="DA42" s="280">
        <v>0</v>
      </c>
      <c r="DB42" s="93">
        <v>0</v>
      </c>
      <c r="DC42" s="93">
        <v>0</v>
      </c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287">
        <v>0</v>
      </c>
      <c r="DN42" s="93">
        <v>0</v>
      </c>
      <c r="DO42" s="287">
        <v>0</v>
      </c>
      <c r="DP42" s="93">
        <v>0</v>
      </c>
      <c r="DQ42" s="287">
        <v>0</v>
      </c>
      <c r="DR42" s="93">
        <v>0</v>
      </c>
      <c r="DS42" s="287">
        <v>0</v>
      </c>
      <c r="DT42" s="93">
        <v>0</v>
      </c>
      <c r="DU42" s="93">
        <v>0</v>
      </c>
      <c r="DV42" s="280">
        <v>0</v>
      </c>
      <c r="DW42" s="287">
        <v>0</v>
      </c>
      <c r="DX42" s="280">
        <v>0</v>
      </c>
      <c r="DY42" s="93">
        <v>0</v>
      </c>
      <c r="DZ42" s="280">
        <v>0</v>
      </c>
      <c r="EA42" s="93">
        <v>0</v>
      </c>
      <c r="EB42" s="93">
        <v>0</v>
      </c>
      <c r="EC42" s="93">
        <v>0</v>
      </c>
      <c r="ED42" s="93">
        <v>0</v>
      </c>
      <c r="EE42" s="93">
        <v>0</v>
      </c>
      <c r="EF42" s="93">
        <v>0</v>
      </c>
      <c r="EG42" s="93">
        <v>0</v>
      </c>
      <c r="EH42" s="286">
        <v>0</v>
      </c>
      <c r="EI42" s="93">
        <v>0</v>
      </c>
      <c r="EJ42" s="93">
        <v>0</v>
      </c>
      <c r="EK42" s="93">
        <v>0</v>
      </c>
      <c r="EL42" s="278">
        <f t="shared" si="8"/>
        <v>0</v>
      </c>
      <c r="EM42" s="278">
        <f t="shared" si="9"/>
        <v>0</v>
      </c>
      <c r="EN42" s="276">
        <f>+SUM(EL42:EM42)</f>
        <v>0</v>
      </c>
      <c r="EO42" s="276">
        <f t="shared" si="12"/>
        <v>173</v>
      </c>
    </row>
    <row r="43" spans="1:145" ht="30" customHeight="1">
      <c r="A43" s="261" t="s">
        <v>1779</v>
      </c>
      <c r="B43" s="272" t="s">
        <v>457</v>
      </c>
      <c r="C43" s="281">
        <v>0</v>
      </c>
      <c r="D43" s="93">
        <v>0</v>
      </c>
      <c r="E43" s="281">
        <v>0</v>
      </c>
      <c r="F43" s="93">
        <v>0</v>
      </c>
      <c r="G43" s="272">
        <v>0</v>
      </c>
      <c r="H43" s="93">
        <v>0</v>
      </c>
      <c r="I43" s="281">
        <v>0</v>
      </c>
      <c r="J43" s="272">
        <v>0</v>
      </c>
      <c r="K43" s="283">
        <f>+SUM(C43,E43,G43,I43)</f>
        <v>0</v>
      </c>
      <c r="L43" s="283">
        <f>+SUM(D43,F43,H43,J43)</f>
        <v>0</v>
      </c>
      <c r="M43" s="284">
        <f>+SUM(K43:L43)</f>
        <v>0</v>
      </c>
      <c r="N43" s="281">
        <v>0</v>
      </c>
      <c r="O43" s="282">
        <v>0</v>
      </c>
      <c r="P43" s="281">
        <v>0</v>
      </c>
      <c r="Q43" s="282">
        <v>0</v>
      </c>
      <c r="R43" s="281">
        <v>0</v>
      </c>
      <c r="S43" s="275">
        <v>0</v>
      </c>
      <c r="T43" s="281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81">
        <v>0</v>
      </c>
      <c r="AB43" s="272">
        <v>0</v>
      </c>
      <c r="AC43" s="281">
        <v>0</v>
      </c>
      <c r="AD43" s="281">
        <v>0</v>
      </c>
      <c r="AE43" s="272">
        <v>0</v>
      </c>
      <c r="AF43" s="273">
        <f t="shared" si="3"/>
        <v>0</v>
      </c>
      <c r="AG43" s="273">
        <f t="shared" si="4"/>
        <v>0</v>
      </c>
      <c r="AH43" s="285">
        <f>+SUM(AF43:AG43)</f>
        <v>0</v>
      </c>
      <c r="AI43" s="280">
        <v>0</v>
      </c>
      <c r="AJ43" s="280">
        <v>0</v>
      </c>
      <c r="AK43" s="93">
        <v>0</v>
      </c>
      <c r="AL43" s="93">
        <v>0</v>
      </c>
      <c r="AM43" s="286">
        <v>0</v>
      </c>
      <c r="AN43" s="93">
        <v>0</v>
      </c>
      <c r="AO43" s="93">
        <v>0</v>
      </c>
      <c r="AP43" s="287">
        <v>0</v>
      </c>
      <c r="AQ43" s="286">
        <v>0</v>
      </c>
      <c r="AR43" s="93">
        <v>0</v>
      </c>
      <c r="AS43" s="93">
        <v>0</v>
      </c>
      <c r="AT43" s="287">
        <v>0</v>
      </c>
      <c r="AU43" s="286">
        <v>0</v>
      </c>
      <c r="AV43" s="93">
        <v>0</v>
      </c>
      <c r="AW43" s="286">
        <v>0</v>
      </c>
      <c r="AX43" s="93">
        <v>0</v>
      </c>
      <c r="AY43" s="286">
        <v>0</v>
      </c>
      <c r="AZ43" s="286">
        <v>0</v>
      </c>
      <c r="BA43" s="286">
        <v>0</v>
      </c>
      <c r="BB43" s="93">
        <v>0</v>
      </c>
      <c r="BC43" s="286">
        <v>0</v>
      </c>
      <c r="BD43" s="93">
        <v>0</v>
      </c>
      <c r="BE43" s="93">
        <v>0</v>
      </c>
      <c r="BF43" s="93">
        <v>0</v>
      </c>
      <c r="BG43" s="286">
        <v>0</v>
      </c>
      <c r="BH43" s="286">
        <v>0</v>
      </c>
      <c r="BI43" s="286">
        <v>0</v>
      </c>
      <c r="BJ43" s="93">
        <v>0</v>
      </c>
      <c r="BK43" s="286">
        <v>0</v>
      </c>
      <c r="BL43" s="286">
        <v>0</v>
      </c>
      <c r="BM43" s="286">
        <v>0</v>
      </c>
      <c r="BN43" s="93">
        <v>0</v>
      </c>
      <c r="BO43" s="286">
        <v>0</v>
      </c>
      <c r="BP43" s="286">
        <v>0</v>
      </c>
      <c r="BQ43" s="286">
        <v>0</v>
      </c>
      <c r="BR43" s="93">
        <v>0</v>
      </c>
      <c r="BS43" s="286">
        <v>0</v>
      </c>
      <c r="BT43" s="286">
        <v>0</v>
      </c>
      <c r="BU43" s="286">
        <v>0</v>
      </c>
      <c r="BV43" s="287">
        <v>0</v>
      </c>
      <c r="BW43" s="286">
        <v>0</v>
      </c>
      <c r="BX43" s="93">
        <v>28</v>
      </c>
      <c r="BY43" s="288">
        <f>+SUM(AI43,AK43,AM43,AO43,AQ43,AS43,AU43,AW43,AY43,BA43,BC43,BE43,BG43,BI43,BK43,BM43,BO43,BQ43,BS43,BU43,BW43)</f>
        <v>0</v>
      </c>
      <c r="BZ43" s="288">
        <f>+SUM(AJ43,AL43,AN43,AP43,AR43,AT43,AV43,AX43,AZ43,BB43,BD43,BF43,BH43,BJ43,BL43,BN43,BP43,BR43,BT43,BV43,BX43)</f>
        <v>28</v>
      </c>
      <c r="CA43" s="285">
        <f>+SUM(BY43:BZ43)</f>
        <v>28</v>
      </c>
      <c r="CB43" s="287">
        <v>0</v>
      </c>
      <c r="CC43" s="93">
        <v>0</v>
      </c>
      <c r="CD43" s="287">
        <v>0</v>
      </c>
      <c r="CE43" s="93">
        <v>0</v>
      </c>
      <c r="CF43" s="286">
        <v>0</v>
      </c>
      <c r="CG43" s="287">
        <v>0</v>
      </c>
      <c r="CH43" s="286">
        <v>0</v>
      </c>
      <c r="CI43" s="287">
        <v>0</v>
      </c>
      <c r="CJ43" s="93">
        <v>0</v>
      </c>
      <c r="CK43" s="287">
        <v>0</v>
      </c>
      <c r="CL43" s="93">
        <v>0</v>
      </c>
      <c r="CM43" s="286">
        <v>0</v>
      </c>
      <c r="CN43" s="93">
        <v>0</v>
      </c>
      <c r="CO43" s="287">
        <v>0</v>
      </c>
      <c r="CP43" s="287">
        <v>0</v>
      </c>
      <c r="CQ43" s="286">
        <v>0</v>
      </c>
      <c r="CR43" s="287">
        <v>0</v>
      </c>
      <c r="CS43" s="286">
        <v>0</v>
      </c>
      <c r="CT43" s="287">
        <v>0</v>
      </c>
      <c r="CU43" s="287">
        <v>0</v>
      </c>
      <c r="CV43" s="286">
        <v>0</v>
      </c>
      <c r="CW43" s="287">
        <v>0</v>
      </c>
      <c r="CX43" s="286">
        <v>0</v>
      </c>
      <c r="CY43" s="287">
        <v>0</v>
      </c>
      <c r="CZ43" s="93">
        <v>0</v>
      </c>
      <c r="DA43" s="286">
        <v>0</v>
      </c>
      <c r="DB43" s="93">
        <v>0</v>
      </c>
      <c r="DC43" s="287">
        <v>0</v>
      </c>
      <c r="DD43" s="93">
        <v>0</v>
      </c>
      <c r="DE43" s="287">
        <v>0</v>
      </c>
      <c r="DF43" s="93">
        <v>0</v>
      </c>
      <c r="DG43" s="287">
        <v>0</v>
      </c>
      <c r="DH43" s="93">
        <v>0</v>
      </c>
      <c r="DI43" s="287">
        <v>0</v>
      </c>
      <c r="DJ43" s="93">
        <v>0</v>
      </c>
      <c r="DK43" s="286">
        <v>0</v>
      </c>
      <c r="DL43" s="287">
        <v>0</v>
      </c>
      <c r="DM43" s="287">
        <v>0</v>
      </c>
      <c r="DN43" s="286">
        <v>0</v>
      </c>
      <c r="DO43" s="287">
        <v>0</v>
      </c>
      <c r="DP43" s="286">
        <v>0</v>
      </c>
      <c r="DQ43" s="287">
        <v>0</v>
      </c>
      <c r="DR43" s="286">
        <v>0</v>
      </c>
      <c r="DS43" s="287">
        <v>0</v>
      </c>
      <c r="DT43" s="287">
        <v>0</v>
      </c>
      <c r="DU43" s="93">
        <v>0</v>
      </c>
      <c r="DV43" s="286">
        <v>0</v>
      </c>
      <c r="DW43" s="287">
        <v>0</v>
      </c>
      <c r="DX43" s="286">
        <v>0</v>
      </c>
      <c r="DY43" s="93">
        <v>0</v>
      </c>
      <c r="DZ43" s="286">
        <v>0</v>
      </c>
      <c r="EA43" s="93">
        <v>0</v>
      </c>
      <c r="EB43" s="287">
        <v>0</v>
      </c>
      <c r="EC43" s="93">
        <v>0</v>
      </c>
      <c r="ED43" s="287">
        <v>0</v>
      </c>
      <c r="EE43" s="93">
        <v>0</v>
      </c>
      <c r="EF43" s="286">
        <v>0</v>
      </c>
      <c r="EG43" s="286">
        <v>0</v>
      </c>
      <c r="EH43" s="286">
        <v>0</v>
      </c>
      <c r="EI43" s="286">
        <v>0</v>
      </c>
      <c r="EJ43" s="93">
        <v>0</v>
      </c>
      <c r="EK43" s="93">
        <v>0</v>
      </c>
      <c r="EL43" s="278">
        <f t="shared" si="8"/>
        <v>0</v>
      </c>
      <c r="EM43" s="278">
        <f t="shared" si="9"/>
        <v>0</v>
      </c>
      <c r="EN43" s="285">
        <f>+SUM(EL43:EM43)</f>
        <v>0</v>
      </c>
      <c r="EO43" s="276">
        <f t="shared" si="12"/>
        <v>28</v>
      </c>
    </row>
    <row r="44" spans="1:145" ht="30" customHeight="1">
      <c r="A44" s="258" t="s">
        <v>746</v>
      </c>
      <c r="B44" s="272" t="s">
        <v>457</v>
      </c>
      <c r="C44" s="272">
        <v>0</v>
      </c>
      <c r="D44" s="93">
        <v>0</v>
      </c>
      <c r="E44" s="272">
        <v>0</v>
      </c>
      <c r="F44" s="93">
        <v>0</v>
      </c>
      <c r="G44" s="272">
        <v>0</v>
      </c>
      <c r="H44" s="93">
        <v>0</v>
      </c>
      <c r="I44" s="272">
        <v>0</v>
      </c>
      <c r="J44" s="272">
        <v>35</v>
      </c>
      <c r="K44" s="273">
        <f t="shared" si="1"/>
        <v>0</v>
      </c>
      <c r="L44" s="273">
        <f t="shared" si="1"/>
        <v>35</v>
      </c>
      <c r="M44" s="274">
        <f t="shared" si="2"/>
        <v>35</v>
      </c>
      <c r="N44" s="281">
        <v>0</v>
      </c>
      <c r="O44" s="282">
        <v>0</v>
      </c>
      <c r="P44" s="281">
        <v>0</v>
      </c>
      <c r="Q44" s="282">
        <v>0</v>
      </c>
      <c r="R44" s="272">
        <v>0</v>
      </c>
      <c r="S44" s="275">
        <v>0</v>
      </c>
      <c r="T44" s="281">
        <v>0</v>
      </c>
      <c r="U44" s="272">
        <v>0</v>
      </c>
      <c r="V44" s="272">
        <v>0</v>
      </c>
      <c r="W44" s="272">
        <v>1</v>
      </c>
      <c r="X44" s="272">
        <v>0</v>
      </c>
      <c r="Y44" s="272">
        <v>0</v>
      </c>
      <c r="Z44" s="272">
        <v>0</v>
      </c>
      <c r="AA44" s="272">
        <v>35</v>
      </c>
      <c r="AB44" s="272">
        <v>0</v>
      </c>
      <c r="AC44" s="272">
        <v>0</v>
      </c>
      <c r="AD44" s="281">
        <v>0</v>
      </c>
      <c r="AE44" s="282">
        <v>0</v>
      </c>
      <c r="AF44" s="273">
        <f t="shared" si="3"/>
        <v>0</v>
      </c>
      <c r="AG44" s="273">
        <f t="shared" si="4"/>
        <v>36</v>
      </c>
      <c r="AH44" s="276">
        <f t="shared" si="5"/>
        <v>36</v>
      </c>
      <c r="AI44" s="280">
        <v>0</v>
      </c>
      <c r="AJ44" s="280">
        <v>0</v>
      </c>
      <c r="AK44" s="93">
        <v>0</v>
      </c>
      <c r="AL44" s="93">
        <v>0</v>
      </c>
      <c r="AM44" s="286">
        <v>0</v>
      </c>
      <c r="AN44" s="93">
        <v>0</v>
      </c>
      <c r="AO44" s="93">
        <v>0</v>
      </c>
      <c r="AP44" s="287">
        <v>0</v>
      </c>
      <c r="AQ44" s="286">
        <v>0</v>
      </c>
      <c r="AR44" s="93">
        <v>0</v>
      </c>
      <c r="AS44" s="93">
        <v>0</v>
      </c>
      <c r="AT44" s="287">
        <v>0</v>
      </c>
      <c r="AU44" s="93">
        <v>0</v>
      </c>
      <c r="AV44" s="93">
        <v>0</v>
      </c>
      <c r="AW44" s="93">
        <v>0</v>
      </c>
      <c r="AX44" s="93">
        <v>0</v>
      </c>
      <c r="AY44" s="93">
        <v>0</v>
      </c>
      <c r="AZ44" s="93">
        <v>1</v>
      </c>
      <c r="BA44" s="93">
        <v>0</v>
      </c>
      <c r="BB44" s="93">
        <v>0</v>
      </c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287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287">
        <v>0</v>
      </c>
      <c r="BU44" s="93">
        <v>0</v>
      </c>
      <c r="BV44" s="287">
        <v>0</v>
      </c>
      <c r="BW44" s="93">
        <v>0</v>
      </c>
      <c r="BX44" s="93">
        <v>30</v>
      </c>
      <c r="BY44" s="278">
        <f t="shared" si="10"/>
        <v>0</v>
      </c>
      <c r="BZ44" s="278">
        <f t="shared" si="6"/>
        <v>31</v>
      </c>
      <c r="CA44" s="276">
        <f t="shared" si="7"/>
        <v>31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287">
        <v>0</v>
      </c>
      <c r="CH44" s="93">
        <v>0</v>
      </c>
      <c r="CI44" s="287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287">
        <v>0</v>
      </c>
      <c r="CQ44" s="93">
        <v>0</v>
      </c>
      <c r="CR44" s="287">
        <v>0</v>
      </c>
      <c r="CS44" s="93">
        <v>0</v>
      </c>
      <c r="CT44" s="93">
        <v>0</v>
      </c>
      <c r="CU44" s="93">
        <v>6</v>
      </c>
      <c r="CV44" s="93">
        <v>0</v>
      </c>
      <c r="CW44" s="93">
        <v>1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93">
        <v>0</v>
      </c>
      <c r="DI44" s="93">
        <v>0</v>
      </c>
      <c r="DJ44" s="93">
        <v>0</v>
      </c>
      <c r="DK44" s="93">
        <v>0</v>
      </c>
      <c r="DL44" s="93">
        <v>0</v>
      </c>
      <c r="DM44" s="287">
        <v>0</v>
      </c>
      <c r="DN44" s="93">
        <v>1</v>
      </c>
      <c r="DO44" s="93">
        <v>2</v>
      </c>
      <c r="DP44" s="93">
        <v>0</v>
      </c>
      <c r="DQ44" s="287">
        <v>0</v>
      </c>
      <c r="DR44" s="93">
        <v>0</v>
      </c>
      <c r="DS44" s="287">
        <v>0</v>
      </c>
      <c r="DT44" s="93">
        <v>0</v>
      </c>
      <c r="DU44" s="93">
        <v>0</v>
      </c>
      <c r="DV44" s="93">
        <v>0</v>
      </c>
      <c r="DW44" s="287">
        <v>0</v>
      </c>
      <c r="DX44" s="93">
        <v>5</v>
      </c>
      <c r="DY44" s="93">
        <v>0</v>
      </c>
      <c r="DZ44" s="93">
        <v>0</v>
      </c>
      <c r="EA44" s="93">
        <v>0</v>
      </c>
      <c r="EB44" s="93">
        <v>0</v>
      </c>
      <c r="EC44" s="93">
        <v>0</v>
      </c>
      <c r="ED44" s="93">
        <v>0</v>
      </c>
      <c r="EE44" s="93">
        <v>0</v>
      </c>
      <c r="EF44" s="93">
        <v>0</v>
      </c>
      <c r="EG44" s="93">
        <v>0</v>
      </c>
      <c r="EH44" s="286">
        <v>0</v>
      </c>
      <c r="EI44" s="93">
        <v>0</v>
      </c>
      <c r="EJ44" s="93">
        <v>7</v>
      </c>
      <c r="EK44" s="93">
        <v>30</v>
      </c>
      <c r="EL44" s="278">
        <f t="shared" si="8"/>
        <v>6</v>
      </c>
      <c r="EM44" s="278">
        <f t="shared" si="9"/>
        <v>46</v>
      </c>
      <c r="EN44" s="276">
        <f t="shared" si="11"/>
        <v>52</v>
      </c>
      <c r="EO44" s="276">
        <f t="shared" si="12"/>
        <v>154</v>
      </c>
    </row>
    <row r="45" spans="1:145" ht="30" customHeight="1">
      <c r="A45" s="261" t="s">
        <v>1773</v>
      </c>
      <c r="B45" s="272" t="s">
        <v>457</v>
      </c>
      <c r="C45" s="281">
        <v>0</v>
      </c>
      <c r="D45" s="93">
        <v>2</v>
      </c>
      <c r="E45" s="281">
        <v>1</v>
      </c>
      <c r="F45" s="93">
        <v>0</v>
      </c>
      <c r="G45" s="272">
        <v>0</v>
      </c>
      <c r="H45" s="93">
        <v>0</v>
      </c>
      <c r="I45" s="281">
        <v>0</v>
      </c>
      <c r="J45" s="272">
        <v>0</v>
      </c>
      <c r="K45" s="283">
        <f t="shared" ref="K45:L47" si="13">+SUM(C45,E45,G45,I45)</f>
        <v>1</v>
      </c>
      <c r="L45" s="283">
        <f t="shared" si="13"/>
        <v>2</v>
      </c>
      <c r="M45" s="284">
        <f>+SUM(K45:L45)</f>
        <v>3</v>
      </c>
      <c r="N45" s="281">
        <v>0</v>
      </c>
      <c r="O45" s="282">
        <v>0</v>
      </c>
      <c r="P45" s="281">
        <v>0</v>
      </c>
      <c r="Q45" s="282">
        <v>0</v>
      </c>
      <c r="R45" s="281">
        <v>0</v>
      </c>
      <c r="S45" s="275">
        <v>0</v>
      </c>
      <c r="T45" s="281">
        <v>0</v>
      </c>
      <c r="U45" s="272">
        <v>0</v>
      </c>
      <c r="V45" s="272">
        <v>0</v>
      </c>
      <c r="W45" s="282">
        <v>0</v>
      </c>
      <c r="X45" s="272">
        <v>0</v>
      </c>
      <c r="Y45" s="272">
        <v>0</v>
      </c>
      <c r="Z45" s="272">
        <v>0</v>
      </c>
      <c r="AA45" s="282">
        <v>0</v>
      </c>
      <c r="AB45" s="272">
        <v>0</v>
      </c>
      <c r="AC45" s="282">
        <v>0</v>
      </c>
      <c r="AD45" s="281">
        <v>0</v>
      </c>
      <c r="AE45" s="272">
        <v>0</v>
      </c>
      <c r="AF45" s="273">
        <f t="shared" si="3"/>
        <v>0</v>
      </c>
      <c r="AG45" s="273">
        <f t="shared" si="4"/>
        <v>0</v>
      </c>
      <c r="AH45" s="276">
        <f>+SUM(AF45:AG45)</f>
        <v>0</v>
      </c>
      <c r="AI45" s="280">
        <v>0</v>
      </c>
      <c r="AJ45" s="280">
        <v>0</v>
      </c>
      <c r="AK45" s="93">
        <v>0</v>
      </c>
      <c r="AL45" s="93">
        <v>0</v>
      </c>
      <c r="AM45" s="286">
        <v>0</v>
      </c>
      <c r="AN45" s="93">
        <v>0</v>
      </c>
      <c r="AO45" s="93">
        <v>0</v>
      </c>
      <c r="AP45" s="287">
        <v>0</v>
      </c>
      <c r="AQ45" s="286">
        <v>0</v>
      </c>
      <c r="AR45" s="93">
        <v>0</v>
      </c>
      <c r="AS45" s="93">
        <v>0</v>
      </c>
      <c r="AT45" s="287">
        <v>0</v>
      </c>
      <c r="AU45" s="286">
        <v>0</v>
      </c>
      <c r="AV45" s="93">
        <v>0</v>
      </c>
      <c r="AW45" s="286">
        <v>0</v>
      </c>
      <c r="AX45" s="93">
        <v>0</v>
      </c>
      <c r="AY45" s="286">
        <v>0</v>
      </c>
      <c r="AZ45" s="93">
        <v>0</v>
      </c>
      <c r="BA45" s="286">
        <v>0</v>
      </c>
      <c r="BB45" s="93">
        <v>0</v>
      </c>
      <c r="BC45" s="286">
        <v>0</v>
      </c>
      <c r="BD45" s="93">
        <v>0</v>
      </c>
      <c r="BE45" s="93">
        <v>0</v>
      </c>
      <c r="BF45" s="93">
        <v>0</v>
      </c>
      <c r="BG45" s="286">
        <v>0</v>
      </c>
      <c r="BH45" s="287">
        <v>0</v>
      </c>
      <c r="BI45" s="286">
        <v>0</v>
      </c>
      <c r="BJ45" s="93">
        <v>0</v>
      </c>
      <c r="BK45" s="286">
        <v>0</v>
      </c>
      <c r="BL45" s="93">
        <v>0</v>
      </c>
      <c r="BM45" s="286">
        <v>0</v>
      </c>
      <c r="BN45" s="93">
        <v>0</v>
      </c>
      <c r="BO45" s="286">
        <v>0</v>
      </c>
      <c r="BP45" s="93">
        <v>0</v>
      </c>
      <c r="BQ45" s="286">
        <v>0</v>
      </c>
      <c r="BR45" s="93">
        <v>0</v>
      </c>
      <c r="BS45" s="286">
        <v>0</v>
      </c>
      <c r="BT45" s="287">
        <v>0</v>
      </c>
      <c r="BU45" s="286">
        <v>0</v>
      </c>
      <c r="BV45" s="287">
        <v>0</v>
      </c>
      <c r="BW45" s="286">
        <v>0</v>
      </c>
      <c r="BX45" s="93">
        <v>0</v>
      </c>
      <c r="BY45" s="288">
        <f t="shared" ref="BY45:BZ47" si="14">+SUM(AI45,AK45,AM45,AO45,AQ45,AS45,AU45,AW45,AY45,BA45,BC45,BE45,BG45,BI45,BK45,BM45,BO45,BQ45,BS45,BU45,BW45)</f>
        <v>0</v>
      </c>
      <c r="BZ45" s="288">
        <f t="shared" si="14"/>
        <v>0</v>
      </c>
      <c r="CA45" s="285">
        <f>+SUM(BY45:BZ45)</f>
        <v>0</v>
      </c>
      <c r="CB45" s="287">
        <v>0</v>
      </c>
      <c r="CC45" s="93">
        <v>0</v>
      </c>
      <c r="CD45" s="287">
        <v>0</v>
      </c>
      <c r="CE45" s="93">
        <v>0</v>
      </c>
      <c r="CF45" s="286">
        <v>0</v>
      </c>
      <c r="CG45" s="287">
        <v>0</v>
      </c>
      <c r="CH45" s="286">
        <v>0</v>
      </c>
      <c r="CI45" s="287">
        <v>0</v>
      </c>
      <c r="CJ45" s="93">
        <v>0</v>
      </c>
      <c r="CK45" s="287">
        <v>0</v>
      </c>
      <c r="CL45" s="93">
        <v>0</v>
      </c>
      <c r="CM45" s="286">
        <v>0</v>
      </c>
      <c r="CN45" s="93">
        <v>0</v>
      </c>
      <c r="CO45" s="287">
        <v>0</v>
      </c>
      <c r="CP45" s="287">
        <v>0</v>
      </c>
      <c r="CQ45" s="286">
        <v>0</v>
      </c>
      <c r="CR45" s="287">
        <v>0</v>
      </c>
      <c r="CS45" s="286">
        <v>0</v>
      </c>
      <c r="CT45" s="287">
        <v>0</v>
      </c>
      <c r="CU45" s="287">
        <v>0</v>
      </c>
      <c r="CV45" s="286">
        <v>0</v>
      </c>
      <c r="CW45" s="287">
        <v>0</v>
      </c>
      <c r="CX45" s="286">
        <v>0</v>
      </c>
      <c r="CY45" s="287">
        <v>0</v>
      </c>
      <c r="CZ45" s="93">
        <v>0</v>
      </c>
      <c r="DA45" s="286">
        <v>0</v>
      </c>
      <c r="DB45" s="93">
        <v>0</v>
      </c>
      <c r="DC45" s="287">
        <v>0</v>
      </c>
      <c r="DD45" s="93">
        <v>0</v>
      </c>
      <c r="DE45" s="287">
        <v>0</v>
      </c>
      <c r="DF45" s="93">
        <v>0</v>
      </c>
      <c r="DG45" s="287">
        <v>0</v>
      </c>
      <c r="DH45" s="93">
        <v>0</v>
      </c>
      <c r="DI45" s="287">
        <v>0</v>
      </c>
      <c r="DJ45" s="93">
        <v>0</v>
      </c>
      <c r="DK45" s="286">
        <v>0</v>
      </c>
      <c r="DL45" s="287">
        <v>0</v>
      </c>
      <c r="DM45" s="287">
        <v>0</v>
      </c>
      <c r="DN45" s="286">
        <v>0</v>
      </c>
      <c r="DO45" s="287">
        <v>0</v>
      </c>
      <c r="DP45" s="286">
        <v>0</v>
      </c>
      <c r="DQ45" s="287">
        <v>0</v>
      </c>
      <c r="DR45" s="286">
        <v>0</v>
      </c>
      <c r="DS45" s="287">
        <v>0</v>
      </c>
      <c r="DT45" s="287">
        <v>0</v>
      </c>
      <c r="DU45" s="93">
        <v>0</v>
      </c>
      <c r="DV45" s="286">
        <v>0</v>
      </c>
      <c r="DW45" s="287">
        <v>0</v>
      </c>
      <c r="DX45" s="286">
        <v>0</v>
      </c>
      <c r="DY45" s="93">
        <v>0</v>
      </c>
      <c r="DZ45" s="286">
        <v>0</v>
      </c>
      <c r="EA45" s="93">
        <v>0</v>
      </c>
      <c r="EB45" s="287">
        <v>0</v>
      </c>
      <c r="EC45" s="93">
        <v>0</v>
      </c>
      <c r="ED45" s="287">
        <v>0</v>
      </c>
      <c r="EE45" s="93">
        <v>0</v>
      </c>
      <c r="EF45" s="286">
        <v>0</v>
      </c>
      <c r="EG45" s="286">
        <v>0</v>
      </c>
      <c r="EH45" s="286">
        <v>0</v>
      </c>
      <c r="EI45" s="287">
        <v>0</v>
      </c>
      <c r="EJ45" s="287">
        <v>0</v>
      </c>
      <c r="EK45" s="287">
        <v>0</v>
      </c>
      <c r="EL45" s="278">
        <f t="shared" si="8"/>
        <v>0</v>
      </c>
      <c r="EM45" s="278">
        <f t="shared" si="9"/>
        <v>0</v>
      </c>
      <c r="EN45" s="285">
        <f>+SUM(EL45:EM45)</f>
        <v>0</v>
      </c>
      <c r="EO45" s="285">
        <f t="shared" si="12"/>
        <v>3</v>
      </c>
    </row>
    <row r="46" spans="1:145" s="1" customFormat="1" ht="30" customHeight="1">
      <c r="A46" s="261" t="s">
        <v>768</v>
      </c>
      <c r="B46" s="282" t="s">
        <v>457</v>
      </c>
      <c r="C46" s="281">
        <v>0</v>
      </c>
      <c r="D46" s="93">
        <v>0</v>
      </c>
      <c r="E46" s="281">
        <v>0</v>
      </c>
      <c r="F46" s="93">
        <v>0</v>
      </c>
      <c r="G46" s="272">
        <v>0</v>
      </c>
      <c r="H46" s="93">
        <v>0</v>
      </c>
      <c r="I46" s="281">
        <v>0</v>
      </c>
      <c r="J46" s="272">
        <v>0</v>
      </c>
      <c r="K46" s="283">
        <f t="shared" si="13"/>
        <v>0</v>
      </c>
      <c r="L46" s="283">
        <f t="shared" si="13"/>
        <v>0</v>
      </c>
      <c r="M46" s="284">
        <f>+SUM(K46:L46)</f>
        <v>0</v>
      </c>
      <c r="N46" s="281">
        <v>0</v>
      </c>
      <c r="O46" s="282">
        <v>0</v>
      </c>
      <c r="P46" s="281">
        <v>0</v>
      </c>
      <c r="Q46" s="282">
        <v>0</v>
      </c>
      <c r="R46" s="281">
        <v>0</v>
      </c>
      <c r="S46" s="275">
        <v>0</v>
      </c>
      <c r="T46" s="281">
        <v>0</v>
      </c>
      <c r="U46" s="272">
        <v>0</v>
      </c>
      <c r="V46" s="272">
        <v>0</v>
      </c>
      <c r="W46" s="282">
        <v>0</v>
      </c>
      <c r="X46" s="272">
        <v>0</v>
      </c>
      <c r="Y46" s="272">
        <v>0</v>
      </c>
      <c r="Z46" s="272">
        <v>0</v>
      </c>
      <c r="AA46" s="282">
        <v>0</v>
      </c>
      <c r="AB46" s="272">
        <v>0</v>
      </c>
      <c r="AC46" s="282">
        <v>0</v>
      </c>
      <c r="AD46" s="281">
        <v>0</v>
      </c>
      <c r="AE46" s="282">
        <v>0</v>
      </c>
      <c r="AF46" s="273">
        <f t="shared" si="3"/>
        <v>0</v>
      </c>
      <c r="AG46" s="273">
        <f t="shared" si="4"/>
        <v>0</v>
      </c>
      <c r="AH46" s="285">
        <f>+SUM(AF46:AG46)</f>
        <v>0</v>
      </c>
      <c r="AI46" s="280">
        <v>0</v>
      </c>
      <c r="AJ46" s="280">
        <v>0</v>
      </c>
      <c r="AK46" s="93">
        <v>0</v>
      </c>
      <c r="AL46" s="93">
        <v>0</v>
      </c>
      <c r="AM46" s="286">
        <v>0</v>
      </c>
      <c r="AN46" s="93">
        <v>0</v>
      </c>
      <c r="AO46" s="93">
        <v>0</v>
      </c>
      <c r="AP46" s="287">
        <v>0</v>
      </c>
      <c r="AQ46" s="286">
        <v>0</v>
      </c>
      <c r="AR46" s="93">
        <v>0</v>
      </c>
      <c r="AS46" s="93">
        <v>0</v>
      </c>
      <c r="AT46" s="287">
        <v>0</v>
      </c>
      <c r="AU46" s="286">
        <v>0</v>
      </c>
      <c r="AV46" s="93">
        <v>0</v>
      </c>
      <c r="AW46" s="286">
        <v>0</v>
      </c>
      <c r="AX46" s="93">
        <v>0</v>
      </c>
      <c r="AY46" s="286">
        <v>0</v>
      </c>
      <c r="AZ46" s="287">
        <v>0</v>
      </c>
      <c r="BA46" s="286">
        <v>0</v>
      </c>
      <c r="BB46" s="287">
        <v>0</v>
      </c>
      <c r="BC46" s="286">
        <v>0</v>
      </c>
      <c r="BD46" s="93">
        <v>0</v>
      </c>
      <c r="BE46" s="93">
        <v>0</v>
      </c>
      <c r="BF46" s="287">
        <v>0</v>
      </c>
      <c r="BG46" s="286">
        <v>0</v>
      </c>
      <c r="BH46" s="287">
        <v>0</v>
      </c>
      <c r="BI46" s="286">
        <v>0</v>
      </c>
      <c r="BJ46" s="287">
        <v>0</v>
      </c>
      <c r="BK46" s="286">
        <v>0</v>
      </c>
      <c r="BL46" s="287">
        <v>0</v>
      </c>
      <c r="BM46" s="286">
        <v>0</v>
      </c>
      <c r="BN46" s="287">
        <v>0</v>
      </c>
      <c r="BO46" s="286">
        <v>0</v>
      </c>
      <c r="BP46" s="287">
        <v>0</v>
      </c>
      <c r="BQ46" s="286">
        <v>0</v>
      </c>
      <c r="BR46" s="287">
        <v>0</v>
      </c>
      <c r="BS46" s="286">
        <v>0</v>
      </c>
      <c r="BT46" s="287">
        <v>0</v>
      </c>
      <c r="BU46" s="286">
        <v>0</v>
      </c>
      <c r="BV46" s="287">
        <v>0</v>
      </c>
      <c r="BW46" s="286">
        <v>0</v>
      </c>
      <c r="BX46" s="287">
        <v>48</v>
      </c>
      <c r="BY46" s="288">
        <f t="shared" si="14"/>
        <v>0</v>
      </c>
      <c r="BZ46" s="288">
        <f t="shared" si="14"/>
        <v>48</v>
      </c>
      <c r="CA46" s="285">
        <f>+SUM(BY46:BZ46)</f>
        <v>48</v>
      </c>
      <c r="CB46" s="287">
        <v>0</v>
      </c>
      <c r="CC46" s="93">
        <v>0</v>
      </c>
      <c r="CD46" s="286">
        <v>0</v>
      </c>
      <c r="CE46" s="93">
        <v>0</v>
      </c>
      <c r="CF46" s="286">
        <v>0</v>
      </c>
      <c r="CG46" s="287">
        <v>0</v>
      </c>
      <c r="CH46" s="286">
        <v>0</v>
      </c>
      <c r="CI46" s="287">
        <v>0</v>
      </c>
      <c r="CJ46" s="286">
        <v>0</v>
      </c>
      <c r="CK46" s="287">
        <v>0</v>
      </c>
      <c r="CL46" s="93">
        <v>0</v>
      </c>
      <c r="CM46" s="286">
        <v>0</v>
      </c>
      <c r="CN46" s="93">
        <v>0</v>
      </c>
      <c r="CO46" s="287">
        <v>0</v>
      </c>
      <c r="CP46" s="287">
        <v>0</v>
      </c>
      <c r="CQ46" s="286">
        <v>0</v>
      </c>
      <c r="CR46" s="287">
        <v>0</v>
      </c>
      <c r="CS46" s="286">
        <v>0</v>
      </c>
      <c r="CT46" s="287">
        <v>0</v>
      </c>
      <c r="CU46" s="287">
        <v>0</v>
      </c>
      <c r="CV46" s="286">
        <v>0</v>
      </c>
      <c r="CW46" s="287">
        <v>0</v>
      </c>
      <c r="CX46" s="286">
        <v>0</v>
      </c>
      <c r="CY46" s="287">
        <v>0</v>
      </c>
      <c r="CZ46" s="93">
        <v>0</v>
      </c>
      <c r="DA46" s="286">
        <v>0</v>
      </c>
      <c r="DB46" s="93">
        <v>0</v>
      </c>
      <c r="DC46" s="287">
        <v>0</v>
      </c>
      <c r="DD46" s="93">
        <v>0</v>
      </c>
      <c r="DE46" s="286">
        <v>0</v>
      </c>
      <c r="DF46" s="93">
        <v>0</v>
      </c>
      <c r="DG46" s="287">
        <v>0</v>
      </c>
      <c r="DH46" s="93">
        <v>0</v>
      </c>
      <c r="DI46" s="286">
        <v>0</v>
      </c>
      <c r="DJ46" s="93">
        <v>0</v>
      </c>
      <c r="DK46" s="286">
        <v>0</v>
      </c>
      <c r="DL46" s="287">
        <v>0</v>
      </c>
      <c r="DM46" s="287">
        <v>0</v>
      </c>
      <c r="DN46" s="286">
        <v>0</v>
      </c>
      <c r="DO46" s="287">
        <v>0</v>
      </c>
      <c r="DP46" s="286">
        <v>0</v>
      </c>
      <c r="DQ46" s="287">
        <v>0</v>
      </c>
      <c r="DR46" s="286">
        <v>0</v>
      </c>
      <c r="DS46" s="287">
        <v>0</v>
      </c>
      <c r="DT46" s="287">
        <v>0</v>
      </c>
      <c r="DU46" s="93">
        <v>0</v>
      </c>
      <c r="DV46" s="286">
        <v>0</v>
      </c>
      <c r="DW46" s="287">
        <v>0</v>
      </c>
      <c r="DX46" s="286">
        <v>0</v>
      </c>
      <c r="DY46" s="93">
        <v>0</v>
      </c>
      <c r="DZ46" s="286">
        <v>0</v>
      </c>
      <c r="EA46" s="93">
        <v>0</v>
      </c>
      <c r="EB46" s="287">
        <v>0</v>
      </c>
      <c r="EC46" s="93">
        <v>0</v>
      </c>
      <c r="ED46" s="287">
        <v>2</v>
      </c>
      <c r="EE46" s="93">
        <v>0</v>
      </c>
      <c r="EF46" s="286">
        <v>0</v>
      </c>
      <c r="EG46" s="286">
        <v>0</v>
      </c>
      <c r="EH46" s="286">
        <v>0</v>
      </c>
      <c r="EI46" s="287">
        <v>0</v>
      </c>
      <c r="EJ46" s="287">
        <v>0</v>
      </c>
      <c r="EK46" s="287">
        <v>0</v>
      </c>
      <c r="EL46" s="278">
        <f t="shared" si="8"/>
        <v>2</v>
      </c>
      <c r="EM46" s="278">
        <f t="shared" si="9"/>
        <v>0</v>
      </c>
      <c r="EN46" s="285">
        <f>+SUM(EL46:EM46)</f>
        <v>2</v>
      </c>
      <c r="EO46" s="285">
        <f t="shared" si="12"/>
        <v>50</v>
      </c>
    </row>
    <row r="47" spans="1:145" s="1" customFormat="1" ht="30" customHeight="1">
      <c r="A47" s="261" t="s">
        <v>984</v>
      </c>
      <c r="B47" s="282" t="s">
        <v>457</v>
      </c>
      <c r="C47" s="281">
        <v>0</v>
      </c>
      <c r="D47" s="93">
        <v>0</v>
      </c>
      <c r="E47" s="281">
        <v>0</v>
      </c>
      <c r="F47" s="93">
        <v>0</v>
      </c>
      <c r="G47" s="281">
        <v>0</v>
      </c>
      <c r="H47" s="93">
        <v>0</v>
      </c>
      <c r="I47" s="281">
        <v>42</v>
      </c>
      <c r="J47" s="272">
        <v>0</v>
      </c>
      <c r="K47" s="283">
        <f t="shared" si="13"/>
        <v>42</v>
      </c>
      <c r="L47" s="283">
        <f t="shared" si="13"/>
        <v>0</v>
      </c>
      <c r="M47" s="284">
        <f>+SUM(K47:L47)</f>
        <v>42</v>
      </c>
      <c r="N47" s="281">
        <v>0</v>
      </c>
      <c r="O47" s="282">
        <v>0</v>
      </c>
      <c r="P47" s="281">
        <v>0</v>
      </c>
      <c r="Q47" s="282">
        <v>0</v>
      </c>
      <c r="R47" s="281">
        <v>0</v>
      </c>
      <c r="S47" s="275">
        <v>0</v>
      </c>
      <c r="T47" s="281">
        <v>0</v>
      </c>
      <c r="U47" s="272">
        <v>0</v>
      </c>
      <c r="V47" s="281">
        <v>0</v>
      </c>
      <c r="W47" s="282">
        <v>0</v>
      </c>
      <c r="X47" s="272">
        <v>0</v>
      </c>
      <c r="Y47" s="272">
        <v>0</v>
      </c>
      <c r="Z47" s="281">
        <v>0</v>
      </c>
      <c r="AA47" s="282">
        <v>0</v>
      </c>
      <c r="AB47" s="282">
        <v>0</v>
      </c>
      <c r="AC47" s="282">
        <v>0</v>
      </c>
      <c r="AD47" s="281">
        <v>0</v>
      </c>
      <c r="AE47" s="272">
        <v>0</v>
      </c>
      <c r="AF47" s="283">
        <f>+SUM(N47,P47,R47,T47,V47,X47,Z47,AB47,AD47)</f>
        <v>0</v>
      </c>
      <c r="AG47" s="283">
        <f>+SUM(O47,Q47,S47,U47,W47,Y47,AA47,AC47,AE47)</f>
        <v>0</v>
      </c>
      <c r="AH47" s="285">
        <f>+SUM(AF47:AG47)</f>
        <v>0</v>
      </c>
      <c r="AI47" s="280">
        <v>0</v>
      </c>
      <c r="AJ47" s="280">
        <v>0</v>
      </c>
      <c r="AK47" s="93">
        <v>0</v>
      </c>
      <c r="AL47" s="93">
        <v>0</v>
      </c>
      <c r="AM47" s="286">
        <v>0</v>
      </c>
      <c r="AN47" s="93">
        <v>0</v>
      </c>
      <c r="AO47" s="93">
        <v>0</v>
      </c>
      <c r="AP47" s="287">
        <v>0</v>
      </c>
      <c r="AQ47" s="286">
        <v>0</v>
      </c>
      <c r="AR47" s="93">
        <v>0</v>
      </c>
      <c r="AS47" s="93">
        <v>0</v>
      </c>
      <c r="AT47" s="287">
        <v>0</v>
      </c>
      <c r="AU47" s="286">
        <v>0</v>
      </c>
      <c r="AV47" s="93">
        <v>0</v>
      </c>
      <c r="AW47" s="286">
        <v>0</v>
      </c>
      <c r="AX47" s="93">
        <v>0</v>
      </c>
      <c r="AY47" s="286">
        <v>0</v>
      </c>
      <c r="AZ47" s="287">
        <v>0</v>
      </c>
      <c r="BA47" s="286">
        <v>0</v>
      </c>
      <c r="BB47" s="287">
        <v>0</v>
      </c>
      <c r="BC47" s="286">
        <v>0</v>
      </c>
      <c r="BD47" s="93">
        <v>0</v>
      </c>
      <c r="BE47" s="93">
        <v>0</v>
      </c>
      <c r="BF47" s="287">
        <v>0</v>
      </c>
      <c r="BG47" s="286">
        <v>0</v>
      </c>
      <c r="BH47" s="287">
        <v>0</v>
      </c>
      <c r="BI47" s="286">
        <v>0</v>
      </c>
      <c r="BJ47" s="287">
        <v>0</v>
      </c>
      <c r="BK47" s="286">
        <v>0</v>
      </c>
      <c r="BL47" s="287">
        <v>0</v>
      </c>
      <c r="BM47" s="286">
        <v>0</v>
      </c>
      <c r="BN47" s="287">
        <v>0</v>
      </c>
      <c r="BO47" s="286">
        <v>0</v>
      </c>
      <c r="BP47" s="287">
        <v>0</v>
      </c>
      <c r="BQ47" s="286">
        <v>0</v>
      </c>
      <c r="BR47" s="287">
        <v>0</v>
      </c>
      <c r="BS47" s="286">
        <v>0</v>
      </c>
      <c r="BT47" s="287">
        <v>0</v>
      </c>
      <c r="BU47" s="286">
        <v>0</v>
      </c>
      <c r="BV47" s="287">
        <v>0</v>
      </c>
      <c r="BW47" s="286">
        <v>0</v>
      </c>
      <c r="BX47" s="287">
        <v>0</v>
      </c>
      <c r="BY47" s="288">
        <f t="shared" si="14"/>
        <v>0</v>
      </c>
      <c r="BZ47" s="288">
        <f t="shared" si="14"/>
        <v>0</v>
      </c>
      <c r="CA47" s="285">
        <f>+SUM(BY47:BZ47)</f>
        <v>0</v>
      </c>
      <c r="CB47" s="287">
        <v>0</v>
      </c>
      <c r="CC47" s="93">
        <v>0</v>
      </c>
      <c r="CD47" s="286">
        <v>0</v>
      </c>
      <c r="CE47" s="93">
        <v>0</v>
      </c>
      <c r="CF47" s="286">
        <v>0</v>
      </c>
      <c r="CG47" s="287">
        <v>0</v>
      </c>
      <c r="CH47" s="286">
        <v>0</v>
      </c>
      <c r="CI47" s="287">
        <v>0</v>
      </c>
      <c r="CJ47" s="286">
        <v>0</v>
      </c>
      <c r="CK47" s="287">
        <v>0</v>
      </c>
      <c r="CL47" s="93">
        <v>0</v>
      </c>
      <c r="CM47" s="286">
        <v>0</v>
      </c>
      <c r="CN47" s="93">
        <v>0</v>
      </c>
      <c r="CO47" s="287">
        <v>0</v>
      </c>
      <c r="CP47" s="287">
        <v>0</v>
      </c>
      <c r="CQ47" s="286">
        <v>0</v>
      </c>
      <c r="CR47" s="287">
        <v>0</v>
      </c>
      <c r="CS47" s="286">
        <v>0</v>
      </c>
      <c r="CT47" s="287">
        <v>0</v>
      </c>
      <c r="CU47" s="287">
        <v>0</v>
      </c>
      <c r="CV47" s="286">
        <v>0</v>
      </c>
      <c r="CW47" s="287">
        <v>0</v>
      </c>
      <c r="CX47" s="286">
        <v>0</v>
      </c>
      <c r="CY47" s="287">
        <v>0</v>
      </c>
      <c r="CZ47" s="93">
        <v>0</v>
      </c>
      <c r="DA47" s="286">
        <v>0</v>
      </c>
      <c r="DB47" s="93">
        <v>0</v>
      </c>
      <c r="DC47" s="287">
        <v>0</v>
      </c>
      <c r="DD47" s="93">
        <v>0</v>
      </c>
      <c r="DE47" s="286">
        <v>0</v>
      </c>
      <c r="DF47" s="93">
        <v>0</v>
      </c>
      <c r="DG47" s="287">
        <v>0</v>
      </c>
      <c r="DH47" s="93">
        <v>0</v>
      </c>
      <c r="DI47" s="286">
        <v>0</v>
      </c>
      <c r="DJ47" s="93">
        <v>0</v>
      </c>
      <c r="DK47" s="286">
        <v>0</v>
      </c>
      <c r="DL47" s="287">
        <v>0</v>
      </c>
      <c r="DM47" s="287">
        <v>0</v>
      </c>
      <c r="DN47" s="286">
        <v>0</v>
      </c>
      <c r="DO47" s="287">
        <v>0</v>
      </c>
      <c r="DP47" s="286">
        <v>0</v>
      </c>
      <c r="DQ47" s="287">
        <v>0</v>
      </c>
      <c r="DR47" s="286">
        <v>0</v>
      </c>
      <c r="DS47" s="287">
        <v>0</v>
      </c>
      <c r="DT47" s="287">
        <v>0</v>
      </c>
      <c r="DU47" s="93">
        <v>0</v>
      </c>
      <c r="DV47" s="286">
        <v>0</v>
      </c>
      <c r="DW47" s="287">
        <v>0</v>
      </c>
      <c r="DX47" s="286">
        <v>0</v>
      </c>
      <c r="DY47" s="93">
        <v>0</v>
      </c>
      <c r="DZ47" s="286">
        <v>0</v>
      </c>
      <c r="EA47" s="93">
        <v>0</v>
      </c>
      <c r="EB47" s="287">
        <v>0</v>
      </c>
      <c r="EC47" s="93">
        <v>0</v>
      </c>
      <c r="ED47" s="286">
        <v>0</v>
      </c>
      <c r="EE47" s="93">
        <v>0</v>
      </c>
      <c r="EF47" s="286">
        <v>0</v>
      </c>
      <c r="EG47" s="286">
        <v>0</v>
      </c>
      <c r="EH47" s="286">
        <v>0</v>
      </c>
      <c r="EI47" s="287">
        <v>0</v>
      </c>
      <c r="EJ47" s="287">
        <v>0</v>
      </c>
      <c r="EK47" s="287">
        <v>0</v>
      </c>
      <c r="EL47" s="278">
        <f t="shared" si="8"/>
        <v>0</v>
      </c>
      <c r="EM47" s="278">
        <f t="shared" si="9"/>
        <v>0</v>
      </c>
      <c r="EN47" s="285">
        <f>+SUM(EL47:EM47)</f>
        <v>0</v>
      </c>
      <c r="EO47" s="285">
        <f t="shared" si="12"/>
        <v>42</v>
      </c>
    </row>
    <row r="48" spans="1:145" ht="30" customHeight="1">
      <c r="A48" s="258" t="s">
        <v>1458</v>
      </c>
      <c r="B48" s="272" t="s">
        <v>457</v>
      </c>
      <c r="C48" s="272">
        <v>11</v>
      </c>
      <c r="D48" s="93">
        <v>1</v>
      </c>
      <c r="E48" s="272">
        <v>1</v>
      </c>
      <c r="F48" s="93">
        <v>1</v>
      </c>
      <c r="G48" s="272">
        <v>1</v>
      </c>
      <c r="H48" s="93">
        <v>0</v>
      </c>
      <c r="I48" s="272">
        <v>118</v>
      </c>
      <c r="J48" s="272">
        <v>63</v>
      </c>
      <c r="K48" s="273">
        <f t="shared" si="1"/>
        <v>131</v>
      </c>
      <c r="L48" s="273">
        <f t="shared" si="1"/>
        <v>65</v>
      </c>
      <c r="M48" s="274">
        <f t="shared" si="2"/>
        <v>196</v>
      </c>
      <c r="N48" s="281">
        <v>0</v>
      </c>
      <c r="O48" s="282">
        <v>0</v>
      </c>
      <c r="P48" s="281">
        <v>0</v>
      </c>
      <c r="Q48" s="282">
        <v>0</v>
      </c>
      <c r="R48" s="272">
        <v>1</v>
      </c>
      <c r="S48" s="275">
        <v>0</v>
      </c>
      <c r="T48" s="281">
        <v>0</v>
      </c>
      <c r="U48" s="272">
        <v>0</v>
      </c>
      <c r="V48" s="272">
        <v>0</v>
      </c>
      <c r="W48" s="272">
        <v>1</v>
      </c>
      <c r="X48" s="272">
        <v>9</v>
      </c>
      <c r="Y48" s="272">
        <v>0</v>
      </c>
      <c r="Z48" s="272">
        <v>0</v>
      </c>
      <c r="AA48" s="282">
        <v>0</v>
      </c>
      <c r="AB48" s="272">
        <v>0</v>
      </c>
      <c r="AC48" s="272">
        <v>0</v>
      </c>
      <c r="AD48" s="281">
        <v>0</v>
      </c>
      <c r="AE48" s="282">
        <v>0</v>
      </c>
      <c r="AF48" s="273">
        <f t="shared" si="3"/>
        <v>10</v>
      </c>
      <c r="AG48" s="273">
        <f t="shared" si="4"/>
        <v>1</v>
      </c>
      <c r="AH48" s="276">
        <f t="shared" si="5"/>
        <v>11</v>
      </c>
      <c r="AI48" s="93">
        <v>2</v>
      </c>
      <c r="AJ48" s="280">
        <v>0</v>
      </c>
      <c r="AK48" s="93">
        <v>0</v>
      </c>
      <c r="AL48" s="93">
        <v>0</v>
      </c>
      <c r="AM48" s="286">
        <v>0</v>
      </c>
      <c r="AN48" s="93">
        <v>0</v>
      </c>
      <c r="AO48" s="93">
        <v>0</v>
      </c>
      <c r="AP48" s="287">
        <v>0</v>
      </c>
      <c r="AQ48" s="286">
        <v>0</v>
      </c>
      <c r="AR48" s="93">
        <v>0</v>
      </c>
      <c r="AS48" s="93">
        <v>0</v>
      </c>
      <c r="AT48" s="287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287">
        <v>0</v>
      </c>
      <c r="BI48" s="93">
        <v>0</v>
      </c>
      <c r="BJ48" s="93">
        <v>0</v>
      </c>
      <c r="BK48" s="286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2</v>
      </c>
      <c r="BQ48" s="93">
        <v>0</v>
      </c>
      <c r="BR48" s="93">
        <v>16</v>
      </c>
      <c r="BS48" s="93">
        <v>0</v>
      </c>
      <c r="BT48" s="287">
        <v>0</v>
      </c>
      <c r="BU48" s="93">
        <v>0</v>
      </c>
      <c r="BV48" s="287">
        <v>0</v>
      </c>
      <c r="BW48" s="93">
        <v>1</v>
      </c>
      <c r="BX48" s="93">
        <v>0</v>
      </c>
      <c r="BY48" s="278">
        <f t="shared" si="10"/>
        <v>3</v>
      </c>
      <c r="BZ48" s="278">
        <f t="shared" si="6"/>
        <v>18</v>
      </c>
      <c r="CA48" s="276">
        <f t="shared" si="7"/>
        <v>21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287">
        <v>0</v>
      </c>
      <c r="CH48" s="93">
        <v>0</v>
      </c>
      <c r="CI48" s="287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287">
        <v>0</v>
      </c>
      <c r="CQ48" s="93">
        <v>0</v>
      </c>
      <c r="CR48" s="287">
        <v>0</v>
      </c>
      <c r="CS48" s="93">
        <v>0</v>
      </c>
      <c r="CT48" s="93">
        <v>13</v>
      </c>
      <c r="CU48" s="93">
        <v>2</v>
      </c>
      <c r="CV48" s="93">
        <v>9</v>
      </c>
      <c r="CW48" s="93">
        <v>6</v>
      </c>
      <c r="CX48" s="93">
        <v>0</v>
      </c>
      <c r="CY48" s="93">
        <v>50</v>
      </c>
      <c r="CZ48" s="93">
        <v>40</v>
      </c>
      <c r="DA48" s="93">
        <v>45</v>
      </c>
      <c r="DB48" s="93">
        <v>32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26</v>
      </c>
      <c r="DM48" s="287">
        <v>0</v>
      </c>
      <c r="DN48" s="93">
        <v>30</v>
      </c>
      <c r="DO48" s="93">
        <v>1</v>
      </c>
      <c r="DP48" s="93">
        <v>2</v>
      </c>
      <c r="DQ48" s="287">
        <v>0</v>
      </c>
      <c r="DR48" s="93">
        <v>1</v>
      </c>
      <c r="DS48" s="93">
        <v>4</v>
      </c>
      <c r="DT48" s="93">
        <v>19</v>
      </c>
      <c r="DU48" s="93">
        <v>4</v>
      </c>
      <c r="DV48" s="93">
        <v>51</v>
      </c>
      <c r="DW48" s="93">
        <v>10</v>
      </c>
      <c r="DX48" s="93">
        <v>40</v>
      </c>
      <c r="DY48" s="93">
        <v>59</v>
      </c>
      <c r="DZ48" s="280">
        <v>54</v>
      </c>
      <c r="EA48" s="93">
        <v>23</v>
      </c>
      <c r="EB48" s="93">
        <v>0</v>
      </c>
      <c r="EC48" s="93">
        <v>0</v>
      </c>
      <c r="ED48" s="93">
        <v>0</v>
      </c>
      <c r="EE48" s="93">
        <v>0</v>
      </c>
      <c r="EF48" s="93">
        <v>0</v>
      </c>
      <c r="EG48" s="93">
        <v>0</v>
      </c>
      <c r="EH48" s="286">
        <v>0</v>
      </c>
      <c r="EI48" s="93">
        <v>0</v>
      </c>
      <c r="EJ48" s="287">
        <v>0</v>
      </c>
      <c r="EK48" s="287">
        <v>48</v>
      </c>
      <c r="EL48" s="278">
        <f t="shared" si="8"/>
        <v>340</v>
      </c>
      <c r="EM48" s="278">
        <f t="shared" si="9"/>
        <v>229</v>
      </c>
      <c r="EN48" s="276">
        <f t="shared" si="11"/>
        <v>569</v>
      </c>
      <c r="EO48" s="276">
        <f t="shared" si="12"/>
        <v>797</v>
      </c>
    </row>
    <row r="49" spans="1:145" ht="30" customHeight="1">
      <c r="A49" s="258" t="s">
        <v>754</v>
      </c>
      <c r="B49" s="272" t="s">
        <v>457</v>
      </c>
      <c r="C49" s="272">
        <v>0</v>
      </c>
      <c r="D49" s="93">
        <v>1</v>
      </c>
      <c r="E49" s="272">
        <v>0</v>
      </c>
      <c r="F49" s="93">
        <v>0</v>
      </c>
      <c r="G49" s="272">
        <v>0</v>
      </c>
      <c r="H49" s="93">
        <v>0</v>
      </c>
      <c r="I49" s="272">
        <v>0</v>
      </c>
      <c r="J49" s="272">
        <v>0</v>
      </c>
      <c r="K49" s="273">
        <f t="shared" si="1"/>
        <v>0</v>
      </c>
      <c r="L49" s="273">
        <f t="shared" si="1"/>
        <v>1</v>
      </c>
      <c r="M49" s="274">
        <f t="shared" si="2"/>
        <v>1</v>
      </c>
      <c r="N49" s="281">
        <v>0</v>
      </c>
      <c r="O49" s="282">
        <v>0</v>
      </c>
      <c r="P49" s="281">
        <v>0</v>
      </c>
      <c r="Q49" s="282">
        <v>0</v>
      </c>
      <c r="R49" s="272">
        <v>0</v>
      </c>
      <c r="S49" s="275">
        <v>6</v>
      </c>
      <c r="T49" s="281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>
        <v>0</v>
      </c>
      <c r="AA49" s="282">
        <v>0</v>
      </c>
      <c r="AB49" s="272">
        <v>0</v>
      </c>
      <c r="AC49" s="272">
        <v>0</v>
      </c>
      <c r="AD49" s="281">
        <v>0</v>
      </c>
      <c r="AE49" s="272">
        <v>0</v>
      </c>
      <c r="AF49" s="273">
        <f t="shared" si="3"/>
        <v>0</v>
      </c>
      <c r="AG49" s="273">
        <f t="shared" si="4"/>
        <v>6</v>
      </c>
      <c r="AH49" s="276">
        <f t="shared" si="5"/>
        <v>6</v>
      </c>
      <c r="AI49" s="93">
        <v>0</v>
      </c>
      <c r="AJ49" s="280">
        <v>0</v>
      </c>
      <c r="AK49" s="93">
        <v>0</v>
      </c>
      <c r="AL49" s="93">
        <v>0</v>
      </c>
      <c r="AM49" s="286">
        <v>0</v>
      </c>
      <c r="AN49" s="93">
        <v>0</v>
      </c>
      <c r="AO49" s="93">
        <v>0</v>
      </c>
      <c r="AP49" s="287">
        <v>0</v>
      </c>
      <c r="AQ49" s="286">
        <v>0</v>
      </c>
      <c r="AR49" s="93">
        <v>0</v>
      </c>
      <c r="AS49" s="93">
        <v>0</v>
      </c>
      <c r="AT49" s="287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93">
        <v>10</v>
      </c>
      <c r="BG49" s="93">
        <v>0</v>
      </c>
      <c r="BH49" s="287">
        <v>0</v>
      </c>
      <c r="BI49" s="93">
        <v>0</v>
      </c>
      <c r="BJ49" s="93">
        <v>0</v>
      </c>
      <c r="BK49" s="286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93">
        <v>0</v>
      </c>
      <c r="BS49" s="93">
        <v>0</v>
      </c>
      <c r="BT49" s="287">
        <v>0</v>
      </c>
      <c r="BU49" s="93">
        <v>0</v>
      </c>
      <c r="BV49" s="287">
        <v>0</v>
      </c>
      <c r="BW49" s="93">
        <v>0</v>
      </c>
      <c r="BX49" s="93">
        <v>0</v>
      </c>
      <c r="BY49" s="278">
        <f t="shared" si="10"/>
        <v>0</v>
      </c>
      <c r="BZ49" s="278">
        <f t="shared" si="6"/>
        <v>10</v>
      </c>
      <c r="CA49" s="276">
        <f t="shared" si="7"/>
        <v>10</v>
      </c>
      <c r="CB49" s="93">
        <v>0</v>
      </c>
      <c r="CC49" s="93">
        <v>0</v>
      </c>
      <c r="CD49" s="93">
        <v>0</v>
      </c>
      <c r="CE49" s="93">
        <v>0</v>
      </c>
      <c r="CF49" s="93">
        <v>0</v>
      </c>
      <c r="CG49" s="287">
        <v>0</v>
      </c>
      <c r="CH49" s="93">
        <v>0</v>
      </c>
      <c r="CI49" s="287">
        <v>0</v>
      </c>
      <c r="CJ49" s="93">
        <v>0</v>
      </c>
      <c r="CK49" s="93">
        <v>0</v>
      </c>
      <c r="CL49" s="93">
        <v>0</v>
      </c>
      <c r="CM49" s="93">
        <v>0</v>
      </c>
      <c r="CN49" s="93">
        <v>0</v>
      </c>
      <c r="CO49" s="93">
        <v>0</v>
      </c>
      <c r="CP49" s="287">
        <v>0</v>
      </c>
      <c r="CQ49" s="93">
        <v>0</v>
      </c>
      <c r="CR49" s="287">
        <v>0</v>
      </c>
      <c r="CS49" s="93">
        <v>0</v>
      </c>
      <c r="CT49" s="93">
        <v>0</v>
      </c>
      <c r="CU49" s="93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0</v>
      </c>
      <c r="DA49" s="93">
        <v>0</v>
      </c>
      <c r="DB49" s="93">
        <v>0</v>
      </c>
      <c r="DC49" s="93">
        <v>0</v>
      </c>
      <c r="DD49" s="93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287">
        <v>0</v>
      </c>
      <c r="DN49" s="93">
        <v>0</v>
      </c>
      <c r="DO49" s="93">
        <v>0</v>
      </c>
      <c r="DP49" s="93">
        <v>0</v>
      </c>
      <c r="DQ49" s="287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93">
        <v>0</v>
      </c>
      <c r="DZ49" s="93">
        <v>0</v>
      </c>
      <c r="EA49" s="93">
        <v>0</v>
      </c>
      <c r="EB49" s="93">
        <v>0</v>
      </c>
      <c r="EC49" s="93">
        <v>0</v>
      </c>
      <c r="ED49" s="93">
        <v>0</v>
      </c>
      <c r="EE49" s="93">
        <v>0</v>
      </c>
      <c r="EF49" s="93">
        <v>0</v>
      </c>
      <c r="EG49" s="93">
        <v>0</v>
      </c>
      <c r="EH49" s="286">
        <v>0</v>
      </c>
      <c r="EI49" s="93">
        <v>0</v>
      </c>
      <c r="EJ49" s="287">
        <v>0</v>
      </c>
      <c r="EK49" s="287">
        <v>0</v>
      </c>
      <c r="EL49" s="278">
        <f t="shared" si="8"/>
        <v>0</v>
      </c>
      <c r="EM49" s="278">
        <f t="shared" si="9"/>
        <v>0</v>
      </c>
      <c r="EN49" s="276">
        <f t="shared" si="11"/>
        <v>0</v>
      </c>
      <c r="EO49" s="276">
        <f t="shared" si="12"/>
        <v>17</v>
      </c>
    </row>
    <row r="50" spans="1:145" ht="30" customHeight="1">
      <c r="A50" s="258" t="s">
        <v>940</v>
      </c>
      <c r="B50" s="272" t="s">
        <v>457</v>
      </c>
      <c r="C50" s="272">
        <v>15</v>
      </c>
      <c r="D50" s="93">
        <v>7</v>
      </c>
      <c r="E50" s="272">
        <v>3</v>
      </c>
      <c r="F50" s="93">
        <v>0</v>
      </c>
      <c r="G50" s="272">
        <v>18</v>
      </c>
      <c r="H50" s="93">
        <v>20</v>
      </c>
      <c r="I50" s="272">
        <v>5</v>
      </c>
      <c r="J50" s="272">
        <v>0</v>
      </c>
      <c r="K50" s="273">
        <f t="shared" si="1"/>
        <v>41</v>
      </c>
      <c r="L50" s="273">
        <f t="shared" si="1"/>
        <v>27</v>
      </c>
      <c r="M50" s="274">
        <f t="shared" si="2"/>
        <v>68</v>
      </c>
      <c r="N50" s="281">
        <v>0</v>
      </c>
      <c r="O50" s="282">
        <v>0</v>
      </c>
      <c r="P50" s="281">
        <v>0</v>
      </c>
      <c r="Q50" s="282">
        <v>0</v>
      </c>
      <c r="R50" s="272">
        <v>0</v>
      </c>
      <c r="S50" s="275">
        <v>0</v>
      </c>
      <c r="T50" s="281">
        <v>0</v>
      </c>
      <c r="U50" s="272">
        <v>0</v>
      </c>
      <c r="V50" s="272">
        <v>0</v>
      </c>
      <c r="W50" s="272">
        <v>0</v>
      </c>
      <c r="X50" s="272">
        <v>1</v>
      </c>
      <c r="Y50" s="272">
        <v>0</v>
      </c>
      <c r="Z50" s="272">
        <v>0</v>
      </c>
      <c r="AA50" s="282">
        <v>0</v>
      </c>
      <c r="AB50" s="272">
        <v>0</v>
      </c>
      <c r="AC50" s="272">
        <v>0</v>
      </c>
      <c r="AD50" s="281">
        <v>0</v>
      </c>
      <c r="AE50" s="282">
        <v>0</v>
      </c>
      <c r="AF50" s="273">
        <f t="shared" si="3"/>
        <v>1</v>
      </c>
      <c r="AG50" s="273">
        <f t="shared" si="4"/>
        <v>0</v>
      </c>
      <c r="AH50" s="276">
        <f t="shared" si="5"/>
        <v>1</v>
      </c>
      <c r="AI50" s="93">
        <v>0</v>
      </c>
      <c r="AJ50" s="280">
        <v>0</v>
      </c>
      <c r="AK50" s="93">
        <v>0</v>
      </c>
      <c r="AL50" s="93">
        <v>0</v>
      </c>
      <c r="AM50" s="286">
        <v>0</v>
      </c>
      <c r="AN50" s="93">
        <v>0</v>
      </c>
      <c r="AO50" s="93">
        <v>0</v>
      </c>
      <c r="AP50" s="287">
        <v>0</v>
      </c>
      <c r="AQ50" s="286">
        <v>0</v>
      </c>
      <c r="AR50" s="93">
        <v>0</v>
      </c>
      <c r="AS50" s="93">
        <v>0</v>
      </c>
      <c r="AT50" s="287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287">
        <v>0</v>
      </c>
      <c r="BI50" s="93">
        <v>0</v>
      </c>
      <c r="BJ50" s="93">
        <v>0</v>
      </c>
      <c r="BK50" s="286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287">
        <v>0</v>
      </c>
      <c r="BU50" s="93">
        <v>0</v>
      </c>
      <c r="BV50" s="287">
        <v>0</v>
      </c>
      <c r="BW50" s="93">
        <v>1</v>
      </c>
      <c r="BX50" s="93">
        <v>1</v>
      </c>
      <c r="BY50" s="278">
        <f t="shared" si="10"/>
        <v>1</v>
      </c>
      <c r="BZ50" s="278">
        <f t="shared" si="6"/>
        <v>1</v>
      </c>
      <c r="CA50" s="276">
        <f t="shared" si="7"/>
        <v>2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287">
        <v>0</v>
      </c>
      <c r="CH50" s="93">
        <v>19</v>
      </c>
      <c r="CI50" s="93">
        <v>50</v>
      </c>
      <c r="CJ50" s="93">
        <v>0</v>
      </c>
      <c r="CK50" s="93">
        <v>17</v>
      </c>
      <c r="CL50" s="93">
        <v>0</v>
      </c>
      <c r="CM50" s="93">
        <v>31</v>
      </c>
      <c r="CN50" s="93">
        <v>20</v>
      </c>
      <c r="CO50" s="93">
        <v>0</v>
      </c>
      <c r="CP50" s="287">
        <v>0</v>
      </c>
      <c r="CQ50" s="93">
        <v>0</v>
      </c>
      <c r="CR50" s="287">
        <v>0</v>
      </c>
      <c r="CS50" s="93">
        <v>0</v>
      </c>
      <c r="CT50" s="93">
        <v>114</v>
      </c>
      <c r="CU50" s="93">
        <v>48</v>
      </c>
      <c r="CV50" s="93">
        <v>243</v>
      </c>
      <c r="CW50" s="93">
        <v>168</v>
      </c>
      <c r="CX50" s="93">
        <v>0</v>
      </c>
      <c r="CY50" s="93">
        <v>1</v>
      </c>
      <c r="CZ50" s="93">
        <v>71</v>
      </c>
      <c r="DA50" s="93">
        <v>61</v>
      </c>
      <c r="DB50" s="93">
        <v>54</v>
      </c>
      <c r="DC50" s="93">
        <v>0</v>
      </c>
      <c r="DD50" s="93">
        <v>15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50</v>
      </c>
      <c r="DM50" s="93">
        <v>4</v>
      </c>
      <c r="DN50" s="93">
        <v>59</v>
      </c>
      <c r="DO50" s="93">
        <v>75</v>
      </c>
      <c r="DP50" s="93">
        <v>1</v>
      </c>
      <c r="DQ50" s="287">
        <v>12</v>
      </c>
      <c r="DR50" s="93">
        <v>3</v>
      </c>
      <c r="DS50" s="93">
        <v>41</v>
      </c>
      <c r="DT50" s="93">
        <v>0</v>
      </c>
      <c r="DU50" s="93">
        <v>0</v>
      </c>
      <c r="DV50" s="93">
        <v>0</v>
      </c>
      <c r="DW50" s="93">
        <v>0</v>
      </c>
      <c r="DX50" s="93">
        <v>6</v>
      </c>
      <c r="DY50" s="93">
        <v>10</v>
      </c>
      <c r="DZ50" s="280">
        <v>2</v>
      </c>
      <c r="EA50" s="93">
        <v>6</v>
      </c>
      <c r="EB50" s="93">
        <v>0</v>
      </c>
      <c r="EC50" s="93">
        <v>10</v>
      </c>
      <c r="ED50" s="93">
        <v>0</v>
      </c>
      <c r="EE50" s="93">
        <v>0</v>
      </c>
      <c r="EF50" s="93">
        <v>0</v>
      </c>
      <c r="EG50" s="93">
        <v>10</v>
      </c>
      <c r="EH50" s="93">
        <v>7</v>
      </c>
      <c r="EI50" s="93">
        <v>2</v>
      </c>
      <c r="EJ50" s="93">
        <v>4</v>
      </c>
      <c r="EK50" s="287">
        <v>0</v>
      </c>
      <c r="EL50" s="278">
        <f t="shared" si="8"/>
        <v>619</v>
      </c>
      <c r="EM50" s="278">
        <f t="shared" si="9"/>
        <v>595</v>
      </c>
      <c r="EN50" s="276">
        <f t="shared" si="11"/>
        <v>1214</v>
      </c>
      <c r="EO50" s="276">
        <f t="shared" si="12"/>
        <v>1285</v>
      </c>
    </row>
    <row r="51" spans="1:145" ht="30" customHeight="1">
      <c r="A51" s="258" t="s">
        <v>988</v>
      </c>
      <c r="B51" s="272" t="s">
        <v>457</v>
      </c>
      <c r="C51" s="272">
        <v>0</v>
      </c>
      <c r="D51" s="93">
        <v>0</v>
      </c>
      <c r="E51" s="272">
        <v>0</v>
      </c>
      <c r="F51" s="93">
        <v>0</v>
      </c>
      <c r="G51" s="272">
        <v>0</v>
      </c>
      <c r="H51" s="93">
        <v>0</v>
      </c>
      <c r="I51" s="272">
        <v>0</v>
      </c>
      <c r="J51" s="272">
        <v>0</v>
      </c>
      <c r="K51" s="273">
        <f t="shared" si="1"/>
        <v>0</v>
      </c>
      <c r="L51" s="273">
        <f t="shared" si="1"/>
        <v>0</v>
      </c>
      <c r="M51" s="274">
        <f t="shared" si="2"/>
        <v>0</v>
      </c>
      <c r="N51" s="281">
        <v>0</v>
      </c>
      <c r="O51" s="282">
        <v>0</v>
      </c>
      <c r="P51" s="281">
        <v>0</v>
      </c>
      <c r="Q51" s="282">
        <v>0</v>
      </c>
      <c r="R51" s="272">
        <v>0</v>
      </c>
      <c r="S51" s="275">
        <v>0</v>
      </c>
      <c r="T51" s="281">
        <v>0</v>
      </c>
      <c r="U51" s="272">
        <v>0</v>
      </c>
      <c r="V51" s="272">
        <v>0</v>
      </c>
      <c r="W51" s="272">
        <v>0</v>
      </c>
      <c r="X51" s="272">
        <v>1</v>
      </c>
      <c r="Y51" s="272">
        <v>0</v>
      </c>
      <c r="Z51" s="272">
        <v>0</v>
      </c>
      <c r="AA51" s="282">
        <v>0</v>
      </c>
      <c r="AB51" s="272">
        <v>0</v>
      </c>
      <c r="AC51" s="272">
        <v>0</v>
      </c>
      <c r="AD51" s="281">
        <v>0</v>
      </c>
      <c r="AE51" s="272">
        <v>0</v>
      </c>
      <c r="AF51" s="273">
        <f t="shared" si="3"/>
        <v>1</v>
      </c>
      <c r="AG51" s="273">
        <f t="shared" si="4"/>
        <v>0</v>
      </c>
      <c r="AH51" s="276">
        <f t="shared" si="5"/>
        <v>1</v>
      </c>
      <c r="AI51" s="93">
        <v>0</v>
      </c>
      <c r="AJ51" s="280">
        <v>0</v>
      </c>
      <c r="AK51" s="93">
        <v>0</v>
      </c>
      <c r="AL51" s="93">
        <v>0</v>
      </c>
      <c r="AM51" s="286">
        <v>0</v>
      </c>
      <c r="AN51" s="93">
        <v>0</v>
      </c>
      <c r="AO51" s="93">
        <v>0</v>
      </c>
      <c r="AP51" s="287">
        <v>0</v>
      </c>
      <c r="AQ51" s="286">
        <v>0</v>
      </c>
      <c r="AR51" s="93">
        <v>0</v>
      </c>
      <c r="AS51" s="93">
        <v>0</v>
      </c>
      <c r="AT51" s="287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287">
        <v>0</v>
      </c>
      <c r="BI51" s="93">
        <v>0</v>
      </c>
      <c r="BJ51" s="93">
        <v>0</v>
      </c>
      <c r="BK51" s="286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287">
        <v>0</v>
      </c>
      <c r="BU51" s="93">
        <v>0</v>
      </c>
      <c r="BV51" s="287">
        <v>0</v>
      </c>
      <c r="BW51" s="93">
        <v>0</v>
      </c>
      <c r="BX51" s="93">
        <v>0</v>
      </c>
      <c r="BY51" s="278">
        <f t="shared" si="10"/>
        <v>0</v>
      </c>
      <c r="BZ51" s="278">
        <f t="shared" si="6"/>
        <v>0</v>
      </c>
      <c r="CA51" s="276">
        <f t="shared" si="7"/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287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287">
        <v>0</v>
      </c>
      <c r="CQ51" s="93">
        <v>0</v>
      </c>
      <c r="CR51" s="287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287">
        <v>0</v>
      </c>
      <c r="EL51" s="278">
        <f t="shared" si="8"/>
        <v>0</v>
      </c>
      <c r="EM51" s="278">
        <f t="shared" si="9"/>
        <v>0</v>
      </c>
      <c r="EN51" s="276">
        <f t="shared" si="11"/>
        <v>0</v>
      </c>
      <c r="EO51" s="276">
        <f t="shared" si="12"/>
        <v>1</v>
      </c>
    </row>
    <row r="52" spans="1:145" ht="30" customHeight="1">
      <c r="A52" s="258" t="s">
        <v>989</v>
      </c>
      <c r="B52" s="272" t="s">
        <v>457</v>
      </c>
      <c r="C52" s="272">
        <v>0</v>
      </c>
      <c r="D52" s="93">
        <v>0</v>
      </c>
      <c r="E52" s="272">
        <v>1</v>
      </c>
      <c r="F52" s="93">
        <v>0</v>
      </c>
      <c r="G52" s="272">
        <v>0</v>
      </c>
      <c r="H52" s="93">
        <v>4</v>
      </c>
      <c r="I52" s="272">
        <v>8</v>
      </c>
      <c r="J52" s="272">
        <v>5</v>
      </c>
      <c r="K52" s="273">
        <f t="shared" si="1"/>
        <v>9</v>
      </c>
      <c r="L52" s="273">
        <f t="shared" si="1"/>
        <v>9</v>
      </c>
      <c r="M52" s="274">
        <f t="shared" si="2"/>
        <v>18</v>
      </c>
      <c r="N52" s="281">
        <v>0</v>
      </c>
      <c r="O52" s="282">
        <v>0</v>
      </c>
      <c r="P52" s="281">
        <v>0</v>
      </c>
      <c r="Q52" s="282">
        <v>0</v>
      </c>
      <c r="R52" s="272">
        <v>0</v>
      </c>
      <c r="S52" s="275">
        <v>0</v>
      </c>
      <c r="T52" s="281">
        <v>0</v>
      </c>
      <c r="U52" s="272">
        <v>0</v>
      </c>
      <c r="V52" s="272">
        <v>0</v>
      </c>
      <c r="W52" s="272">
        <v>0</v>
      </c>
      <c r="X52" s="272">
        <v>10</v>
      </c>
      <c r="Y52" s="272">
        <v>0</v>
      </c>
      <c r="Z52" s="272">
        <v>0</v>
      </c>
      <c r="AA52" s="282">
        <v>0</v>
      </c>
      <c r="AB52" s="272">
        <v>0</v>
      </c>
      <c r="AC52" s="272">
        <v>0</v>
      </c>
      <c r="AD52" s="281">
        <v>0</v>
      </c>
      <c r="AE52" s="282">
        <v>0</v>
      </c>
      <c r="AF52" s="273">
        <f t="shared" si="3"/>
        <v>10</v>
      </c>
      <c r="AG52" s="273">
        <f t="shared" si="4"/>
        <v>0</v>
      </c>
      <c r="AH52" s="276">
        <f t="shared" si="5"/>
        <v>10</v>
      </c>
      <c r="AI52" s="93">
        <v>0</v>
      </c>
      <c r="AJ52" s="280">
        <v>0</v>
      </c>
      <c r="AK52" s="93">
        <v>0</v>
      </c>
      <c r="AL52" s="93">
        <v>0</v>
      </c>
      <c r="AM52" s="286">
        <v>0</v>
      </c>
      <c r="AN52" s="93">
        <v>0</v>
      </c>
      <c r="AO52" s="93">
        <v>0</v>
      </c>
      <c r="AP52" s="287">
        <v>0</v>
      </c>
      <c r="AQ52" s="286">
        <v>0</v>
      </c>
      <c r="AR52" s="93">
        <v>0</v>
      </c>
      <c r="AS52" s="93">
        <v>0</v>
      </c>
      <c r="AT52" s="287">
        <v>11</v>
      </c>
      <c r="AU52" s="93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93">
        <v>0</v>
      </c>
      <c r="BG52" s="93">
        <v>0</v>
      </c>
      <c r="BH52" s="287">
        <v>0</v>
      </c>
      <c r="BI52" s="93">
        <v>0</v>
      </c>
      <c r="BJ52" s="93">
        <v>0</v>
      </c>
      <c r="BK52" s="286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287">
        <v>0</v>
      </c>
      <c r="BU52" s="93">
        <v>0</v>
      </c>
      <c r="BV52" s="287">
        <v>0</v>
      </c>
      <c r="BW52" s="93">
        <v>0</v>
      </c>
      <c r="BX52" s="93">
        <v>0</v>
      </c>
      <c r="BY52" s="278">
        <f t="shared" si="10"/>
        <v>0</v>
      </c>
      <c r="BZ52" s="278">
        <f t="shared" si="6"/>
        <v>11</v>
      </c>
      <c r="CA52" s="276">
        <f t="shared" si="7"/>
        <v>11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287">
        <v>0</v>
      </c>
      <c r="CH52" s="93">
        <v>0</v>
      </c>
      <c r="CI52" s="93">
        <v>0</v>
      </c>
      <c r="CJ52" s="93">
        <v>0</v>
      </c>
      <c r="CK52" s="93">
        <v>0</v>
      </c>
      <c r="CL52" s="93">
        <v>0</v>
      </c>
      <c r="CM52" s="93">
        <v>0</v>
      </c>
      <c r="CN52" s="93">
        <v>0</v>
      </c>
      <c r="CO52" s="93">
        <v>0</v>
      </c>
      <c r="CP52" s="287">
        <v>0</v>
      </c>
      <c r="CQ52" s="93">
        <v>0</v>
      </c>
      <c r="CR52" s="287">
        <v>0</v>
      </c>
      <c r="CS52" s="93">
        <v>0</v>
      </c>
      <c r="CT52" s="93">
        <v>1</v>
      </c>
      <c r="CU52" s="93">
        <v>0</v>
      </c>
      <c r="CV52" s="93">
        <v>16</v>
      </c>
      <c r="CW52" s="93">
        <v>1</v>
      </c>
      <c r="CX52" s="93">
        <v>0</v>
      </c>
      <c r="CY52" s="93">
        <v>0</v>
      </c>
      <c r="CZ52" s="93">
        <v>0</v>
      </c>
      <c r="DA52" s="93">
        <v>24</v>
      </c>
      <c r="DB52" s="93">
        <v>38</v>
      </c>
      <c r="DC52" s="93">
        <v>0</v>
      </c>
      <c r="DD52" s="93">
        <v>0</v>
      </c>
      <c r="DE52" s="93">
        <v>0</v>
      </c>
      <c r="DF52" s="93">
        <v>0</v>
      </c>
      <c r="DG52" s="93">
        <v>8</v>
      </c>
      <c r="DH52" s="93">
        <v>0</v>
      </c>
      <c r="DI52" s="93">
        <v>0</v>
      </c>
      <c r="DJ52" s="93">
        <v>0</v>
      </c>
      <c r="DK52" s="93">
        <v>10</v>
      </c>
      <c r="DL52" s="93">
        <v>1</v>
      </c>
      <c r="DM52" s="93">
        <v>0</v>
      </c>
      <c r="DN52" s="93">
        <v>0</v>
      </c>
      <c r="DO52" s="93">
        <v>1</v>
      </c>
      <c r="DP52" s="93">
        <v>0</v>
      </c>
      <c r="DQ52" s="93">
        <v>0</v>
      </c>
      <c r="DR52" s="93">
        <v>0</v>
      </c>
      <c r="DS52" s="93">
        <v>0</v>
      </c>
      <c r="DT52" s="93">
        <v>0</v>
      </c>
      <c r="DU52" s="93">
        <v>0</v>
      </c>
      <c r="DV52" s="93">
        <v>0</v>
      </c>
      <c r="DW52" s="93">
        <v>0</v>
      </c>
      <c r="DX52" s="93">
        <v>0</v>
      </c>
      <c r="DY52" s="93">
        <v>0</v>
      </c>
      <c r="DZ52" s="280">
        <v>0</v>
      </c>
      <c r="EA52" s="93">
        <v>0</v>
      </c>
      <c r="EB52" s="93">
        <v>0</v>
      </c>
      <c r="EC52" s="93">
        <v>0</v>
      </c>
      <c r="ED52" s="93">
        <v>0</v>
      </c>
      <c r="EE52" s="93">
        <v>0</v>
      </c>
      <c r="EF52" s="93">
        <v>0</v>
      </c>
      <c r="EG52" s="93">
        <v>0</v>
      </c>
      <c r="EH52" s="93">
        <v>0</v>
      </c>
      <c r="EI52" s="93">
        <v>0</v>
      </c>
      <c r="EJ52" s="93">
        <v>0</v>
      </c>
      <c r="EK52" s="287">
        <v>0</v>
      </c>
      <c r="EL52" s="278">
        <f t="shared" si="8"/>
        <v>60</v>
      </c>
      <c r="EM52" s="278">
        <f t="shared" si="9"/>
        <v>40</v>
      </c>
      <c r="EN52" s="276">
        <f t="shared" si="11"/>
        <v>100</v>
      </c>
      <c r="EO52" s="276">
        <f t="shared" si="12"/>
        <v>139</v>
      </c>
    </row>
    <row r="53" spans="1:145" ht="30" customHeight="1">
      <c r="A53" s="259" t="s">
        <v>1599</v>
      </c>
      <c r="B53" s="282" t="s">
        <v>332</v>
      </c>
      <c r="C53" s="281">
        <v>0</v>
      </c>
      <c r="D53" s="93">
        <v>2</v>
      </c>
      <c r="E53" s="281">
        <v>0</v>
      </c>
      <c r="F53" s="93">
        <v>0</v>
      </c>
      <c r="G53" s="272">
        <v>0</v>
      </c>
      <c r="H53" s="93">
        <v>0</v>
      </c>
      <c r="I53" s="281">
        <v>1</v>
      </c>
      <c r="J53" s="272">
        <v>1</v>
      </c>
      <c r="K53" s="283">
        <f>+SUM(C53,E53,G53,I53)</f>
        <v>1</v>
      </c>
      <c r="L53" s="283">
        <f>+SUM(D53,F53,H53,J53)</f>
        <v>3</v>
      </c>
      <c r="M53" s="284">
        <f>+SUM(K53:L53)</f>
        <v>4</v>
      </c>
      <c r="N53" s="281">
        <v>0</v>
      </c>
      <c r="O53" s="282">
        <v>0</v>
      </c>
      <c r="P53" s="281">
        <v>0</v>
      </c>
      <c r="Q53" s="282">
        <v>0</v>
      </c>
      <c r="R53" s="281">
        <v>0</v>
      </c>
      <c r="S53" s="275">
        <v>0</v>
      </c>
      <c r="T53" s="281">
        <v>0</v>
      </c>
      <c r="U53" s="272">
        <v>0</v>
      </c>
      <c r="V53" s="281">
        <v>0</v>
      </c>
      <c r="W53" s="272">
        <v>0</v>
      </c>
      <c r="X53" s="281">
        <v>0</v>
      </c>
      <c r="Y53" s="272">
        <v>0</v>
      </c>
      <c r="Z53" s="281">
        <v>0</v>
      </c>
      <c r="AA53" s="282">
        <v>0</v>
      </c>
      <c r="AB53" s="282">
        <v>0</v>
      </c>
      <c r="AC53" s="282">
        <v>0</v>
      </c>
      <c r="AD53" s="281">
        <v>0</v>
      </c>
      <c r="AE53" s="272">
        <v>0</v>
      </c>
      <c r="AF53" s="283">
        <f>+SUM(N53,P53,R53,T53,V53,X53,Z53,AB53,AD53)</f>
        <v>0</v>
      </c>
      <c r="AG53" s="283">
        <f>+SUM(O53,Q53,S53,U53,W53,Y53,AA53,AC53,AE53)</f>
        <v>0</v>
      </c>
      <c r="AH53" s="285">
        <f>+SUM(AF53:AG53)</f>
        <v>0</v>
      </c>
      <c r="AI53" s="93">
        <v>0</v>
      </c>
      <c r="AJ53" s="280">
        <v>0</v>
      </c>
      <c r="AK53" s="93">
        <v>0</v>
      </c>
      <c r="AL53" s="93">
        <v>0</v>
      </c>
      <c r="AM53" s="286">
        <v>0</v>
      </c>
      <c r="AN53" s="93">
        <v>0</v>
      </c>
      <c r="AO53" s="93">
        <v>0</v>
      </c>
      <c r="AP53" s="287">
        <v>0</v>
      </c>
      <c r="AQ53" s="286">
        <v>0</v>
      </c>
      <c r="AR53" s="93">
        <v>0</v>
      </c>
      <c r="AS53" s="93">
        <v>0</v>
      </c>
      <c r="AT53" s="287">
        <v>0</v>
      </c>
      <c r="AU53" s="286">
        <v>0</v>
      </c>
      <c r="AV53" s="93">
        <v>0</v>
      </c>
      <c r="AW53" s="286">
        <v>0</v>
      </c>
      <c r="AX53" s="93">
        <v>0</v>
      </c>
      <c r="AY53" s="286">
        <v>0</v>
      </c>
      <c r="AZ53" s="287">
        <v>0</v>
      </c>
      <c r="BA53" s="286">
        <v>0</v>
      </c>
      <c r="BB53" s="287">
        <v>0</v>
      </c>
      <c r="BC53" s="286">
        <v>0</v>
      </c>
      <c r="BD53" s="93">
        <v>0</v>
      </c>
      <c r="BE53" s="93">
        <v>0</v>
      </c>
      <c r="BF53" s="287">
        <v>0</v>
      </c>
      <c r="BG53" s="286">
        <v>0</v>
      </c>
      <c r="BH53" s="287">
        <v>0</v>
      </c>
      <c r="BI53" s="286">
        <v>0</v>
      </c>
      <c r="BJ53" s="287">
        <v>0</v>
      </c>
      <c r="BK53" s="286">
        <v>0</v>
      </c>
      <c r="BL53" s="287">
        <v>0</v>
      </c>
      <c r="BM53" s="286">
        <v>0</v>
      </c>
      <c r="BN53" s="287">
        <v>0</v>
      </c>
      <c r="BO53" s="286">
        <v>0</v>
      </c>
      <c r="BP53" s="287">
        <v>0</v>
      </c>
      <c r="BQ53" s="286">
        <v>0</v>
      </c>
      <c r="BR53" s="287">
        <v>0</v>
      </c>
      <c r="BS53" s="286">
        <v>0</v>
      </c>
      <c r="BT53" s="287">
        <v>0</v>
      </c>
      <c r="BU53" s="286">
        <v>0</v>
      </c>
      <c r="BV53" s="287">
        <v>0</v>
      </c>
      <c r="BW53" s="286">
        <v>0</v>
      </c>
      <c r="BX53" s="287">
        <v>0</v>
      </c>
      <c r="BY53" s="288">
        <f>+SUM(AI53,AK53,AM53,AO53,AQ53,AS53,AU53,AW53,AY53,BA53,BC53,BE53,BG53,BI53,BK53,BM53,BO53,BQ53,BS53,BU53,BW53)</f>
        <v>0</v>
      </c>
      <c r="BZ53" s="288">
        <f>+SUM(AJ53,AL53,AN53,AP53,AR53,AT53,AV53,AX53,AZ53,BB53,BD53,BF53,BH53,BJ53,BL53,BN53,BP53,BR53,BT53,BV53,BX53)</f>
        <v>0</v>
      </c>
      <c r="CA53" s="285">
        <f>+SUM(BY53:BZ53)</f>
        <v>0</v>
      </c>
      <c r="CB53" s="287">
        <v>0</v>
      </c>
      <c r="CC53" s="93">
        <v>0</v>
      </c>
      <c r="CD53" s="286">
        <v>0</v>
      </c>
      <c r="CE53" s="93">
        <v>0</v>
      </c>
      <c r="CF53" s="286">
        <v>0</v>
      </c>
      <c r="CG53" s="287">
        <v>0</v>
      </c>
      <c r="CH53" s="286">
        <v>0</v>
      </c>
      <c r="CI53" s="93">
        <v>0</v>
      </c>
      <c r="CJ53" s="286">
        <v>0</v>
      </c>
      <c r="CK53" s="287">
        <v>0</v>
      </c>
      <c r="CL53" s="93">
        <v>0</v>
      </c>
      <c r="CM53" s="286">
        <v>0</v>
      </c>
      <c r="CN53" s="93">
        <v>0</v>
      </c>
      <c r="CO53" s="287">
        <v>0</v>
      </c>
      <c r="CP53" s="287">
        <v>0</v>
      </c>
      <c r="CQ53" s="286">
        <v>0</v>
      </c>
      <c r="CR53" s="287">
        <v>0</v>
      </c>
      <c r="CS53" s="286">
        <v>0</v>
      </c>
      <c r="CT53" s="287">
        <v>0</v>
      </c>
      <c r="CU53" s="93">
        <v>0</v>
      </c>
      <c r="CV53" s="286">
        <v>0</v>
      </c>
      <c r="CW53" s="287">
        <v>0</v>
      </c>
      <c r="CX53" s="286">
        <v>0</v>
      </c>
      <c r="CY53" s="287">
        <v>0</v>
      </c>
      <c r="CZ53" s="93">
        <v>0</v>
      </c>
      <c r="DA53" s="286">
        <v>0</v>
      </c>
      <c r="DB53" s="287">
        <v>0</v>
      </c>
      <c r="DC53" s="287">
        <v>0</v>
      </c>
      <c r="DD53" s="93">
        <v>0</v>
      </c>
      <c r="DE53" s="286">
        <v>0</v>
      </c>
      <c r="DF53" s="93">
        <v>0</v>
      </c>
      <c r="DG53" s="287">
        <v>0</v>
      </c>
      <c r="DH53" s="93">
        <v>0</v>
      </c>
      <c r="DI53" s="286">
        <v>0</v>
      </c>
      <c r="DJ53" s="93">
        <v>0</v>
      </c>
      <c r="DK53" s="286">
        <v>0</v>
      </c>
      <c r="DL53" s="287">
        <v>0</v>
      </c>
      <c r="DM53" s="93">
        <v>0</v>
      </c>
      <c r="DN53" s="286">
        <v>0</v>
      </c>
      <c r="DO53" s="287">
        <v>0</v>
      </c>
      <c r="DP53" s="286">
        <v>0</v>
      </c>
      <c r="DQ53" s="93">
        <v>0</v>
      </c>
      <c r="DR53" s="286">
        <v>0</v>
      </c>
      <c r="DS53" s="93">
        <v>0</v>
      </c>
      <c r="DT53" s="287">
        <v>0</v>
      </c>
      <c r="DU53" s="93">
        <v>0</v>
      </c>
      <c r="DV53" s="286">
        <v>0</v>
      </c>
      <c r="DW53" s="93">
        <v>0</v>
      </c>
      <c r="DX53" s="286">
        <v>0</v>
      </c>
      <c r="DY53" s="93">
        <v>0</v>
      </c>
      <c r="DZ53" s="286">
        <v>0</v>
      </c>
      <c r="EA53" s="93">
        <v>0</v>
      </c>
      <c r="EB53" s="287">
        <v>0</v>
      </c>
      <c r="EC53" s="287">
        <v>1</v>
      </c>
      <c r="ED53" s="286">
        <v>0</v>
      </c>
      <c r="EE53" s="93">
        <v>0</v>
      </c>
      <c r="EF53" s="286">
        <v>0</v>
      </c>
      <c r="EG53" s="286">
        <v>0</v>
      </c>
      <c r="EH53" s="93">
        <v>0</v>
      </c>
      <c r="EI53" s="287">
        <v>0</v>
      </c>
      <c r="EJ53" s="93">
        <v>0</v>
      </c>
      <c r="EK53" s="287">
        <v>0</v>
      </c>
      <c r="EL53" s="278">
        <f t="shared" si="8"/>
        <v>0</v>
      </c>
      <c r="EM53" s="278">
        <f t="shared" si="9"/>
        <v>1</v>
      </c>
      <c r="EN53" s="285">
        <f>+SUM(EL53:EM53)</f>
        <v>1</v>
      </c>
      <c r="EO53" s="285">
        <f t="shared" si="12"/>
        <v>5</v>
      </c>
    </row>
    <row r="54" spans="1:145" ht="30" customHeight="1">
      <c r="A54" s="261" t="s">
        <v>1700</v>
      </c>
      <c r="B54" s="282" t="s">
        <v>332</v>
      </c>
      <c r="C54" s="281">
        <v>0</v>
      </c>
      <c r="D54" s="93">
        <v>1</v>
      </c>
      <c r="E54" s="281">
        <v>0</v>
      </c>
      <c r="F54" s="93">
        <v>0</v>
      </c>
      <c r="G54" s="272">
        <v>0</v>
      </c>
      <c r="H54" s="93">
        <v>0</v>
      </c>
      <c r="I54" s="281">
        <v>0</v>
      </c>
      <c r="J54" s="272">
        <v>0</v>
      </c>
      <c r="K54" s="283">
        <f>+SUM(C54,E54,G54,I54)</f>
        <v>0</v>
      </c>
      <c r="L54" s="283">
        <f>+SUM(D54,F54,H54,J54)</f>
        <v>1</v>
      </c>
      <c r="M54" s="284">
        <f>+SUM(K54:L54)</f>
        <v>1</v>
      </c>
      <c r="N54" s="281">
        <v>0</v>
      </c>
      <c r="O54" s="282">
        <v>0</v>
      </c>
      <c r="P54" s="281">
        <v>0</v>
      </c>
      <c r="Q54" s="282">
        <v>0</v>
      </c>
      <c r="R54" s="272">
        <v>0</v>
      </c>
      <c r="S54" s="275">
        <v>0</v>
      </c>
      <c r="T54" s="281">
        <v>0</v>
      </c>
      <c r="U54" s="272">
        <v>0</v>
      </c>
      <c r="V54" s="272">
        <v>0</v>
      </c>
      <c r="W54" s="272">
        <v>0</v>
      </c>
      <c r="X54" s="281">
        <v>0</v>
      </c>
      <c r="Y54" s="272">
        <v>0</v>
      </c>
      <c r="Z54" s="272">
        <v>0</v>
      </c>
      <c r="AA54" s="282">
        <v>0</v>
      </c>
      <c r="AB54" s="272">
        <v>0</v>
      </c>
      <c r="AC54" s="272">
        <v>0</v>
      </c>
      <c r="AD54" s="281">
        <v>0</v>
      </c>
      <c r="AE54" s="282">
        <v>0</v>
      </c>
      <c r="AF54" s="273">
        <f t="shared" si="3"/>
        <v>0</v>
      </c>
      <c r="AG54" s="273">
        <f t="shared" si="4"/>
        <v>0</v>
      </c>
      <c r="AH54" s="285">
        <f>+SUM(AF54:AG54)</f>
        <v>0</v>
      </c>
      <c r="AI54" s="93">
        <v>0</v>
      </c>
      <c r="AJ54" s="280">
        <v>0</v>
      </c>
      <c r="AK54" s="93">
        <v>0</v>
      </c>
      <c r="AL54" s="93">
        <v>0</v>
      </c>
      <c r="AM54" s="286">
        <v>0</v>
      </c>
      <c r="AN54" s="93">
        <v>0</v>
      </c>
      <c r="AO54" s="93">
        <v>0</v>
      </c>
      <c r="AP54" s="287">
        <v>0</v>
      </c>
      <c r="AQ54" s="286">
        <v>0</v>
      </c>
      <c r="AR54" s="93">
        <v>0</v>
      </c>
      <c r="AS54" s="93">
        <v>0</v>
      </c>
      <c r="AT54" s="287">
        <v>0</v>
      </c>
      <c r="AU54" s="93">
        <v>0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287">
        <v>0</v>
      </c>
      <c r="BI54" s="93">
        <v>0</v>
      </c>
      <c r="BJ54" s="93">
        <v>0</v>
      </c>
      <c r="BK54" s="286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287">
        <v>0</v>
      </c>
      <c r="BU54" s="93">
        <v>0</v>
      </c>
      <c r="BV54" s="287">
        <v>0</v>
      </c>
      <c r="BW54" s="93">
        <v>0</v>
      </c>
      <c r="BX54" s="93">
        <v>0</v>
      </c>
      <c r="BY54" s="288">
        <f>+SUM(AI54,AK54,AM54,AO54,AQ54,AS54,AU54,AW54,AY54,BA54,BC54,BE54,BG54,BI54,BK54,BM54,BO54,BQ54,BS54,BU54,BW54)</f>
        <v>0</v>
      </c>
      <c r="BZ54" s="288">
        <f>+SUM(AJ54,AL54,AN54,AP54,AR54,AT54,AV54,AX54,AZ54,BB54,BD54,BF54,BH54,BJ54,BL54,BN54,BP54,BR54,BT54,BV54,BX54)</f>
        <v>0</v>
      </c>
      <c r="CA54" s="285">
        <f>+SUM(BY54:BZ54)</f>
        <v>0</v>
      </c>
      <c r="CB54" s="287">
        <v>0</v>
      </c>
      <c r="CC54" s="93">
        <v>0</v>
      </c>
      <c r="CD54" s="93">
        <v>0</v>
      </c>
      <c r="CE54" s="93">
        <v>0</v>
      </c>
      <c r="CF54" s="286">
        <v>0</v>
      </c>
      <c r="CG54" s="287">
        <v>0</v>
      </c>
      <c r="CH54" s="286">
        <v>0</v>
      </c>
      <c r="CI54" s="93">
        <v>0</v>
      </c>
      <c r="CJ54" s="93">
        <v>0</v>
      </c>
      <c r="CK54" s="287">
        <v>0</v>
      </c>
      <c r="CL54" s="93">
        <v>0</v>
      </c>
      <c r="CM54" s="286">
        <v>0</v>
      </c>
      <c r="CN54" s="93">
        <v>0</v>
      </c>
      <c r="CO54" s="287">
        <v>0</v>
      </c>
      <c r="CP54" s="287">
        <v>0</v>
      </c>
      <c r="CQ54" s="286">
        <v>0</v>
      </c>
      <c r="CR54" s="287">
        <v>0</v>
      </c>
      <c r="CS54" s="286">
        <v>0</v>
      </c>
      <c r="CT54" s="287">
        <v>0</v>
      </c>
      <c r="CU54" s="93">
        <v>0</v>
      </c>
      <c r="CV54" s="286">
        <v>0</v>
      </c>
      <c r="CW54" s="287">
        <v>0</v>
      </c>
      <c r="CX54" s="286">
        <v>0</v>
      </c>
      <c r="CY54" s="93">
        <v>0</v>
      </c>
      <c r="CZ54" s="93">
        <v>0</v>
      </c>
      <c r="DA54" s="286">
        <v>0</v>
      </c>
      <c r="DB54" s="287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286">
        <v>0</v>
      </c>
      <c r="DO54" s="287">
        <v>0</v>
      </c>
      <c r="DP54" s="93">
        <v>0</v>
      </c>
      <c r="DQ54" s="93">
        <v>0</v>
      </c>
      <c r="DR54" s="286">
        <v>0</v>
      </c>
      <c r="DS54" s="93">
        <v>0</v>
      </c>
      <c r="DT54" s="93">
        <v>0</v>
      </c>
      <c r="DU54" s="93">
        <v>0</v>
      </c>
      <c r="DV54" s="286">
        <v>0</v>
      </c>
      <c r="DW54" s="93">
        <v>0</v>
      </c>
      <c r="DX54" s="286">
        <v>0</v>
      </c>
      <c r="DY54" s="93">
        <v>0</v>
      </c>
      <c r="DZ54" s="286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286">
        <v>0</v>
      </c>
      <c r="EG54" s="93">
        <v>0</v>
      </c>
      <c r="EH54" s="93">
        <v>0</v>
      </c>
      <c r="EI54" s="287">
        <v>0</v>
      </c>
      <c r="EJ54" s="93">
        <v>0</v>
      </c>
      <c r="EK54" s="287">
        <v>0</v>
      </c>
      <c r="EL54" s="278">
        <f t="shared" si="8"/>
        <v>0</v>
      </c>
      <c r="EM54" s="278">
        <f t="shared" si="9"/>
        <v>0</v>
      </c>
      <c r="EN54" s="285">
        <f>+SUM(EL54:EM54)</f>
        <v>0</v>
      </c>
      <c r="EO54" s="285">
        <f t="shared" si="12"/>
        <v>1</v>
      </c>
    </row>
    <row r="55" spans="1:145" ht="30" customHeight="1">
      <c r="A55" s="258" t="s">
        <v>1001</v>
      </c>
      <c r="B55" s="272" t="s">
        <v>332</v>
      </c>
      <c r="C55" s="272">
        <v>0</v>
      </c>
      <c r="D55" s="93">
        <v>0</v>
      </c>
      <c r="E55" s="281">
        <v>0</v>
      </c>
      <c r="F55" s="93">
        <v>0</v>
      </c>
      <c r="G55" s="272">
        <v>0</v>
      </c>
      <c r="H55" s="93">
        <v>1</v>
      </c>
      <c r="I55" s="281">
        <v>0</v>
      </c>
      <c r="J55" s="272">
        <v>19</v>
      </c>
      <c r="K55" s="273">
        <f t="shared" si="1"/>
        <v>0</v>
      </c>
      <c r="L55" s="273">
        <f t="shared" si="1"/>
        <v>20</v>
      </c>
      <c r="M55" s="274">
        <f t="shared" si="2"/>
        <v>20</v>
      </c>
      <c r="N55" s="281">
        <v>0</v>
      </c>
      <c r="O55" s="282">
        <v>0</v>
      </c>
      <c r="P55" s="281">
        <v>0</v>
      </c>
      <c r="Q55" s="282">
        <v>0</v>
      </c>
      <c r="R55" s="272">
        <v>0</v>
      </c>
      <c r="S55" s="275">
        <v>0</v>
      </c>
      <c r="T55" s="281">
        <v>0</v>
      </c>
      <c r="U55" s="272">
        <v>0</v>
      </c>
      <c r="V55" s="272">
        <v>0</v>
      </c>
      <c r="W55" s="272">
        <v>0</v>
      </c>
      <c r="X55" s="281">
        <v>0</v>
      </c>
      <c r="Y55" s="272">
        <v>0</v>
      </c>
      <c r="Z55" s="272">
        <v>0</v>
      </c>
      <c r="AA55" s="282">
        <v>0</v>
      </c>
      <c r="AB55" s="272">
        <v>0</v>
      </c>
      <c r="AC55" s="272">
        <v>0</v>
      </c>
      <c r="AD55" s="281">
        <v>0</v>
      </c>
      <c r="AE55" s="272">
        <v>0</v>
      </c>
      <c r="AF55" s="273">
        <f t="shared" si="3"/>
        <v>0</v>
      </c>
      <c r="AG55" s="273">
        <f t="shared" si="4"/>
        <v>0</v>
      </c>
      <c r="AH55" s="276">
        <f t="shared" si="5"/>
        <v>0</v>
      </c>
      <c r="AI55" s="93">
        <v>0</v>
      </c>
      <c r="AJ55" s="280">
        <v>0</v>
      </c>
      <c r="AK55" s="93">
        <v>0</v>
      </c>
      <c r="AL55" s="93">
        <v>0</v>
      </c>
      <c r="AM55" s="286">
        <v>0</v>
      </c>
      <c r="AN55" s="93">
        <v>0</v>
      </c>
      <c r="AO55" s="93">
        <v>0</v>
      </c>
      <c r="AP55" s="287">
        <v>0</v>
      </c>
      <c r="AQ55" s="286">
        <v>0</v>
      </c>
      <c r="AR55" s="93">
        <v>0</v>
      </c>
      <c r="AS55" s="93">
        <v>0</v>
      </c>
      <c r="AT55" s="287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287">
        <v>0</v>
      </c>
      <c r="BI55" s="93">
        <v>0</v>
      </c>
      <c r="BJ55" s="93">
        <v>0</v>
      </c>
      <c r="BK55" s="286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287">
        <v>0</v>
      </c>
      <c r="BU55" s="93">
        <v>0</v>
      </c>
      <c r="BV55" s="287">
        <v>0</v>
      </c>
      <c r="BW55" s="93">
        <v>0</v>
      </c>
      <c r="BX55" s="93">
        <v>0</v>
      </c>
      <c r="BY55" s="278">
        <f t="shared" si="10"/>
        <v>0</v>
      </c>
      <c r="BZ55" s="278">
        <f t="shared" si="6"/>
        <v>0</v>
      </c>
      <c r="CA55" s="276">
        <f t="shared" si="7"/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287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287">
        <v>0</v>
      </c>
      <c r="CQ55" s="93">
        <v>0</v>
      </c>
      <c r="CR55" s="287">
        <v>0</v>
      </c>
      <c r="CS55" s="93">
        <v>0</v>
      </c>
      <c r="CT55" s="93">
        <v>0</v>
      </c>
      <c r="CU55" s="93">
        <v>0</v>
      </c>
      <c r="CV55" s="93">
        <v>0</v>
      </c>
      <c r="CW55" s="287">
        <v>0</v>
      </c>
      <c r="CX55" s="93">
        <v>0</v>
      </c>
      <c r="CY55" s="93">
        <v>0</v>
      </c>
      <c r="CZ55" s="93">
        <v>0</v>
      </c>
      <c r="DA55" s="93">
        <v>0</v>
      </c>
      <c r="DB55" s="287">
        <v>0</v>
      </c>
      <c r="DC55" s="93">
        <v>0</v>
      </c>
      <c r="DD55" s="93">
        <v>6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287">
        <v>0</v>
      </c>
      <c r="DP55" s="93">
        <v>0</v>
      </c>
      <c r="DQ55" s="93">
        <v>1</v>
      </c>
      <c r="DR55" s="93">
        <v>0</v>
      </c>
      <c r="DS55" s="93">
        <v>2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9</v>
      </c>
      <c r="EC55" s="93">
        <v>5</v>
      </c>
      <c r="ED55" s="93">
        <v>0</v>
      </c>
      <c r="EE55" s="93">
        <v>5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287">
        <v>0</v>
      </c>
      <c r="EL55" s="278">
        <f t="shared" si="8"/>
        <v>9</v>
      </c>
      <c r="EM55" s="278">
        <f t="shared" si="9"/>
        <v>19</v>
      </c>
      <c r="EN55" s="276">
        <f t="shared" si="11"/>
        <v>28</v>
      </c>
      <c r="EO55" s="276">
        <f t="shared" si="12"/>
        <v>48</v>
      </c>
    </row>
    <row r="56" spans="1:145" ht="30" customHeight="1">
      <c r="A56" s="261" t="s">
        <v>1002</v>
      </c>
      <c r="B56" s="282" t="s">
        <v>332</v>
      </c>
      <c r="C56" s="281">
        <v>0</v>
      </c>
      <c r="D56" s="93">
        <v>1</v>
      </c>
      <c r="E56" s="281">
        <v>0</v>
      </c>
      <c r="F56" s="93">
        <v>0</v>
      </c>
      <c r="G56" s="281">
        <v>0</v>
      </c>
      <c r="H56" s="93">
        <v>0</v>
      </c>
      <c r="I56" s="281">
        <v>0</v>
      </c>
      <c r="J56" s="272">
        <v>0</v>
      </c>
      <c r="K56" s="283">
        <f>+SUM(C56,E56,G56,I56)</f>
        <v>0</v>
      </c>
      <c r="L56" s="283">
        <f>+SUM(D56,F56,H56,J56)</f>
        <v>1</v>
      </c>
      <c r="M56" s="284">
        <f>+SUM(K56:L56)</f>
        <v>1</v>
      </c>
      <c r="N56" s="281">
        <v>0</v>
      </c>
      <c r="O56" s="282">
        <v>0</v>
      </c>
      <c r="P56" s="281">
        <v>0</v>
      </c>
      <c r="Q56" s="282">
        <v>0</v>
      </c>
      <c r="R56" s="281">
        <v>0</v>
      </c>
      <c r="S56" s="282">
        <v>0</v>
      </c>
      <c r="T56" s="281">
        <v>0</v>
      </c>
      <c r="U56" s="282">
        <v>0</v>
      </c>
      <c r="V56" s="281">
        <v>0</v>
      </c>
      <c r="W56" s="282">
        <v>0</v>
      </c>
      <c r="X56" s="281">
        <v>0</v>
      </c>
      <c r="Y56" s="282">
        <v>0</v>
      </c>
      <c r="Z56" s="281">
        <v>0</v>
      </c>
      <c r="AA56" s="282">
        <v>0</v>
      </c>
      <c r="AB56" s="282">
        <v>0</v>
      </c>
      <c r="AC56" s="282">
        <v>0</v>
      </c>
      <c r="AD56" s="281">
        <v>0</v>
      </c>
      <c r="AE56" s="282">
        <v>0</v>
      </c>
      <c r="AF56" s="283">
        <f>+SUM(N56,P56,R56,T56,V56,X56,Z56,AB56,AD56)</f>
        <v>0</v>
      </c>
      <c r="AG56" s="283">
        <f>+SUM(O56,Q56,S56,U56,W56,Y56,AA56,AC56,AE56)</f>
        <v>0</v>
      </c>
      <c r="AH56" s="285">
        <f>+SUM(AF56:AG56)</f>
        <v>0</v>
      </c>
      <c r="AI56" s="286"/>
      <c r="AJ56" s="286"/>
      <c r="AK56" s="286"/>
      <c r="AL56" s="287"/>
      <c r="AM56" s="286"/>
      <c r="AN56" s="287"/>
      <c r="AO56" s="286"/>
      <c r="AP56" s="287"/>
      <c r="AQ56" s="286"/>
      <c r="AR56" s="287"/>
      <c r="AS56" s="286"/>
      <c r="AT56" s="287">
        <v>0</v>
      </c>
      <c r="AU56" s="286">
        <v>0</v>
      </c>
      <c r="AV56" s="287">
        <v>0</v>
      </c>
      <c r="AW56" s="286">
        <v>0</v>
      </c>
      <c r="AX56" s="287">
        <v>0</v>
      </c>
      <c r="AY56" s="286">
        <v>0</v>
      </c>
      <c r="AZ56" s="287">
        <v>0</v>
      </c>
      <c r="BA56" s="286">
        <v>0</v>
      </c>
      <c r="BB56" s="287">
        <v>0</v>
      </c>
      <c r="BC56" s="286">
        <v>0</v>
      </c>
      <c r="BD56" s="287">
        <v>0</v>
      </c>
      <c r="BE56" s="286">
        <v>0</v>
      </c>
      <c r="BF56" s="287">
        <v>0</v>
      </c>
      <c r="BG56" s="286">
        <v>0</v>
      </c>
      <c r="BH56" s="287">
        <v>0</v>
      </c>
      <c r="BI56" s="286">
        <v>0</v>
      </c>
      <c r="BJ56" s="287">
        <v>0</v>
      </c>
      <c r="BK56" s="286">
        <v>0</v>
      </c>
      <c r="BL56" s="287">
        <v>0</v>
      </c>
      <c r="BM56" s="286">
        <v>0</v>
      </c>
      <c r="BN56" s="287">
        <v>0</v>
      </c>
      <c r="BO56" s="286">
        <v>0</v>
      </c>
      <c r="BP56" s="287">
        <v>0</v>
      </c>
      <c r="BQ56" s="286">
        <v>0</v>
      </c>
      <c r="BR56" s="287">
        <v>0</v>
      </c>
      <c r="BS56" s="286">
        <v>0</v>
      </c>
      <c r="BT56" s="287">
        <v>0</v>
      </c>
      <c r="BU56" s="286">
        <v>0</v>
      </c>
      <c r="BV56" s="287">
        <v>0</v>
      </c>
      <c r="BW56" s="286">
        <v>0</v>
      </c>
      <c r="BX56" s="287">
        <v>0</v>
      </c>
      <c r="BY56" s="288">
        <f>+SUM(AI56,AK56,AM56,AO56,AQ56,AS56,AU56,AW56,AY56,BA56,BC56,BE56,BG56,BI56,BK56,BM56,BO56,BQ56,BS56,BU56,BW56)</f>
        <v>0</v>
      </c>
      <c r="BZ56" s="288">
        <f>+SUM(AJ56,AL56,AN56,AP56,AR56,AT56,AV56,AX56,AZ56,BB56,BD56,BF56,BH56,BJ56,BL56,BN56,BP56,BR56,BT56,BV56,BX56)</f>
        <v>0</v>
      </c>
      <c r="CA56" s="285">
        <f>+SUM(BY56:BZ56)</f>
        <v>0</v>
      </c>
      <c r="CB56" s="287">
        <v>0</v>
      </c>
      <c r="CC56" s="287">
        <v>0</v>
      </c>
      <c r="CD56" s="286">
        <v>0</v>
      </c>
      <c r="CE56" s="287">
        <v>0</v>
      </c>
      <c r="CF56" s="286">
        <v>0</v>
      </c>
      <c r="CG56" s="287">
        <v>0</v>
      </c>
      <c r="CH56" s="286">
        <v>0</v>
      </c>
      <c r="CI56" s="287">
        <v>0</v>
      </c>
      <c r="CJ56" s="286">
        <v>0</v>
      </c>
      <c r="CK56" s="287">
        <v>0</v>
      </c>
      <c r="CL56" s="287">
        <v>0</v>
      </c>
      <c r="CM56" s="286">
        <v>0</v>
      </c>
      <c r="CN56" s="287">
        <v>0</v>
      </c>
      <c r="CO56" s="287">
        <v>0</v>
      </c>
      <c r="CP56" s="287">
        <v>0</v>
      </c>
      <c r="CQ56" s="286">
        <v>0</v>
      </c>
      <c r="CR56" s="287">
        <v>0</v>
      </c>
      <c r="CS56" s="286">
        <v>0</v>
      </c>
      <c r="CT56" s="287">
        <v>0</v>
      </c>
      <c r="CU56" s="287">
        <v>0</v>
      </c>
      <c r="CV56" s="286">
        <v>0</v>
      </c>
      <c r="CW56" s="287">
        <v>0</v>
      </c>
      <c r="CX56" s="286">
        <v>0</v>
      </c>
      <c r="CY56" s="287">
        <v>0</v>
      </c>
      <c r="CZ56" s="287">
        <v>0</v>
      </c>
      <c r="DA56" s="286">
        <v>0</v>
      </c>
      <c r="DB56" s="287">
        <v>0</v>
      </c>
      <c r="DC56" s="287">
        <v>0</v>
      </c>
      <c r="DD56" s="287">
        <v>0</v>
      </c>
      <c r="DE56" s="286">
        <v>0</v>
      </c>
      <c r="DF56" s="287">
        <v>0</v>
      </c>
      <c r="DG56" s="287">
        <v>0</v>
      </c>
      <c r="DH56" s="287">
        <v>0</v>
      </c>
      <c r="DI56" s="286">
        <v>0</v>
      </c>
      <c r="DJ56" s="287">
        <v>0</v>
      </c>
      <c r="DK56" s="286">
        <v>0</v>
      </c>
      <c r="DL56" s="287">
        <v>0</v>
      </c>
      <c r="DM56" s="287">
        <v>0</v>
      </c>
      <c r="DN56" s="286">
        <v>0</v>
      </c>
      <c r="DO56" s="287">
        <v>0</v>
      </c>
      <c r="DP56" s="286">
        <v>0</v>
      </c>
      <c r="DQ56" s="287">
        <v>0</v>
      </c>
      <c r="DR56" s="286">
        <v>0</v>
      </c>
      <c r="DS56" s="287">
        <v>0</v>
      </c>
      <c r="DT56" s="287">
        <v>0</v>
      </c>
      <c r="DU56" s="287">
        <v>0</v>
      </c>
      <c r="DV56" s="286">
        <v>0</v>
      </c>
      <c r="DW56" s="287">
        <v>0</v>
      </c>
      <c r="DX56" s="286">
        <v>0</v>
      </c>
      <c r="DY56" s="287">
        <v>0</v>
      </c>
      <c r="DZ56" s="286">
        <v>0</v>
      </c>
      <c r="EA56" s="287">
        <v>0</v>
      </c>
      <c r="EB56" s="287">
        <v>0</v>
      </c>
      <c r="EC56" s="287">
        <v>0</v>
      </c>
      <c r="ED56" s="286">
        <v>0</v>
      </c>
      <c r="EE56" s="287">
        <v>0</v>
      </c>
      <c r="EF56" s="286">
        <v>0</v>
      </c>
      <c r="EG56" s="286">
        <v>0</v>
      </c>
      <c r="EH56" s="287">
        <v>0</v>
      </c>
      <c r="EI56" s="287">
        <v>0</v>
      </c>
      <c r="EJ56" s="287">
        <v>0</v>
      </c>
      <c r="EK56" s="287">
        <v>0</v>
      </c>
      <c r="EL56" s="288">
        <f>+SUM(CB56,CD56,CF56,CH56,CJ56,CK56,CM56,CO56,CQ56,CS56,CT56,CV56,CX56,CY56,DA56,DC56,DE56,DG56,DI56,DK56,DL56,DN56,DP56,DR56,DT56,DV56,DX56,DZ56,EB56,ED56,EF56,EG56,EI56)</f>
        <v>0</v>
      </c>
      <c r="EM56" s="288">
        <f>SUM(CC56,CE56,CG56,CI56,CL56,CN56,CP56,CR56,CU56,CW56,CZ56,DB56,DD56,DF56,DH56,DJ56,DM56,DO56,DQ56,DS56,DU56,DW56,DY56,EA56,EC56,EE56,EH56,EJ56)</f>
        <v>0</v>
      </c>
      <c r="EN56" s="285">
        <f>+SUM(EL56:EM56)</f>
        <v>0</v>
      </c>
      <c r="EO56" s="285">
        <f>SUM(M56,AH56,CA56,EN56)</f>
        <v>1</v>
      </c>
    </row>
    <row r="57" spans="1:145" ht="30" customHeight="1">
      <c r="A57" s="261" t="s">
        <v>1000</v>
      </c>
      <c r="B57" s="282" t="s">
        <v>332</v>
      </c>
      <c r="C57" s="281">
        <v>0</v>
      </c>
      <c r="D57" s="93">
        <v>0</v>
      </c>
      <c r="E57" s="281">
        <v>0</v>
      </c>
      <c r="F57" s="93">
        <v>0</v>
      </c>
      <c r="G57" s="272">
        <v>0</v>
      </c>
      <c r="H57" s="93">
        <v>0</v>
      </c>
      <c r="I57" s="281">
        <v>0</v>
      </c>
      <c r="J57" s="272">
        <v>0</v>
      </c>
      <c r="K57" s="283">
        <f>+SUM(C57,E57,G57,I57)</f>
        <v>0</v>
      </c>
      <c r="L57" s="283">
        <f>+SUM(D57,F57,H57,J57)</f>
        <v>0</v>
      </c>
      <c r="M57" s="284">
        <f>+SUM(K57:L57)</f>
        <v>0</v>
      </c>
      <c r="N57" s="281">
        <v>0</v>
      </c>
      <c r="O57" s="282">
        <v>0</v>
      </c>
      <c r="P57" s="281">
        <v>0</v>
      </c>
      <c r="Q57" s="282">
        <v>0</v>
      </c>
      <c r="R57" s="272">
        <v>0</v>
      </c>
      <c r="S57" s="275">
        <v>0</v>
      </c>
      <c r="T57" s="281">
        <v>0</v>
      </c>
      <c r="U57" s="272">
        <v>0</v>
      </c>
      <c r="V57" s="272">
        <v>0</v>
      </c>
      <c r="W57" s="272">
        <v>0</v>
      </c>
      <c r="X57" s="281">
        <v>0</v>
      </c>
      <c r="Y57" s="272">
        <v>0</v>
      </c>
      <c r="Z57" s="272">
        <v>0</v>
      </c>
      <c r="AA57" s="282">
        <v>0</v>
      </c>
      <c r="AB57" s="272">
        <v>0</v>
      </c>
      <c r="AC57" s="272">
        <v>0</v>
      </c>
      <c r="AD57" s="281">
        <v>0</v>
      </c>
      <c r="AE57" s="282">
        <v>0</v>
      </c>
      <c r="AF57" s="273">
        <f t="shared" si="3"/>
        <v>0</v>
      </c>
      <c r="AG57" s="273">
        <f t="shared" si="4"/>
        <v>0</v>
      </c>
      <c r="AH57" s="285">
        <f>+SUM(AF57:AG57)</f>
        <v>0</v>
      </c>
      <c r="AI57" s="93">
        <v>0</v>
      </c>
      <c r="AJ57" s="280">
        <v>0</v>
      </c>
      <c r="AK57" s="93">
        <v>0</v>
      </c>
      <c r="AL57" s="93">
        <v>0</v>
      </c>
      <c r="AM57" s="286">
        <v>0</v>
      </c>
      <c r="AN57" s="93">
        <v>0</v>
      </c>
      <c r="AO57" s="93">
        <v>0</v>
      </c>
      <c r="AP57" s="287">
        <v>0</v>
      </c>
      <c r="AQ57" s="286">
        <v>0</v>
      </c>
      <c r="AR57" s="93">
        <v>0</v>
      </c>
      <c r="AS57" s="93">
        <v>0</v>
      </c>
      <c r="AT57" s="287">
        <v>0</v>
      </c>
      <c r="AU57" s="93">
        <v>0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93">
        <v>0</v>
      </c>
      <c r="BB57" s="93">
        <v>0</v>
      </c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287">
        <v>0</v>
      </c>
      <c r="BI57" s="93">
        <v>0</v>
      </c>
      <c r="BJ57" s="93">
        <v>0</v>
      </c>
      <c r="BK57" s="286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287">
        <v>0</v>
      </c>
      <c r="BU57" s="93">
        <v>0</v>
      </c>
      <c r="BV57" s="287">
        <v>0</v>
      </c>
      <c r="BW57" s="93">
        <v>0</v>
      </c>
      <c r="BX57" s="93">
        <v>0</v>
      </c>
      <c r="BY57" s="288">
        <f>+SUM(AI57,AK57,AM57,AO57,AQ57,AS57,AU57,AW57,AY57,BA57,BC57,BE57,BG57,BI57,BK57,BM57,BO57,BQ57,BS57,BU57,BW57)</f>
        <v>0</v>
      </c>
      <c r="BZ57" s="288">
        <f>+SUM(AJ57,AL57,AN57,AP57,AR57,AT57,AV57,AX57,AZ57,BB57,BD57,BF57,BH57,BJ57,BL57,BN57,BP57,BR57,BT57,BV57,BX57)</f>
        <v>0</v>
      </c>
      <c r="CA57" s="285">
        <f>+SUM(BY57:BZ57)</f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287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287">
        <v>0</v>
      </c>
      <c r="CQ57" s="286">
        <v>0</v>
      </c>
      <c r="CR57" s="287">
        <v>0</v>
      </c>
      <c r="CS57" s="93">
        <v>0</v>
      </c>
      <c r="CT57" s="93">
        <v>0</v>
      </c>
      <c r="CU57" s="93">
        <v>0</v>
      </c>
      <c r="CV57" s="93">
        <v>0</v>
      </c>
      <c r="CW57" s="287">
        <v>0</v>
      </c>
      <c r="CX57" s="93">
        <v>0</v>
      </c>
      <c r="CY57" s="93">
        <v>0</v>
      </c>
      <c r="CZ57" s="93">
        <v>0</v>
      </c>
      <c r="DA57" s="93">
        <v>0</v>
      </c>
      <c r="DB57" s="287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287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286">
        <v>0</v>
      </c>
      <c r="DY57" s="93">
        <v>0</v>
      </c>
      <c r="DZ57" s="93">
        <v>0</v>
      </c>
      <c r="EA57" s="93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>
        <v>0</v>
      </c>
      <c r="EI57" s="93">
        <v>0</v>
      </c>
      <c r="EJ57" s="93">
        <v>0</v>
      </c>
      <c r="EK57" s="287">
        <v>0</v>
      </c>
      <c r="EL57" s="278">
        <f t="shared" si="8"/>
        <v>0</v>
      </c>
      <c r="EM57" s="278">
        <f t="shared" si="9"/>
        <v>0</v>
      </c>
      <c r="EN57" s="285">
        <f>+SUM(EL57:EM57)</f>
        <v>0</v>
      </c>
      <c r="EO57" s="285">
        <f t="shared" si="12"/>
        <v>0</v>
      </c>
    </row>
    <row r="58" spans="1:145" ht="30" customHeight="1">
      <c r="A58" s="258" t="s">
        <v>1008</v>
      </c>
      <c r="B58" s="272" t="s">
        <v>332</v>
      </c>
      <c r="C58" s="272">
        <v>0</v>
      </c>
      <c r="D58" s="93">
        <v>0</v>
      </c>
      <c r="E58" s="281">
        <v>0</v>
      </c>
      <c r="F58" s="93">
        <v>1</v>
      </c>
      <c r="G58" s="272">
        <v>0</v>
      </c>
      <c r="H58" s="93">
        <v>0</v>
      </c>
      <c r="I58" s="281">
        <v>0</v>
      </c>
      <c r="J58" s="272">
        <v>2</v>
      </c>
      <c r="K58" s="273">
        <f t="shared" si="1"/>
        <v>0</v>
      </c>
      <c r="L58" s="273">
        <f t="shared" si="1"/>
        <v>3</v>
      </c>
      <c r="M58" s="274">
        <f t="shared" si="2"/>
        <v>3</v>
      </c>
      <c r="N58" s="281">
        <v>0</v>
      </c>
      <c r="O58" s="282">
        <v>0</v>
      </c>
      <c r="P58" s="281">
        <v>0</v>
      </c>
      <c r="Q58" s="282">
        <v>0</v>
      </c>
      <c r="R58" s="272">
        <v>0</v>
      </c>
      <c r="S58" s="275">
        <v>0</v>
      </c>
      <c r="T58" s="281">
        <v>0</v>
      </c>
      <c r="U58" s="272">
        <v>0</v>
      </c>
      <c r="V58" s="272">
        <v>0</v>
      </c>
      <c r="W58" s="272">
        <v>0</v>
      </c>
      <c r="X58" s="281">
        <v>0</v>
      </c>
      <c r="Y58" s="272">
        <v>0</v>
      </c>
      <c r="Z58" s="272">
        <v>0</v>
      </c>
      <c r="AA58" s="282">
        <v>0</v>
      </c>
      <c r="AB58" s="272">
        <v>0</v>
      </c>
      <c r="AC58" s="272">
        <v>0</v>
      </c>
      <c r="AD58" s="281">
        <v>0</v>
      </c>
      <c r="AE58" s="272">
        <v>0</v>
      </c>
      <c r="AF58" s="273">
        <f t="shared" si="3"/>
        <v>0</v>
      </c>
      <c r="AG58" s="273">
        <f t="shared" si="4"/>
        <v>0</v>
      </c>
      <c r="AH58" s="276">
        <f t="shared" si="5"/>
        <v>0</v>
      </c>
      <c r="AI58" s="93">
        <v>0</v>
      </c>
      <c r="AJ58" s="280">
        <v>0</v>
      </c>
      <c r="AK58" s="93">
        <v>0</v>
      </c>
      <c r="AL58" s="93">
        <v>0</v>
      </c>
      <c r="AM58" s="286">
        <v>0</v>
      </c>
      <c r="AN58" s="93">
        <v>0</v>
      </c>
      <c r="AO58" s="93">
        <v>0</v>
      </c>
      <c r="AP58" s="287">
        <v>0</v>
      </c>
      <c r="AQ58" s="286">
        <v>0</v>
      </c>
      <c r="AR58" s="93">
        <v>0</v>
      </c>
      <c r="AS58" s="93">
        <v>0</v>
      </c>
      <c r="AT58" s="287">
        <v>0</v>
      </c>
      <c r="AU58" s="93">
        <v>0</v>
      </c>
      <c r="AV58" s="93">
        <v>0</v>
      </c>
      <c r="AW58" s="93">
        <v>0</v>
      </c>
      <c r="AX58" s="93">
        <v>0</v>
      </c>
      <c r="AY58" s="93">
        <v>0</v>
      </c>
      <c r="AZ58" s="93">
        <v>0</v>
      </c>
      <c r="BA58" s="93">
        <v>0</v>
      </c>
      <c r="BB58" s="93">
        <v>0</v>
      </c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287">
        <v>0</v>
      </c>
      <c r="BI58" s="93">
        <v>0</v>
      </c>
      <c r="BJ58" s="93">
        <v>0</v>
      </c>
      <c r="BK58" s="286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287">
        <v>0</v>
      </c>
      <c r="BU58" s="93">
        <v>0</v>
      </c>
      <c r="BV58" s="287">
        <v>0</v>
      </c>
      <c r="BW58" s="93">
        <v>0</v>
      </c>
      <c r="BX58" s="93">
        <v>0</v>
      </c>
      <c r="BY58" s="278">
        <f t="shared" si="10"/>
        <v>0</v>
      </c>
      <c r="BZ58" s="278">
        <f t="shared" si="6"/>
        <v>0</v>
      </c>
      <c r="CA58" s="276">
        <f t="shared" si="7"/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287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287">
        <v>0</v>
      </c>
      <c r="CQ58" s="93">
        <v>0</v>
      </c>
      <c r="CR58" s="287">
        <v>0</v>
      </c>
      <c r="CS58" s="93">
        <v>0</v>
      </c>
      <c r="CT58" s="93">
        <v>0</v>
      </c>
      <c r="CU58" s="93">
        <v>0</v>
      </c>
      <c r="CV58" s="93">
        <v>0</v>
      </c>
      <c r="CW58" s="287">
        <v>0</v>
      </c>
      <c r="CX58" s="93">
        <v>0</v>
      </c>
      <c r="CY58" s="93">
        <v>0</v>
      </c>
      <c r="CZ58" s="93">
        <v>0</v>
      </c>
      <c r="DA58" s="93">
        <v>0</v>
      </c>
      <c r="DB58" s="287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287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280">
        <v>0</v>
      </c>
      <c r="EA58" s="93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>
        <v>0</v>
      </c>
      <c r="EI58" s="93">
        <v>0</v>
      </c>
      <c r="EJ58" s="93">
        <v>0</v>
      </c>
      <c r="EK58" s="287">
        <v>0</v>
      </c>
      <c r="EL58" s="278">
        <f t="shared" si="8"/>
        <v>0</v>
      </c>
      <c r="EM58" s="278">
        <f t="shared" si="9"/>
        <v>0</v>
      </c>
      <c r="EN58" s="276">
        <f t="shared" si="11"/>
        <v>0</v>
      </c>
      <c r="EO58" s="276">
        <f t="shared" si="12"/>
        <v>3</v>
      </c>
    </row>
    <row r="59" spans="1:145" ht="30" customHeight="1">
      <c r="A59" s="258" t="s">
        <v>1461</v>
      </c>
      <c r="B59" s="272" t="s">
        <v>332</v>
      </c>
      <c r="C59" s="272">
        <v>0</v>
      </c>
      <c r="D59" s="93">
        <v>0</v>
      </c>
      <c r="E59" s="281">
        <v>0</v>
      </c>
      <c r="F59" s="93">
        <v>0</v>
      </c>
      <c r="G59" s="272">
        <v>0</v>
      </c>
      <c r="H59" s="93">
        <v>0</v>
      </c>
      <c r="I59" s="281">
        <v>0</v>
      </c>
      <c r="J59" s="272">
        <v>0</v>
      </c>
      <c r="K59" s="273">
        <f t="shared" si="1"/>
        <v>0</v>
      </c>
      <c r="L59" s="273">
        <f t="shared" si="1"/>
        <v>0</v>
      </c>
      <c r="M59" s="274">
        <f t="shared" si="2"/>
        <v>0</v>
      </c>
      <c r="N59" s="281">
        <v>0</v>
      </c>
      <c r="O59" s="282">
        <v>0</v>
      </c>
      <c r="P59" s="281">
        <v>0</v>
      </c>
      <c r="Q59" s="282">
        <v>0</v>
      </c>
      <c r="R59" s="272">
        <v>0</v>
      </c>
      <c r="S59" s="275">
        <v>0</v>
      </c>
      <c r="T59" s="281">
        <v>0</v>
      </c>
      <c r="U59" s="272">
        <v>0</v>
      </c>
      <c r="V59" s="272">
        <v>0</v>
      </c>
      <c r="W59" s="272">
        <v>0</v>
      </c>
      <c r="X59" s="281">
        <v>0</v>
      </c>
      <c r="Y59" s="272">
        <v>0</v>
      </c>
      <c r="Z59" s="272">
        <v>0</v>
      </c>
      <c r="AA59" s="282">
        <v>0</v>
      </c>
      <c r="AB59" s="272">
        <v>0</v>
      </c>
      <c r="AC59" s="272">
        <v>0</v>
      </c>
      <c r="AD59" s="281">
        <v>0</v>
      </c>
      <c r="AE59" s="282">
        <v>0</v>
      </c>
      <c r="AF59" s="273">
        <f t="shared" si="3"/>
        <v>0</v>
      </c>
      <c r="AG59" s="273">
        <f t="shared" si="4"/>
        <v>0</v>
      </c>
      <c r="AH59" s="276">
        <f t="shared" si="5"/>
        <v>0</v>
      </c>
      <c r="AI59" s="93">
        <v>0</v>
      </c>
      <c r="AJ59" s="280">
        <v>0</v>
      </c>
      <c r="AK59" s="93">
        <v>0</v>
      </c>
      <c r="AL59" s="93">
        <v>0</v>
      </c>
      <c r="AM59" s="286">
        <v>0</v>
      </c>
      <c r="AN59" s="93">
        <v>0</v>
      </c>
      <c r="AO59" s="93">
        <v>0</v>
      </c>
      <c r="AP59" s="287">
        <v>0</v>
      </c>
      <c r="AQ59" s="286">
        <v>0</v>
      </c>
      <c r="AR59" s="93">
        <v>0</v>
      </c>
      <c r="AS59" s="93">
        <v>0</v>
      </c>
      <c r="AT59" s="287">
        <v>0</v>
      </c>
      <c r="AU59" s="93">
        <v>0</v>
      </c>
      <c r="AV59" s="93">
        <v>0</v>
      </c>
      <c r="AW59" s="93">
        <v>0</v>
      </c>
      <c r="AX59" s="93">
        <v>0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287">
        <v>0</v>
      </c>
      <c r="BI59" s="93">
        <v>0</v>
      </c>
      <c r="BJ59" s="93">
        <v>0</v>
      </c>
      <c r="BK59" s="286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287">
        <v>0</v>
      </c>
      <c r="BU59" s="93">
        <v>0</v>
      </c>
      <c r="BV59" s="287">
        <v>0</v>
      </c>
      <c r="BW59" s="93">
        <v>0</v>
      </c>
      <c r="BX59" s="93">
        <v>0</v>
      </c>
      <c r="BY59" s="278">
        <f t="shared" si="10"/>
        <v>0</v>
      </c>
      <c r="BZ59" s="278">
        <f t="shared" si="6"/>
        <v>0</v>
      </c>
      <c r="CA59" s="276">
        <f t="shared" si="7"/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287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287">
        <v>0</v>
      </c>
      <c r="CQ59" s="93">
        <v>0</v>
      </c>
      <c r="CR59" s="287">
        <v>0</v>
      </c>
      <c r="CS59" s="93">
        <v>0</v>
      </c>
      <c r="CT59" s="93">
        <v>0</v>
      </c>
      <c r="CU59" s="93">
        <v>0</v>
      </c>
      <c r="CV59" s="93">
        <v>0</v>
      </c>
      <c r="CW59" s="287">
        <v>0</v>
      </c>
      <c r="CX59" s="93">
        <v>0</v>
      </c>
      <c r="CY59" s="93">
        <v>0</v>
      </c>
      <c r="CZ59" s="93">
        <v>1</v>
      </c>
      <c r="DA59" s="93">
        <v>0</v>
      </c>
      <c r="DB59" s="287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287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>
        <v>0</v>
      </c>
      <c r="EI59" s="93">
        <v>0</v>
      </c>
      <c r="EJ59" s="93">
        <v>0</v>
      </c>
      <c r="EK59" s="287">
        <v>0</v>
      </c>
      <c r="EL59" s="278">
        <f t="shared" si="8"/>
        <v>0</v>
      </c>
      <c r="EM59" s="278">
        <f t="shared" si="9"/>
        <v>1</v>
      </c>
      <c r="EN59" s="276">
        <f t="shared" si="11"/>
        <v>1</v>
      </c>
      <c r="EO59" s="276">
        <f t="shared" si="12"/>
        <v>1</v>
      </c>
    </row>
    <row r="60" spans="1:145" ht="30" customHeight="1">
      <c r="A60" s="258" t="s">
        <v>1010</v>
      </c>
      <c r="B60" s="272" t="s">
        <v>332</v>
      </c>
      <c r="C60" s="272">
        <v>0</v>
      </c>
      <c r="D60" s="93">
        <v>0</v>
      </c>
      <c r="E60" s="281">
        <v>0</v>
      </c>
      <c r="F60" s="93">
        <v>0</v>
      </c>
      <c r="G60" s="272">
        <v>0</v>
      </c>
      <c r="H60" s="93">
        <v>1</v>
      </c>
      <c r="I60" s="281">
        <v>0</v>
      </c>
      <c r="J60" s="272">
        <v>0</v>
      </c>
      <c r="K60" s="273">
        <f t="shared" si="1"/>
        <v>0</v>
      </c>
      <c r="L60" s="273">
        <f t="shared" si="1"/>
        <v>1</v>
      </c>
      <c r="M60" s="274">
        <f t="shared" si="2"/>
        <v>1</v>
      </c>
      <c r="N60" s="281">
        <v>0</v>
      </c>
      <c r="O60" s="282">
        <v>0</v>
      </c>
      <c r="P60" s="281">
        <v>0</v>
      </c>
      <c r="Q60" s="282">
        <v>0</v>
      </c>
      <c r="R60" s="272">
        <v>0</v>
      </c>
      <c r="S60" s="275">
        <v>0</v>
      </c>
      <c r="T60" s="281">
        <v>0</v>
      </c>
      <c r="U60" s="272">
        <v>0</v>
      </c>
      <c r="V60" s="272">
        <v>0</v>
      </c>
      <c r="W60" s="272">
        <v>0</v>
      </c>
      <c r="X60" s="281">
        <v>0</v>
      </c>
      <c r="Y60" s="272">
        <v>0</v>
      </c>
      <c r="Z60" s="272">
        <v>0</v>
      </c>
      <c r="AA60" s="282">
        <v>0</v>
      </c>
      <c r="AB60" s="272">
        <v>0</v>
      </c>
      <c r="AC60" s="272">
        <v>0</v>
      </c>
      <c r="AD60" s="281">
        <v>0</v>
      </c>
      <c r="AE60" s="272">
        <v>0</v>
      </c>
      <c r="AF60" s="273">
        <f t="shared" si="3"/>
        <v>0</v>
      </c>
      <c r="AG60" s="273">
        <f t="shared" si="4"/>
        <v>0</v>
      </c>
      <c r="AH60" s="276">
        <f t="shared" si="5"/>
        <v>0</v>
      </c>
      <c r="AI60" s="93">
        <v>0</v>
      </c>
      <c r="AJ60" s="280">
        <v>0</v>
      </c>
      <c r="AK60" s="93">
        <v>0</v>
      </c>
      <c r="AL60" s="93">
        <v>0</v>
      </c>
      <c r="AM60" s="286">
        <v>0</v>
      </c>
      <c r="AN60" s="93">
        <v>0</v>
      </c>
      <c r="AO60" s="93">
        <v>0</v>
      </c>
      <c r="AP60" s="287">
        <v>0</v>
      </c>
      <c r="AQ60" s="286">
        <v>0</v>
      </c>
      <c r="AR60" s="93">
        <v>0</v>
      </c>
      <c r="AS60" s="93">
        <v>0</v>
      </c>
      <c r="AT60" s="287">
        <v>0</v>
      </c>
      <c r="AU60" s="93">
        <v>0</v>
      </c>
      <c r="AV60" s="93">
        <v>0</v>
      </c>
      <c r="AW60" s="93">
        <v>0</v>
      </c>
      <c r="AX60" s="93">
        <v>0</v>
      </c>
      <c r="AY60" s="93">
        <v>0</v>
      </c>
      <c r="AZ60" s="93">
        <v>0</v>
      </c>
      <c r="BA60" s="93">
        <v>0</v>
      </c>
      <c r="BB60" s="93">
        <v>0</v>
      </c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287">
        <v>0</v>
      </c>
      <c r="BI60" s="93">
        <v>0</v>
      </c>
      <c r="BJ60" s="93">
        <v>0</v>
      </c>
      <c r="BK60" s="286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287">
        <v>0</v>
      </c>
      <c r="BU60" s="93">
        <v>0</v>
      </c>
      <c r="BV60" s="287">
        <v>0</v>
      </c>
      <c r="BW60" s="93">
        <v>0</v>
      </c>
      <c r="BX60" s="93">
        <v>0</v>
      </c>
      <c r="BY60" s="278">
        <f t="shared" si="10"/>
        <v>0</v>
      </c>
      <c r="BZ60" s="278">
        <f t="shared" si="6"/>
        <v>0</v>
      </c>
      <c r="CA60" s="276">
        <f t="shared" si="7"/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287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287">
        <v>0</v>
      </c>
      <c r="CQ60" s="93">
        <v>0</v>
      </c>
      <c r="CR60" s="287">
        <v>0</v>
      </c>
      <c r="CS60" s="93">
        <v>0</v>
      </c>
      <c r="CT60" s="93">
        <v>0</v>
      </c>
      <c r="CU60" s="93">
        <v>0</v>
      </c>
      <c r="CV60" s="93">
        <v>0</v>
      </c>
      <c r="CW60" s="287">
        <v>0</v>
      </c>
      <c r="CX60" s="93">
        <v>0</v>
      </c>
      <c r="CY60" s="93">
        <v>0</v>
      </c>
      <c r="CZ60" s="93">
        <v>0</v>
      </c>
      <c r="DA60" s="93">
        <v>0</v>
      </c>
      <c r="DB60" s="287">
        <v>0</v>
      </c>
      <c r="DC60" s="93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287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280">
        <v>0</v>
      </c>
      <c r="EA60" s="93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>
        <v>0</v>
      </c>
      <c r="EI60" s="93">
        <v>0</v>
      </c>
      <c r="EJ60" s="93">
        <v>0</v>
      </c>
      <c r="EK60" s="287">
        <v>0</v>
      </c>
      <c r="EL60" s="278">
        <f t="shared" si="8"/>
        <v>0</v>
      </c>
      <c r="EM60" s="278">
        <f t="shared" si="9"/>
        <v>0</v>
      </c>
      <c r="EN60" s="276">
        <f t="shared" si="11"/>
        <v>0</v>
      </c>
      <c r="EO60" s="276">
        <f t="shared" si="12"/>
        <v>1</v>
      </c>
    </row>
    <row r="61" spans="1:145" ht="30" customHeight="1">
      <c r="A61" s="260" t="s">
        <v>998</v>
      </c>
      <c r="B61" s="282" t="s">
        <v>332</v>
      </c>
      <c r="C61" s="281">
        <v>0</v>
      </c>
      <c r="D61" s="93">
        <v>0</v>
      </c>
      <c r="E61" s="281">
        <v>0</v>
      </c>
      <c r="F61" s="93">
        <v>0</v>
      </c>
      <c r="G61" s="272">
        <v>0</v>
      </c>
      <c r="H61" s="93">
        <v>0</v>
      </c>
      <c r="I61" s="281">
        <v>0</v>
      </c>
      <c r="J61" s="272">
        <v>0</v>
      </c>
      <c r="K61" s="283">
        <f t="shared" ref="K61:L75" si="15">+SUM(C61,E61,G61,I61)</f>
        <v>0</v>
      </c>
      <c r="L61" s="283">
        <f t="shared" si="15"/>
        <v>0</v>
      </c>
      <c r="M61" s="284">
        <f>+SUM(K61:L61)</f>
        <v>0</v>
      </c>
      <c r="N61" s="281">
        <v>0</v>
      </c>
      <c r="O61" s="282">
        <v>0</v>
      </c>
      <c r="P61" s="281">
        <v>0</v>
      </c>
      <c r="Q61" s="282">
        <v>0</v>
      </c>
      <c r="R61" s="272">
        <v>0</v>
      </c>
      <c r="S61" s="275">
        <v>0</v>
      </c>
      <c r="T61" s="281">
        <v>0</v>
      </c>
      <c r="U61" s="272">
        <v>0</v>
      </c>
      <c r="V61" s="272">
        <v>0</v>
      </c>
      <c r="W61" s="272">
        <v>0</v>
      </c>
      <c r="X61" s="281">
        <v>0</v>
      </c>
      <c r="Y61" s="272">
        <v>0</v>
      </c>
      <c r="Z61" s="272">
        <v>0</v>
      </c>
      <c r="AA61" s="282">
        <v>0</v>
      </c>
      <c r="AB61" s="272">
        <v>0</v>
      </c>
      <c r="AC61" s="272">
        <v>0</v>
      </c>
      <c r="AD61" s="281">
        <v>0</v>
      </c>
      <c r="AE61" s="282">
        <v>0</v>
      </c>
      <c r="AF61" s="273">
        <f t="shared" si="3"/>
        <v>0</v>
      </c>
      <c r="AG61" s="273">
        <f t="shared" si="4"/>
        <v>0</v>
      </c>
      <c r="AH61" s="285">
        <f>+SUM(AF61:AG61)</f>
        <v>0</v>
      </c>
      <c r="AI61" s="93">
        <v>0</v>
      </c>
      <c r="AJ61" s="280">
        <v>0</v>
      </c>
      <c r="AK61" s="93">
        <v>0</v>
      </c>
      <c r="AL61" s="93">
        <v>0</v>
      </c>
      <c r="AM61" s="286">
        <v>0</v>
      </c>
      <c r="AN61" s="93">
        <v>0</v>
      </c>
      <c r="AO61" s="93">
        <v>0</v>
      </c>
      <c r="AP61" s="287">
        <v>0</v>
      </c>
      <c r="AQ61" s="286">
        <v>0</v>
      </c>
      <c r="AR61" s="93">
        <v>0</v>
      </c>
      <c r="AS61" s="93">
        <v>0</v>
      </c>
      <c r="AT61" s="287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287">
        <v>0</v>
      </c>
      <c r="BI61" s="93">
        <v>0</v>
      </c>
      <c r="BJ61" s="93">
        <v>0</v>
      </c>
      <c r="BK61" s="286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287">
        <v>0</v>
      </c>
      <c r="BU61" s="93">
        <v>0</v>
      </c>
      <c r="BV61" s="287">
        <v>0</v>
      </c>
      <c r="BW61" s="93">
        <v>0</v>
      </c>
      <c r="BX61" s="93">
        <v>0</v>
      </c>
      <c r="BY61" s="288">
        <f t="shared" si="10"/>
        <v>0</v>
      </c>
      <c r="BZ61" s="288">
        <f t="shared" si="10"/>
        <v>0</v>
      </c>
      <c r="CA61" s="285">
        <f>+SUM(BY61:BZ61)</f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287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287">
        <v>0</v>
      </c>
      <c r="CQ61" s="286">
        <v>0</v>
      </c>
      <c r="CR61" s="287">
        <v>0</v>
      </c>
      <c r="CS61" s="93">
        <v>0</v>
      </c>
      <c r="CT61" s="93">
        <v>0</v>
      </c>
      <c r="CU61" s="93">
        <v>0</v>
      </c>
      <c r="CV61" s="93">
        <v>0</v>
      </c>
      <c r="CW61" s="287">
        <v>0</v>
      </c>
      <c r="CX61" s="93">
        <v>0</v>
      </c>
      <c r="CY61" s="93">
        <v>0</v>
      </c>
      <c r="CZ61" s="93">
        <v>0</v>
      </c>
      <c r="DA61" s="93">
        <v>0</v>
      </c>
      <c r="DB61" s="287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287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286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93">
        <v>0</v>
      </c>
      <c r="EK61" s="287">
        <v>0</v>
      </c>
      <c r="EL61" s="278">
        <f t="shared" si="8"/>
        <v>0</v>
      </c>
      <c r="EM61" s="278">
        <f t="shared" si="9"/>
        <v>0</v>
      </c>
      <c r="EN61" s="285">
        <f>+SUM(EL61:EM61)</f>
        <v>0</v>
      </c>
      <c r="EO61" s="285">
        <f t="shared" si="12"/>
        <v>0</v>
      </c>
    </row>
    <row r="62" spans="1:145" ht="30" customHeight="1">
      <c r="A62" s="259" t="s">
        <v>1460</v>
      </c>
      <c r="B62" s="272" t="s">
        <v>332</v>
      </c>
      <c r="C62" s="279">
        <v>0</v>
      </c>
      <c r="D62" s="93">
        <v>0</v>
      </c>
      <c r="E62" s="281">
        <v>0</v>
      </c>
      <c r="F62" s="93">
        <v>0</v>
      </c>
      <c r="G62" s="272">
        <v>0</v>
      </c>
      <c r="H62" s="93">
        <v>0</v>
      </c>
      <c r="I62" s="281">
        <v>0</v>
      </c>
      <c r="J62" s="272">
        <v>0</v>
      </c>
      <c r="K62" s="273">
        <f t="shared" si="15"/>
        <v>0</v>
      </c>
      <c r="L62" s="273">
        <f t="shared" si="15"/>
        <v>0</v>
      </c>
      <c r="M62" s="274">
        <f>+SUM(K62:L62)</f>
        <v>0</v>
      </c>
      <c r="N62" s="281">
        <v>0</v>
      </c>
      <c r="O62" s="282">
        <v>0</v>
      </c>
      <c r="P62" s="281">
        <v>0</v>
      </c>
      <c r="Q62" s="282">
        <v>0</v>
      </c>
      <c r="R62" s="272">
        <v>0</v>
      </c>
      <c r="S62" s="275">
        <v>0</v>
      </c>
      <c r="T62" s="281">
        <v>0</v>
      </c>
      <c r="U62" s="272">
        <v>0</v>
      </c>
      <c r="V62" s="272">
        <v>0</v>
      </c>
      <c r="W62" s="272">
        <v>0</v>
      </c>
      <c r="X62" s="281">
        <v>0</v>
      </c>
      <c r="Y62" s="272">
        <v>0</v>
      </c>
      <c r="Z62" s="272">
        <v>0</v>
      </c>
      <c r="AA62" s="282">
        <v>0</v>
      </c>
      <c r="AB62" s="272">
        <v>0</v>
      </c>
      <c r="AC62" s="272">
        <v>0</v>
      </c>
      <c r="AD62" s="281">
        <v>0</v>
      </c>
      <c r="AE62" s="272">
        <v>0</v>
      </c>
      <c r="AF62" s="273">
        <f t="shared" si="3"/>
        <v>0</v>
      </c>
      <c r="AG62" s="273">
        <f t="shared" si="4"/>
        <v>0</v>
      </c>
      <c r="AH62" s="276">
        <f>+SUM(AF62:AG62)</f>
        <v>0</v>
      </c>
      <c r="AI62" s="93">
        <v>0</v>
      </c>
      <c r="AJ62" s="280">
        <v>0</v>
      </c>
      <c r="AK62" s="93">
        <v>0</v>
      </c>
      <c r="AL62" s="93">
        <v>0</v>
      </c>
      <c r="AM62" s="286">
        <v>0</v>
      </c>
      <c r="AN62" s="93">
        <v>0</v>
      </c>
      <c r="AO62" s="93">
        <v>0</v>
      </c>
      <c r="AP62" s="287">
        <v>0</v>
      </c>
      <c r="AQ62" s="286">
        <v>0</v>
      </c>
      <c r="AR62" s="93">
        <v>0</v>
      </c>
      <c r="AS62" s="93">
        <v>0</v>
      </c>
      <c r="AT62" s="287">
        <v>0</v>
      </c>
      <c r="AU62" s="280">
        <v>0</v>
      </c>
      <c r="AV62" s="93">
        <v>0</v>
      </c>
      <c r="AW62" s="280">
        <v>0</v>
      </c>
      <c r="AX62" s="93">
        <v>0</v>
      </c>
      <c r="AY62" s="280">
        <v>0</v>
      </c>
      <c r="AZ62" s="93">
        <v>0</v>
      </c>
      <c r="BA62" s="280">
        <v>0</v>
      </c>
      <c r="BB62" s="93">
        <v>0</v>
      </c>
      <c r="BC62" s="280">
        <v>0</v>
      </c>
      <c r="BD62" s="93">
        <v>0</v>
      </c>
      <c r="BE62" s="93">
        <v>0</v>
      </c>
      <c r="BF62" s="93">
        <v>0</v>
      </c>
      <c r="BG62" s="280">
        <v>0</v>
      </c>
      <c r="BH62" s="287">
        <v>0</v>
      </c>
      <c r="BI62" s="280">
        <v>0</v>
      </c>
      <c r="BJ62" s="93">
        <v>0</v>
      </c>
      <c r="BK62" s="280">
        <v>0</v>
      </c>
      <c r="BL62" s="93">
        <v>0</v>
      </c>
      <c r="BM62" s="280">
        <v>0</v>
      </c>
      <c r="BN62" s="93">
        <v>0</v>
      </c>
      <c r="BO62" s="280">
        <v>0</v>
      </c>
      <c r="BP62" s="93">
        <v>0</v>
      </c>
      <c r="BQ62" s="280">
        <v>0</v>
      </c>
      <c r="BR62" s="93">
        <v>0</v>
      </c>
      <c r="BS62" s="280">
        <v>0</v>
      </c>
      <c r="BT62" s="287">
        <v>0</v>
      </c>
      <c r="BU62" s="280">
        <v>0</v>
      </c>
      <c r="BV62" s="287">
        <v>0</v>
      </c>
      <c r="BW62" s="280">
        <v>0</v>
      </c>
      <c r="BX62" s="93">
        <v>0</v>
      </c>
      <c r="BY62" s="278">
        <f t="shared" si="10"/>
        <v>0</v>
      </c>
      <c r="BZ62" s="278">
        <f t="shared" si="10"/>
        <v>0</v>
      </c>
      <c r="CA62" s="276">
        <f>+SUM(BY62:BZ62)</f>
        <v>0</v>
      </c>
      <c r="CB62" s="93">
        <v>0</v>
      </c>
      <c r="CC62" s="93">
        <v>0</v>
      </c>
      <c r="CD62" s="93">
        <v>0</v>
      </c>
      <c r="CE62" s="93">
        <v>0</v>
      </c>
      <c r="CF62" s="280">
        <v>0</v>
      </c>
      <c r="CG62" s="287">
        <v>0</v>
      </c>
      <c r="CH62" s="280">
        <v>0</v>
      </c>
      <c r="CI62" s="93">
        <v>0</v>
      </c>
      <c r="CJ62" s="93">
        <v>0</v>
      </c>
      <c r="CK62" s="93">
        <v>0</v>
      </c>
      <c r="CL62" s="93">
        <v>0</v>
      </c>
      <c r="CM62" s="280">
        <v>0</v>
      </c>
      <c r="CN62" s="93">
        <v>0</v>
      </c>
      <c r="CO62" s="93">
        <v>0</v>
      </c>
      <c r="CP62" s="287">
        <v>0</v>
      </c>
      <c r="CQ62" s="280">
        <v>0</v>
      </c>
      <c r="CR62" s="287">
        <v>0</v>
      </c>
      <c r="CS62" s="280">
        <v>0</v>
      </c>
      <c r="CT62" s="93">
        <v>0</v>
      </c>
      <c r="CU62" s="93">
        <v>0</v>
      </c>
      <c r="CV62" s="280">
        <v>0</v>
      </c>
      <c r="CW62" s="287">
        <v>0</v>
      </c>
      <c r="CX62" s="280">
        <v>0</v>
      </c>
      <c r="CY62" s="93">
        <v>0</v>
      </c>
      <c r="CZ62" s="93">
        <v>0</v>
      </c>
      <c r="DA62" s="280">
        <v>0</v>
      </c>
      <c r="DB62" s="287">
        <v>0</v>
      </c>
      <c r="DC62" s="93">
        <v>0</v>
      </c>
      <c r="DD62" s="93">
        <v>0</v>
      </c>
      <c r="DE62" s="93">
        <v>0</v>
      </c>
      <c r="DF62" s="93">
        <v>0</v>
      </c>
      <c r="DG62" s="93">
        <v>0</v>
      </c>
      <c r="DH62" s="93">
        <v>0</v>
      </c>
      <c r="DI62" s="93">
        <v>0</v>
      </c>
      <c r="DJ62" s="93">
        <v>0</v>
      </c>
      <c r="DK62" s="280">
        <v>0</v>
      </c>
      <c r="DL62" s="93">
        <v>0</v>
      </c>
      <c r="DM62" s="93">
        <v>0</v>
      </c>
      <c r="DN62" s="280">
        <v>0</v>
      </c>
      <c r="DO62" s="287">
        <v>0</v>
      </c>
      <c r="DP62" s="280">
        <v>0</v>
      </c>
      <c r="DQ62" s="93">
        <v>0</v>
      </c>
      <c r="DR62" s="280">
        <v>0</v>
      </c>
      <c r="DS62" s="93">
        <v>0</v>
      </c>
      <c r="DT62" s="93">
        <v>0</v>
      </c>
      <c r="DU62" s="93">
        <v>0</v>
      </c>
      <c r="DV62" s="280">
        <v>0</v>
      </c>
      <c r="DW62" s="93">
        <v>0</v>
      </c>
      <c r="DX62" s="280">
        <v>0</v>
      </c>
      <c r="DY62" s="93">
        <v>0</v>
      </c>
      <c r="DZ62" s="280">
        <v>0</v>
      </c>
      <c r="EA62" s="93">
        <v>0</v>
      </c>
      <c r="EB62" s="93">
        <v>0</v>
      </c>
      <c r="EC62" s="93">
        <v>0</v>
      </c>
      <c r="ED62" s="93">
        <v>0</v>
      </c>
      <c r="EE62" s="93">
        <v>0</v>
      </c>
      <c r="EF62" s="280">
        <v>0</v>
      </c>
      <c r="EG62" s="280">
        <v>0</v>
      </c>
      <c r="EH62" s="93">
        <v>0</v>
      </c>
      <c r="EI62" s="93">
        <v>0</v>
      </c>
      <c r="EJ62" s="93">
        <v>0</v>
      </c>
      <c r="EK62" s="287">
        <v>0</v>
      </c>
      <c r="EL62" s="278">
        <f t="shared" si="8"/>
        <v>0</v>
      </c>
      <c r="EM62" s="278">
        <f t="shared" si="9"/>
        <v>0</v>
      </c>
      <c r="EN62" s="276">
        <f>+SUM(EL62:EM62)</f>
        <v>0</v>
      </c>
      <c r="EO62" s="276">
        <f t="shared" si="12"/>
        <v>0</v>
      </c>
    </row>
    <row r="63" spans="1:145" ht="30" customHeight="1">
      <c r="A63" s="260" t="s">
        <v>1003</v>
      </c>
      <c r="B63" s="282" t="s">
        <v>332</v>
      </c>
      <c r="C63" s="281">
        <v>0</v>
      </c>
      <c r="D63" s="93">
        <v>0</v>
      </c>
      <c r="E63" s="281">
        <v>0</v>
      </c>
      <c r="F63" s="93">
        <v>0</v>
      </c>
      <c r="G63" s="272">
        <v>0</v>
      </c>
      <c r="H63" s="93">
        <v>0</v>
      </c>
      <c r="I63" s="281">
        <v>0</v>
      </c>
      <c r="J63" s="272">
        <v>0</v>
      </c>
      <c r="K63" s="283">
        <f>+SUM(C63,E63,G63,I63)</f>
        <v>0</v>
      </c>
      <c r="L63" s="283">
        <f>+SUM(D63,F63,H63,J63)</f>
        <v>0</v>
      </c>
      <c r="M63" s="284">
        <f>+SUM(K63:L63)</f>
        <v>0</v>
      </c>
      <c r="N63" s="281">
        <v>0</v>
      </c>
      <c r="O63" s="282">
        <v>0</v>
      </c>
      <c r="P63" s="281">
        <v>0</v>
      </c>
      <c r="Q63" s="282">
        <v>0</v>
      </c>
      <c r="R63" s="272">
        <v>0</v>
      </c>
      <c r="S63" s="275">
        <v>0</v>
      </c>
      <c r="T63" s="281">
        <v>0</v>
      </c>
      <c r="U63" s="272">
        <v>0</v>
      </c>
      <c r="V63" s="272">
        <v>0</v>
      </c>
      <c r="W63" s="272">
        <v>0</v>
      </c>
      <c r="X63" s="281">
        <v>0</v>
      </c>
      <c r="Y63" s="272">
        <v>0</v>
      </c>
      <c r="Z63" s="272">
        <v>0</v>
      </c>
      <c r="AA63" s="282">
        <v>0</v>
      </c>
      <c r="AB63" s="272">
        <v>0</v>
      </c>
      <c r="AC63" s="282">
        <v>0</v>
      </c>
      <c r="AD63" s="281">
        <v>0</v>
      </c>
      <c r="AE63" s="282">
        <v>0</v>
      </c>
      <c r="AF63" s="273">
        <f t="shared" si="3"/>
        <v>0</v>
      </c>
      <c r="AG63" s="273">
        <f t="shared" si="4"/>
        <v>0</v>
      </c>
      <c r="AH63" s="285">
        <f>+SUM(AF63:AG63)</f>
        <v>0</v>
      </c>
      <c r="AI63" s="93">
        <v>0</v>
      </c>
      <c r="AJ63" s="280">
        <v>0</v>
      </c>
      <c r="AK63" s="93">
        <v>0</v>
      </c>
      <c r="AL63" s="93">
        <v>0</v>
      </c>
      <c r="AM63" s="286">
        <v>0</v>
      </c>
      <c r="AN63" s="93">
        <v>0</v>
      </c>
      <c r="AO63" s="93">
        <v>0</v>
      </c>
      <c r="AP63" s="287">
        <v>0</v>
      </c>
      <c r="AQ63" s="286">
        <v>0</v>
      </c>
      <c r="AR63" s="93">
        <v>0</v>
      </c>
      <c r="AS63" s="93">
        <v>0</v>
      </c>
      <c r="AT63" s="287">
        <v>0</v>
      </c>
      <c r="AU63" s="286">
        <v>0</v>
      </c>
      <c r="AV63" s="93">
        <v>0</v>
      </c>
      <c r="AW63" s="286">
        <v>0</v>
      </c>
      <c r="AX63" s="93">
        <v>0</v>
      </c>
      <c r="AY63" s="286">
        <v>0</v>
      </c>
      <c r="AZ63" s="287">
        <v>0</v>
      </c>
      <c r="BA63" s="286">
        <v>0</v>
      </c>
      <c r="BB63" s="287">
        <v>0</v>
      </c>
      <c r="BC63" s="286">
        <v>0</v>
      </c>
      <c r="BD63" s="93">
        <v>0</v>
      </c>
      <c r="BE63" s="93">
        <v>0</v>
      </c>
      <c r="BF63" s="287">
        <v>0</v>
      </c>
      <c r="BG63" s="286">
        <v>0</v>
      </c>
      <c r="BH63" s="287">
        <v>0</v>
      </c>
      <c r="BI63" s="286">
        <v>0</v>
      </c>
      <c r="BJ63" s="287">
        <v>0</v>
      </c>
      <c r="BK63" s="286">
        <v>0</v>
      </c>
      <c r="BL63" s="287">
        <v>0</v>
      </c>
      <c r="BM63" s="286">
        <v>0</v>
      </c>
      <c r="BN63" s="287">
        <v>0</v>
      </c>
      <c r="BO63" s="286">
        <v>0</v>
      </c>
      <c r="BP63" s="287">
        <v>0</v>
      </c>
      <c r="BQ63" s="286">
        <v>0</v>
      </c>
      <c r="BR63" s="287">
        <v>0</v>
      </c>
      <c r="BS63" s="286">
        <v>0</v>
      </c>
      <c r="BT63" s="287">
        <v>0</v>
      </c>
      <c r="BU63" s="286">
        <v>0</v>
      </c>
      <c r="BV63" s="287">
        <v>0</v>
      </c>
      <c r="BW63" s="286">
        <v>0</v>
      </c>
      <c r="BX63" s="287">
        <v>0</v>
      </c>
      <c r="BY63" s="288">
        <f t="shared" si="10"/>
        <v>0</v>
      </c>
      <c r="BZ63" s="288">
        <f t="shared" si="10"/>
        <v>0</v>
      </c>
      <c r="CA63" s="285">
        <f>+SUM(BY63:BZ63)</f>
        <v>0</v>
      </c>
      <c r="CB63" s="287">
        <v>0</v>
      </c>
      <c r="CC63" s="93">
        <v>0</v>
      </c>
      <c r="CD63" s="287">
        <v>0</v>
      </c>
      <c r="CE63" s="93">
        <v>0</v>
      </c>
      <c r="CF63" s="286">
        <v>0</v>
      </c>
      <c r="CG63" s="287">
        <v>0</v>
      </c>
      <c r="CH63" s="286">
        <v>0</v>
      </c>
      <c r="CI63" s="93">
        <v>0</v>
      </c>
      <c r="CJ63" s="93">
        <v>0</v>
      </c>
      <c r="CK63" s="287">
        <v>0</v>
      </c>
      <c r="CL63" s="93">
        <v>0</v>
      </c>
      <c r="CM63" s="286">
        <v>0</v>
      </c>
      <c r="CN63" s="93">
        <v>0</v>
      </c>
      <c r="CO63" s="287">
        <v>0</v>
      </c>
      <c r="CP63" s="287">
        <v>0</v>
      </c>
      <c r="CQ63" s="286">
        <v>0</v>
      </c>
      <c r="CR63" s="287">
        <v>0</v>
      </c>
      <c r="CS63" s="286">
        <v>0</v>
      </c>
      <c r="CT63" s="287">
        <v>0</v>
      </c>
      <c r="CU63" s="93">
        <v>0</v>
      </c>
      <c r="CV63" s="286">
        <v>0</v>
      </c>
      <c r="CW63" s="287">
        <v>0</v>
      </c>
      <c r="CX63" s="286">
        <v>0</v>
      </c>
      <c r="CY63" s="287">
        <v>0</v>
      </c>
      <c r="CZ63" s="93">
        <v>0</v>
      </c>
      <c r="DA63" s="286">
        <v>0</v>
      </c>
      <c r="DB63" s="287">
        <v>0</v>
      </c>
      <c r="DC63" s="287">
        <v>0</v>
      </c>
      <c r="DD63" s="93">
        <v>0</v>
      </c>
      <c r="DE63" s="287">
        <v>0</v>
      </c>
      <c r="DF63" s="93">
        <v>0</v>
      </c>
      <c r="DG63" s="287">
        <v>0</v>
      </c>
      <c r="DH63" s="93">
        <v>0</v>
      </c>
      <c r="DI63" s="287">
        <v>0</v>
      </c>
      <c r="DJ63" s="93">
        <v>0</v>
      </c>
      <c r="DK63" s="286">
        <v>0</v>
      </c>
      <c r="DL63" s="287">
        <v>0</v>
      </c>
      <c r="DM63" s="93">
        <v>0</v>
      </c>
      <c r="DN63" s="286">
        <v>0</v>
      </c>
      <c r="DO63" s="287">
        <v>0</v>
      </c>
      <c r="DP63" s="286">
        <v>0</v>
      </c>
      <c r="DQ63" s="93">
        <v>0</v>
      </c>
      <c r="DR63" s="286">
        <v>0</v>
      </c>
      <c r="DS63" s="93">
        <v>0</v>
      </c>
      <c r="DT63" s="287">
        <v>0</v>
      </c>
      <c r="DU63" s="93">
        <v>0</v>
      </c>
      <c r="DV63" s="286">
        <v>0</v>
      </c>
      <c r="DW63" s="93">
        <v>0</v>
      </c>
      <c r="DX63" s="286">
        <v>0</v>
      </c>
      <c r="DY63" s="93">
        <v>0</v>
      </c>
      <c r="DZ63" s="286">
        <v>0</v>
      </c>
      <c r="EA63" s="93">
        <v>0</v>
      </c>
      <c r="EB63" s="287">
        <v>0</v>
      </c>
      <c r="EC63" s="93">
        <v>0</v>
      </c>
      <c r="ED63" s="287">
        <v>0</v>
      </c>
      <c r="EE63" s="93">
        <v>0</v>
      </c>
      <c r="EF63" s="286">
        <v>0</v>
      </c>
      <c r="EG63" s="286">
        <v>0</v>
      </c>
      <c r="EH63" s="93">
        <v>0</v>
      </c>
      <c r="EI63" s="287">
        <v>0</v>
      </c>
      <c r="EJ63" s="93">
        <v>0</v>
      </c>
      <c r="EK63" s="287">
        <v>0</v>
      </c>
      <c r="EL63" s="278">
        <f t="shared" si="8"/>
        <v>0</v>
      </c>
      <c r="EM63" s="278">
        <f t="shared" si="9"/>
        <v>0</v>
      </c>
      <c r="EN63" s="285">
        <f>+SUM(EL63:EM63)</f>
        <v>0</v>
      </c>
      <c r="EO63" s="285">
        <f t="shared" si="12"/>
        <v>0</v>
      </c>
    </row>
    <row r="64" spans="1:145" ht="30" customHeight="1">
      <c r="A64" s="261" t="s">
        <v>1799</v>
      </c>
      <c r="B64" s="282" t="s">
        <v>332</v>
      </c>
      <c r="C64" s="281">
        <v>0</v>
      </c>
      <c r="D64" s="93">
        <v>0</v>
      </c>
      <c r="E64" s="281">
        <v>0</v>
      </c>
      <c r="F64" s="93">
        <v>0</v>
      </c>
      <c r="G64" s="272">
        <v>0</v>
      </c>
      <c r="H64" s="93">
        <v>0</v>
      </c>
      <c r="I64" s="281">
        <v>0</v>
      </c>
      <c r="J64" s="272">
        <v>0</v>
      </c>
      <c r="K64" s="283">
        <f>+SUM(C64,E64,G64,I64)</f>
        <v>0</v>
      </c>
      <c r="L64" s="283">
        <f>+SUM(D64,F64,H64,J64)</f>
        <v>0</v>
      </c>
      <c r="M64" s="284">
        <f>+SUM(K64:L64)</f>
        <v>0</v>
      </c>
      <c r="N64" s="281">
        <v>0</v>
      </c>
      <c r="O64" s="282">
        <v>0</v>
      </c>
      <c r="P64" s="281">
        <v>0</v>
      </c>
      <c r="Q64" s="282">
        <v>0</v>
      </c>
      <c r="R64" s="272">
        <v>0</v>
      </c>
      <c r="S64" s="275">
        <v>0</v>
      </c>
      <c r="T64" s="281">
        <v>0</v>
      </c>
      <c r="U64" s="272">
        <v>0</v>
      </c>
      <c r="V64" s="272">
        <v>0</v>
      </c>
      <c r="W64" s="272">
        <v>0</v>
      </c>
      <c r="X64" s="281">
        <v>0</v>
      </c>
      <c r="Y64" s="272">
        <v>0</v>
      </c>
      <c r="Z64" s="281">
        <v>1</v>
      </c>
      <c r="AA64" s="282">
        <v>0</v>
      </c>
      <c r="AB64" s="272">
        <v>0</v>
      </c>
      <c r="AC64" s="282">
        <v>0</v>
      </c>
      <c r="AD64" s="281">
        <v>0</v>
      </c>
      <c r="AE64" s="272">
        <v>0</v>
      </c>
      <c r="AF64" s="273">
        <f t="shared" si="3"/>
        <v>1</v>
      </c>
      <c r="AG64" s="273">
        <f t="shared" si="4"/>
        <v>0</v>
      </c>
      <c r="AH64" s="285">
        <f>+SUM(AF64:AG64)</f>
        <v>1</v>
      </c>
      <c r="AI64" s="93">
        <v>0</v>
      </c>
      <c r="AJ64" s="280">
        <v>0</v>
      </c>
      <c r="AK64" s="93">
        <v>0</v>
      </c>
      <c r="AL64" s="93">
        <v>0</v>
      </c>
      <c r="AM64" s="286">
        <v>0</v>
      </c>
      <c r="AN64" s="93">
        <v>0</v>
      </c>
      <c r="AO64" s="93">
        <v>0</v>
      </c>
      <c r="AP64" s="287">
        <v>0</v>
      </c>
      <c r="AQ64" s="286">
        <v>0</v>
      </c>
      <c r="AR64" s="93">
        <v>0</v>
      </c>
      <c r="AS64" s="93">
        <v>0</v>
      </c>
      <c r="AT64" s="287">
        <v>0</v>
      </c>
      <c r="AU64" s="286">
        <v>0</v>
      </c>
      <c r="AV64" s="93">
        <v>0</v>
      </c>
      <c r="AW64" s="286">
        <v>0</v>
      </c>
      <c r="AX64" s="93">
        <v>0</v>
      </c>
      <c r="AY64" s="286">
        <v>0</v>
      </c>
      <c r="AZ64" s="287">
        <v>0</v>
      </c>
      <c r="BA64" s="286">
        <v>0</v>
      </c>
      <c r="BB64" s="287">
        <v>0</v>
      </c>
      <c r="BC64" s="286">
        <v>0</v>
      </c>
      <c r="BD64" s="93">
        <v>0</v>
      </c>
      <c r="BE64" s="93">
        <v>0</v>
      </c>
      <c r="BF64" s="287">
        <v>0</v>
      </c>
      <c r="BG64" s="286">
        <v>0</v>
      </c>
      <c r="BH64" s="287">
        <v>0</v>
      </c>
      <c r="BI64" s="286">
        <v>0</v>
      </c>
      <c r="BJ64" s="287">
        <v>0</v>
      </c>
      <c r="BK64" s="286">
        <v>0</v>
      </c>
      <c r="BL64" s="287">
        <v>0</v>
      </c>
      <c r="BM64" s="286">
        <v>0</v>
      </c>
      <c r="BN64" s="287">
        <v>0</v>
      </c>
      <c r="BO64" s="286">
        <v>0</v>
      </c>
      <c r="BP64" s="287">
        <v>0</v>
      </c>
      <c r="BQ64" s="286">
        <v>0</v>
      </c>
      <c r="BR64" s="287">
        <v>0</v>
      </c>
      <c r="BS64" s="286">
        <v>0</v>
      </c>
      <c r="BT64" s="287">
        <v>0</v>
      </c>
      <c r="BU64" s="286">
        <v>0</v>
      </c>
      <c r="BV64" s="287">
        <v>0</v>
      </c>
      <c r="BW64" s="286">
        <v>0</v>
      </c>
      <c r="BX64" s="287">
        <v>0</v>
      </c>
      <c r="BY64" s="288">
        <f t="shared" si="10"/>
        <v>0</v>
      </c>
      <c r="BZ64" s="288">
        <f t="shared" si="10"/>
        <v>0</v>
      </c>
      <c r="CA64" s="285">
        <f>+SUM(BY64:BZ64)</f>
        <v>0</v>
      </c>
      <c r="CB64" s="287">
        <v>0</v>
      </c>
      <c r="CC64" s="93">
        <v>0</v>
      </c>
      <c r="CD64" s="286">
        <v>0</v>
      </c>
      <c r="CE64" s="93">
        <v>0</v>
      </c>
      <c r="CF64" s="286">
        <v>0</v>
      </c>
      <c r="CG64" s="287">
        <v>0</v>
      </c>
      <c r="CH64" s="286">
        <v>0</v>
      </c>
      <c r="CI64" s="93">
        <v>0</v>
      </c>
      <c r="CJ64" s="286">
        <v>0</v>
      </c>
      <c r="CK64" s="287">
        <v>0</v>
      </c>
      <c r="CL64" s="93">
        <v>0</v>
      </c>
      <c r="CM64" s="286">
        <v>0</v>
      </c>
      <c r="CN64" s="93">
        <v>0</v>
      </c>
      <c r="CO64" s="287">
        <v>0</v>
      </c>
      <c r="CP64" s="287">
        <v>0</v>
      </c>
      <c r="CQ64" s="286">
        <v>0</v>
      </c>
      <c r="CR64" s="287">
        <v>0</v>
      </c>
      <c r="CS64" s="286">
        <v>0</v>
      </c>
      <c r="CT64" s="287">
        <v>0</v>
      </c>
      <c r="CU64" s="93">
        <v>0</v>
      </c>
      <c r="CV64" s="286">
        <v>0</v>
      </c>
      <c r="CW64" s="287">
        <v>0</v>
      </c>
      <c r="CX64" s="286">
        <v>0</v>
      </c>
      <c r="CY64" s="287">
        <v>5</v>
      </c>
      <c r="CZ64" s="93">
        <v>0</v>
      </c>
      <c r="DA64" s="286">
        <v>0</v>
      </c>
      <c r="DB64" s="287">
        <v>0</v>
      </c>
      <c r="DC64" s="287">
        <v>0</v>
      </c>
      <c r="DD64" s="93">
        <v>0</v>
      </c>
      <c r="DE64" s="287">
        <v>0</v>
      </c>
      <c r="DF64" s="93">
        <v>0</v>
      </c>
      <c r="DG64" s="287">
        <v>0</v>
      </c>
      <c r="DH64" s="93">
        <v>0</v>
      </c>
      <c r="DI64" s="287">
        <v>0</v>
      </c>
      <c r="DJ64" s="93">
        <v>0</v>
      </c>
      <c r="DK64" s="286">
        <v>0</v>
      </c>
      <c r="DL64" s="287">
        <v>0</v>
      </c>
      <c r="DM64" s="93">
        <v>0</v>
      </c>
      <c r="DN64" s="286">
        <v>0</v>
      </c>
      <c r="DO64" s="287">
        <v>0</v>
      </c>
      <c r="DP64" s="286">
        <v>1</v>
      </c>
      <c r="DQ64" s="93">
        <v>0</v>
      </c>
      <c r="DR64" s="286">
        <v>5</v>
      </c>
      <c r="DS64" s="93">
        <v>0</v>
      </c>
      <c r="DT64" s="287">
        <v>0</v>
      </c>
      <c r="DU64" s="93">
        <v>0</v>
      </c>
      <c r="DV64" s="286">
        <v>0</v>
      </c>
      <c r="DW64" s="93">
        <v>0</v>
      </c>
      <c r="DX64" s="286">
        <v>0</v>
      </c>
      <c r="DY64" s="93">
        <v>0</v>
      </c>
      <c r="DZ64" s="286">
        <v>0</v>
      </c>
      <c r="EA64" s="93">
        <v>0</v>
      </c>
      <c r="EB64" s="287">
        <v>0</v>
      </c>
      <c r="EC64" s="93">
        <v>0</v>
      </c>
      <c r="ED64" s="287">
        <v>0</v>
      </c>
      <c r="EE64" s="93">
        <v>0</v>
      </c>
      <c r="EF64" s="286">
        <v>0</v>
      </c>
      <c r="EG64" s="286">
        <v>0</v>
      </c>
      <c r="EH64" s="93">
        <v>0</v>
      </c>
      <c r="EI64" s="287">
        <v>0</v>
      </c>
      <c r="EJ64" s="93">
        <v>0</v>
      </c>
      <c r="EK64" s="287">
        <v>0</v>
      </c>
      <c r="EL64" s="278">
        <f t="shared" si="8"/>
        <v>11</v>
      </c>
      <c r="EM64" s="278">
        <f t="shared" si="9"/>
        <v>0</v>
      </c>
      <c r="EN64" s="285">
        <f>+SUM(EL64:EM64)</f>
        <v>11</v>
      </c>
      <c r="EO64" s="285">
        <f t="shared" si="12"/>
        <v>12</v>
      </c>
    </row>
    <row r="65" spans="1:145" ht="30" customHeight="1">
      <c r="A65" s="261" t="s">
        <v>1013</v>
      </c>
      <c r="B65" s="282" t="s">
        <v>332</v>
      </c>
      <c r="C65" s="282">
        <v>0</v>
      </c>
      <c r="D65" s="93">
        <v>0</v>
      </c>
      <c r="E65" s="281">
        <v>0</v>
      </c>
      <c r="F65" s="93">
        <v>0</v>
      </c>
      <c r="G65" s="272">
        <v>0</v>
      </c>
      <c r="H65" s="93">
        <v>0</v>
      </c>
      <c r="I65" s="282">
        <v>1</v>
      </c>
      <c r="J65" s="272">
        <v>0</v>
      </c>
      <c r="K65" s="283">
        <f t="shared" si="15"/>
        <v>1</v>
      </c>
      <c r="L65" s="283">
        <f t="shared" si="15"/>
        <v>0</v>
      </c>
      <c r="M65" s="284">
        <f>+SUM(K65:L65)</f>
        <v>1</v>
      </c>
      <c r="N65" s="281">
        <v>0</v>
      </c>
      <c r="O65" s="282">
        <v>0</v>
      </c>
      <c r="P65" s="281">
        <v>0</v>
      </c>
      <c r="Q65" s="282">
        <v>0</v>
      </c>
      <c r="R65" s="272">
        <v>0</v>
      </c>
      <c r="S65" s="275">
        <v>0</v>
      </c>
      <c r="T65" s="281">
        <v>0</v>
      </c>
      <c r="U65" s="272">
        <v>0</v>
      </c>
      <c r="V65" s="272">
        <v>0</v>
      </c>
      <c r="W65" s="272">
        <v>0</v>
      </c>
      <c r="X65" s="281">
        <v>0</v>
      </c>
      <c r="Y65" s="272">
        <v>0</v>
      </c>
      <c r="Z65" s="272">
        <v>0</v>
      </c>
      <c r="AA65" s="282">
        <v>0</v>
      </c>
      <c r="AB65" s="272">
        <v>0</v>
      </c>
      <c r="AC65" s="272">
        <v>0</v>
      </c>
      <c r="AD65" s="281">
        <v>0</v>
      </c>
      <c r="AE65" s="282">
        <v>0</v>
      </c>
      <c r="AF65" s="273">
        <f t="shared" si="3"/>
        <v>0</v>
      </c>
      <c r="AG65" s="273">
        <f t="shared" si="4"/>
        <v>0</v>
      </c>
      <c r="AH65" s="285">
        <f>+SUM(AF65:AG65)</f>
        <v>0</v>
      </c>
      <c r="AI65" s="93">
        <v>0</v>
      </c>
      <c r="AJ65" s="280">
        <v>0</v>
      </c>
      <c r="AK65" s="93">
        <v>0</v>
      </c>
      <c r="AL65" s="93">
        <v>0</v>
      </c>
      <c r="AM65" s="286">
        <v>0</v>
      </c>
      <c r="AN65" s="93">
        <v>0</v>
      </c>
      <c r="AO65" s="93">
        <v>0</v>
      </c>
      <c r="AP65" s="287">
        <v>0</v>
      </c>
      <c r="AQ65" s="286">
        <v>0</v>
      </c>
      <c r="AR65" s="93">
        <v>0</v>
      </c>
      <c r="AS65" s="93">
        <v>0</v>
      </c>
      <c r="AT65" s="287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93">
        <v>0</v>
      </c>
      <c r="BG65" s="93">
        <v>0</v>
      </c>
      <c r="BH65" s="287">
        <v>0</v>
      </c>
      <c r="BI65" s="93">
        <v>0</v>
      </c>
      <c r="BJ65" s="93">
        <v>0</v>
      </c>
      <c r="BK65" s="286">
        <v>0</v>
      </c>
      <c r="BL65" s="93">
        <v>0</v>
      </c>
      <c r="BM65" s="93">
        <v>0</v>
      </c>
      <c r="BN65" s="93">
        <v>0</v>
      </c>
      <c r="BO65" s="93">
        <v>0</v>
      </c>
      <c r="BP65" s="93">
        <v>0</v>
      </c>
      <c r="BQ65" s="93">
        <v>0</v>
      </c>
      <c r="BR65" s="93">
        <v>0</v>
      </c>
      <c r="BS65" s="93">
        <v>0</v>
      </c>
      <c r="BT65" s="287">
        <v>0</v>
      </c>
      <c r="BU65" s="93">
        <v>0</v>
      </c>
      <c r="BV65" s="287">
        <v>0</v>
      </c>
      <c r="BW65" s="93">
        <v>0</v>
      </c>
      <c r="BX65" s="93">
        <v>0</v>
      </c>
      <c r="BY65" s="288">
        <f t="shared" si="10"/>
        <v>0</v>
      </c>
      <c r="BZ65" s="288">
        <f t="shared" si="6"/>
        <v>0</v>
      </c>
      <c r="CA65" s="285">
        <f>+SUM(BY65:BZ65)</f>
        <v>0</v>
      </c>
      <c r="CB65" s="93">
        <v>0</v>
      </c>
      <c r="CC65" s="93">
        <v>0</v>
      </c>
      <c r="CD65" s="93">
        <v>0</v>
      </c>
      <c r="CE65" s="93">
        <v>0</v>
      </c>
      <c r="CF65" s="93">
        <v>0</v>
      </c>
      <c r="CG65" s="287">
        <v>0</v>
      </c>
      <c r="CH65" s="93">
        <v>0</v>
      </c>
      <c r="CI65" s="93">
        <v>0</v>
      </c>
      <c r="CJ65" s="93">
        <v>0</v>
      </c>
      <c r="CK65" s="93">
        <v>0</v>
      </c>
      <c r="CL65" s="93">
        <v>0</v>
      </c>
      <c r="CM65" s="93">
        <v>0</v>
      </c>
      <c r="CN65" s="93">
        <v>0</v>
      </c>
      <c r="CO65" s="93">
        <v>0</v>
      </c>
      <c r="CP65" s="287">
        <v>0</v>
      </c>
      <c r="CQ65" s="287">
        <v>0</v>
      </c>
      <c r="CR65" s="287">
        <v>0</v>
      </c>
      <c r="CS65" s="93">
        <v>0</v>
      </c>
      <c r="CT65" s="93">
        <v>0</v>
      </c>
      <c r="CU65" s="93">
        <v>0</v>
      </c>
      <c r="CV65" s="93">
        <v>0</v>
      </c>
      <c r="CW65" s="287">
        <v>0</v>
      </c>
      <c r="CX65" s="93">
        <v>0</v>
      </c>
      <c r="CY65" s="93">
        <v>0</v>
      </c>
      <c r="CZ65" s="93">
        <v>0</v>
      </c>
      <c r="DA65" s="93">
        <v>0</v>
      </c>
      <c r="DB65" s="287">
        <v>0</v>
      </c>
      <c r="DC65" s="93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0</v>
      </c>
      <c r="DI65" s="93">
        <v>0</v>
      </c>
      <c r="DJ65" s="93">
        <v>0</v>
      </c>
      <c r="DK65" s="93">
        <v>0</v>
      </c>
      <c r="DL65" s="93">
        <v>0</v>
      </c>
      <c r="DM65" s="93">
        <v>0</v>
      </c>
      <c r="DN65" s="93">
        <v>0</v>
      </c>
      <c r="DO65" s="287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287">
        <v>0</v>
      </c>
      <c r="DY65" s="93">
        <v>0</v>
      </c>
      <c r="DZ65" s="280">
        <v>0</v>
      </c>
      <c r="EA65" s="93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287">
        <v>0</v>
      </c>
      <c r="EL65" s="278">
        <f t="shared" si="8"/>
        <v>0</v>
      </c>
      <c r="EM65" s="278">
        <f t="shared" si="9"/>
        <v>0</v>
      </c>
      <c r="EN65" s="285">
        <f>+SUM(EL65:EM65)</f>
        <v>0</v>
      </c>
      <c r="EO65" s="285">
        <f t="shared" si="12"/>
        <v>1</v>
      </c>
    </row>
    <row r="66" spans="1:145" ht="30" customHeight="1">
      <c r="A66" s="261" t="s">
        <v>1014</v>
      </c>
      <c r="B66" s="272" t="s">
        <v>332</v>
      </c>
      <c r="C66" s="279">
        <v>0</v>
      </c>
      <c r="D66" s="93">
        <v>0</v>
      </c>
      <c r="E66" s="279">
        <v>0</v>
      </c>
      <c r="F66" s="93">
        <v>0</v>
      </c>
      <c r="G66" s="279">
        <v>0</v>
      </c>
      <c r="H66" s="93">
        <v>0</v>
      </c>
      <c r="I66" s="279">
        <v>0</v>
      </c>
      <c r="J66" s="272">
        <v>1</v>
      </c>
      <c r="K66" s="273">
        <f>+SUM(C66,E66,G66,I66)</f>
        <v>0</v>
      </c>
      <c r="L66" s="273">
        <f>+SUM(D66,F66,H66,J66)</f>
        <v>1</v>
      </c>
      <c r="M66" s="274">
        <f>+SUM(K66:L66)</f>
        <v>1</v>
      </c>
      <c r="N66" s="279">
        <v>0</v>
      </c>
      <c r="O66" s="272">
        <v>0</v>
      </c>
      <c r="P66" s="279">
        <v>0</v>
      </c>
      <c r="Q66" s="272">
        <v>0</v>
      </c>
      <c r="R66" s="279">
        <v>0</v>
      </c>
      <c r="S66" s="272">
        <v>0</v>
      </c>
      <c r="T66" s="279">
        <v>0</v>
      </c>
      <c r="U66" s="272">
        <v>0</v>
      </c>
      <c r="V66" s="279">
        <v>0</v>
      </c>
      <c r="W66" s="272">
        <v>0</v>
      </c>
      <c r="X66" s="279">
        <v>0</v>
      </c>
      <c r="Y66" s="272">
        <v>0</v>
      </c>
      <c r="Z66" s="279">
        <v>0</v>
      </c>
      <c r="AA66" s="272">
        <v>0</v>
      </c>
      <c r="AB66" s="272">
        <v>0</v>
      </c>
      <c r="AC66" s="272">
        <v>0</v>
      </c>
      <c r="AD66" s="279">
        <v>0</v>
      </c>
      <c r="AE66" s="272">
        <v>0</v>
      </c>
      <c r="AF66" s="273">
        <f>+SUM(N66,P66,R66,T66,V66,X66,Z66,AB66,AD66)</f>
        <v>0</v>
      </c>
      <c r="AG66" s="273">
        <f>+SUM(O66,Q66,S66,U66,W66,Y66,AA66,AC66,AE66)</f>
        <v>0</v>
      </c>
      <c r="AH66" s="276">
        <f>+SUM(AF66:AG66)</f>
        <v>0</v>
      </c>
      <c r="AI66" s="280">
        <v>0</v>
      </c>
      <c r="AJ66" s="280">
        <v>0</v>
      </c>
      <c r="AK66" s="280">
        <v>0</v>
      </c>
      <c r="AL66" s="93">
        <v>0</v>
      </c>
      <c r="AM66" s="280">
        <v>0</v>
      </c>
      <c r="AN66" s="93">
        <v>0</v>
      </c>
      <c r="AO66" s="280">
        <v>0</v>
      </c>
      <c r="AP66" s="93">
        <v>0</v>
      </c>
      <c r="AQ66" s="280">
        <v>0</v>
      </c>
      <c r="AR66" s="93">
        <v>0</v>
      </c>
      <c r="AS66" s="280">
        <v>0</v>
      </c>
      <c r="AT66" s="93">
        <v>0</v>
      </c>
      <c r="AU66" s="280">
        <v>0</v>
      </c>
      <c r="AV66" s="93">
        <v>0</v>
      </c>
      <c r="AW66" s="280">
        <v>0</v>
      </c>
      <c r="AX66" s="93">
        <v>0</v>
      </c>
      <c r="AY66" s="280">
        <v>0</v>
      </c>
      <c r="AZ66" s="93">
        <v>0</v>
      </c>
      <c r="BA66" s="280">
        <v>0</v>
      </c>
      <c r="BB66" s="93">
        <v>0</v>
      </c>
      <c r="BC66" s="280">
        <v>0</v>
      </c>
      <c r="BD66" s="93">
        <v>0</v>
      </c>
      <c r="BE66" s="280">
        <v>0</v>
      </c>
      <c r="BF66" s="93">
        <v>0</v>
      </c>
      <c r="BG66" s="280">
        <v>0</v>
      </c>
      <c r="BH66" s="93">
        <v>0</v>
      </c>
      <c r="BI66" s="280">
        <v>0</v>
      </c>
      <c r="BJ66" s="93">
        <v>0</v>
      </c>
      <c r="BK66" s="280">
        <v>0</v>
      </c>
      <c r="BL66" s="93">
        <v>0</v>
      </c>
      <c r="BM66" s="280">
        <v>0</v>
      </c>
      <c r="BN66" s="93">
        <v>0</v>
      </c>
      <c r="BO66" s="280">
        <v>0</v>
      </c>
      <c r="BP66" s="93">
        <v>0</v>
      </c>
      <c r="BQ66" s="280">
        <v>0</v>
      </c>
      <c r="BR66" s="93">
        <v>0</v>
      </c>
      <c r="BS66" s="280">
        <v>0</v>
      </c>
      <c r="BT66" s="93">
        <v>0</v>
      </c>
      <c r="BU66" s="280">
        <v>0</v>
      </c>
      <c r="BV66" s="93">
        <v>0</v>
      </c>
      <c r="BW66" s="280">
        <v>0</v>
      </c>
      <c r="BX66" s="93">
        <v>0</v>
      </c>
      <c r="BY66" s="278">
        <f>+SUM(AI66,AK66,AM66,AO66,AQ66,AS66,AU66,AW66,AY66,BA66,BC66,BE66,BG66,BI66,BK66,BM66,BO66,BQ66,BS66,BU66,BW66)</f>
        <v>0</v>
      </c>
      <c r="BZ66" s="278">
        <f>+SUM(AJ66,AL66,AN66,AP66,AR66,AT66,AV66,AX66,AZ66,BB66,BD66,BF66,BH66,BJ66,BL66,BN66,BP66,BR66,BT66,BV66,BX66)</f>
        <v>0</v>
      </c>
      <c r="CA66" s="276">
        <f>+SUM(BY66:BZ66)</f>
        <v>0</v>
      </c>
      <c r="CB66" s="93">
        <v>0</v>
      </c>
      <c r="CC66" s="93">
        <v>0</v>
      </c>
      <c r="CD66" s="280">
        <v>0</v>
      </c>
      <c r="CE66" s="93">
        <v>0</v>
      </c>
      <c r="CF66" s="280">
        <v>0</v>
      </c>
      <c r="CG66" s="93">
        <v>0</v>
      </c>
      <c r="CH66" s="280">
        <v>0</v>
      </c>
      <c r="CI66" s="93">
        <v>0</v>
      </c>
      <c r="CJ66" s="280">
        <v>0</v>
      </c>
      <c r="CK66" s="93">
        <v>0</v>
      </c>
      <c r="CL66" s="93">
        <v>0</v>
      </c>
      <c r="CM66" s="280">
        <v>0</v>
      </c>
      <c r="CN66" s="93">
        <v>0</v>
      </c>
      <c r="CO66" s="93">
        <v>0</v>
      </c>
      <c r="CP66" s="93">
        <v>0</v>
      </c>
      <c r="CQ66" s="280">
        <v>0</v>
      </c>
      <c r="CR66" s="93">
        <v>0</v>
      </c>
      <c r="CS66" s="280">
        <v>0</v>
      </c>
      <c r="CT66" s="93">
        <v>0</v>
      </c>
      <c r="CU66" s="93">
        <v>0</v>
      </c>
      <c r="CV66" s="280">
        <v>0</v>
      </c>
      <c r="CW66" s="93">
        <v>0</v>
      </c>
      <c r="CX66" s="280">
        <v>0</v>
      </c>
      <c r="CY66" s="93">
        <v>0</v>
      </c>
      <c r="CZ66" s="93">
        <v>0</v>
      </c>
      <c r="DA66" s="280">
        <v>0</v>
      </c>
      <c r="DB66" s="93">
        <v>0</v>
      </c>
      <c r="DC66" s="93">
        <v>0</v>
      </c>
      <c r="DD66" s="93">
        <v>0</v>
      </c>
      <c r="DE66" s="280">
        <v>0</v>
      </c>
      <c r="DF66" s="93">
        <v>0</v>
      </c>
      <c r="DG66" s="93">
        <v>0</v>
      </c>
      <c r="DH66" s="93">
        <v>0</v>
      </c>
      <c r="DI66" s="280">
        <v>0</v>
      </c>
      <c r="DJ66" s="93">
        <v>0</v>
      </c>
      <c r="DK66" s="280">
        <v>0</v>
      </c>
      <c r="DL66" s="93">
        <v>0</v>
      </c>
      <c r="DM66" s="93">
        <v>0</v>
      </c>
      <c r="DN66" s="280">
        <v>0</v>
      </c>
      <c r="DO66" s="93">
        <v>0</v>
      </c>
      <c r="DP66" s="280">
        <v>0</v>
      </c>
      <c r="DQ66" s="93">
        <v>0</v>
      </c>
      <c r="DR66" s="280">
        <v>0</v>
      </c>
      <c r="DS66" s="93">
        <v>0</v>
      </c>
      <c r="DT66" s="93">
        <v>0</v>
      </c>
      <c r="DU66" s="93">
        <v>0</v>
      </c>
      <c r="DV66" s="280">
        <v>0</v>
      </c>
      <c r="DW66" s="93">
        <v>0</v>
      </c>
      <c r="DX66" s="280">
        <v>0</v>
      </c>
      <c r="DY66" s="93">
        <v>0</v>
      </c>
      <c r="DZ66" s="280">
        <v>0</v>
      </c>
      <c r="EA66" s="93">
        <v>0</v>
      </c>
      <c r="EB66" s="93">
        <v>0</v>
      </c>
      <c r="EC66" s="93">
        <v>0</v>
      </c>
      <c r="ED66" s="280">
        <v>0</v>
      </c>
      <c r="EE66" s="93">
        <v>0</v>
      </c>
      <c r="EF66" s="280">
        <v>0</v>
      </c>
      <c r="EG66" s="280">
        <v>0</v>
      </c>
      <c r="EH66" s="93">
        <v>0</v>
      </c>
      <c r="EI66" s="93">
        <v>0</v>
      </c>
      <c r="EJ66" s="93">
        <v>0</v>
      </c>
      <c r="EK66" s="93">
        <v>0</v>
      </c>
      <c r="EL66" s="278">
        <f>+SUM(CB66,CD66,CF66,CH66,CJ66,CK66,CM66,CO66,CQ66,CS66,CT66,CV66,CX66,CY66,DA66,DC66,DE66,DG66,DI66,DK66,DL66,DN66,DP66,DR66,DT66,DV66,DX66,DZ66,EB66,ED66,EF66,EG66,EI66)</f>
        <v>0</v>
      </c>
      <c r="EM66" s="278">
        <f>SUM(CC66,CE66,CG66,CI66,CL66,CN66,CP66,CR66,CU66,CW66,CZ66,DB66,DD66,DF66,DH66,DJ66,DM66,DO66,DQ66,DS66,DU66,DW66,DY66,EA66,EC66,EE66,EH66,EJ66)</f>
        <v>0</v>
      </c>
      <c r="EN66" s="276">
        <f>+SUM(EL66:EM66)</f>
        <v>0</v>
      </c>
      <c r="EO66" s="276">
        <f>SUM(M66,AH66,CA66,EN66)</f>
        <v>1</v>
      </c>
    </row>
    <row r="67" spans="1:145" ht="30" customHeight="1">
      <c r="A67" s="258" t="s">
        <v>1462</v>
      </c>
      <c r="B67" s="272" t="s">
        <v>332</v>
      </c>
      <c r="C67" s="272">
        <v>0</v>
      </c>
      <c r="D67" s="93">
        <v>0</v>
      </c>
      <c r="E67" s="272">
        <v>2</v>
      </c>
      <c r="F67" s="93">
        <v>0</v>
      </c>
      <c r="G67" s="272">
        <v>0</v>
      </c>
      <c r="H67" s="93">
        <v>0</v>
      </c>
      <c r="I67" s="272">
        <v>0</v>
      </c>
      <c r="J67" s="272">
        <v>0</v>
      </c>
      <c r="K67" s="273">
        <f t="shared" si="15"/>
        <v>2</v>
      </c>
      <c r="L67" s="273">
        <f t="shared" si="15"/>
        <v>0</v>
      </c>
      <c r="M67" s="274">
        <f t="shared" si="2"/>
        <v>2</v>
      </c>
      <c r="N67" s="281">
        <v>0</v>
      </c>
      <c r="O67" s="282">
        <v>0</v>
      </c>
      <c r="P67" s="281">
        <v>0</v>
      </c>
      <c r="Q67" s="282">
        <v>0</v>
      </c>
      <c r="R67" s="272">
        <v>0</v>
      </c>
      <c r="S67" s="275">
        <v>0</v>
      </c>
      <c r="T67" s="281">
        <v>0</v>
      </c>
      <c r="U67" s="272">
        <v>0</v>
      </c>
      <c r="V67" s="272">
        <v>0</v>
      </c>
      <c r="W67" s="272">
        <v>0</v>
      </c>
      <c r="X67" s="281">
        <v>0</v>
      </c>
      <c r="Y67" s="272">
        <v>0</v>
      </c>
      <c r="Z67" s="272">
        <v>0</v>
      </c>
      <c r="AA67" s="282">
        <v>0</v>
      </c>
      <c r="AB67" s="272">
        <v>0</v>
      </c>
      <c r="AC67" s="272">
        <v>0</v>
      </c>
      <c r="AD67" s="281">
        <v>0</v>
      </c>
      <c r="AE67" s="272">
        <v>0</v>
      </c>
      <c r="AF67" s="273">
        <f t="shared" si="3"/>
        <v>0</v>
      </c>
      <c r="AG67" s="273">
        <f t="shared" si="4"/>
        <v>0</v>
      </c>
      <c r="AH67" s="276">
        <f t="shared" si="5"/>
        <v>0</v>
      </c>
      <c r="AI67" s="93">
        <v>0</v>
      </c>
      <c r="AJ67" s="280">
        <v>0</v>
      </c>
      <c r="AK67" s="93">
        <v>0</v>
      </c>
      <c r="AL67" s="93">
        <v>0</v>
      </c>
      <c r="AM67" s="286">
        <v>0</v>
      </c>
      <c r="AN67" s="93">
        <v>0</v>
      </c>
      <c r="AO67" s="93">
        <v>0</v>
      </c>
      <c r="AP67" s="287">
        <v>0</v>
      </c>
      <c r="AQ67" s="286">
        <v>0</v>
      </c>
      <c r="AR67" s="93">
        <v>0</v>
      </c>
      <c r="AS67" s="93">
        <v>0</v>
      </c>
      <c r="AT67" s="287">
        <v>0</v>
      </c>
      <c r="AU67" s="93">
        <v>0</v>
      </c>
      <c r="AV67" s="93">
        <v>0</v>
      </c>
      <c r="AW67" s="93">
        <v>0</v>
      </c>
      <c r="AX67" s="93">
        <v>0</v>
      </c>
      <c r="AY67" s="93">
        <v>0</v>
      </c>
      <c r="AZ67" s="93">
        <v>0</v>
      </c>
      <c r="BA67" s="93">
        <v>0</v>
      </c>
      <c r="BB67" s="93">
        <v>0</v>
      </c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287">
        <v>0</v>
      </c>
      <c r="BI67" s="93">
        <v>0</v>
      </c>
      <c r="BJ67" s="93">
        <v>0</v>
      </c>
      <c r="BK67" s="286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287">
        <v>0</v>
      </c>
      <c r="BU67" s="93">
        <v>0</v>
      </c>
      <c r="BV67" s="287">
        <v>0</v>
      </c>
      <c r="BW67" s="93">
        <v>0</v>
      </c>
      <c r="BX67" s="93">
        <v>0</v>
      </c>
      <c r="BY67" s="278">
        <f t="shared" si="10"/>
        <v>0</v>
      </c>
      <c r="BZ67" s="278">
        <f t="shared" si="6"/>
        <v>0</v>
      </c>
      <c r="CA67" s="276">
        <f t="shared" si="7"/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287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287">
        <v>0</v>
      </c>
      <c r="CQ67" s="93">
        <v>0</v>
      </c>
      <c r="CR67" s="287">
        <v>0</v>
      </c>
      <c r="CS67" s="93">
        <v>0</v>
      </c>
      <c r="CT67" s="93">
        <v>0</v>
      </c>
      <c r="CU67" s="93">
        <v>0</v>
      </c>
      <c r="CV67" s="93">
        <v>0</v>
      </c>
      <c r="CW67" s="287">
        <v>0</v>
      </c>
      <c r="CX67" s="93">
        <v>0</v>
      </c>
      <c r="CY67" s="93">
        <v>0</v>
      </c>
      <c r="CZ67" s="93">
        <v>0</v>
      </c>
      <c r="DA67" s="93">
        <v>0</v>
      </c>
      <c r="DB67" s="287">
        <v>0</v>
      </c>
      <c r="DC67" s="93">
        <v>0</v>
      </c>
      <c r="DD67" s="93">
        <v>0</v>
      </c>
      <c r="DE67" s="93">
        <v>0</v>
      </c>
      <c r="DF67" s="93">
        <v>0</v>
      </c>
      <c r="DG67" s="93">
        <v>0</v>
      </c>
      <c r="DH67" s="93">
        <v>0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287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>
        <v>0</v>
      </c>
      <c r="DY67" s="93">
        <v>0</v>
      </c>
      <c r="DZ67" s="93">
        <v>0</v>
      </c>
      <c r="EA67" s="93">
        <v>0</v>
      </c>
      <c r="EB67" s="93">
        <v>0</v>
      </c>
      <c r="EC67" s="93">
        <v>0</v>
      </c>
      <c r="ED67" s="93">
        <v>0</v>
      </c>
      <c r="EE67" s="93">
        <v>0</v>
      </c>
      <c r="EF67" s="93">
        <v>0</v>
      </c>
      <c r="EG67" s="93">
        <v>0</v>
      </c>
      <c r="EH67" s="93">
        <v>0</v>
      </c>
      <c r="EI67" s="93">
        <v>0</v>
      </c>
      <c r="EJ67" s="93">
        <v>0</v>
      </c>
      <c r="EK67" s="287">
        <v>0</v>
      </c>
      <c r="EL67" s="278">
        <f t="shared" si="8"/>
        <v>0</v>
      </c>
      <c r="EM67" s="278">
        <f t="shared" si="9"/>
        <v>0</v>
      </c>
      <c r="EN67" s="276">
        <f t="shared" si="11"/>
        <v>0</v>
      </c>
      <c r="EO67" s="276">
        <f t="shared" si="12"/>
        <v>2</v>
      </c>
    </row>
    <row r="68" spans="1:145" ht="30" customHeight="1">
      <c r="A68" s="258" t="s">
        <v>1903</v>
      </c>
      <c r="B68" s="282" t="s">
        <v>332</v>
      </c>
      <c r="C68" s="281">
        <v>1</v>
      </c>
      <c r="D68" s="93">
        <v>2</v>
      </c>
      <c r="E68" s="281">
        <v>0</v>
      </c>
      <c r="F68" s="93">
        <v>0</v>
      </c>
      <c r="G68" s="272">
        <v>0</v>
      </c>
      <c r="H68" s="93">
        <v>0</v>
      </c>
      <c r="I68" s="281">
        <v>2</v>
      </c>
      <c r="J68" s="272">
        <v>0</v>
      </c>
      <c r="K68" s="283">
        <f t="shared" ref="K68:L70" si="16">+SUM(C68,E68,G68,I68)</f>
        <v>3</v>
      </c>
      <c r="L68" s="283">
        <f t="shared" si="16"/>
        <v>2</v>
      </c>
      <c r="M68" s="284">
        <f>+SUM(K68:L68)</f>
        <v>5</v>
      </c>
      <c r="N68" s="281">
        <v>0</v>
      </c>
      <c r="O68" s="282">
        <v>0</v>
      </c>
      <c r="P68" s="281">
        <v>0</v>
      </c>
      <c r="Q68" s="282">
        <v>0</v>
      </c>
      <c r="R68" s="272">
        <v>0</v>
      </c>
      <c r="S68" s="275">
        <v>0</v>
      </c>
      <c r="T68" s="281">
        <v>0</v>
      </c>
      <c r="U68" s="272">
        <v>0</v>
      </c>
      <c r="V68" s="272">
        <v>0</v>
      </c>
      <c r="W68" s="272">
        <v>0</v>
      </c>
      <c r="X68" s="281">
        <v>0</v>
      </c>
      <c r="Y68" s="272">
        <v>0</v>
      </c>
      <c r="Z68" s="272">
        <v>0</v>
      </c>
      <c r="AA68" s="282">
        <v>0</v>
      </c>
      <c r="AB68" s="272">
        <v>0</v>
      </c>
      <c r="AC68" s="272">
        <v>0</v>
      </c>
      <c r="AD68" s="281">
        <v>0</v>
      </c>
      <c r="AE68" s="282">
        <v>0</v>
      </c>
      <c r="AF68" s="273">
        <f t="shared" si="3"/>
        <v>0</v>
      </c>
      <c r="AG68" s="273">
        <f t="shared" si="4"/>
        <v>0</v>
      </c>
      <c r="AH68" s="285">
        <f>+SUM(AF68:AG68)</f>
        <v>0</v>
      </c>
      <c r="AI68" s="93">
        <v>0</v>
      </c>
      <c r="AJ68" s="280">
        <v>0</v>
      </c>
      <c r="AK68" s="93">
        <v>0</v>
      </c>
      <c r="AL68" s="93">
        <v>0</v>
      </c>
      <c r="AM68" s="286">
        <v>0</v>
      </c>
      <c r="AN68" s="93">
        <v>0</v>
      </c>
      <c r="AO68" s="93">
        <v>0</v>
      </c>
      <c r="AP68" s="287">
        <v>0</v>
      </c>
      <c r="AQ68" s="286">
        <v>0</v>
      </c>
      <c r="AR68" s="93">
        <v>0</v>
      </c>
      <c r="AS68" s="93">
        <v>0</v>
      </c>
      <c r="AT68" s="287">
        <v>0</v>
      </c>
      <c r="AU68" s="93">
        <v>0</v>
      </c>
      <c r="AV68" s="93">
        <v>0</v>
      </c>
      <c r="AW68" s="93">
        <v>0</v>
      </c>
      <c r="AX68" s="93">
        <v>0</v>
      </c>
      <c r="AY68" s="93">
        <v>0</v>
      </c>
      <c r="AZ68" s="93">
        <v>0</v>
      </c>
      <c r="BA68" s="93">
        <v>0</v>
      </c>
      <c r="BB68" s="93">
        <v>0</v>
      </c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287">
        <v>0</v>
      </c>
      <c r="BI68" s="93">
        <v>0</v>
      </c>
      <c r="BJ68" s="93">
        <v>0</v>
      </c>
      <c r="BK68" s="286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287">
        <v>0</v>
      </c>
      <c r="BU68" s="93">
        <v>0</v>
      </c>
      <c r="BV68" s="287">
        <v>0</v>
      </c>
      <c r="BW68" s="93">
        <v>0</v>
      </c>
      <c r="BX68" s="93">
        <v>0</v>
      </c>
      <c r="BY68" s="288">
        <f t="shared" ref="BY68:BZ69" si="17">+SUM(AI68,AK68,AM68,AO68,AQ68,AS68,AU68,AW68,AY68,BA68,BC68,BE68,BG68,BI68,BK68,BM68,BO68,BQ68,BS68,BU68,BW68)</f>
        <v>0</v>
      </c>
      <c r="BZ68" s="288">
        <f t="shared" si="17"/>
        <v>0</v>
      </c>
      <c r="CA68" s="285">
        <f>+SUM(BY68:BZ68)</f>
        <v>0</v>
      </c>
      <c r="CB68" s="287">
        <v>0</v>
      </c>
      <c r="CC68" s="93">
        <v>0</v>
      </c>
      <c r="CD68" s="93">
        <v>0</v>
      </c>
      <c r="CE68" s="93">
        <v>0</v>
      </c>
      <c r="CF68" s="286">
        <v>0</v>
      </c>
      <c r="CG68" s="287">
        <v>0</v>
      </c>
      <c r="CH68" s="286">
        <v>0</v>
      </c>
      <c r="CI68" s="93">
        <v>0</v>
      </c>
      <c r="CJ68" s="93">
        <v>0</v>
      </c>
      <c r="CK68" s="287">
        <v>0</v>
      </c>
      <c r="CL68" s="93">
        <v>0</v>
      </c>
      <c r="CM68" s="286">
        <v>0</v>
      </c>
      <c r="CN68" s="93">
        <v>0</v>
      </c>
      <c r="CO68" s="93">
        <v>0</v>
      </c>
      <c r="CP68" s="287">
        <v>0</v>
      </c>
      <c r="CQ68" s="286">
        <v>0</v>
      </c>
      <c r="CR68" s="287">
        <v>0</v>
      </c>
      <c r="CS68" s="93">
        <v>0</v>
      </c>
      <c r="CT68" s="287">
        <v>0</v>
      </c>
      <c r="CU68" s="93">
        <v>0</v>
      </c>
      <c r="CV68" s="286">
        <v>0</v>
      </c>
      <c r="CW68" s="287">
        <v>0</v>
      </c>
      <c r="CX68" s="93">
        <v>0</v>
      </c>
      <c r="CY68" s="93">
        <v>0</v>
      </c>
      <c r="CZ68" s="93">
        <v>0</v>
      </c>
      <c r="DA68" s="286">
        <v>0</v>
      </c>
      <c r="DB68" s="287">
        <v>0</v>
      </c>
      <c r="DC68" s="93">
        <v>0</v>
      </c>
      <c r="DD68" s="93">
        <v>0</v>
      </c>
      <c r="DE68" s="93">
        <v>0</v>
      </c>
      <c r="DF68" s="93">
        <v>0</v>
      </c>
      <c r="DG68" s="93">
        <v>0</v>
      </c>
      <c r="DH68" s="93">
        <v>0</v>
      </c>
      <c r="DI68" s="93">
        <v>0</v>
      </c>
      <c r="DJ68" s="93">
        <v>0</v>
      </c>
      <c r="DK68" s="93">
        <v>0</v>
      </c>
      <c r="DL68" s="93">
        <v>0</v>
      </c>
      <c r="DM68" s="93">
        <v>0</v>
      </c>
      <c r="DN68" s="286">
        <v>0</v>
      </c>
      <c r="DO68" s="287">
        <v>0</v>
      </c>
      <c r="DP68" s="93">
        <v>0</v>
      </c>
      <c r="DQ68" s="93">
        <v>0</v>
      </c>
      <c r="DR68" s="286">
        <v>0</v>
      </c>
      <c r="DS68" s="93">
        <v>0</v>
      </c>
      <c r="DT68" s="93">
        <v>0</v>
      </c>
      <c r="DU68" s="93">
        <v>0</v>
      </c>
      <c r="DV68" s="286">
        <v>0</v>
      </c>
      <c r="DW68" s="93">
        <v>0</v>
      </c>
      <c r="DX68" s="286">
        <v>0</v>
      </c>
      <c r="DY68" s="93">
        <v>0</v>
      </c>
      <c r="DZ68" s="286">
        <v>0</v>
      </c>
      <c r="EA68" s="93">
        <v>0</v>
      </c>
      <c r="EB68" s="93">
        <v>0</v>
      </c>
      <c r="EC68" s="93">
        <v>0</v>
      </c>
      <c r="ED68" s="93">
        <v>0</v>
      </c>
      <c r="EE68" s="93">
        <v>0</v>
      </c>
      <c r="EF68" s="286">
        <v>0</v>
      </c>
      <c r="EG68" s="93">
        <v>0</v>
      </c>
      <c r="EH68" s="93">
        <v>0</v>
      </c>
      <c r="EI68" s="287">
        <v>0</v>
      </c>
      <c r="EJ68" s="93">
        <v>0</v>
      </c>
      <c r="EK68" s="287">
        <v>0</v>
      </c>
      <c r="EL68" s="278">
        <f t="shared" si="8"/>
        <v>0</v>
      </c>
      <c r="EM68" s="278">
        <f t="shared" si="9"/>
        <v>0</v>
      </c>
      <c r="EN68" s="285">
        <f>+SUM(EL68:EM68)</f>
        <v>0</v>
      </c>
      <c r="EO68" s="285">
        <f t="shared" si="12"/>
        <v>5</v>
      </c>
    </row>
    <row r="69" spans="1:145" ht="30" customHeight="1">
      <c r="A69" s="258" t="s">
        <v>1783</v>
      </c>
      <c r="B69" s="282" t="s">
        <v>332</v>
      </c>
      <c r="C69" s="281">
        <v>0</v>
      </c>
      <c r="D69" s="93">
        <v>0</v>
      </c>
      <c r="E69" s="281">
        <v>0</v>
      </c>
      <c r="F69" s="93">
        <v>0</v>
      </c>
      <c r="G69" s="272">
        <v>0</v>
      </c>
      <c r="H69" s="93">
        <v>0</v>
      </c>
      <c r="I69" s="281">
        <v>0</v>
      </c>
      <c r="J69" s="272">
        <v>0</v>
      </c>
      <c r="K69" s="283">
        <f t="shared" si="16"/>
        <v>0</v>
      </c>
      <c r="L69" s="283">
        <f t="shared" si="16"/>
        <v>0</v>
      </c>
      <c r="M69" s="284">
        <f>+SUM(K69:L69)</f>
        <v>0</v>
      </c>
      <c r="N69" s="281">
        <v>0</v>
      </c>
      <c r="O69" s="282">
        <v>0</v>
      </c>
      <c r="P69" s="281">
        <v>0</v>
      </c>
      <c r="Q69" s="282">
        <v>0</v>
      </c>
      <c r="R69" s="272">
        <v>0</v>
      </c>
      <c r="S69" s="275">
        <v>0</v>
      </c>
      <c r="T69" s="281">
        <v>0</v>
      </c>
      <c r="U69" s="272">
        <v>0</v>
      </c>
      <c r="V69" s="272">
        <v>0</v>
      </c>
      <c r="W69" s="272">
        <v>0</v>
      </c>
      <c r="X69" s="281">
        <v>0</v>
      </c>
      <c r="Y69" s="272">
        <v>0</v>
      </c>
      <c r="Z69" s="272">
        <v>0</v>
      </c>
      <c r="AA69" s="282">
        <v>0</v>
      </c>
      <c r="AB69" s="272">
        <v>0</v>
      </c>
      <c r="AC69" s="282">
        <v>0</v>
      </c>
      <c r="AD69" s="281">
        <v>0</v>
      </c>
      <c r="AE69" s="272">
        <v>0</v>
      </c>
      <c r="AF69" s="273">
        <f t="shared" si="3"/>
        <v>0</v>
      </c>
      <c r="AG69" s="273">
        <f t="shared" si="4"/>
        <v>0</v>
      </c>
      <c r="AH69" s="285">
        <f>+SUM(AF69:AG69)</f>
        <v>0</v>
      </c>
      <c r="AI69" s="93">
        <v>0</v>
      </c>
      <c r="AJ69" s="280">
        <v>0</v>
      </c>
      <c r="AK69" s="93">
        <v>0</v>
      </c>
      <c r="AL69" s="93">
        <v>0</v>
      </c>
      <c r="AM69" s="286">
        <v>0</v>
      </c>
      <c r="AN69" s="93">
        <v>0</v>
      </c>
      <c r="AO69" s="93">
        <v>0</v>
      </c>
      <c r="AP69" s="287">
        <v>0</v>
      </c>
      <c r="AQ69" s="286">
        <v>0</v>
      </c>
      <c r="AR69" s="93">
        <v>0</v>
      </c>
      <c r="AS69" s="93">
        <v>0</v>
      </c>
      <c r="AT69" s="287">
        <v>0</v>
      </c>
      <c r="AU69" s="286">
        <v>0</v>
      </c>
      <c r="AV69" s="93">
        <v>0</v>
      </c>
      <c r="AW69" s="286">
        <v>0</v>
      </c>
      <c r="AX69" s="93">
        <v>0</v>
      </c>
      <c r="AY69" s="286">
        <v>0</v>
      </c>
      <c r="AZ69" s="287">
        <v>0</v>
      </c>
      <c r="BA69" s="286">
        <v>0</v>
      </c>
      <c r="BB69" s="287">
        <v>0</v>
      </c>
      <c r="BC69" s="286">
        <v>0</v>
      </c>
      <c r="BD69" s="93">
        <v>0</v>
      </c>
      <c r="BE69" s="93">
        <v>0</v>
      </c>
      <c r="BF69" s="287">
        <v>0</v>
      </c>
      <c r="BG69" s="286">
        <v>0</v>
      </c>
      <c r="BH69" s="287">
        <v>0</v>
      </c>
      <c r="BI69" s="286">
        <v>0</v>
      </c>
      <c r="BJ69" s="287">
        <v>0</v>
      </c>
      <c r="BK69" s="286">
        <v>0</v>
      </c>
      <c r="BL69" s="287">
        <v>0</v>
      </c>
      <c r="BM69" s="286">
        <v>0</v>
      </c>
      <c r="BN69" s="287">
        <v>0</v>
      </c>
      <c r="BO69" s="286">
        <v>0</v>
      </c>
      <c r="BP69" s="287">
        <v>0</v>
      </c>
      <c r="BQ69" s="286">
        <v>0</v>
      </c>
      <c r="BR69" s="287">
        <v>0</v>
      </c>
      <c r="BS69" s="286">
        <v>0</v>
      </c>
      <c r="BT69" s="287">
        <v>6</v>
      </c>
      <c r="BU69" s="286">
        <v>0</v>
      </c>
      <c r="BV69" s="287">
        <v>0</v>
      </c>
      <c r="BW69" s="286">
        <v>0</v>
      </c>
      <c r="BX69" s="287">
        <v>0</v>
      </c>
      <c r="BY69" s="288">
        <f t="shared" si="17"/>
        <v>0</v>
      </c>
      <c r="BZ69" s="288">
        <f t="shared" si="17"/>
        <v>6</v>
      </c>
      <c r="CA69" s="285">
        <f>+SUM(BY69:BZ69)</f>
        <v>6</v>
      </c>
      <c r="CB69" s="287">
        <v>0</v>
      </c>
      <c r="CC69" s="93">
        <v>0</v>
      </c>
      <c r="CD69" s="287">
        <v>0</v>
      </c>
      <c r="CE69" s="93">
        <v>0</v>
      </c>
      <c r="CF69" s="286">
        <v>0</v>
      </c>
      <c r="CG69" s="287">
        <v>0</v>
      </c>
      <c r="CH69" s="286">
        <v>0</v>
      </c>
      <c r="CI69" s="93">
        <v>0</v>
      </c>
      <c r="CJ69" s="93">
        <v>0</v>
      </c>
      <c r="CK69" s="287">
        <v>0</v>
      </c>
      <c r="CL69" s="93">
        <v>0</v>
      </c>
      <c r="CM69" s="286">
        <v>0</v>
      </c>
      <c r="CN69" s="93">
        <v>0</v>
      </c>
      <c r="CO69" s="287">
        <v>0</v>
      </c>
      <c r="CP69" s="287">
        <v>0</v>
      </c>
      <c r="CQ69" s="286">
        <v>0</v>
      </c>
      <c r="CR69" s="287">
        <v>0</v>
      </c>
      <c r="CS69" s="286">
        <v>0</v>
      </c>
      <c r="CT69" s="287">
        <v>0</v>
      </c>
      <c r="CU69" s="93">
        <v>0</v>
      </c>
      <c r="CV69" s="286">
        <v>0</v>
      </c>
      <c r="CW69" s="287">
        <v>0</v>
      </c>
      <c r="CX69" s="286">
        <v>0</v>
      </c>
      <c r="CY69" s="287">
        <v>0</v>
      </c>
      <c r="CZ69" s="93">
        <v>0</v>
      </c>
      <c r="DA69" s="286">
        <v>0</v>
      </c>
      <c r="DB69" s="287">
        <v>0</v>
      </c>
      <c r="DC69" s="287">
        <v>0</v>
      </c>
      <c r="DD69" s="93">
        <v>0</v>
      </c>
      <c r="DE69" s="287">
        <v>0</v>
      </c>
      <c r="DF69" s="93">
        <v>0</v>
      </c>
      <c r="DG69" s="287">
        <v>0</v>
      </c>
      <c r="DH69" s="93">
        <v>0</v>
      </c>
      <c r="DI69" s="287">
        <v>0</v>
      </c>
      <c r="DJ69" s="93">
        <v>0</v>
      </c>
      <c r="DK69" s="286">
        <v>0</v>
      </c>
      <c r="DL69" s="287">
        <v>0</v>
      </c>
      <c r="DM69" s="93">
        <v>0</v>
      </c>
      <c r="DN69" s="286">
        <v>0</v>
      </c>
      <c r="DO69" s="287">
        <v>0</v>
      </c>
      <c r="DP69" s="286">
        <v>0</v>
      </c>
      <c r="DQ69" s="93">
        <v>0</v>
      </c>
      <c r="DR69" s="286">
        <v>0</v>
      </c>
      <c r="DS69" s="93">
        <v>0</v>
      </c>
      <c r="DT69" s="287">
        <v>0</v>
      </c>
      <c r="DU69" s="93">
        <v>0</v>
      </c>
      <c r="DV69" s="286">
        <v>0</v>
      </c>
      <c r="DW69" s="93">
        <v>0</v>
      </c>
      <c r="DX69" s="286">
        <v>0</v>
      </c>
      <c r="DY69" s="93">
        <v>0</v>
      </c>
      <c r="DZ69" s="286">
        <v>0</v>
      </c>
      <c r="EA69" s="93">
        <v>0</v>
      </c>
      <c r="EB69" s="287">
        <v>0</v>
      </c>
      <c r="EC69" s="93">
        <v>0</v>
      </c>
      <c r="ED69" s="287">
        <v>0</v>
      </c>
      <c r="EE69" s="93">
        <v>0</v>
      </c>
      <c r="EF69" s="286">
        <v>0</v>
      </c>
      <c r="EG69" s="286">
        <v>0</v>
      </c>
      <c r="EH69" s="93">
        <v>0</v>
      </c>
      <c r="EI69" s="287">
        <v>0</v>
      </c>
      <c r="EJ69" s="93">
        <v>0</v>
      </c>
      <c r="EK69" s="287">
        <v>0</v>
      </c>
      <c r="EL69" s="278">
        <f t="shared" si="8"/>
        <v>0</v>
      </c>
      <c r="EM69" s="278">
        <f t="shared" si="9"/>
        <v>0</v>
      </c>
      <c r="EN69" s="285">
        <f>+SUM(EL69:EM69)</f>
        <v>0</v>
      </c>
      <c r="EO69" s="285">
        <f t="shared" si="12"/>
        <v>6</v>
      </c>
    </row>
    <row r="70" spans="1:145" s="1" customFormat="1" ht="30" customHeight="1">
      <c r="A70" s="259" t="s">
        <v>1019</v>
      </c>
      <c r="B70" s="272" t="s">
        <v>332</v>
      </c>
      <c r="C70" s="279">
        <v>0</v>
      </c>
      <c r="D70" s="93">
        <v>1</v>
      </c>
      <c r="E70" s="279">
        <v>0</v>
      </c>
      <c r="F70" s="93">
        <v>0</v>
      </c>
      <c r="G70" s="272">
        <v>0</v>
      </c>
      <c r="H70" s="93">
        <v>0</v>
      </c>
      <c r="I70" s="279">
        <v>1</v>
      </c>
      <c r="J70" s="272">
        <v>0</v>
      </c>
      <c r="K70" s="273">
        <f t="shared" si="16"/>
        <v>1</v>
      </c>
      <c r="L70" s="273">
        <f t="shared" si="16"/>
        <v>1</v>
      </c>
      <c r="M70" s="274">
        <f>+SUM(K70:L70)</f>
        <v>2</v>
      </c>
      <c r="N70" s="279">
        <v>0</v>
      </c>
      <c r="O70" s="282">
        <v>0</v>
      </c>
      <c r="P70" s="279">
        <v>0</v>
      </c>
      <c r="Q70" s="282">
        <v>0</v>
      </c>
      <c r="R70" s="279">
        <v>0</v>
      </c>
      <c r="S70" s="275">
        <v>0</v>
      </c>
      <c r="T70" s="279">
        <v>0</v>
      </c>
      <c r="U70" s="272">
        <v>0</v>
      </c>
      <c r="V70" s="279">
        <v>0</v>
      </c>
      <c r="W70" s="272">
        <v>0</v>
      </c>
      <c r="X70" s="281">
        <v>0</v>
      </c>
      <c r="Y70" s="272">
        <v>0</v>
      </c>
      <c r="Z70" s="279">
        <v>0</v>
      </c>
      <c r="AA70" s="282">
        <v>0</v>
      </c>
      <c r="AB70" s="272">
        <v>0</v>
      </c>
      <c r="AC70" s="272">
        <v>0</v>
      </c>
      <c r="AD70" s="279">
        <v>0</v>
      </c>
      <c r="AE70" s="282">
        <v>0</v>
      </c>
      <c r="AF70" s="273">
        <f>+SUM(N70,P70,R70,T70,V70,X70,Z70,AB70,AD70)</f>
        <v>0</v>
      </c>
      <c r="AG70" s="273">
        <f>+SUM(O70,Q70,S70,U70,W70,Y70,AA70,AC70,AE70)</f>
        <v>0</v>
      </c>
      <c r="AH70" s="276">
        <f>+SUM(AF70:AG70)</f>
        <v>0</v>
      </c>
      <c r="AI70" s="93">
        <v>0</v>
      </c>
      <c r="AJ70" s="280">
        <v>0</v>
      </c>
      <c r="AK70" s="93">
        <v>0</v>
      </c>
      <c r="AL70" s="93">
        <v>0</v>
      </c>
      <c r="AM70" s="286">
        <v>0</v>
      </c>
      <c r="AN70" s="93">
        <v>0</v>
      </c>
      <c r="AO70" s="93">
        <v>0</v>
      </c>
      <c r="AP70" s="287">
        <v>0</v>
      </c>
      <c r="AQ70" s="286">
        <v>0</v>
      </c>
      <c r="AR70" s="93">
        <v>0</v>
      </c>
      <c r="AS70" s="93">
        <v>0</v>
      </c>
      <c r="AT70" s="287">
        <v>0</v>
      </c>
      <c r="AU70" s="280">
        <v>0</v>
      </c>
      <c r="AV70" s="93">
        <v>0</v>
      </c>
      <c r="AW70" s="280">
        <v>0</v>
      </c>
      <c r="AX70" s="93">
        <v>0</v>
      </c>
      <c r="AY70" s="280">
        <v>0</v>
      </c>
      <c r="AZ70" s="93">
        <v>0</v>
      </c>
      <c r="BA70" s="280">
        <v>0</v>
      </c>
      <c r="BB70" s="93">
        <v>0</v>
      </c>
      <c r="BC70" s="280">
        <v>0</v>
      </c>
      <c r="BD70" s="93">
        <v>0</v>
      </c>
      <c r="BE70" s="93">
        <v>0</v>
      </c>
      <c r="BF70" s="93">
        <v>0</v>
      </c>
      <c r="BG70" s="280">
        <v>0</v>
      </c>
      <c r="BH70" s="93">
        <v>0</v>
      </c>
      <c r="BI70" s="280">
        <v>0</v>
      </c>
      <c r="BJ70" s="93">
        <v>0</v>
      </c>
      <c r="BK70" s="280">
        <v>0</v>
      </c>
      <c r="BL70" s="93">
        <v>0</v>
      </c>
      <c r="BM70" s="280">
        <v>0</v>
      </c>
      <c r="BN70" s="93">
        <v>0</v>
      </c>
      <c r="BO70" s="280">
        <v>0</v>
      </c>
      <c r="BP70" s="93">
        <v>0</v>
      </c>
      <c r="BQ70" s="280">
        <v>0</v>
      </c>
      <c r="BR70" s="93">
        <v>0</v>
      </c>
      <c r="BS70" s="280">
        <v>0</v>
      </c>
      <c r="BT70" s="93">
        <v>0</v>
      </c>
      <c r="BU70" s="280">
        <v>0</v>
      </c>
      <c r="BV70" s="93">
        <v>0</v>
      </c>
      <c r="BW70" s="280">
        <v>0</v>
      </c>
      <c r="BX70" s="93">
        <v>0</v>
      </c>
      <c r="BY70" s="278">
        <f>+SUM(AI70,AK70,AM70,AO70,AQ70,AS70,AU70,AW70,AY70,BA70,BC70,BE70,BG70,BI70,BK70,BM70,BO70,BQ70,BS70,BU70,BW70)</f>
        <v>0</v>
      </c>
      <c r="BZ70" s="278">
        <f>+SUM(AJ70,AL70,AN70,AP70,AR70,AT70,AV70,AX70,AZ70,BB70,BD70,BF70,BH70,BJ70,BL70,BN70,BP70,BR70,BT70,BV70,BX70)</f>
        <v>0</v>
      </c>
      <c r="CA70" s="276">
        <f>+SUM(BY70:BZ70)</f>
        <v>0</v>
      </c>
      <c r="CB70" s="93">
        <v>0</v>
      </c>
      <c r="CC70" s="93">
        <v>0</v>
      </c>
      <c r="CD70" s="280">
        <v>0</v>
      </c>
      <c r="CE70" s="93">
        <v>0</v>
      </c>
      <c r="CF70" s="280">
        <v>0</v>
      </c>
      <c r="CG70" s="287">
        <v>0</v>
      </c>
      <c r="CH70" s="280">
        <v>0</v>
      </c>
      <c r="CI70" s="93">
        <v>0</v>
      </c>
      <c r="CJ70" s="280">
        <v>0</v>
      </c>
      <c r="CK70" s="93">
        <v>0</v>
      </c>
      <c r="CL70" s="93">
        <v>0</v>
      </c>
      <c r="CM70" s="280">
        <v>0</v>
      </c>
      <c r="CN70" s="93">
        <v>0</v>
      </c>
      <c r="CO70" s="93">
        <v>0</v>
      </c>
      <c r="CP70" s="287">
        <v>0</v>
      </c>
      <c r="CQ70" s="280">
        <v>0</v>
      </c>
      <c r="CR70" s="287">
        <v>0</v>
      </c>
      <c r="CS70" s="280">
        <v>0</v>
      </c>
      <c r="CT70" s="93">
        <v>0</v>
      </c>
      <c r="CU70" s="93">
        <v>0</v>
      </c>
      <c r="CV70" s="280">
        <v>0</v>
      </c>
      <c r="CW70" s="287">
        <v>0</v>
      </c>
      <c r="CX70" s="280">
        <v>0</v>
      </c>
      <c r="CY70" s="93">
        <v>0</v>
      </c>
      <c r="CZ70" s="93">
        <v>0</v>
      </c>
      <c r="DA70" s="280">
        <v>0</v>
      </c>
      <c r="DB70" s="287">
        <v>0</v>
      </c>
      <c r="DC70" s="93">
        <v>0</v>
      </c>
      <c r="DD70" s="93">
        <v>0</v>
      </c>
      <c r="DE70" s="280">
        <v>0</v>
      </c>
      <c r="DF70" s="93">
        <v>0</v>
      </c>
      <c r="DG70" s="93">
        <v>0</v>
      </c>
      <c r="DH70" s="93">
        <v>0</v>
      </c>
      <c r="DI70" s="280">
        <v>0</v>
      </c>
      <c r="DJ70" s="93">
        <v>0</v>
      </c>
      <c r="DK70" s="280">
        <v>0</v>
      </c>
      <c r="DL70" s="93">
        <v>0</v>
      </c>
      <c r="DM70" s="93">
        <v>0</v>
      </c>
      <c r="DN70" s="280">
        <v>0</v>
      </c>
      <c r="DO70" s="287">
        <v>0</v>
      </c>
      <c r="DP70" s="280">
        <v>0</v>
      </c>
      <c r="DQ70" s="93">
        <v>0</v>
      </c>
      <c r="DR70" s="280">
        <v>0</v>
      </c>
      <c r="DS70" s="93">
        <v>0</v>
      </c>
      <c r="DT70" s="93">
        <v>0</v>
      </c>
      <c r="DU70" s="93">
        <v>0</v>
      </c>
      <c r="DV70" s="280">
        <v>0</v>
      </c>
      <c r="DW70" s="93">
        <v>0</v>
      </c>
      <c r="DX70" s="280">
        <v>0</v>
      </c>
      <c r="DY70" s="93">
        <v>0</v>
      </c>
      <c r="DZ70" s="280">
        <v>0</v>
      </c>
      <c r="EA70" s="93">
        <v>0</v>
      </c>
      <c r="EB70" s="93">
        <v>0</v>
      </c>
      <c r="EC70" s="93">
        <v>0</v>
      </c>
      <c r="ED70" s="280">
        <v>0</v>
      </c>
      <c r="EE70" s="93">
        <v>0</v>
      </c>
      <c r="EF70" s="280">
        <v>0</v>
      </c>
      <c r="EG70" s="280">
        <v>0</v>
      </c>
      <c r="EH70" s="93">
        <v>0</v>
      </c>
      <c r="EI70" s="93">
        <v>0</v>
      </c>
      <c r="EJ70" s="93">
        <v>0</v>
      </c>
      <c r="EK70" s="287">
        <v>0</v>
      </c>
      <c r="EL70" s="278">
        <f t="shared" si="8"/>
        <v>0</v>
      </c>
      <c r="EM70" s="278">
        <f t="shared" si="9"/>
        <v>0</v>
      </c>
      <c r="EN70" s="276">
        <f>+SUM(EL70:EM70)</f>
        <v>0</v>
      </c>
      <c r="EO70" s="276">
        <f t="shared" si="12"/>
        <v>2</v>
      </c>
    </row>
    <row r="71" spans="1:145" ht="30" customHeight="1">
      <c r="A71" s="258" t="s">
        <v>25</v>
      </c>
      <c r="B71" s="272" t="s">
        <v>97</v>
      </c>
      <c r="C71" s="272">
        <v>13</v>
      </c>
      <c r="D71" s="93">
        <v>29</v>
      </c>
      <c r="E71" s="272">
        <v>2</v>
      </c>
      <c r="F71" s="93">
        <v>8</v>
      </c>
      <c r="G71" s="272">
        <v>2</v>
      </c>
      <c r="H71" s="93">
        <v>2</v>
      </c>
      <c r="I71" s="272">
        <v>104</v>
      </c>
      <c r="J71" s="272">
        <v>87</v>
      </c>
      <c r="K71" s="273">
        <f t="shared" si="15"/>
        <v>121</v>
      </c>
      <c r="L71" s="273">
        <f t="shared" si="15"/>
        <v>126</v>
      </c>
      <c r="M71" s="274">
        <f t="shared" si="2"/>
        <v>247</v>
      </c>
      <c r="N71" s="281">
        <v>0</v>
      </c>
      <c r="O71" s="282">
        <v>0</v>
      </c>
      <c r="P71" s="281">
        <v>0</v>
      </c>
      <c r="Q71" s="282">
        <v>0</v>
      </c>
      <c r="R71" s="272">
        <v>1</v>
      </c>
      <c r="S71" s="275">
        <v>0</v>
      </c>
      <c r="T71" s="281">
        <v>0</v>
      </c>
      <c r="U71" s="272">
        <v>0</v>
      </c>
      <c r="V71" s="272">
        <v>0</v>
      </c>
      <c r="W71" s="272">
        <v>0</v>
      </c>
      <c r="X71" s="281">
        <v>0</v>
      </c>
      <c r="Y71" s="272">
        <v>0</v>
      </c>
      <c r="Z71" s="272">
        <v>440</v>
      </c>
      <c r="AA71" s="282">
        <v>242</v>
      </c>
      <c r="AB71" s="272">
        <v>0</v>
      </c>
      <c r="AC71" s="272">
        <v>0</v>
      </c>
      <c r="AD71" s="281">
        <v>0</v>
      </c>
      <c r="AE71" s="272">
        <v>0</v>
      </c>
      <c r="AF71" s="273">
        <f t="shared" si="3"/>
        <v>441</v>
      </c>
      <c r="AG71" s="273">
        <f t="shared" si="4"/>
        <v>242</v>
      </c>
      <c r="AH71" s="276">
        <f t="shared" si="5"/>
        <v>683</v>
      </c>
      <c r="AI71" s="93">
        <v>0</v>
      </c>
      <c r="AJ71" s="280">
        <v>0</v>
      </c>
      <c r="AK71" s="93">
        <v>0</v>
      </c>
      <c r="AL71" s="93">
        <v>0</v>
      </c>
      <c r="AM71" s="286">
        <v>0</v>
      </c>
      <c r="AN71" s="93">
        <v>0</v>
      </c>
      <c r="AO71" s="93">
        <v>0</v>
      </c>
      <c r="AP71" s="287">
        <v>0</v>
      </c>
      <c r="AQ71" s="286">
        <v>0</v>
      </c>
      <c r="AR71" s="93">
        <v>0</v>
      </c>
      <c r="AS71" s="93">
        <v>0</v>
      </c>
      <c r="AT71" s="287">
        <v>0</v>
      </c>
      <c r="AU71" s="93">
        <v>0</v>
      </c>
      <c r="AV71" s="93">
        <v>0</v>
      </c>
      <c r="AW71" s="93">
        <v>0</v>
      </c>
      <c r="AX71" s="93">
        <v>0</v>
      </c>
      <c r="AY71" s="93">
        <v>0</v>
      </c>
      <c r="AZ71" s="93">
        <v>0</v>
      </c>
      <c r="BA71" s="93">
        <v>0</v>
      </c>
      <c r="BB71" s="93">
        <v>0</v>
      </c>
      <c r="BC71" s="93">
        <v>0</v>
      </c>
      <c r="BD71" s="93">
        <v>0</v>
      </c>
      <c r="BE71" s="93">
        <v>0</v>
      </c>
      <c r="BF71" s="93">
        <v>0</v>
      </c>
      <c r="BG71" s="93">
        <v>0</v>
      </c>
      <c r="BH71" s="287">
        <v>0</v>
      </c>
      <c r="BI71" s="93">
        <v>0</v>
      </c>
      <c r="BJ71" s="93">
        <v>0</v>
      </c>
      <c r="BK71" s="286">
        <v>0</v>
      </c>
      <c r="BL71" s="93">
        <v>0</v>
      </c>
      <c r="BM71" s="93">
        <v>0</v>
      </c>
      <c r="BN71" s="93">
        <v>0</v>
      </c>
      <c r="BO71" s="93">
        <v>0</v>
      </c>
      <c r="BP71" s="93">
        <v>0</v>
      </c>
      <c r="BQ71" s="93">
        <v>0</v>
      </c>
      <c r="BR71" s="93">
        <v>0</v>
      </c>
      <c r="BS71" s="93">
        <v>0</v>
      </c>
      <c r="BT71" s="287">
        <v>0</v>
      </c>
      <c r="BU71" s="93">
        <v>0</v>
      </c>
      <c r="BV71" s="287">
        <v>0</v>
      </c>
      <c r="BW71" s="93">
        <v>14</v>
      </c>
      <c r="BX71" s="93">
        <v>2</v>
      </c>
      <c r="BY71" s="278">
        <f t="shared" si="10"/>
        <v>14</v>
      </c>
      <c r="BZ71" s="278">
        <f t="shared" si="6"/>
        <v>2</v>
      </c>
      <c r="CA71" s="276">
        <f t="shared" si="7"/>
        <v>16</v>
      </c>
      <c r="CB71" s="93">
        <v>0</v>
      </c>
      <c r="CC71" s="93">
        <v>3</v>
      </c>
      <c r="CD71" s="93">
        <v>0</v>
      </c>
      <c r="CE71" s="93">
        <v>0</v>
      </c>
      <c r="CF71" s="93">
        <v>0</v>
      </c>
      <c r="CG71" s="287">
        <v>0</v>
      </c>
      <c r="CH71" s="93">
        <v>0</v>
      </c>
      <c r="CI71" s="93">
        <v>0</v>
      </c>
      <c r="CJ71" s="93">
        <v>0</v>
      </c>
      <c r="CK71" s="93">
        <v>0</v>
      </c>
      <c r="CL71" s="93">
        <v>0</v>
      </c>
      <c r="CM71" s="93">
        <v>0</v>
      </c>
      <c r="CN71" s="93">
        <v>0</v>
      </c>
      <c r="CO71" s="93">
        <v>0</v>
      </c>
      <c r="CP71" s="287">
        <v>0</v>
      </c>
      <c r="CQ71" s="93">
        <v>0</v>
      </c>
      <c r="CR71" s="287">
        <v>0</v>
      </c>
      <c r="CS71" s="93">
        <v>0</v>
      </c>
      <c r="CT71" s="93">
        <v>0</v>
      </c>
      <c r="CU71" s="93">
        <v>9</v>
      </c>
      <c r="CV71" s="93">
        <v>0</v>
      </c>
      <c r="CW71" s="287">
        <v>0</v>
      </c>
      <c r="CX71" s="93">
        <v>28</v>
      </c>
      <c r="CY71" s="93">
        <v>0</v>
      </c>
      <c r="CZ71" s="93">
        <v>0</v>
      </c>
      <c r="DA71" s="93">
        <v>0</v>
      </c>
      <c r="DB71" s="287">
        <v>0</v>
      </c>
      <c r="DC71" s="93">
        <v>0</v>
      </c>
      <c r="DD71" s="93">
        <v>74</v>
      </c>
      <c r="DE71" s="93">
        <v>0</v>
      </c>
      <c r="DF71" s="93">
        <v>11</v>
      </c>
      <c r="DG71" s="93">
        <v>0</v>
      </c>
      <c r="DH71" s="93">
        <v>0</v>
      </c>
      <c r="DI71" s="93">
        <v>0</v>
      </c>
      <c r="DJ71" s="93">
        <v>0</v>
      </c>
      <c r="DK71" s="93">
        <v>0</v>
      </c>
      <c r="DL71" s="93">
        <v>0</v>
      </c>
      <c r="DM71" s="93">
        <v>0</v>
      </c>
      <c r="DN71" s="93">
        <v>0</v>
      </c>
      <c r="DO71" s="287">
        <v>0</v>
      </c>
      <c r="DP71" s="93">
        <v>0</v>
      </c>
      <c r="DQ71" s="93">
        <v>1</v>
      </c>
      <c r="DR71" s="93">
        <v>0</v>
      </c>
      <c r="DS71" s="93">
        <v>2</v>
      </c>
      <c r="DT71" s="93">
        <v>0</v>
      </c>
      <c r="DU71" s="93">
        <v>0</v>
      </c>
      <c r="DV71" s="93">
        <v>0</v>
      </c>
      <c r="DW71" s="93">
        <v>0</v>
      </c>
      <c r="DX71" s="93">
        <v>0</v>
      </c>
      <c r="DY71" s="93">
        <v>0</v>
      </c>
      <c r="DZ71" s="280">
        <v>0</v>
      </c>
      <c r="EA71" s="93">
        <v>0</v>
      </c>
      <c r="EB71" s="93">
        <v>0</v>
      </c>
      <c r="EC71" s="93">
        <v>6</v>
      </c>
      <c r="ED71" s="93">
        <v>0</v>
      </c>
      <c r="EE71" s="93">
        <v>0</v>
      </c>
      <c r="EF71" s="93">
        <v>0</v>
      </c>
      <c r="EG71" s="93">
        <v>0</v>
      </c>
      <c r="EH71" s="93">
        <v>0</v>
      </c>
      <c r="EI71" s="93">
        <v>0</v>
      </c>
      <c r="EJ71" s="93">
        <v>0</v>
      </c>
      <c r="EK71" s="287">
        <v>0</v>
      </c>
      <c r="EL71" s="278">
        <f t="shared" si="8"/>
        <v>28</v>
      </c>
      <c r="EM71" s="278">
        <f t="shared" si="9"/>
        <v>106</v>
      </c>
      <c r="EN71" s="276">
        <f t="shared" si="11"/>
        <v>134</v>
      </c>
      <c r="EO71" s="276">
        <f t="shared" si="12"/>
        <v>1080</v>
      </c>
    </row>
    <row r="72" spans="1:145" ht="30" customHeight="1">
      <c r="A72" s="258" t="s">
        <v>1045</v>
      </c>
      <c r="B72" s="272" t="s">
        <v>1045</v>
      </c>
      <c r="C72" s="272">
        <v>70</v>
      </c>
      <c r="D72" s="93">
        <v>95</v>
      </c>
      <c r="E72" s="272">
        <v>14</v>
      </c>
      <c r="F72" s="93">
        <v>20</v>
      </c>
      <c r="G72" s="272">
        <v>23</v>
      </c>
      <c r="H72" s="93">
        <v>34</v>
      </c>
      <c r="I72" s="272">
        <v>321</v>
      </c>
      <c r="J72" s="272">
        <v>353</v>
      </c>
      <c r="K72" s="273">
        <f t="shared" si="15"/>
        <v>428</v>
      </c>
      <c r="L72" s="273">
        <f t="shared" si="15"/>
        <v>502</v>
      </c>
      <c r="M72" s="274">
        <f t="shared" si="2"/>
        <v>930</v>
      </c>
      <c r="N72" s="281">
        <v>0</v>
      </c>
      <c r="O72" s="282">
        <v>0</v>
      </c>
      <c r="P72" s="281">
        <v>0</v>
      </c>
      <c r="Q72" s="282">
        <v>0</v>
      </c>
      <c r="R72" s="272">
        <v>2</v>
      </c>
      <c r="S72" s="275">
        <v>7</v>
      </c>
      <c r="T72" s="281">
        <v>0</v>
      </c>
      <c r="U72" s="272">
        <v>0</v>
      </c>
      <c r="V72" s="272">
        <v>0</v>
      </c>
      <c r="W72" s="272">
        <v>0</v>
      </c>
      <c r="X72" s="281">
        <v>0</v>
      </c>
      <c r="Y72" s="272">
        <v>0</v>
      </c>
      <c r="Z72" s="272">
        <v>142</v>
      </c>
      <c r="AA72" s="282">
        <v>0</v>
      </c>
      <c r="AB72" s="272">
        <v>0</v>
      </c>
      <c r="AC72" s="272">
        <v>0</v>
      </c>
      <c r="AD72" s="281">
        <v>0</v>
      </c>
      <c r="AE72" s="282">
        <v>0</v>
      </c>
      <c r="AF72" s="273">
        <f t="shared" si="3"/>
        <v>144</v>
      </c>
      <c r="AG72" s="273">
        <f t="shared" si="4"/>
        <v>7</v>
      </c>
      <c r="AH72" s="276">
        <f t="shared" si="5"/>
        <v>151</v>
      </c>
      <c r="AI72" s="93">
        <v>0</v>
      </c>
      <c r="AJ72" s="280">
        <v>0</v>
      </c>
      <c r="AK72" s="93">
        <v>0</v>
      </c>
      <c r="AL72" s="93">
        <v>0</v>
      </c>
      <c r="AM72" s="286">
        <v>0</v>
      </c>
      <c r="AN72" s="93">
        <v>0</v>
      </c>
      <c r="AO72" s="93">
        <v>0</v>
      </c>
      <c r="AP72" s="287">
        <v>0</v>
      </c>
      <c r="AQ72" s="286">
        <v>0</v>
      </c>
      <c r="AR72" s="93">
        <v>0</v>
      </c>
      <c r="AS72" s="93">
        <v>0</v>
      </c>
      <c r="AT72" s="287">
        <v>0</v>
      </c>
      <c r="AU72" s="93">
        <v>0</v>
      </c>
      <c r="AV72" s="93">
        <v>0</v>
      </c>
      <c r="AW72" s="93">
        <v>0</v>
      </c>
      <c r="AX72" s="93">
        <v>0</v>
      </c>
      <c r="AY72" s="93">
        <v>0</v>
      </c>
      <c r="AZ72" s="93">
        <v>0</v>
      </c>
      <c r="BA72" s="93">
        <v>0</v>
      </c>
      <c r="BB72" s="93">
        <v>0</v>
      </c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287">
        <v>0</v>
      </c>
      <c r="BI72" s="93">
        <v>0</v>
      </c>
      <c r="BJ72" s="93">
        <v>0</v>
      </c>
      <c r="BK72" s="286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287">
        <v>0</v>
      </c>
      <c r="BU72" s="93">
        <v>0</v>
      </c>
      <c r="BV72" s="287">
        <v>0</v>
      </c>
      <c r="BW72" s="93">
        <v>130</v>
      </c>
      <c r="BX72" s="93">
        <v>0</v>
      </c>
      <c r="BY72" s="278">
        <f t="shared" si="10"/>
        <v>130</v>
      </c>
      <c r="BZ72" s="278">
        <f t="shared" si="6"/>
        <v>0</v>
      </c>
      <c r="CA72" s="276">
        <f t="shared" si="7"/>
        <v>130</v>
      </c>
      <c r="CB72" s="93">
        <v>0</v>
      </c>
      <c r="CC72" s="93">
        <v>0</v>
      </c>
      <c r="CD72" s="93">
        <v>0</v>
      </c>
      <c r="CE72" s="93">
        <v>1</v>
      </c>
      <c r="CF72" s="93">
        <v>0</v>
      </c>
      <c r="CG72" s="287">
        <v>0</v>
      </c>
      <c r="CH72" s="93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287">
        <v>0</v>
      </c>
      <c r="CQ72" s="93">
        <v>0</v>
      </c>
      <c r="CR72" s="287">
        <v>0</v>
      </c>
      <c r="CS72" s="93">
        <v>1</v>
      </c>
      <c r="CT72" s="93">
        <v>6</v>
      </c>
      <c r="CU72" s="93">
        <v>77</v>
      </c>
      <c r="CV72" s="93">
        <v>0</v>
      </c>
      <c r="CW72" s="93">
        <v>2</v>
      </c>
      <c r="CX72" s="93">
        <v>152</v>
      </c>
      <c r="CY72" s="93">
        <v>0</v>
      </c>
      <c r="CZ72" s="93">
        <v>0</v>
      </c>
      <c r="DA72" s="93">
        <v>0</v>
      </c>
      <c r="DB72" s="287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93">
        <v>0</v>
      </c>
      <c r="DI72" s="93">
        <v>0</v>
      </c>
      <c r="DJ72" s="93">
        <v>0</v>
      </c>
      <c r="DK72" s="93">
        <v>0</v>
      </c>
      <c r="DL72" s="93">
        <v>0</v>
      </c>
      <c r="DM72" s="93">
        <v>0</v>
      </c>
      <c r="DN72" s="93">
        <v>0</v>
      </c>
      <c r="DO72" s="287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>
        <v>0</v>
      </c>
      <c r="DY72" s="93">
        <v>0</v>
      </c>
      <c r="DZ72" s="93">
        <v>0</v>
      </c>
      <c r="EA72" s="93">
        <v>0</v>
      </c>
      <c r="EB72" s="93">
        <v>0</v>
      </c>
      <c r="EC72" s="93">
        <v>0</v>
      </c>
      <c r="ED72" s="93">
        <v>0</v>
      </c>
      <c r="EE72" s="93">
        <v>0</v>
      </c>
      <c r="EF72" s="93">
        <v>1</v>
      </c>
      <c r="EG72" s="93">
        <v>0</v>
      </c>
      <c r="EH72" s="93">
        <v>0</v>
      </c>
      <c r="EI72" s="93">
        <v>0</v>
      </c>
      <c r="EJ72" s="93">
        <v>0</v>
      </c>
      <c r="EK72" s="287">
        <v>0</v>
      </c>
      <c r="EL72" s="278">
        <f t="shared" si="8"/>
        <v>160</v>
      </c>
      <c r="EM72" s="278">
        <f t="shared" si="9"/>
        <v>80</v>
      </c>
      <c r="EN72" s="276">
        <f t="shared" si="11"/>
        <v>240</v>
      </c>
      <c r="EO72" s="276">
        <f t="shared" si="12"/>
        <v>1451</v>
      </c>
    </row>
    <row r="73" spans="1:145" ht="30" customHeight="1">
      <c r="A73" s="258" t="s">
        <v>46</v>
      </c>
      <c r="B73" s="272" t="s">
        <v>46</v>
      </c>
      <c r="C73" s="272">
        <v>55</v>
      </c>
      <c r="D73" s="93">
        <v>84</v>
      </c>
      <c r="E73" s="272">
        <v>30</v>
      </c>
      <c r="F73" s="93">
        <v>27</v>
      </c>
      <c r="G73" s="272">
        <v>31</v>
      </c>
      <c r="H73" s="93">
        <v>38</v>
      </c>
      <c r="I73" s="272">
        <v>462</v>
      </c>
      <c r="J73" s="272">
        <v>668</v>
      </c>
      <c r="K73" s="273">
        <f t="shared" si="15"/>
        <v>578</v>
      </c>
      <c r="L73" s="273">
        <f t="shared" si="15"/>
        <v>817</v>
      </c>
      <c r="M73" s="274">
        <f t="shared" si="2"/>
        <v>1395</v>
      </c>
      <c r="N73" s="281">
        <v>0</v>
      </c>
      <c r="O73" s="282">
        <v>0</v>
      </c>
      <c r="P73" s="281">
        <v>0</v>
      </c>
      <c r="Q73" s="282">
        <v>0</v>
      </c>
      <c r="R73" s="272">
        <v>0</v>
      </c>
      <c r="S73" s="275">
        <v>1</v>
      </c>
      <c r="T73" s="281">
        <v>0</v>
      </c>
      <c r="U73" s="272">
        <v>0</v>
      </c>
      <c r="V73" s="272">
        <v>0</v>
      </c>
      <c r="W73" s="272">
        <v>0</v>
      </c>
      <c r="X73" s="281">
        <v>0</v>
      </c>
      <c r="Y73" s="272">
        <v>0</v>
      </c>
      <c r="Z73" s="272">
        <v>35</v>
      </c>
      <c r="AA73" s="282">
        <v>0</v>
      </c>
      <c r="AB73" s="272">
        <v>0</v>
      </c>
      <c r="AC73" s="272">
        <v>0</v>
      </c>
      <c r="AD73" s="281">
        <v>0</v>
      </c>
      <c r="AE73" s="272">
        <v>0</v>
      </c>
      <c r="AF73" s="273">
        <f t="shared" si="3"/>
        <v>35</v>
      </c>
      <c r="AG73" s="273">
        <f t="shared" si="4"/>
        <v>1</v>
      </c>
      <c r="AH73" s="276">
        <f t="shared" si="5"/>
        <v>36</v>
      </c>
      <c r="AI73" s="93">
        <v>0</v>
      </c>
      <c r="AJ73" s="280">
        <v>0</v>
      </c>
      <c r="AK73" s="93">
        <v>0</v>
      </c>
      <c r="AL73" s="93">
        <v>1</v>
      </c>
      <c r="AM73" s="286">
        <v>0</v>
      </c>
      <c r="AN73" s="93">
        <v>0</v>
      </c>
      <c r="AO73" s="93">
        <v>0</v>
      </c>
      <c r="AP73" s="287">
        <v>0</v>
      </c>
      <c r="AQ73" s="286">
        <v>0</v>
      </c>
      <c r="AR73" s="93">
        <v>0</v>
      </c>
      <c r="AS73" s="93">
        <v>0</v>
      </c>
      <c r="AT73" s="287">
        <v>0</v>
      </c>
      <c r="AU73" s="93">
        <v>0</v>
      </c>
      <c r="AV73" s="93">
        <v>0</v>
      </c>
      <c r="AW73" s="93">
        <v>0</v>
      </c>
      <c r="AX73" s="93">
        <v>0</v>
      </c>
      <c r="AY73" s="93">
        <v>0</v>
      </c>
      <c r="AZ73" s="93">
        <v>0</v>
      </c>
      <c r="BA73" s="93">
        <v>0</v>
      </c>
      <c r="BB73" s="93">
        <v>0</v>
      </c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287">
        <v>0</v>
      </c>
      <c r="BI73" s="93">
        <v>0</v>
      </c>
      <c r="BJ73" s="93">
        <v>0</v>
      </c>
      <c r="BK73" s="286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287">
        <v>0</v>
      </c>
      <c r="BU73" s="93">
        <v>0</v>
      </c>
      <c r="BV73" s="287">
        <v>0</v>
      </c>
      <c r="BW73" s="93">
        <v>25</v>
      </c>
      <c r="BX73" s="93">
        <v>27</v>
      </c>
      <c r="BY73" s="278">
        <f t="shared" si="10"/>
        <v>25</v>
      </c>
      <c r="BZ73" s="278">
        <f t="shared" si="6"/>
        <v>28</v>
      </c>
      <c r="CA73" s="276">
        <f t="shared" si="7"/>
        <v>53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287">
        <v>0</v>
      </c>
      <c r="CH73" s="93">
        <v>0</v>
      </c>
      <c r="CI73" s="93">
        <v>0</v>
      </c>
      <c r="CJ73" s="93">
        <v>0</v>
      </c>
      <c r="CK73" s="93">
        <v>0</v>
      </c>
      <c r="CL73" s="93">
        <v>0</v>
      </c>
      <c r="CM73" s="93">
        <v>0</v>
      </c>
      <c r="CN73" s="93">
        <v>0</v>
      </c>
      <c r="CO73" s="93">
        <v>0</v>
      </c>
      <c r="CP73" s="287">
        <v>0</v>
      </c>
      <c r="CQ73" s="93">
        <v>0</v>
      </c>
      <c r="CR73" s="287">
        <v>0</v>
      </c>
      <c r="CS73" s="93">
        <v>0</v>
      </c>
      <c r="CT73" s="93">
        <v>0</v>
      </c>
      <c r="CU73" s="93">
        <v>1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287">
        <v>0</v>
      </c>
      <c r="DC73" s="93">
        <v>0</v>
      </c>
      <c r="DD73" s="93">
        <v>0</v>
      </c>
      <c r="DE73" s="93">
        <v>0</v>
      </c>
      <c r="DF73" s="93">
        <v>0</v>
      </c>
      <c r="DG73" s="93">
        <v>0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93">
        <v>0</v>
      </c>
      <c r="DO73" s="287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>
        <v>0</v>
      </c>
      <c r="DY73" s="93">
        <v>0</v>
      </c>
      <c r="DZ73" s="280">
        <v>0</v>
      </c>
      <c r="EA73" s="93">
        <v>0</v>
      </c>
      <c r="EB73" s="93">
        <v>0</v>
      </c>
      <c r="EC73" s="93">
        <v>0</v>
      </c>
      <c r="ED73" s="93">
        <v>0</v>
      </c>
      <c r="EE73" s="93">
        <v>0</v>
      </c>
      <c r="EF73" s="93">
        <v>0</v>
      </c>
      <c r="EG73" s="93">
        <v>0</v>
      </c>
      <c r="EH73" s="93">
        <v>0</v>
      </c>
      <c r="EI73" s="93">
        <v>0</v>
      </c>
      <c r="EJ73" s="93">
        <v>0</v>
      </c>
      <c r="EK73" s="287">
        <v>0</v>
      </c>
      <c r="EL73" s="278">
        <f t="shared" si="8"/>
        <v>0</v>
      </c>
      <c r="EM73" s="278">
        <f t="shared" si="9"/>
        <v>1</v>
      </c>
      <c r="EN73" s="276">
        <f t="shared" si="11"/>
        <v>1</v>
      </c>
      <c r="EO73" s="276">
        <f t="shared" si="12"/>
        <v>1485</v>
      </c>
    </row>
    <row r="74" spans="1:145" ht="30" customHeight="1">
      <c r="A74" s="258" t="s">
        <v>1053</v>
      </c>
      <c r="B74" s="272" t="s">
        <v>1053</v>
      </c>
      <c r="C74" s="272">
        <v>4</v>
      </c>
      <c r="D74" s="93">
        <v>7</v>
      </c>
      <c r="E74" s="272">
        <v>18</v>
      </c>
      <c r="F74" s="93">
        <v>23</v>
      </c>
      <c r="G74" s="272">
        <v>0</v>
      </c>
      <c r="H74" s="93">
        <v>2</v>
      </c>
      <c r="I74" s="272">
        <v>10</v>
      </c>
      <c r="J74" s="272">
        <v>16</v>
      </c>
      <c r="K74" s="273">
        <f t="shared" si="15"/>
        <v>32</v>
      </c>
      <c r="L74" s="273">
        <f t="shared" si="15"/>
        <v>48</v>
      </c>
      <c r="M74" s="274">
        <f t="shared" si="2"/>
        <v>80</v>
      </c>
      <c r="N74" s="281">
        <v>0</v>
      </c>
      <c r="O74" s="282">
        <v>0</v>
      </c>
      <c r="P74" s="281">
        <v>0</v>
      </c>
      <c r="Q74" s="282">
        <v>0</v>
      </c>
      <c r="R74" s="272">
        <v>0</v>
      </c>
      <c r="S74" s="275">
        <v>0</v>
      </c>
      <c r="T74" s="281">
        <v>0</v>
      </c>
      <c r="U74" s="272">
        <v>0</v>
      </c>
      <c r="V74" s="272">
        <v>0</v>
      </c>
      <c r="W74" s="272">
        <v>0</v>
      </c>
      <c r="X74" s="281">
        <v>0</v>
      </c>
      <c r="Y74" s="272">
        <v>0</v>
      </c>
      <c r="Z74" s="272">
        <v>2</v>
      </c>
      <c r="AA74" s="282">
        <v>0</v>
      </c>
      <c r="AB74" s="272">
        <v>0</v>
      </c>
      <c r="AC74" s="272">
        <v>0</v>
      </c>
      <c r="AD74" s="281">
        <v>0</v>
      </c>
      <c r="AE74" s="282">
        <v>0</v>
      </c>
      <c r="AF74" s="273">
        <f t="shared" si="3"/>
        <v>2</v>
      </c>
      <c r="AG74" s="273">
        <f t="shared" si="4"/>
        <v>0</v>
      </c>
      <c r="AH74" s="276">
        <f t="shared" si="5"/>
        <v>2</v>
      </c>
      <c r="AI74" s="93">
        <v>0</v>
      </c>
      <c r="AJ74" s="280">
        <v>0</v>
      </c>
      <c r="AK74" s="93">
        <v>0</v>
      </c>
      <c r="AL74" s="93">
        <v>0</v>
      </c>
      <c r="AM74" s="286">
        <v>0</v>
      </c>
      <c r="AN74" s="93">
        <v>0</v>
      </c>
      <c r="AO74" s="93">
        <v>0</v>
      </c>
      <c r="AP74" s="287">
        <v>0</v>
      </c>
      <c r="AQ74" s="286">
        <v>0</v>
      </c>
      <c r="AR74" s="93">
        <v>0</v>
      </c>
      <c r="AS74" s="93">
        <v>0</v>
      </c>
      <c r="AT74" s="287">
        <v>0</v>
      </c>
      <c r="AU74" s="93">
        <v>0</v>
      </c>
      <c r="AV74" s="93">
        <v>0</v>
      </c>
      <c r="AW74" s="93">
        <v>0</v>
      </c>
      <c r="AX74" s="93">
        <v>0</v>
      </c>
      <c r="AY74" s="93">
        <v>0</v>
      </c>
      <c r="AZ74" s="93">
        <v>0</v>
      </c>
      <c r="BA74" s="93">
        <v>0</v>
      </c>
      <c r="BB74" s="93">
        <v>0</v>
      </c>
      <c r="BC74" s="93">
        <v>0</v>
      </c>
      <c r="BD74" s="93">
        <v>0</v>
      </c>
      <c r="BE74" s="93">
        <v>0</v>
      </c>
      <c r="BF74" s="93">
        <v>0</v>
      </c>
      <c r="BG74" s="93">
        <v>0</v>
      </c>
      <c r="BH74" s="287">
        <v>0</v>
      </c>
      <c r="BI74" s="93">
        <v>0</v>
      </c>
      <c r="BJ74" s="93">
        <v>0</v>
      </c>
      <c r="BK74" s="286">
        <v>0</v>
      </c>
      <c r="BL74" s="93">
        <v>0</v>
      </c>
      <c r="BM74" s="93">
        <v>0</v>
      </c>
      <c r="BN74" s="93">
        <v>0</v>
      </c>
      <c r="BO74" s="93">
        <v>0</v>
      </c>
      <c r="BP74" s="93">
        <v>0</v>
      </c>
      <c r="BQ74" s="93">
        <v>0</v>
      </c>
      <c r="BR74" s="93">
        <v>0</v>
      </c>
      <c r="BS74" s="93">
        <v>0</v>
      </c>
      <c r="BT74" s="287">
        <v>0</v>
      </c>
      <c r="BU74" s="93">
        <v>0</v>
      </c>
      <c r="BV74" s="287">
        <v>0</v>
      </c>
      <c r="BW74" s="93">
        <v>0</v>
      </c>
      <c r="BX74" s="93">
        <v>0</v>
      </c>
      <c r="BY74" s="278">
        <f t="shared" si="10"/>
        <v>0</v>
      </c>
      <c r="BZ74" s="278">
        <f t="shared" si="6"/>
        <v>0</v>
      </c>
      <c r="CA74" s="276">
        <f t="shared" si="7"/>
        <v>0</v>
      </c>
      <c r="CB74" s="93">
        <v>0</v>
      </c>
      <c r="CC74" s="93">
        <v>0</v>
      </c>
      <c r="CD74" s="93">
        <v>0</v>
      </c>
      <c r="CE74" s="93">
        <v>0</v>
      </c>
      <c r="CF74" s="93">
        <v>0</v>
      </c>
      <c r="CG74" s="287">
        <v>0</v>
      </c>
      <c r="CH74" s="93">
        <v>0</v>
      </c>
      <c r="CI74" s="93">
        <v>0</v>
      </c>
      <c r="CJ74" s="93">
        <v>0</v>
      </c>
      <c r="CK74" s="93">
        <v>0</v>
      </c>
      <c r="CL74" s="93">
        <v>0</v>
      </c>
      <c r="CM74" s="93">
        <v>0</v>
      </c>
      <c r="CN74" s="93">
        <v>0</v>
      </c>
      <c r="CO74" s="93">
        <v>0</v>
      </c>
      <c r="CP74" s="287">
        <v>0</v>
      </c>
      <c r="CQ74" s="93">
        <v>0</v>
      </c>
      <c r="CR74" s="287">
        <v>0</v>
      </c>
      <c r="CS74" s="93">
        <v>0</v>
      </c>
      <c r="CT74" s="93">
        <v>1</v>
      </c>
      <c r="CU74" s="93">
        <v>17</v>
      </c>
      <c r="CV74" s="93">
        <v>0</v>
      </c>
      <c r="CW74" s="93">
        <v>1</v>
      </c>
      <c r="CX74" s="93">
        <v>92</v>
      </c>
      <c r="CY74" s="93">
        <v>0</v>
      </c>
      <c r="CZ74" s="93">
        <v>0</v>
      </c>
      <c r="DA74" s="93">
        <v>0</v>
      </c>
      <c r="DB74" s="287">
        <v>0</v>
      </c>
      <c r="DC74" s="93">
        <v>0</v>
      </c>
      <c r="DD74" s="93">
        <v>0</v>
      </c>
      <c r="DE74" s="93">
        <v>0</v>
      </c>
      <c r="DF74" s="93">
        <v>0</v>
      </c>
      <c r="DG74" s="93">
        <v>0</v>
      </c>
      <c r="DH74" s="93">
        <v>0</v>
      </c>
      <c r="DI74" s="93">
        <v>0</v>
      </c>
      <c r="DJ74" s="93">
        <v>0</v>
      </c>
      <c r="DK74" s="93">
        <v>0</v>
      </c>
      <c r="DL74" s="93">
        <v>0</v>
      </c>
      <c r="DM74" s="93">
        <v>0</v>
      </c>
      <c r="DN74" s="93">
        <v>0</v>
      </c>
      <c r="DO74" s="287">
        <v>0</v>
      </c>
      <c r="DP74" s="93">
        <v>0</v>
      </c>
      <c r="DQ74" s="93">
        <v>0</v>
      </c>
      <c r="DR74" s="93">
        <v>0</v>
      </c>
      <c r="DS74" s="93">
        <v>0</v>
      </c>
      <c r="DT74" s="93">
        <v>0</v>
      </c>
      <c r="DU74" s="93">
        <v>0</v>
      </c>
      <c r="DV74" s="93">
        <v>0</v>
      </c>
      <c r="DW74" s="93">
        <v>0</v>
      </c>
      <c r="DX74" s="93">
        <v>0</v>
      </c>
      <c r="DY74" s="93">
        <v>0</v>
      </c>
      <c r="DZ74" s="93">
        <v>0</v>
      </c>
      <c r="EA74" s="93">
        <v>0</v>
      </c>
      <c r="EB74" s="93">
        <v>0</v>
      </c>
      <c r="EC74" s="93">
        <v>0</v>
      </c>
      <c r="ED74" s="93">
        <v>0</v>
      </c>
      <c r="EE74" s="93">
        <v>0</v>
      </c>
      <c r="EF74" s="93">
        <v>0</v>
      </c>
      <c r="EG74" s="93">
        <v>0</v>
      </c>
      <c r="EH74" s="93">
        <v>0</v>
      </c>
      <c r="EI74" s="93">
        <v>0</v>
      </c>
      <c r="EJ74" s="93">
        <v>0</v>
      </c>
      <c r="EK74" s="287">
        <v>0</v>
      </c>
      <c r="EL74" s="278">
        <f t="shared" si="8"/>
        <v>93</v>
      </c>
      <c r="EM74" s="278">
        <f t="shared" si="9"/>
        <v>18</v>
      </c>
      <c r="EN74" s="276">
        <f t="shared" si="11"/>
        <v>111</v>
      </c>
      <c r="EO74" s="276">
        <f t="shared" ref="EO74:EO75" si="18">SUM(M74,AH74,CA74,EN74)</f>
        <v>193</v>
      </c>
    </row>
    <row r="75" spans="1:145" ht="30" customHeight="1">
      <c r="A75" s="258" t="s">
        <v>37</v>
      </c>
      <c r="B75" s="282" t="s">
        <v>37</v>
      </c>
      <c r="C75" s="282">
        <v>3</v>
      </c>
      <c r="D75" s="93">
        <v>1</v>
      </c>
      <c r="E75" s="282">
        <v>0</v>
      </c>
      <c r="F75" s="93">
        <v>6</v>
      </c>
      <c r="G75" s="282">
        <v>1</v>
      </c>
      <c r="H75" s="93">
        <v>3</v>
      </c>
      <c r="I75" s="282">
        <v>2</v>
      </c>
      <c r="J75" s="272">
        <v>151</v>
      </c>
      <c r="K75" s="284">
        <f t="shared" si="15"/>
        <v>6</v>
      </c>
      <c r="L75" s="284">
        <f t="shared" si="15"/>
        <v>161</v>
      </c>
      <c r="M75" s="284">
        <f t="shared" si="2"/>
        <v>167</v>
      </c>
      <c r="N75" s="281">
        <v>0</v>
      </c>
      <c r="O75" s="282">
        <v>0</v>
      </c>
      <c r="P75" s="281">
        <v>0</v>
      </c>
      <c r="Q75" s="282">
        <v>0</v>
      </c>
      <c r="R75" s="272">
        <v>3</v>
      </c>
      <c r="S75" s="275">
        <v>1</v>
      </c>
      <c r="T75" s="281">
        <v>0</v>
      </c>
      <c r="U75" s="272">
        <v>0</v>
      </c>
      <c r="V75" s="272">
        <v>0</v>
      </c>
      <c r="W75" s="272">
        <v>0</v>
      </c>
      <c r="X75" s="281">
        <v>0</v>
      </c>
      <c r="Y75" s="272">
        <v>0</v>
      </c>
      <c r="Z75" s="282">
        <v>1</v>
      </c>
      <c r="AA75" s="282">
        <v>0</v>
      </c>
      <c r="AB75" s="282">
        <v>1</v>
      </c>
      <c r="AC75" s="282">
        <v>0</v>
      </c>
      <c r="AD75" s="281">
        <v>0</v>
      </c>
      <c r="AE75" s="272">
        <v>0</v>
      </c>
      <c r="AF75" s="273">
        <f t="shared" si="3"/>
        <v>5</v>
      </c>
      <c r="AG75" s="273">
        <f t="shared" si="4"/>
        <v>1</v>
      </c>
      <c r="AH75" s="285">
        <f t="shared" si="5"/>
        <v>6</v>
      </c>
      <c r="AI75" s="93">
        <v>0</v>
      </c>
      <c r="AJ75" s="280">
        <v>0</v>
      </c>
      <c r="AK75" s="93">
        <v>0</v>
      </c>
      <c r="AL75" s="93">
        <v>0</v>
      </c>
      <c r="AM75" s="286">
        <v>0</v>
      </c>
      <c r="AN75" s="93">
        <v>0</v>
      </c>
      <c r="AO75" s="93">
        <v>0</v>
      </c>
      <c r="AP75" s="287">
        <v>0</v>
      </c>
      <c r="AQ75" s="286">
        <v>0</v>
      </c>
      <c r="AR75" s="93">
        <v>0</v>
      </c>
      <c r="AS75" s="93">
        <v>0</v>
      </c>
      <c r="AT75" s="287">
        <v>0</v>
      </c>
      <c r="AU75" s="93">
        <v>0</v>
      </c>
      <c r="AV75" s="93">
        <v>0</v>
      </c>
      <c r="AW75" s="93">
        <v>0</v>
      </c>
      <c r="AX75" s="93">
        <v>0</v>
      </c>
      <c r="AY75" s="93">
        <v>0</v>
      </c>
      <c r="AZ75" s="93">
        <v>0</v>
      </c>
      <c r="BA75" s="287">
        <v>0</v>
      </c>
      <c r="BB75" s="93">
        <v>0</v>
      </c>
      <c r="BC75" s="287">
        <v>0</v>
      </c>
      <c r="BD75" s="93">
        <v>0</v>
      </c>
      <c r="BE75" s="93">
        <v>0</v>
      </c>
      <c r="BF75" s="93">
        <v>0</v>
      </c>
      <c r="BG75" s="287">
        <v>0</v>
      </c>
      <c r="BH75" s="93">
        <v>0</v>
      </c>
      <c r="BI75" s="287">
        <v>0</v>
      </c>
      <c r="BJ75" s="93">
        <v>0</v>
      </c>
      <c r="BK75" s="286">
        <v>0</v>
      </c>
      <c r="BL75" s="93">
        <v>0</v>
      </c>
      <c r="BM75" s="93">
        <v>0</v>
      </c>
      <c r="BN75" s="93">
        <v>0</v>
      </c>
      <c r="BO75" s="287">
        <v>0</v>
      </c>
      <c r="BP75" s="93">
        <v>0</v>
      </c>
      <c r="BQ75" s="287">
        <v>1</v>
      </c>
      <c r="BR75" s="93">
        <v>0</v>
      </c>
      <c r="BS75" s="287">
        <v>0</v>
      </c>
      <c r="BT75" s="287">
        <v>0</v>
      </c>
      <c r="BU75" s="287">
        <v>0</v>
      </c>
      <c r="BV75" s="287">
        <v>0</v>
      </c>
      <c r="BW75" s="287">
        <v>6</v>
      </c>
      <c r="BX75" s="93">
        <v>0</v>
      </c>
      <c r="BY75" s="285">
        <f t="shared" si="10"/>
        <v>7</v>
      </c>
      <c r="BZ75" s="285">
        <f t="shared" si="6"/>
        <v>0</v>
      </c>
      <c r="CA75" s="285">
        <f t="shared" si="7"/>
        <v>7</v>
      </c>
      <c r="CB75" s="93">
        <v>0</v>
      </c>
      <c r="CC75" s="93">
        <v>0</v>
      </c>
      <c r="CD75" s="93">
        <v>0</v>
      </c>
      <c r="CE75" s="93">
        <v>0</v>
      </c>
      <c r="CF75" s="93">
        <v>0</v>
      </c>
      <c r="CG75" s="287">
        <v>0</v>
      </c>
      <c r="CH75" s="93">
        <v>0</v>
      </c>
      <c r="CI75" s="93">
        <v>0</v>
      </c>
      <c r="CJ75" s="93">
        <v>0</v>
      </c>
      <c r="CK75" s="93">
        <v>0</v>
      </c>
      <c r="CL75" s="93">
        <v>0</v>
      </c>
      <c r="CM75" s="93">
        <v>0</v>
      </c>
      <c r="CN75" s="93">
        <v>0</v>
      </c>
      <c r="CO75" s="93">
        <v>0</v>
      </c>
      <c r="CP75" s="287">
        <v>0</v>
      </c>
      <c r="CQ75" s="287">
        <v>0</v>
      </c>
      <c r="CR75" s="287">
        <v>0</v>
      </c>
      <c r="CS75" s="93">
        <v>0</v>
      </c>
      <c r="CT75" s="93">
        <v>22</v>
      </c>
      <c r="CU75" s="93">
        <v>0</v>
      </c>
      <c r="CV75" s="287">
        <v>1</v>
      </c>
      <c r="CW75" s="93">
        <v>0</v>
      </c>
      <c r="CX75" s="287">
        <v>0</v>
      </c>
      <c r="CY75" s="93">
        <v>0</v>
      </c>
      <c r="CZ75" s="93">
        <v>0</v>
      </c>
      <c r="DA75" s="93">
        <v>0</v>
      </c>
      <c r="DB75" s="287">
        <v>0</v>
      </c>
      <c r="DC75" s="93">
        <v>0</v>
      </c>
      <c r="DD75" s="93">
        <v>0</v>
      </c>
      <c r="DE75" s="93">
        <v>0</v>
      </c>
      <c r="DF75" s="93">
        <v>0</v>
      </c>
      <c r="DG75" s="93">
        <v>0</v>
      </c>
      <c r="DH75" s="93">
        <v>0</v>
      </c>
      <c r="DI75" s="93">
        <v>0</v>
      </c>
      <c r="DJ75" s="93">
        <v>0</v>
      </c>
      <c r="DK75" s="93">
        <v>0</v>
      </c>
      <c r="DL75" s="93">
        <v>0</v>
      </c>
      <c r="DM75" s="93">
        <v>0</v>
      </c>
      <c r="DN75" s="287">
        <v>0</v>
      </c>
      <c r="DO75" s="287">
        <v>0</v>
      </c>
      <c r="DP75" s="93">
        <v>1</v>
      </c>
      <c r="DQ75" s="93">
        <v>0</v>
      </c>
      <c r="DR75" s="93">
        <v>19</v>
      </c>
      <c r="DS75" s="93">
        <v>0</v>
      </c>
      <c r="DT75" s="93">
        <v>0</v>
      </c>
      <c r="DU75" s="93">
        <v>0</v>
      </c>
      <c r="DV75" s="287">
        <v>0</v>
      </c>
      <c r="DW75" s="93">
        <v>0</v>
      </c>
      <c r="DX75" s="287">
        <v>0</v>
      </c>
      <c r="DY75" s="93">
        <v>0</v>
      </c>
      <c r="DZ75" s="280">
        <v>0</v>
      </c>
      <c r="EA75" s="93">
        <v>0</v>
      </c>
      <c r="EB75" s="93">
        <v>0</v>
      </c>
      <c r="EC75" s="93">
        <v>0</v>
      </c>
      <c r="ED75" s="93">
        <v>0</v>
      </c>
      <c r="EE75" s="93">
        <v>0</v>
      </c>
      <c r="EF75" s="287">
        <v>1</v>
      </c>
      <c r="EG75" s="93">
        <v>0</v>
      </c>
      <c r="EH75" s="93">
        <v>0</v>
      </c>
      <c r="EI75" s="93">
        <v>0</v>
      </c>
      <c r="EJ75" s="93">
        <v>0</v>
      </c>
      <c r="EK75" s="287">
        <v>0</v>
      </c>
      <c r="EL75" s="278">
        <f t="shared" ref="EL75:EL76" si="19">+SUM(CB75,CD75,CF75,CH75,CJ75,CK75,CM75,CO75,CQ75,CS75,CT75,CV75,CX75,CY75,DA75,DC75,DE75,DG75,DI75,DK75,DL75,DN75,DP75,DR75,DT75,DV75,DX75,DZ75,EB75,ED75,EF75,EG75,EI75)</f>
        <v>44</v>
      </c>
      <c r="EM75" s="278">
        <f t="shared" ref="EM75" si="20">SUM(CC75,CE75,CG75,CI75,CL75,CN75,CP75,CR75,CU75,CW75,CZ75,DB75,DD75,DF75,DH75,DJ75,DM75,DO75,DQ75,DS75,DU75,DW75,DY75,EA75,EC75,EE75,EH75,EJ75+EK75)</f>
        <v>0</v>
      </c>
      <c r="EN75" s="285">
        <f t="shared" si="11"/>
        <v>44</v>
      </c>
      <c r="EO75" s="285">
        <f t="shared" si="18"/>
        <v>224</v>
      </c>
    </row>
    <row r="76" spans="1:145" ht="30" customHeight="1">
      <c r="A76" s="257" t="s">
        <v>3</v>
      </c>
      <c r="B76" s="290" t="s">
        <v>3</v>
      </c>
      <c r="C76" s="290">
        <f t="shared" ref="C76:BP76" si="21">SUM(C8:C75)</f>
        <v>1828</v>
      </c>
      <c r="D76" s="290">
        <f t="shared" si="21"/>
        <v>1715</v>
      </c>
      <c r="E76" s="290">
        <f t="shared" si="21"/>
        <v>960</v>
      </c>
      <c r="F76" s="290">
        <f t="shared" si="21"/>
        <v>1113</v>
      </c>
      <c r="G76" s="290">
        <f t="shared" si="21"/>
        <v>1409</v>
      </c>
      <c r="H76" s="290">
        <f t="shared" si="21"/>
        <v>1515</v>
      </c>
      <c r="I76" s="290">
        <f t="shared" si="21"/>
        <v>6038</v>
      </c>
      <c r="J76" s="290">
        <f t="shared" si="21"/>
        <v>3650</v>
      </c>
      <c r="K76" s="290">
        <f t="shared" si="21"/>
        <v>10235</v>
      </c>
      <c r="L76" s="290">
        <f t="shared" si="21"/>
        <v>7993</v>
      </c>
      <c r="M76" s="290">
        <f t="shared" si="21"/>
        <v>18228</v>
      </c>
      <c r="N76" s="290">
        <f t="shared" si="21"/>
        <v>1557</v>
      </c>
      <c r="O76" s="290">
        <f t="shared" si="21"/>
        <v>1400</v>
      </c>
      <c r="P76" s="290">
        <f t="shared" si="21"/>
        <v>3507</v>
      </c>
      <c r="Q76" s="290">
        <f t="shared" si="21"/>
        <v>2868</v>
      </c>
      <c r="R76" s="290">
        <f t="shared" si="21"/>
        <v>622</v>
      </c>
      <c r="S76" s="290">
        <f t="shared" si="21"/>
        <v>526</v>
      </c>
      <c r="T76" s="290">
        <f t="shared" si="21"/>
        <v>69</v>
      </c>
      <c r="U76" s="290">
        <f t="shared" si="21"/>
        <v>24</v>
      </c>
      <c r="V76" s="290">
        <f t="shared" si="21"/>
        <v>25</v>
      </c>
      <c r="W76" s="290">
        <f t="shared" si="21"/>
        <v>165</v>
      </c>
      <c r="X76" s="290">
        <f t="shared" si="21"/>
        <v>55</v>
      </c>
      <c r="Y76" s="290">
        <f t="shared" si="21"/>
        <v>4</v>
      </c>
      <c r="Z76" s="290">
        <f t="shared" si="21"/>
        <v>5514</v>
      </c>
      <c r="AA76" s="290">
        <f t="shared" si="21"/>
        <v>2912</v>
      </c>
      <c r="AB76" s="290">
        <f t="shared" si="21"/>
        <v>309</v>
      </c>
      <c r="AC76" s="290">
        <f t="shared" si="21"/>
        <v>167</v>
      </c>
      <c r="AD76" s="290">
        <f t="shared" si="21"/>
        <v>656</v>
      </c>
      <c r="AE76" s="290">
        <f t="shared" si="21"/>
        <v>618</v>
      </c>
      <c r="AF76" s="273">
        <f>+SUM(N76,P76,R76,T76,V76,X76,Z76,AB76,AD76)</f>
        <v>12314</v>
      </c>
      <c r="AG76" s="273">
        <f>+SUM(O76,Q76,S76,U76,W76,Y76,AA76,AC76,AE76)</f>
        <v>8684</v>
      </c>
      <c r="AH76" s="290">
        <f t="shared" si="21"/>
        <v>20998</v>
      </c>
      <c r="AI76" s="290">
        <f t="shared" si="21"/>
        <v>67</v>
      </c>
      <c r="AJ76" s="290">
        <f t="shared" si="21"/>
        <v>317</v>
      </c>
      <c r="AK76" s="290">
        <f t="shared" si="21"/>
        <v>3</v>
      </c>
      <c r="AL76" s="290">
        <f t="shared" si="21"/>
        <v>22</v>
      </c>
      <c r="AM76" s="290">
        <f t="shared" si="21"/>
        <v>49</v>
      </c>
      <c r="AN76" s="290">
        <f t="shared" si="21"/>
        <v>93</v>
      </c>
      <c r="AO76" s="290">
        <f t="shared" si="21"/>
        <v>44</v>
      </c>
      <c r="AP76" s="290">
        <f t="shared" si="21"/>
        <v>483</v>
      </c>
      <c r="AQ76" s="290">
        <f t="shared" si="21"/>
        <v>36</v>
      </c>
      <c r="AR76" s="290">
        <f t="shared" si="21"/>
        <v>59</v>
      </c>
      <c r="AS76" s="290">
        <f t="shared" si="21"/>
        <v>45</v>
      </c>
      <c r="AT76" s="290">
        <f t="shared" si="21"/>
        <v>217</v>
      </c>
      <c r="AU76" s="290">
        <f t="shared" si="21"/>
        <v>16</v>
      </c>
      <c r="AV76" s="290">
        <f t="shared" si="21"/>
        <v>0</v>
      </c>
      <c r="AW76" s="290">
        <f t="shared" si="21"/>
        <v>23</v>
      </c>
      <c r="AX76" s="290">
        <f t="shared" si="21"/>
        <v>135</v>
      </c>
      <c r="AY76" s="290">
        <f t="shared" si="21"/>
        <v>46</v>
      </c>
      <c r="AZ76" s="290">
        <f t="shared" si="21"/>
        <v>152</v>
      </c>
      <c r="BA76" s="290">
        <f t="shared" si="21"/>
        <v>14</v>
      </c>
      <c r="BB76" s="290">
        <f t="shared" si="21"/>
        <v>25</v>
      </c>
      <c r="BC76" s="290">
        <f t="shared" si="21"/>
        <v>7</v>
      </c>
      <c r="BD76" s="290">
        <f t="shared" si="21"/>
        <v>0</v>
      </c>
      <c r="BE76" s="290">
        <f t="shared" si="21"/>
        <v>26</v>
      </c>
      <c r="BF76" s="290">
        <f t="shared" si="21"/>
        <v>368</v>
      </c>
      <c r="BG76" s="290">
        <f t="shared" si="21"/>
        <v>15</v>
      </c>
      <c r="BH76" s="290">
        <f t="shared" si="21"/>
        <v>69</v>
      </c>
      <c r="BI76" s="290">
        <f t="shared" si="21"/>
        <v>29</v>
      </c>
      <c r="BJ76" s="290">
        <f t="shared" si="21"/>
        <v>115</v>
      </c>
      <c r="BK76" s="290">
        <f t="shared" si="21"/>
        <v>14</v>
      </c>
      <c r="BL76" s="290">
        <f t="shared" si="21"/>
        <v>148</v>
      </c>
      <c r="BM76" s="290">
        <f t="shared" si="21"/>
        <v>4</v>
      </c>
      <c r="BN76" s="290">
        <f t="shared" si="21"/>
        <v>137</v>
      </c>
      <c r="BO76" s="290">
        <f t="shared" si="21"/>
        <v>25</v>
      </c>
      <c r="BP76" s="290">
        <f t="shared" si="21"/>
        <v>87</v>
      </c>
      <c r="BQ76" s="290">
        <f t="shared" ref="BQ76:DO76" si="22">SUM(BQ8:BQ75)</f>
        <v>25</v>
      </c>
      <c r="BR76" s="290">
        <f t="shared" si="22"/>
        <v>341</v>
      </c>
      <c r="BS76" s="290">
        <f t="shared" si="22"/>
        <v>17</v>
      </c>
      <c r="BT76" s="290">
        <f t="shared" si="22"/>
        <v>338</v>
      </c>
      <c r="BU76" s="290">
        <f t="shared" si="22"/>
        <v>2</v>
      </c>
      <c r="BV76" s="290">
        <f t="shared" si="22"/>
        <v>1</v>
      </c>
      <c r="BW76" s="290">
        <f t="shared" si="22"/>
        <v>6725</v>
      </c>
      <c r="BX76" s="290">
        <f t="shared" si="22"/>
        <v>2941</v>
      </c>
      <c r="BY76" s="290">
        <f t="shared" si="22"/>
        <v>7232</v>
      </c>
      <c r="BZ76" s="290">
        <f t="shared" si="22"/>
        <v>6048</v>
      </c>
      <c r="CA76" s="290">
        <f t="shared" si="22"/>
        <v>13280</v>
      </c>
      <c r="CB76" s="290">
        <f t="shared" si="22"/>
        <v>406</v>
      </c>
      <c r="CC76" s="290">
        <f t="shared" si="22"/>
        <v>244</v>
      </c>
      <c r="CD76" s="290">
        <f t="shared" si="22"/>
        <v>457</v>
      </c>
      <c r="CE76" s="290">
        <f t="shared" si="22"/>
        <v>348</v>
      </c>
      <c r="CF76" s="290">
        <f t="shared" si="22"/>
        <v>609</v>
      </c>
      <c r="CG76" s="290">
        <f t="shared" si="22"/>
        <v>183</v>
      </c>
      <c r="CH76" s="290">
        <f t="shared" si="22"/>
        <v>392</v>
      </c>
      <c r="CI76" s="290">
        <f t="shared" si="22"/>
        <v>873</v>
      </c>
      <c r="CJ76" s="290">
        <f t="shared" si="22"/>
        <v>4</v>
      </c>
      <c r="CK76" s="290">
        <f t="shared" si="22"/>
        <v>665</v>
      </c>
      <c r="CL76" s="290">
        <f t="shared" si="22"/>
        <v>175</v>
      </c>
      <c r="CM76" s="290">
        <f t="shared" si="22"/>
        <v>1222</v>
      </c>
      <c r="CN76" s="290">
        <f t="shared" si="22"/>
        <v>1102</v>
      </c>
      <c r="CO76" s="290">
        <f t="shared" si="22"/>
        <v>131</v>
      </c>
      <c r="CP76" s="290">
        <f t="shared" si="22"/>
        <v>2111</v>
      </c>
      <c r="CQ76" s="290">
        <f t="shared" si="22"/>
        <v>38</v>
      </c>
      <c r="CR76" s="290">
        <f t="shared" si="22"/>
        <v>42</v>
      </c>
      <c r="CS76" s="290">
        <f t="shared" si="22"/>
        <v>796</v>
      </c>
      <c r="CT76" s="290">
        <f t="shared" si="22"/>
        <v>1182</v>
      </c>
      <c r="CU76" s="290">
        <f t="shared" si="22"/>
        <v>754</v>
      </c>
      <c r="CV76" s="290">
        <f t="shared" si="22"/>
        <v>1377</v>
      </c>
      <c r="CW76" s="290">
        <f t="shared" si="22"/>
        <v>1165</v>
      </c>
      <c r="CX76" s="290">
        <f t="shared" si="22"/>
        <v>282</v>
      </c>
      <c r="CY76" s="290">
        <f t="shared" si="22"/>
        <v>511</v>
      </c>
      <c r="CZ76" s="290">
        <f t="shared" si="22"/>
        <v>597</v>
      </c>
      <c r="DA76" s="290">
        <f t="shared" si="22"/>
        <v>1178</v>
      </c>
      <c r="DB76" s="290">
        <f t="shared" si="22"/>
        <v>1184</v>
      </c>
      <c r="DC76" s="290">
        <f t="shared" si="22"/>
        <v>171</v>
      </c>
      <c r="DD76" s="290">
        <f t="shared" si="22"/>
        <v>326</v>
      </c>
      <c r="DE76" s="290">
        <f t="shared" si="22"/>
        <v>44</v>
      </c>
      <c r="DF76" s="290">
        <f t="shared" si="22"/>
        <v>66</v>
      </c>
      <c r="DG76" s="290">
        <f t="shared" si="22"/>
        <v>538</v>
      </c>
      <c r="DH76" s="290">
        <f t="shared" si="22"/>
        <v>660</v>
      </c>
      <c r="DI76" s="290">
        <f t="shared" si="22"/>
        <v>51</v>
      </c>
      <c r="DJ76" s="290">
        <f t="shared" si="22"/>
        <v>105</v>
      </c>
      <c r="DK76" s="290">
        <f t="shared" si="22"/>
        <v>733</v>
      </c>
      <c r="DL76" s="290">
        <f t="shared" si="22"/>
        <v>789</v>
      </c>
      <c r="DM76" s="290">
        <f t="shared" si="22"/>
        <v>75</v>
      </c>
      <c r="DN76" s="290">
        <f t="shared" si="22"/>
        <v>851</v>
      </c>
      <c r="DO76" s="290">
        <f t="shared" si="22"/>
        <v>1907</v>
      </c>
      <c r="DP76" s="290">
        <f t="shared" ref="DP76:EN76" si="23">SUM(DP8:DP75)</f>
        <v>263</v>
      </c>
      <c r="DQ76" s="290">
        <f t="shared" si="23"/>
        <v>277</v>
      </c>
      <c r="DR76" s="290">
        <f t="shared" si="23"/>
        <v>280</v>
      </c>
      <c r="DS76" s="290">
        <f t="shared" si="23"/>
        <v>876</v>
      </c>
      <c r="DT76" s="290">
        <f t="shared" si="23"/>
        <v>636</v>
      </c>
      <c r="DU76" s="290">
        <f t="shared" si="23"/>
        <v>85</v>
      </c>
      <c r="DV76" s="290">
        <f t="shared" si="23"/>
        <v>670</v>
      </c>
      <c r="DW76" s="290">
        <f t="shared" si="23"/>
        <v>112</v>
      </c>
      <c r="DX76" s="290">
        <f t="shared" si="23"/>
        <v>744</v>
      </c>
      <c r="DY76" s="290">
        <f t="shared" si="23"/>
        <v>692</v>
      </c>
      <c r="DZ76" s="290">
        <f t="shared" si="23"/>
        <v>716</v>
      </c>
      <c r="EA76" s="290">
        <f t="shared" si="23"/>
        <v>448</v>
      </c>
      <c r="EB76" s="290">
        <f t="shared" si="23"/>
        <v>118</v>
      </c>
      <c r="EC76" s="290">
        <f t="shared" si="23"/>
        <v>363</v>
      </c>
      <c r="ED76" s="290">
        <f t="shared" si="23"/>
        <v>202</v>
      </c>
      <c r="EE76" s="290">
        <f t="shared" si="23"/>
        <v>165</v>
      </c>
      <c r="EF76" s="290">
        <f t="shared" si="23"/>
        <v>105</v>
      </c>
      <c r="EG76" s="290">
        <f t="shared" si="23"/>
        <v>794</v>
      </c>
      <c r="EH76" s="290">
        <f t="shared" si="23"/>
        <v>469</v>
      </c>
      <c r="EI76" s="290">
        <f t="shared" si="23"/>
        <v>556</v>
      </c>
      <c r="EJ76" s="290">
        <f t="shared" si="23"/>
        <v>1009</v>
      </c>
      <c r="EK76" s="290">
        <f t="shared" si="23"/>
        <v>2644</v>
      </c>
      <c r="EL76" s="278">
        <f t="shared" si="19"/>
        <v>17511</v>
      </c>
      <c r="EM76" s="278">
        <f>SUM(EM8:EM75)</f>
        <v>19057</v>
      </c>
      <c r="EN76" s="290">
        <f t="shared" si="23"/>
        <v>36568</v>
      </c>
      <c r="EO76" s="292">
        <f>SUM(M76,AH76,CA76,EN76)</f>
        <v>89074</v>
      </c>
    </row>
    <row r="77" spans="1:145" ht="30" customHeight="1"/>
  </sheetData>
  <mergeCells count="108">
    <mergeCell ref="EM4:EM6"/>
    <mergeCell ref="DP4:DS4"/>
    <mergeCell ref="DT4:DW4"/>
    <mergeCell ref="DX4:EA4"/>
    <mergeCell ref="EB4:EF4"/>
    <mergeCell ref="EG4:EJ4"/>
    <mergeCell ref="CF5:CG5"/>
    <mergeCell ref="CH5:CI5"/>
    <mergeCell ref="EG5:EH5"/>
    <mergeCell ref="EI5:EJ5"/>
    <mergeCell ref="CK5:CL5"/>
    <mergeCell ref="CM5:CN5"/>
    <mergeCell ref="DX5:DY5"/>
    <mergeCell ref="DZ5:EA5"/>
    <mergeCell ref="EB5:EC5"/>
    <mergeCell ref="ED5:EE5"/>
    <mergeCell ref="DP5:DQ5"/>
    <mergeCell ref="EK4:EK6"/>
    <mergeCell ref="DA5:DB5"/>
    <mergeCell ref="CO5:CP5"/>
    <mergeCell ref="CQ5:CR5"/>
    <mergeCell ref="CT5:CU5"/>
    <mergeCell ref="DE5:DF5"/>
    <mergeCell ref="BZ4:BZ6"/>
    <mergeCell ref="CB4:CE4"/>
    <mergeCell ref="BU5:BV5"/>
    <mergeCell ref="CB5:CC5"/>
    <mergeCell ref="CD5:CE5"/>
    <mergeCell ref="DT5:DU5"/>
    <mergeCell ref="DV5:DW5"/>
    <mergeCell ref="DI5:DJ5"/>
    <mergeCell ref="DC5:DD5"/>
    <mergeCell ref="AB4:AC5"/>
    <mergeCell ref="CV5:CW5"/>
    <mergeCell ref="EN3:EN6"/>
    <mergeCell ref="EO3:EO6"/>
    <mergeCell ref="AQ4:AT4"/>
    <mergeCell ref="AU4:AX4"/>
    <mergeCell ref="AY4:BB4"/>
    <mergeCell ref="BC4:BF4"/>
    <mergeCell ref="BG4:BJ4"/>
    <mergeCell ref="BK4:BN4"/>
    <mergeCell ref="AQ5:AR5"/>
    <mergeCell ref="AS5:AT5"/>
    <mergeCell ref="AU5:AV5"/>
    <mergeCell ref="DG4:DK4"/>
    <mergeCell ref="DL4:DO4"/>
    <mergeCell ref="CF4:CJ4"/>
    <mergeCell ref="EL4:EL6"/>
    <mergeCell ref="BI5:BJ5"/>
    <mergeCell ref="BK5:BL5"/>
    <mergeCell ref="BM5:BN5"/>
    <mergeCell ref="BO5:BP5"/>
    <mergeCell ref="DR5:DS5"/>
    <mergeCell ref="DG5:DH5"/>
    <mergeCell ref="CK4:CN4"/>
    <mergeCell ref="AD4:AE5"/>
    <mergeCell ref="AF4:AF6"/>
    <mergeCell ref="AG4:AG6"/>
    <mergeCell ref="AI4:AL4"/>
    <mergeCell ref="AM4:AP4"/>
    <mergeCell ref="AI5:AJ5"/>
    <mergeCell ref="AK5:AL5"/>
    <mergeCell ref="AM5:AN5"/>
    <mergeCell ref="AO5:AP5"/>
    <mergeCell ref="BS4:BV4"/>
    <mergeCell ref="AW5:AX5"/>
    <mergeCell ref="AY5:AZ5"/>
    <mergeCell ref="BA5:BB5"/>
    <mergeCell ref="BC5:BD5"/>
    <mergeCell ref="BE5:BF5"/>
    <mergeCell ref="BG5:BH5"/>
    <mergeCell ref="DL5:DM5"/>
    <mergeCell ref="DN5:DO5"/>
    <mergeCell ref="CY5:CZ5"/>
    <mergeCell ref="BQ5:BR5"/>
    <mergeCell ref="BS5:BT5"/>
    <mergeCell ref="BW4:BX5"/>
    <mergeCell ref="BY4:BY6"/>
    <mergeCell ref="CO4:CS4"/>
    <mergeCell ref="CT4:CX4"/>
    <mergeCell ref="CY4:DB4"/>
    <mergeCell ref="DC4:DF4"/>
    <mergeCell ref="BO4:BR4"/>
    <mergeCell ref="C4:D5"/>
    <mergeCell ref="E4:F5"/>
    <mergeCell ref="G4:H5"/>
    <mergeCell ref="I4:J5"/>
    <mergeCell ref="K4:K6"/>
    <mergeCell ref="L4:L6"/>
    <mergeCell ref="A1:EO2"/>
    <mergeCell ref="EP1:EP2"/>
    <mergeCell ref="A3:A6"/>
    <mergeCell ref="B3:B6"/>
    <mergeCell ref="C3:L3"/>
    <mergeCell ref="M3:M6"/>
    <mergeCell ref="N3:AG3"/>
    <mergeCell ref="AH3:AH6"/>
    <mergeCell ref="AI3:BZ3"/>
    <mergeCell ref="CA3:CA6"/>
    <mergeCell ref="N4:O5"/>
    <mergeCell ref="P4:Q5"/>
    <mergeCell ref="R4:S5"/>
    <mergeCell ref="T4:U5"/>
    <mergeCell ref="V4:W5"/>
    <mergeCell ref="X4:Y5"/>
    <mergeCell ref="CB3:EM3"/>
    <mergeCell ref="Z4:AA5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87"/>
  <sheetViews>
    <sheetView topLeftCell="A1817" workbookViewId="0">
      <selection activeCell="H1822" sqref="H1822"/>
    </sheetView>
  </sheetViews>
  <sheetFormatPr baseColWidth="10" defaultColWidth="11.42578125" defaultRowHeight="12.75"/>
  <cols>
    <col min="1" max="1" width="34.7109375" style="12" customWidth="1"/>
    <col min="2" max="2" width="16.28515625" style="8" customWidth="1"/>
    <col min="3" max="3" width="13.42578125" style="300" customWidth="1"/>
    <col min="4" max="4" width="12.7109375" style="300" customWidth="1"/>
    <col min="5" max="5" width="13" style="300" customWidth="1"/>
    <col min="6" max="6" width="12.5703125" style="3" customWidth="1"/>
    <col min="7" max="7" width="10.7109375" style="3" customWidth="1"/>
    <col min="8" max="8" width="9.140625" style="3" customWidth="1"/>
    <col min="9" max="9" width="9.5703125" style="3" customWidth="1"/>
    <col min="10" max="18" width="7.7109375" style="3" customWidth="1"/>
    <col min="19" max="19" width="11.42578125" style="3" customWidth="1"/>
    <col min="20" max="20" width="8.5703125" style="3" customWidth="1"/>
    <col min="21" max="22" width="9.28515625" style="3" customWidth="1"/>
    <col min="23" max="23" width="8.42578125" style="3" customWidth="1"/>
    <col min="24" max="24" width="8.140625" style="3" customWidth="1"/>
    <col min="25" max="25" width="6.5703125" style="3" customWidth="1"/>
    <col min="26" max="26" width="7.42578125" style="3" customWidth="1"/>
    <col min="27" max="27" width="9.28515625" style="2" customWidth="1"/>
    <col min="28" max="28" width="11.42578125" style="2" customWidth="1"/>
    <col min="29" max="38" width="11.42578125" style="3" customWidth="1"/>
    <col min="39" max="39" width="11.42578125" style="2" customWidth="1"/>
    <col min="40" max="46" width="11.42578125" style="3" customWidth="1"/>
    <col min="47" max="47" width="11.42578125" style="2" customWidth="1"/>
    <col min="48" max="52" width="11.42578125" style="3" customWidth="1"/>
    <col min="53" max="16384" width="11.42578125" style="3"/>
  </cols>
  <sheetData>
    <row r="1" spans="1:55" ht="53.25" customHeight="1">
      <c r="A1" s="587" t="s">
        <v>1827</v>
      </c>
      <c r="B1" s="669"/>
      <c r="C1" s="588"/>
      <c r="D1" s="458"/>
      <c r="E1" s="458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12"/>
      <c r="AW1" s="12"/>
      <c r="AX1" s="12"/>
      <c r="AY1" s="12"/>
      <c r="AZ1" s="12"/>
      <c r="BA1" s="12"/>
      <c r="BB1" s="10"/>
      <c r="BC1" s="10"/>
    </row>
    <row r="2" spans="1:55">
      <c r="A2" s="638"/>
      <c r="B2" s="638"/>
      <c r="C2" s="638"/>
      <c r="D2" s="458"/>
      <c r="E2" s="458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12"/>
      <c r="AW2" s="12"/>
      <c r="AX2" s="12"/>
      <c r="AY2" s="12"/>
      <c r="AZ2" s="12"/>
      <c r="BA2" s="12"/>
      <c r="BB2" s="10"/>
      <c r="BC2" s="10"/>
    </row>
    <row r="3" spans="1:55" ht="24" customHeight="1">
      <c r="A3" s="670" t="s">
        <v>699</v>
      </c>
      <c r="B3" s="671"/>
      <c r="C3" s="672"/>
      <c r="D3" s="458"/>
      <c r="E3" s="458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12"/>
      <c r="AW3" s="12"/>
      <c r="AX3" s="12"/>
      <c r="AY3" s="12"/>
      <c r="AZ3" s="12"/>
      <c r="BA3" s="12"/>
      <c r="BB3" s="10"/>
      <c r="BC3" s="10"/>
    </row>
    <row r="4" spans="1:55" ht="22.5">
      <c r="A4" s="547" t="s">
        <v>695</v>
      </c>
      <c r="B4" s="459" t="s">
        <v>701</v>
      </c>
      <c r="C4" s="459" t="s">
        <v>700</v>
      </c>
      <c r="D4" s="458"/>
      <c r="E4" s="458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12"/>
      <c r="AW4" s="12"/>
      <c r="AX4" s="12"/>
      <c r="AY4" s="12"/>
      <c r="AZ4" s="12"/>
      <c r="BA4" s="12"/>
      <c r="BB4" s="10"/>
      <c r="BC4" s="10"/>
    </row>
    <row r="5" spans="1:55" ht="24.95" customHeight="1">
      <c r="A5" s="546" t="s">
        <v>336</v>
      </c>
      <c r="B5" s="457">
        <v>0</v>
      </c>
      <c r="C5" s="457">
        <v>9</v>
      </c>
      <c r="D5" s="458"/>
      <c r="E5" s="458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12"/>
      <c r="AW5" s="12"/>
      <c r="AX5" s="12"/>
      <c r="AY5" s="12"/>
      <c r="AZ5" s="12"/>
      <c r="BA5" s="12"/>
      <c r="BB5" s="10"/>
      <c r="BC5" s="10"/>
    </row>
    <row r="6" spans="1:55" ht="24.95" customHeight="1">
      <c r="A6" s="545" t="s">
        <v>38</v>
      </c>
      <c r="B6" s="457">
        <v>85</v>
      </c>
      <c r="C6" s="457">
        <v>164</v>
      </c>
      <c r="D6" s="458"/>
      <c r="E6" s="458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12"/>
      <c r="AW6" s="12"/>
      <c r="AX6" s="12"/>
      <c r="AY6" s="12"/>
      <c r="AZ6" s="12"/>
      <c r="BA6" s="12"/>
      <c r="BB6" s="10"/>
      <c r="BC6" s="10"/>
    </row>
    <row r="7" spans="1:55" ht="24.95" customHeight="1">
      <c r="A7" s="545" t="s">
        <v>31</v>
      </c>
      <c r="B7" s="457">
        <v>62</v>
      </c>
      <c r="C7" s="457">
        <v>37</v>
      </c>
      <c r="D7" s="458"/>
      <c r="E7" s="458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12"/>
      <c r="AW7" s="12"/>
      <c r="AX7" s="12"/>
      <c r="AY7" s="12"/>
      <c r="AZ7" s="12"/>
      <c r="BA7" s="12"/>
      <c r="BB7" s="10"/>
      <c r="BC7" s="10"/>
    </row>
    <row r="8" spans="1:55" ht="24.95" customHeight="1">
      <c r="A8" s="545" t="s">
        <v>39</v>
      </c>
      <c r="B8" s="457">
        <v>170</v>
      </c>
      <c r="C8" s="457">
        <v>110</v>
      </c>
      <c r="D8" s="458"/>
      <c r="E8" s="458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12"/>
      <c r="AW8" s="12"/>
      <c r="AX8" s="12"/>
      <c r="AY8" s="12"/>
      <c r="AZ8" s="12"/>
      <c r="BA8" s="12"/>
      <c r="BB8" s="10"/>
      <c r="BC8" s="10"/>
    </row>
    <row r="9" spans="1:55" ht="24.95" customHeight="1">
      <c r="A9" s="545" t="s">
        <v>20</v>
      </c>
      <c r="B9" s="457">
        <v>217</v>
      </c>
      <c r="C9" s="457">
        <v>92</v>
      </c>
      <c r="D9" s="458"/>
      <c r="E9" s="45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12"/>
      <c r="AW9" s="12"/>
      <c r="AX9" s="12"/>
      <c r="AY9" s="12"/>
      <c r="AZ9" s="12"/>
      <c r="BA9" s="12"/>
      <c r="BB9" s="10"/>
      <c r="BC9" s="10"/>
    </row>
    <row r="10" spans="1:55" ht="24.95" customHeight="1">
      <c r="A10" s="545" t="s">
        <v>36</v>
      </c>
      <c r="B10" s="457">
        <v>148</v>
      </c>
      <c r="C10" s="457">
        <v>72</v>
      </c>
      <c r="D10" s="458"/>
      <c r="E10" s="458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12"/>
      <c r="AW10" s="12"/>
      <c r="AX10" s="12"/>
      <c r="AY10" s="12"/>
      <c r="AZ10" s="12"/>
      <c r="BA10" s="12"/>
      <c r="BB10" s="10"/>
      <c r="BC10" s="10"/>
    </row>
    <row r="11" spans="1:55" ht="24.95" customHeight="1">
      <c r="A11" s="545" t="s">
        <v>48</v>
      </c>
      <c r="B11" s="457">
        <v>64</v>
      </c>
      <c r="C11" s="457">
        <v>46</v>
      </c>
      <c r="D11" s="458"/>
      <c r="E11" s="458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12"/>
      <c r="AW11" s="12"/>
      <c r="AX11" s="12"/>
      <c r="AY11" s="12"/>
      <c r="AZ11" s="12"/>
      <c r="BA11" s="12"/>
      <c r="BB11" s="10"/>
      <c r="BC11" s="10"/>
    </row>
    <row r="12" spans="1:55" ht="24.95" customHeight="1">
      <c r="A12" s="545" t="s">
        <v>51</v>
      </c>
      <c r="B12" s="457">
        <v>174</v>
      </c>
      <c r="C12" s="457">
        <v>123</v>
      </c>
      <c r="D12" s="458"/>
      <c r="E12" s="458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12"/>
      <c r="AW12" s="12"/>
      <c r="AX12" s="12"/>
      <c r="AY12" s="12"/>
      <c r="AZ12" s="12"/>
      <c r="BA12" s="12"/>
      <c r="BB12" s="10"/>
      <c r="BC12" s="10"/>
    </row>
    <row r="13" spans="1:55" ht="24.95" customHeight="1">
      <c r="A13" s="545" t="s">
        <v>50</v>
      </c>
      <c r="B13" s="457">
        <v>104</v>
      </c>
      <c r="C13" s="457">
        <v>76</v>
      </c>
      <c r="D13" s="458"/>
      <c r="E13" s="458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12"/>
      <c r="AW13" s="12"/>
      <c r="AX13" s="12"/>
      <c r="AY13" s="12"/>
      <c r="AZ13" s="12"/>
      <c r="BA13" s="12"/>
      <c r="BB13" s="10"/>
      <c r="BC13" s="10"/>
    </row>
    <row r="14" spans="1:55" ht="24.95" customHeight="1">
      <c r="A14" s="545" t="s">
        <v>53</v>
      </c>
      <c r="B14" s="457">
        <v>116</v>
      </c>
      <c r="C14" s="457">
        <v>82</v>
      </c>
      <c r="D14" s="458"/>
      <c r="E14" s="458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12"/>
      <c r="AW14" s="12"/>
      <c r="AX14" s="12"/>
      <c r="AY14" s="12"/>
      <c r="AZ14" s="12"/>
      <c r="BA14" s="12"/>
      <c r="BB14" s="10"/>
      <c r="BC14" s="10"/>
    </row>
    <row r="15" spans="1:55" ht="24.95" customHeight="1">
      <c r="A15" s="545" t="s">
        <v>54</v>
      </c>
      <c r="B15" s="457">
        <v>69</v>
      </c>
      <c r="C15" s="457">
        <v>58</v>
      </c>
      <c r="D15" s="458"/>
      <c r="E15" s="458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12"/>
      <c r="AW15" s="12"/>
      <c r="AX15" s="12"/>
      <c r="AY15" s="12"/>
      <c r="AZ15" s="12"/>
      <c r="BA15" s="12"/>
      <c r="BB15" s="10"/>
      <c r="BC15" s="10"/>
    </row>
    <row r="16" spans="1:55" ht="24.95" customHeight="1">
      <c r="A16" s="545" t="s">
        <v>52</v>
      </c>
      <c r="B16" s="457">
        <v>0</v>
      </c>
      <c r="C16" s="457">
        <v>1</v>
      </c>
      <c r="D16" s="458"/>
      <c r="E16" s="458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12"/>
      <c r="AW16" s="12"/>
      <c r="AX16" s="12"/>
      <c r="AY16" s="12"/>
      <c r="AZ16" s="12"/>
      <c r="BA16" s="12"/>
      <c r="BB16" s="10"/>
      <c r="BC16" s="10"/>
    </row>
    <row r="17" spans="1:55" ht="24.95" customHeight="1">
      <c r="A17" s="545" t="s">
        <v>49</v>
      </c>
      <c r="B17" s="457">
        <v>86</v>
      </c>
      <c r="C17" s="457">
        <v>32</v>
      </c>
      <c r="D17" s="458"/>
      <c r="E17" s="458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12"/>
      <c r="AW17" s="12"/>
      <c r="AX17" s="12"/>
      <c r="AY17" s="12"/>
      <c r="AZ17" s="12"/>
      <c r="BA17" s="12"/>
      <c r="BB17" s="10"/>
      <c r="BC17" s="10"/>
    </row>
    <row r="18" spans="1:55" ht="24.95" customHeight="1">
      <c r="A18" s="546" t="s">
        <v>696</v>
      </c>
      <c r="B18" s="457">
        <v>13</v>
      </c>
      <c r="C18" s="457">
        <v>17</v>
      </c>
      <c r="D18" s="458"/>
      <c r="E18" s="458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12"/>
      <c r="AW18" s="12"/>
      <c r="AX18" s="12"/>
      <c r="AY18" s="12"/>
      <c r="AZ18" s="12"/>
      <c r="BA18" s="12"/>
      <c r="BB18" s="10"/>
      <c r="BC18" s="10"/>
    </row>
    <row r="19" spans="1:55" ht="24.95" customHeight="1">
      <c r="A19" s="545" t="s">
        <v>44</v>
      </c>
      <c r="B19" s="457">
        <v>176</v>
      </c>
      <c r="C19" s="457">
        <v>135</v>
      </c>
      <c r="D19" s="458"/>
      <c r="E19" s="458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12"/>
      <c r="AW19" s="12"/>
      <c r="AX19" s="12"/>
      <c r="AY19" s="12"/>
      <c r="AZ19" s="12"/>
      <c r="BA19" s="12"/>
      <c r="BB19" s="10"/>
      <c r="BC19" s="10"/>
    </row>
    <row r="20" spans="1:55" ht="24.95" customHeight="1">
      <c r="A20" s="545" t="s">
        <v>33</v>
      </c>
      <c r="B20" s="457">
        <v>87</v>
      </c>
      <c r="C20" s="457">
        <v>78</v>
      </c>
      <c r="D20" s="458"/>
      <c r="E20" s="458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12"/>
      <c r="AW20" s="12"/>
      <c r="AX20" s="12"/>
      <c r="AY20" s="12"/>
      <c r="AZ20" s="12"/>
      <c r="BA20" s="12"/>
      <c r="BB20" s="10"/>
      <c r="BC20" s="10"/>
    </row>
    <row r="21" spans="1:55" ht="24.95" customHeight="1">
      <c r="A21" s="545" t="s">
        <v>697</v>
      </c>
      <c r="B21" s="457">
        <v>168</v>
      </c>
      <c r="C21" s="457">
        <v>122</v>
      </c>
      <c r="D21" s="458"/>
      <c r="E21" s="458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12"/>
      <c r="AW21" s="12"/>
      <c r="AX21" s="12"/>
      <c r="AY21" s="12"/>
      <c r="AZ21" s="12"/>
      <c r="BA21" s="12"/>
      <c r="BB21" s="10"/>
      <c r="BC21" s="10"/>
    </row>
    <row r="22" spans="1:55" ht="24.95" customHeight="1">
      <c r="A22" s="545" t="s">
        <v>55</v>
      </c>
      <c r="B22" s="457">
        <v>50</v>
      </c>
      <c r="C22" s="457">
        <v>16</v>
      </c>
      <c r="D22" s="458"/>
      <c r="E22" s="458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12"/>
      <c r="AW22" s="12"/>
      <c r="AX22" s="12"/>
      <c r="AY22" s="12"/>
      <c r="AZ22" s="12"/>
      <c r="BA22" s="12"/>
      <c r="BB22" s="10"/>
      <c r="BC22" s="10"/>
    </row>
    <row r="23" spans="1:55" ht="24.95" customHeight="1">
      <c r="A23" s="545" t="s">
        <v>357</v>
      </c>
      <c r="B23" s="457">
        <v>19</v>
      </c>
      <c r="C23" s="457">
        <v>18</v>
      </c>
      <c r="D23" s="458"/>
      <c r="E23" s="458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12"/>
      <c r="AW23" s="12"/>
      <c r="AX23" s="12"/>
      <c r="AY23" s="12"/>
      <c r="AZ23" s="12"/>
      <c r="BA23" s="12"/>
      <c r="BB23" s="10"/>
      <c r="BC23" s="10"/>
    </row>
    <row r="24" spans="1:55" ht="24.95" customHeight="1">
      <c r="A24" s="545" t="s">
        <v>368</v>
      </c>
      <c r="B24" s="457">
        <v>0</v>
      </c>
      <c r="C24" s="457">
        <v>3</v>
      </c>
      <c r="D24" s="458"/>
      <c r="E24" s="458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12"/>
      <c r="AW24" s="12"/>
      <c r="AX24" s="12"/>
      <c r="AY24" s="12"/>
      <c r="AZ24" s="12"/>
      <c r="BA24" s="12"/>
      <c r="BB24" s="10"/>
      <c r="BC24" s="10"/>
    </row>
    <row r="25" spans="1:55" ht="24.95" customHeight="1">
      <c r="A25" s="545" t="s">
        <v>65</v>
      </c>
      <c r="B25" s="457">
        <v>41</v>
      </c>
      <c r="C25" s="457">
        <v>14</v>
      </c>
      <c r="D25" s="458"/>
      <c r="E25" s="458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12"/>
      <c r="AW25" s="12"/>
      <c r="AX25" s="12"/>
      <c r="AY25" s="12"/>
      <c r="AZ25" s="12"/>
      <c r="BA25" s="12"/>
      <c r="BB25" s="10"/>
      <c r="BC25" s="10"/>
    </row>
    <row r="26" spans="1:55" ht="24.95" customHeight="1">
      <c r="A26" s="545" t="s">
        <v>105</v>
      </c>
      <c r="B26" s="457">
        <v>12</v>
      </c>
      <c r="C26" s="457">
        <v>17</v>
      </c>
      <c r="D26" s="458"/>
      <c r="E26" s="458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12"/>
      <c r="AW26" s="12"/>
      <c r="AX26" s="12"/>
      <c r="AY26" s="12"/>
      <c r="AZ26" s="12"/>
      <c r="BA26" s="12"/>
      <c r="BB26" s="10"/>
      <c r="BC26" s="10"/>
    </row>
    <row r="27" spans="1:55" ht="24.95" customHeight="1">
      <c r="A27" s="545" t="s">
        <v>369</v>
      </c>
      <c r="B27" s="457">
        <v>15</v>
      </c>
      <c r="C27" s="457">
        <v>14</v>
      </c>
      <c r="D27" s="458"/>
      <c r="E27" s="458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12"/>
      <c r="AW27" s="12"/>
      <c r="AX27" s="12"/>
      <c r="AY27" s="12"/>
      <c r="AZ27" s="12"/>
      <c r="BA27" s="12"/>
      <c r="BB27" s="10"/>
      <c r="BC27" s="10"/>
    </row>
    <row r="28" spans="1:55" ht="24.95" customHeight="1">
      <c r="A28" s="545" t="s">
        <v>328</v>
      </c>
      <c r="B28" s="457">
        <v>2</v>
      </c>
      <c r="C28" s="457">
        <v>6</v>
      </c>
      <c r="D28" s="458"/>
      <c r="E28" s="458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12"/>
      <c r="AW28" s="12"/>
      <c r="AX28" s="12"/>
      <c r="AY28" s="12"/>
      <c r="AZ28" s="12"/>
      <c r="BA28" s="12"/>
      <c r="BB28" s="10"/>
      <c r="BC28" s="10"/>
    </row>
    <row r="29" spans="1:55" ht="24.95" customHeight="1">
      <c r="A29" s="545" t="s">
        <v>57</v>
      </c>
      <c r="B29" s="457">
        <v>66</v>
      </c>
      <c r="C29" s="457">
        <v>37</v>
      </c>
      <c r="D29" s="458"/>
      <c r="E29" s="458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12"/>
      <c r="AW29" s="12"/>
      <c r="AX29" s="12"/>
      <c r="AY29" s="12"/>
      <c r="AZ29" s="12"/>
      <c r="BA29" s="12"/>
      <c r="BB29" s="10"/>
      <c r="BC29" s="10"/>
    </row>
    <row r="30" spans="1:55" ht="24.95" customHeight="1">
      <c r="A30" s="546" t="s">
        <v>698</v>
      </c>
      <c r="B30" s="457">
        <v>13</v>
      </c>
      <c r="C30" s="457">
        <v>0</v>
      </c>
      <c r="D30" s="458"/>
      <c r="E30" s="458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12"/>
      <c r="AW30" s="12"/>
      <c r="AX30" s="12"/>
      <c r="AY30" s="12"/>
      <c r="AZ30" s="12"/>
      <c r="BA30" s="12"/>
      <c r="BB30" s="10"/>
      <c r="BC30" s="10"/>
    </row>
    <row r="31" spans="1:55" ht="24.95" customHeight="1">
      <c r="A31" s="545" t="s">
        <v>22</v>
      </c>
      <c r="B31" s="457">
        <v>95</v>
      </c>
      <c r="C31" s="457">
        <v>40</v>
      </c>
      <c r="D31" s="458"/>
      <c r="E31" s="458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12"/>
      <c r="AW31" s="12"/>
      <c r="AX31" s="12"/>
      <c r="AY31" s="12"/>
      <c r="AZ31" s="12"/>
      <c r="BA31" s="12"/>
      <c r="BB31" s="10"/>
      <c r="BC31" s="10"/>
    </row>
    <row r="32" spans="1:55" ht="24.95" customHeight="1">
      <c r="A32" s="545" t="s">
        <v>29</v>
      </c>
      <c r="B32" s="457">
        <v>28</v>
      </c>
      <c r="C32" s="457">
        <v>19</v>
      </c>
      <c r="D32" s="458"/>
      <c r="E32" s="458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12"/>
      <c r="AW32" s="12"/>
      <c r="AX32" s="12"/>
      <c r="AY32" s="12"/>
      <c r="AZ32" s="12"/>
      <c r="BA32" s="12"/>
      <c r="BB32" s="10"/>
      <c r="BC32" s="10"/>
    </row>
    <row r="33" spans="1:55" ht="24.95" customHeight="1">
      <c r="A33" s="545" t="s">
        <v>23</v>
      </c>
      <c r="B33" s="457">
        <v>26</v>
      </c>
      <c r="C33" s="457">
        <v>21</v>
      </c>
      <c r="D33" s="458"/>
      <c r="E33" s="458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12"/>
      <c r="AW33" s="12"/>
      <c r="AX33" s="12"/>
      <c r="AY33" s="12"/>
      <c r="AZ33" s="12"/>
      <c r="BA33" s="12"/>
      <c r="BB33" s="10"/>
      <c r="BC33" s="10"/>
    </row>
    <row r="34" spans="1:55" ht="24.95" customHeight="1">
      <c r="A34" s="545" t="s">
        <v>24</v>
      </c>
      <c r="B34" s="457">
        <v>24</v>
      </c>
      <c r="C34" s="457">
        <v>12</v>
      </c>
      <c r="D34" s="458"/>
      <c r="E34" s="45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12"/>
      <c r="AW34" s="12"/>
      <c r="AX34" s="12"/>
      <c r="AY34" s="12"/>
      <c r="AZ34" s="12"/>
      <c r="BA34" s="12"/>
      <c r="BB34" s="10"/>
      <c r="BC34" s="10"/>
    </row>
    <row r="35" spans="1:55" ht="24.95" customHeight="1">
      <c r="A35" s="545" t="s">
        <v>370</v>
      </c>
      <c r="B35" s="457">
        <v>55</v>
      </c>
      <c r="C35" s="457">
        <v>25</v>
      </c>
      <c r="D35" s="458"/>
      <c r="E35" s="458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12"/>
      <c r="AW35" s="12"/>
      <c r="AX35" s="12"/>
      <c r="AY35" s="12"/>
      <c r="AZ35" s="12"/>
      <c r="BA35" s="12"/>
      <c r="BB35" s="10"/>
      <c r="BC35" s="10"/>
    </row>
    <row r="36" spans="1:55" ht="24.95" customHeight="1">
      <c r="A36" s="545" t="s">
        <v>25</v>
      </c>
      <c r="B36" s="457">
        <v>10</v>
      </c>
      <c r="C36" s="457">
        <v>5</v>
      </c>
      <c r="D36" s="458"/>
      <c r="E36" s="45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12"/>
      <c r="AW36" s="12"/>
      <c r="AX36" s="12"/>
      <c r="AY36" s="12"/>
      <c r="AZ36" s="12"/>
      <c r="BA36" s="12"/>
      <c r="BB36" s="10"/>
      <c r="BC36" s="10"/>
    </row>
    <row r="37" spans="1:55" ht="24.95" customHeight="1">
      <c r="A37" s="545" t="s">
        <v>26</v>
      </c>
      <c r="B37" s="457">
        <v>1</v>
      </c>
      <c r="C37" s="457">
        <v>2</v>
      </c>
      <c r="D37" s="458"/>
      <c r="E37" s="458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12"/>
      <c r="AW37" s="12"/>
      <c r="AX37" s="12"/>
      <c r="AY37" s="12"/>
      <c r="AZ37" s="12"/>
      <c r="BA37" s="12"/>
      <c r="BB37" s="10"/>
      <c r="BC37" s="10"/>
    </row>
    <row r="38" spans="1:55" ht="24.95" customHeight="1">
      <c r="A38" s="545" t="s">
        <v>27</v>
      </c>
      <c r="B38" s="457">
        <v>1</v>
      </c>
      <c r="C38" s="457">
        <v>0</v>
      </c>
      <c r="D38" s="458"/>
      <c r="E38" s="458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12"/>
      <c r="AW38" s="12"/>
      <c r="AX38" s="12"/>
      <c r="AY38" s="12"/>
      <c r="AZ38" s="12"/>
      <c r="BA38" s="12"/>
      <c r="BB38" s="10"/>
      <c r="BC38" s="10"/>
    </row>
    <row r="39" spans="1:55">
      <c r="A39" s="547" t="s">
        <v>3</v>
      </c>
      <c r="B39" s="459">
        <v>2197</v>
      </c>
      <c r="C39" s="459">
        <v>1503</v>
      </c>
      <c r="D39" s="458"/>
      <c r="E39" s="458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12"/>
      <c r="AW39" s="12"/>
      <c r="AX39" s="12"/>
      <c r="AY39" s="12"/>
      <c r="AZ39" s="12"/>
      <c r="BA39" s="12"/>
      <c r="BB39" s="10"/>
      <c r="BC39" s="10"/>
    </row>
    <row r="40" spans="1:55">
      <c r="A40" s="121"/>
      <c r="B40" s="458"/>
      <c r="C40" s="458"/>
      <c r="D40" s="458"/>
      <c r="E40" s="458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12"/>
      <c r="AW40" s="12"/>
      <c r="AX40" s="12"/>
      <c r="AY40" s="12"/>
      <c r="AZ40" s="12"/>
      <c r="BA40" s="12"/>
      <c r="BB40" s="10"/>
      <c r="BC40" s="10"/>
    </row>
    <row r="41" spans="1:55" ht="27" customHeight="1">
      <c r="A41" s="629" t="s">
        <v>1447</v>
      </c>
      <c r="B41" s="629"/>
      <c r="C41" s="629"/>
      <c r="D41" s="629"/>
      <c r="E41" s="629"/>
      <c r="F41" s="629"/>
      <c r="G41" s="629"/>
      <c r="H41" s="629"/>
      <c r="I41" s="629"/>
      <c r="J41" s="629"/>
      <c r="K41" s="629"/>
      <c r="L41" s="629"/>
      <c r="M41" s="629"/>
      <c r="N41" s="629"/>
      <c r="O41" s="629"/>
      <c r="P41" s="629"/>
      <c r="Q41" s="629"/>
      <c r="R41" s="629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12"/>
      <c r="AW41" s="12"/>
      <c r="AX41" s="12"/>
      <c r="AY41" s="12"/>
      <c r="AZ41" s="12"/>
      <c r="BA41" s="12"/>
      <c r="BB41" s="10"/>
      <c r="BC41" s="10"/>
    </row>
    <row r="42" spans="1:55" ht="64.5" customHeight="1">
      <c r="A42" s="673" t="s">
        <v>695</v>
      </c>
      <c r="B42" s="673"/>
      <c r="C42" s="673"/>
      <c r="D42" s="673"/>
      <c r="E42" s="673"/>
      <c r="F42" s="673"/>
      <c r="G42" s="673"/>
      <c r="H42" s="101" t="s">
        <v>116</v>
      </c>
      <c r="I42" s="101" t="s">
        <v>117</v>
      </c>
      <c r="J42" s="101" t="s">
        <v>118</v>
      </c>
      <c r="K42" s="101" t="s">
        <v>119</v>
      </c>
      <c r="L42" s="101" t="s">
        <v>120</v>
      </c>
      <c r="M42" s="101" t="s">
        <v>121</v>
      </c>
      <c r="N42" s="101" t="s">
        <v>122</v>
      </c>
      <c r="O42" s="101" t="s">
        <v>123</v>
      </c>
      <c r="P42" s="101" t="s">
        <v>124</v>
      </c>
      <c r="Q42" s="101" t="s">
        <v>125</v>
      </c>
      <c r="R42" s="101" t="s">
        <v>3</v>
      </c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12"/>
      <c r="AW42" s="12"/>
      <c r="AX42" s="12"/>
      <c r="AY42" s="12"/>
      <c r="AZ42" s="12"/>
      <c r="BA42" s="12"/>
      <c r="BB42" s="10"/>
      <c r="BC42" s="10"/>
    </row>
    <row r="43" spans="1:55" ht="24.95" customHeight="1">
      <c r="A43" s="668" t="s">
        <v>381</v>
      </c>
      <c r="B43" s="668"/>
      <c r="C43" s="668"/>
      <c r="D43" s="668"/>
      <c r="E43" s="668"/>
      <c r="F43" s="668"/>
      <c r="G43" s="668"/>
      <c r="H43" s="333">
        <v>7</v>
      </c>
      <c r="I43" s="333">
        <v>0</v>
      </c>
      <c r="J43" s="333">
        <v>0</v>
      </c>
      <c r="K43" s="333">
        <v>1</v>
      </c>
      <c r="L43" s="333">
        <v>3</v>
      </c>
      <c r="M43" s="333">
        <v>0</v>
      </c>
      <c r="N43" s="333">
        <v>0</v>
      </c>
      <c r="O43" s="333">
        <v>0</v>
      </c>
      <c r="P43" s="333">
        <v>0</v>
      </c>
      <c r="Q43" s="333">
        <v>0</v>
      </c>
      <c r="R43" s="333">
        <v>11</v>
      </c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12"/>
      <c r="AW43" s="12"/>
      <c r="AX43" s="12"/>
      <c r="AY43" s="12"/>
      <c r="AZ43" s="12"/>
      <c r="BA43" s="12"/>
      <c r="BB43" s="10"/>
      <c r="BC43" s="10"/>
    </row>
    <row r="44" spans="1:55" ht="24.95" customHeight="1">
      <c r="A44" s="668" t="s">
        <v>358</v>
      </c>
      <c r="B44" s="668"/>
      <c r="C44" s="668"/>
      <c r="D44" s="668"/>
      <c r="E44" s="668"/>
      <c r="F44" s="668"/>
      <c r="G44" s="668"/>
      <c r="H44" s="333">
        <v>9</v>
      </c>
      <c r="I44" s="333">
        <v>0</v>
      </c>
      <c r="J44" s="333">
        <v>1</v>
      </c>
      <c r="K44" s="333">
        <v>3</v>
      </c>
      <c r="L44" s="333">
        <v>3</v>
      </c>
      <c r="M44" s="333">
        <v>0</v>
      </c>
      <c r="N44" s="333">
        <v>0</v>
      </c>
      <c r="O44" s="333">
        <v>0</v>
      </c>
      <c r="P44" s="333">
        <v>2</v>
      </c>
      <c r="Q44" s="333">
        <v>0</v>
      </c>
      <c r="R44" s="333">
        <v>18</v>
      </c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12"/>
      <c r="AW44" s="12"/>
      <c r="AX44" s="12"/>
      <c r="AY44" s="12"/>
      <c r="AZ44" s="12"/>
      <c r="BA44" s="12"/>
      <c r="BB44" s="10"/>
      <c r="BC44" s="10"/>
    </row>
    <row r="45" spans="1:55" ht="24.95" customHeight="1">
      <c r="A45" s="668" t="s">
        <v>149</v>
      </c>
      <c r="B45" s="668"/>
      <c r="C45" s="668"/>
      <c r="D45" s="668"/>
      <c r="E45" s="668"/>
      <c r="F45" s="668"/>
      <c r="G45" s="668"/>
      <c r="H45" s="333">
        <v>3</v>
      </c>
      <c r="I45" s="333">
        <v>7</v>
      </c>
      <c r="J45" s="333">
        <v>4</v>
      </c>
      <c r="K45" s="333">
        <v>6</v>
      </c>
      <c r="L45" s="333">
        <v>5</v>
      </c>
      <c r="M45" s="333">
        <v>2</v>
      </c>
      <c r="N45" s="333">
        <v>0</v>
      </c>
      <c r="O45" s="333">
        <v>0</v>
      </c>
      <c r="P45" s="333">
        <v>1</v>
      </c>
      <c r="Q45" s="333">
        <v>0</v>
      </c>
      <c r="R45" s="333">
        <v>28</v>
      </c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12"/>
      <c r="AW45" s="12"/>
      <c r="AX45" s="12"/>
      <c r="AY45" s="12"/>
      <c r="AZ45" s="12"/>
      <c r="BA45" s="12"/>
      <c r="BB45" s="10"/>
      <c r="BC45" s="10"/>
    </row>
    <row r="46" spans="1:55" ht="24.95" customHeight="1">
      <c r="A46" s="668" t="s">
        <v>31</v>
      </c>
      <c r="B46" s="668"/>
      <c r="C46" s="668"/>
      <c r="D46" s="668"/>
      <c r="E46" s="668"/>
      <c r="F46" s="668"/>
      <c r="G46" s="668"/>
      <c r="H46" s="333">
        <v>10</v>
      </c>
      <c r="I46" s="333">
        <v>0</v>
      </c>
      <c r="J46" s="333">
        <v>1</v>
      </c>
      <c r="K46" s="333">
        <v>3</v>
      </c>
      <c r="L46" s="333">
        <v>2</v>
      </c>
      <c r="M46" s="333">
        <v>0</v>
      </c>
      <c r="N46" s="333">
        <v>0</v>
      </c>
      <c r="O46" s="333">
        <v>0</v>
      </c>
      <c r="P46" s="333">
        <v>0</v>
      </c>
      <c r="Q46" s="333">
        <v>1</v>
      </c>
      <c r="R46" s="333">
        <v>17</v>
      </c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12"/>
      <c r="AW46" s="12"/>
      <c r="AX46" s="12"/>
      <c r="AY46" s="12"/>
      <c r="AZ46" s="12"/>
      <c r="BA46" s="12"/>
      <c r="BB46" s="10"/>
      <c r="BC46" s="10"/>
    </row>
    <row r="47" spans="1:55" ht="24.95" customHeight="1">
      <c r="A47" s="668" t="s">
        <v>24</v>
      </c>
      <c r="B47" s="668"/>
      <c r="C47" s="668"/>
      <c r="D47" s="668"/>
      <c r="E47" s="668"/>
      <c r="F47" s="668"/>
      <c r="G47" s="668"/>
      <c r="H47" s="333">
        <v>1</v>
      </c>
      <c r="I47" s="333">
        <v>2</v>
      </c>
      <c r="J47" s="333">
        <v>1</v>
      </c>
      <c r="K47" s="333">
        <v>0</v>
      </c>
      <c r="L47" s="333">
        <v>0</v>
      </c>
      <c r="M47" s="333">
        <v>1</v>
      </c>
      <c r="N47" s="333">
        <v>0</v>
      </c>
      <c r="O47" s="333">
        <v>2</v>
      </c>
      <c r="P47" s="333">
        <v>0</v>
      </c>
      <c r="Q47" s="333">
        <v>0</v>
      </c>
      <c r="R47" s="333">
        <v>7</v>
      </c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12"/>
      <c r="AW47" s="12"/>
      <c r="AX47" s="12"/>
      <c r="AY47" s="12"/>
      <c r="AZ47" s="12"/>
      <c r="BA47" s="12"/>
      <c r="BB47" s="10"/>
      <c r="BC47" s="10"/>
    </row>
    <row r="48" spans="1:55" ht="24.95" customHeight="1">
      <c r="A48" s="668" t="s">
        <v>33</v>
      </c>
      <c r="B48" s="668"/>
      <c r="C48" s="668"/>
      <c r="D48" s="668"/>
      <c r="E48" s="668"/>
      <c r="F48" s="668"/>
      <c r="G48" s="668"/>
      <c r="H48" s="333">
        <v>13</v>
      </c>
      <c r="I48" s="333">
        <v>3</v>
      </c>
      <c r="J48" s="333">
        <v>2</v>
      </c>
      <c r="K48" s="333">
        <v>4</v>
      </c>
      <c r="L48" s="333">
        <v>1</v>
      </c>
      <c r="M48" s="333">
        <v>0</v>
      </c>
      <c r="N48" s="333">
        <v>1</v>
      </c>
      <c r="O48" s="333">
        <v>0</v>
      </c>
      <c r="P48" s="333">
        <v>1</v>
      </c>
      <c r="Q48" s="333">
        <v>0</v>
      </c>
      <c r="R48" s="333">
        <v>25</v>
      </c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12"/>
      <c r="AW48" s="12"/>
      <c r="AX48" s="12"/>
      <c r="AY48" s="12"/>
      <c r="AZ48" s="12"/>
      <c r="BA48" s="12"/>
      <c r="BB48" s="10"/>
      <c r="BC48" s="10"/>
    </row>
    <row r="49" spans="1:55" ht="24.95" customHeight="1">
      <c r="A49" s="668" t="s">
        <v>23</v>
      </c>
      <c r="B49" s="668"/>
      <c r="C49" s="668"/>
      <c r="D49" s="668"/>
      <c r="E49" s="668"/>
      <c r="F49" s="668"/>
      <c r="G49" s="668"/>
      <c r="H49" s="333">
        <v>0</v>
      </c>
      <c r="I49" s="333">
        <v>1</v>
      </c>
      <c r="J49" s="333">
        <v>0</v>
      </c>
      <c r="K49" s="333">
        <v>0</v>
      </c>
      <c r="L49" s="333">
        <v>1</v>
      </c>
      <c r="M49" s="333">
        <v>0</v>
      </c>
      <c r="N49" s="333">
        <v>0</v>
      </c>
      <c r="O49" s="333">
        <v>0</v>
      </c>
      <c r="P49" s="333">
        <v>0</v>
      </c>
      <c r="Q49" s="333">
        <v>0</v>
      </c>
      <c r="R49" s="333">
        <v>2</v>
      </c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12"/>
      <c r="AW49" s="12"/>
      <c r="AX49" s="12"/>
      <c r="AY49" s="12"/>
      <c r="AZ49" s="12"/>
      <c r="BA49" s="12"/>
      <c r="BB49" s="10"/>
      <c r="BC49" s="10"/>
    </row>
    <row r="50" spans="1:55" ht="24.95" customHeight="1">
      <c r="A50" s="668" t="s">
        <v>244</v>
      </c>
      <c r="B50" s="668"/>
      <c r="C50" s="668"/>
      <c r="D50" s="668"/>
      <c r="E50" s="668"/>
      <c r="F50" s="668"/>
      <c r="G50" s="668"/>
      <c r="H50" s="333">
        <v>0</v>
      </c>
      <c r="I50" s="333">
        <v>1</v>
      </c>
      <c r="J50" s="333">
        <v>1</v>
      </c>
      <c r="K50" s="333">
        <v>0</v>
      </c>
      <c r="L50" s="333">
        <v>0</v>
      </c>
      <c r="M50" s="333">
        <v>0</v>
      </c>
      <c r="N50" s="333">
        <v>0</v>
      </c>
      <c r="O50" s="333">
        <v>0</v>
      </c>
      <c r="P50" s="333">
        <v>0</v>
      </c>
      <c r="Q50" s="333">
        <v>0</v>
      </c>
      <c r="R50" s="333">
        <v>2</v>
      </c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12"/>
      <c r="AW50" s="12"/>
      <c r="AX50" s="12"/>
      <c r="AY50" s="12"/>
      <c r="AZ50" s="12"/>
      <c r="BA50" s="12"/>
      <c r="BB50" s="10"/>
      <c r="BC50" s="10"/>
    </row>
    <row r="51" spans="1:55" ht="24.95" customHeight="1">
      <c r="A51" s="668" t="s">
        <v>35</v>
      </c>
      <c r="B51" s="668"/>
      <c r="C51" s="668"/>
      <c r="D51" s="668"/>
      <c r="E51" s="668"/>
      <c r="F51" s="668"/>
      <c r="G51" s="668"/>
      <c r="H51" s="333">
        <v>21</v>
      </c>
      <c r="I51" s="333">
        <v>11</v>
      </c>
      <c r="J51" s="333">
        <v>11</v>
      </c>
      <c r="K51" s="333">
        <v>1</v>
      </c>
      <c r="L51" s="333">
        <v>18</v>
      </c>
      <c r="M51" s="333">
        <v>0</v>
      </c>
      <c r="N51" s="333">
        <v>0</v>
      </c>
      <c r="O51" s="333">
        <v>0</v>
      </c>
      <c r="P51" s="333">
        <v>0</v>
      </c>
      <c r="Q51" s="333">
        <v>2</v>
      </c>
      <c r="R51" s="333">
        <v>64</v>
      </c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12"/>
      <c r="AW51" s="12"/>
      <c r="AX51" s="12"/>
      <c r="AY51" s="12"/>
      <c r="AZ51" s="12"/>
      <c r="BA51" s="12"/>
      <c r="BB51" s="10"/>
      <c r="BC51" s="10"/>
    </row>
    <row r="52" spans="1:55" ht="24.95" customHeight="1">
      <c r="A52" s="668" t="s">
        <v>36</v>
      </c>
      <c r="B52" s="668"/>
      <c r="C52" s="668"/>
      <c r="D52" s="668"/>
      <c r="E52" s="668"/>
      <c r="F52" s="668"/>
      <c r="G52" s="668"/>
      <c r="H52" s="333">
        <v>17</v>
      </c>
      <c r="I52" s="333">
        <v>15</v>
      </c>
      <c r="J52" s="333">
        <v>13</v>
      </c>
      <c r="K52" s="333">
        <v>12</v>
      </c>
      <c r="L52" s="333">
        <v>15</v>
      </c>
      <c r="M52" s="333">
        <v>0</v>
      </c>
      <c r="N52" s="333">
        <v>7</v>
      </c>
      <c r="O52" s="333">
        <v>11</v>
      </c>
      <c r="P52" s="333">
        <v>21</v>
      </c>
      <c r="Q52" s="333">
        <v>9</v>
      </c>
      <c r="R52" s="333">
        <v>120</v>
      </c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12"/>
      <c r="AW52" s="12"/>
      <c r="AX52" s="12"/>
      <c r="AY52" s="12"/>
      <c r="AZ52" s="12"/>
      <c r="BA52" s="12"/>
      <c r="BB52" s="10"/>
      <c r="BC52" s="10"/>
    </row>
    <row r="53" spans="1:55" ht="24.95" customHeight="1">
      <c r="A53" s="668" t="s">
        <v>48</v>
      </c>
      <c r="B53" s="668"/>
      <c r="C53" s="668"/>
      <c r="D53" s="668"/>
      <c r="E53" s="668"/>
      <c r="F53" s="668"/>
      <c r="G53" s="668"/>
      <c r="H53" s="333">
        <v>4</v>
      </c>
      <c r="I53" s="333">
        <v>3</v>
      </c>
      <c r="J53" s="333">
        <v>7</v>
      </c>
      <c r="K53" s="333">
        <v>0</v>
      </c>
      <c r="L53" s="333">
        <v>3</v>
      </c>
      <c r="M53" s="333">
        <v>0</v>
      </c>
      <c r="N53" s="333">
        <v>0</v>
      </c>
      <c r="O53" s="333">
        <v>0</v>
      </c>
      <c r="P53" s="333">
        <v>2</v>
      </c>
      <c r="Q53" s="333">
        <v>0</v>
      </c>
      <c r="R53" s="333">
        <v>19</v>
      </c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12"/>
      <c r="AW53" s="12"/>
      <c r="AX53" s="12"/>
      <c r="AY53" s="12"/>
      <c r="AZ53" s="12"/>
      <c r="BA53" s="12"/>
      <c r="BB53" s="10"/>
      <c r="BC53" s="10"/>
    </row>
    <row r="54" spans="1:55" ht="24.95" customHeight="1">
      <c r="A54" s="668" t="s">
        <v>382</v>
      </c>
      <c r="B54" s="668"/>
      <c r="C54" s="668"/>
      <c r="D54" s="668"/>
      <c r="E54" s="668"/>
      <c r="F54" s="668"/>
      <c r="G54" s="668"/>
      <c r="H54" s="333">
        <v>0</v>
      </c>
      <c r="I54" s="333">
        <v>1</v>
      </c>
      <c r="J54" s="333">
        <v>4</v>
      </c>
      <c r="K54" s="333">
        <v>1</v>
      </c>
      <c r="L54" s="333">
        <v>9</v>
      </c>
      <c r="M54" s="333">
        <v>0</v>
      </c>
      <c r="N54" s="333">
        <v>0</v>
      </c>
      <c r="O54" s="333">
        <v>0</v>
      </c>
      <c r="P54" s="333">
        <v>2</v>
      </c>
      <c r="Q54" s="333">
        <v>1</v>
      </c>
      <c r="R54" s="333">
        <v>18</v>
      </c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12"/>
      <c r="AW54" s="12"/>
      <c r="AX54" s="12"/>
      <c r="AY54" s="12"/>
      <c r="AZ54" s="12"/>
      <c r="BA54" s="12"/>
      <c r="BB54" s="10"/>
      <c r="BC54" s="10"/>
    </row>
    <row r="55" spans="1:55" ht="24.95" customHeight="1">
      <c r="A55" s="668" t="s">
        <v>383</v>
      </c>
      <c r="B55" s="668"/>
      <c r="C55" s="668"/>
      <c r="D55" s="668"/>
      <c r="E55" s="668"/>
      <c r="F55" s="668"/>
      <c r="G55" s="668"/>
      <c r="H55" s="333">
        <v>25</v>
      </c>
      <c r="I55" s="333">
        <v>10</v>
      </c>
      <c r="J55" s="333">
        <v>4</v>
      </c>
      <c r="K55" s="333">
        <v>4</v>
      </c>
      <c r="L55" s="333">
        <v>1</v>
      </c>
      <c r="M55" s="333">
        <v>0</v>
      </c>
      <c r="N55" s="333">
        <v>0</v>
      </c>
      <c r="O55" s="333">
        <v>0</v>
      </c>
      <c r="P55" s="333">
        <v>1</v>
      </c>
      <c r="Q55" s="333">
        <v>0</v>
      </c>
      <c r="R55" s="333">
        <v>45</v>
      </c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12"/>
      <c r="AW55" s="12"/>
      <c r="AX55" s="12"/>
      <c r="AY55" s="12"/>
      <c r="AZ55" s="12"/>
      <c r="BA55" s="12"/>
      <c r="BB55" s="10"/>
      <c r="BC55" s="10"/>
    </row>
    <row r="56" spans="1:55" ht="24.95" customHeight="1">
      <c r="A56" s="668" t="s">
        <v>360</v>
      </c>
      <c r="B56" s="668"/>
      <c r="C56" s="668"/>
      <c r="D56" s="668"/>
      <c r="E56" s="668"/>
      <c r="F56" s="668"/>
      <c r="G56" s="668"/>
      <c r="H56" s="333">
        <v>16</v>
      </c>
      <c r="I56" s="333">
        <v>7</v>
      </c>
      <c r="J56" s="333">
        <v>3</v>
      </c>
      <c r="K56" s="333">
        <v>9</v>
      </c>
      <c r="L56" s="333">
        <v>5</v>
      </c>
      <c r="M56" s="333">
        <v>0</v>
      </c>
      <c r="N56" s="333">
        <v>2</v>
      </c>
      <c r="O56" s="333">
        <v>0</v>
      </c>
      <c r="P56" s="333">
        <v>0</v>
      </c>
      <c r="Q56" s="333">
        <v>3</v>
      </c>
      <c r="R56" s="333">
        <v>45</v>
      </c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12"/>
      <c r="AW56" s="12"/>
      <c r="AX56" s="12"/>
      <c r="AY56" s="12"/>
      <c r="AZ56" s="12"/>
      <c r="BA56" s="12"/>
      <c r="BB56" s="10"/>
      <c r="BC56" s="10"/>
    </row>
    <row r="57" spans="1:55" ht="24.95" customHeight="1">
      <c r="A57" s="668" t="s">
        <v>52</v>
      </c>
      <c r="B57" s="668"/>
      <c r="C57" s="668"/>
      <c r="D57" s="668"/>
      <c r="E57" s="668"/>
      <c r="F57" s="668"/>
      <c r="G57" s="668"/>
      <c r="H57" s="333">
        <v>1</v>
      </c>
      <c r="I57" s="333">
        <v>0</v>
      </c>
      <c r="J57" s="333">
        <v>0</v>
      </c>
      <c r="K57" s="333">
        <v>0</v>
      </c>
      <c r="L57" s="333">
        <v>0</v>
      </c>
      <c r="M57" s="333">
        <v>0</v>
      </c>
      <c r="N57" s="333">
        <v>0</v>
      </c>
      <c r="O57" s="333">
        <v>0</v>
      </c>
      <c r="P57" s="333">
        <v>0</v>
      </c>
      <c r="Q57" s="333">
        <v>0</v>
      </c>
      <c r="R57" s="333">
        <v>1</v>
      </c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12"/>
      <c r="AW57" s="12"/>
      <c r="AX57" s="12"/>
      <c r="AY57" s="12"/>
      <c r="AZ57" s="12"/>
      <c r="BA57" s="12"/>
      <c r="BB57" s="10"/>
      <c r="BC57" s="10"/>
    </row>
    <row r="58" spans="1:55" ht="24.95" customHeight="1">
      <c r="A58" s="668" t="s">
        <v>53</v>
      </c>
      <c r="B58" s="668"/>
      <c r="C58" s="668"/>
      <c r="D58" s="668"/>
      <c r="E58" s="668"/>
      <c r="F58" s="668"/>
      <c r="G58" s="668"/>
      <c r="H58" s="333">
        <v>21</v>
      </c>
      <c r="I58" s="333">
        <v>0</v>
      </c>
      <c r="J58" s="333">
        <v>1</v>
      </c>
      <c r="K58" s="333">
        <v>31</v>
      </c>
      <c r="L58" s="333">
        <v>4</v>
      </c>
      <c r="M58" s="333">
        <v>0</v>
      </c>
      <c r="N58" s="333">
        <v>0</v>
      </c>
      <c r="O58" s="333">
        <v>0</v>
      </c>
      <c r="P58" s="333">
        <v>2</v>
      </c>
      <c r="Q58" s="333">
        <v>1</v>
      </c>
      <c r="R58" s="333">
        <v>60</v>
      </c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12"/>
      <c r="AW58" s="12"/>
      <c r="AX58" s="12"/>
      <c r="AY58" s="12"/>
      <c r="AZ58" s="12"/>
      <c r="BA58" s="12"/>
      <c r="BB58" s="10"/>
      <c r="BC58" s="10"/>
    </row>
    <row r="59" spans="1:55" ht="24.95" customHeight="1">
      <c r="A59" s="668" t="s">
        <v>54</v>
      </c>
      <c r="B59" s="668"/>
      <c r="C59" s="668"/>
      <c r="D59" s="668"/>
      <c r="E59" s="668"/>
      <c r="F59" s="668"/>
      <c r="G59" s="668"/>
      <c r="H59" s="333">
        <v>3</v>
      </c>
      <c r="I59" s="333">
        <v>0</v>
      </c>
      <c r="J59" s="333">
        <v>0</v>
      </c>
      <c r="K59" s="333">
        <v>2</v>
      </c>
      <c r="L59" s="333">
        <v>2</v>
      </c>
      <c r="M59" s="333">
        <v>0</v>
      </c>
      <c r="N59" s="333">
        <v>0</v>
      </c>
      <c r="O59" s="333">
        <v>0</v>
      </c>
      <c r="P59" s="333">
        <v>4</v>
      </c>
      <c r="Q59" s="333">
        <v>0</v>
      </c>
      <c r="R59" s="333">
        <v>11</v>
      </c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12"/>
      <c r="AW59" s="12"/>
      <c r="AX59" s="12"/>
      <c r="AY59" s="12"/>
      <c r="AZ59" s="12"/>
      <c r="BA59" s="12"/>
      <c r="BB59" s="10"/>
      <c r="BC59" s="10"/>
    </row>
    <row r="60" spans="1:55" ht="24.95" customHeight="1">
      <c r="A60" s="668" t="s">
        <v>160</v>
      </c>
      <c r="B60" s="668"/>
      <c r="C60" s="668"/>
      <c r="D60" s="668"/>
      <c r="E60" s="668"/>
      <c r="F60" s="668"/>
      <c r="G60" s="668"/>
      <c r="H60" s="333">
        <v>0</v>
      </c>
      <c r="I60" s="333">
        <v>0</v>
      </c>
      <c r="J60" s="333">
        <v>0</v>
      </c>
      <c r="K60" s="333">
        <v>0</v>
      </c>
      <c r="L60" s="333">
        <v>2</v>
      </c>
      <c r="M60" s="333">
        <v>0</v>
      </c>
      <c r="N60" s="333">
        <v>0</v>
      </c>
      <c r="O60" s="333">
        <v>0</v>
      </c>
      <c r="P60" s="333">
        <v>0</v>
      </c>
      <c r="Q60" s="333">
        <v>0</v>
      </c>
      <c r="R60" s="333">
        <v>2</v>
      </c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12"/>
      <c r="AW60" s="12"/>
      <c r="AX60" s="12"/>
      <c r="AY60" s="12"/>
      <c r="AZ60" s="12"/>
      <c r="BA60" s="12"/>
      <c r="BB60" s="10"/>
      <c r="BC60" s="10"/>
    </row>
    <row r="61" spans="1:55" ht="24.95" customHeight="1">
      <c r="A61" s="668" t="s">
        <v>717</v>
      </c>
      <c r="B61" s="668"/>
      <c r="C61" s="668"/>
      <c r="D61" s="668"/>
      <c r="E61" s="668"/>
      <c r="F61" s="668"/>
      <c r="G61" s="668"/>
      <c r="H61" s="333">
        <v>0</v>
      </c>
      <c r="I61" s="333">
        <v>0</v>
      </c>
      <c r="J61" s="333">
        <v>0</v>
      </c>
      <c r="K61" s="333">
        <v>1</v>
      </c>
      <c r="L61" s="333">
        <v>2</v>
      </c>
      <c r="M61" s="333">
        <v>0</v>
      </c>
      <c r="N61" s="333">
        <v>0</v>
      </c>
      <c r="O61" s="333">
        <v>0</v>
      </c>
      <c r="P61" s="333">
        <v>0</v>
      </c>
      <c r="Q61" s="333">
        <v>1</v>
      </c>
      <c r="R61" s="333">
        <v>4</v>
      </c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12"/>
      <c r="AW61" s="12"/>
      <c r="AX61" s="12"/>
      <c r="AY61" s="12"/>
      <c r="AZ61" s="12"/>
      <c r="BA61" s="12"/>
      <c r="BB61" s="10"/>
      <c r="BC61" s="10"/>
    </row>
    <row r="62" spans="1:55" ht="24.95" customHeight="1">
      <c r="A62" s="668" t="s">
        <v>253</v>
      </c>
      <c r="B62" s="668"/>
      <c r="C62" s="668"/>
      <c r="D62" s="668"/>
      <c r="E62" s="668"/>
      <c r="F62" s="668"/>
      <c r="G62" s="668"/>
      <c r="H62" s="333">
        <v>2</v>
      </c>
      <c r="I62" s="333">
        <v>0</v>
      </c>
      <c r="J62" s="333">
        <v>0</v>
      </c>
      <c r="K62" s="333">
        <v>1</v>
      </c>
      <c r="L62" s="333">
        <v>0</v>
      </c>
      <c r="M62" s="333">
        <v>0</v>
      </c>
      <c r="N62" s="333">
        <v>0</v>
      </c>
      <c r="O62" s="333">
        <v>0</v>
      </c>
      <c r="P62" s="333">
        <v>0</v>
      </c>
      <c r="Q62" s="333">
        <v>1</v>
      </c>
      <c r="R62" s="333">
        <v>4</v>
      </c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12"/>
      <c r="AW62" s="12"/>
      <c r="AX62" s="12"/>
      <c r="AY62" s="12"/>
      <c r="AZ62" s="12"/>
      <c r="BA62" s="12"/>
      <c r="BB62" s="10"/>
      <c r="BC62" s="10"/>
    </row>
    <row r="63" spans="1:55" ht="24.95" customHeight="1">
      <c r="A63" s="668" t="s">
        <v>20</v>
      </c>
      <c r="B63" s="668"/>
      <c r="C63" s="668"/>
      <c r="D63" s="668"/>
      <c r="E63" s="668"/>
      <c r="F63" s="668"/>
      <c r="G63" s="668"/>
      <c r="H63" s="333">
        <v>63</v>
      </c>
      <c r="I63" s="333">
        <v>15</v>
      </c>
      <c r="J63" s="333">
        <v>18</v>
      </c>
      <c r="K63" s="333">
        <v>26</v>
      </c>
      <c r="L63" s="333">
        <v>14</v>
      </c>
      <c r="M63" s="333">
        <v>27</v>
      </c>
      <c r="N63" s="333">
        <v>33</v>
      </c>
      <c r="O63" s="333">
        <v>74</v>
      </c>
      <c r="P63" s="333">
        <v>66</v>
      </c>
      <c r="Q63" s="333">
        <v>46</v>
      </c>
      <c r="R63" s="333">
        <v>382</v>
      </c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12"/>
      <c r="AW63" s="12"/>
      <c r="AX63" s="12"/>
      <c r="AY63" s="12"/>
      <c r="AZ63" s="12"/>
      <c r="BA63" s="12"/>
      <c r="BB63" s="10"/>
      <c r="BC63" s="10"/>
    </row>
    <row r="64" spans="1:55" ht="24.95" customHeight="1">
      <c r="A64" s="668" t="s">
        <v>66</v>
      </c>
      <c r="B64" s="668"/>
      <c r="C64" s="668"/>
      <c r="D64" s="668"/>
      <c r="E64" s="668"/>
      <c r="F64" s="668"/>
      <c r="G64" s="668"/>
      <c r="H64" s="333">
        <v>4</v>
      </c>
      <c r="I64" s="333">
        <v>5</v>
      </c>
      <c r="J64" s="333">
        <v>6</v>
      </c>
      <c r="K64" s="333">
        <v>11</v>
      </c>
      <c r="L64" s="333">
        <v>8</v>
      </c>
      <c r="M64" s="333">
        <v>0</v>
      </c>
      <c r="N64" s="333"/>
      <c r="O64" s="333">
        <v>0</v>
      </c>
      <c r="P64" s="333">
        <v>0</v>
      </c>
      <c r="Q64" s="333">
        <v>2</v>
      </c>
      <c r="R64" s="333">
        <v>36</v>
      </c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12"/>
      <c r="AW64" s="12"/>
      <c r="AX64" s="12"/>
      <c r="AY64" s="12"/>
      <c r="AZ64" s="12"/>
      <c r="BA64" s="12"/>
      <c r="BB64" s="10"/>
      <c r="BC64" s="10"/>
    </row>
    <row r="65" spans="1:55" ht="24.95" customHeight="1">
      <c r="A65" s="668" t="s">
        <v>38</v>
      </c>
      <c r="B65" s="668"/>
      <c r="C65" s="668"/>
      <c r="D65" s="668"/>
      <c r="E65" s="668"/>
      <c r="F65" s="668"/>
      <c r="G65" s="668"/>
      <c r="H65" s="333">
        <v>19</v>
      </c>
      <c r="I65" s="333">
        <v>16</v>
      </c>
      <c r="J65" s="333">
        <v>3</v>
      </c>
      <c r="K65" s="333">
        <v>2</v>
      </c>
      <c r="L65" s="333">
        <v>8</v>
      </c>
      <c r="M65" s="333">
        <v>0</v>
      </c>
      <c r="N65" s="333">
        <v>1</v>
      </c>
      <c r="O65" s="333">
        <v>0</v>
      </c>
      <c r="P65" s="333">
        <v>0</v>
      </c>
      <c r="Q65" s="333">
        <v>10</v>
      </c>
      <c r="R65" s="333">
        <v>59</v>
      </c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12"/>
      <c r="AW65" s="12"/>
      <c r="AX65" s="12"/>
      <c r="AY65" s="12"/>
      <c r="AZ65" s="12"/>
      <c r="BA65" s="12"/>
      <c r="BB65" s="10"/>
      <c r="BC65" s="10"/>
    </row>
    <row r="66" spans="1:55" ht="24.95" customHeight="1">
      <c r="A66" s="668" t="s">
        <v>39</v>
      </c>
      <c r="B66" s="668"/>
      <c r="C66" s="668"/>
      <c r="D66" s="668"/>
      <c r="E66" s="668"/>
      <c r="F66" s="668"/>
      <c r="G66" s="668"/>
      <c r="H66" s="333">
        <v>12</v>
      </c>
      <c r="I66" s="333">
        <v>12</v>
      </c>
      <c r="J66" s="333">
        <v>14</v>
      </c>
      <c r="K66" s="333">
        <v>7</v>
      </c>
      <c r="L66" s="333">
        <v>3</v>
      </c>
      <c r="M66" s="333">
        <v>1</v>
      </c>
      <c r="N66" s="333">
        <v>1</v>
      </c>
      <c r="O66" s="333">
        <v>0</v>
      </c>
      <c r="P66" s="333">
        <v>1</v>
      </c>
      <c r="Q66" s="333">
        <v>1</v>
      </c>
      <c r="R66" s="333">
        <v>52</v>
      </c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12"/>
      <c r="AW66" s="12"/>
      <c r="AX66" s="12"/>
      <c r="AY66" s="12"/>
      <c r="AZ66" s="12"/>
      <c r="BA66" s="12"/>
      <c r="BB66" s="10"/>
      <c r="BC66" s="10"/>
    </row>
    <row r="67" spans="1:55" ht="24.95" customHeight="1">
      <c r="A67" s="668" t="s">
        <v>696</v>
      </c>
      <c r="B67" s="668"/>
      <c r="C67" s="668"/>
      <c r="D67" s="668"/>
      <c r="E67" s="668"/>
      <c r="F67" s="668"/>
      <c r="G67" s="668"/>
      <c r="H67" s="333">
        <v>1</v>
      </c>
      <c r="I67" s="333">
        <v>3</v>
      </c>
      <c r="J67" s="333">
        <v>1</v>
      </c>
      <c r="K67" s="333">
        <v>0</v>
      </c>
      <c r="L67" s="333">
        <v>0</v>
      </c>
      <c r="M67" s="333">
        <v>0</v>
      </c>
      <c r="N67" s="333">
        <v>0</v>
      </c>
      <c r="O67" s="333">
        <v>0</v>
      </c>
      <c r="P67" s="333">
        <v>0</v>
      </c>
      <c r="Q67" s="333">
        <v>1</v>
      </c>
      <c r="R67" s="333">
        <v>6</v>
      </c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12"/>
      <c r="AW67" s="12"/>
      <c r="AX67" s="12"/>
      <c r="AY67" s="12"/>
      <c r="AZ67" s="12"/>
      <c r="BA67" s="12"/>
      <c r="BB67" s="10"/>
      <c r="BC67" s="10"/>
    </row>
    <row r="68" spans="1:55" ht="24.95" customHeight="1">
      <c r="A68" s="668" t="s">
        <v>27</v>
      </c>
      <c r="B68" s="668"/>
      <c r="C68" s="668"/>
      <c r="D68" s="668"/>
      <c r="E68" s="668"/>
      <c r="F68" s="668"/>
      <c r="G68" s="668"/>
      <c r="H68" s="333">
        <v>0</v>
      </c>
      <c r="I68" s="333">
        <v>4</v>
      </c>
      <c r="J68" s="333">
        <v>1</v>
      </c>
      <c r="K68" s="333">
        <v>0</v>
      </c>
      <c r="L68" s="333">
        <v>0</v>
      </c>
      <c r="M68" s="333">
        <v>52</v>
      </c>
      <c r="N68" s="333">
        <v>0</v>
      </c>
      <c r="O68" s="333">
        <v>0</v>
      </c>
      <c r="P68" s="333">
        <v>0</v>
      </c>
      <c r="Q68" s="333">
        <v>0</v>
      </c>
      <c r="R68" s="333">
        <v>57</v>
      </c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12"/>
      <c r="AW68" s="12"/>
      <c r="AX68" s="12"/>
      <c r="AY68" s="12"/>
      <c r="AZ68" s="12"/>
      <c r="BA68" s="12"/>
      <c r="BB68" s="10"/>
      <c r="BC68" s="10"/>
    </row>
    <row r="69" spans="1:55" ht="24.95" customHeight="1">
      <c r="A69" s="673" t="s">
        <v>3</v>
      </c>
      <c r="B69" s="673"/>
      <c r="C69" s="673"/>
      <c r="D69" s="673"/>
      <c r="E69" s="673"/>
      <c r="F69" s="673"/>
      <c r="G69" s="673"/>
      <c r="H69" s="332">
        <v>252</v>
      </c>
      <c r="I69" s="332">
        <v>116</v>
      </c>
      <c r="J69" s="332">
        <v>96</v>
      </c>
      <c r="K69" s="332">
        <v>125</v>
      </c>
      <c r="L69" s="332">
        <v>109</v>
      </c>
      <c r="M69" s="332">
        <v>83</v>
      </c>
      <c r="N69" s="332">
        <v>45</v>
      </c>
      <c r="O69" s="332">
        <v>87</v>
      </c>
      <c r="P69" s="332">
        <v>103</v>
      </c>
      <c r="Q69" s="332">
        <v>79</v>
      </c>
      <c r="R69" s="332">
        <v>1095</v>
      </c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12"/>
      <c r="AW69" s="12"/>
      <c r="AX69" s="12"/>
      <c r="AY69" s="12"/>
      <c r="AZ69" s="12"/>
      <c r="BA69" s="12"/>
      <c r="BB69" s="10"/>
      <c r="BC69" s="10"/>
    </row>
    <row r="70" spans="1:55" ht="24.95" customHeight="1">
      <c r="A70" s="121"/>
      <c r="B70" s="458"/>
      <c r="C70" s="458"/>
      <c r="D70" s="458"/>
      <c r="E70" s="458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12"/>
      <c r="AW70" s="12"/>
      <c r="AX70" s="12"/>
      <c r="AY70" s="12"/>
      <c r="AZ70" s="12"/>
      <c r="BA70" s="12"/>
      <c r="BB70" s="10"/>
      <c r="BC70" s="10"/>
    </row>
    <row r="71" spans="1:55" ht="30" customHeight="1">
      <c r="A71" s="629" t="s">
        <v>126</v>
      </c>
      <c r="B71" s="629"/>
      <c r="C71" s="629"/>
      <c r="D71" s="629"/>
      <c r="E71" s="629"/>
      <c r="F71" s="629"/>
      <c r="G71" s="629"/>
      <c r="H71" s="629"/>
      <c r="I71" s="629"/>
      <c r="J71" s="629"/>
      <c r="K71" s="629"/>
      <c r="L71" s="629"/>
      <c r="M71" s="629"/>
      <c r="N71" s="629"/>
      <c r="O71" s="629"/>
      <c r="P71" s="629"/>
      <c r="Q71" s="629"/>
      <c r="R71" s="629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12"/>
      <c r="AW71" s="12"/>
      <c r="AX71" s="12"/>
      <c r="AY71" s="12"/>
      <c r="AZ71" s="12"/>
      <c r="BA71" s="12"/>
      <c r="BB71" s="10"/>
      <c r="BC71" s="10"/>
    </row>
    <row r="72" spans="1:55" ht="77.25" customHeight="1">
      <c r="A72" s="673" t="s">
        <v>695</v>
      </c>
      <c r="B72" s="673"/>
      <c r="C72" s="673"/>
      <c r="D72" s="673"/>
      <c r="E72" s="673"/>
      <c r="F72" s="673"/>
      <c r="G72" s="673"/>
      <c r="H72" s="673"/>
      <c r="I72" s="101" t="s">
        <v>116</v>
      </c>
      <c r="J72" s="101" t="s">
        <v>127</v>
      </c>
      <c r="K72" s="101" t="s">
        <v>128</v>
      </c>
      <c r="L72" s="101" t="s">
        <v>129</v>
      </c>
      <c r="M72" s="101" t="s">
        <v>130</v>
      </c>
      <c r="N72" s="101" t="s">
        <v>131</v>
      </c>
      <c r="O72" s="101" t="s">
        <v>132</v>
      </c>
      <c r="P72" s="101" t="s">
        <v>133</v>
      </c>
      <c r="Q72" s="101" t="s">
        <v>134</v>
      </c>
      <c r="R72" s="101" t="s">
        <v>3</v>
      </c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12"/>
      <c r="AW72" s="12"/>
      <c r="AX72" s="12"/>
      <c r="AY72" s="12"/>
      <c r="AZ72" s="12"/>
      <c r="BA72" s="12"/>
      <c r="BB72" s="10"/>
      <c r="BC72" s="10"/>
    </row>
    <row r="73" spans="1:55" ht="30" customHeight="1">
      <c r="A73" s="668" t="s">
        <v>381</v>
      </c>
      <c r="B73" s="668"/>
      <c r="C73" s="668"/>
      <c r="D73" s="668"/>
      <c r="E73" s="668"/>
      <c r="F73" s="668"/>
      <c r="G73" s="668"/>
      <c r="H73" s="668"/>
      <c r="I73" s="333">
        <v>37</v>
      </c>
      <c r="J73" s="333">
        <v>30</v>
      </c>
      <c r="K73" s="333">
        <v>89</v>
      </c>
      <c r="L73" s="333">
        <v>11</v>
      </c>
      <c r="M73" s="333">
        <v>0</v>
      </c>
      <c r="N73" s="333">
        <v>2</v>
      </c>
      <c r="O73" s="333">
        <v>20</v>
      </c>
      <c r="P73" s="333">
        <v>16</v>
      </c>
      <c r="Q73" s="333">
        <v>30</v>
      </c>
      <c r="R73" s="333">
        <v>235</v>
      </c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12"/>
      <c r="AW73" s="12"/>
      <c r="AX73" s="12"/>
      <c r="AY73" s="12"/>
      <c r="AZ73" s="12"/>
      <c r="BA73" s="12"/>
      <c r="BB73" s="10"/>
      <c r="BC73" s="10"/>
    </row>
    <row r="74" spans="1:55" ht="30" customHeight="1">
      <c r="A74" s="668" t="s">
        <v>326</v>
      </c>
      <c r="B74" s="668"/>
      <c r="C74" s="668"/>
      <c r="D74" s="668"/>
      <c r="E74" s="668"/>
      <c r="F74" s="668"/>
      <c r="G74" s="668"/>
      <c r="H74" s="668"/>
      <c r="I74" s="333">
        <v>9</v>
      </c>
      <c r="J74" s="333">
        <v>2</v>
      </c>
      <c r="K74" s="333">
        <v>0</v>
      </c>
      <c r="L74" s="333">
        <v>5</v>
      </c>
      <c r="M74" s="333">
        <v>0</v>
      </c>
      <c r="N74" s="333">
        <v>2</v>
      </c>
      <c r="O74" s="333">
        <v>3</v>
      </c>
      <c r="P74" s="333">
        <v>15</v>
      </c>
      <c r="Q74" s="333">
        <v>0</v>
      </c>
      <c r="R74" s="333">
        <v>36</v>
      </c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12"/>
      <c r="AW74" s="12"/>
      <c r="AX74" s="12"/>
      <c r="AY74" s="12"/>
      <c r="AZ74" s="12"/>
      <c r="BA74" s="12"/>
      <c r="BB74" s="10"/>
      <c r="BC74" s="10"/>
    </row>
    <row r="75" spans="1:55" ht="30" customHeight="1">
      <c r="A75" s="668" t="s">
        <v>696</v>
      </c>
      <c r="B75" s="668"/>
      <c r="C75" s="668"/>
      <c r="D75" s="668"/>
      <c r="E75" s="668"/>
      <c r="F75" s="668"/>
      <c r="G75" s="668"/>
      <c r="H75" s="668"/>
      <c r="I75" s="333">
        <v>1</v>
      </c>
      <c r="J75" s="333">
        <v>0</v>
      </c>
      <c r="K75" s="333">
        <v>0</v>
      </c>
      <c r="L75" s="333">
        <v>0</v>
      </c>
      <c r="M75" s="333">
        <v>1</v>
      </c>
      <c r="N75" s="333">
        <v>0</v>
      </c>
      <c r="O75" s="333">
        <v>0</v>
      </c>
      <c r="P75" s="333">
        <v>1</v>
      </c>
      <c r="Q75" s="333">
        <v>0</v>
      </c>
      <c r="R75" s="333">
        <v>3</v>
      </c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12"/>
      <c r="AW75" s="12"/>
      <c r="AX75" s="12"/>
      <c r="AY75" s="12"/>
      <c r="AZ75" s="12"/>
      <c r="BA75" s="12"/>
      <c r="BB75" s="10"/>
      <c r="BC75" s="10"/>
    </row>
    <row r="76" spans="1:55" ht="30" customHeight="1">
      <c r="A76" s="668" t="s">
        <v>29</v>
      </c>
      <c r="B76" s="668"/>
      <c r="C76" s="668"/>
      <c r="D76" s="668"/>
      <c r="E76" s="668"/>
      <c r="F76" s="668"/>
      <c r="G76" s="668"/>
      <c r="H76" s="668"/>
      <c r="I76" s="333">
        <v>3</v>
      </c>
      <c r="J76" s="333">
        <v>0</v>
      </c>
      <c r="K76" s="333">
        <v>0</v>
      </c>
      <c r="L76" s="333">
        <v>1</v>
      </c>
      <c r="M76" s="333">
        <v>1</v>
      </c>
      <c r="N76" s="333">
        <v>0</v>
      </c>
      <c r="O76" s="333">
        <v>1</v>
      </c>
      <c r="P76" s="333">
        <v>1</v>
      </c>
      <c r="Q76" s="333">
        <v>0</v>
      </c>
      <c r="R76" s="333">
        <v>7</v>
      </c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12"/>
      <c r="AW76" s="12"/>
      <c r="AX76" s="12"/>
      <c r="AY76" s="12"/>
      <c r="AZ76" s="12"/>
      <c r="BA76" s="12"/>
      <c r="BB76" s="10"/>
      <c r="BC76" s="10"/>
    </row>
    <row r="77" spans="1:55" ht="30" customHeight="1">
      <c r="A77" s="668" t="s">
        <v>384</v>
      </c>
      <c r="B77" s="668"/>
      <c r="C77" s="668"/>
      <c r="D77" s="668"/>
      <c r="E77" s="668"/>
      <c r="F77" s="668"/>
      <c r="G77" s="668"/>
      <c r="H77" s="668"/>
      <c r="I77" s="333">
        <v>0</v>
      </c>
      <c r="J77" s="333">
        <v>0</v>
      </c>
      <c r="K77" s="333">
        <v>0</v>
      </c>
      <c r="L77" s="333">
        <v>0</v>
      </c>
      <c r="M77" s="333">
        <v>0</v>
      </c>
      <c r="N77" s="333">
        <v>0</v>
      </c>
      <c r="O77" s="333">
        <v>1</v>
      </c>
      <c r="P77" s="333">
        <v>0</v>
      </c>
      <c r="Q77" s="333">
        <v>0</v>
      </c>
      <c r="R77" s="333">
        <v>1</v>
      </c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12"/>
      <c r="AW77" s="12"/>
      <c r="AX77" s="12"/>
      <c r="AY77" s="12"/>
      <c r="AZ77" s="12"/>
      <c r="BA77" s="12"/>
      <c r="BB77" s="10"/>
      <c r="BC77" s="10"/>
    </row>
    <row r="78" spans="1:55" ht="30" customHeight="1">
      <c r="A78" s="668" t="s">
        <v>31</v>
      </c>
      <c r="B78" s="668"/>
      <c r="C78" s="668"/>
      <c r="D78" s="668"/>
      <c r="E78" s="668"/>
      <c r="F78" s="668"/>
      <c r="G78" s="668"/>
      <c r="H78" s="668"/>
      <c r="I78" s="333">
        <v>10</v>
      </c>
      <c r="J78" s="333">
        <v>3</v>
      </c>
      <c r="K78" s="333">
        <v>0</v>
      </c>
      <c r="L78" s="333">
        <v>3</v>
      </c>
      <c r="M78" s="333">
        <v>0</v>
      </c>
      <c r="N78" s="333">
        <v>3</v>
      </c>
      <c r="O78" s="333">
        <v>0</v>
      </c>
      <c r="P78" s="333">
        <v>7</v>
      </c>
      <c r="Q78" s="333">
        <v>0</v>
      </c>
      <c r="R78" s="333">
        <v>26</v>
      </c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12"/>
      <c r="AW78" s="12"/>
      <c r="AX78" s="12"/>
      <c r="AY78" s="12"/>
      <c r="AZ78" s="12"/>
      <c r="BA78" s="12"/>
      <c r="BB78" s="10"/>
      <c r="BC78" s="10"/>
    </row>
    <row r="79" spans="1:55" ht="30" customHeight="1">
      <c r="A79" s="668" t="s">
        <v>24</v>
      </c>
      <c r="B79" s="668"/>
      <c r="C79" s="668"/>
      <c r="D79" s="668"/>
      <c r="E79" s="668"/>
      <c r="F79" s="668"/>
      <c r="G79" s="668"/>
      <c r="H79" s="668"/>
      <c r="I79" s="333">
        <v>1</v>
      </c>
      <c r="J79" s="333">
        <v>2</v>
      </c>
      <c r="K79" s="333">
        <v>0</v>
      </c>
      <c r="L79" s="333">
        <v>0</v>
      </c>
      <c r="M79" s="333">
        <v>0</v>
      </c>
      <c r="N79" s="333">
        <v>0</v>
      </c>
      <c r="O79" s="333">
        <v>0</v>
      </c>
      <c r="P79" s="333">
        <v>1</v>
      </c>
      <c r="Q79" s="333">
        <v>0</v>
      </c>
      <c r="R79" s="333">
        <v>4</v>
      </c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12"/>
      <c r="AW79" s="12"/>
      <c r="AX79" s="12"/>
      <c r="AY79" s="12"/>
      <c r="AZ79" s="12"/>
      <c r="BA79" s="12"/>
      <c r="BB79" s="10"/>
      <c r="BC79" s="10"/>
    </row>
    <row r="80" spans="1:55" ht="30" customHeight="1">
      <c r="A80" s="668" t="s">
        <v>33</v>
      </c>
      <c r="B80" s="668"/>
      <c r="C80" s="668"/>
      <c r="D80" s="668"/>
      <c r="E80" s="668"/>
      <c r="F80" s="668"/>
      <c r="G80" s="668"/>
      <c r="H80" s="668"/>
      <c r="I80" s="333">
        <v>13</v>
      </c>
      <c r="J80" s="333">
        <v>6</v>
      </c>
      <c r="K80" s="333">
        <v>0</v>
      </c>
      <c r="L80" s="333">
        <v>0</v>
      </c>
      <c r="M80" s="333">
        <v>3</v>
      </c>
      <c r="N80" s="333">
        <v>2</v>
      </c>
      <c r="O80" s="333">
        <v>1</v>
      </c>
      <c r="P80" s="333">
        <v>5</v>
      </c>
      <c r="Q80" s="333">
        <v>0</v>
      </c>
      <c r="R80" s="333">
        <v>30</v>
      </c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12"/>
      <c r="AW80" s="12"/>
      <c r="AX80" s="12"/>
      <c r="AY80" s="12"/>
      <c r="AZ80" s="12"/>
      <c r="BA80" s="12"/>
      <c r="BB80" s="10"/>
      <c r="BC80" s="10"/>
    </row>
    <row r="81" spans="1:55" ht="30" customHeight="1">
      <c r="A81" s="668" t="s">
        <v>23</v>
      </c>
      <c r="B81" s="668"/>
      <c r="C81" s="668"/>
      <c r="D81" s="668"/>
      <c r="E81" s="668"/>
      <c r="F81" s="668"/>
      <c r="G81" s="668"/>
      <c r="H81" s="668"/>
      <c r="I81" s="333">
        <v>0</v>
      </c>
      <c r="J81" s="333">
        <v>0</v>
      </c>
      <c r="K81" s="333">
        <v>0</v>
      </c>
      <c r="L81" s="333">
        <v>0</v>
      </c>
      <c r="M81" s="333">
        <v>0</v>
      </c>
      <c r="N81" s="333">
        <v>2</v>
      </c>
      <c r="O81" s="333">
        <v>0</v>
      </c>
      <c r="P81" s="333">
        <v>0</v>
      </c>
      <c r="Q81" s="333">
        <v>0</v>
      </c>
      <c r="R81" s="333">
        <v>2</v>
      </c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12"/>
      <c r="AW81" s="12"/>
      <c r="AX81" s="12"/>
      <c r="AY81" s="12"/>
      <c r="AZ81" s="12"/>
      <c r="BA81" s="12"/>
      <c r="BB81" s="10"/>
      <c r="BC81" s="10"/>
    </row>
    <row r="82" spans="1:55" ht="30" customHeight="1">
      <c r="A82" s="668" t="s">
        <v>25</v>
      </c>
      <c r="B82" s="668"/>
      <c r="C82" s="668"/>
      <c r="D82" s="668"/>
      <c r="E82" s="668"/>
      <c r="F82" s="668"/>
      <c r="G82" s="668"/>
      <c r="H82" s="668"/>
      <c r="I82" s="333">
        <v>3</v>
      </c>
      <c r="J82" s="333">
        <v>5</v>
      </c>
      <c r="K82" s="333">
        <v>5</v>
      </c>
      <c r="L82" s="333">
        <v>0</v>
      </c>
      <c r="M82" s="333">
        <v>0</v>
      </c>
      <c r="N82" s="333">
        <v>0</v>
      </c>
      <c r="O82" s="333">
        <v>14</v>
      </c>
      <c r="P82" s="333">
        <v>5</v>
      </c>
      <c r="Q82" s="333">
        <v>3</v>
      </c>
      <c r="R82" s="333">
        <v>35</v>
      </c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12"/>
      <c r="AW82" s="12"/>
      <c r="AX82" s="12"/>
      <c r="AY82" s="12"/>
      <c r="AZ82" s="12"/>
      <c r="BA82" s="12"/>
      <c r="BB82" s="10"/>
      <c r="BC82" s="10"/>
    </row>
    <row r="83" spans="1:55" ht="30" customHeight="1">
      <c r="A83" s="668" t="s">
        <v>35</v>
      </c>
      <c r="B83" s="668"/>
      <c r="C83" s="668"/>
      <c r="D83" s="668"/>
      <c r="E83" s="668"/>
      <c r="F83" s="668"/>
      <c r="G83" s="668"/>
      <c r="H83" s="668"/>
      <c r="I83" s="333">
        <v>21</v>
      </c>
      <c r="J83" s="333">
        <v>10</v>
      </c>
      <c r="K83" s="333">
        <v>0</v>
      </c>
      <c r="L83" s="333">
        <v>9</v>
      </c>
      <c r="M83" s="333">
        <v>2</v>
      </c>
      <c r="N83" s="333">
        <v>4</v>
      </c>
      <c r="O83" s="333">
        <v>1</v>
      </c>
      <c r="P83" s="333">
        <v>22</v>
      </c>
      <c r="Q83" s="333">
        <v>0</v>
      </c>
      <c r="R83" s="333">
        <v>69</v>
      </c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12"/>
      <c r="AW83" s="12"/>
      <c r="AX83" s="12"/>
      <c r="AY83" s="12"/>
      <c r="AZ83" s="12"/>
      <c r="BA83" s="12"/>
      <c r="BB83" s="10"/>
      <c r="BC83" s="10"/>
    </row>
    <row r="84" spans="1:55" ht="30" customHeight="1">
      <c r="A84" s="668" t="s">
        <v>36</v>
      </c>
      <c r="B84" s="668"/>
      <c r="C84" s="668"/>
      <c r="D84" s="668"/>
      <c r="E84" s="668"/>
      <c r="F84" s="668"/>
      <c r="G84" s="668"/>
      <c r="H84" s="668"/>
      <c r="I84" s="333">
        <v>17</v>
      </c>
      <c r="J84" s="333">
        <v>15</v>
      </c>
      <c r="K84" s="333">
        <v>0</v>
      </c>
      <c r="L84" s="333">
        <v>2</v>
      </c>
      <c r="M84" s="333">
        <v>4</v>
      </c>
      <c r="N84" s="333">
        <v>4</v>
      </c>
      <c r="O84" s="333">
        <v>17</v>
      </c>
      <c r="P84" s="333">
        <v>8</v>
      </c>
      <c r="Q84" s="333">
        <v>0</v>
      </c>
      <c r="R84" s="333">
        <v>67</v>
      </c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12"/>
      <c r="AW84" s="12"/>
      <c r="AX84" s="12"/>
      <c r="AY84" s="12"/>
      <c r="AZ84" s="12"/>
      <c r="BA84" s="12"/>
      <c r="BB84" s="10"/>
      <c r="BC84" s="10"/>
    </row>
    <row r="85" spans="1:55" ht="30" customHeight="1">
      <c r="A85" s="668" t="s">
        <v>48</v>
      </c>
      <c r="B85" s="668"/>
      <c r="C85" s="668"/>
      <c r="D85" s="668"/>
      <c r="E85" s="668"/>
      <c r="F85" s="668"/>
      <c r="G85" s="668"/>
      <c r="H85" s="668"/>
      <c r="I85" s="333">
        <v>4</v>
      </c>
      <c r="J85" s="333">
        <v>2</v>
      </c>
      <c r="K85" s="333">
        <v>0</v>
      </c>
      <c r="L85" s="333">
        <v>6</v>
      </c>
      <c r="M85" s="333">
        <v>0</v>
      </c>
      <c r="N85" s="333">
        <v>0</v>
      </c>
      <c r="O85" s="333">
        <v>0</v>
      </c>
      <c r="P85" s="333">
        <v>9</v>
      </c>
      <c r="Q85" s="333">
        <v>0</v>
      </c>
      <c r="R85" s="333">
        <v>21</v>
      </c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12"/>
      <c r="AW85" s="12"/>
      <c r="AX85" s="12"/>
      <c r="AY85" s="12"/>
      <c r="AZ85" s="12"/>
      <c r="BA85" s="12"/>
      <c r="BB85" s="10"/>
      <c r="BC85" s="10"/>
    </row>
    <row r="86" spans="1:55" ht="30" customHeight="1">
      <c r="A86" s="668" t="s">
        <v>49</v>
      </c>
      <c r="B86" s="668"/>
      <c r="C86" s="668"/>
      <c r="D86" s="668"/>
      <c r="E86" s="668"/>
      <c r="F86" s="668"/>
      <c r="G86" s="668"/>
      <c r="H86" s="668"/>
      <c r="I86" s="333">
        <v>0</v>
      </c>
      <c r="J86" s="333">
        <v>10</v>
      </c>
      <c r="K86" s="333">
        <v>0</v>
      </c>
      <c r="L86" s="333">
        <v>0</v>
      </c>
      <c r="M86" s="333">
        <v>1</v>
      </c>
      <c r="N86" s="333">
        <v>2</v>
      </c>
      <c r="O86" s="333">
        <v>0</v>
      </c>
      <c r="P86" s="333">
        <v>17</v>
      </c>
      <c r="Q86" s="333">
        <v>0</v>
      </c>
      <c r="R86" s="333">
        <v>30</v>
      </c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12"/>
      <c r="AW86" s="12"/>
      <c r="AX86" s="12"/>
      <c r="AY86" s="12"/>
      <c r="AZ86" s="12"/>
      <c r="BA86" s="12"/>
      <c r="BB86" s="10"/>
      <c r="BC86" s="10"/>
    </row>
    <row r="87" spans="1:55" ht="30" customHeight="1">
      <c r="A87" s="668" t="s">
        <v>50</v>
      </c>
      <c r="B87" s="668"/>
      <c r="C87" s="668"/>
      <c r="D87" s="668"/>
      <c r="E87" s="668"/>
      <c r="F87" s="668"/>
      <c r="G87" s="668"/>
      <c r="H87" s="668"/>
      <c r="I87" s="333">
        <v>25</v>
      </c>
      <c r="J87" s="333">
        <v>8</v>
      </c>
      <c r="K87" s="333">
        <v>0</v>
      </c>
      <c r="L87" s="333">
        <v>1</v>
      </c>
      <c r="M87" s="333">
        <v>0</v>
      </c>
      <c r="N87" s="333">
        <v>2</v>
      </c>
      <c r="O87" s="333">
        <v>0</v>
      </c>
      <c r="P87" s="333">
        <v>5</v>
      </c>
      <c r="Q87" s="333">
        <v>0</v>
      </c>
      <c r="R87" s="333">
        <v>41</v>
      </c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12"/>
      <c r="AW87" s="12"/>
      <c r="AX87" s="12"/>
      <c r="AY87" s="12"/>
      <c r="AZ87" s="12"/>
      <c r="BA87" s="12"/>
      <c r="BB87" s="10"/>
      <c r="BC87" s="10"/>
    </row>
    <row r="88" spans="1:55" ht="30" customHeight="1">
      <c r="A88" s="668" t="s">
        <v>53</v>
      </c>
      <c r="B88" s="668"/>
      <c r="C88" s="668"/>
      <c r="D88" s="668"/>
      <c r="E88" s="668"/>
      <c r="F88" s="668"/>
      <c r="G88" s="668"/>
      <c r="H88" s="668"/>
      <c r="I88" s="333">
        <v>21</v>
      </c>
      <c r="J88" s="333">
        <v>16</v>
      </c>
      <c r="K88" s="333">
        <v>0</v>
      </c>
      <c r="L88" s="333">
        <v>1</v>
      </c>
      <c r="M88" s="333">
        <v>0</v>
      </c>
      <c r="N88" s="333">
        <v>2</v>
      </c>
      <c r="O88" s="333">
        <v>0</v>
      </c>
      <c r="P88" s="333">
        <v>20</v>
      </c>
      <c r="Q88" s="333">
        <v>0</v>
      </c>
      <c r="R88" s="333">
        <v>60</v>
      </c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12"/>
      <c r="AW88" s="12"/>
      <c r="AX88" s="12"/>
      <c r="AY88" s="12"/>
      <c r="AZ88" s="12"/>
      <c r="BA88" s="12"/>
      <c r="BB88" s="10"/>
      <c r="BC88" s="10"/>
    </row>
    <row r="89" spans="1:55" ht="30" customHeight="1">
      <c r="A89" s="668" t="s">
        <v>54</v>
      </c>
      <c r="B89" s="668"/>
      <c r="C89" s="668"/>
      <c r="D89" s="668"/>
      <c r="E89" s="668"/>
      <c r="F89" s="668"/>
      <c r="G89" s="668"/>
      <c r="H89" s="668"/>
      <c r="I89" s="333">
        <v>3</v>
      </c>
      <c r="J89" s="333">
        <v>2</v>
      </c>
      <c r="K89" s="333">
        <v>0</v>
      </c>
      <c r="L89" s="333">
        <v>0</v>
      </c>
      <c r="M89" s="333">
        <v>0</v>
      </c>
      <c r="N89" s="333">
        <v>1</v>
      </c>
      <c r="O89" s="333">
        <v>0</v>
      </c>
      <c r="P89" s="333">
        <v>3</v>
      </c>
      <c r="Q89" s="333">
        <v>0</v>
      </c>
      <c r="R89" s="333">
        <v>9</v>
      </c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12"/>
      <c r="AW89" s="12"/>
      <c r="AX89" s="12"/>
      <c r="AY89" s="12"/>
      <c r="AZ89" s="12"/>
      <c r="BA89" s="12"/>
      <c r="BB89" s="10"/>
      <c r="BC89" s="10"/>
    </row>
    <row r="90" spans="1:55" ht="30" customHeight="1">
      <c r="A90" s="668" t="s">
        <v>51</v>
      </c>
      <c r="B90" s="668"/>
      <c r="C90" s="668"/>
      <c r="D90" s="668"/>
      <c r="E90" s="668"/>
      <c r="F90" s="668"/>
      <c r="G90" s="668"/>
      <c r="H90" s="668"/>
      <c r="I90" s="333">
        <v>16</v>
      </c>
      <c r="J90" s="333">
        <v>15</v>
      </c>
      <c r="K90" s="333">
        <v>0</v>
      </c>
      <c r="L90" s="333">
        <v>1</v>
      </c>
      <c r="M90" s="333">
        <v>0</v>
      </c>
      <c r="N90" s="333">
        <v>2</v>
      </c>
      <c r="O90" s="333">
        <v>1</v>
      </c>
      <c r="P90" s="333">
        <v>18</v>
      </c>
      <c r="Q90" s="333">
        <v>0</v>
      </c>
      <c r="R90" s="333">
        <v>53</v>
      </c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12"/>
      <c r="AW90" s="12"/>
      <c r="AX90" s="12"/>
      <c r="AY90" s="12"/>
      <c r="AZ90" s="12"/>
      <c r="BA90" s="12"/>
      <c r="BB90" s="10"/>
      <c r="BC90" s="10"/>
    </row>
    <row r="91" spans="1:55" ht="30" customHeight="1">
      <c r="A91" s="668" t="s">
        <v>52</v>
      </c>
      <c r="B91" s="668"/>
      <c r="C91" s="668"/>
      <c r="D91" s="668"/>
      <c r="E91" s="668"/>
      <c r="F91" s="668"/>
      <c r="G91" s="668"/>
      <c r="H91" s="668"/>
      <c r="I91" s="333">
        <v>1</v>
      </c>
      <c r="J91" s="333">
        <v>0</v>
      </c>
      <c r="K91" s="333">
        <v>0</v>
      </c>
      <c r="L91" s="333">
        <v>0</v>
      </c>
      <c r="M91" s="333">
        <v>0</v>
      </c>
      <c r="N91" s="333">
        <v>0</v>
      </c>
      <c r="O91" s="333">
        <v>0</v>
      </c>
      <c r="P91" s="333">
        <v>0</v>
      </c>
      <c r="Q91" s="333">
        <v>0</v>
      </c>
      <c r="R91" s="333">
        <v>1</v>
      </c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12"/>
      <c r="AW91" s="12"/>
      <c r="AX91" s="12"/>
      <c r="AY91" s="12"/>
      <c r="AZ91" s="12"/>
      <c r="BA91" s="12"/>
      <c r="BB91" s="10"/>
      <c r="BC91" s="10"/>
    </row>
    <row r="92" spans="1:55" ht="30" customHeight="1">
      <c r="A92" s="668" t="s">
        <v>160</v>
      </c>
      <c r="B92" s="668"/>
      <c r="C92" s="668"/>
      <c r="D92" s="668"/>
      <c r="E92" s="668"/>
      <c r="F92" s="668"/>
      <c r="G92" s="668"/>
      <c r="H92" s="668"/>
      <c r="I92" s="333">
        <v>0</v>
      </c>
      <c r="J92" s="333">
        <v>0</v>
      </c>
      <c r="K92" s="333">
        <v>0</v>
      </c>
      <c r="L92" s="333">
        <v>1</v>
      </c>
      <c r="M92" s="333">
        <v>0</v>
      </c>
      <c r="N92" s="333">
        <v>0</v>
      </c>
      <c r="O92" s="333">
        <v>0</v>
      </c>
      <c r="P92" s="333">
        <v>0</v>
      </c>
      <c r="Q92" s="333">
        <v>0</v>
      </c>
      <c r="R92" s="333">
        <v>1</v>
      </c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12"/>
      <c r="AW92" s="12"/>
      <c r="AX92" s="12"/>
      <c r="AY92" s="12"/>
      <c r="AZ92" s="12"/>
      <c r="BA92" s="12"/>
      <c r="BB92" s="10"/>
      <c r="BC92" s="10"/>
    </row>
    <row r="93" spans="1:55" ht="30" customHeight="1">
      <c r="A93" s="668" t="s">
        <v>717</v>
      </c>
      <c r="B93" s="668"/>
      <c r="C93" s="668"/>
      <c r="D93" s="668"/>
      <c r="E93" s="668"/>
      <c r="F93" s="668"/>
      <c r="G93" s="668"/>
      <c r="H93" s="668"/>
      <c r="I93" s="333">
        <v>0</v>
      </c>
      <c r="J93" s="333">
        <v>1</v>
      </c>
      <c r="K93" s="333">
        <v>0</v>
      </c>
      <c r="L93" s="333">
        <v>0</v>
      </c>
      <c r="M93" s="333">
        <v>0</v>
      </c>
      <c r="N93" s="333">
        <v>0</v>
      </c>
      <c r="O93" s="333">
        <v>0</v>
      </c>
      <c r="P93" s="333">
        <v>4</v>
      </c>
      <c r="Q93" s="333">
        <v>0</v>
      </c>
      <c r="R93" s="333">
        <v>5</v>
      </c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12"/>
      <c r="AW93" s="12"/>
      <c r="AX93" s="12"/>
      <c r="AY93" s="12"/>
      <c r="AZ93" s="12"/>
      <c r="BA93" s="12"/>
      <c r="BB93" s="10"/>
      <c r="BC93" s="10"/>
    </row>
    <row r="94" spans="1:55" ht="30" customHeight="1">
      <c r="A94" s="668" t="s">
        <v>253</v>
      </c>
      <c r="B94" s="668"/>
      <c r="C94" s="668"/>
      <c r="D94" s="668"/>
      <c r="E94" s="668"/>
      <c r="F94" s="668"/>
      <c r="G94" s="668"/>
      <c r="H94" s="668"/>
      <c r="I94" s="333">
        <v>2</v>
      </c>
      <c r="J94" s="333">
        <v>0</v>
      </c>
      <c r="K94" s="333">
        <v>0</v>
      </c>
      <c r="L94" s="333">
        <v>0</v>
      </c>
      <c r="M94" s="333">
        <v>0</v>
      </c>
      <c r="N94" s="333">
        <v>0</v>
      </c>
      <c r="O94" s="333">
        <v>0</v>
      </c>
      <c r="P94" s="333">
        <v>0</v>
      </c>
      <c r="Q94" s="333">
        <v>0</v>
      </c>
      <c r="R94" s="333">
        <v>2</v>
      </c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12"/>
      <c r="AW94" s="12"/>
      <c r="AX94" s="12"/>
      <c r="AY94" s="12"/>
      <c r="AZ94" s="12"/>
      <c r="BA94" s="12"/>
      <c r="BB94" s="10"/>
      <c r="BC94" s="10"/>
    </row>
    <row r="95" spans="1:55" ht="30" customHeight="1">
      <c r="A95" s="668" t="s">
        <v>20</v>
      </c>
      <c r="B95" s="668"/>
      <c r="C95" s="668"/>
      <c r="D95" s="668"/>
      <c r="E95" s="668"/>
      <c r="F95" s="668"/>
      <c r="G95" s="668"/>
      <c r="H95" s="668"/>
      <c r="I95" s="333">
        <v>63</v>
      </c>
      <c r="J95" s="333">
        <v>18</v>
      </c>
      <c r="K95" s="333">
        <v>0</v>
      </c>
      <c r="L95" s="333">
        <v>7</v>
      </c>
      <c r="M95" s="333">
        <v>24</v>
      </c>
      <c r="N95" s="333">
        <v>16</v>
      </c>
      <c r="O95" s="333">
        <v>57</v>
      </c>
      <c r="P95" s="333">
        <v>28</v>
      </c>
      <c r="Q95" s="333">
        <v>0</v>
      </c>
      <c r="R95" s="333">
        <v>213</v>
      </c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12"/>
      <c r="AW95" s="12"/>
      <c r="AX95" s="12"/>
      <c r="AY95" s="12"/>
      <c r="AZ95" s="12"/>
      <c r="BA95" s="12"/>
      <c r="BB95" s="10"/>
      <c r="BC95" s="10"/>
    </row>
    <row r="96" spans="1:55" ht="30" customHeight="1">
      <c r="A96" s="668" t="s">
        <v>385</v>
      </c>
      <c r="B96" s="668"/>
      <c r="C96" s="668"/>
      <c r="D96" s="668"/>
      <c r="E96" s="668"/>
      <c r="F96" s="668"/>
      <c r="G96" s="668"/>
      <c r="H96" s="668"/>
      <c r="I96" s="333">
        <v>6</v>
      </c>
      <c r="J96" s="333">
        <v>6</v>
      </c>
      <c r="K96" s="333">
        <v>9</v>
      </c>
      <c r="L96" s="333">
        <v>0</v>
      </c>
      <c r="M96" s="333">
        <v>0</v>
      </c>
      <c r="N96" s="333">
        <v>0</v>
      </c>
      <c r="O96" s="333">
        <v>0</v>
      </c>
      <c r="P96" s="333">
        <v>7</v>
      </c>
      <c r="Q96" s="333">
        <v>6</v>
      </c>
      <c r="R96" s="333">
        <v>34</v>
      </c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12"/>
      <c r="AW96" s="12"/>
      <c r="AX96" s="12"/>
      <c r="AY96" s="12"/>
      <c r="AZ96" s="12"/>
      <c r="BA96" s="12"/>
      <c r="BB96" s="10"/>
      <c r="BC96" s="10"/>
    </row>
    <row r="97" spans="1:55" ht="30" customHeight="1">
      <c r="A97" s="668" t="s">
        <v>66</v>
      </c>
      <c r="B97" s="668"/>
      <c r="C97" s="668"/>
      <c r="D97" s="668"/>
      <c r="E97" s="668"/>
      <c r="F97" s="668"/>
      <c r="G97" s="668"/>
      <c r="H97" s="668"/>
      <c r="I97" s="333">
        <v>4</v>
      </c>
      <c r="J97" s="333">
        <v>14</v>
      </c>
      <c r="K97" s="333">
        <v>0</v>
      </c>
      <c r="L97" s="333">
        <v>3</v>
      </c>
      <c r="M97" s="333">
        <v>0</v>
      </c>
      <c r="N97" s="333">
        <v>4</v>
      </c>
      <c r="O97" s="333">
        <v>0</v>
      </c>
      <c r="P97" s="333">
        <v>12</v>
      </c>
      <c r="Q97" s="333">
        <v>0</v>
      </c>
      <c r="R97" s="333">
        <v>37</v>
      </c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12"/>
      <c r="AW97" s="12"/>
      <c r="AX97" s="12"/>
      <c r="AY97" s="12"/>
      <c r="AZ97" s="12"/>
      <c r="BA97" s="12"/>
      <c r="BB97" s="10"/>
      <c r="BC97" s="10"/>
    </row>
    <row r="98" spans="1:55" ht="30" customHeight="1">
      <c r="A98" s="668" t="s">
        <v>37</v>
      </c>
      <c r="B98" s="668"/>
      <c r="C98" s="668"/>
      <c r="D98" s="668"/>
      <c r="E98" s="668"/>
      <c r="F98" s="668"/>
      <c r="G98" s="668"/>
      <c r="H98" s="668"/>
      <c r="I98" s="333">
        <v>0</v>
      </c>
      <c r="J98" s="333">
        <v>0</v>
      </c>
      <c r="K98" s="333">
        <v>0</v>
      </c>
      <c r="L98" s="333">
        <v>0</v>
      </c>
      <c r="M98" s="333">
        <v>0</v>
      </c>
      <c r="N98" s="333">
        <v>1</v>
      </c>
      <c r="O98" s="333">
        <v>1</v>
      </c>
      <c r="P98" s="333">
        <v>0</v>
      </c>
      <c r="Q98" s="333">
        <v>0</v>
      </c>
      <c r="R98" s="333">
        <v>2</v>
      </c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12"/>
      <c r="AW98" s="12"/>
      <c r="AX98" s="12"/>
      <c r="AY98" s="12"/>
      <c r="AZ98" s="12"/>
      <c r="BA98" s="12"/>
      <c r="BB98" s="10"/>
      <c r="BC98" s="10"/>
    </row>
    <row r="99" spans="1:55" ht="30" customHeight="1">
      <c r="A99" s="668" t="s">
        <v>38</v>
      </c>
      <c r="B99" s="668"/>
      <c r="C99" s="668"/>
      <c r="D99" s="668"/>
      <c r="E99" s="668"/>
      <c r="F99" s="668"/>
      <c r="G99" s="668"/>
      <c r="H99" s="668"/>
      <c r="I99" s="333">
        <v>19</v>
      </c>
      <c r="J99" s="333">
        <v>2</v>
      </c>
      <c r="K99" s="333">
        <v>0</v>
      </c>
      <c r="L99" s="333">
        <v>5</v>
      </c>
      <c r="M99" s="333">
        <v>0</v>
      </c>
      <c r="N99" s="333">
        <v>4</v>
      </c>
      <c r="O99" s="333">
        <v>11</v>
      </c>
      <c r="P99" s="333">
        <v>9</v>
      </c>
      <c r="Q99" s="333">
        <v>0</v>
      </c>
      <c r="R99" s="333">
        <v>50</v>
      </c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12"/>
      <c r="AW99" s="12"/>
      <c r="AX99" s="12"/>
      <c r="AY99" s="12"/>
      <c r="AZ99" s="12"/>
      <c r="BA99" s="12"/>
      <c r="BB99" s="10"/>
      <c r="BC99" s="10"/>
    </row>
    <row r="100" spans="1:55" ht="30" customHeight="1">
      <c r="A100" s="668" t="s">
        <v>39</v>
      </c>
      <c r="B100" s="668"/>
      <c r="C100" s="668"/>
      <c r="D100" s="668"/>
      <c r="E100" s="668"/>
      <c r="F100" s="668"/>
      <c r="G100" s="668"/>
      <c r="H100" s="668"/>
      <c r="I100" s="333">
        <v>12</v>
      </c>
      <c r="J100" s="333">
        <v>10</v>
      </c>
      <c r="K100" s="333">
        <v>0</v>
      </c>
      <c r="L100" s="333">
        <v>0</v>
      </c>
      <c r="M100" s="333">
        <v>2</v>
      </c>
      <c r="N100" s="333">
        <v>21</v>
      </c>
      <c r="O100" s="333">
        <v>13</v>
      </c>
      <c r="P100" s="333">
        <v>15</v>
      </c>
      <c r="Q100" s="333">
        <v>0</v>
      </c>
      <c r="R100" s="333">
        <v>73</v>
      </c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12"/>
      <c r="AW100" s="12"/>
      <c r="AX100" s="12"/>
      <c r="AY100" s="12"/>
      <c r="AZ100" s="12"/>
      <c r="BA100" s="12"/>
      <c r="BB100" s="10"/>
      <c r="BC100" s="10"/>
    </row>
    <row r="101" spans="1:55" ht="30" customHeight="1">
      <c r="A101" s="668" t="s">
        <v>27</v>
      </c>
      <c r="B101" s="668"/>
      <c r="C101" s="668"/>
      <c r="D101" s="668"/>
      <c r="E101" s="668"/>
      <c r="F101" s="668"/>
      <c r="G101" s="668"/>
      <c r="H101" s="668"/>
      <c r="I101" s="333">
        <v>0</v>
      </c>
      <c r="J101" s="333">
        <v>0</v>
      </c>
      <c r="K101" s="333">
        <v>0</v>
      </c>
      <c r="L101" s="333">
        <v>11</v>
      </c>
      <c r="M101" s="333">
        <v>1</v>
      </c>
      <c r="N101" s="333">
        <v>0</v>
      </c>
      <c r="O101" s="333">
        <v>4</v>
      </c>
      <c r="P101" s="333">
        <v>0</v>
      </c>
      <c r="Q101" s="333">
        <v>0</v>
      </c>
      <c r="R101" s="333">
        <v>16</v>
      </c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12"/>
      <c r="AW101" s="12"/>
      <c r="AX101" s="12"/>
      <c r="AY101" s="12"/>
      <c r="AZ101" s="12"/>
      <c r="BA101" s="12"/>
      <c r="BB101" s="10"/>
      <c r="BC101" s="10"/>
    </row>
    <row r="102" spans="1:55" ht="30" customHeight="1">
      <c r="A102" s="668" t="s">
        <v>3</v>
      </c>
      <c r="B102" s="668"/>
      <c r="C102" s="668"/>
      <c r="D102" s="668"/>
      <c r="E102" s="668"/>
      <c r="F102" s="668"/>
      <c r="G102" s="668"/>
      <c r="H102" s="668"/>
      <c r="I102" s="332">
        <v>291</v>
      </c>
      <c r="J102" s="332">
        <v>177</v>
      </c>
      <c r="K102" s="332">
        <v>103</v>
      </c>
      <c r="L102" s="332">
        <v>69</v>
      </c>
      <c r="M102" s="332">
        <v>39</v>
      </c>
      <c r="N102" s="332">
        <v>74</v>
      </c>
      <c r="O102" s="332">
        <v>145</v>
      </c>
      <c r="P102" s="332">
        <v>228</v>
      </c>
      <c r="Q102" s="332">
        <v>39</v>
      </c>
      <c r="R102" s="332">
        <v>1165</v>
      </c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12"/>
      <c r="AW102" s="12"/>
      <c r="AX102" s="12"/>
      <c r="AY102" s="12"/>
      <c r="AZ102" s="12"/>
      <c r="BA102" s="12"/>
      <c r="BB102" s="10"/>
      <c r="BC102" s="10"/>
    </row>
    <row r="103" spans="1:55" ht="24.95" customHeight="1">
      <c r="A103" s="97"/>
      <c r="B103" s="458"/>
      <c r="C103" s="458"/>
      <c r="D103" s="458"/>
      <c r="E103" s="458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12"/>
      <c r="AW103" s="12"/>
      <c r="AX103" s="12"/>
      <c r="AY103" s="12"/>
      <c r="AZ103" s="12"/>
      <c r="BA103" s="12"/>
      <c r="BB103" s="10"/>
      <c r="BC103" s="10"/>
    </row>
    <row r="104" spans="1:55" ht="24.95" customHeight="1">
      <c r="A104" s="670" t="s">
        <v>703</v>
      </c>
      <c r="B104" s="671"/>
      <c r="C104" s="672"/>
      <c r="D104" s="458"/>
      <c r="E104" s="458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12"/>
      <c r="AW104" s="12"/>
      <c r="AX104" s="12"/>
      <c r="AY104" s="12"/>
      <c r="AZ104" s="12"/>
      <c r="BA104" s="12"/>
      <c r="BB104" s="10"/>
      <c r="BC104" s="10"/>
    </row>
    <row r="105" spans="1:55" ht="24.95" customHeight="1">
      <c r="A105" s="547" t="s">
        <v>695</v>
      </c>
      <c r="B105" s="459" t="s">
        <v>701</v>
      </c>
      <c r="C105" s="459" t="s">
        <v>702</v>
      </c>
      <c r="D105" s="458"/>
      <c r="E105" s="458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12"/>
      <c r="AW105" s="12"/>
      <c r="AX105" s="12"/>
      <c r="AY105" s="12"/>
      <c r="AZ105" s="12"/>
      <c r="BA105" s="12"/>
      <c r="BB105" s="10"/>
      <c r="BC105" s="10"/>
    </row>
    <row r="106" spans="1:55" ht="24.95" customHeight="1">
      <c r="A106" s="545" t="s">
        <v>28</v>
      </c>
      <c r="B106" s="457">
        <v>14</v>
      </c>
      <c r="C106" s="457">
        <v>21</v>
      </c>
      <c r="D106" s="458"/>
      <c r="E106" s="458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12"/>
      <c r="AW106" s="12"/>
      <c r="AX106" s="12"/>
      <c r="AY106" s="12"/>
      <c r="AZ106" s="12"/>
      <c r="BA106" s="12"/>
      <c r="BB106" s="10"/>
      <c r="BC106" s="10"/>
    </row>
    <row r="107" spans="1:55" ht="24.95" customHeight="1">
      <c r="A107" s="545" t="s">
        <v>148</v>
      </c>
      <c r="B107" s="457">
        <v>109</v>
      </c>
      <c r="C107" s="457">
        <v>52</v>
      </c>
      <c r="D107" s="458"/>
      <c r="E107" s="458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12"/>
      <c r="AW107" s="12"/>
      <c r="AX107" s="12"/>
      <c r="AY107" s="12"/>
      <c r="AZ107" s="12"/>
      <c r="BA107" s="12"/>
      <c r="BB107" s="10"/>
      <c r="BC107" s="10"/>
    </row>
    <row r="108" spans="1:55" ht="24.95" customHeight="1">
      <c r="A108" s="545" t="s">
        <v>29</v>
      </c>
      <c r="B108" s="457">
        <v>44</v>
      </c>
      <c r="C108" s="457">
        <v>5</v>
      </c>
      <c r="D108" s="458"/>
      <c r="E108" s="458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12"/>
      <c r="AW108" s="12"/>
      <c r="AX108" s="12"/>
      <c r="AY108" s="12"/>
      <c r="AZ108" s="12"/>
      <c r="BA108" s="12"/>
      <c r="BB108" s="10"/>
      <c r="BC108" s="10"/>
    </row>
    <row r="109" spans="1:55" ht="24.95" customHeight="1">
      <c r="A109" s="545" t="s">
        <v>30</v>
      </c>
      <c r="B109" s="457">
        <v>9</v>
      </c>
      <c r="C109" s="457">
        <v>4</v>
      </c>
      <c r="D109" s="458"/>
      <c r="E109" s="458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12"/>
      <c r="AW109" s="12"/>
      <c r="AX109" s="12"/>
      <c r="AY109" s="12"/>
      <c r="AZ109" s="12"/>
      <c r="BA109" s="12"/>
      <c r="BB109" s="10"/>
      <c r="BC109" s="10"/>
    </row>
    <row r="110" spans="1:55" ht="24.95" customHeight="1">
      <c r="A110" s="545" t="s">
        <v>31</v>
      </c>
      <c r="B110" s="457">
        <v>56</v>
      </c>
      <c r="C110" s="457">
        <v>18</v>
      </c>
      <c r="D110" s="458"/>
      <c r="E110" s="458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12"/>
      <c r="AW110" s="12"/>
      <c r="AX110" s="12"/>
      <c r="AY110" s="12"/>
      <c r="AZ110" s="12"/>
      <c r="BA110" s="12"/>
      <c r="BB110" s="10"/>
      <c r="BC110" s="10"/>
    </row>
    <row r="111" spans="1:55" ht="24.95" customHeight="1">
      <c r="A111" s="545" t="s">
        <v>32</v>
      </c>
      <c r="B111" s="457">
        <v>6</v>
      </c>
      <c r="C111" s="457">
        <v>0</v>
      </c>
      <c r="D111" s="458"/>
      <c r="E111" s="458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12"/>
      <c r="AW111" s="12"/>
      <c r="AX111" s="12"/>
      <c r="AY111" s="12"/>
      <c r="AZ111" s="12"/>
      <c r="BA111" s="12"/>
      <c r="BB111" s="10"/>
      <c r="BC111" s="10"/>
    </row>
    <row r="112" spans="1:55" ht="24.95" customHeight="1">
      <c r="A112" s="545" t="s">
        <v>24</v>
      </c>
      <c r="B112" s="457">
        <v>11</v>
      </c>
      <c r="C112" s="457">
        <v>2</v>
      </c>
      <c r="D112" s="458"/>
      <c r="E112" s="458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12"/>
      <c r="AW112" s="12"/>
      <c r="AX112" s="12"/>
      <c r="AY112" s="12"/>
      <c r="AZ112" s="12"/>
      <c r="BA112" s="12"/>
      <c r="BB112" s="10"/>
      <c r="BC112" s="10"/>
    </row>
    <row r="113" spans="1:55" ht="24.95" customHeight="1">
      <c r="A113" s="545" t="s">
        <v>33</v>
      </c>
      <c r="B113" s="457">
        <v>79</v>
      </c>
      <c r="C113" s="457">
        <v>37</v>
      </c>
      <c r="D113" s="458"/>
      <c r="E113" s="458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12"/>
      <c r="AW113" s="12"/>
      <c r="AX113" s="12"/>
      <c r="AY113" s="12"/>
      <c r="AZ113" s="12"/>
      <c r="BA113" s="12"/>
      <c r="BB113" s="10"/>
      <c r="BC113" s="10"/>
    </row>
    <row r="114" spans="1:55" ht="24.95" customHeight="1">
      <c r="A114" s="545" t="s">
        <v>34</v>
      </c>
      <c r="B114" s="457">
        <v>16</v>
      </c>
      <c r="C114" s="457">
        <v>5</v>
      </c>
      <c r="D114" s="458"/>
      <c r="E114" s="458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12"/>
      <c r="AW114" s="12"/>
      <c r="AX114" s="12"/>
      <c r="AY114" s="12"/>
      <c r="AZ114" s="12"/>
      <c r="BA114" s="12"/>
      <c r="BB114" s="10"/>
      <c r="BC114" s="10"/>
    </row>
    <row r="115" spans="1:55" ht="24.95" customHeight="1">
      <c r="A115" s="545" t="s">
        <v>23</v>
      </c>
      <c r="B115" s="457">
        <v>26</v>
      </c>
      <c r="C115" s="457">
        <v>36</v>
      </c>
      <c r="D115" s="458"/>
      <c r="E115" s="458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12"/>
      <c r="AW115" s="12"/>
      <c r="AX115" s="12"/>
      <c r="AY115" s="12"/>
      <c r="AZ115" s="12"/>
      <c r="BA115" s="12"/>
      <c r="BB115" s="10"/>
      <c r="BC115" s="10"/>
    </row>
    <row r="116" spans="1:55" ht="24.95" customHeight="1">
      <c r="A116" s="545" t="s">
        <v>25</v>
      </c>
      <c r="B116" s="457">
        <v>2</v>
      </c>
      <c r="C116" s="457">
        <v>16</v>
      </c>
      <c r="D116" s="458"/>
      <c r="E116" s="458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12"/>
      <c r="AW116" s="12"/>
      <c r="AX116" s="12"/>
      <c r="AY116" s="12"/>
      <c r="AZ116" s="12"/>
      <c r="BA116" s="12"/>
      <c r="BB116" s="10"/>
      <c r="BC116" s="10"/>
    </row>
    <row r="117" spans="1:55" ht="24.95" customHeight="1">
      <c r="A117" s="545" t="s">
        <v>35</v>
      </c>
      <c r="B117" s="457">
        <v>81</v>
      </c>
      <c r="C117" s="457">
        <v>31</v>
      </c>
      <c r="D117" s="458"/>
      <c r="E117" s="458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12"/>
      <c r="AW117" s="12"/>
      <c r="AX117" s="12"/>
      <c r="AY117" s="12"/>
      <c r="AZ117" s="12"/>
      <c r="BA117" s="12"/>
      <c r="BB117" s="10"/>
      <c r="BC117" s="10"/>
    </row>
    <row r="118" spans="1:55" ht="25.5" customHeight="1">
      <c r="A118" s="545" t="s">
        <v>36</v>
      </c>
      <c r="B118" s="457">
        <v>143</v>
      </c>
      <c r="C118" s="457">
        <v>66</v>
      </c>
      <c r="D118" s="458"/>
      <c r="E118" s="458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12"/>
      <c r="AW118" s="12"/>
      <c r="AX118" s="12"/>
      <c r="AY118" s="12"/>
      <c r="AZ118" s="12"/>
      <c r="BA118" s="12"/>
      <c r="BB118" s="10"/>
      <c r="BC118" s="10"/>
    </row>
    <row r="119" spans="1:55" ht="33" customHeight="1">
      <c r="A119" s="545" t="s">
        <v>371</v>
      </c>
      <c r="B119" s="457">
        <v>14</v>
      </c>
      <c r="C119" s="457">
        <v>16</v>
      </c>
      <c r="D119" s="458"/>
      <c r="E119" s="458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12"/>
      <c r="AW119" s="12"/>
      <c r="AX119" s="12"/>
      <c r="AY119" s="12"/>
      <c r="AZ119" s="12"/>
      <c r="BA119" s="12"/>
      <c r="BB119" s="10"/>
      <c r="BC119" s="10"/>
    </row>
    <row r="120" spans="1:55" ht="29.25" customHeight="1">
      <c r="A120" s="545" t="s">
        <v>372</v>
      </c>
      <c r="B120" s="457">
        <v>67</v>
      </c>
      <c r="C120" s="457">
        <v>19</v>
      </c>
      <c r="D120" s="458"/>
      <c r="E120" s="458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12"/>
      <c r="AW120" s="12"/>
      <c r="AX120" s="12"/>
      <c r="AY120" s="12"/>
      <c r="AZ120" s="12"/>
      <c r="BA120" s="12"/>
      <c r="BB120" s="10"/>
      <c r="BC120" s="10"/>
    </row>
    <row r="121" spans="1:55" ht="24.95" customHeight="1">
      <c r="A121" s="545" t="s">
        <v>373</v>
      </c>
      <c r="B121" s="457">
        <v>79</v>
      </c>
      <c r="C121" s="457">
        <v>68</v>
      </c>
      <c r="D121" s="458"/>
      <c r="E121" s="458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12"/>
      <c r="AW121" s="12"/>
      <c r="AX121" s="12"/>
      <c r="AY121" s="12"/>
      <c r="AZ121" s="12"/>
      <c r="BA121" s="12"/>
      <c r="BB121" s="10"/>
      <c r="BC121" s="10"/>
    </row>
    <row r="122" spans="1:55" ht="24.95" customHeight="1">
      <c r="A122" s="545" t="s">
        <v>52</v>
      </c>
      <c r="B122" s="457">
        <v>19</v>
      </c>
      <c r="C122" s="457">
        <v>3</v>
      </c>
      <c r="D122" s="458"/>
      <c r="E122" s="458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12"/>
      <c r="AW122" s="12"/>
      <c r="AX122" s="12"/>
      <c r="AY122" s="12"/>
      <c r="AZ122" s="12"/>
      <c r="BA122" s="12"/>
      <c r="BB122" s="10"/>
      <c r="BC122" s="10"/>
    </row>
    <row r="123" spans="1:55" ht="24.95" customHeight="1">
      <c r="A123" s="545" t="s">
        <v>53</v>
      </c>
      <c r="B123" s="457">
        <v>95</v>
      </c>
      <c r="C123" s="457">
        <v>61</v>
      </c>
      <c r="D123" s="458"/>
      <c r="E123" s="458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12"/>
      <c r="AW123" s="12"/>
      <c r="AX123" s="12"/>
      <c r="AY123" s="12"/>
      <c r="AZ123" s="12"/>
      <c r="BA123" s="12"/>
      <c r="BB123" s="10"/>
      <c r="BC123" s="10"/>
    </row>
    <row r="124" spans="1:55" ht="24.95" customHeight="1">
      <c r="A124" s="545" t="s">
        <v>374</v>
      </c>
      <c r="B124" s="457">
        <v>40</v>
      </c>
      <c r="C124" s="457">
        <v>18</v>
      </c>
      <c r="D124" s="458"/>
      <c r="E124" s="458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12"/>
      <c r="AW124" s="12"/>
      <c r="AX124" s="12"/>
      <c r="AY124" s="12"/>
      <c r="AZ124" s="12"/>
      <c r="BA124" s="12"/>
      <c r="BB124" s="10"/>
      <c r="BC124" s="10"/>
    </row>
    <row r="125" spans="1:55" ht="24.95" customHeight="1">
      <c r="A125" s="545" t="s">
        <v>375</v>
      </c>
      <c r="B125" s="457">
        <v>146</v>
      </c>
      <c r="C125" s="457">
        <v>66</v>
      </c>
      <c r="D125" s="458"/>
      <c r="E125" s="458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12"/>
      <c r="AW125" s="12"/>
      <c r="AX125" s="12"/>
      <c r="AY125" s="12"/>
      <c r="AZ125" s="12"/>
      <c r="BA125" s="12"/>
      <c r="BB125" s="10"/>
      <c r="BC125" s="10"/>
    </row>
    <row r="126" spans="1:55" ht="24.95" customHeight="1">
      <c r="A126" s="545" t="s">
        <v>291</v>
      </c>
      <c r="B126" s="457">
        <v>0</v>
      </c>
      <c r="C126" s="457">
        <v>1</v>
      </c>
      <c r="D126" s="458"/>
      <c r="E126" s="458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12"/>
      <c r="AW126" s="12"/>
      <c r="AX126" s="12"/>
      <c r="AY126" s="12"/>
      <c r="AZ126" s="12"/>
      <c r="BA126" s="12"/>
      <c r="BB126" s="10"/>
      <c r="BC126" s="10"/>
    </row>
    <row r="127" spans="1:55" ht="24.95" customHeight="1">
      <c r="A127" s="545" t="s">
        <v>376</v>
      </c>
      <c r="B127" s="457">
        <v>19</v>
      </c>
      <c r="C127" s="457">
        <v>0</v>
      </c>
      <c r="D127" s="458"/>
      <c r="E127" s="458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12"/>
      <c r="AW127" s="12"/>
      <c r="AX127" s="12"/>
      <c r="AY127" s="12"/>
      <c r="AZ127" s="12"/>
      <c r="BA127" s="12"/>
      <c r="BB127" s="10"/>
      <c r="BC127" s="10"/>
    </row>
    <row r="128" spans="1:55" ht="24.95" customHeight="1">
      <c r="A128" s="545" t="s">
        <v>377</v>
      </c>
      <c r="B128" s="457">
        <v>1</v>
      </c>
      <c r="C128" s="457">
        <v>1</v>
      </c>
      <c r="D128" s="458"/>
      <c r="E128" s="458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12"/>
      <c r="AW128" s="12"/>
      <c r="AX128" s="12"/>
      <c r="AY128" s="12"/>
      <c r="AZ128" s="12"/>
      <c r="BA128" s="12"/>
      <c r="BB128" s="10"/>
      <c r="BC128" s="10"/>
    </row>
    <row r="129" spans="1:55" ht="24.95" customHeight="1">
      <c r="A129" s="545" t="s">
        <v>357</v>
      </c>
      <c r="B129" s="457">
        <v>33</v>
      </c>
      <c r="C129" s="457">
        <v>13</v>
      </c>
      <c r="D129" s="458"/>
      <c r="E129" s="458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12"/>
      <c r="AW129" s="12"/>
      <c r="AX129" s="12"/>
      <c r="AY129" s="12"/>
      <c r="AZ129" s="12"/>
      <c r="BA129" s="12"/>
      <c r="BB129" s="10"/>
      <c r="BC129" s="10"/>
    </row>
    <row r="130" spans="1:55" ht="24.95" customHeight="1">
      <c r="A130" s="545" t="s">
        <v>299</v>
      </c>
      <c r="B130" s="457">
        <v>0</v>
      </c>
      <c r="C130" s="457">
        <v>0</v>
      </c>
      <c r="D130" s="458"/>
      <c r="E130" s="458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12"/>
      <c r="AW130" s="12"/>
      <c r="AX130" s="12"/>
      <c r="AY130" s="12"/>
      <c r="AZ130" s="12"/>
      <c r="BA130" s="12"/>
      <c r="BB130" s="10"/>
      <c r="BC130" s="10"/>
    </row>
    <row r="131" spans="1:55" ht="24.95" customHeight="1">
      <c r="A131" s="545" t="s">
        <v>290</v>
      </c>
      <c r="B131" s="457">
        <v>38</v>
      </c>
      <c r="C131" s="457">
        <v>4</v>
      </c>
      <c r="D131" s="458"/>
      <c r="E131" s="458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12"/>
      <c r="AW131" s="12"/>
      <c r="AX131" s="12"/>
      <c r="AY131" s="12"/>
      <c r="AZ131" s="12"/>
      <c r="BA131" s="12"/>
      <c r="BB131" s="10"/>
      <c r="BC131" s="10"/>
    </row>
    <row r="132" spans="1:55" ht="24.95" customHeight="1">
      <c r="A132" s="545" t="s">
        <v>20</v>
      </c>
      <c r="B132" s="457">
        <v>117</v>
      </c>
      <c r="C132" s="457">
        <v>41</v>
      </c>
      <c r="D132" s="458"/>
      <c r="E132" s="458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12"/>
      <c r="AW132" s="12"/>
      <c r="AX132" s="12"/>
      <c r="AY132" s="12"/>
      <c r="AZ132" s="12"/>
      <c r="BA132" s="12"/>
      <c r="BB132" s="10"/>
      <c r="BC132" s="10"/>
    </row>
    <row r="133" spans="1:55" ht="24.95" customHeight="1">
      <c r="A133" s="545" t="s">
        <v>22</v>
      </c>
      <c r="B133" s="457">
        <v>100</v>
      </c>
      <c r="C133" s="457">
        <v>53</v>
      </c>
      <c r="D133" s="458"/>
      <c r="E133" s="458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12"/>
      <c r="AW133" s="12"/>
      <c r="AX133" s="12"/>
      <c r="AY133" s="12"/>
      <c r="AZ133" s="12"/>
      <c r="BA133" s="12"/>
      <c r="BB133" s="10"/>
      <c r="BC133" s="10"/>
    </row>
    <row r="134" spans="1:55" ht="24.95" customHeight="1">
      <c r="A134" s="545" t="s">
        <v>37</v>
      </c>
      <c r="B134" s="457">
        <v>1</v>
      </c>
      <c r="C134" s="457">
        <v>1</v>
      </c>
      <c r="D134" s="458"/>
      <c r="E134" s="458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12"/>
      <c r="AW134" s="12"/>
      <c r="AX134" s="12"/>
      <c r="AY134" s="12"/>
      <c r="AZ134" s="12"/>
      <c r="BA134" s="12"/>
      <c r="BB134" s="10"/>
      <c r="BC134" s="10"/>
    </row>
    <row r="135" spans="1:55" ht="24.95" customHeight="1">
      <c r="A135" s="545" t="s">
        <v>38</v>
      </c>
      <c r="B135" s="457">
        <v>90</v>
      </c>
      <c r="C135" s="457">
        <v>69</v>
      </c>
      <c r="D135" s="458"/>
      <c r="E135" s="458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12"/>
      <c r="AW135" s="12"/>
      <c r="AX135" s="12"/>
      <c r="AY135" s="12"/>
      <c r="AZ135" s="12"/>
      <c r="BA135" s="12"/>
      <c r="BB135" s="10"/>
      <c r="BC135" s="10"/>
    </row>
    <row r="136" spans="1:55" ht="24.95" customHeight="1">
      <c r="A136" s="545" t="s">
        <v>39</v>
      </c>
      <c r="B136" s="457">
        <v>166</v>
      </c>
      <c r="C136" s="457">
        <v>62</v>
      </c>
      <c r="D136" s="458"/>
      <c r="E136" s="458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12"/>
      <c r="AW136" s="12"/>
      <c r="AX136" s="12"/>
      <c r="AY136" s="12"/>
      <c r="AZ136" s="12"/>
      <c r="BA136" s="12"/>
      <c r="BB136" s="10"/>
      <c r="BC136" s="10"/>
    </row>
    <row r="137" spans="1:55" ht="24.95" customHeight="1">
      <c r="A137" s="545" t="s">
        <v>704</v>
      </c>
      <c r="B137" s="457">
        <v>32</v>
      </c>
      <c r="C137" s="457">
        <v>14</v>
      </c>
      <c r="D137" s="458"/>
      <c r="E137" s="458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12"/>
      <c r="AW137" s="12"/>
      <c r="AX137" s="12"/>
      <c r="AY137" s="12"/>
      <c r="AZ137" s="12"/>
      <c r="BA137" s="12"/>
      <c r="BB137" s="10"/>
      <c r="BC137" s="10"/>
    </row>
    <row r="138" spans="1:55" ht="24.95" customHeight="1">
      <c r="A138" s="545" t="s">
        <v>40</v>
      </c>
      <c r="B138" s="457">
        <v>4</v>
      </c>
      <c r="C138" s="457">
        <v>5</v>
      </c>
      <c r="D138" s="458"/>
      <c r="E138" s="458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12"/>
      <c r="AW138" s="12"/>
      <c r="AX138" s="12"/>
      <c r="AY138" s="12"/>
      <c r="AZ138" s="12"/>
      <c r="BA138" s="12"/>
      <c r="BB138" s="10"/>
      <c r="BC138" s="10"/>
    </row>
    <row r="139" spans="1:55" ht="24.95" customHeight="1">
      <c r="A139" s="545" t="s">
        <v>41</v>
      </c>
      <c r="B139" s="457">
        <v>12</v>
      </c>
      <c r="C139" s="457">
        <v>0</v>
      </c>
      <c r="D139" s="458"/>
      <c r="E139" s="458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12"/>
      <c r="AW139" s="12"/>
      <c r="AX139" s="12"/>
      <c r="AY139" s="12"/>
      <c r="AZ139" s="12"/>
      <c r="BA139" s="12"/>
      <c r="BB139" s="10"/>
      <c r="BC139" s="10"/>
    </row>
    <row r="140" spans="1:55" ht="24.95" customHeight="1">
      <c r="A140" s="547" t="s">
        <v>42</v>
      </c>
      <c r="B140" s="120">
        <v>1669</v>
      </c>
      <c r="C140" s="459">
        <v>808</v>
      </c>
      <c r="D140" s="458"/>
      <c r="E140" s="458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12"/>
      <c r="AW140" s="12"/>
      <c r="AX140" s="12"/>
      <c r="AY140" s="12"/>
      <c r="AZ140" s="12"/>
      <c r="BA140" s="12"/>
      <c r="BB140" s="10"/>
      <c r="BC140" s="10"/>
    </row>
    <row r="141" spans="1:55" ht="24.95" customHeight="1">
      <c r="A141" s="97"/>
      <c r="B141" s="458"/>
      <c r="C141" s="458"/>
      <c r="D141" s="458"/>
      <c r="E141" s="458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12"/>
      <c r="AW141" s="12"/>
      <c r="AX141" s="12"/>
      <c r="AY141" s="12"/>
      <c r="AZ141" s="12"/>
      <c r="BA141" s="12"/>
      <c r="BB141" s="10"/>
      <c r="BC141" s="10"/>
    </row>
    <row r="142" spans="1:55" ht="30" customHeight="1">
      <c r="A142" s="629" t="s">
        <v>705</v>
      </c>
      <c r="B142" s="629"/>
      <c r="C142" s="629"/>
      <c r="D142" s="629"/>
      <c r="E142" s="629"/>
      <c r="F142" s="629"/>
      <c r="G142" s="629"/>
      <c r="H142" s="629"/>
      <c r="I142" s="629"/>
      <c r="J142" s="629"/>
      <c r="K142" s="629"/>
      <c r="L142" s="629"/>
      <c r="M142" s="629"/>
      <c r="N142" s="629"/>
      <c r="O142" s="629"/>
      <c r="P142" s="629"/>
      <c r="Q142" s="629"/>
      <c r="R142" s="629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12"/>
      <c r="AW142" s="12"/>
      <c r="AX142" s="12"/>
      <c r="AY142" s="12"/>
      <c r="AZ142" s="12"/>
      <c r="BA142" s="12"/>
      <c r="BB142" s="10"/>
      <c r="BC142" s="10"/>
    </row>
    <row r="143" spans="1:55" ht="30" customHeight="1">
      <c r="A143" s="673" t="s">
        <v>695</v>
      </c>
      <c r="B143" s="673"/>
      <c r="C143" s="673"/>
      <c r="D143" s="673"/>
      <c r="E143" s="673"/>
      <c r="F143" s="673"/>
      <c r="G143" s="673" t="s">
        <v>135</v>
      </c>
      <c r="H143" s="673"/>
      <c r="I143" s="673"/>
      <c r="J143" s="673"/>
      <c r="K143" s="673"/>
      <c r="L143" s="673" t="s">
        <v>136</v>
      </c>
      <c r="M143" s="673"/>
      <c r="N143" s="673"/>
      <c r="O143" s="673"/>
      <c r="P143" s="673"/>
      <c r="Q143" s="673"/>
      <c r="R143" s="673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12"/>
      <c r="AW143" s="12"/>
      <c r="AX143" s="12"/>
      <c r="AY143" s="12"/>
      <c r="AZ143" s="12"/>
      <c r="BA143" s="12"/>
      <c r="BB143" s="10"/>
      <c r="BC143" s="10"/>
    </row>
    <row r="144" spans="1:55" ht="90" customHeight="1">
      <c r="A144" s="673"/>
      <c r="B144" s="673"/>
      <c r="C144" s="673"/>
      <c r="D144" s="673"/>
      <c r="E144" s="673"/>
      <c r="F144" s="673"/>
      <c r="G144" s="101" t="s">
        <v>137</v>
      </c>
      <c r="H144" s="101" t="s">
        <v>138</v>
      </c>
      <c r="I144" s="101" t="s">
        <v>139</v>
      </c>
      <c r="J144" s="101" t="s">
        <v>140</v>
      </c>
      <c r="K144" s="101" t="s">
        <v>141</v>
      </c>
      <c r="L144" s="101" t="s">
        <v>129</v>
      </c>
      <c r="M144" s="101" t="s">
        <v>142</v>
      </c>
      <c r="N144" s="101" t="s">
        <v>143</v>
      </c>
      <c r="O144" s="101" t="s">
        <v>144</v>
      </c>
      <c r="P144" s="101" t="s">
        <v>145</v>
      </c>
      <c r="Q144" s="101" t="s">
        <v>146</v>
      </c>
      <c r="R144" s="101" t="s">
        <v>147</v>
      </c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12"/>
      <c r="AW144" s="12"/>
      <c r="AX144" s="12"/>
      <c r="AY144" s="12"/>
      <c r="AZ144" s="12"/>
      <c r="BA144" s="12"/>
      <c r="BB144" s="10"/>
      <c r="BC144" s="10"/>
    </row>
    <row r="145" spans="1:55" ht="30" customHeight="1">
      <c r="A145" s="668" t="s">
        <v>381</v>
      </c>
      <c r="B145" s="668"/>
      <c r="C145" s="668"/>
      <c r="D145" s="668"/>
      <c r="E145" s="668"/>
      <c r="F145" s="668"/>
      <c r="G145" s="333">
        <v>0</v>
      </c>
      <c r="H145" s="333">
        <v>9</v>
      </c>
      <c r="I145" s="333">
        <v>0</v>
      </c>
      <c r="J145" s="333">
        <v>0</v>
      </c>
      <c r="K145" s="333">
        <v>0</v>
      </c>
      <c r="L145" s="333">
        <v>0</v>
      </c>
      <c r="M145" s="333">
        <v>0</v>
      </c>
      <c r="N145" s="333">
        <v>0</v>
      </c>
      <c r="O145" s="333">
        <v>1</v>
      </c>
      <c r="P145" s="333">
        <v>1</v>
      </c>
      <c r="Q145" s="333">
        <v>1</v>
      </c>
      <c r="R145" s="333">
        <v>4</v>
      </c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12"/>
      <c r="AW145" s="12"/>
      <c r="AX145" s="12"/>
      <c r="AY145" s="12"/>
      <c r="AZ145" s="12"/>
      <c r="BA145" s="12"/>
      <c r="BB145" s="10"/>
      <c r="BC145" s="10"/>
    </row>
    <row r="146" spans="1:55" ht="30" customHeight="1">
      <c r="A146" s="668" t="s">
        <v>326</v>
      </c>
      <c r="B146" s="668"/>
      <c r="C146" s="668"/>
      <c r="D146" s="668"/>
      <c r="E146" s="668"/>
      <c r="F146" s="668"/>
      <c r="G146" s="333">
        <v>28</v>
      </c>
      <c r="H146" s="333">
        <v>0</v>
      </c>
      <c r="I146" s="333">
        <v>4</v>
      </c>
      <c r="J146" s="333">
        <v>28</v>
      </c>
      <c r="K146" s="333">
        <v>0</v>
      </c>
      <c r="L146" s="333">
        <v>12</v>
      </c>
      <c r="M146" s="333">
        <v>4</v>
      </c>
      <c r="N146" s="333">
        <v>1</v>
      </c>
      <c r="O146" s="333">
        <v>19</v>
      </c>
      <c r="P146" s="333">
        <v>1</v>
      </c>
      <c r="Q146" s="333">
        <v>14</v>
      </c>
      <c r="R146" s="333">
        <v>0</v>
      </c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12"/>
      <c r="AW146" s="12"/>
      <c r="AX146" s="12"/>
      <c r="AY146" s="12"/>
      <c r="AZ146" s="12"/>
      <c r="BA146" s="12"/>
      <c r="BB146" s="10"/>
      <c r="BC146" s="10"/>
    </row>
    <row r="147" spans="1:55" ht="30" customHeight="1">
      <c r="A147" s="668" t="s">
        <v>657</v>
      </c>
      <c r="B147" s="668"/>
      <c r="C147" s="668"/>
      <c r="D147" s="668"/>
      <c r="E147" s="668"/>
      <c r="F147" s="668"/>
      <c r="G147" s="333">
        <v>0</v>
      </c>
      <c r="H147" s="333">
        <v>0</v>
      </c>
      <c r="I147" s="333">
        <v>6</v>
      </c>
      <c r="J147" s="333">
        <v>0</v>
      </c>
      <c r="K147" s="333">
        <v>0</v>
      </c>
      <c r="L147" s="333">
        <v>0</v>
      </c>
      <c r="M147" s="333">
        <v>0</v>
      </c>
      <c r="N147" s="333">
        <v>0</v>
      </c>
      <c r="O147" s="333">
        <v>13</v>
      </c>
      <c r="P147" s="333">
        <v>0</v>
      </c>
      <c r="Q147" s="333">
        <v>1</v>
      </c>
      <c r="R147" s="333">
        <v>0</v>
      </c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12"/>
      <c r="AW147" s="12"/>
      <c r="AX147" s="12"/>
      <c r="AY147" s="12"/>
      <c r="AZ147" s="12"/>
      <c r="BA147" s="12"/>
      <c r="BB147" s="10"/>
      <c r="BC147" s="10"/>
    </row>
    <row r="148" spans="1:55" ht="30" customHeight="1">
      <c r="A148" s="668" t="s">
        <v>29</v>
      </c>
      <c r="B148" s="668"/>
      <c r="C148" s="668"/>
      <c r="D148" s="668"/>
      <c r="E148" s="668"/>
      <c r="F148" s="668"/>
      <c r="G148" s="333">
        <v>0</v>
      </c>
      <c r="H148" s="333">
        <v>0</v>
      </c>
      <c r="I148" s="333">
        <v>0</v>
      </c>
      <c r="J148" s="333">
        <v>0</v>
      </c>
      <c r="K148" s="333">
        <v>0</v>
      </c>
      <c r="L148" s="333">
        <v>1</v>
      </c>
      <c r="M148" s="333">
        <v>0</v>
      </c>
      <c r="N148" s="333">
        <v>4</v>
      </c>
      <c r="O148" s="333">
        <v>6</v>
      </c>
      <c r="P148" s="333">
        <v>1</v>
      </c>
      <c r="Q148" s="333">
        <v>0</v>
      </c>
      <c r="R148" s="333">
        <v>0</v>
      </c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12"/>
      <c r="AW148" s="12"/>
      <c r="AX148" s="12"/>
      <c r="AY148" s="12"/>
      <c r="AZ148" s="12"/>
      <c r="BA148" s="12"/>
      <c r="BB148" s="10"/>
      <c r="BC148" s="10"/>
    </row>
    <row r="149" spans="1:55" ht="30" customHeight="1">
      <c r="A149" s="668" t="s">
        <v>31</v>
      </c>
      <c r="B149" s="668"/>
      <c r="C149" s="668"/>
      <c r="D149" s="668"/>
      <c r="E149" s="668"/>
      <c r="F149" s="668"/>
      <c r="G149" s="333">
        <v>0</v>
      </c>
      <c r="H149" s="333">
        <v>0</v>
      </c>
      <c r="I149" s="333">
        <v>3</v>
      </c>
      <c r="J149" s="333">
        <v>0</v>
      </c>
      <c r="K149" s="333">
        <v>0</v>
      </c>
      <c r="L149" s="333">
        <v>5</v>
      </c>
      <c r="M149" s="333">
        <v>0</v>
      </c>
      <c r="N149" s="333">
        <v>9</v>
      </c>
      <c r="O149" s="333">
        <v>15</v>
      </c>
      <c r="P149" s="333">
        <v>0</v>
      </c>
      <c r="Q149" s="333">
        <v>4</v>
      </c>
      <c r="R149" s="333">
        <v>0</v>
      </c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12"/>
      <c r="AW149" s="12"/>
      <c r="AX149" s="12"/>
      <c r="AY149" s="12"/>
      <c r="AZ149" s="12"/>
      <c r="BA149" s="12"/>
      <c r="BB149" s="10"/>
      <c r="BC149" s="10"/>
    </row>
    <row r="150" spans="1:55" ht="30" customHeight="1">
      <c r="A150" s="668" t="s">
        <v>24</v>
      </c>
      <c r="B150" s="668"/>
      <c r="C150" s="668"/>
      <c r="D150" s="668"/>
      <c r="E150" s="668"/>
      <c r="F150" s="668"/>
      <c r="G150" s="333">
        <v>0</v>
      </c>
      <c r="H150" s="333">
        <v>0</v>
      </c>
      <c r="I150" s="333">
        <v>1</v>
      </c>
      <c r="J150" s="333">
        <v>0</v>
      </c>
      <c r="K150" s="333">
        <v>0</v>
      </c>
      <c r="L150" s="333">
        <v>0</v>
      </c>
      <c r="M150" s="333">
        <v>0</v>
      </c>
      <c r="N150" s="333">
        <v>0</v>
      </c>
      <c r="O150" s="333">
        <v>9</v>
      </c>
      <c r="P150" s="333">
        <v>0</v>
      </c>
      <c r="Q150" s="333">
        <v>0</v>
      </c>
      <c r="R150" s="333">
        <v>0</v>
      </c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12"/>
      <c r="AW150" s="12"/>
      <c r="AX150" s="12"/>
      <c r="AY150" s="12"/>
      <c r="AZ150" s="12"/>
      <c r="BA150" s="12"/>
      <c r="BB150" s="10"/>
      <c r="BC150" s="10"/>
    </row>
    <row r="151" spans="1:55" ht="30" customHeight="1">
      <c r="A151" s="668" t="s">
        <v>33</v>
      </c>
      <c r="B151" s="668"/>
      <c r="C151" s="668"/>
      <c r="D151" s="668"/>
      <c r="E151" s="668"/>
      <c r="F151" s="668"/>
      <c r="G151" s="333">
        <v>22</v>
      </c>
      <c r="H151" s="333">
        <v>0</v>
      </c>
      <c r="I151" s="333">
        <v>2</v>
      </c>
      <c r="J151" s="333">
        <v>22</v>
      </c>
      <c r="K151" s="333">
        <v>0</v>
      </c>
      <c r="L151" s="333">
        <v>4</v>
      </c>
      <c r="M151" s="333">
        <v>0</v>
      </c>
      <c r="N151" s="333">
        <v>1</v>
      </c>
      <c r="O151" s="333">
        <v>45</v>
      </c>
      <c r="P151" s="333">
        <v>1</v>
      </c>
      <c r="Q151" s="333">
        <v>5</v>
      </c>
      <c r="R151" s="333">
        <v>0</v>
      </c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12"/>
      <c r="AW151" s="12"/>
      <c r="AX151" s="12"/>
      <c r="AY151" s="12"/>
      <c r="AZ151" s="12"/>
      <c r="BA151" s="12"/>
      <c r="BB151" s="10"/>
      <c r="BC151" s="10"/>
    </row>
    <row r="152" spans="1:55" ht="30" customHeight="1">
      <c r="A152" s="668" t="s">
        <v>34</v>
      </c>
      <c r="B152" s="668"/>
      <c r="C152" s="668"/>
      <c r="D152" s="668"/>
      <c r="E152" s="668"/>
      <c r="F152" s="668"/>
      <c r="G152" s="333">
        <v>0</v>
      </c>
      <c r="H152" s="333">
        <v>0</v>
      </c>
      <c r="I152" s="333">
        <v>0</v>
      </c>
      <c r="J152" s="333">
        <v>0</v>
      </c>
      <c r="K152" s="333">
        <v>0</v>
      </c>
      <c r="L152" s="333">
        <v>0</v>
      </c>
      <c r="M152" s="333">
        <v>0</v>
      </c>
      <c r="N152" s="333">
        <v>0</v>
      </c>
      <c r="O152" s="333">
        <v>2</v>
      </c>
      <c r="P152" s="333">
        <v>0</v>
      </c>
      <c r="Q152" s="333">
        <v>0</v>
      </c>
      <c r="R152" s="333">
        <v>2</v>
      </c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12"/>
      <c r="AW152" s="12"/>
      <c r="AX152" s="12"/>
      <c r="AY152" s="12"/>
      <c r="AZ152" s="12"/>
      <c r="BA152" s="12"/>
      <c r="BB152" s="10"/>
      <c r="BC152" s="10"/>
    </row>
    <row r="153" spans="1:55" ht="30" customHeight="1">
      <c r="A153" s="668" t="s">
        <v>87</v>
      </c>
      <c r="B153" s="668"/>
      <c r="C153" s="668"/>
      <c r="D153" s="668"/>
      <c r="E153" s="668"/>
      <c r="F153" s="668"/>
      <c r="G153" s="333">
        <v>0</v>
      </c>
      <c r="H153" s="333">
        <v>0</v>
      </c>
      <c r="I153" s="333">
        <v>1</v>
      </c>
      <c r="J153" s="333">
        <v>0</v>
      </c>
      <c r="K153" s="333">
        <v>0</v>
      </c>
      <c r="L153" s="333">
        <v>4</v>
      </c>
      <c r="M153" s="333">
        <v>0</v>
      </c>
      <c r="N153" s="333">
        <v>5</v>
      </c>
      <c r="O153" s="333">
        <v>5</v>
      </c>
      <c r="P153" s="333">
        <v>0</v>
      </c>
      <c r="Q153" s="333">
        <v>1</v>
      </c>
      <c r="R153" s="333">
        <v>0</v>
      </c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12"/>
      <c r="AW153" s="12"/>
      <c r="AX153" s="12"/>
      <c r="AY153" s="12"/>
      <c r="AZ153" s="12"/>
      <c r="BA153" s="12"/>
      <c r="BB153" s="10"/>
      <c r="BC153" s="10"/>
    </row>
    <row r="154" spans="1:55" ht="30" customHeight="1">
      <c r="A154" s="668" t="s">
        <v>25</v>
      </c>
      <c r="B154" s="668"/>
      <c r="C154" s="668"/>
      <c r="D154" s="668"/>
      <c r="E154" s="668"/>
      <c r="F154" s="668"/>
      <c r="G154" s="333">
        <v>0</v>
      </c>
      <c r="H154" s="333">
        <v>0</v>
      </c>
      <c r="I154" s="333">
        <v>0</v>
      </c>
      <c r="J154" s="333">
        <v>0</v>
      </c>
      <c r="K154" s="333">
        <v>0</v>
      </c>
      <c r="L154" s="333">
        <v>0</v>
      </c>
      <c r="M154" s="333">
        <v>0</v>
      </c>
      <c r="N154" s="333">
        <v>0</v>
      </c>
      <c r="O154" s="333">
        <v>0</v>
      </c>
      <c r="P154" s="333">
        <v>0</v>
      </c>
      <c r="Q154" s="333">
        <v>0</v>
      </c>
      <c r="R154" s="333">
        <v>1</v>
      </c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12"/>
      <c r="AW154" s="12"/>
      <c r="AX154" s="12"/>
      <c r="AY154" s="12"/>
      <c r="AZ154" s="12"/>
      <c r="BA154" s="12"/>
      <c r="BB154" s="10"/>
      <c r="BC154" s="10"/>
    </row>
    <row r="155" spans="1:55" ht="30" customHeight="1">
      <c r="A155" s="668" t="s">
        <v>35</v>
      </c>
      <c r="B155" s="668"/>
      <c r="C155" s="668"/>
      <c r="D155" s="668"/>
      <c r="E155" s="668"/>
      <c r="F155" s="668"/>
      <c r="G155" s="333">
        <v>8</v>
      </c>
      <c r="H155" s="333">
        <v>0</v>
      </c>
      <c r="I155" s="333">
        <v>4</v>
      </c>
      <c r="J155" s="333">
        <v>8</v>
      </c>
      <c r="K155" s="333">
        <v>0</v>
      </c>
      <c r="L155" s="333">
        <v>12</v>
      </c>
      <c r="M155" s="333">
        <v>4</v>
      </c>
      <c r="N155" s="333">
        <v>0</v>
      </c>
      <c r="O155" s="333">
        <v>13</v>
      </c>
      <c r="P155" s="333">
        <v>1</v>
      </c>
      <c r="Q155" s="333">
        <v>5</v>
      </c>
      <c r="R155" s="333">
        <v>0</v>
      </c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12"/>
      <c r="AW155" s="12"/>
      <c r="AX155" s="12"/>
      <c r="AY155" s="12"/>
      <c r="AZ155" s="12"/>
      <c r="BA155" s="12"/>
      <c r="BB155" s="10"/>
      <c r="BC155" s="10"/>
    </row>
    <row r="156" spans="1:55" ht="30" customHeight="1">
      <c r="A156" s="668" t="s">
        <v>36</v>
      </c>
      <c r="B156" s="668"/>
      <c r="C156" s="668"/>
      <c r="D156" s="668"/>
      <c r="E156" s="668"/>
      <c r="F156" s="668"/>
      <c r="G156" s="333">
        <v>128</v>
      </c>
      <c r="H156" s="333">
        <v>0</v>
      </c>
      <c r="I156" s="333">
        <v>4</v>
      </c>
      <c r="J156" s="333">
        <v>0</v>
      </c>
      <c r="K156" s="333">
        <v>128</v>
      </c>
      <c r="L156" s="333">
        <v>17</v>
      </c>
      <c r="M156" s="333">
        <v>2</v>
      </c>
      <c r="N156" s="333">
        <v>1</v>
      </c>
      <c r="O156" s="333">
        <v>20</v>
      </c>
      <c r="P156" s="333">
        <v>10</v>
      </c>
      <c r="Q156" s="333">
        <v>28</v>
      </c>
      <c r="R156" s="333">
        <v>0</v>
      </c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12"/>
      <c r="AW156" s="12"/>
      <c r="AX156" s="12"/>
      <c r="AY156" s="12"/>
      <c r="AZ156" s="12"/>
      <c r="BA156" s="12"/>
      <c r="BB156" s="10"/>
      <c r="BC156" s="10"/>
    </row>
    <row r="157" spans="1:55" ht="30" customHeight="1">
      <c r="A157" s="668" t="s">
        <v>706</v>
      </c>
      <c r="B157" s="668"/>
      <c r="C157" s="668"/>
      <c r="D157" s="668"/>
      <c r="E157" s="668"/>
      <c r="F157" s="668"/>
      <c r="G157" s="333">
        <v>0</v>
      </c>
      <c r="H157" s="333">
        <v>0</v>
      </c>
      <c r="I157" s="333">
        <v>0</v>
      </c>
      <c r="J157" s="333">
        <v>0</v>
      </c>
      <c r="K157" s="333">
        <v>0</v>
      </c>
      <c r="L157" s="333">
        <v>0</v>
      </c>
      <c r="M157" s="333">
        <v>0</v>
      </c>
      <c r="N157" s="333">
        <v>7</v>
      </c>
      <c r="O157" s="333">
        <v>0</v>
      </c>
      <c r="P157" s="333">
        <v>0</v>
      </c>
      <c r="Q157" s="333">
        <v>0</v>
      </c>
      <c r="R157" s="333">
        <v>0</v>
      </c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12"/>
      <c r="AW157" s="12"/>
      <c r="AX157" s="12"/>
      <c r="AY157" s="12"/>
      <c r="AZ157" s="12"/>
      <c r="BA157" s="12"/>
      <c r="BB157" s="10"/>
      <c r="BC157" s="10"/>
    </row>
    <row r="158" spans="1:55" ht="30" customHeight="1">
      <c r="A158" s="668" t="s">
        <v>48</v>
      </c>
      <c r="B158" s="668"/>
      <c r="C158" s="668"/>
      <c r="D158" s="668"/>
      <c r="E158" s="668"/>
      <c r="F158" s="668"/>
      <c r="G158" s="333">
        <v>12</v>
      </c>
      <c r="H158" s="333">
        <v>0</v>
      </c>
      <c r="I158" s="333">
        <v>0</v>
      </c>
      <c r="J158" s="333">
        <v>12</v>
      </c>
      <c r="K158" s="333">
        <v>0</v>
      </c>
      <c r="L158" s="333">
        <v>4</v>
      </c>
      <c r="M158" s="333">
        <v>0</v>
      </c>
      <c r="N158" s="333">
        <v>0</v>
      </c>
      <c r="O158" s="333">
        <v>11</v>
      </c>
      <c r="P158" s="333">
        <v>0</v>
      </c>
      <c r="Q158" s="333">
        <v>4</v>
      </c>
      <c r="R158" s="333">
        <v>0</v>
      </c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12"/>
      <c r="AW158" s="12"/>
      <c r="AX158" s="12"/>
      <c r="AY158" s="12"/>
      <c r="AZ158" s="12"/>
      <c r="BA158" s="12"/>
      <c r="BB158" s="10"/>
      <c r="BC158" s="10"/>
    </row>
    <row r="159" spans="1:55" ht="30" customHeight="1">
      <c r="A159" s="668" t="s">
        <v>49</v>
      </c>
      <c r="B159" s="668"/>
      <c r="C159" s="668"/>
      <c r="D159" s="668"/>
      <c r="E159" s="668"/>
      <c r="F159" s="668"/>
      <c r="G159" s="333">
        <v>1</v>
      </c>
      <c r="H159" s="333">
        <v>0</v>
      </c>
      <c r="I159" s="333">
        <v>3</v>
      </c>
      <c r="J159" s="333">
        <v>0</v>
      </c>
      <c r="K159" s="333">
        <v>0</v>
      </c>
      <c r="L159" s="333">
        <v>2</v>
      </c>
      <c r="M159" s="333">
        <v>3</v>
      </c>
      <c r="N159" s="333">
        <v>1</v>
      </c>
      <c r="O159" s="333">
        <v>15</v>
      </c>
      <c r="P159" s="333">
        <v>0</v>
      </c>
      <c r="Q159" s="333">
        <v>3</v>
      </c>
      <c r="R159" s="333">
        <v>0</v>
      </c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12"/>
      <c r="AW159" s="12"/>
      <c r="AX159" s="12"/>
      <c r="AY159" s="12"/>
      <c r="AZ159" s="12"/>
      <c r="BA159" s="12"/>
      <c r="BB159" s="10"/>
      <c r="BC159" s="10"/>
    </row>
    <row r="160" spans="1:55" ht="30" customHeight="1">
      <c r="A160" s="668" t="s">
        <v>50</v>
      </c>
      <c r="B160" s="668"/>
      <c r="C160" s="668"/>
      <c r="D160" s="668"/>
      <c r="E160" s="668"/>
      <c r="F160" s="668"/>
      <c r="G160" s="333">
        <v>9</v>
      </c>
      <c r="H160" s="333">
        <v>0</v>
      </c>
      <c r="I160" s="333">
        <v>0</v>
      </c>
      <c r="J160" s="333">
        <v>9</v>
      </c>
      <c r="K160" s="333">
        <v>0</v>
      </c>
      <c r="L160" s="333">
        <v>5</v>
      </c>
      <c r="M160" s="333">
        <v>1</v>
      </c>
      <c r="N160" s="333">
        <v>0</v>
      </c>
      <c r="O160" s="333">
        <v>29</v>
      </c>
      <c r="P160" s="333">
        <v>0</v>
      </c>
      <c r="Q160" s="333">
        <v>5</v>
      </c>
      <c r="R160" s="333">
        <v>0</v>
      </c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12"/>
      <c r="AW160" s="12"/>
      <c r="AX160" s="12"/>
      <c r="AY160" s="12"/>
      <c r="AZ160" s="12"/>
      <c r="BA160" s="12"/>
      <c r="BB160" s="10"/>
      <c r="BC160" s="10"/>
    </row>
    <row r="161" spans="1:55" ht="30" customHeight="1">
      <c r="A161" s="668" t="s">
        <v>52</v>
      </c>
      <c r="B161" s="668"/>
      <c r="C161" s="668"/>
      <c r="D161" s="668"/>
      <c r="E161" s="668"/>
      <c r="F161" s="668"/>
      <c r="G161" s="333">
        <v>1</v>
      </c>
      <c r="H161" s="333">
        <v>0</v>
      </c>
      <c r="I161" s="333">
        <v>3</v>
      </c>
      <c r="J161" s="333">
        <v>1</v>
      </c>
      <c r="K161" s="333">
        <v>0</v>
      </c>
      <c r="L161" s="333">
        <v>0</v>
      </c>
      <c r="M161" s="333">
        <v>0</v>
      </c>
      <c r="N161" s="333">
        <v>1</v>
      </c>
      <c r="O161" s="333">
        <v>6</v>
      </c>
      <c r="P161" s="333">
        <v>0</v>
      </c>
      <c r="Q161" s="333">
        <v>0</v>
      </c>
      <c r="R161" s="333">
        <v>0</v>
      </c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12"/>
      <c r="AW161" s="12"/>
      <c r="AX161" s="12"/>
      <c r="AY161" s="12"/>
      <c r="AZ161" s="12"/>
      <c r="BA161" s="12"/>
      <c r="BB161" s="10"/>
      <c r="BC161" s="10"/>
    </row>
    <row r="162" spans="1:55" ht="30" customHeight="1">
      <c r="A162" s="668" t="s">
        <v>53</v>
      </c>
      <c r="B162" s="668"/>
      <c r="C162" s="668"/>
      <c r="D162" s="668"/>
      <c r="E162" s="668"/>
      <c r="F162" s="668"/>
      <c r="G162" s="333">
        <v>4</v>
      </c>
      <c r="H162" s="333">
        <v>0</v>
      </c>
      <c r="I162" s="333">
        <v>5</v>
      </c>
      <c r="J162" s="333">
        <v>4</v>
      </c>
      <c r="K162" s="333">
        <v>0</v>
      </c>
      <c r="L162" s="333">
        <v>3</v>
      </c>
      <c r="M162" s="333">
        <v>0</v>
      </c>
      <c r="N162" s="333">
        <v>8</v>
      </c>
      <c r="O162" s="333">
        <v>49</v>
      </c>
      <c r="P162" s="333">
        <v>0</v>
      </c>
      <c r="Q162" s="333">
        <v>5</v>
      </c>
      <c r="R162" s="333">
        <v>0</v>
      </c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12"/>
      <c r="AW162" s="12"/>
      <c r="AX162" s="12"/>
      <c r="AY162" s="12"/>
      <c r="AZ162" s="12"/>
      <c r="BA162" s="12"/>
      <c r="BB162" s="10"/>
      <c r="BC162" s="10"/>
    </row>
    <row r="163" spans="1:55" ht="30" customHeight="1">
      <c r="A163" s="668" t="s">
        <v>54</v>
      </c>
      <c r="B163" s="668"/>
      <c r="C163" s="668"/>
      <c r="D163" s="668"/>
      <c r="E163" s="668"/>
      <c r="F163" s="668"/>
      <c r="G163" s="333">
        <v>8</v>
      </c>
      <c r="H163" s="333">
        <v>0</v>
      </c>
      <c r="I163" s="333">
        <v>0</v>
      </c>
      <c r="J163" s="333">
        <v>8</v>
      </c>
      <c r="K163" s="333">
        <v>0</v>
      </c>
      <c r="L163" s="333">
        <v>3</v>
      </c>
      <c r="M163" s="333">
        <v>0</v>
      </c>
      <c r="N163" s="333">
        <v>1</v>
      </c>
      <c r="O163" s="333">
        <v>19</v>
      </c>
      <c r="P163" s="333">
        <v>0</v>
      </c>
      <c r="Q163" s="333">
        <v>3</v>
      </c>
      <c r="R163" s="333">
        <v>0</v>
      </c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12"/>
      <c r="AW163" s="12"/>
      <c r="AX163" s="12"/>
      <c r="AY163" s="12"/>
      <c r="AZ163" s="12"/>
      <c r="BA163" s="12"/>
      <c r="BB163" s="10"/>
      <c r="BC163" s="10"/>
    </row>
    <row r="164" spans="1:55" ht="30" customHeight="1">
      <c r="A164" s="668" t="s">
        <v>386</v>
      </c>
      <c r="B164" s="668"/>
      <c r="C164" s="668"/>
      <c r="D164" s="668"/>
      <c r="E164" s="668"/>
      <c r="F164" s="668"/>
      <c r="G164" s="333">
        <v>10</v>
      </c>
      <c r="H164" s="333">
        <v>0</v>
      </c>
      <c r="I164" s="333">
        <v>2</v>
      </c>
      <c r="J164" s="333">
        <v>10</v>
      </c>
      <c r="K164" s="333">
        <v>0</v>
      </c>
      <c r="L164" s="333">
        <v>12</v>
      </c>
      <c r="M164" s="333">
        <v>0</v>
      </c>
      <c r="N164" s="333">
        <v>4</v>
      </c>
      <c r="O164" s="333">
        <v>46</v>
      </c>
      <c r="P164" s="333">
        <v>0</v>
      </c>
      <c r="Q164" s="333">
        <v>12</v>
      </c>
      <c r="R164" s="333">
        <v>0</v>
      </c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12"/>
      <c r="AW164" s="12"/>
      <c r="AX164" s="12"/>
      <c r="AY164" s="12"/>
      <c r="AZ164" s="12"/>
      <c r="BA164" s="12"/>
      <c r="BB164" s="10"/>
      <c r="BC164" s="10"/>
    </row>
    <row r="165" spans="1:55" ht="30" customHeight="1">
      <c r="A165" s="668" t="s">
        <v>717</v>
      </c>
      <c r="B165" s="668"/>
      <c r="C165" s="668"/>
      <c r="D165" s="668"/>
      <c r="E165" s="668"/>
      <c r="F165" s="668"/>
      <c r="G165" s="333">
        <v>0</v>
      </c>
      <c r="H165" s="333">
        <v>0</v>
      </c>
      <c r="I165" s="333">
        <v>2</v>
      </c>
      <c r="J165" s="333">
        <v>0</v>
      </c>
      <c r="K165" s="333">
        <v>0</v>
      </c>
      <c r="L165" s="333">
        <v>0</v>
      </c>
      <c r="M165" s="333">
        <v>1</v>
      </c>
      <c r="N165" s="333">
        <v>0</v>
      </c>
      <c r="O165" s="333">
        <v>10</v>
      </c>
      <c r="P165" s="333">
        <v>0</v>
      </c>
      <c r="Q165" s="333">
        <v>7</v>
      </c>
      <c r="R165" s="333">
        <v>0</v>
      </c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12"/>
      <c r="AW165" s="12"/>
      <c r="AX165" s="12"/>
      <c r="AY165" s="12"/>
      <c r="AZ165" s="12"/>
      <c r="BA165" s="12"/>
      <c r="BB165" s="10"/>
      <c r="BC165" s="10"/>
    </row>
    <row r="166" spans="1:55" ht="30" customHeight="1">
      <c r="A166" s="668" t="s">
        <v>160</v>
      </c>
      <c r="B166" s="668"/>
      <c r="C166" s="668"/>
      <c r="D166" s="668"/>
      <c r="E166" s="668"/>
      <c r="F166" s="668"/>
      <c r="G166" s="333">
        <v>0</v>
      </c>
      <c r="H166" s="333">
        <v>0</v>
      </c>
      <c r="I166" s="333">
        <v>0</v>
      </c>
      <c r="J166" s="333">
        <v>0</v>
      </c>
      <c r="K166" s="333">
        <v>0</v>
      </c>
      <c r="L166" s="333">
        <v>3</v>
      </c>
      <c r="M166" s="333">
        <v>0</v>
      </c>
      <c r="N166" s="333">
        <v>0</v>
      </c>
      <c r="O166" s="333">
        <v>0</v>
      </c>
      <c r="P166" s="333">
        <v>0</v>
      </c>
      <c r="Q166" s="333">
        <v>0</v>
      </c>
      <c r="R166" s="333">
        <v>0</v>
      </c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12"/>
      <c r="AW166" s="12"/>
      <c r="AX166" s="12"/>
      <c r="AY166" s="12"/>
      <c r="AZ166" s="12"/>
      <c r="BA166" s="12"/>
      <c r="BB166" s="10"/>
      <c r="BC166" s="10"/>
    </row>
    <row r="167" spans="1:55" ht="30" customHeight="1">
      <c r="A167" s="668" t="s">
        <v>55</v>
      </c>
      <c r="B167" s="668"/>
      <c r="C167" s="668"/>
      <c r="D167" s="668"/>
      <c r="E167" s="668"/>
      <c r="F167" s="668"/>
      <c r="G167" s="333">
        <v>0</v>
      </c>
      <c r="H167" s="333">
        <v>0</v>
      </c>
      <c r="I167" s="333">
        <v>0</v>
      </c>
      <c r="J167" s="333">
        <v>0</v>
      </c>
      <c r="K167" s="333">
        <v>0</v>
      </c>
      <c r="L167" s="333">
        <v>5</v>
      </c>
      <c r="M167" s="333">
        <v>4</v>
      </c>
      <c r="N167" s="333">
        <v>1</v>
      </c>
      <c r="O167" s="333">
        <v>1</v>
      </c>
      <c r="P167" s="333">
        <v>0</v>
      </c>
      <c r="Q167" s="333">
        <v>3</v>
      </c>
      <c r="R167" s="333">
        <v>0</v>
      </c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12"/>
      <c r="AW167" s="12"/>
      <c r="AX167" s="12"/>
      <c r="AY167" s="12"/>
      <c r="AZ167" s="12"/>
      <c r="BA167" s="12"/>
      <c r="BB167" s="10"/>
      <c r="BC167" s="10"/>
    </row>
    <row r="168" spans="1:55" ht="30" customHeight="1">
      <c r="A168" s="668" t="s">
        <v>387</v>
      </c>
      <c r="B168" s="668"/>
      <c r="C168" s="668"/>
      <c r="D168" s="668"/>
      <c r="E168" s="668"/>
      <c r="F168" s="668"/>
      <c r="G168" s="333">
        <v>0</v>
      </c>
      <c r="H168" s="333">
        <v>0</v>
      </c>
      <c r="I168" s="333">
        <v>0</v>
      </c>
      <c r="J168" s="333">
        <v>0</v>
      </c>
      <c r="K168" s="333">
        <v>0</v>
      </c>
      <c r="L168" s="333">
        <v>0</v>
      </c>
      <c r="M168" s="333">
        <v>0</v>
      </c>
      <c r="N168" s="333">
        <v>0</v>
      </c>
      <c r="O168" s="333">
        <v>12</v>
      </c>
      <c r="P168" s="333">
        <v>0</v>
      </c>
      <c r="Q168" s="333">
        <v>0</v>
      </c>
      <c r="R168" s="333">
        <v>0</v>
      </c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12"/>
      <c r="AW168" s="12"/>
      <c r="AX168" s="12"/>
      <c r="AY168" s="12"/>
      <c r="AZ168" s="12"/>
      <c r="BA168" s="12"/>
      <c r="BB168" s="10"/>
      <c r="BC168" s="10"/>
    </row>
    <row r="169" spans="1:55" ht="30" customHeight="1">
      <c r="A169" s="668" t="s">
        <v>161</v>
      </c>
      <c r="B169" s="668"/>
      <c r="C169" s="668"/>
      <c r="D169" s="668"/>
      <c r="E169" s="668"/>
      <c r="F169" s="668"/>
      <c r="G169" s="333">
        <v>0</v>
      </c>
      <c r="H169" s="333">
        <v>0</v>
      </c>
      <c r="I169" s="333">
        <v>0</v>
      </c>
      <c r="J169" s="333">
        <v>0</v>
      </c>
      <c r="K169" s="333">
        <v>0</v>
      </c>
      <c r="L169" s="333">
        <v>4</v>
      </c>
      <c r="M169" s="333">
        <v>0</v>
      </c>
      <c r="N169" s="333">
        <v>0</v>
      </c>
      <c r="O169" s="333">
        <v>0</v>
      </c>
      <c r="P169" s="333">
        <v>0</v>
      </c>
      <c r="Q169" s="333">
        <v>5</v>
      </c>
      <c r="R169" s="333">
        <v>0</v>
      </c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12"/>
      <c r="AW169" s="12"/>
      <c r="AX169" s="12"/>
      <c r="AY169" s="12"/>
      <c r="AZ169" s="12"/>
      <c r="BA169" s="12"/>
      <c r="BB169" s="10"/>
      <c r="BC169" s="10"/>
    </row>
    <row r="170" spans="1:55" ht="30" customHeight="1">
      <c r="A170" s="668" t="s">
        <v>253</v>
      </c>
      <c r="B170" s="668"/>
      <c r="C170" s="668"/>
      <c r="D170" s="668"/>
      <c r="E170" s="668"/>
      <c r="F170" s="668"/>
      <c r="G170" s="333">
        <v>0</v>
      </c>
      <c r="H170" s="333">
        <v>0</v>
      </c>
      <c r="I170" s="333">
        <v>5</v>
      </c>
      <c r="J170" s="333">
        <v>0</v>
      </c>
      <c r="K170" s="333">
        <v>0</v>
      </c>
      <c r="L170" s="333">
        <v>13</v>
      </c>
      <c r="M170" s="333">
        <v>1</v>
      </c>
      <c r="N170" s="333">
        <v>1</v>
      </c>
      <c r="O170" s="333">
        <v>2</v>
      </c>
      <c r="P170" s="333">
        <v>1</v>
      </c>
      <c r="Q170" s="333">
        <v>4</v>
      </c>
      <c r="R170" s="333">
        <v>0</v>
      </c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12"/>
      <c r="AW170" s="12"/>
      <c r="AX170" s="12"/>
      <c r="AY170" s="12"/>
      <c r="AZ170" s="12"/>
      <c r="BA170" s="12"/>
      <c r="BB170" s="10"/>
      <c r="BC170" s="10"/>
    </row>
    <row r="171" spans="1:55" ht="30" customHeight="1">
      <c r="A171" s="668" t="s">
        <v>20</v>
      </c>
      <c r="B171" s="668"/>
      <c r="C171" s="668"/>
      <c r="D171" s="668"/>
      <c r="E171" s="668"/>
      <c r="F171" s="668"/>
      <c r="G171" s="333">
        <v>0</v>
      </c>
      <c r="H171" s="333">
        <v>0</v>
      </c>
      <c r="I171" s="333">
        <v>1</v>
      </c>
      <c r="J171" s="333">
        <v>0</v>
      </c>
      <c r="K171" s="333">
        <v>0</v>
      </c>
      <c r="L171" s="333">
        <v>10</v>
      </c>
      <c r="M171" s="333">
        <v>3</v>
      </c>
      <c r="N171" s="333">
        <v>7</v>
      </c>
      <c r="O171" s="333">
        <v>48</v>
      </c>
      <c r="P171" s="333">
        <v>0</v>
      </c>
      <c r="Q171" s="333">
        <v>26</v>
      </c>
      <c r="R171" s="333">
        <v>0</v>
      </c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12"/>
      <c r="AW171" s="12"/>
      <c r="AX171" s="12"/>
      <c r="AY171" s="12"/>
      <c r="AZ171" s="12"/>
      <c r="BA171" s="12"/>
      <c r="BB171" s="10"/>
      <c r="BC171" s="10"/>
    </row>
    <row r="172" spans="1:55" ht="30" customHeight="1">
      <c r="A172" s="668" t="s">
        <v>37</v>
      </c>
      <c r="B172" s="668"/>
      <c r="C172" s="668"/>
      <c r="D172" s="668"/>
      <c r="E172" s="668"/>
      <c r="F172" s="668"/>
      <c r="G172" s="333">
        <v>0</v>
      </c>
      <c r="H172" s="333">
        <v>0</v>
      </c>
      <c r="I172" s="333">
        <v>0</v>
      </c>
      <c r="J172" s="333">
        <v>0</v>
      </c>
      <c r="K172" s="333">
        <v>0</v>
      </c>
      <c r="L172" s="333">
        <v>0</v>
      </c>
      <c r="M172" s="333">
        <v>0</v>
      </c>
      <c r="N172" s="333">
        <v>0</v>
      </c>
      <c r="O172" s="333">
        <v>7</v>
      </c>
      <c r="P172" s="333">
        <v>0</v>
      </c>
      <c r="Q172" s="333">
        <v>0</v>
      </c>
      <c r="R172" s="333">
        <v>0</v>
      </c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12"/>
      <c r="AW172" s="12"/>
      <c r="AX172" s="12"/>
      <c r="AY172" s="12"/>
      <c r="AZ172" s="12"/>
      <c r="BA172" s="12"/>
      <c r="BB172" s="10"/>
      <c r="BC172" s="10"/>
    </row>
    <row r="173" spans="1:55" ht="30" customHeight="1">
      <c r="A173" s="668" t="s">
        <v>66</v>
      </c>
      <c r="B173" s="668"/>
      <c r="C173" s="668"/>
      <c r="D173" s="668"/>
      <c r="E173" s="668"/>
      <c r="F173" s="668"/>
      <c r="G173" s="333">
        <v>179</v>
      </c>
      <c r="H173" s="333">
        <v>0</v>
      </c>
      <c r="I173" s="333">
        <v>7</v>
      </c>
      <c r="J173" s="333">
        <v>179</v>
      </c>
      <c r="K173" s="333">
        <v>0</v>
      </c>
      <c r="L173" s="333">
        <v>4</v>
      </c>
      <c r="M173" s="333">
        <v>2</v>
      </c>
      <c r="N173" s="333">
        <v>7</v>
      </c>
      <c r="O173" s="333">
        <v>19</v>
      </c>
      <c r="P173" s="333">
        <v>0</v>
      </c>
      <c r="Q173" s="333">
        <v>12</v>
      </c>
      <c r="R173" s="333">
        <v>0</v>
      </c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12"/>
      <c r="AW173" s="12"/>
      <c r="AX173" s="12"/>
      <c r="AY173" s="12"/>
      <c r="AZ173" s="12"/>
      <c r="BA173" s="12"/>
      <c r="BB173" s="10"/>
      <c r="BC173" s="10"/>
    </row>
    <row r="174" spans="1:55" ht="30" customHeight="1">
      <c r="A174" s="668" t="s">
        <v>38</v>
      </c>
      <c r="B174" s="668"/>
      <c r="C174" s="668"/>
      <c r="D174" s="668"/>
      <c r="E174" s="668"/>
      <c r="F174" s="668"/>
      <c r="G174" s="333">
        <v>0</v>
      </c>
      <c r="H174" s="333">
        <v>0</v>
      </c>
      <c r="I174" s="333">
        <v>2</v>
      </c>
      <c r="J174" s="333">
        <v>0</v>
      </c>
      <c r="K174" s="333">
        <v>0</v>
      </c>
      <c r="L174" s="333">
        <v>20</v>
      </c>
      <c r="M174" s="333">
        <v>2</v>
      </c>
      <c r="N174" s="333">
        <v>3</v>
      </c>
      <c r="O174" s="333">
        <v>19</v>
      </c>
      <c r="P174" s="333">
        <v>0</v>
      </c>
      <c r="Q174" s="333">
        <v>14</v>
      </c>
      <c r="R174" s="333">
        <v>0</v>
      </c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12"/>
      <c r="AW174" s="12"/>
      <c r="AX174" s="12"/>
      <c r="AY174" s="12"/>
      <c r="AZ174" s="12"/>
      <c r="BA174" s="12"/>
      <c r="BB174" s="10"/>
      <c r="BC174" s="10"/>
    </row>
    <row r="175" spans="1:55" ht="30" customHeight="1">
      <c r="A175" s="668" t="s">
        <v>39</v>
      </c>
      <c r="B175" s="668"/>
      <c r="C175" s="668"/>
      <c r="D175" s="668"/>
      <c r="E175" s="668"/>
      <c r="F175" s="668"/>
      <c r="G175" s="333">
        <v>0</v>
      </c>
      <c r="H175" s="333">
        <v>0</v>
      </c>
      <c r="I175" s="333">
        <v>0</v>
      </c>
      <c r="J175" s="333">
        <v>0</v>
      </c>
      <c r="K175" s="333">
        <v>0</v>
      </c>
      <c r="L175" s="333">
        <v>18</v>
      </c>
      <c r="M175" s="333">
        <v>3</v>
      </c>
      <c r="N175" s="333">
        <v>6</v>
      </c>
      <c r="O175" s="333">
        <v>48</v>
      </c>
      <c r="P175" s="333">
        <v>2</v>
      </c>
      <c r="Q175" s="333">
        <v>24</v>
      </c>
      <c r="R175" s="333">
        <v>0</v>
      </c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12"/>
      <c r="AW175" s="12"/>
      <c r="AX175" s="12"/>
      <c r="AY175" s="12"/>
      <c r="AZ175" s="12"/>
      <c r="BA175" s="12"/>
      <c r="BB175" s="10"/>
      <c r="BC175" s="10"/>
    </row>
    <row r="176" spans="1:55" ht="30" customHeight="1">
      <c r="A176" s="668" t="s">
        <v>41</v>
      </c>
      <c r="B176" s="668"/>
      <c r="C176" s="668"/>
      <c r="D176" s="668"/>
      <c r="E176" s="668"/>
      <c r="F176" s="668"/>
      <c r="G176" s="333">
        <v>0</v>
      </c>
      <c r="H176" s="333">
        <v>0</v>
      </c>
      <c r="I176" s="333">
        <v>0</v>
      </c>
      <c r="J176" s="333">
        <v>0</v>
      </c>
      <c r="K176" s="333">
        <v>0</v>
      </c>
      <c r="L176" s="333">
        <v>0</v>
      </c>
      <c r="M176" s="333">
        <v>0</v>
      </c>
      <c r="N176" s="333">
        <v>0</v>
      </c>
      <c r="O176" s="333">
        <v>7</v>
      </c>
      <c r="P176" s="333">
        <v>0</v>
      </c>
      <c r="Q176" s="333">
        <v>0</v>
      </c>
      <c r="R176" s="333">
        <v>0</v>
      </c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12"/>
      <c r="AW176" s="12"/>
      <c r="AX176" s="12"/>
      <c r="AY176" s="12"/>
      <c r="AZ176" s="12"/>
      <c r="BA176" s="12"/>
      <c r="BB176" s="10"/>
      <c r="BC176" s="10"/>
    </row>
    <row r="177" spans="1:55" ht="30" customHeight="1">
      <c r="A177" s="673" t="s">
        <v>3</v>
      </c>
      <c r="B177" s="673"/>
      <c r="C177" s="673"/>
      <c r="D177" s="673"/>
      <c r="E177" s="673"/>
      <c r="F177" s="673"/>
      <c r="G177" s="673">
        <v>883</v>
      </c>
      <c r="H177" s="673"/>
      <c r="I177" s="673"/>
      <c r="J177" s="673"/>
      <c r="K177" s="673"/>
      <c r="L177" s="332">
        <v>161</v>
      </c>
      <c r="M177" s="332">
        <v>30</v>
      </c>
      <c r="N177" s="332">
        <v>68</v>
      </c>
      <c r="O177" s="332">
        <v>496</v>
      </c>
      <c r="P177" s="332">
        <v>18</v>
      </c>
      <c r="Q177" s="332">
        <v>186</v>
      </c>
      <c r="R177" s="332">
        <v>7</v>
      </c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12"/>
      <c r="AW177" s="12"/>
      <c r="AX177" s="12"/>
      <c r="AY177" s="12"/>
      <c r="AZ177" s="12"/>
      <c r="BA177" s="12"/>
      <c r="BB177" s="10"/>
      <c r="BC177" s="10"/>
    </row>
    <row r="178" spans="1:55" ht="24.95" customHeight="1">
      <c r="A178" s="97"/>
      <c r="B178" s="458"/>
      <c r="C178" s="458"/>
      <c r="D178" s="458"/>
      <c r="E178" s="458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12"/>
      <c r="AW178" s="12"/>
      <c r="AX178" s="12"/>
      <c r="AY178" s="12"/>
      <c r="AZ178" s="12"/>
      <c r="BA178" s="12"/>
      <c r="BB178" s="10"/>
      <c r="BC178" s="10"/>
    </row>
    <row r="179" spans="1:55" ht="30" customHeight="1">
      <c r="A179" s="670" t="s">
        <v>707</v>
      </c>
      <c r="B179" s="671"/>
      <c r="C179" s="672"/>
      <c r="D179" s="458"/>
      <c r="E179" s="458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12"/>
      <c r="AW179" s="12"/>
      <c r="AX179" s="12"/>
      <c r="AY179" s="12"/>
      <c r="AZ179" s="12"/>
      <c r="BA179" s="12"/>
      <c r="BB179" s="10"/>
      <c r="BC179" s="10"/>
    </row>
    <row r="180" spans="1:55" ht="30" customHeight="1">
      <c r="A180" s="547" t="s">
        <v>695</v>
      </c>
      <c r="B180" s="459" t="s">
        <v>701</v>
      </c>
      <c r="C180" s="459" t="s">
        <v>702</v>
      </c>
      <c r="D180" s="458"/>
      <c r="E180" s="458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12"/>
      <c r="AW180" s="12"/>
      <c r="AX180" s="12"/>
      <c r="AY180" s="12"/>
      <c r="AZ180" s="12"/>
      <c r="BA180" s="12"/>
      <c r="BB180" s="10"/>
      <c r="BC180" s="10"/>
    </row>
    <row r="181" spans="1:55" ht="30" customHeight="1">
      <c r="A181" s="545" t="s">
        <v>44</v>
      </c>
      <c r="B181" s="457">
        <v>156</v>
      </c>
      <c r="C181" s="457">
        <v>68</v>
      </c>
      <c r="D181" s="458"/>
      <c r="E181" s="458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12"/>
      <c r="AW181" s="12"/>
      <c r="AX181" s="12"/>
      <c r="AY181" s="12"/>
      <c r="AZ181" s="12"/>
      <c r="BA181" s="12"/>
      <c r="BB181" s="10"/>
      <c r="BC181" s="10"/>
    </row>
    <row r="182" spans="1:55" ht="30" customHeight="1">
      <c r="A182" s="545" t="s">
        <v>28</v>
      </c>
      <c r="B182" s="457">
        <v>28</v>
      </c>
      <c r="C182" s="457">
        <v>8</v>
      </c>
      <c r="D182" s="458"/>
      <c r="E182" s="458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12"/>
      <c r="AW182" s="12"/>
      <c r="AX182" s="12"/>
      <c r="AY182" s="12"/>
      <c r="AZ182" s="12"/>
      <c r="BA182" s="12"/>
      <c r="BB182" s="10"/>
      <c r="BC182" s="10"/>
    </row>
    <row r="183" spans="1:55" ht="30" customHeight="1">
      <c r="A183" s="545" t="s">
        <v>378</v>
      </c>
      <c r="B183" s="457">
        <v>24</v>
      </c>
      <c r="C183" s="457">
        <v>23</v>
      </c>
      <c r="D183" s="458"/>
      <c r="E183" s="458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12"/>
      <c r="AW183" s="12"/>
      <c r="AX183" s="12"/>
      <c r="AY183" s="12"/>
      <c r="AZ183" s="12"/>
      <c r="BA183" s="12"/>
      <c r="BB183" s="10"/>
      <c r="BC183" s="10"/>
    </row>
    <row r="184" spans="1:55" ht="30" customHeight="1">
      <c r="A184" s="545" t="s">
        <v>29</v>
      </c>
      <c r="B184" s="457">
        <v>40</v>
      </c>
      <c r="C184" s="457">
        <v>19</v>
      </c>
      <c r="D184" s="458"/>
      <c r="E184" s="458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12"/>
      <c r="AW184" s="12"/>
      <c r="AX184" s="12"/>
      <c r="AY184" s="12"/>
      <c r="AZ184" s="12"/>
      <c r="BA184" s="12"/>
      <c r="BB184" s="10"/>
      <c r="BC184" s="10"/>
    </row>
    <row r="185" spans="1:55" ht="30" customHeight="1">
      <c r="A185" s="545" t="s">
        <v>31</v>
      </c>
      <c r="B185" s="457">
        <v>87</v>
      </c>
      <c r="C185" s="457">
        <v>40</v>
      </c>
      <c r="D185" s="458"/>
      <c r="E185" s="458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12"/>
      <c r="AW185" s="12"/>
      <c r="AX185" s="12"/>
      <c r="AY185" s="12"/>
      <c r="AZ185" s="12"/>
      <c r="BA185" s="12"/>
      <c r="BB185" s="10"/>
      <c r="BC185" s="10"/>
    </row>
    <row r="186" spans="1:55" ht="30" customHeight="1">
      <c r="A186" s="545" t="s">
        <v>45</v>
      </c>
      <c r="B186" s="457">
        <v>2</v>
      </c>
      <c r="C186" s="457">
        <v>0</v>
      </c>
      <c r="D186" s="458"/>
      <c r="E186" s="458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12"/>
      <c r="AW186" s="12"/>
      <c r="AX186" s="12"/>
      <c r="AY186" s="12"/>
      <c r="AZ186" s="12"/>
      <c r="BA186" s="12"/>
      <c r="BB186" s="10"/>
      <c r="BC186" s="10"/>
    </row>
    <row r="187" spans="1:55" ht="30" customHeight="1">
      <c r="A187" s="545" t="s">
        <v>24</v>
      </c>
      <c r="B187" s="457">
        <v>34</v>
      </c>
      <c r="C187" s="457">
        <v>11</v>
      </c>
      <c r="D187" s="458"/>
      <c r="E187" s="458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12"/>
      <c r="AW187" s="12"/>
      <c r="AX187" s="12"/>
      <c r="AY187" s="12"/>
      <c r="AZ187" s="12"/>
      <c r="BA187" s="12"/>
      <c r="BB187" s="10"/>
      <c r="BC187" s="10"/>
    </row>
    <row r="188" spans="1:55" ht="30" customHeight="1">
      <c r="A188" s="545" t="s">
        <v>33</v>
      </c>
      <c r="B188" s="457">
        <v>108</v>
      </c>
      <c r="C188" s="457">
        <v>88</v>
      </c>
      <c r="D188" s="458"/>
      <c r="E188" s="458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12"/>
      <c r="AW188" s="12"/>
      <c r="AX188" s="12"/>
      <c r="AY188" s="12"/>
      <c r="AZ188" s="12"/>
      <c r="BA188" s="12"/>
      <c r="BB188" s="10"/>
      <c r="BC188" s="10"/>
    </row>
    <row r="189" spans="1:55" ht="30" customHeight="1">
      <c r="A189" s="545" t="s">
        <v>46</v>
      </c>
      <c r="B189" s="457">
        <v>12</v>
      </c>
      <c r="C189" s="457">
        <v>6</v>
      </c>
      <c r="D189" s="458"/>
      <c r="E189" s="458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12"/>
      <c r="AW189" s="12"/>
      <c r="AX189" s="12"/>
      <c r="AY189" s="12"/>
      <c r="AZ189" s="12"/>
      <c r="BA189" s="12"/>
      <c r="BB189" s="10"/>
      <c r="BC189" s="10"/>
    </row>
    <row r="190" spans="1:55" ht="30" customHeight="1">
      <c r="A190" s="545" t="s">
        <v>23</v>
      </c>
      <c r="B190" s="457">
        <v>37</v>
      </c>
      <c r="C190" s="457">
        <v>37</v>
      </c>
      <c r="D190" s="458"/>
      <c r="E190" s="458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12"/>
      <c r="AW190" s="12"/>
      <c r="AX190" s="12"/>
      <c r="AY190" s="12"/>
      <c r="AZ190" s="12"/>
      <c r="BA190" s="12"/>
      <c r="BB190" s="10"/>
      <c r="BC190" s="10"/>
    </row>
    <row r="191" spans="1:55" ht="30" customHeight="1">
      <c r="A191" s="545" t="s">
        <v>25</v>
      </c>
      <c r="B191" s="457">
        <v>6</v>
      </c>
      <c r="C191" s="457">
        <v>4</v>
      </c>
      <c r="D191" s="458"/>
      <c r="E191" s="458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12"/>
      <c r="AW191" s="12"/>
      <c r="AX191" s="12"/>
      <c r="AY191" s="12"/>
      <c r="AZ191" s="12"/>
      <c r="BA191" s="12"/>
      <c r="BB191" s="10"/>
      <c r="BC191" s="10"/>
    </row>
    <row r="192" spans="1:55" ht="30" customHeight="1">
      <c r="A192" s="545" t="s">
        <v>35</v>
      </c>
      <c r="B192" s="457">
        <v>92</v>
      </c>
      <c r="C192" s="457">
        <v>49</v>
      </c>
      <c r="D192" s="458"/>
      <c r="E192" s="458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12"/>
      <c r="AW192" s="12"/>
      <c r="AX192" s="12"/>
      <c r="AY192" s="12"/>
      <c r="AZ192" s="12"/>
      <c r="BA192" s="12"/>
      <c r="BB192" s="10"/>
      <c r="BC192" s="10"/>
    </row>
    <row r="193" spans="1:55" ht="30" customHeight="1">
      <c r="A193" s="545" t="s">
        <v>47</v>
      </c>
      <c r="B193" s="457">
        <v>1</v>
      </c>
      <c r="C193" s="457">
        <v>0</v>
      </c>
      <c r="D193" s="458"/>
      <c r="E193" s="458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12"/>
      <c r="AW193" s="12"/>
      <c r="AX193" s="12"/>
      <c r="AY193" s="12"/>
      <c r="AZ193" s="12"/>
      <c r="BA193" s="12"/>
      <c r="BB193" s="10"/>
      <c r="BC193" s="10"/>
    </row>
    <row r="194" spans="1:55" ht="30" customHeight="1">
      <c r="A194" s="545" t="s">
        <v>36</v>
      </c>
      <c r="B194" s="457">
        <v>230</v>
      </c>
      <c r="C194" s="457">
        <v>119</v>
      </c>
      <c r="D194" s="458"/>
      <c r="E194" s="458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12"/>
      <c r="AW194" s="12"/>
      <c r="AX194" s="12"/>
      <c r="AY194" s="12"/>
      <c r="AZ194" s="12"/>
      <c r="BA194" s="12"/>
      <c r="BB194" s="10"/>
      <c r="BC194" s="10"/>
    </row>
    <row r="195" spans="1:55" ht="30" customHeight="1">
      <c r="A195" s="545" t="s">
        <v>706</v>
      </c>
      <c r="B195" s="457">
        <v>0</v>
      </c>
      <c r="C195" s="457">
        <v>7</v>
      </c>
      <c r="D195" s="458"/>
      <c r="E195" s="458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12"/>
      <c r="AW195" s="12"/>
      <c r="AX195" s="12"/>
      <c r="AY195" s="12"/>
      <c r="AZ195" s="12"/>
      <c r="BA195" s="12"/>
      <c r="BB195" s="10"/>
      <c r="BC195" s="10"/>
    </row>
    <row r="196" spans="1:55" ht="30" customHeight="1">
      <c r="A196" s="545" t="s">
        <v>48</v>
      </c>
      <c r="B196" s="457">
        <v>43</v>
      </c>
      <c r="C196" s="457">
        <v>23</v>
      </c>
      <c r="D196" s="458"/>
      <c r="E196" s="458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12"/>
      <c r="AW196" s="12"/>
      <c r="AX196" s="12"/>
      <c r="AY196" s="12"/>
      <c r="AZ196" s="12"/>
      <c r="BA196" s="12"/>
      <c r="BB196" s="10"/>
      <c r="BC196" s="10"/>
    </row>
    <row r="197" spans="1:55" ht="30" customHeight="1">
      <c r="A197" s="545" t="s">
        <v>49</v>
      </c>
      <c r="B197" s="457">
        <v>82</v>
      </c>
      <c r="C197" s="457">
        <v>30</v>
      </c>
      <c r="D197" s="458"/>
      <c r="E197" s="458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12"/>
      <c r="AW197" s="12"/>
      <c r="AX197" s="12"/>
      <c r="AY197" s="12"/>
      <c r="AZ197" s="12"/>
      <c r="BA197" s="12"/>
      <c r="BB197" s="10"/>
      <c r="BC197" s="10"/>
    </row>
    <row r="198" spans="1:55" ht="30" customHeight="1">
      <c r="A198" s="545" t="s">
        <v>50</v>
      </c>
      <c r="B198" s="457">
        <v>83</v>
      </c>
      <c r="C198" s="457">
        <v>50</v>
      </c>
      <c r="D198" s="458"/>
      <c r="E198" s="458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12"/>
      <c r="AW198" s="12"/>
      <c r="AX198" s="12"/>
      <c r="AY198" s="12"/>
      <c r="AZ198" s="12"/>
      <c r="BA198" s="12"/>
      <c r="BB198" s="10"/>
      <c r="BC198" s="10"/>
    </row>
    <row r="199" spans="1:55" ht="30" customHeight="1">
      <c r="A199" s="545" t="s">
        <v>51</v>
      </c>
      <c r="B199" s="457">
        <v>134</v>
      </c>
      <c r="C199" s="457">
        <v>75</v>
      </c>
      <c r="D199" s="458"/>
      <c r="E199" s="458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12"/>
      <c r="AW199" s="12"/>
      <c r="AX199" s="12"/>
      <c r="AY199" s="12"/>
      <c r="AZ199" s="12"/>
      <c r="BA199" s="12"/>
      <c r="BB199" s="10"/>
      <c r="BC199" s="10"/>
    </row>
    <row r="200" spans="1:55" ht="30" customHeight="1">
      <c r="A200" s="545" t="s">
        <v>52</v>
      </c>
      <c r="B200" s="457">
        <v>30</v>
      </c>
      <c r="C200" s="457">
        <v>5</v>
      </c>
      <c r="D200" s="458"/>
      <c r="E200" s="458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12"/>
      <c r="AW200" s="12"/>
      <c r="AX200" s="12"/>
      <c r="AY200" s="12"/>
      <c r="AZ200" s="12"/>
      <c r="BA200" s="12"/>
      <c r="BB200" s="10"/>
      <c r="BC200" s="10"/>
    </row>
    <row r="201" spans="1:55" ht="30" customHeight="1">
      <c r="A201" s="545" t="s">
        <v>53</v>
      </c>
      <c r="B201" s="457">
        <v>100</v>
      </c>
      <c r="C201" s="457">
        <v>85</v>
      </c>
      <c r="D201" s="458"/>
      <c r="E201" s="458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12"/>
      <c r="AW201" s="12"/>
      <c r="AX201" s="12"/>
      <c r="AY201" s="12"/>
      <c r="AZ201" s="12"/>
      <c r="BA201" s="12"/>
      <c r="BB201" s="10"/>
      <c r="BC201" s="10"/>
    </row>
    <row r="202" spans="1:55" ht="30" customHeight="1">
      <c r="A202" s="545" t="s">
        <v>54</v>
      </c>
      <c r="B202" s="457">
        <v>45</v>
      </c>
      <c r="C202" s="457">
        <v>34</v>
      </c>
      <c r="D202" s="458"/>
      <c r="E202" s="458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12"/>
      <c r="AW202" s="12"/>
      <c r="AX202" s="12"/>
      <c r="AY202" s="12"/>
      <c r="AZ202" s="12"/>
      <c r="BA202" s="12"/>
      <c r="BB202" s="10"/>
      <c r="BC202" s="10"/>
    </row>
    <row r="203" spans="1:55" ht="30" customHeight="1">
      <c r="A203" s="545" t="s">
        <v>55</v>
      </c>
      <c r="B203" s="457">
        <v>1</v>
      </c>
      <c r="C203" s="457">
        <v>1</v>
      </c>
      <c r="D203" s="458"/>
      <c r="E203" s="458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12"/>
      <c r="AW203" s="12"/>
      <c r="AX203" s="12"/>
      <c r="AY203" s="12"/>
      <c r="AZ203" s="12"/>
      <c r="BA203" s="12"/>
      <c r="BB203" s="10"/>
      <c r="BC203" s="10"/>
    </row>
    <row r="204" spans="1:55" ht="30" customHeight="1">
      <c r="A204" s="545" t="s">
        <v>56</v>
      </c>
      <c r="B204" s="457">
        <v>6</v>
      </c>
      <c r="C204" s="457">
        <v>4</v>
      </c>
      <c r="D204" s="458"/>
      <c r="E204" s="458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12"/>
      <c r="AW204" s="12"/>
      <c r="AX204" s="12"/>
      <c r="AY204" s="12"/>
      <c r="AZ204" s="12"/>
      <c r="BA204" s="12"/>
      <c r="BB204" s="10"/>
      <c r="BC204" s="10"/>
    </row>
    <row r="205" spans="1:55" ht="30" customHeight="1">
      <c r="A205" s="545" t="s">
        <v>21</v>
      </c>
      <c r="B205" s="457">
        <v>26</v>
      </c>
      <c r="C205" s="457">
        <v>15</v>
      </c>
      <c r="D205" s="458"/>
      <c r="E205" s="458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12"/>
      <c r="AW205" s="12"/>
      <c r="AX205" s="12"/>
      <c r="AY205" s="12"/>
      <c r="AZ205" s="12"/>
      <c r="BA205" s="12"/>
      <c r="BB205" s="10"/>
      <c r="BC205" s="10"/>
    </row>
    <row r="206" spans="1:55" ht="30" customHeight="1">
      <c r="A206" s="545" t="s">
        <v>57</v>
      </c>
      <c r="B206" s="457">
        <v>38</v>
      </c>
      <c r="C206" s="457">
        <v>28</v>
      </c>
      <c r="D206" s="458"/>
      <c r="E206" s="458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12"/>
      <c r="AW206" s="12"/>
      <c r="AX206" s="12"/>
      <c r="AY206" s="12"/>
      <c r="AZ206" s="12"/>
      <c r="BA206" s="12"/>
      <c r="BB206" s="10"/>
      <c r="BC206" s="10"/>
    </row>
    <row r="207" spans="1:55" ht="30" customHeight="1">
      <c r="A207" s="545" t="s">
        <v>58</v>
      </c>
      <c r="B207" s="457">
        <v>1</v>
      </c>
      <c r="C207" s="457">
        <v>0</v>
      </c>
      <c r="D207" s="458"/>
      <c r="E207" s="458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12"/>
      <c r="AW207" s="12"/>
      <c r="AX207" s="12"/>
      <c r="AY207" s="12"/>
      <c r="AZ207" s="12"/>
      <c r="BA207" s="12"/>
      <c r="BB207" s="10"/>
      <c r="BC207" s="10"/>
    </row>
    <row r="208" spans="1:55" ht="30" customHeight="1">
      <c r="A208" s="545" t="s">
        <v>59</v>
      </c>
      <c r="B208" s="457">
        <v>3</v>
      </c>
      <c r="C208" s="457">
        <v>2</v>
      </c>
      <c r="D208" s="458"/>
      <c r="E208" s="458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12"/>
      <c r="AW208" s="12"/>
      <c r="AX208" s="12"/>
      <c r="AY208" s="12"/>
      <c r="AZ208" s="12"/>
      <c r="BA208" s="12"/>
      <c r="BB208" s="10"/>
      <c r="BC208" s="10"/>
    </row>
    <row r="209" spans="1:55" ht="30" customHeight="1">
      <c r="A209" s="545" t="s">
        <v>20</v>
      </c>
      <c r="B209" s="457">
        <v>235</v>
      </c>
      <c r="C209" s="457">
        <v>82</v>
      </c>
      <c r="D209" s="458"/>
      <c r="E209" s="458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12"/>
      <c r="AW209" s="12"/>
      <c r="AX209" s="12"/>
      <c r="AY209" s="12"/>
      <c r="AZ209" s="12"/>
      <c r="BA209" s="12"/>
      <c r="BB209" s="10"/>
      <c r="BC209" s="10"/>
    </row>
    <row r="210" spans="1:55" ht="30" customHeight="1">
      <c r="A210" s="545" t="s">
        <v>367</v>
      </c>
      <c r="B210" s="457">
        <v>127</v>
      </c>
      <c r="C210" s="457">
        <v>84</v>
      </c>
      <c r="D210" s="458"/>
      <c r="E210" s="458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12"/>
      <c r="AW210" s="12"/>
      <c r="AX210" s="12"/>
      <c r="AY210" s="12"/>
      <c r="AZ210" s="12"/>
      <c r="BA210" s="12"/>
      <c r="BB210" s="10"/>
      <c r="BC210" s="10"/>
    </row>
    <row r="211" spans="1:55" ht="30" customHeight="1">
      <c r="A211" s="545" t="s">
        <v>37</v>
      </c>
      <c r="B211" s="457">
        <v>5</v>
      </c>
      <c r="C211" s="457">
        <v>2</v>
      </c>
      <c r="D211" s="458"/>
      <c r="E211" s="458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12"/>
      <c r="AW211" s="12"/>
      <c r="AX211" s="12"/>
      <c r="AY211" s="12"/>
      <c r="AZ211" s="12"/>
      <c r="BA211" s="12"/>
      <c r="BB211" s="10"/>
      <c r="BC211" s="10"/>
    </row>
    <row r="212" spans="1:55" ht="30" customHeight="1">
      <c r="A212" s="545" t="s">
        <v>60</v>
      </c>
      <c r="B212" s="457">
        <v>139</v>
      </c>
      <c r="C212" s="457">
        <v>89</v>
      </c>
      <c r="D212" s="458"/>
      <c r="E212" s="458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12"/>
      <c r="AW212" s="12"/>
      <c r="AX212" s="12"/>
      <c r="AY212" s="12"/>
      <c r="AZ212" s="12"/>
      <c r="BA212" s="12"/>
      <c r="BB212" s="10"/>
      <c r="BC212" s="10"/>
    </row>
    <row r="213" spans="1:55" ht="30" customHeight="1">
      <c r="A213" s="545" t="s">
        <v>39</v>
      </c>
      <c r="B213" s="457">
        <v>283</v>
      </c>
      <c r="C213" s="457">
        <v>133</v>
      </c>
      <c r="D213" s="458"/>
      <c r="E213" s="458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12"/>
      <c r="AW213" s="12"/>
      <c r="AX213" s="12"/>
      <c r="AY213" s="12"/>
      <c r="AZ213" s="12"/>
      <c r="BA213" s="12"/>
      <c r="BB213" s="10"/>
      <c r="BC213" s="10"/>
    </row>
    <row r="214" spans="1:55" ht="30" customHeight="1">
      <c r="A214" s="545" t="s">
        <v>718</v>
      </c>
      <c r="B214" s="457">
        <v>0</v>
      </c>
      <c r="C214" s="457">
        <v>7</v>
      </c>
      <c r="D214" s="458"/>
      <c r="E214" s="458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12"/>
      <c r="AW214" s="12"/>
      <c r="AX214" s="12"/>
      <c r="AY214" s="12"/>
      <c r="AZ214" s="12"/>
      <c r="BA214" s="12"/>
      <c r="BB214" s="10"/>
      <c r="BC214" s="10"/>
    </row>
    <row r="215" spans="1:55" ht="30" customHeight="1">
      <c r="A215" s="545" t="s">
        <v>719</v>
      </c>
      <c r="B215" s="457">
        <v>1</v>
      </c>
      <c r="C215" s="457">
        <v>0</v>
      </c>
      <c r="D215" s="458"/>
      <c r="E215" s="458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12"/>
      <c r="AW215" s="12"/>
      <c r="AX215" s="12"/>
      <c r="AY215" s="12"/>
      <c r="AZ215" s="12"/>
      <c r="BA215" s="12"/>
      <c r="BB215" s="10"/>
      <c r="BC215" s="10"/>
    </row>
    <row r="216" spans="1:55" ht="30" customHeight="1">
      <c r="A216" s="545" t="s">
        <v>41</v>
      </c>
      <c r="B216" s="457">
        <v>2</v>
      </c>
      <c r="C216" s="457">
        <v>2</v>
      </c>
      <c r="D216" s="458"/>
      <c r="E216" s="458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12"/>
      <c r="AW216" s="12"/>
      <c r="AX216" s="12"/>
      <c r="AY216" s="12"/>
      <c r="AZ216" s="12"/>
      <c r="BA216" s="12"/>
      <c r="BB216" s="10"/>
      <c r="BC216" s="10"/>
    </row>
    <row r="217" spans="1:55" ht="30" customHeight="1">
      <c r="A217" s="547" t="s">
        <v>3</v>
      </c>
      <c r="B217" s="459">
        <v>2241</v>
      </c>
      <c r="C217" s="459">
        <v>1230</v>
      </c>
      <c r="D217" s="458"/>
      <c r="E217" s="458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12"/>
      <c r="AW217" s="12"/>
      <c r="AX217" s="12"/>
      <c r="AY217" s="12"/>
      <c r="AZ217" s="12"/>
      <c r="BA217" s="12"/>
      <c r="BB217" s="10"/>
      <c r="BC217" s="10"/>
    </row>
    <row r="218" spans="1:55" ht="24.95" customHeight="1">
      <c r="A218" s="97"/>
      <c r="B218" s="458"/>
      <c r="C218" s="458"/>
      <c r="D218" s="458"/>
      <c r="E218" s="458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12"/>
      <c r="AW218" s="12"/>
      <c r="AX218" s="12"/>
      <c r="AY218" s="12"/>
      <c r="AZ218" s="12"/>
      <c r="BA218" s="12"/>
      <c r="BB218" s="10"/>
      <c r="BC218" s="10"/>
    </row>
    <row r="219" spans="1:55" ht="24.95" customHeight="1">
      <c r="A219" s="604" t="s">
        <v>720</v>
      </c>
      <c r="B219" s="604"/>
      <c r="C219" s="604"/>
      <c r="D219" s="604"/>
      <c r="E219" s="604"/>
      <c r="F219" s="604"/>
      <c r="G219" s="604"/>
      <c r="H219" s="604"/>
      <c r="I219" s="604"/>
      <c r="J219" s="604"/>
      <c r="K219" s="604"/>
      <c r="L219" s="604"/>
      <c r="M219" s="604"/>
      <c r="N219" s="604"/>
      <c r="O219" s="604"/>
      <c r="P219" s="604"/>
      <c r="Q219" s="604"/>
      <c r="R219" s="604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12"/>
      <c r="AW219" s="12"/>
      <c r="AX219" s="12"/>
      <c r="AY219" s="12"/>
      <c r="AZ219" s="12"/>
      <c r="BA219" s="12"/>
      <c r="BB219" s="10"/>
      <c r="BC219" s="10"/>
    </row>
    <row r="220" spans="1:55" ht="24.95" customHeight="1">
      <c r="A220" s="673" t="s">
        <v>695</v>
      </c>
      <c r="B220" s="630" t="s">
        <v>1393</v>
      </c>
      <c r="C220" s="630"/>
      <c r="D220" s="630"/>
      <c r="E220" s="630"/>
      <c r="F220" s="673" t="s">
        <v>1394</v>
      </c>
      <c r="G220" s="673"/>
      <c r="H220" s="673"/>
      <c r="I220" s="673"/>
      <c r="J220" s="673"/>
      <c r="K220" s="673"/>
      <c r="L220" s="673"/>
      <c r="M220" s="673"/>
      <c r="N220" s="673"/>
      <c r="O220" s="673"/>
      <c r="P220" s="673"/>
      <c r="Q220" s="673"/>
      <c r="R220" s="673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12"/>
      <c r="AW220" s="12"/>
      <c r="AX220" s="12"/>
      <c r="AY220" s="12"/>
      <c r="AZ220" s="12"/>
      <c r="BA220" s="12"/>
      <c r="BB220" s="10"/>
      <c r="BC220" s="10"/>
    </row>
    <row r="221" spans="1:55" ht="83.25" customHeight="1">
      <c r="A221" s="673"/>
      <c r="B221" s="467" t="s">
        <v>388</v>
      </c>
      <c r="C221" s="467" t="s">
        <v>1395</v>
      </c>
      <c r="D221" s="467" t="s">
        <v>389</v>
      </c>
      <c r="E221" s="467" t="s">
        <v>1396</v>
      </c>
      <c r="F221" s="101" t="s">
        <v>1397</v>
      </c>
      <c r="G221" s="101" t="s">
        <v>1398</v>
      </c>
      <c r="H221" s="101" t="s">
        <v>1399</v>
      </c>
      <c r="I221" s="101" t="s">
        <v>1400</v>
      </c>
      <c r="J221" s="101" t="s">
        <v>1401</v>
      </c>
      <c r="K221" s="101" t="s">
        <v>1402</v>
      </c>
      <c r="L221" s="101" t="s">
        <v>1403</v>
      </c>
      <c r="M221" s="101" t="s">
        <v>1404</v>
      </c>
      <c r="N221" s="101" t="s">
        <v>1405</v>
      </c>
      <c r="O221" s="101" t="s">
        <v>1406</v>
      </c>
      <c r="P221" s="101" t="s">
        <v>1407</v>
      </c>
      <c r="Q221" s="101" t="s">
        <v>1408</v>
      </c>
      <c r="R221" s="101" t="s">
        <v>1409</v>
      </c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12"/>
      <c r="AW221" s="12"/>
      <c r="AX221" s="12"/>
      <c r="AY221" s="12"/>
      <c r="AZ221" s="12"/>
      <c r="BA221" s="12"/>
      <c r="BB221" s="10"/>
      <c r="BC221" s="10"/>
    </row>
    <row r="222" spans="1:55" ht="24.95" customHeight="1">
      <c r="A222" s="554" t="s">
        <v>148</v>
      </c>
      <c r="B222" s="457">
        <v>10</v>
      </c>
      <c r="C222" s="457">
        <v>0</v>
      </c>
      <c r="D222" s="457">
        <v>0</v>
      </c>
      <c r="E222" s="457">
        <v>2</v>
      </c>
      <c r="F222" s="333">
        <v>13</v>
      </c>
      <c r="G222" s="333">
        <v>3</v>
      </c>
      <c r="H222" s="333">
        <v>14</v>
      </c>
      <c r="I222" s="333">
        <v>0</v>
      </c>
      <c r="J222" s="333">
        <v>1</v>
      </c>
      <c r="K222" s="333">
        <v>11</v>
      </c>
      <c r="L222" s="333">
        <v>21</v>
      </c>
      <c r="M222" s="333">
        <v>0</v>
      </c>
      <c r="N222" s="333">
        <v>2</v>
      </c>
      <c r="O222" s="333">
        <v>0</v>
      </c>
      <c r="P222" s="333">
        <v>8</v>
      </c>
      <c r="Q222" s="333">
        <v>2</v>
      </c>
      <c r="R222" s="333">
        <v>4</v>
      </c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12"/>
      <c r="AW222" s="12"/>
      <c r="AX222" s="12"/>
      <c r="AY222" s="12"/>
      <c r="AZ222" s="12"/>
      <c r="BA222" s="12"/>
      <c r="BB222" s="10"/>
      <c r="BC222" s="10"/>
    </row>
    <row r="223" spans="1:55" ht="24.95" customHeight="1">
      <c r="A223" s="554" t="s">
        <v>149</v>
      </c>
      <c r="B223" s="457">
        <v>0</v>
      </c>
      <c r="C223" s="457">
        <v>0</v>
      </c>
      <c r="D223" s="457">
        <v>0</v>
      </c>
      <c r="E223" s="457">
        <v>0</v>
      </c>
      <c r="F223" s="333">
        <v>6</v>
      </c>
      <c r="G223" s="333">
        <v>0</v>
      </c>
      <c r="H223" s="333">
        <v>16</v>
      </c>
      <c r="I223" s="333">
        <v>1</v>
      </c>
      <c r="J223" s="333">
        <v>0</v>
      </c>
      <c r="K223" s="333">
        <v>4</v>
      </c>
      <c r="L223" s="333">
        <v>1</v>
      </c>
      <c r="M223" s="333">
        <v>1</v>
      </c>
      <c r="N223" s="333">
        <v>0</v>
      </c>
      <c r="O223" s="333">
        <v>5</v>
      </c>
      <c r="P223" s="333">
        <v>1</v>
      </c>
      <c r="Q223" s="333">
        <v>2</v>
      </c>
      <c r="R223" s="333">
        <v>0</v>
      </c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12"/>
      <c r="AW223" s="12"/>
      <c r="AX223" s="12"/>
      <c r="AY223" s="12"/>
      <c r="AZ223" s="12"/>
      <c r="BA223" s="12"/>
      <c r="BB223" s="10"/>
      <c r="BC223" s="10"/>
    </row>
    <row r="224" spans="1:55" ht="24.95" customHeight="1">
      <c r="A224" s="554" t="s">
        <v>150</v>
      </c>
      <c r="B224" s="457">
        <v>0</v>
      </c>
      <c r="C224" s="457">
        <v>0</v>
      </c>
      <c r="D224" s="457">
        <v>18</v>
      </c>
      <c r="E224" s="457">
        <v>0</v>
      </c>
      <c r="F224" s="333">
        <v>13</v>
      </c>
      <c r="G224" s="333">
        <v>13</v>
      </c>
      <c r="H224" s="333">
        <v>19</v>
      </c>
      <c r="I224" s="333">
        <v>0</v>
      </c>
      <c r="J224" s="333">
        <v>0</v>
      </c>
      <c r="K224" s="333">
        <v>5</v>
      </c>
      <c r="L224" s="333">
        <v>4</v>
      </c>
      <c r="M224" s="333">
        <v>2</v>
      </c>
      <c r="N224" s="333">
        <v>0</v>
      </c>
      <c r="O224" s="333">
        <v>0</v>
      </c>
      <c r="P224" s="333">
        <v>3</v>
      </c>
      <c r="Q224" s="333">
        <v>0</v>
      </c>
      <c r="R224" s="333">
        <v>0</v>
      </c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12"/>
      <c r="AW224" s="12"/>
      <c r="AX224" s="12"/>
      <c r="AY224" s="12"/>
      <c r="AZ224" s="12"/>
      <c r="BA224" s="12"/>
      <c r="BB224" s="10"/>
      <c r="BC224" s="10"/>
    </row>
    <row r="225" spans="1:55" ht="24.95" customHeight="1">
      <c r="A225" s="554" t="s">
        <v>151</v>
      </c>
      <c r="B225" s="457">
        <v>0</v>
      </c>
      <c r="C225" s="457">
        <v>0</v>
      </c>
      <c r="D225" s="457">
        <v>0</v>
      </c>
      <c r="E225" s="457">
        <v>0</v>
      </c>
      <c r="F225" s="333">
        <v>4</v>
      </c>
      <c r="G225" s="333">
        <v>3</v>
      </c>
      <c r="H225" s="333">
        <v>0</v>
      </c>
      <c r="I225" s="333">
        <v>0</v>
      </c>
      <c r="J225" s="333">
        <v>0</v>
      </c>
      <c r="K225" s="333">
        <v>2</v>
      </c>
      <c r="L225" s="333">
        <v>1</v>
      </c>
      <c r="M225" s="333">
        <v>1</v>
      </c>
      <c r="N225" s="333">
        <v>0</v>
      </c>
      <c r="O225" s="333">
        <v>2</v>
      </c>
      <c r="P225" s="333">
        <v>4</v>
      </c>
      <c r="Q225" s="333">
        <v>5</v>
      </c>
      <c r="R225" s="333">
        <v>0</v>
      </c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12"/>
      <c r="AW225" s="12"/>
      <c r="AX225" s="12"/>
      <c r="AY225" s="12"/>
      <c r="AZ225" s="12"/>
      <c r="BA225" s="12"/>
      <c r="BB225" s="10"/>
      <c r="BC225" s="10"/>
    </row>
    <row r="226" spans="1:55" ht="24.95" customHeight="1">
      <c r="A226" s="554" t="s">
        <v>152</v>
      </c>
      <c r="B226" s="457">
        <v>0</v>
      </c>
      <c r="C226" s="457">
        <v>0</v>
      </c>
      <c r="D226" s="457">
        <v>0</v>
      </c>
      <c r="E226" s="457">
        <v>0</v>
      </c>
      <c r="F226" s="333">
        <v>0</v>
      </c>
      <c r="G226" s="333">
        <v>0</v>
      </c>
      <c r="H226" s="333">
        <v>0</v>
      </c>
      <c r="I226" s="333">
        <v>0</v>
      </c>
      <c r="J226" s="333">
        <v>0</v>
      </c>
      <c r="K226" s="333">
        <v>0</v>
      </c>
      <c r="L226" s="333">
        <v>0</v>
      </c>
      <c r="M226" s="333">
        <v>0</v>
      </c>
      <c r="N226" s="333">
        <v>0</v>
      </c>
      <c r="O226" s="333">
        <v>0</v>
      </c>
      <c r="P226" s="333">
        <v>0</v>
      </c>
      <c r="Q226" s="333">
        <v>0</v>
      </c>
      <c r="R226" s="333">
        <v>0</v>
      </c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12"/>
      <c r="AW226" s="12"/>
      <c r="AX226" s="12"/>
      <c r="AY226" s="12"/>
      <c r="AZ226" s="12"/>
      <c r="BA226" s="12"/>
      <c r="BB226" s="10"/>
      <c r="BC226" s="10"/>
    </row>
    <row r="227" spans="1:55" ht="24.95" customHeight="1">
      <c r="A227" s="554" t="s">
        <v>153</v>
      </c>
      <c r="B227" s="457">
        <v>24</v>
      </c>
      <c r="C227" s="457">
        <v>0</v>
      </c>
      <c r="D227" s="457">
        <v>0</v>
      </c>
      <c r="E227" s="457">
        <v>1</v>
      </c>
      <c r="F227" s="333">
        <v>16</v>
      </c>
      <c r="G227" s="333">
        <v>5</v>
      </c>
      <c r="H227" s="333">
        <v>9</v>
      </c>
      <c r="I227" s="333">
        <v>0</v>
      </c>
      <c r="J227" s="333">
        <v>0</v>
      </c>
      <c r="K227" s="333">
        <v>11</v>
      </c>
      <c r="L227" s="333">
        <v>23</v>
      </c>
      <c r="M227" s="333">
        <v>0</v>
      </c>
      <c r="N227" s="333">
        <v>1</v>
      </c>
      <c r="O227" s="333">
        <v>4</v>
      </c>
      <c r="P227" s="333">
        <v>10</v>
      </c>
      <c r="Q227" s="333">
        <v>5</v>
      </c>
      <c r="R227" s="333">
        <v>1</v>
      </c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12"/>
      <c r="AW227" s="12"/>
      <c r="AX227" s="12"/>
      <c r="AY227" s="12"/>
      <c r="AZ227" s="12"/>
      <c r="BA227" s="12"/>
      <c r="BB227" s="10"/>
      <c r="BC227" s="10"/>
    </row>
    <row r="228" spans="1:55" ht="24.95" customHeight="1">
      <c r="A228" s="554" t="s">
        <v>87</v>
      </c>
      <c r="B228" s="457">
        <v>0</v>
      </c>
      <c r="C228" s="457">
        <v>0</v>
      </c>
      <c r="D228" s="457">
        <v>0</v>
      </c>
      <c r="E228" s="457">
        <v>1</v>
      </c>
      <c r="F228" s="333">
        <v>11</v>
      </c>
      <c r="G228" s="333">
        <v>0</v>
      </c>
      <c r="H228" s="333">
        <v>17</v>
      </c>
      <c r="I228" s="333">
        <v>0</v>
      </c>
      <c r="J228" s="333">
        <v>0</v>
      </c>
      <c r="K228" s="333">
        <v>8</v>
      </c>
      <c r="L228" s="333">
        <v>3</v>
      </c>
      <c r="M228" s="333">
        <v>0</v>
      </c>
      <c r="N228" s="333">
        <v>0</v>
      </c>
      <c r="O228" s="333">
        <v>10</v>
      </c>
      <c r="P228" s="333">
        <v>1</v>
      </c>
      <c r="Q228" s="333">
        <v>1</v>
      </c>
      <c r="R228" s="333">
        <v>3</v>
      </c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12"/>
      <c r="AW228" s="12"/>
      <c r="AX228" s="12"/>
      <c r="AY228" s="12"/>
      <c r="AZ228" s="12"/>
      <c r="BA228" s="12"/>
      <c r="BB228" s="10"/>
      <c r="BC228" s="10"/>
    </row>
    <row r="229" spans="1:55" ht="24.95" customHeight="1">
      <c r="A229" s="554" t="s">
        <v>154</v>
      </c>
      <c r="B229" s="457">
        <v>0</v>
      </c>
      <c r="C229" s="457">
        <v>0</v>
      </c>
      <c r="D229" s="457">
        <v>0</v>
      </c>
      <c r="E229" s="457">
        <v>0</v>
      </c>
      <c r="F229" s="333">
        <v>17</v>
      </c>
      <c r="G229" s="333">
        <v>2</v>
      </c>
      <c r="H229" s="333">
        <v>7</v>
      </c>
      <c r="I229" s="333">
        <v>0</v>
      </c>
      <c r="J229" s="333">
        <v>1</v>
      </c>
      <c r="K229" s="333">
        <v>24</v>
      </c>
      <c r="L229" s="333">
        <v>35</v>
      </c>
      <c r="M229" s="333">
        <v>0</v>
      </c>
      <c r="N229" s="333">
        <v>0</v>
      </c>
      <c r="O229" s="333">
        <v>12</v>
      </c>
      <c r="P229" s="333">
        <v>7</v>
      </c>
      <c r="Q229" s="333">
        <v>0</v>
      </c>
      <c r="R229" s="333">
        <v>0</v>
      </c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12"/>
      <c r="AW229" s="12"/>
      <c r="AX229" s="12"/>
      <c r="AY229" s="12"/>
      <c r="AZ229" s="12"/>
      <c r="BA229" s="12"/>
      <c r="BB229" s="10"/>
      <c r="BC229" s="10"/>
    </row>
    <row r="230" spans="1:55" ht="24.95" customHeight="1">
      <c r="A230" s="554" t="s">
        <v>155</v>
      </c>
      <c r="B230" s="457">
        <v>0</v>
      </c>
      <c r="C230" s="457">
        <v>0</v>
      </c>
      <c r="D230" s="457">
        <v>0</v>
      </c>
      <c r="E230" s="457">
        <v>0</v>
      </c>
      <c r="F230" s="333">
        <v>0</v>
      </c>
      <c r="G230" s="333">
        <v>0</v>
      </c>
      <c r="H230" s="333">
        <v>0</v>
      </c>
      <c r="I230" s="333">
        <v>0</v>
      </c>
      <c r="J230" s="333">
        <v>0</v>
      </c>
      <c r="K230" s="333">
        <v>0</v>
      </c>
      <c r="L230" s="333">
        <v>0</v>
      </c>
      <c r="M230" s="333">
        <v>0</v>
      </c>
      <c r="N230" s="333">
        <v>0</v>
      </c>
      <c r="O230" s="333">
        <v>0</v>
      </c>
      <c r="P230" s="333">
        <v>0</v>
      </c>
      <c r="Q230" s="333">
        <v>0</v>
      </c>
      <c r="R230" s="333">
        <v>0</v>
      </c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12"/>
      <c r="AW230" s="12"/>
      <c r="AX230" s="12"/>
      <c r="AY230" s="12"/>
      <c r="AZ230" s="12"/>
      <c r="BA230" s="12"/>
      <c r="BB230" s="10"/>
      <c r="BC230" s="10"/>
    </row>
    <row r="231" spans="1:55" ht="24.95" customHeight="1">
      <c r="A231" s="554" t="s">
        <v>156</v>
      </c>
      <c r="B231" s="457">
        <v>0</v>
      </c>
      <c r="C231" s="457">
        <v>0</v>
      </c>
      <c r="D231" s="457">
        <v>0</v>
      </c>
      <c r="E231" s="457">
        <v>0</v>
      </c>
      <c r="F231" s="333">
        <v>33</v>
      </c>
      <c r="G231" s="333">
        <v>6</v>
      </c>
      <c r="H231" s="333">
        <v>30</v>
      </c>
      <c r="I231" s="333">
        <v>3</v>
      </c>
      <c r="J231" s="333">
        <v>3</v>
      </c>
      <c r="K231" s="333">
        <v>29</v>
      </c>
      <c r="L231" s="333">
        <v>24</v>
      </c>
      <c r="M231" s="333">
        <v>3</v>
      </c>
      <c r="N231" s="333">
        <v>3</v>
      </c>
      <c r="O231" s="333">
        <v>14</v>
      </c>
      <c r="P231" s="333">
        <v>23</v>
      </c>
      <c r="Q231" s="333">
        <v>10</v>
      </c>
      <c r="R231" s="333">
        <v>1</v>
      </c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12"/>
      <c r="AW231" s="12"/>
      <c r="AX231" s="12"/>
      <c r="AY231" s="12"/>
      <c r="AZ231" s="12"/>
      <c r="BA231" s="12"/>
      <c r="BB231" s="10"/>
      <c r="BC231" s="10"/>
    </row>
    <row r="232" spans="1:55" ht="24.95" customHeight="1">
      <c r="A232" s="554" t="s">
        <v>157</v>
      </c>
      <c r="B232" s="457">
        <v>0</v>
      </c>
      <c r="C232" s="457">
        <v>0</v>
      </c>
      <c r="D232" s="457">
        <v>0</v>
      </c>
      <c r="E232" s="457">
        <v>0</v>
      </c>
      <c r="F232" s="333">
        <v>0</v>
      </c>
      <c r="G232" s="333">
        <v>0</v>
      </c>
      <c r="H232" s="333">
        <v>0</v>
      </c>
      <c r="I232" s="333">
        <v>0</v>
      </c>
      <c r="J232" s="333">
        <v>0</v>
      </c>
      <c r="K232" s="333">
        <v>0</v>
      </c>
      <c r="L232" s="333" t="s">
        <v>828</v>
      </c>
      <c r="M232" s="333">
        <v>0</v>
      </c>
      <c r="N232" s="333">
        <v>0</v>
      </c>
      <c r="O232" s="333">
        <v>0</v>
      </c>
      <c r="P232" s="333">
        <v>2</v>
      </c>
      <c r="Q232" s="333">
        <v>1</v>
      </c>
      <c r="R232" s="333">
        <v>0</v>
      </c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12"/>
      <c r="AW232" s="12"/>
      <c r="AX232" s="12"/>
      <c r="AY232" s="12"/>
      <c r="AZ232" s="12"/>
      <c r="BA232" s="12"/>
      <c r="BB232" s="10"/>
      <c r="BC232" s="10"/>
    </row>
    <row r="233" spans="1:55" ht="24.95" customHeight="1">
      <c r="A233" s="554" t="s">
        <v>721</v>
      </c>
      <c r="B233" s="457">
        <v>0</v>
      </c>
      <c r="C233" s="457">
        <v>0</v>
      </c>
      <c r="D233" s="457">
        <v>0</v>
      </c>
      <c r="E233" s="457">
        <v>3</v>
      </c>
      <c r="F233" s="333">
        <v>9</v>
      </c>
      <c r="G233" s="333">
        <v>1</v>
      </c>
      <c r="H233" s="333">
        <v>7</v>
      </c>
      <c r="I233" s="333">
        <v>0</v>
      </c>
      <c r="J233" s="333">
        <v>0</v>
      </c>
      <c r="K233" s="333">
        <v>9</v>
      </c>
      <c r="L233" s="333">
        <v>14</v>
      </c>
      <c r="M233" s="333">
        <v>0</v>
      </c>
      <c r="N233" s="333">
        <v>0</v>
      </c>
      <c r="O233" s="333">
        <v>15</v>
      </c>
      <c r="P233" s="333">
        <v>0</v>
      </c>
      <c r="Q233" s="333">
        <v>6</v>
      </c>
      <c r="R233" s="333">
        <v>0</v>
      </c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12"/>
      <c r="AW233" s="12"/>
      <c r="AX233" s="12"/>
      <c r="AY233" s="12"/>
      <c r="AZ233" s="12"/>
      <c r="BA233" s="12"/>
      <c r="BB233" s="10"/>
      <c r="BC233" s="10"/>
    </row>
    <row r="234" spans="1:55" ht="24.95" customHeight="1">
      <c r="A234" s="554" t="s">
        <v>722</v>
      </c>
      <c r="B234" s="457">
        <v>0</v>
      </c>
      <c r="C234" s="457">
        <v>0</v>
      </c>
      <c r="D234" s="457">
        <v>0</v>
      </c>
      <c r="E234" s="457">
        <v>1</v>
      </c>
      <c r="F234" s="333">
        <v>13</v>
      </c>
      <c r="G234" s="333">
        <v>3</v>
      </c>
      <c r="H234" s="333">
        <v>20</v>
      </c>
      <c r="I234" s="333">
        <v>0</v>
      </c>
      <c r="J234" s="333">
        <v>1</v>
      </c>
      <c r="K234" s="333">
        <v>14</v>
      </c>
      <c r="L234" s="333">
        <v>24</v>
      </c>
      <c r="M234" s="333">
        <v>4</v>
      </c>
      <c r="N234" s="333">
        <v>1</v>
      </c>
      <c r="O234" s="333">
        <v>12</v>
      </c>
      <c r="P234" s="333">
        <v>5</v>
      </c>
      <c r="Q234" s="333">
        <v>3</v>
      </c>
      <c r="R234" s="333">
        <v>1</v>
      </c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12"/>
      <c r="AW234" s="12"/>
      <c r="AX234" s="12"/>
      <c r="AY234" s="12"/>
      <c r="AZ234" s="12"/>
      <c r="BA234" s="12"/>
      <c r="BB234" s="10"/>
      <c r="BC234" s="10"/>
    </row>
    <row r="235" spans="1:55" ht="24.95" customHeight="1">
      <c r="A235" s="554" t="s">
        <v>669</v>
      </c>
      <c r="B235" s="457">
        <v>0</v>
      </c>
      <c r="C235" s="457">
        <v>0</v>
      </c>
      <c r="D235" s="457">
        <v>5</v>
      </c>
      <c r="E235" s="457">
        <v>1</v>
      </c>
      <c r="F235" s="333">
        <v>8</v>
      </c>
      <c r="G235" s="333">
        <v>7</v>
      </c>
      <c r="H235" s="333">
        <v>21</v>
      </c>
      <c r="I235" s="333">
        <v>0</v>
      </c>
      <c r="J235" s="333">
        <v>0</v>
      </c>
      <c r="K235" s="333">
        <v>7</v>
      </c>
      <c r="L235" s="333">
        <v>21</v>
      </c>
      <c r="M235" s="333">
        <v>1</v>
      </c>
      <c r="N235" s="333" t="s">
        <v>829</v>
      </c>
      <c r="O235" s="333">
        <v>2</v>
      </c>
      <c r="P235" s="333">
        <v>7</v>
      </c>
      <c r="Q235" s="333">
        <v>8</v>
      </c>
      <c r="R235" s="333">
        <v>0</v>
      </c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12"/>
      <c r="AW235" s="12"/>
      <c r="AX235" s="12"/>
      <c r="AY235" s="12"/>
      <c r="AZ235" s="12"/>
      <c r="BA235" s="12"/>
      <c r="BB235" s="10"/>
      <c r="BC235" s="10"/>
    </row>
    <row r="236" spans="1:55" ht="24.95" customHeight="1">
      <c r="A236" s="554" t="s">
        <v>158</v>
      </c>
      <c r="B236" s="457">
        <v>0</v>
      </c>
      <c r="C236" s="457">
        <v>0</v>
      </c>
      <c r="D236" s="457">
        <v>22</v>
      </c>
      <c r="E236" s="457">
        <v>0</v>
      </c>
      <c r="F236" s="333">
        <v>21</v>
      </c>
      <c r="G236" s="333">
        <v>8</v>
      </c>
      <c r="H236" s="333">
        <v>25</v>
      </c>
      <c r="I236" s="333">
        <v>5</v>
      </c>
      <c r="J236" s="333">
        <v>1</v>
      </c>
      <c r="K236" s="333">
        <v>27</v>
      </c>
      <c r="L236" s="333">
        <v>31</v>
      </c>
      <c r="M236" s="333">
        <v>2</v>
      </c>
      <c r="N236" s="333" t="s">
        <v>829</v>
      </c>
      <c r="O236" s="333">
        <v>11</v>
      </c>
      <c r="P236" s="333">
        <v>5</v>
      </c>
      <c r="Q236" s="333">
        <v>10</v>
      </c>
      <c r="R236" s="333">
        <v>4</v>
      </c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12"/>
      <c r="AW236" s="12"/>
      <c r="AX236" s="12"/>
      <c r="AY236" s="12"/>
      <c r="AZ236" s="12"/>
      <c r="BA236" s="12"/>
      <c r="BB236" s="10"/>
      <c r="BC236" s="10"/>
    </row>
    <row r="237" spans="1:55" ht="24.95" customHeight="1">
      <c r="A237" s="554" t="s">
        <v>723</v>
      </c>
      <c r="B237" s="457">
        <v>0</v>
      </c>
      <c r="C237" s="457">
        <v>54</v>
      </c>
      <c r="D237" s="457">
        <v>0</v>
      </c>
      <c r="E237" s="457">
        <v>2</v>
      </c>
      <c r="F237" s="333">
        <v>2</v>
      </c>
      <c r="G237" s="333">
        <v>2</v>
      </c>
      <c r="H237" s="333">
        <v>6</v>
      </c>
      <c r="I237" s="333">
        <v>0</v>
      </c>
      <c r="J237" s="333">
        <v>0</v>
      </c>
      <c r="K237" s="333">
        <v>3</v>
      </c>
      <c r="L237" s="333">
        <v>11</v>
      </c>
      <c r="M237" s="333">
        <v>1</v>
      </c>
      <c r="N237" s="333" t="s">
        <v>829</v>
      </c>
      <c r="O237" s="333">
        <v>2</v>
      </c>
      <c r="P237" s="333">
        <v>0</v>
      </c>
      <c r="Q237" s="333">
        <v>13</v>
      </c>
      <c r="R237" s="333">
        <v>1</v>
      </c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12"/>
      <c r="AW237" s="12"/>
      <c r="AX237" s="12"/>
      <c r="AY237" s="12"/>
      <c r="AZ237" s="12"/>
      <c r="BA237" s="12"/>
      <c r="BB237" s="10"/>
      <c r="BC237" s="10"/>
    </row>
    <row r="238" spans="1:55" ht="24.95" customHeight="1">
      <c r="A238" s="554" t="s">
        <v>736</v>
      </c>
      <c r="B238" s="457">
        <v>0</v>
      </c>
      <c r="C238" s="457">
        <v>0</v>
      </c>
      <c r="D238" s="457">
        <v>0</v>
      </c>
      <c r="E238" s="457">
        <v>1</v>
      </c>
      <c r="F238" s="333">
        <v>6</v>
      </c>
      <c r="G238" s="333">
        <v>5</v>
      </c>
      <c r="H238" s="333">
        <v>26</v>
      </c>
      <c r="I238" s="333">
        <v>0</v>
      </c>
      <c r="J238" s="333">
        <v>0</v>
      </c>
      <c r="K238" s="333">
        <v>8</v>
      </c>
      <c r="L238" s="333">
        <v>18</v>
      </c>
      <c r="M238" s="333">
        <v>3</v>
      </c>
      <c r="N238" s="333" t="s">
        <v>829</v>
      </c>
      <c r="O238" s="333">
        <v>4</v>
      </c>
      <c r="P238" s="333">
        <v>6</v>
      </c>
      <c r="Q238" s="333">
        <v>13</v>
      </c>
      <c r="R238" s="333">
        <v>1</v>
      </c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12"/>
      <c r="AW238" s="12"/>
      <c r="AX238" s="12"/>
      <c r="AY238" s="12"/>
      <c r="AZ238" s="12"/>
      <c r="BA238" s="12"/>
      <c r="BB238" s="10"/>
      <c r="BC238" s="10"/>
    </row>
    <row r="239" spans="1:55" ht="24.95" customHeight="1">
      <c r="A239" s="554" t="s">
        <v>737</v>
      </c>
      <c r="B239" s="457">
        <v>0</v>
      </c>
      <c r="C239" s="457">
        <v>0</v>
      </c>
      <c r="D239" s="457">
        <v>0</v>
      </c>
      <c r="E239" s="457">
        <v>0</v>
      </c>
      <c r="F239" s="333">
        <v>5</v>
      </c>
      <c r="G239" s="333">
        <v>3</v>
      </c>
      <c r="H239" s="333">
        <v>10</v>
      </c>
      <c r="I239" s="333">
        <v>0</v>
      </c>
      <c r="J239" s="333">
        <v>0</v>
      </c>
      <c r="K239" s="333">
        <v>9</v>
      </c>
      <c r="L239" s="333">
        <v>14</v>
      </c>
      <c r="M239" s="333">
        <v>0</v>
      </c>
      <c r="N239" s="333">
        <v>1</v>
      </c>
      <c r="O239" s="333">
        <v>4</v>
      </c>
      <c r="P239" s="333">
        <v>6</v>
      </c>
      <c r="Q239" s="333">
        <v>1</v>
      </c>
      <c r="R239" s="333">
        <v>0</v>
      </c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12"/>
      <c r="AW239" s="12"/>
      <c r="AX239" s="12"/>
      <c r="AY239" s="12"/>
      <c r="AZ239" s="12"/>
      <c r="BA239" s="12"/>
      <c r="BB239" s="10"/>
      <c r="BC239" s="10"/>
    </row>
    <row r="240" spans="1:55" ht="24.95" customHeight="1">
      <c r="A240" s="554" t="s">
        <v>724</v>
      </c>
      <c r="B240" s="457">
        <v>0</v>
      </c>
      <c r="C240" s="457">
        <v>0</v>
      </c>
      <c r="D240" s="457">
        <v>0</v>
      </c>
      <c r="E240" s="457">
        <v>0</v>
      </c>
      <c r="F240" s="333">
        <v>0</v>
      </c>
      <c r="G240" s="333">
        <v>0</v>
      </c>
      <c r="H240" s="333">
        <v>0</v>
      </c>
      <c r="I240" s="333">
        <v>0</v>
      </c>
      <c r="J240" s="333">
        <v>0</v>
      </c>
      <c r="K240" s="333">
        <v>0</v>
      </c>
      <c r="L240" s="333">
        <v>0</v>
      </c>
      <c r="M240" s="333">
        <v>0</v>
      </c>
      <c r="N240" s="333">
        <v>0</v>
      </c>
      <c r="O240" s="333">
        <v>0</v>
      </c>
      <c r="P240" s="333">
        <v>0</v>
      </c>
      <c r="Q240" s="333">
        <v>0</v>
      </c>
      <c r="R240" s="333">
        <v>0</v>
      </c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12"/>
      <c r="AW240" s="12"/>
      <c r="AX240" s="12"/>
      <c r="AY240" s="12"/>
      <c r="AZ240" s="12"/>
      <c r="BA240" s="12"/>
      <c r="BB240" s="10"/>
      <c r="BC240" s="10"/>
    </row>
    <row r="241" spans="1:55" ht="24.95" customHeight="1">
      <c r="A241" s="554" t="s">
        <v>159</v>
      </c>
      <c r="B241" s="457">
        <v>0</v>
      </c>
      <c r="C241" s="457">
        <v>0</v>
      </c>
      <c r="D241" s="457">
        <v>0</v>
      </c>
      <c r="E241" s="457">
        <v>0</v>
      </c>
      <c r="F241" s="333">
        <v>0</v>
      </c>
      <c r="G241" s="333">
        <v>0</v>
      </c>
      <c r="H241" s="333">
        <v>2</v>
      </c>
      <c r="I241" s="333">
        <v>0</v>
      </c>
      <c r="J241" s="333">
        <v>0</v>
      </c>
      <c r="K241" s="333">
        <v>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>
        <v>0</v>
      </c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12"/>
      <c r="AW241" s="12"/>
      <c r="AX241" s="12"/>
      <c r="AY241" s="12"/>
      <c r="AZ241" s="12"/>
      <c r="BA241" s="12"/>
      <c r="BB241" s="10"/>
      <c r="BC241" s="10"/>
    </row>
    <row r="242" spans="1:55" ht="24.95" customHeight="1">
      <c r="A242" s="554" t="s">
        <v>160</v>
      </c>
      <c r="B242" s="457">
        <v>0</v>
      </c>
      <c r="C242" s="457">
        <v>0</v>
      </c>
      <c r="D242" s="457">
        <v>0</v>
      </c>
      <c r="E242" s="457">
        <v>0</v>
      </c>
      <c r="F242" s="333">
        <v>0</v>
      </c>
      <c r="G242" s="333">
        <v>0</v>
      </c>
      <c r="H242" s="333">
        <v>0</v>
      </c>
      <c r="I242" s="333">
        <v>0</v>
      </c>
      <c r="J242" s="333">
        <v>0</v>
      </c>
      <c r="K242" s="333">
        <v>0</v>
      </c>
      <c r="L242" s="333">
        <v>0</v>
      </c>
      <c r="M242" s="333">
        <v>0</v>
      </c>
      <c r="N242" s="333">
        <v>0</v>
      </c>
      <c r="O242" s="333">
        <v>0</v>
      </c>
      <c r="P242" s="333">
        <v>0</v>
      </c>
      <c r="Q242" s="333">
        <v>0</v>
      </c>
      <c r="R242" s="333">
        <v>0</v>
      </c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12"/>
      <c r="AW242" s="12"/>
      <c r="AX242" s="12"/>
      <c r="AY242" s="12"/>
      <c r="AZ242" s="12"/>
      <c r="BA242" s="12"/>
      <c r="BB242" s="10"/>
      <c r="BC242" s="10"/>
    </row>
    <row r="243" spans="1:55" ht="24.95" customHeight="1">
      <c r="A243" s="554" t="s">
        <v>717</v>
      </c>
      <c r="B243" s="457">
        <v>0</v>
      </c>
      <c r="C243" s="457">
        <v>0</v>
      </c>
      <c r="D243" s="457">
        <v>0</v>
      </c>
      <c r="E243" s="457">
        <v>0</v>
      </c>
      <c r="F243" s="333">
        <v>9</v>
      </c>
      <c r="G243" s="333">
        <v>1</v>
      </c>
      <c r="H243" s="333">
        <v>2</v>
      </c>
      <c r="I243" s="333">
        <v>0</v>
      </c>
      <c r="J243" s="333">
        <v>0</v>
      </c>
      <c r="K243" s="333">
        <v>7</v>
      </c>
      <c r="L243" s="333">
        <v>9</v>
      </c>
      <c r="M243" s="333">
        <v>0</v>
      </c>
      <c r="N243" s="333">
        <v>0</v>
      </c>
      <c r="O243" s="333">
        <v>9</v>
      </c>
      <c r="P243" s="333">
        <v>0</v>
      </c>
      <c r="Q243" s="333">
        <v>1</v>
      </c>
      <c r="R243" s="333">
        <v>0</v>
      </c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12"/>
      <c r="AW243" s="12"/>
      <c r="AX243" s="12"/>
      <c r="AY243" s="12"/>
      <c r="AZ243" s="12"/>
      <c r="BA243" s="12"/>
      <c r="BB243" s="10"/>
      <c r="BC243" s="10"/>
    </row>
    <row r="244" spans="1:55" ht="24.95" customHeight="1">
      <c r="A244" s="554" t="s">
        <v>161</v>
      </c>
      <c r="B244" s="457">
        <v>0</v>
      </c>
      <c r="C244" s="457">
        <v>0</v>
      </c>
      <c r="D244" s="457">
        <v>0</v>
      </c>
      <c r="E244" s="457">
        <v>0</v>
      </c>
      <c r="F244" s="333">
        <v>0</v>
      </c>
      <c r="G244" s="333">
        <v>0</v>
      </c>
      <c r="H244" s="333">
        <v>0</v>
      </c>
      <c r="I244" s="333">
        <v>0</v>
      </c>
      <c r="J244" s="333">
        <v>0</v>
      </c>
      <c r="K244" s="333">
        <v>0</v>
      </c>
      <c r="L244" s="333">
        <v>0</v>
      </c>
      <c r="M244" s="333">
        <v>0</v>
      </c>
      <c r="N244" s="333">
        <v>0</v>
      </c>
      <c r="O244" s="333">
        <v>0</v>
      </c>
      <c r="P244" s="333">
        <v>0</v>
      </c>
      <c r="Q244" s="333">
        <v>0</v>
      </c>
      <c r="R244" s="333">
        <v>0</v>
      </c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12"/>
      <c r="AW244" s="12"/>
      <c r="AX244" s="12"/>
      <c r="AY244" s="12"/>
      <c r="AZ244" s="12"/>
      <c r="BA244" s="12"/>
      <c r="BB244" s="10"/>
      <c r="BC244" s="10"/>
    </row>
    <row r="245" spans="1:55" ht="24.95" customHeight="1">
      <c r="A245" s="554" t="s">
        <v>162</v>
      </c>
      <c r="B245" s="457">
        <v>0</v>
      </c>
      <c r="C245" s="457">
        <v>0</v>
      </c>
      <c r="D245" s="457">
        <v>0</v>
      </c>
      <c r="E245" s="457">
        <v>0</v>
      </c>
      <c r="F245" s="333">
        <v>4</v>
      </c>
      <c r="G245" s="333">
        <v>1</v>
      </c>
      <c r="H245" s="333">
        <v>0</v>
      </c>
      <c r="I245" s="333">
        <v>0</v>
      </c>
      <c r="J245" s="333">
        <v>1</v>
      </c>
      <c r="K245" s="333">
        <v>10</v>
      </c>
      <c r="L245" s="333">
        <v>9</v>
      </c>
      <c r="M245" s="333">
        <v>0</v>
      </c>
      <c r="N245" s="333">
        <v>0</v>
      </c>
      <c r="O245" s="333">
        <v>7</v>
      </c>
      <c r="P245" s="333">
        <v>7</v>
      </c>
      <c r="Q245" s="333">
        <v>3</v>
      </c>
      <c r="R245" s="333">
        <v>0</v>
      </c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12"/>
      <c r="AW245" s="12"/>
      <c r="AX245" s="12"/>
      <c r="AY245" s="12"/>
      <c r="AZ245" s="12"/>
      <c r="BA245" s="12"/>
      <c r="BB245" s="10"/>
      <c r="BC245" s="10"/>
    </row>
    <row r="246" spans="1:55" ht="24.95" customHeight="1">
      <c r="A246" s="554" t="s">
        <v>163</v>
      </c>
      <c r="B246" s="457">
        <v>0</v>
      </c>
      <c r="C246" s="457">
        <v>0</v>
      </c>
      <c r="D246" s="457">
        <v>0</v>
      </c>
      <c r="E246" s="457">
        <v>0</v>
      </c>
      <c r="F246" s="333">
        <v>6</v>
      </c>
      <c r="G246" s="333">
        <v>29</v>
      </c>
      <c r="H246" s="333">
        <v>48</v>
      </c>
      <c r="I246" s="333">
        <v>6</v>
      </c>
      <c r="J246" s="333">
        <v>0</v>
      </c>
      <c r="K246" s="333">
        <v>12</v>
      </c>
      <c r="L246" s="333">
        <v>34</v>
      </c>
      <c r="M246" s="333">
        <v>5</v>
      </c>
      <c r="N246" s="333">
        <v>0</v>
      </c>
      <c r="O246" s="333">
        <v>22</v>
      </c>
      <c r="P246" s="333">
        <v>12</v>
      </c>
      <c r="Q246" s="333">
        <v>13</v>
      </c>
      <c r="R246" s="333">
        <v>1</v>
      </c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12"/>
      <c r="AW246" s="12"/>
      <c r="AX246" s="12"/>
      <c r="AY246" s="12"/>
      <c r="AZ246" s="12"/>
      <c r="BA246" s="12"/>
      <c r="BB246" s="10"/>
      <c r="BC246" s="10"/>
    </row>
    <row r="247" spans="1:55" ht="24.95" customHeight="1">
      <c r="A247" s="554" t="s">
        <v>164</v>
      </c>
      <c r="B247" s="457">
        <v>4</v>
      </c>
      <c r="C247" s="457">
        <v>0</v>
      </c>
      <c r="D247" s="457">
        <v>0</v>
      </c>
      <c r="E247" s="457">
        <v>0</v>
      </c>
      <c r="F247" s="333">
        <v>18</v>
      </c>
      <c r="G247" s="333">
        <v>6</v>
      </c>
      <c r="H247" s="333">
        <v>23</v>
      </c>
      <c r="I247" s="333">
        <v>0</v>
      </c>
      <c r="J247" s="333">
        <v>0</v>
      </c>
      <c r="K247" s="333">
        <v>5</v>
      </c>
      <c r="L247" s="333">
        <v>24</v>
      </c>
      <c r="M247" s="333">
        <v>2</v>
      </c>
      <c r="N247" s="333">
        <v>1</v>
      </c>
      <c r="O247" s="333">
        <v>9</v>
      </c>
      <c r="P247" s="333">
        <v>10</v>
      </c>
      <c r="Q247" s="333">
        <v>16</v>
      </c>
      <c r="R247" s="333">
        <v>0</v>
      </c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12"/>
      <c r="AW247" s="12"/>
      <c r="AX247" s="12"/>
      <c r="AY247" s="12"/>
      <c r="AZ247" s="12"/>
      <c r="BA247" s="12"/>
      <c r="BB247" s="10"/>
      <c r="BC247" s="10"/>
    </row>
    <row r="248" spans="1:55" ht="24.95" customHeight="1">
      <c r="A248" s="554" t="s">
        <v>60</v>
      </c>
      <c r="B248" s="457">
        <v>0</v>
      </c>
      <c r="C248" s="457">
        <v>0</v>
      </c>
      <c r="D248" s="457">
        <v>0</v>
      </c>
      <c r="E248" s="457">
        <v>0</v>
      </c>
      <c r="F248" s="333">
        <v>19</v>
      </c>
      <c r="G248" s="333">
        <v>7</v>
      </c>
      <c r="H248" s="333">
        <v>19</v>
      </c>
      <c r="I248" s="333">
        <v>4</v>
      </c>
      <c r="J248" s="333">
        <v>0</v>
      </c>
      <c r="K248" s="333">
        <v>4</v>
      </c>
      <c r="L248" s="333">
        <v>29</v>
      </c>
      <c r="M248" s="333">
        <v>4</v>
      </c>
      <c r="N248" s="333">
        <v>19</v>
      </c>
      <c r="O248" s="333">
        <v>12</v>
      </c>
      <c r="P248" s="333">
        <v>11</v>
      </c>
      <c r="Q248" s="333">
        <v>10</v>
      </c>
      <c r="R248" s="333">
        <v>0</v>
      </c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12"/>
      <c r="AW248" s="12"/>
      <c r="AX248" s="12"/>
      <c r="AY248" s="12"/>
      <c r="AZ248" s="12"/>
      <c r="BA248" s="12"/>
      <c r="BB248" s="10"/>
      <c r="BC248" s="10"/>
    </row>
    <row r="249" spans="1:55" ht="24.95" customHeight="1">
      <c r="A249" s="554" t="s">
        <v>725</v>
      </c>
      <c r="B249" s="457">
        <v>0</v>
      </c>
      <c r="C249" s="457">
        <v>0</v>
      </c>
      <c r="D249" s="457">
        <v>0</v>
      </c>
      <c r="E249" s="457">
        <v>1</v>
      </c>
      <c r="F249" s="333">
        <v>43</v>
      </c>
      <c r="G249" s="333">
        <v>9</v>
      </c>
      <c r="H249" s="333">
        <v>37</v>
      </c>
      <c r="I249" s="333">
        <v>3</v>
      </c>
      <c r="J249" s="333">
        <v>1</v>
      </c>
      <c r="K249" s="333">
        <v>13</v>
      </c>
      <c r="L249" s="333">
        <v>33</v>
      </c>
      <c r="M249" s="333">
        <v>4</v>
      </c>
      <c r="N249" s="333">
        <v>0</v>
      </c>
      <c r="O249" s="333">
        <v>11</v>
      </c>
      <c r="P249" s="333">
        <v>23</v>
      </c>
      <c r="Q249" s="333">
        <v>10</v>
      </c>
      <c r="R249" s="333">
        <v>9</v>
      </c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12"/>
      <c r="AW249" s="12"/>
      <c r="AX249" s="12"/>
      <c r="AY249" s="12"/>
      <c r="AZ249" s="12"/>
      <c r="BA249" s="12"/>
      <c r="BB249" s="10"/>
      <c r="BC249" s="10"/>
    </row>
    <row r="250" spans="1:55" ht="24.95" customHeight="1">
      <c r="A250" s="554" t="s">
        <v>726</v>
      </c>
      <c r="B250" s="457">
        <v>0</v>
      </c>
      <c r="C250" s="457">
        <v>0</v>
      </c>
      <c r="D250" s="457">
        <v>0</v>
      </c>
      <c r="E250" s="457">
        <v>0</v>
      </c>
      <c r="F250" s="333">
        <v>1</v>
      </c>
      <c r="G250" s="333">
        <v>1</v>
      </c>
      <c r="H250" s="333">
        <v>0</v>
      </c>
      <c r="I250" s="333">
        <v>0</v>
      </c>
      <c r="J250" s="333">
        <v>0</v>
      </c>
      <c r="K250" s="333">
        <v>0</v>
      </c>
      <c r="L250" s="333">
        <v>0</v>
      </c>
      <c r="M250" s="333">
        <v>2</v>
      </c>
      <c r="N250" s="333">
        <v>0</v>
      </c>
      <c r="O250" s="333">
        <v>0</v>
      </c>
      <c r="P250" s="333">
        <v>0</v>
      </c>
      <c r="Q250" s="333">
        <v>1</v>
      </c>
      <c r="R250" s="333">
        <v>0</v>
      </c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12"/>
      <c r="AW250" s="12"/>
      <c r="AX250" s="12"/>
      <c r="AY250" s="12"/>
      <c r="AZ250" s="12"/>
      <c r="BA250" s="12"/>
      <c r="BB250" s="10"/>
      <c r="BC250" s="10"/>
    </row>
    <row r="251" spans="1:55" ht="24.95" customHeight="1">
      <c r="A251" s="554" t="s">
        <v>727</v>
      </c>
      <c r="B251" s="457">
        <v>0</v>
      </c>
      <c r="C251" s="457">
        <v>0</v>
      </c>
      <c r="D251" s="457">
        <v>0</v>
      </c>
      <c r="E251" s="457">
        <v>0</v>
      </c>
      <c r="F251" s="333">
        <v>5</v>
      </c>
      <c r="G251" s="333">
        <v>0</v>
      </c>
      <c r="H251" s="333">
        <v>2</v>
      </c>
      <c r="I251" s="333">
        <v>0</v>
      </c>
      <c r="J251" s="333">
        <v>0</v>
      </c>
      <c r="K251" s="333">
        <v>6</v>
      </c>
      <c r="L251" s="333">
        <v>3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0</v>
      </c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12"/>
      <c r="AW251" s="12"/>
      <c r="AX251" s="12"/>
      <c r="AY251" s="12"/>
      <c r="AZ251" s="12"/>
      <c r="BA251" s="12"/>
      <c r="BB251" s="10"/>
      <c r="BC251" s="10"/>
    </row>
    <row r="252" spans="1:55" ht="24.95" customHeight="1">
      <c r="A252" s="555" t="s">
        <v>1410</v>
      </c>
      <c r="B252" s="459">
        <v>38</v>
      </c>
      <c r="C252" s="459">
        <v>54</v>
      </c>
      <c r="D252" s="459">
        <v>45</v>
      </c>
      <c r="E252" s="459">
        <v>13</v>
      </c>
      <c r="F252" s="332">
        <v>282</v>
      </c>
      <c r="G252" s="332">
        <v>115</v>
      </c>
      <c r="H252" s="332">
        <v>360</v>
      </c>
      <c r="I252" s="332">
        <v>22</v>
      </c>
      <c r="J252" s="332">
        <v>9</v>
      </c>
      <c r="K252" s="332">
        <v>228</v>
      </c>
      <c r="L252" s="332">
        <v>386</v>
      </c>
      <c r="M252" s="332">
        <v>35</v>
      </c>
      <c r="N252" s="332">
        <v>28</v>
      </c>
      <c r="O252" s="332">
        <v>167</v>
      </c>
      <c r="P252" s="332">
        <v>151</v>
      </c>
      <c r="Q252" s="332">
        <v>134</v>
      </c>
      <c r="R252" s="332">
        <v>26</v>
      </c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12"/>
      <c r="AW252" s="12"/>
      <c r="AX252" s="12"/>
      <c r="AY252" s="12"/>
      <c r="AZ252" s="12"/>
      <c r="BA252" s="12"/>
      <c r="BB252" s="10"/>
      <c r="BC252" s="10"/>
    </row>
    <row r="253" spans="1:55" ht="24.95" customHeight="1">
      <c r="A253" s="97"/>
      <c r="B253" s="458"/>
      <c r="C253" s="458"/>
      <c r="D253" s="458"/>
      <c r="E253" s="458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12"/>
      <c r="AW253" s="12"/>
      <c r="AX253" s="12"/>
      <c r="AY253" s="12"/>
      <c r="AZ253" s="12"/>
      <c r="BA253" s="12"/>
      <c r="BB253" s="10"/>
      <c r="BC253" s="10"/>
    </row>
    <row r="254" spans="1:55" ht="30" customHeight="1">
      <c r="A254" s="670" t="s">
        <v>728</v>
      </c>
      <c r="B254" s="671"/>
      <c r="C254" s="672"/>
      <c r="D254" s="458"/>
      <c r="E254" s="458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12"/>
      <c r="AW254" s="12"/>
      <c r="AX254" s="12"/>
      <c r="AY254" s="12"/>
      <c r="AZ254" s="12"/>
      <c r="BA254" s="12"/>
      <c r="BB254" s="10"/>
      <c r="BC254" s="10"/>
    </row>
    <row r="255" spans="1:55" ht="66" customHeight="1">
      <c r="A255" s="547" t="s">
        <v>695</v>
      </c>
      <c r="B255" s="459" t="s">
        <v>729</v>
      </c>
      <c r="C255" s="459" t="s">
        <v>702</v>
      </c>
      <c r="D255" s="458"/>
      <c r="E255" s="458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12"/>
      <c r="AW255" s="12"/>
      <c r="AX255" s="12"/>
      <c r="AY255" s="12"/>
      <c r="AZ255" s="12"/>
      <c r="BA255" s="12"/>
      <c r="BB255" s="10"/>
      <c r="BC255" s="10"/>
    </row>
    <row r="256" spans="1:55" ht="30" customHeight="1">
      <c r="A256" s="545" t="s">
        <v>20</v>
      </c>
      <c r="B256" s="457">
        <v>252</v>
      </c>
      <c r="C256" s="457">
        <v>211</v>
      </c>
      <c r="D256" s="458"/>
      <c r="E256" s="458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12"/>
      <c r="AW256" s="12"/>
      <c r="AX256" s="12"/>
      <c r="AY256" s="12"/>
      <c r="AZ256" s="12"/>
      <c r="BA256" s="12"/>
      <c r="BB256" s="10"/>
      <c r="BC256" s="10"/>
    </row>
    <row r="257" spans="1:55" ht="30" customHeight="1">
      <c r="A257" s="545" t="s">
        <v>38</v>
      </c>
      <c r="B257" s="457">
        <v>234</v>
      </c>
      <c r="C257" s="457">
        <v>246</v>
      </c>
      <c r="D257" s="458"/>
      <c r="E257" s="458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12"/>
      <c r="AW257" s="12"/>
      <c r="AX257" s="12"/>
      <c r="AY257" s="12"/>
      <c r="AZ257" s="12"/>
      <c r="BA257" s="12"/>
      <c r="BB257" s="10"/>
      <c r="BC257" s="10"/>
    </row>
    <row r="258" spans="1:55" ht="30" customHeight="1">
      <c r="A258" s="545" t="s">
        <v>39</v>
      </c>
      <c r="B258" s="457">
        <v>273</v>
      </c>
      <c r="C258" s="457">
        <v>208</v>
      </c>
      <c r="D258" s="458"/>
      <c r="E258" s="458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12"/>
      <c r="AW258" s="12"/>
      <c r="AX258" s="12"/>
      <c r="AY258" s="12"/>
      <c r="AZ258" s="12"/>
      <c r="BA258" s="12"/>
      <c r="BB258" s="10"/>
      <c r="BC258" s="10"/>
    </row>
    <row r="259" spans="1:55" ht="30" customHeight="1">
      <c r="A259" s="545" t="s">
        <v>44</v>
      </c>
      <c r="B259" s="457">
        <v>194</v>
      </c>
      <c r="C259" s="457">
        <v>96</v>
      </c>
      <c r="D259" s="458"/>
      <c r="E259" s="458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12"/>
      <c r="AW259" s="12"/>
      <c r="AX259" s="12"/>
      <c r="AY259" s="12"/>
      <c r="AZ259" s="12"/>
      <c r="BA259" s="12"/>
      <c r="BB259" s="10"/>
      <c r="BC259" s="10"/>
    </row>
    <row r="260" spans="1:55" ht="30" customHeight="1">
      <c r="A260" s="545" t="s">
        <v>657</v>
      </c>
      <c r="B260" s="457">
        <v>68</v>
      </c>
      <c r="C260" s="457">
        <v>32</v>
      </c>
      <c r="D260" s="458"/>
      <c r="E260" s="458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12"/>
      <c r="AW260" s="12"/>
      <c r="AX260" s="12"/>
      <c r="AY260" s="12"/>
      <c r="AZ260" s="12"/>
      <c r="BA260" s="12"/>
      <c r="BB260" s="10"/>
      <c r="BC260" s="10"/>
    </row>
    <row r="261" spans="1:55" ht="30" customHeight="1">
      <c r="A261" s="545" t="s">
        <v>66</v>
      </c>
      <c r="B261" s="457">
        <v>207</v>
      </c>
      <c r="C261" s="457">
        <v>127</v>
      </c>
      <c r="D261" s="458"/>
      <c r="E261" s="458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12"/>
      <c r="AW261" s="12"/>
      <c r="AX261" s="12"/>
      <c r="AY261" s="12"/>
      <c r="AZ261" s="12"/>
      <c r="BA261" s="12"/>
      <c r="BB261" s="10"/>
      <c r="BC261" s="10"/>
    </row>
    <row r="262" spans="1:55" ht="30" customHeight="1">
      <c r="A262" s="545" t="s">
        <v>33</v>
      </c>
      <c r="B262" s="457">
        <v>229</v>
      </c>
      <c r="C262" s="457">
        <v>140</v>
      </c>
      <c r="D262" s="458"/>
      <c r="E262" s="458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12"/>
      <c r="AW262" s="12"/>
      <c r="AX262" s="12"/>
      <c r="AY262" s="12"/>
      <c r="AZ262" s="12"/>
      <c r="BA262" s="12"/>
      <c r="BB262" s="10"/>
      <c r="BC262" s="10"/>
    </row>
    <row r="263" spans="1:55" ht="30" customHeight="1">
      <c r="A263" s="545" t="s">
        <v>35</v>
      </c>
      <c r="B263" s="457">
        <v>91</v>
      </c>
      <c r="C263" s="457">
        <v>68</v>
      </c>
      <c r="D263" s="458"/>
      <c r="E263" s="458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12"/>
      <c r="AW263" s="12"/>
      <c r="AX263" s="12"/>
      <c r="AY263" s="12"/>
      <c r="AZ263" s="12"/>
      <c r="BA263" s="12"/>
      <c r="BB263" s="10"/>
      <c r="BC263" s="10"/>
    </row>
    <row r="264" spans="1:55" ht="30" customHeight="1">
      <c r="A264" s="545" t="s">
        <v>36</v>
      </c>
      <c r="B264" s="457">
        <v>299</v>
      </c>
      <c r="C264" s="457">
        <v>152</v>
      </c>
      <c r="D264" s="458"/>
      <c r="E264" s="458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12"/>
      <c r="AW264" s="12"/>
      <c r="AX264" s="12"/>
      <c r="AY264" s="12"/>
      <c r="AZ264" s="12"/>
      <c r="BA264" s="12"/>
      <c r="BB264" s="10"/>
      <c r="BC264" s="10"/>
    </row>
    <row r="265" spans="1:55" ht="30" customHeight="1">
      <c r="A265" s="545" t="s">
        <v>710</v>
      </c>
      <c r="B265" s="457">
        <v>129</v>
      </c>
      <c r="C265" s="457">
        <v>70</v>
      </c>
      <c r="D265" s="458"/>
      <c r="E265" s="458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12"/>
      <c r="AW265" s="12"/>
      <c r="AX265" s="12"/>
      <c r="AY265" s="12"/>
      <c r="AZ265" s="12"/>
      <c r="BA265" s="12"/>
      <c r="BB265" s="10"/>
      <c r="BC265" s="10"/>
    </row>
    <row r="266" spans="1:55" ht="30" customHeight="1">
      <c r="A266" s="545" t="s">
        <v>29</v>
      </c>
      <c r="B266" s="457">
        <v>51</v>
      </c>
      <c r="C266" s="457">
        <v>68</v>
      </c>
      <c r="D266" s="458"/>
      <c r="E266" s="458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12"/>
      <c r="AW266" s="12"/>
      <c r="AX266" s="12"/>
      <c r="AY266" s="12"/>
      <c r="AZ266" s="12"/>
      <c r="BA266" s="12"/>
      <c r="BB266" s="10"/>
      <c r="BC266" s="10"/>
    </row>
    <row r="267" spans="1:55" ht="30" customHeight="1">
      <c r="A267" s="545" t="s">
        <v>374</v>
      </c>
      <c r="B267" s="457">
        <v>69</v>
      </c>
      <c r="C267" s="457">
        <v>33</v>
      </c>
      <c r="D267" s="458"/>
      <c r="E267" s="458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12"/>
      <c r="AW267" s="12"/>
      <c r="AX267" s="12"/>
      <c r="AY267" s="12"/>
      <c r="AZ267" s="12"/>
      <c r="BA267" s="12"/>
      <c r="BB267" s="10"/>
      <c r="BC267" s="10"/>
    </row>
    <row r="268" spans="1:55" ht="30" customHeight="1">
      <c r="A268" s="545" t="s">
        <v>23</v>
      </c>
      <c r="B268" s="457">
        <v>112</v>
      </c>
      <c r="C268" s="457">
        <v>218</v>
      </c>
      <c r="D268" s="458"/>
      <c r="E268" s="458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12"/>
      <c r="AW268" s="12"/>
      <c r="AX268" s="12"/>
      <c r="AY268" s="12"/>
      <c r="AZ268" s="12"/>
      <c r="BA268" s="12"/>
      <c r="BB268" s="10"/>
      <c r="BC268" s="10"/>
    </row>
    <row r="269" spans="1:55" ht="30" customHeight="1">
      <c r="A269" s="545" t="s">
        <v>680</v>
      </c>
      <c r="B269" s="457">
        <v>157</v>
      </c>
      <c r="C269" s="457">
        <v>39</v>
      </c>
      <c r="D269" s="458"/>
      <c r="E269" s="458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12"/>
      <c r="AW269" s="12"/>
      <c r="AX269" s="12"/>
      <c r="AY269" s="12"/>
      <c r="AZ269" s="12"/>
      <c r="BA269" s="12"/>
      <c r="BB269" s="10"/>
      <c r="BC269" s="10"/>
    </row>
    <row r="270" spans="1:55" ht="30" customHeight="1">
      <c r="A270" s="545" t="s">
        <v>379</v>
      </c>
      <c r="B270" s="457">
        <v>110</v>
      </c>
      <c r="C270" s="457">
        <v>133</v>
      </c>
      <c r="D270" s="458"/>
      <c r="E270" s="458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12"/>
      <c r="AW270" s="12"/>
      <c r="AX270" s="12"/>
      <c r="AY270" s="12"/>
      <c r="AZ270" s="12"/>
      <c r="BA270" s="12"/>
      <c r="BB270" s="10"/>
      <c r="BC270" s="10"/>
    </row>
    <row r="271" spans="1:55" ht="30" customHeight="1">
      <c r="A271" s="545" t="s">
        <v>371</v>
      </c>
      <c r="B271" s="457">
        <v>98</v>
      </c>
      <c r="C271" s="457">
        <v>68</v>
      </c>
      <c r="D271" s="458"/>
      <c r="E271" s="458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12"/>
      <c r="AW271" s="12"/>
      <c r="AX271" s="12"/>
      <c r="AY271" s="12"/>
      <c r="AZ271" s="12"/>
      <c r="BA271" s="12"/>
      <c r="BB271" s="10"/>
      <c r="BC271" s="10"/>
    </row>
    <row r="272" spans="1:55" ht="30" customHeight="1">
      <c r="A272" s="545" t="s">
        <v>375</v>
      </c>
      <c r="B272" s="457">
        <v>144</v>
      </c>
      <c r="C272" s="457">
        <v>191</v>
      </c>
      <c r="D272" s="458"/>
      <c r="E272" s="458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12"/>
      <c r="AW272" s="12"/>
      <c r="AX272" s="12"/>
      <c r="AY272" s="12"/>
      <c r="AZ272" s="12"/>
      <c r="BA272" s="12"/>
      <c r="BB272" s="10"/>
      <c r="BC272" s="10"/>
    </row>
    <row r="273" spans="1:55" ht="30" customHeight="1">
      <c r="A273" s="545" t="s">
        <v>50</v>
      </c>
      <c r="B273" s="457">
        <v>132</v>
      </c>
      <c r="C273" s="457">
        <v>107</v>
      </c>
      <c r="D273" s="458"/>
      <c r="E273" s="458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12"/>
      <c r="AW273" s="12"/>
      <c r="AX273" s="12"/>
      <c r="AY273" s="12"/>
      <c r="AZ273" s="12"/>
      <c r="BA273" s="12"/>
      <c r="BB273" s="10"/>
      <c r="BC273" s="10"/>
    </row>
    <row r="274" spans="1:55" ht="30" customHeight="1">
      <c r="A274" s="545" t="s">
        <v>49</v>
      </c>
      <c r="B274" s="457">
        <v>126</v>
      </c>
      <c r="C274" s="457">
        <v>74</v>
      </c>
      <c r="D274" s="458"/>
      <c r="E274" s="458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12"/>
      <c r="AW274" s="12"/>
      <c r="AX274" s="12"/>
      <c r="AY274" s="12"/>
      <c r="AZ274" s="12"/>
      <c r="BA274" s="12"/>
      <c r="BB274" s="10"/>
      <c r="BC274" s="10"/>
    </row>
    <row r="275" spans="1:55" ht="30" customHeight="1">
      <c r="A275" s="545" t="s">
        <v>55</v>
      </c>
      <c r="B275" s="457">
        <v>24</v>
      </c>
      <c r="C275" s="457">
        <v>0</v>
      </c>
      <c r="D275" s="458"/>
      <c r="E275" s="458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12"/>
      <c r="AW275" s="12"/>
      <c r="AX275" s="12"/>
      <c r="AY275" s="12"/>
      <c r="AZ275" s="12"/>
      <c r="BA275" s="12"/>
      <c r="BB275" s="10"/>
      <c r="BC275" s="10"/>
    </row>
    <row r="276" spans="1:55" ht="30" customHeight="1">
      <c r="A276" s="545" t="s">
        <v>290</v>
      </c>
      <c r="B276" s="457">
        <v>68</v>
      </c>
      <c r="C276" s="457">
        <v>40</v>
      </c>
      <c r="D276" s="458"/>
      <c r="E276" s="458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12"/>
      <c r="AW276" s="12"/>
      <c r="AX276" s="12"/>
      <c r="AY276" s="12"/>
      <c r="AZ276" s="12"/>
      <c r="BA276" s="12"/>
      <c r="BB276" s="10"/>
      <c r="BC276" s="10"/>
    </row>
    <row r="277" spans="1:55" ht="30" customHeight="1">
      <c r="A277" s="545" t="s">
        <v>730</v>
      </c>
      <c r="B277" s="457">
        <v>26</v>
      </c>
      <c r="C277" s="457">
        <v>1</v>
      </c>
      <c r="D277" s="458"/>
      <c r="E277" s="458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12"/>
      <c r="AW277" s="12"/>
      <c r="AX277" s="12"/>
      <c r="AY277" s="12"/>
      <c r="AZ277" s="12"/>
      <c r="BA277" s="12"/>
      <c r="BB277" s="10"/>
      <c r="BC277" s="10"/>
    </row>
    <row r="278" spans="1:55" ht="30" customHeight="1">
      <c r="A278" s="545" t="s">
        <v>1667</v>
      </c>
      <c r="B278" s="457">
        <v>14</v>
      </c>
      <c r="C278" s="457">
        <v>10</v>
      </c>
      <c r="D278" s="458"/>
      <c r="E278" s="458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12"/>
      <c r="AW278" s="12"/>
      <c r="AX278" s="12"/>
      <c r="AY278" s="12"/>
      <c r="AZ278" s="12"/>
      <c r="BA278" s="12"/>
      <c r="BB278" s="10"/>
      <c r="BC278" s="10"/>
    </row>
    <row r="279" spans="1:55" ht="30" customHeight="1">
      <c r="A279" s="545" t="s">
        <v>731</v>
      </c>
      <c r="B279" s="457">
        <v>46</v>
      </c>
      <c r="C279" s="457">
        <v>55</v>
      </c>
      <c r="D279" s="458"/>
      <c r="E279" s="458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12"/>
      <c r="AW279" s="12"/>
      <c r="AX279" s="12"/>
      <c r="AY279" s="12"/>
      <c r="AZ279" s="12"/>
      <c r="BA279" s="12"/>
      <c r="BB279" s="10"/>
      <c r="BC279" s="10"/>
    </row>
    <row r="280" spans="1:55" ht="30" customHeight="1">
      <c r="A280" s="545" t="s">
        <v>31</v>
      </c>
      <c r="B280" s="457">
        <v>118</v>
      </c>
      <c r="C280" s="457">
        <v>103</v>
      </c>
      <c r="D280" s="458"/>
      <c r="E280" s="458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12"/>
      <c r="AW280" s="12"/>
      <c r="AX280" s="12"/>
      <c r="AY280" s="12"/>
      <c r="AZ280" s="12"/>
      <c r="BA280" s="12"/>
      <c r="BB280" s="10"/>
      <c r="BC280" s="10"/>
    </row>
    <row r="281" spans="1:55" ht="30" customHeight="1">
      <c r="A281" s="545" t="s">
        <v>28</v>
      </c>
      <c r="B281" s="457">
        <v>39</v>
      </c>
      <c r="C281" s="457">
        <v>56</v>
      </c>
      <c r="D281" s="458"/>
      <c r="E281" s="458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12"/>
      <c r="AW281" s="12"/>
      <c r="AX281" s="12"/>
      <c r="AY281" s="12"/>
      <c r="AZ281" s="12"/>
      <c r="BA281" s="12"/>
      <c r="BB281" s="10"/>
      <c r="BC281" s="10"/>
    </row>
    <row r="282" spans="1:55" ht="30" customHeight="1">
      <c r="A282" s="545" t="s">
        <v>25</v>
      </c>
      <c r="B282" s="457">
        <v>31</v>
      </c>
      <c r="C282" s="457">
        <v>0</v>
      </c>
      <c r="D282" s="458"/>
      <c r="E282" s="458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12"/>
      <c r="AW282" s="12"/>
      <c r="AX282" s="12"/>
      <c r="AY282" s="12"/>
      <c r="AZ282" s="12"/>
      <c r="BA282" s="12"/>
      <c r="BB282" s="10"/>
      <c r="BC282" s="10"/>
    </row>
    <row r="283" spans="1:55" ht="30" customHeight="1">
      <c r="A283" s="545" t="s">
        <v>100</v>
      </c>
      <c r="B283" s="457">
        <v>4</v>
      </c>
      <c r="C283" s="457">
        <v>0</v>
      </c>
      <c r="D283" s="458"/>
      <c r="E283" s="458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12"/>
      <c r="AW283" s="12"/>
      <c r="AX283" s="12"/>
      <c r="AY283" s="12"/>
      <c r="AZ283" s="12"/>
      <c r="BA283" s="12"/>
      <c r="BB283" s="10"/>
      <c r="BC283" s="10"/>
    </row>
    <row r="284" spans="1:55" ht="30" customHeight="1">
      <c r="A284" s="545" t="s">
        <v>37</v>
      </c>
      <c r="B284" s="457">
        <v>18</v>
      </c>
      <c r="C284" s="457">
        <v>12</v>
      </c>
      <c r="D284" s="458"/>
      <c r="E284" s="458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12"/>
      <c r="AW284" s="12"/>
      <c r="AX284" s="12"/>
      <c r="AY284" s="12"/>
      <c r="AZ284" s="12"/>
      <c r="BA284" s="12"/>
      <c r="BB284" s="10"/>
      <c r="BC284" s="10"/>
    </row>
    <row r="285" spans="1:55" ht="30" customHeight="1">
      <c r="A285" s="545" t="s">
        <v>24</v>
      </c>
      <c r="B285" s="457">
        <v>67</v>
      </c>
      <c r="C285" s="457">
        <v>55</v>
      </c>
      <c r="D285" s="458"/>
      <c r="E285" s="458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12"/>
      <c r="AW285" s="12"/>
      <c r="AX285" s="12"/>
      <c r="AY285" s="12"/>
      <c r="AZ285" s="12"/>
      <c r="BA285" s="12"/>
      <c r="BB285" s="10"/>
      <c r="BC285" s="10"/>
    </row>
    <row r="286" spans="1:55" ht="30" customHeight="1">
      <c r="A286" s="545" t="s">
        <v>732</v>
      </c>
      <c r="B286" s="457">
        <v>0</v>
      </c>
      <c r="C286" s="457">
        <v>5</v>
      </c>
      <c r="D286" s="458"/>
      <c r="E286" s="458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12"/>
      <c r="AW286" s="12"/>
      <c r="AX286" s="12"/>
      <c r="AY286" s="12"/>
      <c r="AZ286" s="12"/>
      <c r="BA286" s="12"/>
      <c r="BB286" s="10"/>
      <c r="BC286" s="10"/>
    </row>
    <row r="287" spans="1:55" ht="30" customHeight="1">
      <c r="A287" s="545" t="s">
        <v>101</v>
      </c>
      <c r="B287" s="457">
        <v>0</v>
      </c>
      <c r="C287" s="457">
        <v>29</v>
      </c>
      <c r="D287" s="458"/>
      <c r="E287" s="458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12"/>
      <c r="AW287" s="12"/>
      <c r="AX287" s="12"/>
      <c r="AY287" s="12"/>
      <c r="AZ287" s="12"/>
      <c r="BA287" s="12"/>
      <c r="BB287" s="10"/>
      <c r="BC287" s="10"/>
    </row>
    <row r="288" spans="1:55" ht="30" customHeight="1">
      <c r="A288" s="545" t="s">
        <v>733</v>
      </c>
      <c r="B288" s="457">
        <v>0</v>
      </c>
      <c r="C288" s="457">
        <v>1</v>
      </c>
      <c r="D288" s="458"/>
      <c r="E288" s="458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12"/>
      <c r="AW288" s="12"/>
      <c r="AX288" s="12"/>
      <c r="AY288" s="12"/>
      <c r="AZ288" s="12"/>
      <c r="BA288" s="12"/>
      <c r="BB288" s="10"/>
      <c r="BC288" s="10"/>
    </row>
    <row r="289" spans="1:55" ht="30" customHeight="1">
      <c r="A289" s="545" t="s">
        <v>102</v>
      </c>
      <c r="B289" s="457">
        <v>0</v>
      </c>
      <c r="C289" s="457">
        <v>3</v>
      </c>
      <c r="D289" s="458"/>
      <c r="E289" s="458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12"/>
      <c r="AW289" s="12"/>
      <c r="AX289" s="12"/>
      <c r="AY289" s="12"/>
      <c r="AZ289" s="12"/>
      <c r="BA289" s="12"/>
      <c r="BB289" s="10"/>
      <c r="BC289" s="10"/>
    </row>
    <row r="290" spans="1:55" ht="30" customHeight="1">
      <c r="A290" s="545" t="s">
        <v>103</v>
      </c>
      <c r="B290" s="457">
        <v>0</v>
      </c>
      <c r="C290" s="457">
        <v>2</v>
      </c>
      <c r="D290" s="458"/>
      <c r="E290" s="458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12"/>
      <c r="AW290" s="12"/>
      <c r="AX290" s="12"/>
      <c r="AY290" s="12"/>
      <c r="AZ290" s="12"/>
      <c r="BA290" s="12"/>
      <c r="BB290" s="10"/>
      <c r="BC290" s="10"/>
    </row>
    <row r="291" spans="1:55" ht="30" customHeight="1">
      <c r="A291" s="545" t="s">
        <v>380</v>
      </c>
      <c r="B291" s="457">
        <v>0</v>
      </c>
      <c r="C291" s="457">
        <v>1</v>
      </c>
      <c r="D291" s="458"/>
      <c r="E291" s="458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12"/>
      <c r="AW291" s="12"/>
      <c r="AX291" s="12"/>
      <c r="AY291" s="12"/>
      <c r="AZ291" s="12"/>
      <c r="BA291" s="12"/>
      <c r="BB291" s="10"/>
      <c r="BC291" s="10"/>
    </row>
    <row r="292" spans="1:55" ht="30" customHeight="1">
      <c r="A292" s="545" t="s">
        <v>734</v>
      </c>
      <c r="B292" s="457">
        <v>0</v>
      </c>
      <c r="C292" s="457">
        <v>1</v>
      </c>
      <c r="D292" s="458"/>
      <c r="E292" s="458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12"/>
      <c r="AW292" s="12"/>
      <c r="AX292" s="12"/>
      <c r="AY292" s="12"/>
      <c r="AZ292" s="12"/>
      <c r="BA292" s="12"/>
      <c r="BB292" s="10"/>
      <c r="BC292" s="10"/>
    </row>
    <row r="293" spans="1:55" ht="30" customHeight="1">
      <c r="A293" s="545" t="s">
        <v>735</v>
      </c>
      <c r="B293" s="457">
        <v>0</v>
      </c>
      <c r="C293" s="457">
        <v>1</v>
      </c>
      <c r="D293" s="458"/>
      <c r="E293" s="458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12"/>
      <c r="AW293" s="12"/>
      <c r="AX293" s="12"/>
      <c r="AY293" s="12"/>
      <c r="AZ293" s="12"/>
      <c r="BA293" s="12"/>
      <c r="BB293" s="10"/>
      <c r="BC293" s="10"/>
    </row>
    <row r="294" spans="1:55" ht="30" customHeight="1">
      <c r="A294" s="547" t="s">
        <v>3</v>
      </c>
      <c r="B294" s="459">
        <v>3430</v>
      </c>
      <c r="C294" s="457">
        <v>2656</v>
      </c>
      <c r="D294" s="458"/>
      <c r="E294" s="458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12"/>
      <c r="AW294" s="12"/>
      <c r="AX294" s="12"/>
      <c r="AY294" s="12"/>
      <c r="AZ294" s="12"/>
      <c r="BA294" s="12"/>
      <c r="BB294" s="10"/>
      <c r="BC294" s="10"/>
    </row>
    <row r="295" spans="1:55" ht="24.95" customHeight="1">
      <c r="A295" s="97"/>
      <c r="B295" s="458"/>
      <c r="C295" s="458"/>
      <c r="D295" s="458"/>
      <c r="E295" s="458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12"/>
      <c r="AW295" s="12"/>
      <c r="AX295" s="12"/>
      <c r="AY295" s="12"/>
      <c r="AZ295" s="12"/>
      <c r="BA295" s="12"/>
      <c r="BB295" s="10"/>
      <c r="BC295" s="10"/>
    </row>
    <row r="296" spans="1:55" ht="30" customHeight="1">
      <c r="A296" s="604" t="s">
        <v>165</v>
      </c>
      <c r="B296" s="604"/>
      <c r="C296" s="604"/>
      <c r="D296" s="604"/>
      <c r="E296" s="604"/>
      <c r="F296" s="604"/>
      <c r="G296" s="604"/>
      <c r="H296" s="604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12"/>
      <c r="AW296" s="12"/>
      <c r="AX296" s="12"/>
      <c r="AY296" s="12"/>
      <c r="AZ296" s="12"/>
      <c r="BA296" s="12"/>
      <c r="BB296" s="10"/>
      <c r="BC296" s="10"/>
    </row>
    <row r="297" spans="1:55" ht="30" customHeight="1">
      <c r="A297" s="673" t="s">
        <v>695</v>
      </c>
      <c r="B297" s="673" t="s">
        <v>1393</v>
      </c>
      <c r="C297" s="673"/>
      <c r="D297" s="673"/>
      <c r="E297" s="673"/>
      <c r="F297" s="673"/>
      <c r="G297" s="673"/>
      <c r="H297" s="673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12"/>
      <c r="AW297" s="12"/>
      <c r="AX297" s="12"/>
      <c r="AY297" s="12"/>
      <c r="AZ297" s="12"/>
      <c r="BA297" s="12"/>
      <c r="BB297" s="10"/>
      <c r="BC297" s="10"/>
    </row>
    <row r="298" spans="1:55" ht="70.5" customHeight="1">
      <c r="A298" s="673"/>
      <c r="B298" s="467" t="s">
        <v>1411</v>
      </c>
      <c r="C298" s="467" t="s">
        <v>1412</v>
      </c>
      <c r="D298" s="467" t="s">
        <v>1413</v>
      </c>
      <c r="E298" s="467" t="s">
        <v>1414</v>
      </c>
      <c r="F298" s="101" t="s">
        <v>1396</v>
      </c>
      <c r="G298" s="101" t="s">
        <v>1415</v>
      </c>
      <c r="H298" s="101" t="s">
        <v>3</v>
      </c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12"/>
      <c r="AW298" s="12"/>
      <c r="AX298" s="12"/>
      <c r="AY298" s="12"/>
      <c r="AZ298" s="12"/>
      <c r="BA298" s="12"/>
      <c r="BB298" s="10"/>
      <c r="BC298" s="10"/>
    </row>
    <row r="299" spans="1:55" ht="30" customHeight="1">
      <c r="A299" s="554" t="s">
        <v>148</v>
      </c>
      <c r="B299" s="457">
        <v>15</v>
      </c>
      <c r="C299" s="457">
        <v>21</v>
      </c>
      <c r="D299" s="457">
        <v>0</v>
      </c>
      <c r="E299" s="457">
        <v>0</v>
      </c>
      <c r="F299" s="333">
        <v>15</v>
      </c>
      <c r="G299" s="333">
        <v>0</v>
      </c>
      <c r="H299" s="108">
        <f t="shared" ref="H299:H317" si="0">SUM(B299:G299)</f>
        <v>51</v>
      </c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12"/>
      <c r="AW299" s="12"/>
      <c r="AX299" s="12"/>
      <c r="AY299" s="12"/>
      <c r="AZ299" s="12"/>
      <c r="BA299" s="12"/>
      <c r="BB299" s="10"/>
      <c r="BC299" s="10"/>
    </row>
    <row r="300" spans="1:55" ht="30" customHeight="1">
      <c r="A300" s="554" t="s">
        <v>149</v>
      </c>
      <c r="B300" s="457">
        <v>32</v>
      </c>
      <c r="C300" s="457">
        <v>0</v>
      </c>
      <c r="D300" s="457">
        <v>0</v>
      </c>
      <c r="E300" s="457">
        <v>0</v>
      </c>
      <c r="F300" s="333">
        <v>0</v>
      </c>
      <c r="G300" s="333">
        <v>0</v>
      </c>
      <c r="H300" s="108">
        <f t="shared" si="0"/>
        <v>32</v>
      </c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12"/>
      <c r="AW300" s="12"/>
      <c r="AX300" s="12"/>
      <c r="AY300" s="12"/>
      <c r="AZ300" s="12"/>
      <c r="BA300" s="12"/>
      <c r="BB300" s="10"/>
      <c r="BC300" s="10"/>
    </row>
    <row r="301" spans="1:55" ht="30" customHeight="1">
      <c r="A301" s="554" t="s">
        <v>150</v>
      </c>
      <c r="B301" s="457">
        <v>0</v>
      </c>
      <c r="C301" s="457">
        <v>18</v>
      </c>
      <c r="D301" s="457">
        <v>72</v>
      </c>
      <c r="E301" s="457">
        <v>0</v>
      </c>
      <c r="F301" s="333">
        <v>10</v>
      </c>
      <c r="G301" s="333">
        <v>0</v>
      </c>
      <c r="H301" s="108">
        <f t="shared" si="0"/>
        <v>100</v>
      </c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12"/>
      <c r="AW301" s="12"/>
      <c r="AX301" s="12"/>
      <c r="AY301" s="12"/>
      <c r="AZ301" s="12"/>
      <c r="BA301" s="12"/>
      <c r="BB301" s="10"/>
      <c r="BC301" s="10"/>
    </row>
    <row r="302" spans="1:55" ht="30" customHeight="1">
      <c r="A302" s="554" t="s">
        <v>153</v>
      </c>
      <c r="B302" s="457">
        <v>51</v>
      </c>
      <c r="C302" s="457">
        <v>39</v>
      </c>
      <c r="D302" s="457">
        <v>0</v>
      </c>
      <c r="E302" s="457">
        <v>0</v>
      </c>
      <c r="F302" s="333">
        <v>10</v>
      </c>
      <c r="G302" s="333">
        <v>0</v>
      </c>
      <c r="H302" s="108">
        <f t="shared" si="0"/>
        <v>100</v>
      </c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12"/>
      <c r="AW302" s="12"/>
      <c r="AX302" s="12"/>
      <c r="AY302" s="12"/>
      <c r="AZ302" s="12"/>
      <c r="BA302" s="12"/>
      <c r="BB302" s="10"/>
      <c r="BC302" s="10"/>
    </row>
    <row r="303" spans="1:55" ht="30" customHeight="1">
      <c r="A303" s="554" t="s">
        <v>87</v>
      </c>
      <c r="B303" s="457">
        <v>28</v>
      </c>
      <c r="C303" s="457">
        <v>0</v>
      </c>
      <c r="D303" s="457">
        <v>0</v>
      </c>
      <c r="E303" s="457">
        <v>0</v>
      </c>
      <c r="F303" s="333">
        <v>0</v>
      </c>
      <c r="G303" s="333">
        <v>0</v>
      </c>
      <c r="H303" s="108">
        <f t="shared" si="0"/>
        <v>28</v>
      </c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12"/>
      <c r="AW303" s="12"/>
      <c r="AX303" s="12"/>
      <c r="AY303" s="12"/>
      <c r="AZ303" s="12"/>
      <c r="BA303" s="12"/>
      <c r="BB303" s="10"/>
      <c r="BC303" s="10"/>
    </row>
    <row r="304" spans="1:55" ht="30" customHeight="1">
      <c r="A304" s="554" t="s">
        <v>154</v>
      </c>
      <c r="B304" s="457">
        <v>15</v>
      </c>
      <c r="C304" s="457">
        <v>0</v>
      </c>
      <c r="D304" s="457">
        <v>0</v>
      </c>
      <c r="E304" s="457">
        <v>0</v>
      </c>
      <c r="F304" s="333">
        <v>0</v>
      </c>
      <c r="G304" s="333">
        <v>0</v>
      </c>
      <c r="H304" s="108">
        <f t="shared" si="0"/>
        <v>15</v>
      </c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12"/>
      <c r="AW304" s="12"/>
      <c r="AX304" s="12"/>
      <c r="AY304" s="12"/>
      <c r="AZ304" s="12"/>
      <c r="BA304" s="12"/>
      <c r="BB304" s="10"/>
      <c r="BC304" s="10"/>
    </row>
    <row r="305" spans="1:55" ht="30" customHeight="1">
      <c r="A305" s="554" t="s">
        <v>155</v>
      </c>
      <c r="B305" s="457">
        <v>3</v>
      </c>
      <c r="C305" s="457">
        <v>0</v>
      </c>
      <c r="D305" s="457">
        <v>0</v>
      </c>
      <c r="E305" s="457">
        <v>0</v>
      </c>
      <c r="F305" s="333">
        <v>0</v>
      </c>
      <c r="G305" s="333">
        <v>0</v>
      </c>
      <c r="H305" s="108">
        <f t="shared" si="0"/>
        <v>3</v>
      </c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12"/>
      <c r="AW305" s="12"/>
      <c r="AX305" s="12"/>
      <c r="AY305" s="12"/>
      <c r="AZ305" s="12"/>
      <c r="BA305" s="12"/>
      <c r="BB305" s="10"/>
      <c r="BC305" s="10"/>
    </row>
    <row r="306" spans="1:55" ht="30" customHeight="1">
      <c r="A306" s="554" t="s">
        <v>156</v>
      </c>
      <c r="B306" s="457">
        <v>41</v>
      </c>
      <c r="C306" s="457">
        <v>52</v>
      </c>
      <c r="D306" s="457">
        <v>93</v>
      </c>
      <c r="E306" s="457">
        <v>32</v>
      </c>
      <c r="F306" s="333">
        <v>30</v>
      </c>
      <c r="G306" s="333">
        <v>35</v>
      </c>
      <c r="H306" s="108">
        <f t="shared" si="0"/>
        <v>283</v>
      </c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12"/>
      <c r="AW306" s="12"/>
      <c r="AX306" s="12"/>
      <c r="AY306" s="12"/>
      <c r="AZ306" s="12"/>
      <c r="BA306" s="12"/>
      <c r="BB306" s="10"/>
      <c r="BC306" s="10"/>
    </row>
    <row r="307" spans="1:55" ht="30" customHeight="1">
      <c r="A307" s="554" t="s">
        <v>721</v>
      </c>
      <c r="B307" s="457">
        <v>0</v>
      </c>
      <c r="C307" s="457">
        <v>11</v>
      </c>
      <c r="D307" s="457">
        <v>0</v>
      </c>
      <c r="E307" s="457">
        <v>0</v>
      </c>
      <c r="F307" s="333">
        <v>5</v>
      </c>
      <c r="G307" s="333">
        <v>0</v>
      </c>
      <c r="H307" s="108">
        <f t="shared" si="0"/>
        <v>16</v>
      </c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12"/>
      <c r="AW307" s="12"/>
      <c r="AX307" s="12"/>
      <c r="AY307" s="12"/>
      <c r="AZ307" s="12"/>
      <c r="BA307" s="12"/>
      <c r="BB307" s="10"/>
      <c r="BC307" s="10"/>
    </row>
    <row r="308" spans="1:55" ht="30" customHeight="1">
      <c r="A308" s="554" t="s">
        <v>722</v>
      </c>
      <c r="B308" s="457">
        <v>0</v>
      </c>
      <c r="C308" s="457">
        <v>23</v>
      </c>
      <c r="D308" s="457">
        <v>0</v>
      </c>
      <c r="E308" s="457">
        <v>0</v>
      </c>
      <c r="F308" s="333">
        <v>30</v>
      </c>
      <c r="G308" s="333">
        <v>0</v>
      </c>
      <c r="H308" s="108">
        <f t="shared" si="0"/>
        <v>53</v>
      </c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12"/>
      <c r="AW308" s="12"/>
      <c r="AX308" s="12"/>
      <c r="AY308" s="12"/>
      <c r="AZ308" s="12"/>
      <c r="BA308" s="12"/>
      <c r="BB308" s="10"/>
      <c r="BC308" s="10"/>
    </row>
    <row r="309" spans="1:55" ht="30" customHeight="1">
      <c r="A309" s="554" t="s">
        <v>158</v>
      </c>
      <c r="B309" s="457">
        <v>0</v>
      </c>
      <c r="C309" s="457">
        <v>14</v>
      </c>
      <c r="D309" s="457">
        <v>0</v>
      </c>
      <c r="E309" s="457">
        <v>0</v>
      </c>
      <c r="F309" s="333">
        <v>25</v>
      </c>
      <c r="G309" s="333">
        <v>0</v>
      </c>
      <c r="H309" s="108">
        <f t="shared" si="0"/>
        <v>39</v>
      </c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12"/>
      <c r="AW309" s="12"/>
      <c r="AX309" s="12"/>
      <c r="AY309" s="12"/>
      <c r="AZ309" s="12"/>
      <c r="BA309" s="12"/>
      <c r="BB309" s="10"/>
      <c r="BC309" s="10"/>
    </row>
    <row r="310" spans="1:55" ht="30" customHeight="1">
      <c r="A310" s="554" t="s">
        <v>736</v>
      </c>
      <c r="B310" s="457">
        <v>17</v>
      </c>
      <c r="C310" s="457">
        <v>37</v>
      </c>
      <c r="D310" s="457">
        <v>0</v>
      </c>
      <c r="E310" s="457">
        <v>0</v>
      </c>
      <c r="F310" s="333">
        <v>40</v>
      </c>
      <c r="G310" s="333">
        <v>0</v>
      </c>
      <c r="H310" s="108">
        <f t="shared" si="0"/>
        <v>94</v>
      </c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12"/>
      <c r="AW310" s="12"/>
      <c r="AX310" s="12"/>
      <c r="AY310" s="12"/>
      <c r="AZ310" s="12"/>
      <c r="BA310" s="12"/>
      <c r="BB310" s="10"/>
      <c r="BC310" s="10"/>
    </row>
    <row r="311" spans="1:55" ht="30" customHeight="1">
      <c r="A311" s="554" t="s">
        <v>737</v>
      </c>
      <c r="B311" s="457">
        <v>10</v>
      </c>
      <c r="C311" s="457">
        <v>42</v>
      </c>
      <c r="D311" s="457">
        <v>0</v>
      </c>
      <c r="E311" s="457">
        <v>0</v>
      </c>
      <c r="F311" s="333">
        <v>35</v>
      </c>
      <c r="G311" s="333">
        <v>0</v>
      </c>
      <c r="H311" s="108">
        <f t="shared" si="0"/>
        <v>87</v>
      </c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12"/>
      <c r="AW311" s="12"/>
      <c r="AX311" s="12"/>
      <c r="AY311" s="12"/>
      <c r="AZ311" s="12"/>
      <c r="BA311" s="12"/>
      <c r="BB311" s="10"/>
      <c r="BC311" s="10"/>
    </row>
    <row r="312" spans="1:55" ht="30" customHeight="1">
      <c r="A312" s="554" t="s">
        <v>163</v>
      </c>
      <c r="B312" s="457">
        <v>42</v>
      </c>
      <c r="C312" s="457">
        <v>31</v>
      </c>
      <c r="D312" s="457">
        <v>63</v>
      </c>
      <c r="E312" s="457">
        <v>49</v>
      </c>
      <c r="F312" s="333">
        <v>75</v>
      </c>
      <c r="G312" s="333">
        <v>30</v>
      </c>
      <c r="H312" s="108">
        <f t="shared" si="0"/>
        <v>290</v>
      </c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12"/>
      <c r="AW312" s="12"/>
      <c r="AX312" s="12"/>
      <c r="AY312" s="12"/>
      <c r="AZ312" s="12"/>
      <c r="BA312" s="12"/>
      <c r="BB312" s="10"/>
      <c r="BC312" s="10"/>
    </row>
    <row r="313" spans="1:55" ht="30" customHeight="1">
      <c r="A313" s="554" t="s">
        <v>164</v>
      </c>
      <c r="B313" s="457">
        <v>0</v>
      </c>
      <c r="C313" s="457">
        <v>46</v>
      </c>
      <c r="D313" s="457">
        <v>0</v>
      </c>
      <c r="E313" s="457">
        <v>0</v>
      </c>
      <c r="F313" s="333">
        <v>25</v>
      </c>
      <c r="G313" s="333">
        <v>0</v>
      </c>
      <c r="H313" s="108">
        <f t="shared" si="0"/>
        <v>71</v>
      </c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12"/>
      <c r="AW313" s="12"/>
      <c r="AX313" s="12"/>
      <c r="AY313" s="12"/>
      <c r="AZ313" s="12"/>
      <c r="BA313" s="12"/>
      <c r="BB313" s="10"/>
      <c r="BC313" s="10"/>
    </row>
    <row r="314" spans="1:55" ht="30" customHeight="1">
      <c r="A314" s="554" t="s">
        <v>60</v>
      </c>
      <c r="B314" s="457">
        <v>0</v>
      </c>
      <c r="C314" s="457">
        <v>24</v>
      </c>
      <c r="D314" s="457">
        <v>56</v>
      </c>
      <c r="E314" s="457">
        <v>24</v>
      </c>
      <c r="F314" s="333">
        <v>30</v>
      </c>
      <c r="G314" s="333">
        <v>50</v>
      </c>
      <c r="H314" s="108">
        <f t="shared" si="0"/>
        <v>184</v>
      </c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12"/>
      <c r="AW314" s="12"/>
      <c r="AX314" s="12"/>
      <c r="AY314" s="12"/>
      <c r="AZ314" s="12"/>
      <c r="BA314" s="12"/>
      <c r="BB314" s="10"/>
      <c r="BC314" s="10"/>
    </row>
    <row r="315" spans="1:55" ht="30" customHeight="1">
      <c r="A315" s="554" t="s">
        <v>725</v>
      </c>
      <c r="B315" s="457">
        <v>30</v>
      </c>
      <c r="C315" s="457">
        <v>45</v>
      </c>
      <c r="D315" s="457">
        <v>51</v>
      </c>
      <c r="E315" s="457">
        <v>19</v>
      </c>
      <c r="F315" s="333">
        <v>20</v>
      </c>
      <c r="G315" s="333">
        <v>10</v>
      </c>
      <c r="H315" s="108">
        <f t="shared" si="0"/>
        <v>175</v>
      </c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12"/>
      <c r="AW315" s="12"/>
      <c r="AX315" s="12"/>
      <c r="AY315" s="12"/>
      <c r="AZ315" s="12"/>
      <c r="BA315" s="12"/>
      <c r="BB315" s="10"/>
      <c r="BC315" s="10"/>
    </row>
    <row r="316" spans="1:55" ht="30" customHeight="1">
      <c r="A316" s="554" t="s">
        <v>738</v>
      </c>
      <c r="B316" s="457">
        <v>0</v>
      </c>
      <c r="C316" s="457">
        <v>24</v>
      </c>
      <c r="D316" s="457">
        <v>0</v>
      </c>
      <c r="E316" s="457">
        <v>0</v>
      </c>
      <c r="F316" s="333">
        <v>5</v>
      </c>
      <c r="G316" s="333">
        <v>0</v>
      </c>
      <c r="H316" s="108">
        <f t="shared" si="0"/>
        <v>29</v>
      </c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12"/>
      <c r="AW316" s="12"/>
      <c r="AX316" s="12"/>
      <c r="AY316" s="12"/>
      <c r="AZ316" s="12"/>
      <c r="BA316" s="12"/>
      <c r="BB316" s="10"/>
      <c r="BC316" s="10"/>
    </row>
    <row r="317" spans="1:55" ht="30" customHeight="1">
      <c r="A317" s="554" t="s">
        <v>166</v>
      </c>
      <c r="B317" s="459">
        <v>284</v>
      </c>
      <c r="C317" s="459">
        <v>427</v>
      </c>
      <c r="D317" s="459">
        <v>335</v>
      </c>
      <c r="E317" s="459">
        <v>124</v>
      </c>
      <c r="F317" s="332">
        <v>355</v>
      </c>
      <c r="G317" s="332">
        <v>125</v>
      </c>
      <c r="H317" s="108">
        <f t="shared" si="0"/>
        <v>1650</v>
      </c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12"/>
      <c r="AW317" s="12"/>
      <c r="AX317" s="12"/>
      <c r="AY317" s="12"/>
      <c r="AZ317" s="12"/>
      <c r="BA317" s="12"/>
      <c r="BB317" s="10"/>
      <c r="BC317" s="10"/>
    </row>
    <row r="318" spans="1:55" ht="24.95" customHeight="1">
      <c r="A318" s="97"/>
      <c r="B318" s="458"/>
      <c r="C318" s="458"/>
      <c r="D318" s="458"/>
      <c r="E318" s="458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12"/>
      <c r="AW318" s="12"/>
      <c r="AX318" s="12"/>
      <c r="AY318" s="12"/>
      <c r="AZ318" s="12"/>
      <c r="BA318" s="12"/>
      <c r="BB318" s="10"/>
      <c r="BC318" s="10"/>
    </row>
    <row r="319" spans="1:55" ht="24.95" customHeight="1">
      <c r="A319" s="670" t="s">
        <v>740</v>
      </c>
      <c r="B319" s="671"/>
      <c r="C319" s="672"/>
      <c r="D319" s="458"/>
      <c r="E319" s="458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12"/>
      <c r="AW319" s="12"/>
      <c r="AX319" s="12"/>
      <c r="AY319" s="12"/>
      <c r="AZ319" s="12"/>
      <c r="BA319" s="12"/>
      <c r="BB319" s="10"/>
      <c r="BC319" s="10"/>
    </row>
    <row r="320" spans="1:55" ht="78.75" customHeight="1">
      <c r="A320" s="547" t="s">
        <v>695</v>
      </c>
      <c r="B320" s="459" t="s">
        <v>739</v>
      </c>
      <c r="C320" s="459" t="s">
        <v>702</v>
      </c>
      <c r="D320" s="458"/>
      <c r="E320" s="458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12"/>
      <c r="AW320" s="12"/>
      <c r="AX320" s="12"/>
      <c r="AY320" s="12"/>
      <c r="AZ320" s="12"/>
      <c r="BA320" s="12"/>
      <c r="BB320" s="10"/>
      <c r="BC320" s="10"/>
    </row>
    <row r="321" spans="1:55" ht="24.95" customHeight="1">
      <c r="A321" s="545" t="s">
        <v>44</v>
      </c>
      <c r="B321" s="457">
        <v>101</v>
      </c>
      <c r="C321" s="457">
        <v>96</v>
      </c>
      <c r="D321" s="458"/>
      <c r="E321" s="458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12"/>
      <c r="AW321" s="12"/>
      <c r="AX321" s="12"/>
      <c r="AY321" s="12"/>
      <c r="AZ321" s="12"/>
      <c r="BA321" s="12"/>
      <c r="BB321" s="10"/>
      <c r="BC321" s="10"/>
    </row>
    <row r="322" spans="1:55" ht="24.95" customHeight="1">
      <c r="A322" s="545" t="s">
        <v>28</v>
      </c>
      <c r="B322" s="457">
        <v>151</v>
      </c>
      <c r="C322" s="457">
        <v>99</v>
      </c>
      <c r="D322" s="458"/>
      <c r="E322" s="458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12"/>
      <c r="AW322" s="12"/>
      <c r="AX322" s="12"/>
      <c r="AY322" s="12"/>
      <c r="AZ322" s="12"/>
      <c r="BA322" s="12"/>
      <c r="BB322" s="10"/>
      <c r="BC322" s="10"/>
    </row>
    <row r="323" spans="1:55" ht="24.95" customHeight="1">
      <c r="A323" s="545" t="s">
        <v>29</v>
      </c>
      <c r="B323" s="457">
        <v>34</v>
      </c>
      <c r="C323" s="457">
        <v>65</v>
      </c>
      <c r="D323" s="458"/>
      <c r="E323" s="458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12"/>
      <c r="AW323" s="12"/>
      <c r="AX323" s="12"/>
      <c r="AY323" s="12"/>
      <c r="AZ323" s="12"/>
      <c r="BA323" s="12"/>
      <c r="BB323" s="10"/>
      <c r="BC323" s="10"/>
    </row>
    <row r="324" spans="1:55" ht="24.95" customHeight="1">
      <c r="A324" s="545" t="s">
        <v>104</v>
      </c>
      <c r="B324" s="457">
        <v>13</v>
      </c>
      <c r="C324" s="457">
        <v>42</v>
      </c>
      <c r="D324" s="458"/>
      <c r="E324" s="458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12"/>
      <c r="AW324" s="12"/>
      <c r="AX324" s="12"/>
      <c r="AY324" s="12"/>
      <c r="AZ324" s="12"/>
      <c r="BA324" s="12"/>
      <c r="BB324" s="10"/>
      <c r="BC324" s="10"/>
    </row>
    <row r="325" spans="1:55" ht="24.95" customHeight="1">
      <c r="A325" s="545" t="s">
        <v>31</v>
      </c>
      <c r="B325" s="457">
        <v>73</v>
      </c>
      <c r="C325" s="457">
        <v>72</v>
      </c>
      <c r="D325" s="458"/>
      <c r="E325" s="458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12"/>
      <c r="AW325" s="12"/>
      <c r="AX325" s="12"/>
      <c r="AY325" s="12"/>
      <c r="AZ325" s="12"/>
      <c r="BA325" s="12"/>
      <c r="BB325" s="10"/>
      <c r="BC325" s="10"/>
    </row>
    <row r="326" spans="1:55" ht="24.95" customHeight="1">
      <c r="A326" s="545" t="s">
        <v>24</v>
      </c>
      <c r="B326" s="457">
        <v>27</v>
      </c>
      <c r="C326" s="457">
        <v>56</v>
      </c>
      <c r="D326" s="458"/>
      <c r="E326" s="458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12"/>
      <c r="AW326" s="12"/>
      <c r="AX326" s="12"/>
      <c r="AY326" s="12"/>
      <c r="AZ326" s="12"/>
      <c r="BA326" s="12"/>
      <c r="BB326" s="10"/>
      <c r="BC326" s="10"/>
    </row>
    <row r="327" spans="1:55" ht="24.95" customHeight="1">
      <c r="A327" s="545" t="s">
        <v>33</v>
      </c>
      <c r="B327" s="457">
        <v>223</v>
      </c>
      <c r="C327" s="457">
        <v>149</v>
      </c>
      <c r="D327" s="458"/>
      <c r="E327" s="458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12"/>
      <c r="AW327" s="12"/>
      <c r="AX327" s="12"/>
      <c r="AY327" s="12"/>
      <c r="AZ327" s="12"/>
      <c r="BA327" s="12"/>
      <c r="BB327" s="10"/>
      <c r="BC327" s="10"/>
    </row>
    <row r="328" spans="1:55" ht="24.95" customHeight="1">
      <c r="A328" s="545" t="s">
        <v>23</v>
      </c>
      <c r="B328" s="457">
        <v>131</v>
      </c>
      <c r="C328" s="457">
        <v>81</v>
      </c>
      <c r="D328" s="458"/>
      <c r="E328" s="458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12"/>
      <c r="AW328" s="12"/>
      <c r="AX328" s="12"/>
      <c r="AY328" s="12"/>
      <c r="AZ328" s="12"/>
      <c r="BA328" s="12"/>
      <c r="BB328" s="10"/>
      <c r="BC328" s="10"/>
    </row>
    <row r="329" spans="1:55" ht="24.95" customHeight="1">
      <c r="A329" s="545" t="s">
        <v>25</v>
      </c>
      <c r="B329" s="457">
        <v>13</v>
      </c>
      <c r="C329" s="457">
        <v>1</v>
      </c>
      <c r="D329" s="458"/>
      <c r="E329" s="458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12"/>
      <c r="AW329" s="12"/>
      <c r="AX329" s="12"/>
      <c r="AY329" s="12"/>
      <c r="AZ329" s="12"/>
      <c r="BA329" s="12"/>
      <c r="BB329" s="10"/>
      <c r="BC329" s="10"/>
    </row>
    <row r="330" spans="1:55" ht="24.95" customHeight="1">
      <c r="A330" s="545" t="s">
        <v>35</v>
      </c>
      <c r="B330" s="457">
        <v>78</v>
      </c>
      <c r="C330" s="457">
        <v>96</v>
      </c>
      <c r="D330" s="458"/>
      <c r="E330" s="458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12"/>
      <c r="AW330" s="12"/>
      <c r="AX330" s="12"/>
      <c r="AY330" s="12"/>
      <c r="AZ330" s="12"/>
      <c r="BA330" s="12"/>
      <c r="BB330" s="10"/>
      <c r="BC330" s="10"/>
    </row>
    <row r="331" spans="1:55" ht="24.95" customHeight="1">
      <c r="A331" s="545" t="s">
        <v>47</v>
      </c>
      <c r="B331" s="457">
        <v>0</v>
      </c>
      <c r="C331" s="457">
        <v>0</v>
      </c>
      <c r="D331" s="458"/>
      <c r="E331" s="458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12"/>
      <c r="AW331" s="12"/>
      <c r="AX331" s="12"/>
      <c r="AY331" s="12"/>
      <c r="AZ331" s="12"/>
      <c r="BA331" s="12"/>
      <c r="BB331" s="10"/>
      <c r="BC331" s="10"/>
    </row>
    <row r="332" spans="1:55" ht="24.95" customHeight="1">
      <c r="A332" s="545" t="s">
        <v>36</v>
      </c>
      <c r="B332" s="457">
        <v>256</v>
      </c>
      <c r="C332" s="457">
        <v>92</v>
      </c>
      <c r="D332" s="458"/>
      <c r="E332" s="458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12"/>
      <c r="AW332" s="12"/>
      <c r="AX332" s="12"/>
      <c r="AY332" s="12"/>
      <c r="AZ332" s="12"/>
      <c r="BA332" s="12"/>
      <c r="BB332" s="10"/>
      <c r="BC332" s="10"/>
    </row>
    <row r="333" spans="1:55" ht="24.95" customHeight="1">
      <c r="A333" s="545" t="s">
        <v>48</v>
      </c>
      <c r="B333" s="457">
        <v>45</v>
      </c>
      <c r="C333" s="457">
        <v>30</v>
      </c>
      <c r="D333" s="458"/>
      <c r="E333" s="458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12"/>
      <c r="AW333" s="12"/>
      <c r="AX333" s="12"/>
      <c r="AY333" s="12"/>
      <c r="AZ333" s="12"/>
      <c r="BA333" s="12"/>
      <c r="BB333" s="10"/>
      <c r="BC333" s="10"/>
    </row>
    <row r="334" spans="1:55" ht="24.95" customHeight="1">
      <c r="A334" s="545" t="s">
        <v>49</v>
      </c>
      <c r="B334" s="457">
        <v>96</v>
      </c>
      <c r="C334" s="457">
        <v>99</v>
      </c>
      <c r="D334" s="458"/>
      <c r="E334" s="458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12"/>
      <c r="AW334" s="12"/>
      <c r="AX334" s="12"/>
      <c r="AY334" s="12"/>
      <c r="AZ334" s="12"/>
      <c r="BA334" s="12"/>
      <c r="BB334" s="10"/>
      <c r="BC334" s="10"/>
    </row>
    <row r="335" spans="1:55" ht="24.95" customHeight="1">
      <c r="A335" s="545" t="s">
        <v>50</v>
      </c>
      <c r="B335" s="457">
        <v>110</v>
      </c>
      <c r="C335" s="457">
        <v>100</v>
      </c>
      <c r="D335" s="458"/>
      <c r="E335" s="458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12"/>
      <c r="AW335" s="12"/>
      <c r="AX335" s="12"/>
      <c r="AY335" s="12"/>
      <c r="AZ335" s="12"/>
      <c r="BA335" s="12"/>
      <c r="BB335" s="10"/>
      <c r="BC335" s="10"/>
    </row>
    <row r="336" spans="1:55" ht="24.95" customHeight="1">
      <c r="A336" s="545" t="s">
        <v>51</v>
      </c>
      <c r="B336" s="457">
        <v>136</v>
      </c>
      <c r="C336" s="457">
        <v>160</v>
      </c>
      <c r="D336" s="458"/>
      <c r="E336" s="458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12"/>
      <c r="AW336" s="12"/>
      <c r="AX336" s="12"/>
      <c r="AY336" s="12"/>
      <c r="AZ336" s="12"/>
      <c r="BA336" s="12"/>
      <c r="BB336" s="10"/>
      <c r="BC336" s="10"/>
    </row>
    <row r="337" spans="1:55" ht="24.95" customHeight="1">
      <c r="A337" s="545" t="s">
        <v>52</v>
      </c>
      <c r="B337" s="457">
        <v>33</v>
      </c>
      <c r="C337" s="457">
        <v>24</v>
      </c>
      <c r="D337" s="458"/>
      <c r="E337" s="458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12"/>
      <c r="AW337" s="12"/>
      <c r="AX337" s="12"/>
      <c r="AY337" s="12"/>
      <c r="AZ337" s="12"/>
      <c r="BA337" s="12"/>
      <c r="BB337" s="10"/>
      <c r="BC337" s="10"/>
    </row>
    <row r="338" spans="1:55" ht="24.95" customHeight="1">
      <c r="A338" s="545" t="s">
        <v>53</v>
      </c>
      <c r="B338" s="457">
        <v>124</v>
      </c>
      <c r="C338" s="457">
        <v>139</v>
      </c>
      <c r="D338" s="458"/>
      <c r="E338" s="458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12"/>
      <c r="AW338" s="12"/>
      <c r="AX338" s="12"/>
      <c r="AY338" s="12"/>
      <c r="AZ338" s="12"/>
      <c r="BA338" s="12"/>
      <c r="BB338" s="10"/>
      <c r="BC338" s="10"/>
    </row>
    <row r="339" spans="1:55" ht="24.95" customHeight="1">
      <c r="A339" s="545" t="s">
        <v>54</v>
      </c>
      <c r="B339" s="457">
        <v>30</v>
      </c>
      <c r="C339" s="457">
        <v>61</v>
      </c>
      <c r="D339" s="458"/>
      <c r="E339" s="458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12"/>
      <c r="AW339" s="12"/>
      <c r="AX339" s="12"/>
      <c r="AY339" s="12"/>
      <c r="AZ339" s="12"/>
      <c r="BA339" s="12"/>
      <c r="BB339" s="10"/>
      <c r="BC339" s="10"/>
    </row>
    <row r="340" spans="1:55" ht="24.95" customHeight="1">
      <c r="A340" s="545" t="s">
        <v>741</v>
      </c>
      <c r="B340" s="457">
        <v>1</v>
      </c>
      <c r="C340" s="457">
        <v>0</v>
      </c>
      <c r="D340" s="458"/>
      <c r="E340" s="458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12"/>
      <c r="AW340" s="12"/>
      <c r="AX340" s="12"/>
      <c r="AY340" s="12"/>
      <c r="AZ340" s="12"/>
      <c r="BA340" s="12"/>
      <c r="BB340" s="10"/>
      <c r="BC340" s="10"/>
    </row>
    <row r="341" spans="1:55" ht="24.95" customHeight="1">
      <c r="A341" s="545" t="s">
        <v>55</v>
      </c>
      <c r="B341" s="457">
        <v>0</v>
      </c>
      <c r="C341" s="457">
        <v>200</v>
      </c>
      <c r="D341" s="458"/>
      <c r="E341" s="458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12"/>
      <c r="AW341" s="12"/>
      <c r="AX341" s="12"/>
      <c r="AY341" s="12"/>
      <c r="AZ341" s="12"/>
      <c r="BA341" s="12"/>
      <c r="BB341" s="10"/>
      <c r="BC341" s="10"/>
    </row>
    <row r="342" spans="1:55">
      <c r="A342" s="545" t="s">
        <v>105</v>
      </c>
      <c r="B342" s="457">
        <v>188</v>
      </c>
      <c r="C342" s="457">
        <v>0</v>
      </c>
      <c r="D342" s="458"/>
      <c r="E342" s="458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12"/>
      <c r="AW342" s="12"/>
      <c r="AX342" s="12"/>
      <c r="AY342" s="12"/>
      <c r="AZ342" s="12"/>
      <c r="BA342" s="12"/>
      <c r="BB342" s="10"/>
      <c r="BC342" s="10"/>
    </row>
    <row r="343" spans="1:55" ht="29.25" customHeight="1">
      <c r="A343" s="545" t="s">
        <v>742</v>
      </c>
      <c r="B343" s="457">
        <v>1</v>
      </c>
      <c r="C343" s="457">
        <v>10</v>
      </c>
      <c r="D343" s="458"/>
      <c r="E343" s="458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12"/>
      <c r="AW343" s="12"/>
      <c r="AX343" s="12"/>
      <c r="AY343" s="12"/>
      <c r="AZ343" s="12"/>
      <c r="BA343" s="12"/>
      <c r="BB343" s="10"/>
      <c r="BC343" s="10"/>
    </row>
    <row r="344" spans="1:55" ht="22.5">
      <c r="A344" s="545" t="s">
        <v>762</v>
      </c>
      <c r="B344" s="457">
        <v>0</v>
      </c>
      <c r="C344" s="457">
        <v>0</v>
      </c>
      <c r="D344" s="458"/>
      <c r="E344" s="458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12"/>
      <c r="AW344" s="12"/>
      <c r="AX344" s="12"/>
      <c r="AY344" s="12"/>
      <c r="AZ344" s="12"/>
      <c r="BA344" s="12"/>
      <c r="BB344" s="10"/>
      <c r="BC344" s="10"/>
    </row>
    <row r="345" spans="1:55" ht="24.95" customHeight="1">
      <c r="A345" s="545" t="s">
        <v>64</v>
      </c>
      <c r="B345" s="457">
        <v>47</v>
      </c>
      <c r="C345" s="457">
        <v>62</v>
      </c>
      <c r="D345" s="458"/>
      <c r="E345" s="458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12"/>
      <c r="AW345" s="12"/>
      <c r="AX345" s="12"/>
      <c r="AY345" s="12"/>
      <c r="AZ345" s="12"/>
      <c r="BA345" s="12"/>
      <c r="BB345" s="10"/>
      <c r="BC345" s="10"/>
    </row>
    <row r="346" spans="1:55" ht="24.95" customHeight="1">
      <c r="A346" s="545" t="s">
        <v>743</v>
      </c>
      <c r="B346" s="457">
        <v>0</v>
      </c>
      <c r="C346" s="457">
        <v>72</v>
      </c>
      <c r="D346" s="458"/>
      <c r="E346" s="458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12"/>
      <c r="AW346" s="12"/>
      <c r="AX346" s="12"/>
      <c r="AY346" s="12"/>
      <c r="AZ346" s="12"/>
      <c r="BA346" s="12"/>
      <c r="BB346" s="10"/>
      <c r="BC346" s="10"/>
    </row>
    <row r="347" spans="1:55" ht="24.95" customHeight="1">
      <c r="A347" s="545" t="s">
        <v>57</v>
      </c>
      <c r="B347" s="457">
        <v>57</v>
      </c>
      <c r="C347" s="457">
        <v>74</v>
      </c>
      <c r="D347" s="458"/>
      <c r="E347" s="458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12"/>
      <c r="AW347" s="12"/>
      <c r="AX347" s="12"/>
      <c r="AY347" s="12"/>
      <c r="AZ347" s="12"/>
      <c r="BA347" s="12"/>
      <c r="BB347" s="10"/>
      <c r="BC347" s="10"/>
    </row>
    <row r="348" spans="1:55" ht="24.95" customHeight="1">
      <c r="A348" s="545" t="s">
        <v>106</v>
      </c>
      <c r="B348" s="457">
        <v>0</v>
      </c>
      <c r="C348" s="457">
        <v>0</v>
      </c>
      <c r="D348" s="458"/>
      <c r="E348" s="458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12"/>
      <c r="AW348" s="12"/>
      <c r="AX348" s="12"/>
      <c r="AY348" s="12"/>
      <c r="AZ348" s="12"/>
      <c r="BA348" s="12"/>
      <c r="BB348" s="10"/>
      <c r="BC348" s="10"/>
    </row>
    <row r="349" spans="1:55" ht="24.95" customHeight="1">
      <c r="A349" s="545" t="s">
        <v>20</v>
      </c>
      <c r="B349" s="457">
        <v>256</v>
      </c>
      <c r="C349" s="457">
        <v>140</v>
      </c>
      <c r="D349" s="458"/>
      <c r="E349" s="458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12"/>
      <c r="AW349" s="12"/>
      <c r="AX349" s="12"/>
      <c r="AY349" s="12"/>
      <c r="AZ349" s="12"/>
      <c r="BA349" s="12"/>
      <c r="BB349" s="10"/>
      <c r="BC349" s="10"/>
    </row>
    <row r="350" spans="1:55" ht="24.95" customHeight="1">
      <c r="A350" s="545" t="s">
        <v>107</v>
      </c>
      <c r="B350" s="457">
        <v>138</v>
      </c>
      <c r="C350" s="457">
        <v>109</v>
      </c>
      <c r="D350" s="458"/>
      <c r="E350" s="458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12"/>
      <c r="AW350" s="12"/>
      <c r="AX350" s="12"/>
      <c r="AY350" s="12"/>
      <c r="AZ350" s="12"/>
      <c r="BA350" s="12"/>
      <c r="BB350" s="10"/>
      <c r="BC350" s="10"/>
    </row>
    <row r="351" spans="1:55" ht="24.95" customHeight="1">
      <c r="A351" s="545" t="s">
        <v>108</v>
      </c>
      <c r="B351" s="457">
        <v>2</v>
      </c>
      <c r="C351" s="457">
        <v>2</v>
      </c>
      <c r="D351" s="458"/>
      <c r="E351" s="458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12"/>
      <c r="AW351" s="12"/>
      <c r="AX351" s="12"/>
      <c r="AY351" s="12"/>
      <c r="AZ351" s="12"/>
      <c r="BA351" s="12"/>
      <c r="BB351" s="10"/>
      <c r="BC351" s="10"/>
    </row>
    <row r="352" spans="1:55" ht="24.95" customHeight="1">
      <c r="A352" s="545" t="s">
        <v>39</v>
      </c>
      <c r="B352" s="457">
        <v>172</v>
      </c>
      <c r="C352" s="457">
        <v>118</v>
      </c>
      <c r="D352" s="458"/>
      <c r="E352" s="458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12"/>
      <c r="AW352" s="12"/>
      <c r="AX352" s="12"/>
      <c r="AY352" s="12"/>
      <c r="AZ352" s="12"/>
      <c r="BA352" s="12"/>
      <c r="BB352" s="10"/>
      <c r="BC352" s="10"/>
    </row>
    <row r="353" spans="1:55" ht="24.95" customHeight="1">
      <c r="A353" s="545" t="s">
        <v>744</v>
      </c>
      <c r="B353" s="457">
        <v>3</v>
      </c>
      <c r="C353" s="457">
        <v>17</v>
      </c>
      <c r="D353" s="458"/>
      <c r="E353" s="458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12"/>
      <c r="AW353" s="12"/>
      <c r="AX353" s="12"/>
      <c r="AY353" s="12"/>
      <c r="AZ353" s="12"/>
      <c r="BA353" s="12"/>
      <c r="BB353" s="10"/>
      <c r="BC353" s="10"/>
    </row>
    <row r="354" spans="1:55" ht="24.95" customHeight="1">
      <c r="A354" s="545" t="s">
        <v>747</v>
      </c>
      <c r="B354" s="457">
        <v>3</v>
      </c>
      <c r="C354" s="457">
        <v>0</v>
      </c>
      <c r="D354" s="458"/>
      <c r="E354" s="458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12"/>
      <c r="AW354" s="12"/>
      <c r="AX354" s="12"/>
      <c r="AY354" s="12"/>
      <c r="AZ354" s="12"/>
      <c r="BA354" s="12"/>
      <c r="BB354" s="10"/>
      <c r="BC354" s="10"/>
    </row>
    <row r="355" spans="1:55" ht="24.95" customHeight="1">
      <c r="A355" s="545" t="s">
        <v>746</v>
      </c>
      <c r="B355" s="457">
        <v>0</v>
      </c>
      <c r="C355" s="457">
        <v>0</v>
      </c>
      <c r="D355" s="458"/>
      <c r="E355" s="458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12"/>
      <c r="AW355" s="12"/>
      <c r="AX355" s="12"/>
      <c r="AY355" s="12"/>
      <c r="AZ355" s="12"/>
      <c r="BA355" s="12"/>
      <c r="BB355" s="10"/>
      <c r="BC355" s="10"/>
    </row>
    <row r="356" spans="1:55" ht="24.95" customHeight="1">
      <c r="A356" s="545" t="s">
        <v>748</v>
      </c>
      <c r="B356" s="457">
        <v>1</v>
      </c>
      <c r="C356" s="457">
        <v>4</v>
      </c>
      <c r="D356" s="458"/>
      <c r="E356" s="458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12"/>
      <c r="AW356" s="12"/>
      <c r="AX356" s="12"/>
      <c r="AY356" s="12"/>
      <c r="AZ356" s="12"/>
      <c r="BA356" s="12"/>
      <c r="BB356" s="10"/>
      <c r="BC356" s="10"/>
    </row>
    <row r="357" spans="1:55" ht="24.95" customHeight="1">
      <c r="A357" s="545" t="s">
        <v>749</v>
      </c>
      <c r="B357" s="457">
        <v>2</v>
      </c>
      <c r="C357" s="457">
        <v>141</v>
      </c>
      <c r="D357" s="458"/>
      <c r="E357" s="458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12"/>
      <c r="AW357" s="12"/>
      <c r="AX357" s="12"/>
      <c r="AY357" s="12"/>
      <c r="AZ357" s="12"/>
      <c r="BA357" s="12"/>
      <c r="BB357" s="10"/>
      <c r="BC357" s="10"/>
    </row>
    <row r="358" spans="1:55" ht="24.95" customHeight="1">
      <c r="A358" s="545" t="s">
        <v>657</v>
      </c>
      <c r="B358" s="457">
        <v>35</v>
      </c>
      <c r="C358" s="457">
        <v>56</v>
      </c>
      <c r="D358" s="458"/>
      <c r="E358" s="458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12"/>
      <c r="AW358" s="12"/>
      <c r="AX358" s="12"/>
      <c r="AY358" s="12"/>
      <c r="AZ358" s="12"/>
      <c r="BA358" s="12"/>
      <c r="BB358" s="10"/>
      <c r="BC358" s="10"/>
    </row>
    <row r="359" spans="1:55" ht="24.95" customHeight="1">
      <c r="A359" s="545" t="s">
        <v>754</v>
      </c>
      <c r="B359" s="457">
        <v>0</v>
      </c>
      <c r="C359" s="457">
        <v>0</v>
      </c>
      <c r="D359" s="458"/>
      <c r="E359" s="458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12"/>
      <c r="AW359" s="12"/>
      <c r="AX359" s="12"/>
      <c r="AY359" s="12"/>
      <c r="AZ359" s="12"/>
      <c r="BA359" s="12"/>
      <c r="BB359" s="10"/>
      <c r="BC359" s="10"/>
    </row>
    <row r="360" spans="1:55" ht="24.95" customHeight="1">
      <c r="A360" s="545" t="s">
        <v>750</v>
      </c>
      <c r="B360" s="457">
        <v>1</v>
      </c>
      <c r="C360" s="457">
        <v>1</v>
      </c>
      <c r="D360" s="458"/>
      <c r="E360" s="458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12"/>
      <c r="AW360" s="12"/>
      <c r="AX360" s="12"/>
      <c r="AY360" s="12"/>
      <c r="AZ360" s="12"/>
      <c r="BA360" s="12"/>
      <c r="BB360" s="10"/>
      <c r="BC360" s="10"/>
    </row>
    <row r="361" spans="1:55" ht="24.95" customHeight="1">
      <c r="A361" s="545" t="s">
        <v>751</v>
      </c>
      <c r="B361" s="457">
        <v>22</v>
      </c>
      <c r="C361" s="457">
        <v>31</v>
      </c>
      <c r="D361" s="458"/>
      <c r="E361" s="458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12"/>
      <c r="AW361" s="12"/>
      <c r="AX361" s="12"/>
      <c r="AY361" s="12"/>
      <c r="AZ361" s="12"/>
      <c r="BA361" s="12"/>
      <c r="BB361" s="10"/>
      <c r="BC361" s="10"/>
    </row>
    <row r="362" spans="1:55" ht="24.95" customHeight="1">
      <c r="A362" s="545" t="s">
        <v>38</v>
      </c>
      <c r="B362" s="457">
        <v>195</v>
      </c>
      <c r="C362" s="457">
        <v>36</v>
      </c>
      <c r="D362" s="458"/>
      <c r="E362" s="458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12"/>
      <c r="AW362" s="12"/>
      <c r="AX362" s="12"/>
      <c r="AY362" s="12"/>
      <c r="AZ362" s="12"/>
      <c r="BA362" s="12"/>
      <c r="BB362" s="10"/>
      <c r="BC362" s="10"/>
    </row>
    <row r="363" spans="1:55" ht="24.95" customHeight="1">
      <c r="A363" s="545" t="s">
        <v>112</v>
      </c>
      <c r="B363" s="457">
        <v>79</v>
      </c>
      <c r="C363" s="457">
        <v>0</v>
      </c>
      <c r="D363" s="458"/>
      <c r="E363" s="458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12"/>
      <c r="AW363" s="12"/>
      <c r="AX363" s="12"/>
      <c r="AY363" s="12"/>
      <c r="AZ363" s="12"/>
      <c r="BA363" s="12"/>
      <c r="BB363" s="10"/>
      <c r="BC363" s="10"/>
    </row>
    <row r="364" spans="1:55" ht="24.95" customHeight="1">
      <c r="A364" s="545" t="s">
        <v>752</v>
      </c>
      <c r="B364" s="457">
        <v>1</v>
      </c>
      <c r="C364" s="457">
        <v>0</v>
      </c>
      <c r="D364" s="458"/>
      <c r="E364" s="458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12"/>
      <c r="AW364" s="12"/>
      <c r="AX364" s="12"/>
      <c r="AY364" s="12"/>
      <c r="AZ364" s="12"/>
      <c r="BA364" s="12"/>
      <c r="BB364" s="10"/>
      <c r="BC364" s="10"/>
    </row>
    <row r="365" spans="1:55" ht="24.95" customHeight="1">
      <c r="A365" s="547" t="s">
        <v>3</v>
      </c>
      <c r="B365" s="459">
        <v>2878</v>
      </c>
      <c r="C365" s="459">
        <f>SUM(C321:C364)</f>
        <v>2535</v>
      </c>
      <c r="D365" s="458"/>
      <c r="E365" s="458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12"/>
      <c r="AW365" s="12"/>
      <c r="AX365" s="12"/>
      <c r="AY365" s="12"/>
      <c r="AZ365" s="12"/>
      <c r="BA365" s="12"/>
      <c r="BB365" s="10"/>
      <c r="BC365" s="10"/>
    </row>
    <row r="366" spans="1:55" ht="24.95" customHeight="1">
      <c r="A366" s="97"/>
      <c r="B366" s="458"/>
      <c r="C366" s="458"/>
      <c r="D366" s="458"/>
      <c r="E366" s="458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12"/>
      <c r="AW366" s="12"/>
      <c r="AX366" s="12"/>
      <c r="AY366" s="12"/>
      <c r="AZ366" s="12"/>
      <c r="BA366" s="12"/>
      <c r="BB366" s="10"/>
      <c r="BC366" s="10"/>
    </row>
    <row r="367" spans="1:55" ht="30" customHeight="1">
      <c r="A367" s="629" t="s">
        <v>753</v>
      </c>
      <c r="B367" s="629"/>
      <c r="C367" s="629"/>
      <c r="D367" s="629"/>
      <c r="E367" s="629"/>
      <c r="F367" s="629"/>
      <c r="G367" s="629"/>
      <c r="H367" s="629"/>
      <c r="I367" s="629"/>
      <c r="J367" s="629"/>
      <c r="K367" s="629"/>
      <c r="L367" s="629"/>
      <c r="M367" s="629"/>
      <c r="N367" s="629"/>
      <c r="O367" s="629"/>
      <c r="P367" s="629"/>
      <c r="Q367" s="629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12"/>
      <c r="AW367" s="12"/>
      <c r="AX367" s="12"/>
      <c r="AY367" s="12"/>
      <c r="AZ367" s="12"/>
      <c r="BA367" s="12"/>
      <c r="BB367" s="10"/>
      <c r="BC367" s="10"/>
    </row>
    <row r="368" spans="1:55" ht="115.5" customHeight="1">
      <c r="A368" s="547" t="s">
        <v>695</v>
      </c>
      <c r="B368" s="459" t="s">
        <v>167</v>
      </c>
      <c r="C368" s="467" t="s">
        <v>168</v>
      </c>
      <c r="D368" s="467" t="s">
        <v>169</v>
      </c>
      <c r="E368" s="467" t="s">
        <v>170</v>
      </c>
      <c r="F368" s="101" t="s">
        <v>171</v>
      </c>
      <c r="G368" s="101" t="s">
        <v>172</v>
      </c>
      <c r="H368" s="101" t="s">
        <v>173</v>
      </c>
      <c r="I368" s="101" t="s">
        <v>174</v>
      </c>
      <c r="J368" s="101" t="s">
        <v>175</v>
      </c>
      <c r="K368" s="101" t="s">
        <v>176</v>
      </c>
      <c r="L368" s="101" t="s">
        <v>177</v>
      </c>
      <c r="M368" s="101" t="s">
        <v>178</v>
      </c>
      <c r="N368" s="101" t="s">
        <v>179</v>
      </c>
      <c r="O368" s="101" t="s">
        <v>180</v>
      </c>
      <c r="P368" s="101" t="s">
        <v>181</v>
      </c>
      <c r="Q368" s="101" t="s">
        <v>3</v>
      </c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12"/>
      <c r="AW368" s="12"/>
      <c r="AX368" s="12"/>
      <c r="AY368" s="12"/>
      <c r="AZ368" s="12"/>
      <c r="BA368" s="12"/>
      <c r="BB368" s="10"/>
      <c r="BC368" s="10"/>
    </row>
    <row r="369" spans="1:55" ht="30" customHeight="1">
      <c r="A369" s="554" t="s">
        <v>44</v>
      </c>
      <c r="B369" s="457">
        <v>0</v>
      </c>
      <c r="C369" s="457">
        <v>6</v>
      </c>
      <c r="D369" s="457">
        <v>1</v>
      </c>
      <c r="E369" s="457">
        <v>0</v>
      </c>
      <c r="F369" s="333">
        <v>1</v>
      </c>
      <c r="G369" s="333">
        <v>4</v>
      </c>
      <c r="H369" s="333">
        <v>5</v>
      </c>
      <c r="I369" s="333">
        <v>0</v>
      </c>
      <c r="J369" s="333">
        <v>9</v>
      </c>
      <c r="K369" s="333">
        <v>3</v>
      </c>
      <c r="L369" s="333">
        <v>0</v>
      </c>
      <c r="M369" s="333">
        <v>0</v>
      </c>
      <c r="N369" s="333">
        <v>0</v>
      </c>
      <c r="O369" s="333">
        <v>0</v>
      </c>
      <c r="P369" s="333">
        <v>0</v>
      </c>
      <c r="Q369" s="108">
        <f t="shared" ref="Q369:Q401" si="1">SUM(B369:P369)</f>
        <v>29</v>
      </c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12"/>
      <c r="AW369" s="12"/>
      <c r="AX369" s="12"/>
      <c r="AY369" s="12"/>
      <c r="AZ369" s="12"/>
      <c r="BA369" s="12"/>
      <c r="BB369" s="10"/>
      <c r="BC369" s="10"/>
    </row>
    <row r="370" spans="1:55" ht="30" customHeight="1">
      <c r="A370" s="554" t="s">
        <v>28</v>
      </c>
      <c r="B370" s="457">
        <v>202</v>
      </c>
      <c r="C370" s="457">
        <v>18</v>
      </c>
      <c r="D370" s="457">
        <v>29</v>
      </c>
      <c r="E370" s="457">
        <v>1</v>
      </c>
      <c r="F370" s="333">
        <v>3</v>
      </c>
      <c r="G370" s="333">
        <v>4</v>
      </c>
      <c r="H370" s="333">
        <v>2</v>
      </c>
      <c r="I370" s="333">
        <v>0</v>
      </c>
      <c r="J370" s="333">
        <v>3</v>
      </c>
      <c r="K370" s="333">
        <v>0</v>
      </c>
      <c r="L370" s="333">
        <v>0</v>
      </c>
      <c r="M370" s="333">
        <v>0</v>
      </c>
      <c r="N370" s="333">
        <v>13</v>
      </c>
      <c r="O370" s="333">
        <v>0</v>
      </c>
      <c r="P370" s="333">
        <v>2</v>
      </c>
      <c r="Q370" s="108">
        <f t="shared" si="1"/>
        <v>277</v>
      </c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12"/>
      <c r="AW370" s="12"/>
      <c r="AX370" s="12"/>
      <c r="AY370" s="12"/>
      <c r="AZ370" s="12"/>
      <c r="BA370" s="12"/>
      <c r="BB370" s="10"/>
      <c r="BC370" s="10"/>
    </row>
    <row r="371" spans="1:55" ht="30" customHeight="1">
      <c r="A371" s="554" t="s">
        <v>29</v>
      </c>
      <c r="B371" s="457">
        <v>0</v>
      </c>
      <c r="C371" s="457">
        <v>4</v>
      </c>
      <c r="D371" s="457">
        <v>2</v>
      </c>
      <c r="E371" s="457">
        <v>1</v>
      </c>
      <c r="F371" s="333">
        <v>0</v>
      </c>
      <c r="G371" s="333">
        <v>0</v>
      </c>
      <c r="H371" s="333">
        <v>2</v>
      </c>
      <c r="I371" s="333">
        <v>0</v>
      </c>
      <c r="J371" s="333">
        <v>2</v>
      </c>
      <c r="K371" s="333">
        <v>0</v>
      </c>
      <c r="L371" s="333">
        <v>0</v>
      </c>
      <c r="M371" s="333">
        <v>0</v>
      </c>
      <c r="N371" s="333">
        <v>0</v>
      </c>
      <c r="O371" s="333">
        <v>0</v>
      </c>
      <c r="P371" s="333">
        <v>0</v>
      </c>
      <c r="Q371" s="108">
        <f t="shared" si="1"/>
        <v>11</v>
      </c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12"/>
      <c r="AW371" s="12"/>
      <c r="AX371" s="12"/>
      <c r="AY371" s="12"/>
      <c r="AZ371" s="12"/>
      <c r="BA371" s="12"/>
      <c r="BB371" s="10"/>
      <c r="BC371" s="10"/>
    </row>
    <row r="372" spans="1:55" ht="30" customHeight="1">
      <c r="A372" s="554" t="s">
        <v>104</v>
      </c>
      <c r="B372" s="457">
        <v>0</v>
      </c>
      <c r="C372" s="457">
        <v>9</v>
      </c>
      <c r="D372" s="457">
        <v>1</v>
      </c>
      <c r="E372" s="457">
        <v>0</v>
      </c>
      <c r="F372" s="333">
        <v>2</v>
      </c>
      <c r="G372" s="333">
        <v>0</v>
      </c>
      <c r="H372" s="333">
        <v>0</v>
      </c>
      <c r="I372" s="333">
        <v>0</v>
      </c>
      <c r="J372" s="333">
        <v>0</v>
      </c>
      <c r="K372" s="333">
        <v>0</v>
      </c>
      <c r="L372" s="333">
        <v>0</v>
      </c>
      <c r="M372" s="333">
        <v>0</v>
      </c>
      <c r="N372" s="333">
        <v>0</v>
      </c>
      <c r="O372" s="333">
        <v>0</v>
      </c>
      <c r="P372" s="333">
        <v>1</v>
      </c>
      <c r="Q372" s="108">
        <f t="shared" si="1"/>
        <v>13</v>
      </c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12"/>
      <c r="AW372" s="12"/>
      <c r="AX372" s="12"/>
      <c r="AY372" s="12"/>
      <c r="AZ372" s="12"/>
      <c r="BA372" s="12"/>
      <c r="BB372" s="10"/>
      <c r="BC372" s="10"/>
    </row>
    <row r="373" spans="1:55" ht="30" customHeight="1">
      <c r="A373" s="554" t="s">
        <v>31</v>
      </c>
      <c r="B373" s="457">
        <v>0</v>
      </c>
      <c r="C373" s="457">
        <v>9</v>
      </c>
      <c r="D373" s="457">
        <v>10</v>
      </c>
      <c r="E373" s="457">
        <v>1</v>
      </c>
      <c r="F373" s="333">
        <v>1</v>
      </c>
      <c r="G373" s="333">
        <v>6</v>
      </c>
      <c r="H373" s="333">
        <v>5</v>
      </c>
      <c r="I373" s="333">
        <v>0</v>
      </c>
      <c r="J373" s="333">
        <v>0</v>
      </c>
      <c r="K373" s="333">
        <v>0</v>
      </c>
      <c r="L373" s="333">
        <v>0</v>
      </c>
      <c r="M373" s="333">
        <v>0</v>
      </c>
      <c r="N373" s="333">
        <v>0</v>
      </c>
      <c r="O373" s="333">
        <v>0</v>
      </c>
      <c r="P373" s="333">
        <v>2</v>
      </c>
      <c r="Q373" s="108">
        <f t="shared" si="1"/>
        <v>34</v>
      </c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12"/>
      <c r="AW373" s="12"/>
      <c r="AX373" s="12"/>
      <c r="AY373" s="12"/>
      <c r="AZ373" s="12"/>
      <c r="BA373" s="12"/>
      <c r="BB373" s="10"/>
      <c r="BC373" s="10"/>
    </row>
    <row r="374" spans="1:55" ht="30" customHeight="1">
      <c r="A374" s="554" t="s">
        <v>24</v>
      </c>
      <c r="B374" s="457">
        <v>0</v>
      </c>
      <c r="C374" s="457">
        <v>5</v>
      </c>
      <c r="D374" s="457">
        <v>0</v>
      </c>
      <c r="E374" s="457">
        <v>0</v>
      </c>
      <c r="F374" s="333">
        <v>0</v>
      </c>
      <c r="G374" s="333">
        <v>2</v>
      </c>
      <c r="H374" s="333">
        <v>4</v>
      </c>
      <c r="I374" s="333">
        <v>0</v>
      </c>
      <c r="J374" s="333">
        <v>4</v>
      </c>
      <c r="K374" s="333">
        <v>0</v>
      </c>
      <c r="L374" s="333">
        <v>0</v>
      </c>
      <c r="M374" s="333">
        <v>0</v>
      </c>
      <c r="N374" s="333">
        <v>0</v>
      </c>
      <c r="O374" s="333">
        <v>2</v>
      </c>
      <c r="P374" s="333">
        <v>0</v>
      </c>
      <c r="Q374" s="108">
        <f t="shared" si="1"/>
        <v>17</v>
      </c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12"/>
      <c r="AW374" s="12"/>
      <c r="AX374" s="12"/>
      <c r="AY374" s="12"/>
      <c r="AZ374" s="12"/>
      <c r="BA374" s="12"/>
      <c r="BB374" s="10"/>
      <c r="BC374" s="10"/>
    </row>
    <row r="375" spans="1:55" ht="30" customHeight="1">
      <c r="A375" s="554" t="s">
        <v>33</v>
      </c>
      <c r="B375" s="457">
        <v>0</v>
      </c>
      <c r="C375" s="457">
        <v>11</v>
      </c>
      <c r="D375" s="457">
        <v>3</v>
      </c>
      <c r="E375" s="457">
        <v>2</v>
      </c>
      <c r="F375" s="333">
        <v>2</v>
      </c>
      <c r="G375" s="333">
        <v>5</v>
      </c>
      <c r="H375" s="333">
        <v>7</v>
      </c>
      <c r="I375" s="333">
        <v>0</v>
      </c>
      <c r="J375" s="333">
        <v>2</v>
      </c>
      <c r="K375" s="333">
        <v>0</v>
      </c>
      <c r="L375" s="333">
        <v>0</v>
      </c>
      <c r="M375" s="333">
        <v>0</v>
      </c>
      <c r="N375" s="333">
        <v>0</v>
      </c>
      <c r="O375" s="333">
        <v>3</v>
      </c>
      <c r="P375" s="333">
        <v>2</v>
      </c>
      <c r="Q375" s="108">
        <f t="shared" si="1"/>
        <v>37</v>
      </c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12"/>
      <c r="AW375" s="12"/>
      <c r="AX375" s="12"/>
      <c r="AY375" s="12"/>
      <c r="AZ375" s="12"/>
      <c r="BA375" s="12"/>
      <c r="BB375" s="10"/>
      <c r="BC375" s="10"/>
    </row>
    <row r="376" spans="1:55" ht="30" customHeight="1">
      <c r="A376" s="554" t="s">
        <v>23</v>
      </c>
      <c r="B376" s="457">
        <v>0</v>
      </c>
      <c r="C376" s="457">
        <v>8</v>
      </c>
      <c r="D376" s="457">
        <v>4</v>
      </c>
      <c r="E376" s="457">
        <v>1</v>
      </c>
      <c r="F376" s="333">
        <v>9</v>
      </c>
      <c r="G376" s="333">
        <v>6</v>
      </c>
      <c r="H376" s="333">
        <v>8</v>
      </c>
      <c r="I376" s="333">
        <v>1</v>
      </c>
      <c r="J376" s="333">
        <v>5</v>
      </c>
      <c r="K376" s="333">
        <v>0</v>
      </c>
      <c r="L376" s="333">
        <v>0</v>
      </c>
      <c r="M376" s="333">
        <v>0</v>
      </c>
      <c r="N376" s="333">
        <v>0</v>
      </c>
      <c r="O376" s="333">
        <v>3</v>
      </c>
      <c r="P376" s="333">
        <v>2</v>
      </c>
      <c r="Q376" s="108">
        <f t="shared" si="1"/>
        <v>47</v>
      </c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12"/>
      <c r="AW376" s="12"/>
      <c r="AX376" s="12"/>
      <c r="AY376" s="12"/>
      <c r="AZ376" s="12"/>
      <c r="BA376" s="12"/>
      <c r="BB376" s="10"/>
      <c r="BC376" s="10"/>
    </row>
    <row r="377" spans="1:55" ht="30" customHeight="1">
      <c r="A377" s="554" t="s">
        <v>35</v>
      </c>
      <c r="B377" s="457">
        <v>0</v>
      </c>
      <c r="C377" s="457">
        <v>5</v>
      </c>
      <c r="D377" s="457">
        <v>3</v>
      </c>
      <c r="E377" s="457">
        <v>8</v>
      </c>
      <c r="F377" s="333">
        <v>0</v>
      </c>
      <c r="G377" s="333">
        <v>3</v>
      </c>
      <c r="H377" s="333">
        <v>6</v>
      </c>
      <c r="I377" s="333">
        <v>1</v>
      </c>
      <c r="J377" s="333">
        <v>3</v>
      </c>
      <c r="K377" s="333">
        <v>0</v>
      </c>
      <c r="L377" s="333">
        <v>0</v>
      </c>
      <c r="M377" s="333">
        <v>0</v>
      </c>
      <c r="N377" s="333">
        <v>0</v>
      </c>
      <c r="O377" s="333">
        <v>0</v>
      </c>
      <c r="P377" s="333">
        <v>0</v>
      </c>
      <c r="Q377" s="108">
        <f t="shared" si="1"/>
        <v>29</v>
      </c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12"/>
      <c r="AW377" s="12"/>
      <c r="AX377" s="12"/>
      <c r="AY377" s="12"/>
      <c r="AZ377" s="12"/>
      <c r="BA377" s="12"/>
      <c r="BB377" s="10"/>
      <c r="BC377" s="10"/>
    </row>
    <row r="378" spans="1:55" ht="30" customHeight="1">
      <c r="A378" s="554" t="s">
        <v>47</v>
      </c>
      <c r="B378" s="457">
        <v>0</v>
      </c>
      <c r="C378" s="457">
        <v>0</v>
      </c>
      <c r="D378" s="457">
        <v>0</v>
      </c>
      <c r="E378" s="457">
        <v>0</v>
      </c>
      <c r="F378" s="333">
        <v>0</v>
      </c>
      <c r="G378" s="333">
        <v>1</v>
      </c>
      <c r="H378" s="333">
        <v>0</v>
      </c>
      <c r="I378" s="333">
        <v>0</v>
      </c>
      <c r="J378" s="333">
        <v>0</v>
      </c>
      <c r="K378" s="333">
        <v>0</v>
      </c>
      <c r="L378" s="333">
        <v>0</v>
      </c>
      <c r="M378" s="333">
        <v>0</v>
      </c>
      <c r="N378" s="333">
        <v>0</v>
      </c>
      <c r="O378" s="333">
        <v>0</v>
      </c>
      <c r="P378" s="333">
        <v>0</v>
      </c>
      <c r="Q378" s="108">
        <f t="shared" si="1"/>
        <v>1</v>
      </c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12"/>
      <c r="AW378" s="12"/>
      <c r="AX378" s="12"/>
      <c r="AY378" s="12"/>
      <c r="AZ378" s="12"/>
      <c r="BA378" s="12"/>
      <c r="BB378" s="10"/>
      <c r="BC378" s="10"/>
    </row>
    <row r="379" spans="1:55" ht="30" customHeight="1">
      <c r="A379" s="554" t="s">
        <v>36</v>
      </c>
      <c r="B379" s="457">
        <v>0</v>
      </c>
      <c r="C379" s="457">
        <v>35</v>
      </c>
      <c r="D379" s="457">
        <v>3</v>
      </c>
      <c r="E379" s="457">
        <v>3</v>
      </c>
      <c r="F379" s="333">
        <v>16</v>
      </c>
      <c r="G379" s="333">
        <v>24</v>
      </c>
      <c r="H379" s="333">
        <v>24</v>
      </c>
      <c r="I379" s="333">
        <v>6</v>
      </c>
      <c r="J379" s="333">
        <v>14</v>
      </c>
      <c r="K379" s="333">
        <v>2</v>
      </c>
      <c r="L379" s="333">
        <v>16</v>
      </c>
      <c r="M379" s="333">
        <v>1</v>
      </c>
      <c r="N379" s="333">
        <v>10</v>
      </c>
      <c r="O379" s="333">
        <v>0</v>
      </c>
      <c r="P379" s="333">
        <v>3</v>
      </c>
      <c r="Q379" s="108">
        <f t="shared" si="1"/>
        <v>157</v>
      </c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12"/>
      <c r="AW379" s="12"/>
      <c r="AX379" s="12"/>
      <c r="AY379" s="12"/>
      <c r="AZ379" s="12"/>
      <c r="BA379" s="12"/>
      <c r="BB379" s="10"/>
      <c r="BC379" s="10"/>
    </row>
    <row r="380" spans="1:55" ht="30" customHeight="1">
      <c r="A380" s="554" t="s">
        <v>48</v>
      </c>
      <c r="B380" s="457">
        <v>0</v>
      </c>
      <c r="C380" s="457">
        <v>4</v>
      </c>
      <c r="D380" s="457">
        <v>0</v>
      </c>
      <c r="E380" s="457">
        <v>0</v>
      </c>
      <c r="F380" s="333">
        <v>1</v>
      </c>
      <c r="G380" s="333">
        <v>0</v>
      </c>
      <c r="H380" s="333">
        <v>3</v>
      </c>
      <c r="I380" s="333">
        <v>0</v>
      </c>
      <c r="J380" s="333">
        <v>0</v>
      </c>
      <c r="K380" s="333">
        <v>0</v>
      </c>
      <c r="L380" s="333">
        <v>0</v>
      </c>
      <c r="M380" s="333">
        <v>0</v>
      </c>
      <c r="N380" s="333">
        <v>0</v>
      </c>
      <c r="O380" s="333">
        <v>1</v>
      </c>
      <c r="P380" s="333">
        <v>0</v>
      </c>
      <c r="Q380" s="108">
        <f t="shared" si="1"/>
        <v>9</v>
      </c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12"/>
      <c r="AW380" s="12"/>
      <c r="AX380" s="12"/>
      <c r="AY380" s="12"/>
      <c r="AZ380" s="12"/>
      <c r="BA380" s="12"/>
      <c r="BB380" s="10"/>
      <c r="BC380" s="10"/>
    </row>
    <row r="381" spans="1:55" ht="30" customHeight="1">
      <c r="A381" s="554" t="s">
        <v>49</v>
      </c>
      <c r="B381" s="457">
        <v>0</v>
      </c>
      <c r="C381" s="457">
        <v>26</v>
      </c>
      <c r="D381" s="457">
        <v>2</v>
      </c>
      <c r="E381" s="457">
        <v>3</v>
      </c>
      <c r="F381" s="333">
        <v>10</v>
      </c>
      <c r="G381" s="333">
        <v>6</v>
      </c>
      <c r="H381" s="333">
        <v>4</v>
      </c>
      <c r="I381" s="333">
        <v>1</v>
      </c>
      <c r="J381" s="333">
        <v>5</v>
      </c>
      <c r="K381" s="333">
        <v>0</v>
      </c>
      <c r="L381" s="333">
        <v>0</v>
      </c>
      <c r="M381" s="333">
        <v>3</v>
      </c>
      <c r="N381" s="333">
        <v>0</v>
      </c>
      <c r="O381" s="333">
        <v>5</v>
      </c>
      <c r="P381" s="333">
        <v>0</v>
      </c>
      <c r="Q381" s="108">
        <f t="shared" si="1"/>
        <v>65</v>
      </c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12"/>
      <c r="AW381" s="12"/>
      <c r="AX381" s="12"/>
      <c r="AY381" s="12"/>
      <c r="AZ381" s="12"/>
      <c r="BA381" s="12"/>
      <c r="BB381" s="10"/>
      <c r="BC381" s="10"/>
    </row>
    <row r="382" spans="1:55" ht="30" customHeight="1">
      <c r="A382" s="554" t="s">
        <v>50</v>
      </c>
      <c r="B382" s="457">
        <v>0</v>
      </c>
      <c r="C382" s="457">
        <v>16</v>
      </c>
      <c r="D382" s="457">
        <v>0</v>
      </c>
      <c r="E382" s="457">
        <v>2</v>
      </c>
      <c r="F382" s="333">
        <v>3</v>
      </c>
      <c r="G382" s="333">
        <v>14</v>
      </c>
      <c r="H382" s="333">
        <v>11</v>
      </c>
      <c r="I382" s="333">
        <v>0</v>
      </c>
      <c r="J382" s="333">
        <v>2</v>
      </c>
      <c r="K382" s="333">
        <v>0</v>
      </c>
      <c r="L382" s="333">
        <v>0</v>
      </c>
      <c r="M382" s="333">
        <v>1</v>
      </c>
      <c r="N382" s="333">
        <v>0</v>
      </c>
      <c r="O382" s="333">
        <v>1</v>
      </c>
      <c r="P382" s="333">
        <v>0</v>
      </c>
      <c r="Q382" s="108">
        <f t="shared" si="1"/>
        <v>50</v>
      </c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12"/>
      <c r="AW382" s="12"/>
      <c r="AX382" s="12"/>
      <c r="AY382" s="12"/>
      <c r="AZ382" s="12"/>
      <c r="BA382" s="12"/>
      <c r="BB382" s="10"/>
      <c r="BC382" s="10"/>
    </row>
    <row r="383" spans="1:55" ht="30" customHeight="1">
      <c r="A383" s="554" t="s">
        <v>51</v>
      </c>
      <c r="B383" s="457">
        <v>0</v>
      </c>
      <c r="C383" s="457">
        <v>26</v>
      </c>
      <c r="D383" s="457">
        <v>0</v>
      </c>
      <c r="E383" s="457">
        <v>1</v>
      </c>
      <c r="F383" s="333">
        <v>2</v>
      </c>
      <c r="G383" s="333">
        <v>8</v>
      </c>
      <c r="H383" s="333">
        <v>12</v>
      </c>
      <c r="I383" s="333">
        <v>0</v>
      </c>
      <c r="J383" s="333">
        <v>3</v>
      </c>
      <c r="K383" s="333">
        <v>0</v>
      </c>
      <c r="L383" s="333">
        <v>0</v>
      </c>
      <c r="M383" s="333">
        <v>0</v>
      </c>
      <c r="N383" s="333">
        <v>0</v>
      </c>
      <c r="O383" s="333">
        <v>5</v>
      </c>
      <c r="P383" s="333">
        <v>0</v>
      </c>
      <c r="Q383" s="108">
        <f t="shared" si="1"/>
        <v>57</v>
      </c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12"/>
      <c r="AW383" s="12"/>
      <c r="AX383" s="12"/>
      <c r="AY383" s="12"/>
      <c r="AZ383" s="12"/>
      <c r="BA383" s="12"/>
      <c r="BB383" s="10"/>
      <c r="BC383" s="10"/>
    </row>
    <row r="384" spans="1:55" ht="30" customHeight="1">
      <c r="A384" s="554" t="s">
        <v>52</v>
      </c>
      <c r="B384" s="457">
        <v>0</v>
      </c>
      <c r="C384" s="457">
        <v>10</v>
      </c>
      <c r="D384" s="457">
        <v>0</v>
      </c>
      <c r="E384" s="457">
        <v>0</v>
      </c>
      <c r="F384" s="333">
        <v>10</v>
      </c>
      <c r="G384" s="333">
        <v>9</v>
      </c>
      <c r="H384" s="333">
        <v>5</v>
      </c>
      <c r="I384" s="333">
        <v>0</v>
      </c>
      <c r="J384" s="333">
        <v>2</v>
      </c>
      <c r="K384" s="333">
        <v>0</v>
      </c>
      <c r="L384" s="333">
        <v>0</v>
      </c>
      <c r="M384" s="333">
        <v>0</v>
      </c>
      <c r="N384" s="333">
        <v>0</v>
      </c>
      <c r="O384" s="333">
        <v>3</v>
      </c>
      <c r="P384" s="333">
        <v>0</v>
      </c>
      <c r="Q384" s="108">
        <f t="shared" si="1"/>
        <v>39</v>
      </c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12"/>
      <c r="AW384" s="12"/>
      <c r="AX384" s="12"/>
      <c r="AY384" s="12"/>
      <c r="AZ384" s="12"/>
      <c r="BA384" s="12"/>
      <c r="BB384" s="10"/>
      <c r="BC384" s="10"/>
    </row>
    <row r="385" spans="1:55" ht="30" customHeight="1">
      <c r="A385" s="554" t="s">
        <v>53</v>
      </c>
      <c r="B385" s="457">
        <v>0</v>
      </c>
      <c r="C385" s="457">
        <v>15</v>
      </c>
      <c r="D385" s="457">
        <v>1</v>
      </c>
      <c r="E385" s="457">
        <v>2</v>
      </c>
      <c r="F385" s="333">
        <v>13</v>
      </c>
      <c r="G385" s="333">
        <v>6</v>
      </c>
      <c r="H385" s="333">
        <v>10</v>
      </c>
      <c r="I385" s="333">
        <v>0</v>
      </c>
      <c r="J385" s="333">
        <v>5</v>
      </c>
      <c r="K385" s="333">
        <v>0</v>
      </c>
      <c r="L385" s="333">
        <v>0</v>
      </c>
      <c r="M385" s="333">
        <v>0</v>
      </c>
      <c r="N385" s="333">
        <v>0</v>
      </c>
      <c r="O385" s="333">
        <v>10</v>
      </c>
      <c r="P385" s="333">
        <v>0</v>
      </c>
      <c r="Q385" s="108">
        <f t="shared" si="1"/>
        <v>62</v>
      </c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12"/>
      <c r="AW385" s="12"/>
      <c r="AX385" s="12"/>
      <c r="AY385" s="12"/>
      <c r="AZ385" s="12"/>
      <c r="BA385" s="12"/>
      <c r="BB385" s="10"/>
      <c r="BC385" s="10"/>
    </row>
    <row r="386" spans="1:55" ht="30" customHeight="1">
      <c r="A386" s="554" t="s">
        <v>54</v>
      </c>
      <c r="B386" s="457">
        <v>0</v>
      </c>
      <c r="C386" s="457">
        <v>5</v>
      </c>
      <c r="D386" s="457">
        <v>1</v>
      </c>
      <c r="E386" s="457">
        <v>0</v>
      </c>
      <c r="F386" s="333">
        <v>0</v>
      </c>
      <c r="G386" s="333">
        <v>2</v>
      </c>
      <c r="H386" s="333">
        <v>0</v>
      </c>
      <c r="I386" s="333">
        <v>0</v>
      </c>
      <c r="J386" s="333">
        <v>9</v>
      </c>
      <c r="K386" s="333">
        <v>0</v>
      </c>
      <c r="L386" s="333">
        <v>0</v>
      </c>
      <c r="M386" s="333">
        <v>2</v>
      </c>
      <c r="N386" s="333">
        <v>0</v>
      </c>
      <c r="O386" s="333">
        <v>0</v>
      </c>
      <c r="P386" s="333">
        <v>0</v>
      </c>
      <c r="Q386" s="108">
        <f t="shared" si="1"/>
        <v>19</v>
      </c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12"/>
      <c r="AW386" s="12"/>
      <c r="AX386" s="12"/>
      <c r="AY386" s="12"/>
      <c r="AZ386" s="12"/>
      <c r="BA386" s="12"/>
      <c r="BB386" s="10"/>
      <c r="BC386" s="10"/>
    </row>
    <row r="387" spans="1:55" ht="30" customHeight="1">
      <c r="A387" s="554" t="s">
        <v>742</v>
      </c>
      <c r="B387" s="457">
        <v>0</v>
      </c>
      <c r="C387" s="457">
        <v>0</v>
      </c>
      <c r="D387" s="457">
        <v>0</v>
      </c>
      <c r="E387" s="457">
        <v>0</v>
      </c>
      <c r="F387" s="333">
        <v>1</v>
      </c>
      <c r="G387" s="333">
        <v>0</v>
      </c>
      <c r="H387" s="333">
        <v>0</v>
      </c>
      <c r="I387" s="333">
        <v>0</v>
      </c>
      <c r="J387" s="333">
        <v>1</v>
      </c>
      <c r="K387" s="333">
        <v>0</v>
      </c>
      <c r="L387" s="333">
        <v>0</v>
      </c>
      <c r="M387" s="333">
        <v>0</v>
      </c>
      <c r="N387" s="333">
        <v>0</v>
      </c>
      <c r="O387" s="333">
        <v>0</v>
      </c>
      <c r="P387" s="333">
        <v>0</v>
      </c>
      <c r="Q387" s="108">
        <f t="shared" si="1"/>
        <v>2</v>
      </c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12"/>
      <c r="AW387" s="12"/>
      <c r="AX387" s="12"/>
      <c r="AY387" s="12"/>
      <c r="AZ387" s="12"/>
      <c r="BA387" s="12"/>
      <c r="BB387" s="10"/>
      <c r="BC387" s="10"/>
    </row>
    <row r="388" spans="1:55" ht="30" customHeight="1">
      <c r="A388" s="554" t="s">
        <v>64</v>
      </c>
      <c r="B388" s="457">
        <v>0</v>
      </c>
      <c r="C388" s="457">
        <v>7</v>
      </c>
      <c r="D388" s="457">
        <v>1</v>
      </c>
      <c r="E388" s="457">
        <v>0</v>
      </c>
      <c r="F388" s="333">
        <v>1</v>
      </c>
      <c r="G388" s="333">
        <v>2</v>
      </c>
      <c r="H388" s="333">
        <v>1</v>
      </c>
      <c r="I388" s="333">
        <v>3</v>
      </c>
      <c r="J388" s="333">
        <v>1</v>
      </c>
      <c r="K388" s="333">
        <v>0</v>
      </c>
      <c r="L388" s="333">
        <v>0</v>
      </c>
      <c r="M388" s="333">
        <v>0</v>
      </c>
      <c r="N388" s="333">
        <v>0</v>
      </c>
      <c r="O388" s="333">
        <v>1</v>
      </c>
      <c r="P388" s="333">
        <v>0</v>
      </c>
      <c r="Q388" s="108">
        <f t="shared" si="1"/>
        <v>17</v>
      </c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12"/>
      <c r="AW388" s="12"/>
      <c r="AX388" s="12"/>
      <c r="AY388" s="12"/>
      <c r="AZ388" s="12"/>
      <c r="BA388" s="12"/>
      <c r="BB388" s="10"/>
      <c r="BC388" s="10"/>
    </row>
    <row r="389" spans="1:55" ht="30" customHeight="1">
      <c r="A389" s="554" t="s">
        <v>57</v>
      </c>
      <c r="B389" s="457">
        <v>0</v>
      </c>
      <c r="C389" s="457">
        <v>8</v>
      </c>
      <c r="D389" s="457">
        <v>0</v>
      </c>
      <c r="E389" s="457">
        <v>0</v>
      </c>
      <c r="F389" s="333">
        <v>6</v>
      </c>
      <c r="G389" s="333">
        <v>31</v>
      </c>
      <c r="H389" s="333">
        <v>1</v>
      </c>
      <c r="I389" s="333">
        <v>0</v>
      </c>
      <c r="J389" s="333">
        <v>5</v>
      </c>
      <c r="K389" s="333">
        <v>0</v>
      </c>
      <c r="L389" s="333">
        <v>0</v>
      </c>
      <c r="M389" s="333">
        <v>0</v>
      </c>
      <c r="N389" s="333">
        <v>0</v>
      </c>
      <c r="O389" s="333">
        <v>0</v>
      </c>
      <c r="P389" s="333">
        <v>0</v>
      </c>
      <c r="Q389" s="108">
        <f t="shared" si="1"/>
        <v>51</v>
      </c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12"/>
      <c r="AW389" s="12"/>
      <c r="AX389" s="12"/>
      <c r="AY389" s="12"/>
      <c r="AZ389" s="12"/>
      <c r="BA389" s="12"/>
      <c r="BB389" s="10"/>
      <c r="BC389" s="10"/>
    </row>
    <row r="390" spans="1:55" ht="30" customHeight="1">
      <c r="A390" s="554" t="s">
        <v>106</v>
      </c>
      <c r="B390" s="457">
        <v>0</v>
      </c>
      <c r="C390" s="457">
        <v>0</v>
      </c>
      <c r="D390" s="457">
        <v>0</v>
      </c>
      <c r="E390" s="457">
        <v>0</v>
      </c>
      <c r="F390" s="333">
        <v>1</v>
      </c>
      <c r="G390" s="333">
        <v>0</v>
      </c>
      <c r="H390" s="333">
        <v>0</v>
      </c>
      <c r="I390" s="333">
        <v>0</v>
      </c>
      <c r="J390" s="333">
        <v>0</v>
      </c>
      <c r="K390" s="333">
        <v>0</v>
      </c>
      <c r="L390" s="333">
        <v>0</v>
      </c>
      <c r="M390" s="333">
        <v>0</v>
      </c>
      <c r="N390" s="333">
        <v>0</v>
      </c>
      <c r="O390" s="333">
        <v>0</v>
      </c>
      <c r="P390" s="333">
        <v>0</v>
      </c>
      <c r="Q390" s="108">
        <f t="shared" si="1"/>
        <v>1</v>
      </c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12"/>
      <c r="AW390" s="12"/>
      <c r="AX390" s="12"/>
      <c r="AY390" s="12"/>
      <c r="AZ390" s="12"/>
      <c r="BA390" s="12"/>
      <c r="BB390" s="10"/>
      <c r="BC390" s="10"/>
    </row>
    <row r="391" spans="1:55" ht="30" customHeight="1">
      <c r="A391" s="554" t="s">
        <v>20</v>
      </c>
      <c r="B391" s="457">
        <v>0</v>
      </c>
      <c r="C391" s="457">
        <v>20</v>
      </c>
      <c r="D391" s="457">
        <v>6</v>
      </c>
      <c r="E391" s="457">
        <v>3</v>
      </c>
      <c r="F391" s="333">
        <v>12</v>
      </c>
      <c r="G391" s="333">
        <v>35</v>
      </c>
      <c r="H391" s="333">
        <v>27</v>
      </c>
      <c r="I391" s="333">
        <v>2</v>
      </c>
      <c r="J391" s="333">
        <v>10</v>
      </c>
      <c r="K391" s="333">
        <v>0</v>
      </c>
      <c r="L391" s="333">
        <v>0</v>
      </c>
      <c r="M391" s="333">
        <v>17</v>
      </c>
      <c r="N391" s="333">
        <v>0</v>
      </c>
      <c r="O391" s="333">
        <v>12</v>
      </c>
      <c r="P391" s="333">
        <v>1</v>
      </c>
      <c r="Q391" s="108">
        <f t="shared" si="1"/>
        <v>145</v>
      </c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12"/>
      <c r="AW391" s="12"/>
      <c r="AX391" s="12"/>
      <c r="AY391" s="12"/>
      <c r="AZ391" s="12"/>
      <c r="BA391" s="12"/>
      <c r="BB391" s="10"/>
      <c r="BC391" s="10"/>
    </row>
    <row r="392" spans="1:55" ht="30" customHeight="1">
      <c r="A392" s="554" t="s">
        <v>107</v>
      </c>
      <c r="B392" s="457">
        <v>0</v>
      </c>
      <c r="C392" s="457">
        <v>6</v>
      </c>
      <c r="D392" s="457">
        <v>3</v>
      </c>
      <c r="E392" s="457">
        <v>2</v>
      </c>
      <c r="F392" s="333">
        <v>1</v>
      </c>
      <c r="G392" s="333">
        <v>14</v>
      </c>
      <c r="H392" s="333">
        <v>8</v>
      </c>
      <c r="I392" s="333">
        <v>0</v>
      </c>
      <c r="J392" s="333">
        <v>2</v>
      </c>
      <c r="K392" s="333">
        <v>0</v>
      </c>
      <c r="L392" s="333">
        <v>0</v>
      </c>
      <c r="M392" s="333">
        <v>3</v>
      </c>
      <c r="N392" s="333">
        <v>0</v>
      </c>
      <c r="O392" s="333">
        <v>3</v>
      </c>
      <c r="P392" s="333">
        <v>2</v>
      </c>
      <c r="Q392" s="108">
        <f t="shared" si="1"/>
        <v>44</v>
      </c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12"/>
      <c r="AW392" s="12"/>
      <c r="AX392" s="12"/>
      <c r="AY392" s="12"/>
      <c r="AZ392" s="12"/>
      <c r="BA392" s="12"/>
      <c r="BB392" s="10"/>
      <c r="BC392" s="10"/>
    </row>
    <row r="393" spans="1:55" ht="30" customHeight="1">
      <c r="A393" s="554" t="s">
        <v>108</v>
      </c>
      <c r="B393" s="457">
        <v>0</v>
      </c>
      <c r="C393" s="457">
        <v>0</v>
      </c>
      <c r="D393" s="457">
        <v>1</v>
      </c>
      <c r="E393" s="457">
        <v>0</v>
      </c>
      <c r="F393" s="333">
        <v>1</v>
      </c>
      <c r="G393" s="333">
        <v>1</v>
      </c>
      <c r="H393" s="333">
        <v>0</v>
      </c>
      <c r="I393" s="333">
        <v>0</v>
      </c>
      <c r="J393" s="333">
        <v>0</v>
      </c>
      <c r="K393" s="333">
        <v>0</v>
      </c>
      <c r="L393" s="333">
        <v>0</v>
      </c>
      <c r="M393" s="333">
        <v>0</v>
      </c>
      <c r="N393" s="333">
        <v>0</v>
      </c>
      <c r="O393" s="333">
        <v>0</v>
      </c>
      <c r="P393" s="333">
        <v>0</v>
      </c>
      <c r="Q393" s="108">
        <f t="shared" si="1"/>
        <v>3</v>
      </c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12"/>
      <c r="AW393" s="12"/>
      <c r="AX393" s="12"/>
      <c r="AY393" s="12"/>
      <c r="AZ393" s="12"/>
      <c r="BA393" s="12"/>
      <c r="BB393" s="10"/>
      <c r="BC393" s="10"/>
    </row>
    <row r="394" spans="1:55" ht="30" customHeight="1">
      <c r="A394" s="554" t="s">
        <v>39</v>
      </c>
      <c r="B394" s="457">
        <v>0</v>
      </c>
      <c r="C394" s="457">
        <v>12</v>
      </c>
      <c r="D394" s="457">
        <v>6</v>
      </c>
      <c r="E394" s="457">
        <v>0</v>
      </c>
      <c r="F394" s="333">
        <v>4</v>
      </c>
      <c r="G394" s="333">
        <v>18</v>
      </c>
      <c r="H394" s="333">
        <v>6</v>
      </c>
      <c r="I394" s="333">
        <v>5</v>
      </c>
      <c r="J394" s="333">
        <v>5</v>
      </c>
      <c r="K394" s="333">
        <v>0</v>
      </c>
      <c r="L394" s="333">
        <v>0</v>
      </c>
      <c r="M394" s="333">
        <v>0</v>
      </c>
      <c r="N394" s="333">
        <v>0</v>
      </c>
      <c r="O394" s="333">
        <v>11</v>
      </c>
      <c r="P394" s="333">
        <v>1</v>
      </c>
      <c r="Q394" s="108">
        <f t="shared" si="1"/>
        <v>68</v>
      </c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12"/>
      <c r="AW394" s="12"/>
      <c r="AX394" s="12"/>
      <c r="AY394" s="12"/>
      <c r="AZ394" s="12"/>
      <c r="BA394" s="12"/>
      <c r="BB394" s="10"/>
      <c r="BC394" s="10"/>
    </row>
    <row r="395" spans="1:55" ht="30" customHeight="1">
      <c r="A395" s="554" t="s">
        <v>747</v>
      </c>
      <c r="B395" s="457">
        <v>0</v>
      </c>
      <c r="C395" s="457">
        <v>1</v>
      </c>
      <c r="D395" s="457">
        <v>0</v>
      </c>
      <c r="E395" s="457">
        <v>0</v>
      </c>
      <c r="F395" s="333">
        <v>0</v>
      </c>
      <c r="G395" s="333">
        <v>0</v>
      </c>
      <c r="H395" s="333">
        <v>0</v>
      </c>
      <c r="I395" s="333">
        <v>0</v>
      </c>
      <c r="J395" s="333">
        <v>0</v>
      </c>
      <c r="K395" s="333">
        <v>0</v>
      </c>
      <c r="L395" s="333">
        <v>0</v>
      </c>
      <c r="M395" s="333">
        <v>0</v>
      </c>
      <c r="N395" s="333">
        <v>0</v>
      </c>
      <c r="O395" s="333">
        <v>0</v>
      </c>
      <c r="P395" s="333">
        <v>0</v>
      </c>
      <c r="Q395" s="108">
        <f t="shared" si="1"/>
        <v>1</v>
      </c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12"/>
      <c r="AW395" s="12"/>
      <c r="AX395" s="12"/>
      <c r="AY395" s="12"/>
      <c r="AZ395" s="12"/>
      <c r="BA395" s="12"/>
      <c r="BB395" s="10"/>
      <c r="BC395" s="10"/>
    </row>
    <row r="396" spans="1:55" ht="30" customHeight="1">
      <c r="A396" s="554" t="s">
        <v>657</v>
      </c>
      <c r="B396" s="457">
        <v>0</v>
      </c>
      <c r="C396" s="457">
        <v>4</v>
      </c>
      <c r="D396" s="457">
        <v>0</v>
      </c>
      <c r="E396" s="457">
        <v>2</v>
      </c>
      <c r="F396" s="333">
        <v>3</v>
      </c>
      <c r="G396" s="333">
        <v>0</v>
      </c>
      <c r="H396" s="333">
        <v>0</v>
      </c>
      <c r="I396" s="333">
        <v>0</v>
      </c>
      <c r="J396" s="333">
        <v>0</v>
      </c>
      <c r="K396" s="333">
        <v>0</v>
      </c>
      <c r="L396" s="333">
        <v>0</v>
      </c>
      <c r="M396" s="333">
        <v>0</v>
      </c>
      <c r="N396" s="333">
        <v>0</v>
      </c>
      <c r="O396" s="333">
        <v>0</v>
      </c>
      <c r="P396" s="333">
        <v>0</v>
      </c>
      <c r="Q396" s="108">
        <f t="shared" si="1"/>
        <v>9</v>
      </c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12"/>
      <c r="AW396" s="12"/>
      <c r="AX396" s="12"/>
      <c r="AY396" s="12"/>
      <c r="AZ396" s="12"/>
      <c r="BA396" s="12"/>
      <c r="BB396" s="10"/>
      <c r="BC396" s="10"/>
    </row>
    <row r="397" spans="1:55" ht="30" customHeight="1">
      <c r="A397" s="554" t="s">
        <v>754</v>
      </c>
      <c r="B397" s="457">
        <v>0</v>
      </c>
      <c r="C397" s="457">
        <v>1</v>
      </c>
      <c r="D397" s="457">
        <v>0</v>
      </c>
      <c r="E397" s="457">
        <v>0</v>
      </c>
      <c r="F397" s="333">
        <v>0</v>
      </c>
      <c r="G397" s="333">
        <v>1</v>
      </c>
      <c r="H397" s="333">
        <v>0</v>
      </c>
      <c r="I397" s="333">
        <v>0</v>
      </c>
      <c r="J397" s="333">
        <v>0</v>
      </c>
      <c r="K397" s="333">
        <v>0</v>
      </c>
      <c r="L397" s="333">
        <v>0</v>
      </c>
      <c r="M397" s="333">
        <v>0</v>
      </c>
      <c r="N397" s="333">
        <v>0</v>
      </c>
      <c r="O397" s="333">
        <v>0</v>
      </c>
      <c r="P397" s="333">
        <v>0</v>
      </c>
      <c r="Q397" s="108">
        <f t="shared" si="1"/>
        <v>2</v>
      </c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12"/>
      <c r="AW397" s="12"/>
      <c r="AX397" s="12"/>
      <c r="AY397" s="12"/>
      <c r="AZ397" s="12"/>
      <c r="BA397" s="12"/>
      <c r="BB397" s="10"/>
      <c r="BC397" s="10"/>
    </row>
    <row r="398" spans="1:55" ht="30" customHeight="1">
      <c r="A398" s="554" t="s">
        <v>751</v>
      </c>
      <c r="B398" s="457">
        <v>0</v>
      </c>
      <c r="C398" s="457">
        <v>5</v>
      </c>
      <c r="D398" s="457">
        <v>0</v>
      </c>
      <c r="E398" s="457">
        <v>0</v>
      </c>
      <c r="F398" s="333">
        <v>4</v>
      </c>
      <c r="G398" s="333">
        <v>1</v>
      </c>
      <c r="H398" s="333">
        <v>0</v>
      </c>
      <c r="I398" s="333">
        <v>0</v>
      </c>
      <c r="J398" s="333">
        <v>2</v>
      </c>
      <c r="K398" s="333">
        <v>0</v>
      </c>
      <c r="L398" s="333">
        <v>0</v>
      </c>
      <c r="M398" s="333">
        <v>0</v>
      </c>
      <c r="N398" s="333">
        <v>0</v>
      </c>
      <c r="O398" s="333">
        <v>0</v>
      </c>
      <c r="P398" s="333">
        <v>0</v>
      </c>
      <c r="Q398" s="108">
        <f t="shared" si="1"/>
        <v>12</v>
      </c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12"/>
      <c r="AW398" s="12"/>
      <c r="AX398" s="12"/>
      <c r="AY398" s="12"/>
      <c r="AZ398" s="12"/>
      <c r="BA398" s="12"/>
      <c r="BB398" s="10"/>
      <c r="BC398" s="10"/>
    </row>
    <row r="399" spans="1:55" ht="30" customHeight="1">
      <c r="A399" s="554" t="s">
        <v>38</v>
      </c>
      <c r="B399" s="457">
        <v>0</v>
      </c>
      <c r="C399" s="457">
        <v>47</v>
      </c>
      <c r="D399" s="457">
        <v>3</v>
      </c>
      <c r="E399" s="457">
        <v>12</v>
      </c>
      <c r="F399" s="333">
        <v>6</v>
      </c>
      <c r="G399" s="333">
        <v>55</v>
      </c>
      <c r="H399" s="333">
        <v>16</v>
      </c>
      <c r="I399" s="333">
        <v>0</v>
      </c>
      <c r="J399" s="333">
        <v>12</v>
      </c>
      <c r="K399" s="333">
        <v>0</v>
      </c>
      <c r="L399" s="333">
        <v>0</v>
      </c>
      <c r="M399" s="333">
        <v>3</v>
      </c>
      <c r="N399" s="333">
        <v>0</v>
      </c>
      <c r="O399" s="333">
        <v>3</v>
      </c>
      <c r="P399" s="333">
        <v>0</v>
      </c>
      <c r="Q399" s="108">
        <f t="shared" si="1"/>
        <v>157</v>
      </c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12"/>
      <c r="AW399" s="12"/>
      <c r="AX399" s="12"/>
      <c r="AY399" s="12"/>
      <c r="AZ399" s="12"/>
      <c r="BA399" s="12"/>
      <c r="BB399" s="10"/>
      <c r="BC399" s="10"/>
    </row>
    <row r="400" spans="1:55" ht="30" customHeight="1">
      <c r="A400" s="554" t="s">
        <v>112</v>
      </c>
      <c r="B400" s="457">
        <v>0</v>
      </c>
      <c r="C400" s="457">
        <v>30</v>
      </c>
      <c r="D400" s="457">
        <v>0</v>
      </c>
      <c r="E400" s="457">
        <v>0</v>
      </c>
      <c r="F400" s="333">
        <v>6</v>
      </c>
      <c r="G400" s="333">
        <v>8</v>
      </c>
      <c r="H400" s="333">
        <v>20</v>
      </c>
      <c r="I400" s="333">
        <v>4</v>
      </c>
      <c r="J400" s="333">
        <v>0</v>
      </c>
      <c r="K400" s="333">
        <v>0</v>
      </c>
      <c r="L400" s="333">
        <v>0</v>
      </c>
      <c r="M400" s="333">
        <v>0</v>
      </c>
      <c r="N400" s="333">
        <v>3</v>
      </c>
      <c r="O400" s="333">
        <v>3</v>
      </c>
      <c r="P400" s="333">
        <v>0</v>
      </c>
      <c r="Q400" s="108">
        <f t="shared" si="1"/>
        <v>74</v>
      </c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12"/>
      <c r="AW400" s="12"/>
      <c r="AX400" s="12"/>
      <c r="AY400" s="12"/>
      <c r="AZ400" s="12"/>
      <c r="BA400" s="12"/>
      <c r="BB400" s="10"/>
      <c r="BC400" s="10"/>
    </row>
    <row r="401" spans="1:55" ht="30" customHeight="1">
      <c r="A401" s="555" t="s">
        <v>3</v>
      </c>
      <c r="B401" s="459">
        <v>202</v>
      </c>
      <c r="C401" s="459">
        <v>353</v>
      </c>
      <c r="D401" s="459">
        <v>80</v>
      </c>
      <c r="E401" s="459">
        <v>44</v>
      </c>
      <c r="F401" s="332">
        <v>119</v>
      </c>
      <c r="G401" s="332">
        <v>266</v>
      </c>
      <c r="H401" s="332">
        <v>187</v>
      </c>
      <c r="I401" s="332">
        <v>23</v>
      </c>
      <c r="J401" s="332">
        <v>106</v>
      </c>
      <c r="K401" s="332">
        <v>5</v>
      </c>
      <c r="L401" s="332">
        <v>16</v>
      </c>
      <c r="M401" s="332">
        <v>30</v>
      </c>
      <c r="N401" s="332">
        <v>16</v>
      </c>
      <c r="O401" s="332">
        <v>66</v>
      </c>
      <c r="P401" s="332">
        <v>16</v>
      </c>
      <c r="Q401" s="108">
        <f t="shared" si="1"/>
        <v>1529</v>
      </c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12"/>
      <c r="AW401" s="12"/>
      <c r="AX401" s="12"/>
      <c r="AY401" s="12"/>
      <c r="AZ401" s="12"/>
      <c r="BA401" s="12"/>
      <c r="BB401" s="10"/>
      <c r="BC401" s="10"/>
    </row>
    <row r="402" spans="1:55" ht="24.95" customHeight="1">
      <c r="A402" s="97"/>
      <c r="B402" s="458"/>
      <c r="C402" s="458"/>
      <c r="D402" s="458"/>
      <c r="E402" s="458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12"/>
      <c r="AW402" s="12"/>
      <c r="AX402" s="12"/>
      <c r="AY402" s="12"/>
      <c r="AZ402" s="12"/>
      <c r="BA402" s="12"/>
      <c r="BB402" s="10"/>
      <c r="BC402" s="10"/>
    </row>
    <row r="403" spans="1:55" ht="24.95" customHeight="1">
      <c r="A403" s="670" t="s">
        <v>755</v>
      </c>
      <c r="B403" s="671"/>
      <c r="C403" s="672"/>
      <c r="D403" s="458"/>
      <c r="E403" s="458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12"/>
      <c r="AW403" s="12"/>
      <c r="AX403" s="12"/>
      <c r="AY403" s="12"/>
      <c r="AZ403" s="12"/>
      <c r="BA403" s="12"/>
      <c r="BB403" s="10"/>
      <c r="BC403" s="10"/>
    </row>
    <row r="404" spans="1:55" ht="78" customHeight="1">
      <c r="A404" s="547" t="s">
        <v>695</v>
      </c>
      <c r="B404" s="459" t="s">
        <v>729</v>
      </c>
      <c r="C404" s="459" t="s">
        <v>702</v>
      </c>
      <c r="D404" s="458"/>
      <c r="E404" s="458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12"/>
      <c r="AW404" s="12"/>
      <c r="AX404" s="12"/>
      <c r="AY404" s="12"/>
      <c r="AZ404" s="12"/>
      <c r="BA404" s="12"/>
      <c r="BB404" s="10"/>
      <c r="BC404" s="10"/>
    </row>
    <row r="405" spans="1:55" ht="24.95" customHeight="1">
      <c r="A405" s="545" t="s">
        <v>44</v>
      </c>
      <c r="B405" s="457">
        <v>143</v>
      </c>
      <c r="C405" s="457">
        <v>128</v>
      </c>
      <c r="D405" s="458"/>
      <c r="E405" s="458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12"/>
      <c r="AW405" s="12"/>
      <c r="AX405" s="12"/>
      <c r="AY405" s="12"/>
      <c r="AZ405" s="12"/>
      <c r="BA405" s="12"/>
      <c r="BB405" s="10"/>
      <c r="BC405" s="10"/>
    </row>
    <row r="406" spans="1:55" ht="24.95" customHeight="1">
      <c r="A406" s="545" t="s">
        <v>28</v>
      </c>
      <c r="B406" s="457">
        <v>223</v>
      </c>
      <c r="C406" s="457">
        <v>115</v>
      </c>
      <c r="D406" s="458"/>
      <c r="E406" s="458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12"/>
      <c r="AW406" s="12"/>
      <c r="AX406" s="12"/>
      <c r="AY406" s="12"/>
      <c r="AZ406" s="12"/>
      <c r="BA406" s="12"/>
      <c r="BB406" s="10"/>
      <c r="BC406" s="10"/>
    </row>
    <row r="407" spans="1:55" ht="24.95" customHeight="1">
      <c r="A407" s="545" t="s">
        <v>29</v>
      </c>
      <c r="B407" s="457">
        <v>39</v>
      </c>
      <c r="C407" s="457">
        <v>33</v>
      </c>
      <c r="D407" s="458"/>
      <c r="E407" s="458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12"/>
      <c r="AW407" s="12"/>
      <c r="AX407" s="12"/>
      <c r="AY407" s="12"/>
      <c r="AZ407" s="12"/>
      <c r="BA407" s="12"/>
      <c r="BB407" s="10"/>
      <c r="BC407" s="10"/>
    </row>
    <row r="408" spans="1:55" ht="24.95" customHeight="1">
      <c r="A408" s="545" t="s">
        <v>104</v>
      </c>
      <c r="B408" s="457">
        <v>20</v>
      </c>
      <c r="C408" s="457">
        <v>48</v>
      </c>
      <c r="D408" s="458"/>
      <c r="E408" s="458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12"/>
      <c r="AW408" s="12"/>
      <c r="AX408" s="12"/>
      <c r="AY408" s="12"/>
      <c r="AZ408" s="12"/>
      <c r="BA408" s="12"/>
      <c r="BB408" s="10"/>
      <c r="BC408" s="10"/>
    </row>
    <row r="409" spans="1:55" ht="24.95" customHeight="1">
      <c r="A409" s="545" t="s">
        <v>31</v>
      </c>
      <c r="B409" s="457">
        <v>97</v>
      </c>
      <c r="C409" s="457">
        <v>74</v>
      </c>
      <c r="D409" s="458"/>
      <c r="E409" s="458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12"/>
      <c r="AW409" s="12"/>
      <c r="AX409" s="12"/>
      <c r="AY409" s="12"/>
      <c r="AZ409" s="12"/>
      <c r="BA409" s="12"/>
      <c r="BB409" s="10"/>
      <c r="BC409" s="10"/>
    </row>
    <row r="410" spans="1:55" ht="24.95" customHeight="1">
      <c r="A410" s="545" t="s">
        <v>37</v>
      </c>
      <c r="B410" s="457">
        <v>52</v>
      </c>
      <c r="C410" s="457">
        <v>1</v>
      </c>
      <c r="D410" s="458"/>
      <c r="E410" s="458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12"/>
      <c r="AW410" s="12"/>
      <c r="AX410" s="12"/>
      <c r="AY410" s="12"/>
      <c r="AZ410" s="12"/>
      <c r="BA410" s="12"/>
      <c r="BB410" s="10"/>
      <c r="BC410" s="10"/>
    </row>
    <row r="411" spans="1:55" ht="24.95" customHeight="1">
      <c r="A411" s="545" t="s">
        <v>24</v>
      </c>
      <c r="B411" s="457">
        <v>47</v>
      </c>
      <c r="C411" s="457">
        <v>40</v>
      </c>
      <c r="D411" s="458"/>
      <c r="E411" s="458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12"/>
      <c r="AW411" s="12"/>
      <c r="AX411" s="12"/>
      <c r="AY411" s="12"/>
      <c r="AZ411" s="12"/>
      <c r="BA411" s="12"/>
      <c r="BB411" s="10"/>
      <c r="BC411" s="10"/>
    </row>
    <row r="412" spans="1:55" ht="20.100000000000001" customHeight="1">
      <c r="A412" s="545" t="s">
        <v>33</v>
      </c>
      <c r="B412" s="457">
        <v>223</v>
      </c>
      <c r="C412" s="457">
        <v>144</v>
      </c>
      <c r="D412" s="458"/>
      <c r="E412" s="458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12"/>
      <c r="AW412" s="12"/>
      <c r="AX412" s="12"/>
      <c r="AY412" s="12"/>
      <c r="AZ412" s="12"/>
      <c r="BA412" s="12"/>
      <c r="BB412" s="10"/>
      <c r="BC412" s="10"/>
    </row>
    <row r="413" spans="1:55" ht="20.100000000000001" customHeight="1">
      <c r="A413" s="545" t="s">
        <v>23</v>
      </c>
      <c r="B413" s="457">
        <v>174</v>
      </c>
      <c r="C413" s="457">
        <v>77</v>
      </c>
      <c r="D413" s="458"/>
      <c r="E413" s="458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12"/>
      <c r="AW413" s="12"/>
      <c r="AX413" s="12"/>
      <c r="AY413" s="12"/>
      <c r="AZ413" s="12"/>
      <c r="BA413" s="12"/>
      <c r="BB413" s="10"/>
      <c r="BC413" s="10"/>
    </row>
    <row r="414" spans="1:55" ht="20.100000000000001" customHeight="1">
      <c r="A414" s="545" t="s">
        <v>25</v>
      </c>
      <c r="B414" s="457">
        <v>7</v>
      </c>
      <c r="C414" s="457">
        <v>190</v>
      </c>
      <c r="D414" s="458"/>
      <c r="E414" s="458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12"/>
      <c r="AW414" s="12"/>
      <c r="AX414" s="12"/>
      <c r="AY414" s="12"/>
      <c r="AZ414" s="12"/>
      <c r="BA414" s="12"/>
      <c r="BB414" s="10"/>
      <c r="BC414" s="10"/>
    </row>
    <row r="415" spans="1:55" ht="20.100000000000001" customHeight="1">
      <c r="A415" s="545" t="s">
        <v>35</v>
      </c>
      <c r="B415" s="457">
        <v>85</v>
      </c>
      <c r="C415" s="457">
        <v>51</v>
      </c>
      <c r="D415" s="458"/>
      <c r="E415" s="458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12"/>
      <c r="AW415" s="12"/>
      <c r="AX415" s="12"/>
      <c r="AY415" s="12"/>
      <c r="AZ415" s="12"/>
      <c r="BA415" s="12"/>
      <c r="BB415" s="10"/>
      <c r="BC415" s="10"/>
    </row>
    <row r="416" spans="1:55" ht="24.95" customHeight="1">
      <c r="A416" s="545" t="s">
        <v>47</v>
      </c>
      <c r="B416" s="457">
        <v>2</v>
      </c>
      <c r="C416" s="457">
        <v>0</v>
      </c>
      <c r="D416" s="458"/>
      <c r="E416" s="458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12"/>
      <c r="AW416" s="12"/>
      <c r="AX416" s="12"/>
      <c r="AY416" s="12"/>
      <c r="AZ416" s="12"/>
      <c r="BA416" s="12"/>
      <c r="BB416" s="10"/>
      <c r="BC416" s="10"/>
    </row>
    <row r="417" spans="1:55" ht="24.95" customHeight="1">
      <c r="A417" s="545" t="s">
        <v>36</v>
      </c>
      <c r="B417" s="457">
        <v>263</v>
      </c>
      <c r="C417" s="457">
        <v>106</v>
      </c>
      <c r="D417" s="458"/>
      <c r="E417" s="458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12"/>
      <c r="AW417" s="12"/>
      <c r="AX417" s="12"/>
      <c r="AY417" s="12"/>
      <c r="AZ417" s="12"/>
      <c r="BA417" s="12"/>
      <c r="BB417" s="10"/>
      <c r="BC417" s="10"/>
    </row>
    <row r="418" spans="1:55" ht="24.95" customHeight="1">
      <c r="A418" s="545" t="s">
        <v>48</v>
      </c>
      <c r="B418" s="457">
        <v>48</v>
      </c>
      <c r="C418" s="457">
        <v>37</v>
      </c>
      <c r="D418" s="458"/>
      <c r="E418" s="458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12"/>
      <c r="AW418" s="12"/>
      <c r="AX418" s="12"/>
      <c r="AY418" s="12"/>
      <c r="AZ418" s="12"/>
      <c r="BA418" s="12"/>
      <c r="BB418" s="10"/>
      <c r="BC418" s="10"/>
    </row>
    <row r="419" spans="1:55" ht="24.95" customHeight="1">
      <c r="A419" s="545" t="s">
        <v>49</v>
      </c>
      <c r="B419" s="457">
        <v>167</v>
      </c>
      <c r="C419" s="457">
        <v>81</v>
      </c>
      <c r="D419" s="458"/>
      <c r="E419" s="458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12"/>
      <c r="AW419" s="12"/>
      <c r="AX419" s="12"/>
      <c r="AY419" s="12"/>
      <c r="AZ419" s="12"/>
      <c r="BA419" s="12"/>
      <c r="BB419" s="10"/>
      <c r="BC419" s="10"/>
    </row>
    <row r="420" spans="1:55" ht="24.95" customHeight="1">
      <c r="A420" s="545" t="s">
        <v>50</v>
      </c>
      <c r="B420" s="457">
        <v>198</v>
      </c>
      <c r="C420" s="457">
        <v>107</v>
      </c>
      <c r="D420" s="458"/>
      <c r="E420" s="458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12"/>
      <c r="AW420" s="12"/>
      <c r="AX420" s="12"/>
      <c r="AY420" s="12"/>
      <c r="AZ420" s="12"/>
      <c r="BA420" s="12"/>
      <c r="BB420" s="10"/>
      <c r="BC420" s="10"/>
    </row>
    <row r="421" spans="1:55" ht="24.95" customHeight="1">
      <c r="A421" s="545" t="s">
        <v>51</v>
      </c>
      <c r="B421" s="457">
        <v>186</v>
      </c>
      <c r="C421" s="457">
        <v>111</v>
      </c>
      <c r="D421" s="458"/>
      <c r="E421" s="458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12"/>
      <c r="AW421" s="12"/>
      <c r="AX421" s="12"/>
      <c r="AY421" s="12"/>
      <c r="AZ421" s="12"/>
      <c r="BA421" s="12"/>
      <c r="BB421" s="10"/>
      <c r="BC421" s="10"/>
    </row>
    <row r="422" spans="1:55" ht="24.95" customHeight="1">
      <c r="A422" s="545" t="s">
        <v>52</v>
      </c>
      <c r="B422" s="457">
        <v>89</v>
      </c>
      <c r="C422" s="457">
        <v>53</v>
      </c>
      <c r="D422" s="458"/>
      <c r="E422" s="458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12"/>
      <c r="AW422" s="12"/>
      <c r="AX422" s="12"/>
      <c r="AY422" s="12"/>
      <c r="AZ422" s="12"/>
      <c r="BA422" s="12"/>
      <c r="BB422" s="10"/>
      <c r="BC422" s="10"/>
    </row>
    <row r="423" spans="1:55" ht="24.95" customHeight="1">
      <c r="A423" s="545" t="s">
        <v>53</v>
      </c>
      <c r="B423" s="457">
        <v>155</v>
      </c>
      <c r="C423" s="457">
        <v>113</v>
      </c>
      <c r="D423" s="458"/>
      <c r="E423" s="458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12"/>
      <c r="AW423" s="12"/>
      <c r="AX423" s="12"/>
      <c r="AY423" s="12"/>
      <c r="AZ423" s="12"/>
      <c r="BA423" s="12"/>
      <c r="BB423" s="10"/>
      <c r="BC423" s="10"/>
    </row>
    <row r="424" spans="1:55" ht="24.95" customHeight="1">
      <c r="A424" s="545" t="s">
        <v>54</v>
      </c>
      <c r="B424" s="457">
        <v>49</v>
      </c>
      <c r="C424" s="457">
        <v>35</v>
      </c>
      <c r="D424" s="458"/>
      <c r="E424" s="458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12"/>
      <c r="AW424" s="12"/>
      <c r="AX424" s="12"/>
      <c r="AY424" s="12"/>
      <c r="AZ424" s="12"/>
      <c r="BA424" s="12"/>
      <c r="BB424" s="10"/>
      <c r="BC424" s="10"/>
    </row>
    <row r="425" spans="1:55" ht="24.95" customHeight="1">
      <c r="A425" s="545" t="s">
        <v>741</v>
      </c>
      <c r="B425" s="457">
        <v>0</v>
      </c>
      <c r="C425" s="457">
        <v>271</v>
      </c>
      <c r="D425" s="458"/>
      <c r="E425" s="458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12"/>
      <c r="AW425" s="12"/>
      <c r="AX425" s="12"/>
      <c r="AY425" s="12"/>
      <c r="AZ425" s="12"/>
      <c r="BA425" s="12"/>
      <c r="BB425" s="10"/>
      <c r="BC425" s="10"/>
    </row>
    <row r="426" spans="1:55" ht="24.95" customHeight="1">
      <c r="A426" s="545" t="s">
        <v>55</v>
      </c>
      <c r="B426" s="457">
        <v>1</v>
      </c>
      <c r="C426" s="457">
        <v>0</v>
      </c>
      <c r="D426" s="458"/>
      <c r="E426" s="458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12"/>
      <c r="AW426" s="12"/>
      <c r="AX426" s="12"/>
      <c r="AY426" s="12"/>
      <c r="AZ426" s="12"/>
      <c r="BA426" s="12"/>
      <c r="BB426" s="10"/>
      <c r="BC426" s="10"/>
    </row>
    <row r="427" spans="1:55" ht="24.95" customHeight="1">
      <c r="A427" s="545" t="s">
        <v>64</v>
      </c>
      <c r="B427" s="457">
        <v>73</v>
      </c>
      <c r="C427" s="457">
        <v>60</v>
      </c>
      <c r="D427" s="458"/>
      <c r="E427" s="458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12"/>
      <c r="AW427" s="12"/>
      <c r="AX427" s="12"/>
      <c r="AY427" s="12"/>
      <c r="AZ427" s="12"/>
      <c r="BA427" s="12"/>
      <c r="BB427" s="10"/>
      <c r="BC427" s="10"/>
    </row>
    <row r="428" spans="1:55" ht="24.95" customHeight="1">
      <c r="A428" s="545" t="s">
        <v>756</v>
      </c>
      <c r="B428" s="457">
        <v>2</v>
      </c>
      <c r="C428" s="457">
        <v>0</v>
      </c>
      <c r="D428" s="458"/>
      <c r="E428" s="458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12"/>
      <c r="AW428" s="12"/>
      <c r="AX428" s="12"/>
      <c r="AY428" s="12"/>
      <c r="AZ428" s="12"/>
      <c r="BA428" s="12"/>
      <c r="BB428" s="10"/>
      <c r="BC428" s="10"/>
    </row>
    <row r="429" spans="1:55" ht="24.95" customHeight="1">
      <c r="A429" s="545" t="s">
        <v>57</v>
      </c>
      <c r="B429" s="457">
        <v>55</v>
      </c>
      <c r="C429" s="457">
        <v>39</v>
      </c>
      <c r="D429" s="458"/>
      <c r="E429" s="458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12"/>
      <c r="AW429" s="12"/>
      <c r="AX429" s="12"/>
      <c r="AY429" s="12"/>
      <c r="AZ429" s="12"/>
      <c r="BA429" s="12"/>
      <c r="BB429" s="10"/>
      <c r="BC429" s="10"/>
    </row>
    <row r="430" spans="1:55" ht="24.95" customHeight="1">
      <c r="A430" s="545" t="s">
        <v>106</v>
      </c>
      <c r="B430" s="457">
        <v>0</v>
      </c>
      <c r="C430" s="457">
        <v>3</v>
      </c>
      <c r="D430" s="458"/>
      <c r="E430" s="458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12"/>
      <c r="AW430" s="12"/>
      <c r="AX430" s="12"/>
      <c r="AY430" s="12"/>
      <c r="AZ430" s="12"/>
      <c r="BA430" s="12"/>
      <c r="BB430" s="10"/>
      <c r="BC430" s="10"/>
    </row>
    <row r="431" spans="1:55" ht="24.95" customHeight="1">
      <c r="A431" s="545" t="s">
        <v>20</v>
      </c>
      <c r="B431" s="457">
        <v>273</v>
      </c>
      <c r="C431" s="457">
        <v>96</v>
      </c>
      <c r="D431" s="458"/>
      <c r="E431" s="458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12"/>
      <c r="AW431" s="12"/>
      <c r="AX431" s="12"/>
      <c r="AY431" s="12"/>
      <c r="AZ431" s="12"/>
      <c r="BA431" s="12"/>
      <c r="BB431" s="10"/>
      <c r="BC431" s="10"/>
    </row>
    <row r="432" spans="1:55" ht="24.95" customHeight="1">
      <c r="A432" s="545" t="s">
        <v>107</v>
      </c>
      <c r="B432" s="457">
        <v>204</v>
      </c>
      <c r="C432" s="457">
        <v>99</v>
      </c>
      <c r="D432" s="458"/>
      <c r="E432" s="458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12"/>
      <c r="AW432" s="12"/>
      <c r="AX432" s="12"/>
      <c r="AY432" s="12"/>
      <c r="AZ432" s="12"/>
      <c r="BA432" s="12"/>
      <c r="BB432" s="10"/>
      <c r="BC432" s="10"/>
    </row>
    <row r="433" spans="1:55" ht="24.95" customHeight="1">
      <c r="A433" s="545" t="s">
        <v>39</v>
      </c>
      <c r="B433" s="457">
        <v>225</v>
      </c>
      <c r="C433" s="457">
        <v>101</v>
      </c>
      <c r="D433" s="458"/>
      <c r="E433" s="458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12"/>
      <c r="AW433" s="12"/>
      <c r="AX433" s="12"/>
      <c r="AY433" s="12"/>
      <c r="AZ433" s="12"/>
      <c r="BA433" s="12"/>
      <c r="BB433" s="10"/>
      <c r="BC433" s="10"/>
    </row>
    <row r="434" spans="1:55" ht="24.95" customHeight="1">
      <c r="A434" s="545" t="s">
        <v>757</v>
      </c>
      <c r="B434" s="457">
        <v>1</v>
      </c>
      <c r="C434" s="457">
        <v>175</v>
      </c>
      <c r="D434" s="458"/>
      <c r="E434" s="458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12"/>
      <c r="AW434" s="12"/>
      <c r="AX434" s="12"/>
      <c r="AY434" s="12"/>
      <c r="AZ434" s="12"/>
      <c r="BA434" s="12"/>
      <c r="BB434" s="10"/>
      <c r="BC434" s="10"/>
    </row>
    <row r="435" spans="1:55" ht="24.95" customHeight="1">
      <c r="A435" s="545" t="s">
        <v>744</v>
      </c>
      <c r="B435" s="457">
        <v>6</v>
      </c>
      <c r="C435" s="457">
        <v>0</v>
      </c>
      <c r="D435" s="458"/>
      <c r="E435" s="458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12"/>
      <c r="AW435" s="12"/>
      <c r="AX435" s="12"/>
      <c r="AY435" s="12"/>
      <c r="AZ435" s="12"/>
      <c r="BA435" s="12"/>
      <c r="BB435" s="10"/>
      <c r="BC435" s="10"/>
    </row>
    <row r="436" spans="1:55" ht="24.95" customHeight="1">
      <c r="A436" s="545" t="s">
        <v>745</v>
      </c>
      <c r="B436" s="457">
        <v>3</v>
      </c>
      <c r="C436" s="457">
        <v>1</v>
      </c>
      <c r="D436" s="458"/>
      <c r="E436" s="458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12"/>
      <c r="AW436" s="12"/>
      <c r="AX436" s="12"/>
      <c r="AY436" s="12"/>
      <c r="AZ436" s="12"/>
      <c r="BA436" s="12"/>
      <c r="BB436" s="10"/>
      <c r="BC436" s="10"/>
    </row>
    <row r="437" spans="1:55" ht="24.95" customHeight="1">
      <c r="A437" s="545" t="s">
        <v>746</v>
      </c>
      <c r="B437" s="457">
        <v>1</v>
      </c>
      <c r="C437" s="457">
        <v>1</v>
      </c>
      <c r="D437" s="458"/>
      <c r="E437" s="458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12"/>
      <c r="AW437" s="12"/>
      <c r="AX437" s="12"/>
      <c r="AY437" s="12"/>
      <c r="AZ437" s="12"/>
      <c r="BA437" s="12"/>
      <c r="BB437" s="10"/>
      <c r="BC437" s="10"/>
    </row>
    <row r="438" spans="1:55" ht="24.95" customHeight="1">
      <c r="A438" s="545" t="s">
        <v>758</v>
      </c>
      <c r="B438" s="457">
        <v>1</v>
      </c>
      <c r="C438" s="457">
        <v>0</v>
      </c>
      <c r="D438" s="458"/>
      <c r="E438" s="458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12"/>
      <c r="AW438" s="12"/>
      <c r="AX438" s="12"/>
      <c r="AY438" s="12"/>
      <c r="AZ438" s="12"/>
      <c r="BA438" s="12"/>
      <c r="BB438" s="10"/>
      <c r="BC438" s="10"/>
    </row>
    <row r="439" spans="1:55" ht="24.95" customHeight="1">
      <c r="A439" s="545" t="s">
        <v>748</v>
      </c>
      <c r="B439" s="457">
        <v>1</v>
      </c>
      <c r="C439" s="457">
        <v>0</v>
      </c>
      <c r="D439" s="458"/>
      <c r="E439" s="458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12"/>
      <c r="AW439" s="12"/>
      <c r="AX439" s="12"/>
      <c r="AY439" s="12"/>
      <c r="AZ439" s="12"/>
      <c r="BA439" s="12"/>
      <c r="BB439" s="10"/>
      <c r="BC439" s="10"/>
    </row>
    <row r="440" spans="1:55" ht="24.95" customHeight="1">
      <c r="A440" s="545" t="s">
        <v>749</v>
      </c>
      <c r="B440" s="457">
        <v>1</v>
      </c>
      <c r="C440" s="457">
        <v>2</v>
      </c>
      <c r="D440" s="458"/>
      <c r="E440" s="458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12"/>
      <c r="AW440" s="12"/>
      <c r="AX440" s="12"/>
      <c r="AY440" s="12"/>
      <c r="AZ440" s="12"/>
      <c r="BA440" s="12"/>
      <c r="BB440" s="10"/>
      <c r="BC440" s="10"/>
    </row>
    <row r="441" spans="1:55" ht="24.95" customHeight="1">
      <c r="A441" s="545" t="s">
        <v>67</v>
      </c>
      <c r="B441" s="457">
        <v>32</v>
      </c>
      <c r="C441" s="457">
        <v>15</v>
      </c>
      <c r="D441" s="458"/>
      <c r="E441" s="458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12"/>
      <c r="AW441" s="12"/>
      <c r="AX441" s="12"/>
      <c r="AY441" s="12"/>
      <c r="AZ441" s="12"/>
      <c r="BA441" s="12"/>
      <c r="BB441" s="10"/>
      <c r="BC441" s="10"/>
    </row>
    <row r="442" spans="1:55" ht="24.95" customHeight="1">
      <c r="A442" s="545" t="s">
        <v>1688</v>
      </c>
      <c r="B442" s="457">
        <v>2</v>
      </c>
      <c r="C442" s="457">
        <v>1</v>
      </c>
      <c r="D442" s="458"/>
      <c r="E442" s="458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12"/>
      <c r="AW442" s="12"/>
      <c r="AX442" s="12"/>
      <c r="AY442" s="12"/>
      <c r="AZ442" s="12"/>
      <c r="BA442" s="12"/>
      <c r="BB442" s="10"/>
      <c r="BC442" s="10"/>
    </row>
    <row r="443" spans="1:55" ht="24.95" customHeight="1">
      <c r="A443" s="545" t="s">
        <v>750</v>
      </c>
      <c r="B443" s="457">
        <v>2</v>
      </c>
      <c r="C443" s="457">
        <v>7</v>
      </c>
      <c r="D443" s="458"/>
      <c r="E443" s="458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12"/>
      <c r="AW443" s="12"/>
      <c r="AX443" s="12"/>
      <c r="AY443" s="12"/>
      <c r="AZ443" s="12"/>
      <c r="BA443" s="12"/>
      <c r="BB443" s="10"/>
      <c r="BC443" s="10"/>
    </row>
    <row r="444" spans="1:55" ht="24.95" customHeight="1">
      <c r="A444" s="545" t="s">
        <v>751</v>
      </c>
      <c r="B444" s="457">
        <v>19</v>
      </c>
      <c r="C444" s="457">
        <v>23</v>
      </c>
      <c r="D444" s="458"/>
      <c r="E444" s="458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12"/>
      <c r="AW444" s="12"/>
      <c r="AX444" s="12"/>
      <c r="AY444" s="12"/>
      <c r="AZ444" s="12"/>
      <c r="BA444" s="12"/>
      <c r="BB444" s="10"/>
      <c r="BC444" s="10"/>
    </row>
    <row r="445" spans="1:55" ht="24.95" customHeight="1">
      <c r="A445" s="545" t="s">
        <v>38</v>
      </c>
      <c r="B445" s="457">
        <v>290</v>
      </c>
      <c r="C445" s="457">
        <v>163</v>
      </c>
      <c r="D445" s="458"/>
      <c r="E445" s="458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12"/>
      <c r="AW445" s="12"/>
      <c r="AX445" s="12"/>
      <c r="AY445" s="12"/>
      <c r="AZ445" s="12"/>
      <c r="BA445" s="12"/>
      <c r="BB445" s="10"/>
      <c r="BC445" s="10"/>
    </row>
    <row r="446" spans="1:55" ht="24.95" customHeight="1">
      <c r="A446" s="547" t="s">
        <v>3</v>
      </c>
      <c r="B446" s="459">
        <v>3459</v>
      </c>
      <c r="C446" s="459">
        <v>2601</v>
      </c>
      <c r="D446" s="458"/>
      <c r="E446" s="458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12"/>
      <c r="AW446" s="12"/>
      <c r="AX446" s="12"/>
      <c r="AY446" s="12"/>
      <c r="AZ446" s="12"/>
      <c r="BA446" s="12"/>
      <c r="BB446" s="10"/>
      <c r="BC446" s="10"/>
    </row>
    <row r="447" spans="1:55" ht="24.95" customHeight="1">
      <c r="A447" s="97"/>
      <c r="B447" s="458"/>
      <c r="C447" s="458"/>
      <c r="D447" s="458"/>
      <c r="E447" s="458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12"/>
      <c r="AW447" s="12"/>
      <c r="AX447" s="12"/>
      <c r="AY447" s="12"/>
      <c r="AZ447" s="12"/>
      <c r="BA447" s="12"/>
      <c r="BB447" s="10"/>
      <c r="BC447" s="10"/>
    </row>
    <row r="448" spans="1:55" ht="24.95" customHeight="1">
      <c r="A448" s="629" t="s">
        <v>759</v>
      </c>
      <c r="B448" s="629"/>
      <c r="C448" s="629"/>
      <c r="D448" s="629"/>
      <c r="E448" s="629"/>
      <c r="F448" s="629"/>
      <c r="G448" s="629"/>
      <c r="H448" s="629"/>
      <c r="I448" s="629"/>
      <c r="J448" s="629"/>
      <c r="K448" s="629"/>
      <c r="L448" s="629"/>
      <c r="M448" s="629"/>
      <c r="N448" s="629"/>
      <c r="O448" s="629"/>
      <c r="P448" s="629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12"/>
      <c r="AW448" s="12"/>
      <c r="AX448" s="12"/>
      <c r="AY448" s="12"/>
      <c r="AZ448" s="12"/>
      <c r="BA448" s="12"/>
      <c r="BB448" s="10"/>
      <c r="BC448" s="10"/>
    </row>
    <row r="449" spans="1:55" ht="121.5" customHeight="1">
      <c r="A449" s="547" t="s">
        <v>695</v>
      </c>
      <c r="B449" s="467" t="s">
        <v>182</v>
      </c>
      <c r="C449" s="467" t="s">
        <v>438</v>
      </c>
      <c r="D449" s="467" t="s">
        <v>183</v>
      </c>
      <c r="E449" s="467" t="s">
        <v>184</v>
      </c>
      <c r="F449" s="101" t="s">
        <v>185</v>
      </c>
      <c r="G449" s="101" t="s">
        <v>186</v>
      </c>
      <c r="H449" s="101" t="s">
        <v>187</v>
      </c>
      <c r="I449" s="101" t="s">
        <v>439</v>
      </c>
      <c r="J449" s="101" t="s">
        <v>188</v>
      </c>
      <c r="K449" s="101" t="s">
        <v>189</v>
      </c>
      <c r="L449" s="101" t="s">
        <v>1687</v>
      </c>
      <c r="M449" s="101" t="s">
        <v>190</v>
      </c>
      <c r="N449" s="101" t="s">
        <v>191</v>
      </c>
      <c r="O449" s="101" t="s">
        <v>192</v>
      </c>
      <c r="P449" s="101" t="s">
        <v>3</v>
      </c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12"/>
      <c r="AW449" s="12"/>
      <c r="AX449" s="12"/>
      <c r="AY449" s="12"/>
      <c r="AZ449" s="12"/>
      <c r="BA449" s="12"/>
      <c r="BB449" s="10"/>
      <c r="BC449" s="10"/>
    </row>
    <row r="450" spans="1:55" ht="24.95" customHeight="1">
      <c r="A450" s="554" t="s">
        <v>44</v>
      </c>
      <c r="B450" s="457">
        <v>2</v>
      </c>
      <c r="C450" s="457">
        <v>7</v>
      </c>
      <c r="D450" s="457">
        <v>0</v>
      </c>
      <c r="E450" s="457">
        <v>0</v>
      </c>
      <c r="F450" s="333">
        <v>0</v>
      </c>
      <c r="G450" s="333">
        <v>0</v>
      </c>
      <c r="H450" s="333">
        <v>2</v>
      </c>
      <c r="I450" s="333">
        <v>0</v>
      </c>
      <c r="J450" s="333">
        <v>0</v>
      </c>
      <c r="K450" s="333">
        <v>0</v>
      </c>
      <c r="L450" s="333">
        <v>0</v>
      </c>
      <c r="M450" s="333">
        <v>0</v>
      </c>
      <c r="N450" s="333">
        <v>0</v>
      </c>
      <c r="O450" s="333">
        <v>5</v>
      </c>
      <c r="P450" s="108">
        <f t="shared" ref="P450:P482" si="2">SUM(B450:O450)</f>
        <v>16</v>
      </c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12"/>
      <c r="AW450" s="12"/>
      <c r="AX450" s="12"/>
      <c r="AY450" s="12"/>
      <c r="AZ450" s="12"/>
      <c r="BA450" s="12"/>
      <c r="BB450" s="10"/>
      <c r="BC450" s="10"/>
    </row>
    <row r="451" spans="1:55" ht="24.95" customHeight="1">
      <c r="A451" s="554" t="s">
        <v>28</v>
      </c>
      <c r="B451" s="457">
        <v>13</v>
      </c>
      <c r="C451" s="457">
        <v>0</v>
      </c>
      <c r="D451" s="457">
        <v>0</v>
      </c>
      <c r="E451" s="457">
        <v>20</v>
      </c>
      <c r="F451" s="333">
        <v>0</v>
      </c>
      <c r="G451" s="333">
        <v>3</v>
      </c>
      <c r="H451" s="333">
        <v>4</v>
      </c>
      <c r="I451" s="333">
        <v>1</v>
      </c>
      <c r="J451" s="333">
        <v>87</v>
      </c>
      <c r="K451" s="333">
        <v>56</v>
      </c>
      <c r="L451" s="313">
        <v>0</v>
      </c>
      <c r="M451" s="333">
        <v>0</v>
      </c>
      <c r="N451" s="333">
        <v>0</v>
      </c>
      <c r="O451" s="333">
        <v>4</v>
      </c>
      <c r="P451" s="108">
        <f t="shared" si="2"/>
        <v>188</v>
      </c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12"/>
      <c r="AW451" s="12"/>
      <c r="AX451" s="12"/>
      <c r="AY451" s="12"/>
      <c r="AZ451" s="12"/>
      <c r="BA451" s="12"/>
      <c r="BB451" s="10"/>
      <c r="BC451" s="10"/>
    </row>
    <row r="452" spans="1:55" ht="24.95" customHeight="1">
      <c r="A452" s="554" t="s">
        <v>29</v>
      </c>
      <c r="B452" s="457">
        <v>0</v>
      </c>
      <c r="C452" s="457">
        <v>1</v>
      </c>
      <c r="D452" s="457">
        <v>0</v>
      </c>
      <c r="E452" s="457">
        <v>0</v>
      </c>
      <c r="F452" s="333">
        <v>1</v>
      </c>
      <c r="G452" s="333">
        <v>0</v>
      </c>
      <c r="H452" s="333">
        <v>0</v>
      </c>
      <c r="I452" s="333">
        <v>0</v>
      </c>
      <c r="J452" s="333">
        <v>0</v>
      </c>
      <c r="K452" s="333">
        <v>0</v>
      </c>
      <c r="L452" s="333">
        <v>0</v>
      </c>
      <c r="M452" s="333">
        <v>0</v>
      </c>
      <c r="N452" s="333">
        <v>0</v>
      </c>
      <c r="O452" s="333">
        <v>2</v>
      </c>
      <c r="P452" s="108">
        <f t="shared" si="2"/>
        <v>4</v>
      </c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12"/>
      <c r="AW452" s="12"/>
      <c r="AX452" s="12"/>
      <c r="AY452" s="12"/>
      <c r="AZ452" s="12"/>
      <c r="BA452" s="12"/>
      <c r="BB452" s="10"/>
      <c r="BC452" s="10"/>
    </row>
    <row r="453" spans="1:55" ht="24.95" customHeight="1">
      <c r="A453" s="554" t="s">
        <v>193</v>
      </c>
      <c r="B453" s="457">
        <v>0</v>
      </c>
      <c r="C453" s="457">
        <v>0</v>
      </c>
      <c r="D453" s="457">
        <v>0</v>
      </c>
      <c r="E453" s="457">
        <v>0</v>
      </c>
      <c r="F453" s="333">
        <v>4</v>
      </c>
      <c r="G453" s="333">
        <v>2</v>
      </c>
      <c r="H453" s="333">
        <v>0</v>
      </c>
      <c r="I453" s="333">
        <v>0</v>
      </c>
      <c r="J453" s="313">
        <v>0</v>
      </c>
      <c r="K453" s="333">
        <v>0</v>
      </c>
      <c r="L453" s="313">
        <v>0</v>
      </c>
      <c r="M453" s="333">
        <v>0</v>
      </c>
      <c r="N453" s="333">
        <v>0</v>
      </c>
      <c r="O453" s="333">
        <v>0</v>
      </c>
      <c r="P453" s="108">
        <f t="shared" si="2"/>
        <v>6</v>
      </c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12"/>
      <c r="AW453" s="12"/>
      <c r="AX453" s="12"/>
      <c r="AY453" s="12"/>
      <c r="AZ453" s="12"/>
      <c r="BA453" s="12"/>
      <c r="BB453" s="10"/>
      <c r="BC453" s="10"/>
    </row>
    <row r="454" spans="1:55" ht="24.95" customHeight="1">
      <c r="A454" s="554" t="s">
        <v>150</v>
      </c>
      <c r="B454" s="457">
        <v>2</v>
      </c>
      <c r="C454" s="457">
        <v>0</v>
      </c>
      <c r="D454" s="457">
        <v>1</v>
      </c>
      <c r="E454" s="457">
        <v>0</v>
      </c>
      <c r="F454" s="333">
        <v>0</v>
      </c>
      <c r="G454" s="333">
        <v>0</v>
      </c>
      <c r="H454" s="333">
        <v>1</v>
      </c>
      <c r="I454" s="333">
        <v>2</v>
      </c>
      <c r="J454" s="333">
        <v>0</v>
      </c>
      <c r="K454" s="333">
        <v>0</v>
      </c>
      <c r="L454" s="333">
        <v>0</v>
      </c>
      <c r="M454" s="333">
        <v>0</v>
      </c>
      <c r="N454" s="333">
        <v>0</v>
      </c>
      <c r="O454" s="333">
        <v>4</v>
      </c>
      <c r="P454" s="108">
        <f t="shared" si="2"/>
        <v>10</v>
      </c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12"/>
      <c r="AW454" s="12"/>
      <c r="AX454" s="12"/>
      <c r="AY454" s="12"/>
      <c r="AZ454" s="12"/>
      <c r="BA454" s="12"/>
      <c r="BB454" s="10"/>
      <c r="BC454" s="10"/>
    </row>
    <row r="455" spans="1:55" ht="24.95" customHeight="1">
      <c r="A455" s="554" t="s">
        <v>33</v>
      </c>
      <c r="B455" s="457">
        <v>7</v>
      </c>
      <c r="C455" s="457">
        <v>1</v>
      </c>
      <c r="D455" s="457">
        <v>2</v>
      </c>
      <c r="E455" s="457">
        <v>0</v>
      </c>
      <c r="F455" s="333">
        <v>0</v>
      </c>
      <c r="G455" s="313">
        <v>0</v>
      </c>
      <c r="H455" s="333">
        <v>6</v>
      </c>
      <c r="I455" s="333">
        <v>0</v>
      </c>
      <c r="J455" s="313">
        <v>0</v>
      </c>
      <c r="K455" s="333">
        <v>0</v>
      </c>
      <c r="L455" s="313">
        <v>0</v>
      </c>
      <c r="M455" s="333">
        <v>0</v>
      </c>
      <c r="N455" s="333">
        <v>0</v>
      </c>
      <c r="O455" s="333">
        <v>3</v>
      </c>
      <c r="P455" s="108">
        <f t="shared" si="2"/>
        <v>19</v>
      </c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12"/>
      <c r="AW455" s="12"/>
      <c r="AX455" s="12"/>
      <c r="AY455" s="12"/>
      <c r="AZ455" s="12"/>
      <c r="BA455" s="12"/>
      <c r="BB455" s="10"/>
      <c r="BC455" s="10"/>
    </row>
    <row r="456" spans="1:55" ht="24.95" customHeight="1">
      <c r="A456" s="554" t="s">
        <v>24</v>
      </c>
      <c r="B456" s="457">
        <v>8</v>
      </c>
      <c r="C456" s="457">
        <v>3</v>
      </c>
      <c r="D456" s="457">
        <v>0</v>
      </c>
      <c r="E456" s="457">
        <v>0</v>
      </c>
      <c r="F456" s="333">
        <v>0</v>
      </c>
      <c r="G456" s="333">
        <v>0</v>
      </c>
      <c r="H456" s="333">
        <v>1</v>
      </c>
      <c r="I456" s="333">
        <v>0</v>
      </c>
      <c r="J456" s="333">
        <v>0</v>
      </c>
      <c r="K456" s="333">
        <v>0</v>
      </c>
      <c r="L456" s="333">
        <v>0</v>
      </c>
      <c r="M456" s="333">
        <v>0</v>
      </c>
      <c r="N456" s="333">
        <v>0</v>
      </c>
      <c r="O456" s="333">
        <v>0</v>
      </c>
      <c r="P456" s="108">
        <f t="shared" si="2"/>
        <v>12</v>
      </c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12"/>
      <c r="AW456" s="12"/>
      <c r="AX456" s="12"/>
      <c r="AY456" s="12"/>
      <c r="AZ456" s="12"/>
      <c r="BA456" s="12"/>
      <c r="BB456" s="10"/>
      <c r="BC456" s="10"/>
    </row>
    <row r="457" spans="1:55" ht="24.95" customHeight="1">
      <c r="A457" s="554" t="s">
        <v>37</v>
      </c>
      <c r="B457" s="457">
        <v>1</v>
      </c>
      <c r="C457" s="457">
        <v>0</v>
      </c>
      <c r="D457" s="457">
        <v>0</v>
      </c>
      <c r="E457" s="457">
        <v>0</v>
      </c>
      <c r="F457" s="333">
        <v>0</v>
      </c>
      <c r="G457" s="313">
        <v>0</v>
      </c>
      <c r="H457" s="333">
        <v>0</v>
      </c>
      <c r="I457" s="333">
        <v>0</v>
      </c>
      <c r="J457" s="313">
        <v>0</v>
      </c>
      <c r="K457" s="333">
        <v>0</v>
      </c>
      <c r="L457" s="313">
        <v>0</v>
      </c>
      <c r="M457" s="333">
        <v>0</v>
      </c>
      <c r="N457" s="333">
        <v>0</v>
      </c>
      <c r="O457" s="333">
        <v>0</v>
      </c>
      <c r="P457" s="108">
        <f t="shared" si="2"/>
        <v>1</v>
      </c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12"/>
      <c r="AW457" s="12"/>
      <c r="AX457" s="12"/>
      <c r="AY457" s="12"/>
      <c r="AZ457" s="12"/>
      <c r="BA457" s="12"/>
      <c r="BB457" s="10"/>
      <c r="BC457" s="10"/>
    </row>
    <row r="458" spans="1:55" ht="24.95" customHeight="1">
      <c r="A458" s="554" t="s">
        <v>23</v>
      </c>
      <c r="B458" s="457">
        <v>6</v>
      </c>
      <c r="C458" s="457">
        <v>4</v>
      </c>
      <c r="D458" s="457">
        <v>2</v>
      </c>
      <c r="E458" s="457">
        <v>0</v>
      </c>
      <c r="F458" s="333">
        <v>1</v>
      </c>
      <c r="G458" s="333">
        <v>2</v>
      </c>
      <c r="H458" s="333">
        <v>2</v>
      </c>
      <c r="I458" s="333">
        <v>1</v>
      </c>
      <c r="J458" s="333">
        <v>0</v>
      </c>
      <c r="K458" s="333">
        <v>0</v>
      </c>
      <c r="L458" s="333">
        <v>0</v>
      </c>
      <c r="M458" s="333">
        <v>0</v>
      </c>
      <c r="N458" s="333">
        <v>0</v>
      </c>
      <c r="O458" s="333">
        <v>1</v>
      </c>
      <c r="P458" s="108">
        <f t="shared" si="2"/>
        <v>19</v>
      </c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12"/>
      <c r="AW458" s="12"/>
      <c r="AX458" s="12"/>
      <c r="AY458" s="12"/>
      <c r="AZ458" s="12"/>
      <c r="BA458" s="12"/>
      <c r="BB458" s="10"/>
      <c r="BC458" s="10"/>
    </row>
    <row r="459" spans="1:55" ht="24.95" customHeight="1">
      <c r="A459" s="554" t="s">
        <v>36</v>
      </c>
      <c r="B459" s="457">
        <v>1</v>
      </c>
      <c r="C459" s="457">
        <v>2</v>
      </c>
      <c r="D459" s="457">
        <v>1</v>
      </c>
      <c r="E459" s="457">
        <v>0</v>
      </c>
      <c r="F459" s="333">
        <v>4</v>
      </c>
      <c r="G459" s="333">
        <v>38</v>
      </c>
      <c r="H459" s="333">
        <v>0</v>
      </c>
      <c r="I459" s="333">
        <v>3</v>
      </c>
      <c r="J459" s="313">
        <v>0</v>
      </c>
      <c r="K459" s="333">
        <v>0</v>
      </c>
      <c r="L459" s="313">
        <v>0</v>
      </c>
      <c r="M459" s="333">
        <v>0</v>
      </c>
      <c r="N459" s="333">
        <v>0</v>
      </c>
      <c r="O459" s="333">
        <v>1</v>
      </c>
      <c r="P459" s="108">
        <f t="shared" si="2"/>
        <v>50</v>
      </c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12"/>
      <c r="AW459" s="12"/>
      <c r="AX459" s="12"/>
      <c r="AY459" s="12"/>
      <c r="AZ459" s="12"/>
      <c r="BA459" s="12"/>
      <c r="BB459" s="10"/>
      <c r="BC459" s="10"/>
    </row>
    <row r="460" spans="1:55" ht="24.95" customHeight="1">
      <c r="A460" s="554" t="s">
        <v>35</v>
      </c>
      <c r="B460" s="457">
        <v>1</v>
      </c>
      <c r="C460" s="457">
        <v>0</v>
      </c>
      <c r="D460" s="457">
        <v>5</v>
      </c>
      <c r="E460" s="457">
        <v>0</v>
      </c>
      <c r="F460" s="333">
        <v>2</v>
      </c>
      <c r="G460" s="333">
        <v>0</v>
      </c>
      <c r="H460" s="333">
        <v>0</v>
      </c>
      <c r="I460" s="333">
        <v>0</v>
      </c>
      <c r="J460" s="333">
        <v>0</v>
      </c>
      <c r="K460" s="333">
        <v>0</v>
      </c>
      <c r="L460" s="333">
        <v>0</v>
      </c>
      <c r="M460" s="333">
        <v>0</v>
      </c>
      <c r="N460" s="333">
        <v>0</v>
      </c>
      <c r="O460" s="333">
        <v>0</v>
      </c>
      <c r="P460" s="108">
        <f t="shared" si="2"/>
        <v>8</v>
      </c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12"/>
      <c r="AW460" s="12"/>
      <c r="AX460" s="12"/>
      <c r="AY460" s="12"/>
      <c r="AZ460" s="12"/>
      <c r="BA460" s="12"/>
      <c r="BB460" s="10"/>
      <c r="BC460" s="10"/>
    </row>
    <row r="461" spans="1:55" ht="24.95" customHeight="1">
      <c r="A461" s="554" t="s">
        <v>47</v>
      </c>
      <c r="B461" s="457">
        <v>0</v>
      </c>
      <c r="C461" s="457">
        <v>0</v>
      </c>
      <c r="D461" s="457">
        <v>0</v>
      </c>
      <c r="E461" s="457">
        <v>0</v>
      </c>
      <c r="F461" s="333">
        <v>0</v>
      </c>
      <c r="G461" s="313">
        <v>0</v>
      </c>
      <c r="H461" s="333">
        <v>0</v>
      </c>
      <c r="I461" s="333">
        <v>0</v>
      </c>
      <c r="J461" s="313">
        <v>0</v>
      </c>
      <c r="K461" s="333">
        <v>0</v>
      </c>
      <c r="L461" s="313">
        <v>0</v>
      </c>
      <c r="M461" s="333">
        <v>0</v>
      </c>
      <c r="N461" s="333">
        <v>0</v>
      </c>
      <c r="O461" s="333">
        <v>1</v>
      </c>
      <c r="P461" s="108">
        <f t="shared" si="2"/>
        <v>1</v>
      </c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12"/>
      <c r="AW461" s="12"/>
      <c r="AX461" s="12"/>
      <c r="AY461" s="12"/>
      <c r="AZ461" s="12"/>
      <c r="BA461" s="12"/>
      <c r="BB461" s="10"/>
      <c r="BC461" s="10"/>
    </row>
    <row r="462" spans="1:55" ht="24.95" customHeight="1">
      <c r="A462" s="554" t="s">
        <v>49</v>
      </c>
      <c r="B462" s="457">
        <v>5</v>
      </c>
      <c r="C462" s="457">
        <v>6</v>
      </c>
      <c r="D462" s="457">
        <v>0</v>
      </c>
      <c r="E462" s="457">
        <v>0</v>
      </c>
      <c r="F462" s="333">
        <v>11</v>
      </c>
      <c r="G462" s="333">
        <v>2</v>
      </c>
      <c r="H462" s="333">
        <v>3</v>
      </c>
      <c r="I462" s="333">
        <v>2</v>
      </c>
      <c r="J462" s="333">
        <v>0</v>
      </c>
      <c r="K462" s="333">
        <v>0</v>
      </c>
      <c r="L462" s="333">
        <v>0</v>
      </c>
      <c r="M462" s="333">
        <v>0</v>
      </c>
      <c r="N462" s="333">
        <v>0</v>
      </c>
      <c r="O462" s="333">
        <v>3</v>
      </c>
      <c r="P462" s="108">
        <f t="shared" si="2"/>
        <v>32</v>
      </c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12"/>
      <c r="AW462" s="12"/>
      <c r="AX462" s="12"/>
      <c r="AY462" s="12"/>
      <c r="AZ462" s="12"/>
      <c r="BA462" s="12"/>
      <c r="BB462" s="10"/>
      <c r="BC462" s="10"/>
    </row>
    <row r="463" spans="1:55" ht="24.95" customHeight="1">
      <c r="A463" s="554" t="s">
        <v>48</v>
      </c>
      <c r="B463" s="457">
        <v>1</v>
      </c>
      <c r="C463" s="457">
        <v>0</v>
      </c>
      <c r="D463" s="457">
        <v>0</v>
      </c>
      <c r="E463" s="457">
        <v>0</v>
      </c>
      <c r="F463" s="333">
        <v>0</v>
      </c>
      <c r="G463" s="333">
        <v>1</v>
      </c>
      <c r="H463" s="333">
        <v>0</v>
      </c>
      <c r="I463" s="333">
        <v>1</v>
      </c>
      <c r="J463" s="333">
        <v>0</v>
      </c>
      <c r="K463" s="333">
        <v>0</v>
      </c>
      <c r="L463" s="333">
        <v>0</v>
      </c>
      <c r="M463" s="333">
        <v>0</v>
      </c>
      <c r="N463" s="333">
        <v>0</v>
      </c>
      <c r="O463" s="333">
        <v>0</v>
      </c>
      <c r="P463" s="108">
        <f t="shared" si="2"/>
        <v>3</v>
      </c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12"/>
      <c r="AW463" s="12"/>
      <c r="AX463" s="12"/>
      <c r="AY463" s="12"/>
      <c r="AZ463" s="12"/>
      <c r="BA463" s="12"/>
      <c r="BB463" s="10"/>
      <c r="BC463" s="10"/>
    </row>
    <row r="464" spans="1:55" ht="24.95" customHeight="1">
      <c r="A464" s="554" t="s">
        <v>50</v>
      </c>
      <c r="B464" s="457">
        <v>3</v>
      </c>
      <c r="C464" s="457">
        <v>5</v>
      </c>
      <c r="D464" s="457">
        <v>0</v>
      </c>
      <c r="E464" s="457">
        <v>0</v>
      </c>
      <c r="F464" s="333">
        <v>6</v>
      </c>
      <c r="G464" s="333">
        <v>9</v>
      </c>
      <c r="H464" s="333">
        <v>2</v>
      </c>
      <c r="I464" s="333">
        <v>0</v>
      </c>
      <c r="J464" s="333">
        <v>0</v>
      </c>
      <c r="K464" s="333">
        <v>0</v>
      </c>
      <c r="L464" s="333">
        <v>0</v>
      </c>
      <c r="M464" s="333">
        <v>0</v>
      </c>
      <c r="N464" s="333">
        <v>0</v>
      </c>
      <c r="O464" s="333">
        <v>0</v>
      </c>
      <c r="P464" s="108">
        <f t="shared" si="2"/>
        <v>25</v>
      </c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12"/>
      <c r="AW464" s="12"/>
      <c r="AX464" s="12"/>
      <c r="AY464" s="12"/>
      <c r="AZ464" s="12"/>
      <c r="BA464" s="12"/>
      <c r="BB464" s="10"/>
      <c r="BC464" s="10"/>
    </row>
    <row r="465" spans="1:55" ht="24.95" customHeight="1">
      <c r="A465" s="554" t="s">
        <v>52</v>
      </c>
      <c r="B465" s="457">
        <v>10</v>
      </c>
      <c r="C465" s="457">
        <v>1</v>
      </c>
      <c r="D465" s="457">
        <v>0</v>
      </c>
      <c r="E465" s="457">
        <v>0</v>
      </c>
      <c r="F465" s="333">
        <v>4</v>
      </c>
      <c r="G465" s="313">
        <v>0</v>
      </c>
      <c r="H465" s="333">
        <v>2</v>
      </c>
      <c r="I465" s="333">
        <v>0</v>
      </c>
      <c r="J465" s="313">
        <v>0</v>
      </c>
      <c r="K465" s="333">
        <v>0</v>
      </c>
      <c r="L465" s="313">
        <v>0</v>
      </c>
      <c r="M465" s="333">
        <v>0</v>
      </c>
      <c r="N465" s="333">
        <v>0</v>
      </c>
      <c r="O465" s="333">
        <v>0</v>
      </c>
      <c r="P465" s="108">
        <f t="shared" si="2"/>
        <v>17</v>
      </c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12"/>
      <c r="AW465" s="12"/>
      <c r="AX465" s="12"/>
      <c r="AY465" s="12"/>
      <c r="AZ465" s="12"/>
      <c r="BA465" s="12"/>
      <c r="BB465" s="10"/>
      <c r="BC465" s="10"/>
    </row>
    <row r="466" spans="1:55" ht="24.95" customHeight="1">
      <c r="A466" s="554" t="s">
        <v>53</v>
      </c>
      <c r="B466" s="457">
        <v>15</v>
      </c>
      <c r="C466" s="457">
        <v>3</v>
      </c>
      <c r="D466" s="457">
        <v>1</v>
      </c>
      <c r="E466" s="457">
        <v>0</v>
      </c>
      <c r="F466" s="333">
        <v>4</v>
      </c>
      <c r="G466" s="333">
        <v>0</v>
      </c>
      <c r="H466" s="333">
        <v>9</v>
      </c>
      <c r="I466" s="333">
        <v>1</v>
      </c>
      <c r="J466" s="333">
        <v>0</v>
      </c>
      <c r="K466" s="333">
        <v>0</v>
      </c>
      <c r="L466" s="333">
        <v>0</v>
      </c>
      <c r="M466" s="333">
        <v>0</v>
      </c>
      <c r="N466" s="333">
        <v>0</v>
      </c>
      <c r="O466" s="333">
        <v>3</v>
      </c>
      <c r="P466" s="108">
        <f t="shared" si="2"/>
        <v>36</v>
      </c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12"/>
      <c r="AW466" s="12"/>
      <c r="AX466" s="12"/>
      <c r="AY466" s="12"/>
      <c r="AZ466" s="12"/>
      <c r="BA466" s="12"/>
      <c r="BB466" s="10"/>
      <c r="BC466" s="10"/>
    </row>
    <row r="467" spans="1:55" ht="24.95" customHeight="1">
      <c r="A467" s="554" t="s">
        <v>54</v>
      </c>
      <c r="B467" s="457">
        <v>1</v>
      </c>
      <c r="C467" s="457">
        <v>0</v>
      </c>
      <c r="D467" s="457">
        <v>0</v>
      </c>
      <c r="E467" s="457">
        <v>0</v>
      </c>
      <c r="F467" s="333">
        <v>4</v>
      </c>
      <c r="G467" s="313">
        <v>0</v>
      </c>
      <c r="H467" s="333">
        <v>2</v>
      </c>
      <c r="I467" s="333">
        <v>0</v>
      </c>
      <c r="J467" s="313">
        <v>0</v>
      </c>
      <c r="K467" s="333">
        <v>0</v>
      </c>
      <c r="L467" s="313">
        <v>0</v>
      </c>
      <c r="M467" s="333">
        <v>0</v>
      </c>
      <c r="N467" s="333">
        <v>0</v>
      </c>
      <c r="O467" s="333">
        <v>0</v>
      </c>
      <c r="P467" s="108">
        <f t="shared" si="2"/>
        <v>7</v>
      </c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12"/>
      <c r="AW467" s="12"/>
      <c r="AX467" s="12"/>
      <c r="AY467" s="12"/>
      <c r="AZ467" s="12"/>
      <c r="BA467" s="12"/>
      <c r="BB467" s="10"/>
      <c r="BC467" s="10"/>
    </row>
    <row r="468" spans="1:55" ht="24.95" customHeight="1">
      <c r="A468" s="554" t="s">
        <v>51</v>
      </c>
      <c r="B468" s="457">
        <v>7</v>
      </c>
      <c r="C468" s="457">
        <v>5</v>
      </c>
      <c r="D468" s="457">
        <v>3</v>
      </c>
      <c r="E468" s="457">
        <v>0</v>
      </c>
      <c r="F468" s="333">
        <v>4</v>
      </c>
      <c r="G468" s="333">
        <v>0</v>
      </c>
      <c r="H468" s="333">
        <v>4</v>
      </c>
      <c r="I468" s="333">
        <v>0</v>
      </c>
      <c r="J468" s="333">
        <v>0</v>
      </c>
      <c r="K468" s="333">
        <v>0</v>
      </c>
      <c r="L468" s="333">
        <v>0</v>
      </c>
      <c r="M468" s="333">
        <v>0</v>
      </c>
      <c r="N468" s="333">
        <v>0</v>
      </c>
      <c r="O468" s="333">
        <v>5</v>
      </c>
      <c r="P468" s="108">
        <f t="shared" si="2"/>
        <v>28</v>
      </c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12"/>
      <c r="AW468" s="12"/>
      <c r="AX468" s="12"/>
      <c r="AY468" s="12"/>
      <c r="AZ468" s="12"/>
      <c r="BA468" s="12"/>
      <c r="BB468" s="10"/>
      <c r="BC468" s="10"/>
    </row>
    <row r="469" spans="1:55" ht="24.95" customHeight="1">
      <c r="A469" s="554" t="s">
        <v>760</v>
      </c>
      <c r="B469" s="457">
        <v>3</v>
      </c>
      <c r="C469" s="457">
        <v>4</v>
      </c>
      <c r="D469" s="457">
        <v>0</v>
      </c>
      <c r="E469" s="457">
        <v>0</v>
      </c>
      <c r="F469" s="333">
        <v>0</v>
      </c>
      <c r="G469" s="313">
        <v>0</v>
      </c>
      <c r="H469" s="333">
        <v>4</v>
      </c>
      <c r="I469" s="333">
        <v>2</v>
      </c>
      <c r="J469" s="313">
        <v>0</v>
      </c>
      <c r="K469" s="333">
        <v>0</v>
      </c>
      <c r="L469" s="313">
        <v>0</v>
      </c>
      <c r="M469" s="333">
        <v>0</v>
      </c>
      <c r="N469" s="333">
        <v>0</v>
      </c>
      <c r="O469" s="333">
        <v>1</v>
      </c>
      <c r="P469" s="108">
        <f t="shared" si="2"/>
        <v>14</v>
      </c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12"/>
      <c r="AW469" s="12"/>
      <c r="AX469" s="12"/>
      <c r="AY469" s="12"/>
      <c r="AZ469" s="12"/>
      <c r="BA469" s="12"/>
      <c r="BB469" s="10"/>
      <c r="BC469" s="10"/>
    </row>
    <row r="470" spans="1:55" ht="24.95" customHeight="1">
      <c r="A470" s="554" t="s">
        <v>57</v>
      </c>
      <c r="B470" s="457">
        <v>1</v>
      </c>
      <c r="C470" s="457">
        <v>1</v>
      </c>
      <c r="D470" s="457">
        <v>0</v>
      </c>
      <c r="E470" s="457">
        <v>0</v>
      </c>
      <c r="F470" s="333">
        <v>1</v>
      </c>
      <c r="G470" s="333">
        <v>0</v>
      </c>
      <c r="H470" s="333">
        <v>0</v>
      </c>
      <c r="I470" s="333">
        <v>0</v>
      </c>
      <c r="J470" s="333">
        <v>0</v>
      </c>
      <c r="K470" s="333">
        <v>0</v>
      </c>
      <c r="L470" s="333">
        <v>0</v>
      </c>
      <c r="M470" s="333">
        <v>0</v>
      </c>
      <c r="N470" s="333">
        <v>0</v>
      </c>
      <c r="O470" s="333">
        <v>0</v>
      </c>
      <c r="P470" s="108">
        <f t="shared" si="2"/>
        <v>3</v>
      </c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12"/>
      <c r="AW470" s="12"/>
      <c r="AX470" s="12"/>
      <c r="AY470" s="12"/>
      <c r="AZ470" s="12"/>
      <c r="BA470" s="12"/>
      <c r="BB470" s="10"/>
      <c r="BC470" s="10"/>
    </row>
    <row r="471" spans="1:55" ht="24.95" customHeight="1">
      <c r="A471" s="554" t="s">
        <v>20</v>
      </c>
      <c r="B471" s="457">
        <v>4</v>
      </c>
      <c r="C471" s="457">
        <v>3</v>
      </c>
      <c r="D471" s="457">
        <v>0</v>
      </c>
      <c r="E471" s="457">
        <v>0</v>
      </c>
      <c r="F471" s="333">
        <v>3</v>
      </c>
      <c r="G471" s="333">
        <v>342</v>
      </c>
      <c r="H471" s="333">
        <v>2</v>
      </c>
      <c r="I471" s="333">
        <v>17</v>
      </c>
      <c r="J471" s="313">
        <v>0</v>
      </c>
      <c r="K471" s="333">
        <v>0</v>
      </c>
      <c r="L471" s="313">
        <v>0</v>
      </c>
      <c r="M471" s="333">
        <v>0</v>
      </c>
      <c r="N471" s="333">
        <v>49</v>
      </c>
      <c r="O471" s="333">
        <v>8</v>
      </c>
      <c r="P471" s="108">
        <f t="shared" si="2"/>
        <v>428</v>
      </c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12"/>
      <c r="AW471" s="12"/>
      <c r="AX471" s="12"/>
      <c r="AY471" s="12"/>
      <c r="AZ471" s="12"/>
      <c r="BA471" s="12"/>
      <c r="BB471" s="10"/>
      <c r="BC471" s="10"/>
    </row>
    <row r="472" spans="1:55" ht="24.95" customHeight="1">
      <c r="A472" s="554" t="s">
        <v>66</v>
      </c>
      <c r="B472" s="457">
        <v>12</v>
      </c>
      <c r="C472" s="457">
        <v>5</v>
      </c>
      <c r="D472" s="457">
        <v>0</v>
      </c>
      <c r="E472" s="457">
        <v>1</v>
      </c>
      <c r="F472" s="333">
        <v>0</v>
      </c>
      <c r="G472" s="333">
        <v>0</v>
      </c>
      <c r="H472" s="333">
        <v>7</v>
      </c>
      <c r="I472" s="333">
        <v>0</v>
      </c>
      <c r="J472" s="333">
        <v>0</v>
      </c>
      <c r="K472" s="333">
        <v>0</v>
      </c>
      <c r="L472" s="333">
        <v>0</v>
      </c>
      <c r="M472" s="333">
        <v>0</v>
      </c>
      <c r="N472" s="333">
        <v>0</v>
      </c>
      <c r="O472" s="333">
        <v>11</v>
      </c>
      <c r="P472" s="108">
        <f t="shared" si="2"/>
        <v>36</v>
      </c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12"/>
      <c r="AW472" s="12"/>
      <c r="AX472" s="12"/>
      <c r="AY472" s="12"/>
      <c r="AZ472" s="12"/>
      <c r="BA472" s="12"/>
      <c r="BB472" s="10"/>
      <c r="BC472" s="10"/>
    </row>
    <row r="473" spans="1:55" ht="24.95" customHeight="1">
      <c r="A473" s="554" t="s">
        <v>38</v>
      </c>
      <c r="B473" s="457">
        <v>3</v>
      </c>
      <c r="C473" s="457">
        <v>7</v>
      </c>
      <c r="D473" s="457">
        <v>4</v>
      </c>
      <c r="E473" s="457">
        <v>0</v>
      </c>
      <c r="F473" s="333">
        <v>1</v>
      </c>
      <c r="G473" s="313">
        <v>0</v>
      </c>
      <c r="H473" s="333">
        <v>1</v>
      </c>
      <c r="I473" s="333">
        <v>2</v>
      </c>
      <c r="J473" s="313">
        <v>0</v>
      </c>
      <c r="K473" s="333">
        <v>0</v>
      </c>
      <c r="L473" s="313">
        <v>0</v>
      </c>
      <c r="M473" s="333">
        <v>0</v>
      </c>
      <c r="N473" s="333">
        <v>0</v>
      </c>
      <c r="O473" s="333">
        <v>4</v>
      </c>
      <c r="P473" s="108">
        <f t="shared" si="2"/>
        <v>22</v>
      </c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12"/>
      <c r="AW473" s="12"/>
      <c r="AX473" s="12"/>
      <c r="AY473" s="12"/>
      <c r="AZ473" s="12"/>
      <c r="BA473" s="12"/>
      <c r="BB473" s="10"/>
      <c r="BC473" s="10"/>
    </row>
    <row r="474" spans="1:55" ht="24.95" customHeight="1">
      <c r="A474" s="554" t="s">
        <v>39</v>
      </c>
      <c r="B474" s="457">
        <v>5</v>
      </c>
      <c r="C474" s="457">
        <v>5</v>
      </c>
      <c r="D474" s="457">
        <v>0</v>
      </c>
      <c r="E474" s="457">
        <v>0</v>
      </c>
      <c r="F474" s="333">
        <v>1</v>
      </c>
      <c r="G474" s="333">
        <v>10</v>
      </c>
      <c r="H474" s="333">
        <v>2</v>
      </c>
      <c r="I474" s="333">
        <v>3</v>
      </c>
      <c r="J474" s="333">
        <v>0</v>
      </c>
      <c r="K474" s="333">
        <v>0</v>
      </c>
      <c r="L474" s="333">
        <v>0</v>
      </c>
      <c r="M474" s="333">
        <v>0</v>
      </c>
      <c r="N474" s="333">
        <v>0</v>
      </c>
      <c r="O474" s="333">
        <v>6</v>
      </c>
      <c r="P474" s="108">
        <f t="shared" si="2"/>
        <v>32</v>
      </c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12"/>
      <c r="AW474" s="12"/>
      <c r="AX474" s="12"/>
      <c r="AY474" s="12"/>
      <c r="AZ474" s="12"/>
      <c r="BA474" s="12"/>
      <c r="BB474" s="10"/>
      <c r="BC474" s="10"/>
    </row>
    <row r="475" spans="1:55" ht="24.95" customHeight="1">
      <c r="A475" s="554" t="s">
        <v>748</v>
      </c>
      <c r="B475" s="457">
        <v>0</v>
      </c>
      <c r="C475" s="457">
        <v>0</v>
      </c>
      <c r="D475" s="457">
        <v>0</v>
      </c>
      <c r="E475" s="457">
        <v>0</v>
      </c>
      <c r="F475" s="333">
        <v>0</v>
      </c>
      <c r="G475" s="313">
        <v>0</v>
      </c>
      <c r="H475" s="333">
        <v>0</v>
      </c>
      <c r="I475" s="333">
        <v>0</v>
      </c>
      <c r="J475" s="313">
        <v>0</v>
      </c>
      <c r="K475" s="333">
        <v>0</v>
      </c>
      <c r="L475" s="313">
        <v>0</v>
      </c>
      <c r="M475" s="333">
        <v>0</v>
      </c>
      <c r="N475" s="333">
        <v>0</v>
      </c>
      <c r="O475" s="333">
        <v>1</v>
      </c>
      <c r="P475" s="108">
        <f t="shared" si="2"/>
        <v>1</v>
      </c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12"/>
      <c r="AW475" s="12"/>
      <c r="AX475" s="12"/>
      <c r="AY475" s="12"/>
      <c r="AZ475" s="12"/>
      <c r="BA475" s="12"/>
      <c r="BB475" s="10"/>
      <c r="BC475" s="10"/>
    </row>
    <row r="476" spans="1:55" ht="24.95" customHeight="1">
      <c r="A476" s="554" t="s">
        <v>754</v>
      </c>
      <c r="B476" s="457">
        <v>1</v>
      </c>
      <c r="C476" s="457">
        <v>0</v>
      </c>
      <c r="D476" s="457">
        <v>0</v>
      </c>
      <c r="E476" s="457">
        <v>0</v>
      </c>
      <c r="F476" s="333">
        <v>0</v>
      </c>
      <c r="G476" s="333">
        <v>0</v>
      </c>
      <c r="H476" s="333">
        <v>0</v>
      </c>
      <c r="I476" s="333">
        <v>0</v>
      </c>
      <c r="J476" s="333">
        <v>0</v>
      </c>
      <c r="K476" s="333">
        <v>0</v>
      </c>
      <c r="L476" s="333">
        <v>0</v>
      </c>
      <c r="M476" s="333">
        <v>0</v>
      </c>
      <c r="N476" s="333">
        <v>0</v>
      </c>
      <c r="O476" s="333">
        <v>0</v>
      </c>
      <c r="P476" s="108">
        <f t="shared" si="2"/>
        <v>1</v>
      </c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12"/>
      <c r="AW476" s="12"/>
      <c r="AX476" s="12"/>
      <c r="AY476" s="12"/>
      <c r="AZ476" s="12"/>
      <c r="BA476" s="12"/>
      <c r="BB476" s="10"/>
      <c r="BC476" s="10"/>
    </row>
    <row r="477" spans="1:55" ht="24.95" customHeight="1">
      <c r="A477" s="554" t="s">
        <v>657</v>
      </c>
      <c r="B477" s="457">
        <v>3</v>
      </c>
      <c r="C477" s="457">
        <v>1</v>
      </c>
      <c r="D477" s="457">
        <v>1</v>
      </c>
      <c r="E477" s="457">
        <v>0</v>
      </c>
      <c r="F477" s="333">
        <v>0</v>
      </c>
      <c r="G477" s="313">
        <v>0</v>
      </c>
      <c r="H477" s="333">
        <v>0</v>
      </c>
      <c r="I477" s="333">
        <v>0</v>
      </c>
      <c r="J477" s="313">
        <v>0</v>
      </c>
      <c r="K477" s="333">
        <v>0</v>
      </c>
      <c r="L477" s="313">
        <v>0</v>
      </c>
      <c r="M477" s="333">
        <v>0</v>
      </c>
      <c r="N477" s="333">
        <v>0</v>
      </c>
      <c r="O477" s="333">
        <v>0</v>
      </c>
      <c r="P477" s="108">
        <f t="shared" si="2"/>
        <v>5</v>
      </c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12"/>
      <c r="AW477" s="12"/>
      <c r="AX477" s="12"/>
      <c r="AY477" s="12"/>
      <c r="AZ477" s="12"/>
      <c r="BA477" s="12"/>
      <c r="BB477" s="10"/>
      <c r="BC477" s="10"/>
    </row>
    <row r="478" spans="1:55" ht="24.95" customHeight="1">
      <c r="A478" s="554" t="s">
        <v>761</v>
      </c>
      <c r="B478" s="457">
        <v>1</v>
      </c>
      <c r="C478" s="457">
        <v>0</v>
      </c>
      <c r="D478" s="457">
        <v>0</v>
      </c>
      <c r="E478" s="457">
        <v>0</v>
      </c>
      <c r="F478" s="333">
        <v>0</v>
      </c>
      <c r="G478" s="333">
        <v>0</v>
      </c>
      <c r="H478" s="333">
        <v>0</v>
      </c>
      <c r="I478" s="333">
        <v>0</v>
      </c>
      <c r="J478" s="333">
        <v>0</v>
      </c>
      <c r="K478" s="333">
        <v>0</v>
      </c>
      <c r="L478" s="333">
        <v>0</v>
      </c>
      <c r="M478" s="333">
        <v>0</v>
      </c>
      <c r="N478" s="333">
        <v>0</v>
      </c>
      <c r="O478" s="333">
        <v>0</v>
      </c>
      <c r="P478" s="108">
        <f t="shared" si="2"/>
        <v>1</v>
      </c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12"/>
      <c r="AW478" s="12"/>
      <c r="AX478" s="12"/>
      <c r="AY478" s="12"/>
      <c r="AZ478" s="12"/>
      <c r="BA478" s="12"/>
      <c r="BB478" s="10"/>
      <c r="BC478" s="10"/>
    </row>
    <row r="479" spans="1:55" ht="24.95" customHeight="1">
      <c r="A479" s="554" t="s">
        <v>679</v>
      </c>
      <c r="B479" s="457">
        <v>4</v>
      </c>
      <c r="C479" s="457">
        <v>0</v>
      </c>
      <c r="D479" s="457">
        <v>0</v>
      </c>
      <c r="E479" s="457">
        <v>0</v>
      </c>
      <c r="F479" s="333">
        <v>1</v>
      </c>
      <c r="G479" s="333">
        <v>0</v>
      </c>
      <c r="H479" s="333">
        <v>6</v>
      </c>
      <c r="I479" s="333">
        <v>0</v>
      </c>
      <c r="J479" s="333">
        <v>0</v>
      </c>
      <c r="K479" s="333">
        <v>0</v>
      </c>
      <c r="L479" s="333">
        <v>0</v>
      </c>
      <c r="M479" s="333">
        <v>0</v>
      </c>
      <c r="N479" s="333">
        <v>0</v>
      </c>
      <c r="O479" s="333">
        <v>0</v>
      </c>
      <c r="P479" s="108">
        <f t="shared" si="2"/>
        <v>11</v>
      </c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12"/>
      <c r="AW479" s="12"/>
      <c r="AX479" s="12"/>
      <c r="AY479" s="12"/>
      <c r="AZ479" s="12"/>
      <c r="BA479" s="12"/>
      <c r="BB479" s="10"/>
      <c r="BC479" s="10"/>
    </row>
    <row r="480" spans="1:55" ht="24.95" customHeight="1">
      <c r="A480" s="554" t="s">
        <v>40</v>
      </c>
      <c r="B480" s="457">
        <v>3</v>
      </c>
      <c r="C480" s="457">
        <v>0</v>
      </c>
      <c r="D480" s="457">
        <v>0</v>
      </c>
      <c r="E480" s="457">
        <v>0</v>
      </c>
      <c r="F480" s="333">
        <v>0</v>
      </c>
      <c r="G480" s="333">
        <v>0</v>
      </c>
      <c r="H480" s="333">
        <v>1</v>
      </c>
      <c r="I480" s="333">
        <v>0</v>
      </c>
      <c r="J480" s="333">
        <v>0</v>
      </c>
      <c r="K480" s="333">
        <v>0</v>
      </c>
      <c r="L480" s="333">
        <v>0</v>
      </c>
      <c r="M480" s="333">
        <v>0</v>
      </c>
      <c r="N480" s="333">
        <v>0</v>
      </c>
      <c r="O480" s="333">
        <v>0</v>
      </c>
      <c r="P480" s="108">
        <f t="shared" si="2"/>
        <v>4</v>
      </c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12"/>
      <c r="AW480" s="12"/>
      <c r="AX480" s="12"/>
      <c r="AY480" s="12"/>
      <c r="AZ480" s="12"/>
      <c r="BA480" s="12"/>
      <c r="BB480" s="10"/>
      <c r="BC480" s="10"/>
    </row>
    <row r="481" spans="1:55" ht="24.95" customHeight="1">
      <c r="A481" s="554" t="s">
        <v>112</v>
      </c>
      <c r="B481" s="457">
        <v>0</v>
      </c>
      <c r="C481" s="457">
        <v>0</v>
      </c>
      <c r="D481" s="457">
        <v>0</v>
      </c>
      <c r="E481" s="457">
        <v>0</v>
      </c>
      <c r="F481" s="333">
        <v>0</v>
      </c>
      <c r="G481" s="333">
        <v>0</v>
      </c>
      <c r="H481" s="333">
        <v>0</v>
      </c>
      <c r="I481" s="333">
        <v>1</v>
      </c>
      <c r="J481" s="333">
        <v>0</v>
      </c>
      <c r="K481" s="333">
        <v>0</v>
      </c>
      <c r="L481" s="333">
        <v>64</v>
      </c>
      <c r="M481" s="333">
        <v>92</v>
      </c>
      <c r="N481" s="333">
        <v>0</v>
      </c>
      <c r="O481" s="333">
        <v>13</v>
      </c>
      <c r="P481" s="108">
        <f t="shared" si="2"/>
        <v>170</v>
      </c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12"/>
      <c r="AW481" s="12"/>
      <c r="AX481" s="12"/>
      <c r="AY481" s="12"/>
      <c r="AZ481" s="12"/>
      <c r="BA481" s="12"/>
      <c r="BB481" s="10"/>
      <c r="BC481" s="10"/>
    </row>
    <row r="482" spans="1:55" ht="24.95" customHeight="1">
      <c r="A482" s="555" t="s">
        <v>3</v>
      </c>
      <c r="B482" s="459">
        <v>123</v>
      </c>
      <c r="C482" s="459">
        <f>SUM(C450:C481)</f>
        <v>64</v>
      </c>
      <c r="D482" s="459">
        <v>20</v>
      </c>
      <c r="E482" s="459">
        <v>21</v>
      </c>
      <c r="F482" s="332">
        <v>52</v>
      </c>
      <c r="G482" s="332">
        <v>409</v>
      </c>
      <c r="H482" s="332">
        <v>61</v>
      </c>
      <c r="I482" s="332">
        <v>36</v>
      </c>
      <c r="J482" s="332">
        <v>87</v>
      </c>
      <c r="K482" s="332">
        <v>56</v>
      </c>
      <c r="L482" s="332">
        <v>64</v>
      </c>
      <c r="M482" s="332">
        <v>92</v>
      </c>
      <c r="N482" s="332">
        <v>49</v>
      </c>
      <c r="O482" s="332">
        <v>76</v>
      </c>
      <c r="P482" s="108">
        <f t="shared" si="2"/>
        <v>1210</v>
      </c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12"/>
      <c r="AW482" s="12"/>
      <c r="AX482" s="12"/>
      <c r="AY482" s="12"/>
      <c r="AZ482" s="12"/>
      <c r="BA482" s="12"/>
      <c r="BB482" s="10"/>
      <c r="BC482" s="10"/>
    </row>
    <row r="483" spans="1:55" ht="24.95" customHeight="1">
      <c r="A483" s="97"/>
      <c r="B483" s="458"/>
      <c r="C483" s="458"/>
      <c r="D483" s="458"/>
      <c r="E483" s="458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12"/>
      <c r="AW483" s="12"/>
      <c r="AX483" s="12"/>
      <c r="AY483" s="12"/>
      <c r="AZ483" s="12"/>
      <c r="BA483" s="12"/>
      <c r="BB483" s="10"/>
      <c r="BC483" s="10"/>
    </row>
    <row r="484" spans="1:55" ht="24.95" customHeight="1">
      <c r="A484" s="661" t="s">
        <v>113</v>
      </c>
      <c r="B484" s="662"/>
      <c r="C484" s="663"/>
      <c r="D484" s="458"/>
      <c r="E484" s="458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12"/>
      <c r="AW484" s="12"/>
      <c r="AX484" s="12"/>
      <c r="AY484" s="12"/>
      <c r="AZ484" s="12"/>
      <c r="BA484" s="12"/>
      <c r="BB484" s="10"/>
      <c r="BC484" s="10"/>
    </row>
    <row r="485" spans="1:55" ht="79.5" customHeight="1">
      <c r="A485" s="547" t="s">
        <v>695</v>
      </c>
      <c r="B485" s="465" t="s">
        <v>391</v>
      </c>
      <c r="C485" s="465" t="s">
        <v>114</v>
      </c>
      <c r="D485" s="458"/>
      <c r="E485" s="458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12"/>
      <c r="AW485" s="12"/>
      <c r="AX485" s="12"/>
      <c r="AY485" s="12"/>
      <c r="AZ485" s="12"/>
      <c r="BA485" s="12"/>
      <c r="BB485" s="10"/>
      <c r="BC485" s="10"/>
    </row>
    <row r="486" spans="1:55" ht="24.95" customHeight="1">
      <c r="A486" s="549" t="s">
        <v>44</v>
      </c>
      <c r="B486" s="456">
        <v>95</v>
      </c>
      <c r="C486" s="456">
        <v>67</v>
      </c>
      <c r="D486" s="458"/>
      <c r="E486" s="458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12"/>
      <c r="AW486" s="12"/>
      <c r="AX486" s="12"/>
      <c r="AY486" s="12"/>
      <c r="AZ486" s="12"/>
      <c r="BA486" s="12"/>
      <c r="BB486" s="10"/>
      <c r="BC486" s="10"/>
    </row>
    <row r="487" spans="1:55" ht="24.95" customHeight="1">
      <c r="A487" s="549" t="s">
        <v>29</v>
      </c>
      <c r="B487" s="456">
        <v>41</v>
      </c>
      <c r="C487" s="456">
        <v>25</v>
      </c>
      <c r="D487" s="458"/>
      <c r="E487" s="458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12"/>
      <c r="AW487" s="12"/>
      <c r="AX487" s="12"/>
      <c r="AY487" s="12"/>
      <c r="AZ487" s="12"/>
      <c r="BA487" s="12"/>
      <c r="BB487" s="10"/>
      <c r="BC487" s="10"/>
    </row>
    <row r="488" spans="1:55" ht="24.95" customHeight="1">
      <c r="A488" s="549" t="s">
        <v>104</v>
      </c>
      <c r="B488" s="456">
        <v>8</v>
      </c>
      <c r="C488" s="456">
        <v>30</v>
      </c>
      <c r="D488" s="458"/>
      <c r="E488" s="458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12"/>
      <c r="AW488" s="12"/>
      <c r="AX488" s="12"/>
      <c r="AY488" s="12"/>
      <c r="AZ488" s="12"/>
      <c r="BA488" s="12"/>
      <c r="BB488" s="10"/>
      <c r="BC488" s="10"/>
    </row>
    <row r="489" spans="1:55" ht="24.95" customHeight="1">
      <c r="A489" s="549" t="s">
        <v>31</v>
      </c>
      <c r="B489" s="456">
        <v>45</v>
      </c>
      <c r="C489" s="456">
        <v>31</v>
      </c>
      <c r="D489" s="458"/>
      <c r="E489" s="458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12"/>
      <c r="AW489" s="12"/>
      <c r="AX489" s="12"/>
      <c r="AY489" s="12"/>
      <c r="AZ489" s="12"/>
      <c r="BA489" s="12"/>
      <c r="BB489" s="10"/>
      <c r="BC489" s="10"/>
    </row>
    <row r="490" spans="1:55" ht="24.95" customHeight="1">
      <c r="A490" s="549" t="s">
        <v>24</v>
      </c>
      <c r="B490" s="456">
        <v>25</v>
      </c>
      <c r="C490" s="456">
        <v>18</v>
      </c>
      <c r="D490" s="458"/>
      <c r="E490" s="458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12"/>
      <c r="AW490" s="12"/>
      <c r="AX490" s="12"/>
      <c r="AY490" s="12"/>
      <c r="AZ490" s="12"/>
      <c r="BA490" s="12"/>
      <c r="BB490" s="10"/>
      <c r="BC490" s="10"/>
    </row>
    <row r="491" spans="1:55" ht="24.95" customHeight="1">
      <c r="A491" s="549" t="s">
        <v>33</v>
      </c>
      <c r="B491" s="456">
        <v>173</v>
      </c>
      <c r="C491" s="456">
        <v>77</v>
      </c>
      <c r="D491" s="458"/>
      <c r="E491" s="458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12"/>
      <c r="AW491" s="12"/>
      <c r="AX491" s="12"/>
      <c r="AY491" s="12"/>
      <c r="AZ491" s="12"/>
      <c r="BA491" s="12"/>
      <c r="BB491" s="10"/>
      <c r="BC491" s="10"/>
    </row>
    <row r="492" spans="1:55" ht="24.95" customHeight="1">
      <c r="A492" s="549" t="s">
        <v>23</v>
      </c>
      <c r="B492" s="456">
        <v>113</v>
      </c>
      <c r="C492" s="456">
        <v>53</v>
      </c>
      <c r="D492" s="458"/>
      <c r="E492" s="458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12"/>
      <c r="AW492" s="12"/>
      <c r="AX492" s="12"/>
      <c r="AY492" s="12"/>
      <c r="AZ492" s="12"/>
      <c r="BA492" s="12"/>
      <c r="BB492" s="10"/>
      <c r="BC492" s="10"/>
    </row>
    <row r="493" spans="1:55" ht="24.95" customHeight="1">
      <c r="A493" s="549" t="s">
        <v>25</v>
      </c>
      <c r="B493" s="456">
        <v>12</v>
      </c>
      <c r="C493" s="456">
        <v>5</v>
      </c>
      <c r="D493" s="458"/>
      <c r="E493" s="458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12"/>
      <c r="AW493" s="12"/>
      <c r="AX493" s="12"/>
      <c r="AY493" s="12"/>
      <c r="AZ493" s="12"/>
      <c r="BA493" s="12"/>
      <c r="BB493" s="10"/>
      <c r="BC493" s="10"/>
    </row>
    <row r="494" spans="1:55" ht="24.95" customHeight="1">
      <c r="A494" s="549" t="s">
        <v>35</v>
      </c>
      <c r="B494" s="456">
        <v>40</v>
      </c>
      <c r="C494" s="456">
        <v>19</v>
      </c>
      <c r="D494" s="458"/>
      <c r="E494" s="458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12"/>
      <c r="AW494" s="12"/>
      <c r="AX494" s="12"/>
      <c r="AY494" s="12"/>
      <c r="AZ494" s="12"/>
      <c r="BA494" s="12"/>
      <c r="BB494" s="10"/>
      <c r="BC494" s="10"/>
    </row>
    <row r="495" spans="1:55" ht="24.95" customHeight="1">
      <c r="A495" s="549" t="s">
        <v>47</v>
      </c>
      <c r="B495" s="456">
        <v>2</v>
      </c>
      <c r="C495" s="456">
        <v>4</v>
      </c>
      <c r="D495" s="458"/>
      <c r="E495" s="458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12"/>
      <c r="AW495" s="12"/>
      <c r="AX495" s="12"/>
      <c r="AY495" s="12"/>
      <c r="AZ495" s="12"/>
      <c r="BA495" s="12"/>
      <c r="BB495" s="10"/>
      <c r="BC495" s="10"/>
    </row>
    <row r="496" spans="1:55" ht="24.95" customHeight="1">
      <c r="A496" s="549" t="s">
        <v>36</v>
      </c>
      <c r="B496" s="456">
        <v>129</v>
      </c>
      <c r="C496" s="456">
        <v>64</v>
      </c>
      <c r="D496" s="458"/>
      <c r="E496" s="458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12"/>
      <c r="AW496" s="12"/>
      <c r="AX496" s="12"/>
      <c r="AY496" s="12"/>
      <c r="AZ496" s="12"/>
      <c r="BA496" s="12"/>
      <c r="BB496" s="10"/>
      <c r="BC496" s="10"/>
    </row>
    <row r="497" spans="1:55" ht="24.95" customHeight="1">
      <c r="A497" s="549" t="s">
        <v>115</v>
      </c>
      <c r="B497" s="456">
        <v>89</v>
      </c>
      <c r="C497" s="456">
        <v>50</v>
      </c>
      <c r="D497" s="458"/>
      <c r="E497" s="458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12"/>
      <c r="AW497" s="12"/>
      <c r="AX497" s="12"/>
      <c r="AY497" s="12"/>
      <c r="AZ497" s="12"/>
      <c r="BA497" s="12"/>
      <c r="BB497" s="10"/>
      <c r="BC497" s="10"/>
    </row>
    <row r="498" spans="1:55" ht="24.95" customHeight="1">
      <c r="A498" s="549" t="s">
        <v>48</v>
      </c>
      <c r="B498" s="456">
        <v>34</v>
      </c>
      <c r="C498" s="456">
        <v>30</v>
      </c>
      <c r="D498" s="458"/>
      <c r="E498" s="458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12"/>
      <c r="AW498" s="12"/>
      <c r="AX498" s="12"/>
      <c r="AY498" s="12"/>
      <c r="AZ498" s="12"/>
      <c r="BA498" s="12"/>
      <c r="BB498" s="10"/>
      <c r="BC498" s="10"/>
    </row>
    <row r="499" spans="1:55" ht="24.95" customHeight="1">
      <c r="A499" s="549" t="s">
        <v>49</v>
      </c>
      <c r="B499" s="456">
        <v>88</v>
      </c>
      <c r="C499" s="456">
        <v>61</v>
      </c>
      <c r="D499" s="458"/>
      <c r="E499" s="458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12"/>
      <c r="AW499" s="12"/>
      <c r="AX499" s="12"/>
      <c r="AY499" s="12"/>
      <c r="AZ499" s="12"/>
      <c r="BA499" s="12"/>
      <c r="BB499" s="10"/>
      <c r="BC499" s="10"/>
    </row>
    <row r="500" spans="1:55" ht="24.95" customHeight="1">
      <c r="A500" s="549" t="s">
        <v>50</v>
      </c>
      <c r="B500" s="456">
        <v>94</v>
      </c>
      <c r="C500" s="456">
        <v>57</v>
      </c>
      <c r="D500" s="458"/>
      <c r="E500" s="458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12"/>
      <c r="AW500" s="12"/>
      <c r="AX500" s="12"/>
      <c r="AY500" s="12"/>
      <c r="AZ500" s="12"/>
      <c r="BA500" s="12"/>
      <c r="BB500" s="10"/>
      <c r="BC500" s="10"/>
    </row>
    <row r="501" spans="1:55" ht="24.95" customHeight="1">
      <c r="A501" s="549" t="s">
        <v>51</v>
      </c>
      <c r="B501" s="456">
        <v>77</v>
      </c>
      <c r="C501" s="456">
        <v>40</v>
      </c>
      <c r="D501" s="458"/>
      <c r="E501" s="458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12"/>
      <c r="AW501" s="12"/>
      <c r="AX501" s="12"/>
      <c r="AY501" s="12"/>
      <c r="AZ501" s="12"/>
      <c r="BA501" s="12"/>
      <c r="BB501" s="10"/>
      <c r="BC501" s="10"/>
    </row>
    <row r="502" spans="1:55" ht="24.95" customHeight="1">
      <c r="A502" s="549" t="s">
        <v>52</v>
      </c>
      <c r="B502" s="456">
        <v>62</v>
      </c>
      <c r="C502" s="456">
        <v>23</v>
      </c>
      <c r="D502" s="458"/>
      <c r="E502" s="458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12"/>
      <c r="AW502" s="12"/>
      <c r="AX502" s="12"/>
      <c r="AY502" s="12"/>
      <c r="AZ502" s="12"/>
      <c r="BA502" s="12"/>
      <c r="BB502" s="10"/>
      <c r="BC502" s="10"/>
    </row>
    <row r="503" spans="1:55" ht="24.95" customHeight="1">
      <c r="A503" s="549" t="s">
        <v>53</v>
      </c>
      <c r="B503" s="456">
        <v>120</v>
      </c>
      <c r="C503" s="456">
        <v>67</v>
      </c>
      <c r="D503" s="458"/>
      <c r="E503" s="458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12"/>
      <c r="AW503" s="12"/>
      <c r="AX503" s="12"/>
      <c r="AY503" s="12"/>
      <c r="AZ503" s="12"/>
      <c r="BA503" s="12"/>
      <c r="BB503" s="10"/>
      <c r="BC503" s="10"/>
    </row>
    <row r="504" spans="1:55" ht="24.95" customHeight="1">
      <c r="A504" s="549" t="s">
        <v>54</v>
      </c>
      <c r="B504" s="456">
        <v>29</v>
      </c>
      <c r="C504" s="456">
        <v>11</v>
      </c>
      <c r="D504" s="458"/>
      <c r="E504" s="458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12"/>
      <c r="AW504" s="12"/>
      <c r="AX504" s="12"/>
      <c r="AY504" s="12"/>
      <c r="AZ504" s="12"/>
      <c r="BA504" s="12"/>
      <c r="BB504" s="10"/>
      <c r="BC504" s="10"/>
    </row>
    <row r="505" spans="1:55" ht="24.95" customHeight="1">
      <c r="A505" s="549" t="s">
        <v>55</v>
      </c>
      <c r="B505" s="456">
        <v>3</v>
      </c>
      <c r="C505" s="456">
        <v>0</v>
      </c>
      <c r="D505" s="458"/>
      <c r="E505" s="458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12"/>
      <c r="AW505" s="12"/>
      <c r="AX505" s="12"/>
      <c r="AY505" s="12"/>
      <c r="AZ505" s="12"/>
      <c r="BA505" s="12"/>
      <c r="BB505" s="10"/>
      <c r="BC505" s="10"/>
    </row>
    <row r="506" spans="1:55" ht="24.95" customHeight="1">
      <c r="A506" s="546" t="s">
        <v>742</v>
      </c>
      <c r="B506" s="456">
        <v>0</v>
      </c>
      <c r="C506" s="456">
        <v>1</v>
      </c>
      <c r="D506" s="458"/>
      <c r="E506" s="458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12"/>
      <c r="AW506" s="12"/>
      <c r="AX506" s="12"/>
      <c r="AY506" s="12"/>
      <c r="AZ506" s="12"/>
      <c r="BA506" s="12"/>
      <c r="BB506" s="10"/>
      <c r="BC506" s="10"/>
    </row>
    <row r="507" spans="1:55" ht="24.95" customHeight="1">
      <c r="A507" s="546" t="s">
        <v>64</v>
      </c>
      <c r="B507" s="456">
        <v>39</v>
      </c>
      <c r="C507" s="456">
        <v>26</v>
      </c>
      <c r="D507" s="458"/>
      <c r="E507" s="458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12"/>
      <c r="AW507" s="12"/>
      <c r="AX507" s="12"/>
      <c r="AY507" s="12"/>
      <c r="AZ507" s="12"/>
      <c r="BA507" s="12"/>
      <c r="BB507" s="10"/>
      <c r="BC507" s="10"/>
    </row>
    <row r="508" spans="1:55" ht="24.95" customHeight="1">
      <c r="A508" s="546" t="s">
        <v>743</v>
      </c>
      <c r="B508" s="456">
        <v>2</v>
      </c>
      <c r="C508" s="456">
        <v>1</v>
      </c>
      <c r="D508" s="458"/>
      <c r="E508" s="458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12"/>
      <c r="AW508" s="12"/>
      <c r="AX508" s="12"/>
      <c r="AY508" s="12"/>
      <c r="AZ508" s="12"/>
      <c r="BA508" s="12"/>
      <c r="BB508" s="10"/>
      <c r="BC508" s="10"/>
    </row>
    <row r="509" spans="1:55" ht="24.95" customHeight="1">
      <c r="A509" s="546" t="s">
        <v>763</v>
      </c>
      <c r="B509" s="456">
        <v>1</v>
      </c>
      <c r="C509" s="456">
        <v>0</v>
      </c>
      <c r="D509" s="458"/>
      <c r="E509" s="458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12"/>
      <c r="AW509" s="12"/>
      <c r="AX509" s="12"/>
      <c r="AY509" s="12"/>
      <c r="AZ509" s="12"/>
      <c r="BA509" s="12"/>
      <c r="BB509" s="10"/>
      <c r="BC509" s="10"/>
    </row>
    <row r="510" spans="1:55" ht="24.95" customHeight="1">
      <c r="A510" s="549" t="s">
        <v>57</v>
      </c>
      <c r="B510" s="456">
        <v>40</v>
      </c>
      <c r="C510" s="456">
        <v>21</v>
      </c>
      <c r="D510" s="458"/>
      <c r="E510" s="458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12"/>
      <c r="AW510" s="12"/>
      <c r="AX510" s="12"/>
      <c r="AY510" s="12"/>
      <c r="AZ510" s="12"/>
      <c r="BA510" s="12"/>
      <c r="BB510" s="10"/>
      <c r="BC510" s="10"/>
    </row>
    <row r="511" spans="1:55" ht="24.95" customHeight="1">
      <c r="A511" s="549" t="s">
        <v>106</v>
      </c>
      <c r="B511" s="456">
        <v>1</v>
      </c>
      <c r="C511" s="456">
        <v>8</v>
      </c>
      <c r="D511" s="458"/>
      <c r="E511" s="458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12"/>
      <c r="AW511" s="12"/>
      <c r="AX511" s="12"/>
      <c r="AY511" s="12"/>
      <c r="AZ511" s="12"/>
      <c r="BA511" s="12"/>
      <c r="BB511" s="10"/>
      <c r="BC511" s="10"/>
    </row>
    <row r="512" spans="1:55" ht="24.95" customHeight="1">
      <c r="A512" s="549" t="s">
        <v>20</v>
      </c>
      <c r="B512" s="456">
        <v>159</v>
      </c>
      <c r="C512" s="456">
        <v>88</v>
      </c>
      <c r="D512" s="458"/>
      <c r="E512" s="458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12"/>
      <c r="AW512" s="12"/>
      <c r="AX512" s="12"/>
      <c r="AY512" s="12"/>
      <c r="AZ512" s="12"/>
      <c r="BA512" s="12"/>
      <c r="BB512" s="10"/>
      <c r="BC512" s="10"/>
    </row>
    <row r="513" spans="1:55" ht="24.95" customHeight="1">
      <c r="A513" s="549" t="s">
        <v>107</v>
      </c>
      <c r="B513" s="456">
        <v>130</v>
      </c>
      <c r="C513" s="456">
        <v>55</v>
      </c>
      <c r="D513" s="458"/>
      <c r="E513" s="458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12"/>
      <c r="AW513" s="12"/>
      <c r="AX513" s="12"/>
      <c r="AY513" s="12"/>
      <c r="AZ513" s="12"/>
      <c r="BA513" s="12"/>
      <c r="BB513" s="10"/>
      <c r="BC513" s="10"/>
    </row>
    <row r="514" spans="1:55" ht="24.95" customHeight="1">
      <c r="A514" s="549" t="s">
        <v>108</v>
      </c>
      <c r="B514" s="456">
        <v>2</v>
      </c>
      <c r="C514" s="456">
        <v>0</v>
      </c>
      <c r="D514" s="458"/>
      <c r="E514" s="458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12"/>
      <c r="AW514" s="12"/>
      <c r="AX514" s="12"/>
      <c r="AY514" s="12"/>
      <c r="AZ514" s="12"/>
      <c r="BA514" s="12"/>
      <c r="BB514" s="10"/>
      <c r="BC514" s="10"/>
    </row>
    <row r="515" spans="1:55" ht="24.95" customHeight="1">
      <c r="A515" s="549" t="s">
        <v>102</v>
      </c>
      <c r="B515" s="456">
        <v>0</v>
      </c>
      <c r="C515" s="456">
        <v>8</v>
      </c>
      <c r="D515" s="458"/>
      <c r="E515" s="458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12"/>
      <c r="AW515" s="12"/>
      <c r="AX515" s="12"/>
      <c r="AY515" s="12"/>
      <c r="AZ515" s="12"/>
      <c r="BA515" s="12"/>
      <c r="BB515" s="10"/>
      <c r="BC515" s="10"/>
    </row>
    <row r="516" spans="1:55" ht="24.95" customHeight="1">
      <c r="A516" s="549" t="s">
        <v>39</v>
      </c>
      <c r="B516" s="456">
        <v>107</v>
      </c>
      <c r="C516" s="456">
        <v>56</v>
      </c>
      <c r="D516" s="458"/>
      <c r="E516" s="458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12"/>
      <c r="AW516" s="12"/>
      <c r="AX516" s="12"/>
      <c r="AY516" s="12"/>
      <c r="AZ516" s="12"/>
      <c r="BA516" s="12"/>
      <c r="BB516" s="10"/>
      <c r="BC516" s="10"/>
    </row>
    <row r="517" spans="1:55" ht="24.95" customHeight="1">
      <c r="A517" s="546" t="s">
        <v>764</v>
      </c>
      <c r="B517" s="456">
        <v>0</v>
      </c>
      <c r="C517" s="456">
        <v>2</v>
      </c>
      <c r="D517" s="458"/>
      <c r="E517" s="458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12"/>
      <c r="AW517" s="12"/>
      <c r="AX517" s="12"/>
      <c r="AY517" s="12"/>
      <c r="AZ517" s="12"/>
      <c r="BA517" s="12"/>
      <c r="BB517" s="10"/>
      <c r="BC517" s="10"/>
    </row>
    <row r="518" spans="1:55" ht="24.95" customHeight="1">
      <c r="A518" s="546" t="s">
        <v>765</v>
      </c>
      <c r="B518" s="456">
        <v>1</v>
      </c>
      <c r="C518" s="456">
        <v>2</v>
      </c>
      <c r="D518" s="458"/>
      <c r="E518" s="458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12"/>
      <c r="AW518" s="12"/>
      <c r="AX518" s="12"/>
      <c r="AY518" s="12"/>
      <c r="AZ518" s="12"/>
      <c r="BA518" s="12"/>
      <c r="BB518" s="10"/>
      <c r="BC518" s="10"/>
    </row>
    <row r="519" spans="1:55" ht="24.95" customHeight="1">
      <c r="A519" s="546" t="s">
        <v>757</v>
      </c>
      <c r="B519" s="456">
        <v>0</v>
      </c>
      <c r="C519" s="456">
        <v>2</v>
      </c>
      <c r="D519" s="458"/>
      <c r="E519" s="458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12"/>
      <c r="AW519" s="12"/>
      <c r="AX519" s="12"/>
      <c r="AY519" s="12"/>
      <c r="AZ519" s="12"/>
      <c r="BA519" s="12"/>
      <c r="BB519" s="10"/>
      <c r="BC519" s="10"/>
    </row>
    <row r="520" spans="1:55" ht="24.95" customHeight="1">
      <c r="A520" s="546" t="s">
        <v>744</v>
      </c>
      <c r="B520" s="456">
        <v>0</v>
      </c>
      <c r="C520" s="456">
        <v>1</v>
      </c>
      <c r="D520" s="458"/>
      <c r="E520" s="458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12"/>
      <c r="AW520" s="12"/>
      <c r="AX520" s="12"/>
      <c r="AY520" s="12"/>
      <c r="AZ520" s="12"/>
      <c r="BA520" s="12"/>
      <c r="BB520" s="10"/>
      <c r="BC520" s="10"/>
    </row>
    <row r="521" spans="1:55" ht="24.95" customHeight="1">
      <c r="A521" s="546" t="s">
        <v>766</v>
      </c>
      <c r="B521" s="456">
        <v>3</v>
      </c>
      <c r="C521" s="456">
        <v>3</v>
      </c>
      <c r="D521" s="458"/>
      <c r="E521" s="458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12"/>
      <c r="AW521" s="12"/>
      <c r="AX521" s="12"/>
      <c r="AY521" s="12"/>
      <c r="AZ521" s="12"/>
      <c r="BA521" s="12"/>
      <c r="BB521" s="10"/>
      <c r="BC521" s="10"/>
    </row>
    <row r="522" spans="1:55" ht="24.95" customHeight="1">
      <c r="A522" s="546" t="s">
        <v>746</v>
      </c>
      <c r="B522" s="456">
        <v>6</v>
      </c>
      <c r="C522" s="456">
        <v>3</v>
      </c>
      <c r="D522" s="458"/>
      <c r="E522" s="458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12"/>
      <c r="AW522" s="12"/>
      <c r="AX522" s="12"/>
      <c r="AY522" s="12"/>
      <c r="AZ522" s="12"/>
      <c r="BA522" s="12"/>
      <c r="BB522" s="10"/>
      <c r="BC522" s="10"/>
    </row>
    <row r="523" spans="1:55" ht="24.95" customHeight="1">
      <c r="A523" s="546" t="s">
        <v>768</v>
      </c>
      <c r="B523" s="456">
        <v>1</v>
      </c>
      <c r="C523" s="456">
        <v>0</v>
      </c>
      <c r="D523" s="458"/>
      <c r="E523" s="458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12"/>
      <c r="AW523" s="12"/>
      <c r="AX523" s="12"/>
      <c r="AY523" s="12"/>
      <c r="AZ523" s="12"/>
      <c r="BA523" s="12"/>
      <c r="BB523" s="10"/>
      <c r="BC523" s="10"/>
    </row>
    <row r="524" spans="1:55" ht="24.95" customHeight="1">
      <c r="A524" s="546" t="s">
        <v>657</v>
      </c>
      <c r="B524" s="456">
        <v>28</v>
      </c>
      <c r="C524" s="456">
        <v>5</v>
      </c>
      <c r="D524" s="458"/>
      <c r="E524" s="458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12"/>
      <c r="AW524" s="12"/>
      <c r="AX524" s="12"/>
      <c r="AY524" s="12"/>
      <c r="AZ524" s="12"/>
      <c r="BA524" s="12"/>
      <c r="BB524" s="10"/>
      <c r="BC524" s="10"/>
    </row>
    <row r="525" spans="1:55" ht="24.95" customHeight="1">
      <c r="A525" s="549" t="s">
        <v>754</v>
      </c>
      <c r="B525" s="456">
        <v>4</v>
      </c>
      <c r="C525" s="456">
        <v>4</v>
      </c>
      <c r="D525" s="458"/>
      <c r="E525" s="458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12"/>
      <c r="AW525" s="12"/>
      <c r="AX525" s="12"/>
      <c r="AY525" s="12"/>
      <c r="AZ525" s="12"/>
      <c r="BA525" s="12"/>
      <c r="BB525" s="10"/>
      <c r="BC525" s="10"/>
    </row>
    <row r="526" spans="1:55" ht="24.95" customHeight="1">
      <c r="A526" s="546" t="s">
        <v>767</v>
      </c>
      <c r="B526" s="456">
        <v>1</v>
      </c>
      <c r="C526" s="456">
        <v>2</v>
      </c>
      <c r="D526" s="458"/>
      <c r="E526" s="458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12"/>
      <c r="AW526" s="12"/>
      <c r="AX526" s="12"/>
      <c r="AY526" s="12"/>
      <c r="AZ526" s="12"/>
      <c r="BA526" s="12"/>
      <c r="BB526" s="10"/>
      <c r="BC526" s="10"/>
    </row>
    <row r="527" spans="1:55" ht="24.95" customHeight="1">
      <c r="A527" s="546" t="s">
        <v>751</v>
      </c>
      <c r="B527" s="456">
        <v>31</v>
      </c>
      <c r="C527" s="456">
        <v>29</v>
      </c>
      <c r="D527" s="458"/>
      <c r="E527" s="458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12"/>
      <c r="AW527" s="12"/>
      <c r="AX527" s="12"/>
      <c r="AY527" s="12"/>
      <c r="AZ527" s="12"/>
      <c r="BA527" s="12"/>
      <c r="BB527" s="10"/>
      <c r="BC527" s="10"/>
    </row>
    <row r="528" spans="1:55" ht="24.95" customHeight="1">
      <c r="A528" s="549" t="s">
        <v>38</v>
      </c>
      <c r="B528" s="456">
        <v>160</v>
      </c>
      <c r="C528" s="456">
        <v>82</v>
      </c>
      <c r="D528" s="458"/>
      <c r="E528" s="458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12"/>
      <c r="AW528" s="12"/>
      <c r="AX528" s="12"/>
      <c r="AY528" s="12"/>
      <c r="AZ528" s="12"/>
      <c r="BA528" s="12"/>
      <c r="BB528" s="10"/>
      <c r="BC528" s="10"/>
    </row>
    <row r="529" spans="1:55" ht="24.95" customHeight="1">
      <c r="A529" s="549" t="s">
        <v>112</v>
      </c>
      <c r="B529" s="456">
        <v>0</v>
      </c>
      <c r="C529" s="456">
        <v>14</v>
      </c>
      <c r="D529" s="458"/>
      <c r="E529" s="458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12"/>
      <c r="AW529" s="12"/>
      <c r="AX529" s="12"/>
      <c r="AY529" s="12"/>
      <c r="AZ529" s="12"/>
      <c r="BA529" s="12"/>
      <c r="BB529" s="10"/>
      <c r="BC529" s="10"/>
    </row>
    <row r="530" spans="1:55" ht="24.95" customHeight="1">
      <c r="A530" s="542" t="s">
        <v>3</v>
      </c>
      <c r="B530" s="455">
        <f>SUM(B486:B529)</f>
        <v>1995</v>
      </c>
      <c r="C530" s="455">
        <f>SUM(C486:C529)</f>
        <v>1145</v>
      </c>
      <c r="D530" s="458"/>
      <c r="E530" s="458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12"/>
      <c r="AW530" s="12"/>
      <c r="AX530" s="12"/>
      <c r="AY530" s="12"/>
      <c r="AZ530" s="12"/>
      <c r="BA530" s="12"/>
      <c r="BB530" s="10"/>
      <c r="BC530" s="10"/>
    </row>
    <row r="531" spans="1:55" ht="24.95" customHeight="1">
      <c r="A531" s="97"/>
      <c r="B531" s="458"/>
      <c r="C531" s="458"/>
      <c r="D531" s="458"/>
      <c r="E531" s="458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12"/>
      <c r="AW531" s="12"/>
      <c r="AX531" s="12"/>
      <c r="AY531" s="12"/>
      <c r="AZ531" s="12"/>
      <c r="BA531" s="12"/>
      <c r="BB531" s="10"/>
      <c r="BC531" s="10"/>
    </row>
    <row r="532" spans="1:55" ht="16.5" customHeight="1">
      <c r="A532" s="677" t="s">
        <v>390</v>
      </c>
      <c r="B532" s="678"/>
      <c r="C532" s="678"/>
      <c r="D532" s="678"/>
      <c r="E532" s="678"/>
      <c r="F532" s="678"/>
      <c r="G532" s="678"/>
      <c r="H532" s="678"/>
      <c r="I532" s="678"/>
      <c r="J532" s="678"/>
      <c r="K532" s="678"/>
      <c r="L532" s="678"/>
      <c r="M532" s="678"/>
      <c r="N532" s="678"/>
      <c r="O532" s="678"/>
      <c r="P532" s="678"/>
      <c r="Q532" s="678"/>
      <c r="R532" s="678"/>
      <c r="S532" s="678"/>
      <c r="T532" s="678"/>
      <c r="U532" s="678"/>
      <c r="V532" s="678"/>
      <c r="W532" s="678"/>
      <c r="X532" s="678"/>
      <c r="Y532" s="678"/>
      <c r="Z532" s="678"/>
      <c r="AA532" s="678"/>
      <c r="AB532" s="678"/>
      <c r="AC532" s="678"/>
      <c r="AD532" s="678"/>
      <c r="AE532" s="678"/>
      <c r="AF532" s="678"/>
      <c r="AG532" s="678"/>
      <c r="AH532" s="678"/>
      <c r="AI532" s="678"/>
      <c r="AJ532" s="678"/>
      <c r="AK532" s="678"/>
      <c r="AL532" s="678"/>
      <c r="AM532" s="678"/>
      <c r="AN532" s="678"/>
      <c r="AO532" s="678"/>
      <c r="AP532" s="678"/>
      <c r="AQ532" s="678"/>
      <c r="AR532" s="678"/>
      <c r="AS532" s="678"/>
      <c r="AT532" s="679"/>
      <c r="AU532" s="97"/>
      <c r="AV532" s="12"/>
      <c r="AW532" s="12"/>
      <c r="AX532" s="12"/>
      <c r="AY532" s="12"/>
      <c r="AZ532" s="12"/>
      <c r="BA532" s="12"/>
      <c r="BB532" s="10"/>
      <c r="BC532" s="10"/>
    </row>
    <row r="533" spans="1:55" ht="183.75" customHeight="1">
      <c r="A533" s="547" t="s">
        <v>695</v>
      </c>
      <c r="B533" s="81" t="s">
        <v>392</v>
      </c>
      <c r="C533" s="81" t="s">
        <v>434</v>
      </c>
      <c r="D533" s="81" t="s">
        <v>195</v>
      </c>
      <c r="E533" s="81" t="s">
        <v>196</v>
      </c>
      <c r="F533" s="81" t="s">
        <v>433</v>
      </c>
      <c r="G533" s="81" t="s">
        <v>432</v>
      </c>
      <c r="H533" s="81" t="s">
        <v>197</v>
      </c>
      <c r="I533" s="81" t="s">
        <v>431</v>
      </c>
      <c r="J533" s="81" t="s">
        <v>430</v>
      </c>
      <c r="K533" s="81" t="s">
        <v>435</v>
      </c>
      <c r="L533" s="81" t="s">
        <v>198</v>
      </c>
      <c r="M533" s="81" t="s">
        <v>199</v>
      </c>
      <c r="N533" s="81" t="s">
        <v>200</v>
      </c>
      <c r="O533" s="81" t="s">
        <v>201</v>
      </c>
      <c r="P533" s="81" t="s">
        <v>202</v>
      </c>
      <c r="Q533" s="81" t="s">
        <v>183</v>
      </c>
      <c r="R533" s="81" t="s">
        <v>203</v>
      </c>
      <c r="S533" s="81" t="s">
        <v>204</v>
      </c>
      <c r="T533" s="81" t="s">
        <v>205</v>
      </c>
      <c r="U533" s="81" t="s">
        <v>206</v>
      </c>
      <c r="V533" s="81" t="s">
        <v>207</v>
      </c>
      <c r="W533" s="81" t="s">
        <v>208</v>
      </c>
      <c r="X533" s="81" t="s">
        <v>436</v>
      </c>
      <c r="Y533" s="81" t="s">
        <v>209</v>
      </c>
      <c r="Z533" s="81"/>
      <c r="AA533" s="81" t="s">
        <v>210</v>
      </c>
      <c r="AB533" s="81" t="s">
        <v>437</v>
      </c>
      <c r="AC533" s="81" t="s">
        <v>211</v>
      </c>
      <c r="AD533" s="81" t="s">
        <v>212</v>
      </c>
      <c r="AE533" s="81" t="s">
        <v>213</v>
      </c>
      <c r="AF533" s="81" t="s">
        <v>214</v>
      </c>
      <c r="AG533" s="81" t="s">
        <v>215</v>
      </c>
      <c r="AH533" s="81" t="s">
        <v>216</v>
      </c>
      <c r="AI533" s="81" t="s">
        <v>217</v>
      </c>
      <c r="AJ533" s="81" t="s">
        <v>218</v>
      </c>
      <c r="AK533" s="81" t="s">
        <v>219</v>
      </c>
      <c r="AL533" s="81" t="s">
        <v>196</v>
      </c>
      <c r="AM533" s="81" t="s">
        <v>220</v>
      </c>
      <c r="AN533" s="81" t="s">
        <v>221</v>
      </c>
      <c r="AO533" s="81" t="s">
        <v>222</v>
      </c>
      <c r="AP533" s="81" t="s">
        <v>223</v>
      </c>
      <c r="AQ533" s="81" t="s">
        <v>224</v>
      </c>
      <c r="AR533" s="81" t="s">
        <v>225</v>
      </c>
      <c r="AS533" s="81" t="s">
        <v>226</v>
      </c>
      <c r="AT533" s="81" t="s">
        <v>3</v>
      </c>
      <c r="AU533" s="97"/>
      <c r="AV533" s="12"/>
      <c r="AW533" s="12"/>
      <c r="AX533" s="12"/>
      <c r="AY533" s="12"/>
      <c r="AZ533" s="12"/>
      <c r="BA533" s="12"/>
      <c r="BB533" s="10"/>
      <c r="BC533" s="10"/>
    </row>
    <row r="534" spans="1:55" ht="24.95" customHeight="1">
      <c r="A534" s="549" t="s">
        <v>44</v>
      </c>
      <c r="B534" s="456">
        <v>3</v>
      </c>
      <c r="C534" s="456">
        <v>42</v>
      </c>
      <c r="D534" s="456">
        <v>14</v>
      </c>
      <c r="E534" s="456">
        <v>4</v>
      </c>
      <c r="F534" s="337">
        <v>2</v>
      </c>
      <c r="G534" s="337">
        <v>4</v>
      </c>
      <c r="H534" s="337">
        <v>5</v>
      </c>
      <c r="I534" s="337">
        <v>1</v>
      </c>
      <c r="J534" s="337">
        <v>2</v>
      </c>
      <c r="K534" s="337">
        <v>0</v>
      </c>
      <c r="L534" s="337">
        <v>0</v>
      </c>
      <c r="M534" s="337">
        <v>5</v>
      </c>
      <c r="N534" s="337">
        <v>1</v>
      </c>
      <c r="O534" s="337">
        <v>25</v>
      </c>
      <c r="P534" s="337">
        <v>0</v>
      </c>
      <c r="Q534" s="337">
        <v>0</v>
      </c>
      <c r="R534" s="337">
        <v>0</v>
      </c>
      <c r="S534" s="337">
        <v>5</v>
      </c>
      <c r="T534" s="337">
        <v>16</v>
      </c>
      <c r="U534" s="337">
        <v>0</v>
      </c>
      <c r="V534" s="337">
        <v>11</v>
      </c>
      <c r="W534" s="337">
        <v>0</v>
      </c>
      <c r="X534" s="337">
        <v>7</v>
      </c>
      <c r="Y534" s="337">
        <v>3</v>
      </c>
      <c r="Z534" s="337"/>
      <c r="AA534" s="337">
        <v>0</v>
      </c>
      <c r="AB534" s="337">
        <v>14</v>
      </c>
      <c r="AC534" s="337">
        <v>0</v>
      </c>
      <c r="AD534" s="337">
        <v>8</v>
      </c>
      <c r="AE534" s="337">
        <v>0</v>
      </c>
      <c r="AF534" s="337">
        <v>6</v>
      </c>
      <c r="AG534" s="337">
        <v>4</v>
      </c>
      <c r="AH534" s="337">
        <v>1</v>
      </c>
      <c r="AI534" s="337">
        <v>3</v>
      </c>
      <c r="AJ534" s="337">
        <v>7</v>
      </c>
      <c r="AK534" s="337">
        <v>0</v>
      </c>
      <c r="AL534" s="337">
        <v>5</v>
      </c>
      <c r="AM534" s="337">
        <v>6</v>
      </c>
      <c r="AN534" s="337">
        <v>0</v>
      </c>
      <c r="AO534" s="337">
        <v>0</v>
      </c>
      <c r="AP534" s="337">
        <v>5</v>
      </c>
      <c r="AQ534" s="337">
        <v>1</v>
      </c>
      <c r="AR534" s="337">
        <v>15</v>
      </c>
      <c r="AS534" s="337">
        <v>15</v>
      </c>
      <c r="AT534" s="108">
        <f t="shared" ref="AT534:AT576" si="3">SUM(B534:AS534)</f>
        <v>240</v>
      </c>
      <c r="AU534" s="97"/>
      <c r="AV534" s="12"/>
      <c r="AW534" s="12"/>
      <c r="AX534" s="12"/>
      <c r="AY534" s="12"/>
      <c r="AZ534" s="12"/>
      <c r="BA534" s="12"/>
      <c r="BB534" s="10"/>
      <c r="BC534" s="10"/>
    </row>
    <row r="535" spans="1:55" ht="24.95" customHeight="1">
      <c r="A535" s="549" t="s">
        <v>29</v>
      </c>
      <c r="B535" s="456">
        <v>0</v>
      </c>
      <c r="C535" s="456">
        <v>24</v>
      </c>
      <c r="D535" s="456">
        <v>2</v>
      </c>
      <c r="E535" s="456">
        <v>3</v>
      </c>
      <c r="F535" s="337">
        <v>26</v>
      </c>
      <c r="G535" s="337">
        <v>3</v>
      </c>
      <c r="H535" s="337">
        <v>0</v>
      </c>
      <c r="I535" s="337">
        <v>0</v>
      </c>
      <c r="J535" s="337">
        <v>1</v>
      </c>
      <c r="K535" s="337">
        <v>0</v>
      </c>
      <c r="L535" s="337">
        <v>1</v>
      </c>
      <c r="M535" s="337">
        <v>5</v>
      </c>
      <c r="N535" s="337">
        <v>2</v>
      </c>
      <c r="O535" s="337">
        <v>0</v>
      </c>
      <c r="P535" s="337">
        <v>0</v>
      </c>
      <c r="Q535" s="337">
        <v>0</v>
      </c>
      <c r="R535" s="337">
        <v>0</v>
      </c>
      <c r="S535" s="337">
        <v>0</v>
      </c>
      <c r="T535" s="337">
        <v>0</v>
      </c>
      <c r="U535" s="337">
        <v>0</v>
      </c>
      <c r="V535" s="337">
        <v>0</v>
      </c>
      <c r="W535" s="337">
        <v>0</v>
      </c>
      <c r="X535" s="337">
        <v>0</v>
      </c>
      <c r="Y535" s="337">
        <v>0</v>
      </c>
      <c r="Z535" s="337"/>
      <c r="AA535" s="337">
        <v>2</v>
      </c>
      <c r="AB535" s="337">
        <v>1</v>
      </c>
      <c r="AC535" s="337">
        <v>0</v>
      </c>
      <c r="AD535" s="337">
        <v>4</v>
      </c>
      <c r="AE535" s="337">
        <v>0</v>
      </c>
      <c r="AF535" s="337">
        <v>0</v>
      </c>
      <c r="AG535" s="337">
        <v>0</v>
      </c>
      <c r="AH535" s="337">
        <v>0</v>
      </c>
      <c r="AI535" s="337">
        <v>2</v>
      </c>
      <c r="AJ535" s="337">
        <v>0</v>
      </c>
      <c r="AK535" s="337">
        <v>0</v>
      </c>
      <c r="AL535" s="337">
        <v>0</v>
      </c>
      <c r="AM535" s="337">
        <v>0</v>
      </c>
      <c r="AN535" s="337">
        <v>0</v>
      </c>
      <c r="AO535" s="337">
        <v>1</v>
      </c>
      <c r="AP535" s="337">
        <v>1</v>
      </c>
      <c r="AQ535" s="337">
        <v>0</v>
      </c>
      <c r="AR535" s="337">
        <v>1</v>
      </c>
      <c r="AS535" s="337">
        <v>5</v>
      </c>
      <c r="AT535" s="108">
        <f t="shared" si="3"/>
        <v>84</v>
      </c>
      <c r="AU535" s="97"/>
      <c r="AV535" s="12"/>
      <c r="AW535" s="12"/>
      <c r="AX535" s="12"/>
      <c r="AY535" s="12"/>
      <c r="AZ535" s="12"/>
      <c r="BA535" s="12"/>
      <c r="BB535" s="10"/>
      <c r="BC535" s="10"/>
    </row>
    <row r="536" spans="1:55" ht="24.95" customHeight="1">
      <c r="A536" s="549" t="s">
        <v>104</v>
      </c>
      <c r="B536" s="456">
        <v>0</v>
      </c>
      <c r="C536" s="456">
        <v>0</v>
      </c>
      <c r="D536" s="456">
        <v>3</v>
      </c>
      <c r="E536" s="456">
        <v>0</v>
      </c>
      <c r="F536" s="337">
        <v>0</v>
      </c>
      <c r="G536" s="337">
        <v>0</v>
      </c>
      <c r="H536" s="337">
        <v>0</v>
      </c>
      <c r="I536" s="337">
        <v>0</v>
      </c>
      <c r="J536" s="337">
        <v>0</v>
      </c>
      <c r="K536" s="337">
        <v>0</v>
      </c>
      <c r="L536" s="337">
        <v>1</v>
      </c>
      <c r="M536" s="337">
        <v>2</v>
      </c>
      <c r="N536" s="337">
        <v>0</v>
      </c>
      <c r="O536" s="337">
        <v>9</v>
      </c>
      <c r="P536" s="337">
        <v>0</v>
      </c>
      <c r="Q536" s="337">
        <v>2</v>
      </c>
      <c r="R536" s="337">
        <v>0</v>
      </c>
      <c r="S536" s="337">
        <v>5</v>
      </c>
      <c r="T536" s="337">
        <v>18</v>
      </c>
      <c r="U536" s="337">
        <v>0</v>
      </c>
      <c r="V536" s="337">
        <v>24</v>
      </c>
      <c r="W536" s="337">
        <v>0</v>
      </c>
      <c r="X536" s="337">
        <v>11</v>
      </c>
      <c r="Y536" s="337">
        <v>1</v>
      </c>
      <c r="Z536" s="337"/>
      <c r="AA536" s="337">
        <v>0</v>
      </c>
      <c r="AB536" s="337">
        <v>15</v>
      </c>
      <c r="AC536" s="337">
        <v>0</v>
      </c>
      <c r="AD536" s="337">
        <v>13</v>
      </c>
      <c r="AE536" s="337">
        <v>0</v>
      </c>
      <c r="AF536" s="337">
        <v>18</v>
      </c>
      <c r="AG536" s="337">
        <v>2</v>
      </c>
      <c r="AH536" s="337">
        <v>1</v>
      </c>
      <c r="AI536" s="337">
        <v>1</v>
      </c>
      <c r="AJ536" s="337">
        <v>1</v>
      </c>
      <c r="AK536" s="337">
        <v>0</v>
      </c>
      <c r="AL536" s="337">
        <v>0</v>
      </c>
      <c r="AM536" s="337">
        <v>0</v>
      </c>
      <c r="AN536" s="337">
        <v>4</v>
      </c>
      <c r="AO536" s="337">
        <v>0</v>
      </c>
      <c r="AP536" s="337">
        <v>0</v>
      </c>
      <c r="AQ536" s="337">
        <v>0</v>
      </c>
      <c r="AR536" s="337">
        <v>19</v>
      </c>
      <c r="AS536" s="337">
        <v>0</v>
      </c>
      <c r="AT536" s="108">
        <f t="shared" si="3"/>
        <v>150</v>
      </c>
      <c r="AU536" s="97"/>
      <c r="AV536" s="12"/>
      <c r="AW536" s="12"/>
      <c r="AX536" s="12"/>
      <c r="AY536" s="12"/>
      <c r="AZ536" s="12"/>
      <c r="BA536" s="12"/>
      <c r="BB536" s="10"/>
      <c r="BC536" s="10"/>
    </row>
    <row r="537" spans="1:55" ht="24.95" customHeight="1">
      <c r="A537" s="549" t="s">
        <v>31</v>
      </c>
      <c r="B537" s="456">
        <v>0</v>
      </c>
      <c r="C537" s="456">
        <v>15</v>
      </c>
      <c r="D537" s="456">
        <v>13</v>
      </c>
      <c r="E537" s="456">
        <v>0</v>
      </c>
      <c r="F537" s="337">
        <v>0</v>
      </c>
      <c r="G537" s="337">
        <v>0</v>
      </c>
      <c r="H537" s="337">
        <v>0</v>
      </c>
      <c r="I537" s="337">
        <v>0</v>
      </c>
      <c r="J537" s="337">
        <v>0</v>
      </c>
      <c r="K537" s="337">
        <v>0</v>
      </c>
      <c r="L537" s="337">
        <v>2</v>
      </c>
      <c r="M537" s="337">
        <v>2</v>
      </c>
      <c r="N537" s="337">
        <v>0</v>
      </c>
      <c r="O537" s="337">
        <v>2</v>
      </c>
      <c r="P537" s="337">
        <v>0</v>
      </c>
      <c r="Q537" s="337">
        <v>0</v>
      </c>
      <c r="R537" s="337">
        <v>0</v>
      </c>
      <c r="S537" s="337">
        <v>1</v>
      </c>
      <c r="T537" s="337">
        <v>6</v>
      </c>
      <c r="U537" s="337">
        <v>0</v>
      </c>
      <c r="V537" s="337">
        <v>8</v>
      </c>
      <c r="W537" s="337">
        <v>0</v>
      </c>
      <c r="X537" s="337">
        <v>3</v>
      </c>
      <c r="Y537" s="337">
        <v>1</v>
      </c>
      <c r="Z537" s="337"/>
      <c r="AA537" s="337">
        <v>0</v>
      </c>
      <c r="AB537" s="337">
        <v>3</v>
      </c>
      <c r="AC537" s="337">
        <v>0</v>
      </c>
      <c r="AD537" s="337">
        <v>5</v>
      </c>
      <c r="AE537" s="337">
        <v>2</v>
      </c>
      <c r="AF537" s="337">
        <v>0</v>
      </c>
      <c r="AG537" s="337">
        <v>4</v>
      </c>
      <c r="AH537" s="337">
        <v>0</v>
      </c>
      <c r="AI537" s="337">
        <v>0</v>
      </c>
      <c r="AJ537" s="337">
        <v>2</v>
      </c>
      <c r="AK537" s="337">
        <v>0</v>
      </c>
      <c r="AL537" s="337">
        <v>0</v>
      </c>
      <c r="AM537" s="337">
        <v>3</v>
      </c>
      <c r="AN537" s="337">
        <v>0</v>
      </c>
      <c r="AO537" s="337">
        <v>0</v>
      </c>
      <c r="AP537" s="337">
        <v>0</v>
      </c>
      <c r="AQ537" s="337">
        <v>1</v>
      </c>
      <c r="AR537" s="337">
        <v>2</v>
      </c>
      <c r="AS537" s="337">
        <v>1</v>
      </c>
      <c r="AT537" s="108">
        <f t="shared" si="3"/>
        <v>76</v>
      </c>
      <c r="AU537" s="97"/>
      <c r="AV537" s="12"/>
      <c r="AW537" s="12"/>
      <c r="AX537" s="12"/>
      <c r="AY537" s="12"/>
      <c r="AZ537" s="12"/>
      <c r="BA537" s="12"/>
      <c r="BB537" s="10"/>
      <c r="BC537" s="10"/>
    </row>
    <row r="538" spans="1:55" ht="24.95" customHeight="1">
      <c r="A538" s="549" t="s">
        <v>24</v>
      </c>
      <c r="B538" s="456">
        <v>0</v>
      </c>
      <c r="C538" s="456">
        <v>15</v>
      </c>
      <c r="D538" s="456">
        <v>5</v>
      </c>
      <c r="E538" s="456">
        <v>1</v>
      </c>
      <c r="F538" s="337">
        <v>1</v>
      </c>
      <c r="G538" s="337">
        <v>1</v>
      </c>
      <c r="H538" s="337">
        <v>0</v>
      </c>
      <c r="I538" s="337">
        <v>0</v>
      </c>
      <c r="J538" s="337">
        <v>0</v>
      </c>
      <c r="K538" s="337">
        <v>0</v>
      </c>
      <c r="L538" s="337">
        <v>1</v>
      </c>
      <c r="M538" s="337">
        <v>10</v>
      </c>
      <c r="N538" s="337">
        <v>3</v>
      </c>
      <c r="O538" s="337">
        <v>11</v>
      </c>
      <c r="P538" s="337">
        <v>0</v>
      </c>
      <c r="Q538" s="337">
        <v>0</v>
      </c>
      <c r="R538" s="337">
        <v>0</v>
      </c>
      <c r="S538" s="337">
        <v>4</v>
      </c>
      <c r="T538" s="337">
        <v>5</v>
      </c>
      <c r="U538" s="337">
        <v>0</v>
      </c>
      <c r="V538" s="337">
        <v>3</v>
      </c>
      <c r="W538" s="337">
        <v>0</v>
      </c>
      <c r="X538" s="337">
        <v>0</v>
      </c>
      <c r="Y538" s="337">
        <v>0</v>
      </c>
      <c r="Z538" s="337"/>
      <c r="AA538" s="337">
        <v>0</v>
      </c>
      <c r="AB538" s="337">
        <v>3</v>
      </c>
      <c r="AC538" s="337">
        <v>0</v>
      </c>
      <c r="AD538" s="337">
        <v>2</v>
      </c>
      <c r="AE538" s="337">
        <v>0</v>
      </c>
      <c r="AF538" s="337">
        <v>1</v>
      </c>
      <c r="AG538" s="337">
        <v>1</v>
      </c>
      <c r="AH538" s="337">
        <v>0</v>
      </c>
      <c r="AI538" s="337">
        <v>0</v>
      </c>
      <c r="AJ538" s="337">
        <v>0</v>
      </c>
      <c r="AK538" s="337">
        <v>0</v>
      </c>
      <c r="AL538" s="337">
        <v>0</v>
      </c>
      <c r="AM538" s="337">
        <v>0</v>
      </c>
      <c r="AN538" s="337">
        <v>0</v>
      </c>
      <c r="AO538" s="337">
        <v>0</v>
      </c>
      <c r="AP538" s="337">
        <v>3</v>
      </c>
      <c r="AQ538" s="337">
        <v>1</v>
      </c>
      <c r="AR538" s="337">
        <v>7</v>
      </c>
      <c r="AS538" s="337">
        <v>2</v>
      </c>
      <c r="AT538" s="108">
        <f t="shared" si="3"/>
        <v>80</v>
      </c>
      <c r="AU538" s="97"/>
      <c r="AV538" s="12"/>
      <c r="AW538" s="12"/>
      <c r="AX538" s="12"/>
      <c r="AY538" s="12"/>
      <c r="AZ538" s="12"/>
      <c r="BA538" s="12"/>
      <c r="BB538" s="10"/>
      <c r="BC538" s="10"/>
    </row>
    <row r="539" spans="1:55" ht="24.95" customHeight="1">
      <c r="A539" s="549" t="s">
        <v>33</v>
      </c>
      <c r="B539" s="456">
        <v>1</v>
      </c>
      <c r="C539" s="456">
        <v>108</v>
      </c>
      <c r="D539" s="456">
        <v>20</v>
      </c>
      <c r="E539" s="456">
        <v>8</v>
      </c>
      <c r="F539" s="337">
        <v>1</v>
      </c>
      <c r="G539" s="337">
        <v>4</v>
      </c>
      <c r="H539" s="337">
        <v>3</v>
      </c>
      <c r="I539" s="337">
        <v>0</v>
      </c>
      <c r="J539" s="337">
        <v>2</v>
      </c>
      <c r="K539" s="337">
        <v>0</v>
      </c>
      <c r="L539" s="337">
        <v>0</v>
      </c>
      <c r="M539" s="337">
        <v>9</v>
      </c>
      <c r="N539" s="337">
        <v>0</v>
      </c>
      <c r="O539" s="337">
        <v>18</v>
      </c>
      <c r="P539" s="337">
        <v>0</v>
      </c>
      <c r="Q539" s="337">
        <v>0</v>
      </c>
      <c r="R539" s="337">
        <v>0</v>
      </c>
      <c r="S539" s="337">
        <v>6</v>
      </c>
      <c r="T539" s="337">
        <v>15</v>
      </c>
      <c r="U539" s="337">
        <v>0</v>
      </c>
      <c r="V539" s="337">
        <v>13</v>
      </c>
      <c r="W539" s="337">
        <v>0</v>
      </c>
      <c r="X539" s="337">
        <v>17</v>
      </c>
      <c r="Y539" s="337">
        <v>3</v>
      </c>
      <c r="Z539" s="337"/>
      <c r="AA539" s="337">
        <v>3</v>
      </c>
      <c r="AB539" s="337">
        <v>17</v>
      </c>
      <c r="AC539" s="337">
        <v>0</v>
      </c>
      <c r="AD539" s="337">
        <v>10</v>
      </c>
      <c r="AE539" s="337">
        <v>0</v>
      </c>
      <c r="AF539" s="337">
        <v>2</v>
      </c>
      <c r="AG539" s="337">
        <v>7</v>
      </c>
      <c r="AH539" s="337">
        <v>3</v>
      </c>
      <c r="AI539" s="337">
        <v>2</v>
      </c>
      <c r="AJ539" s="337">
        <v>11</v>
      </c>
      <c r="AK539" s="337">
        <v>0</v>
      </c>
      <c r="AL539" s="337">
        <v>3</v>
      </c>
      <c r="AM539" s="337">
        <v>13</v>
      </c>
      <c r="AN539" s="337">
        <v>0</v>
      </c>
      <c r="AO539" s="337">
        <v>0</v>
      </c>
      <c r="AP539" s="337">
        <v>0</v>
      </c>
      <c r="AQ539" s="337">
        <v>0</v>
      </c>
      <c r="AR539" s="337">
        <v>7</v>
      </c>
      <c r="AS539" s="337">
        <v>9</v>
      </c>
      <c r="AT539" s="108">
        <f t="shared" si="3"/>
        <v>315</v>
      </c>
      <c r="AU539" s="97"/>
      <c r="AV539" s="12"/>
      <c r="AW539" s="12"/>
      <c r="AX539" s="12"/>
      <c r="AY539" s="12"/>
      <c r="AZ539" s="12"/>
      <c r="BA539" s="12"/>
      <c r="BB539" s="10"/>
      <c r="BC539" s="10"/>
    </row>
    <row r="540" spans="1:55" ht="24.95" customHeight="1">
      <c r="A540" s="549" t="s">
        <v>23</v>
      </c>
      <c r="B540" s="456">
        <v>0</v>
      </c>
      <c r="C540" s="456">
        <v>36</v>
      </c>
      <c r="D540" s="456">
        <v>17</v>
      </c>
      <c r="E540" s="456">
        <v>1</v>
      </c>
      <c r="F540" s="337">
        <v>2</v>
      </c>
      <c r="G540" s="337">
        <v>1</v>
      </c>
      <c r="H540" s="337">
        <v>7</v>
      </c>
      <c r="I540" s="337">
        <v>0</v>
      </c>
      <c r="J540" s="337">
        <v>0</v>
      </c>
      <c r="K540" s="337">
        <v>0</v>
      </c>
      <c r="L540" s="337">
        <v>5</v>
      </c>
      <c r="M540" s="337">
        <v>18</v>
      </c>
      <c r="N540" s="337">
        <v>2</v>
      </c>
      <c r="O540" s="337">
        <v>11</v>
      </c>
      <c r="P540" s="337">
        <v>2</v>
      </c>
      <c r="Q540" s="337">
        <v>0</v>
      </c>
      <c r="R540" s="337">
        <v>0</v>
      </c>
      <c r="S540" s="337">
        <v>2</v>
      </c>
      <c r="T540" s="337">
        <v>11</v>
      </c>
      <c r="U540" s="337">
        <v>0</v>
      </c>
      <c r="V540" s="337">
        <v>9</v>
      </c>
      <c r="W540" s="337">
        <v>0</v>
      </c>
      <c r="X540" s="337">
        <v>8</v>
      </c>
      <c r="Y540" s="337">
        <v>0</v>
      </c>
      <c r="Z540" s="337"/>
      <c r="AA540" s="337">
        <v>3</v>
      </c>
      <c r="AB540" s="337">
        <v>9</v>
      </c>
      <c r="AC540" s="337">
        <v>0</v>
      </c>
      <c r="AD540" s="337">
        <v>6</v>
      </c>
      <c r="AE540" s="337">
        <v>0</v>
      </c>
      <c r="AF540" s="337">
        <v>3</v>
      </c>
      <c r="AG540" s="337">
        <v>6</v>
      </c>
      <c r="AH540" s="337">
        <v>2</v>
      </c>
      <c r="AI540" s="337">
        <v>5</v>
      </c>
      <c r="AJ540" s="337">
        <v>3</v>
      </c>
      <c r="AK540" s="337">
        <v>0</v>
      </c>
      <c r="AL540" s="337">
        <v>0</v>
      </c>
      <c r="AM540" s="337">
        <v>7</v>
      </c>
      <c r="AN540" s="337">
        <v>0</v>
      </c>
      <c r="AO540" s="337">
        <v>0</v>
      </c>
      <c r="AP540" s="337">
        <v>3</v>
      </c>
      <c r="AQ540" s="337">
        <v>0</v>
      </c>
      <c r="AR540" s="337">
        <v>5</v>
      </c>
      <c r="AS540" s="337">
        <v>9</v>
      </c>
      <c r="AT540" s="108">
        <f t="shared" si="3"/>
        <v>193</v>
      </c>
      <c r="AU540" s="97"/>
      <c r="AV540" s="12"/>
      <c r="AW540" s="12"/>
      <c r="AX540" s="12"/>
      <c r="AY540" s="12"/>
      <c r="AZ540" s="12"/>
      <c r="BA540" s="12"/>
      <c r="BB540" s="10"/>
      <c r="BC540" s="10"/>
    </row>
    <row r="541" spans="1:55" ht="24.95" customHeight="1">
      <c r="A541" s="549" t="s">
        <v>25</v>
      </c>
      <c r="B541" s="456">
        <v>0</v>
      </c>
      <c r="C541" s="456">
        <v>0</v>
      </c>
      <c r="D541" s="456">
        <v>2</v>
      </c>
      <c r="E541" s="456">
        <v>0</v>
      </c>
      <c r="F541" s="337">
        <v>0</v>
      </c>
      <c r="G541" s="337">
        <v>0</v>
      </c>
      <c r="H541" s="337">
        <v>0</v>
      </c>
      <c r="I541" s="337">
        <v>0</v>
      </c>
      <c r="J541" s="337">
        <v>0</v>
      </c>
      <c r="K541" s="337">
        <v>0</v>
      </c>
      <c r="L541" s="337">
        <v>0</v>
      </c>
      <c r="M541" s="337">
        <v>1</v>
      </c>
      <c r="N541" s="337">
        <v>0</v>
      </c>
      <c r="O541" s="337">
        <v>0</v>
      </c>
      <c r="P541" s="337">
        <v>1</v>
      </c>
      <c r="Q541" s="337">
        <v>0</v>
      </c>
      <c r="R541" s="337">
        <v>0</v>
      </c>
      <c r="S541" s="337">
        <v>0</v>
      </c>
      <c r="T541" s="337">
        <v>2</v>
      </c>
      <c r="U541" s="337">
        <v>0</v>
      </c>
      <c r="V541" s="337">
        <v>0</v>
      </c>
      <c r="W541" s="337">
        <v>0</v>
      </c>
      <c r="X541" s="337">
        <v>0</v>
      </c>
      <c r="Y541" s="337">
        <v>0</v>
      </c>
      <c r="Z541" s="337"/>
      <c r="AA541" s="337">
        <v>0</v>
      </c>
      <c r="AB541" s="337">
        <v>0</v>
      </c>
      <c r="AC541" s="337">
        <v>1</v>
      </c>
      <c r="AD541" s="337">
        <v>0</v>
      </c>
      <c r="AE541" s="337">
        <v>1</v>
      </c>
      <c r="AF541" s="337">
        <v>0</v>
      </c>
      <c r="AG541" s="337">
        <v>1</v>
      </c>
      <c r="AH541" s="337">
        <v>0</v>
      </c>
      <c r="AI541" s="337">
        <v>0</v>
      </c>
      <c r="AJ541" s="337">
        <v>1</v>
      </c>
      <c r="AK541" s="337">
        <v>0</v>
      </c>
      <c r="AL541" s="337">
        <v>0</v>
      </c>
      <c r="AM541" s="337">
        <v>0</v>
      </c>
      <c r="AN541" s="337">
        <v>0</v>
      </c>
      <c r="AO541" s="337">
        <v>0</v>
      </c>
      <c r="AP541" s="337">
        <v>0</v>
      </c>
      <c r="AQ541" s="337">
        <v>0</v>
      </c>
      <c r="AR541" s="337">
        <v>0</v>
      </c>
      <c r="AS541" s="337">
        <v>0</v>
      </c>
      <c r="AT541" s="108">
        <f t="shared" si="3"/>
        <v>10</v>
      </c>
      <c r="AU541" s="97"/>
      <c r="AV541" s="12"/>
      <c r="AW541" s="12"/>
      <c r="AX541" s="12"/>
      <c r="AY541" s="12"/>
      <c r="AZ541" s="12"/>
      <c r="BA541" s="12"/>
      <c r="BB541" s="10"/>
      <c r="BC541" s="10"/>
    </row>
    <row r="542" spans="1:55" ht="24.95" customHeight="1">
      <c r="A542" s="549" t="s">
        <v>35</v>
      </c>
      <c r="B542" s="456">
        <v>0</v>
      </c>
      <c r="C542" s="456">
        <v>23</v>
      </c>
      <c r="D542" s="456">
        <v>4</v>
      </c>
      <c r="E542" s="456">
        <v>0</v>
      </c>
      <c r="F542" s="337">
        <v>2</v>
      </c>
      <c r="G542" s="337">
        <v>0</v>
      </c>
      <c r="H542" s="337">
        <v>10</v>
      </c>
      <c r="I542" s="337">
        <v>13</v>
      </c>
      <c r="J542" s="337">
        <v>0</v>
      </c>
      <c r="K542" s="337">
        <v>0</v>
      </c>
      <c r="L542" s="337">
        <v>4</v>
      </c>
      <c r="M542" s="337">
        <v>1</v>
      </c>
      <c r="N542" s="337">
        <v>0</v>
      </c>
      <c r="O542" s="337">
        <v>4</v>
      </c>
      <c r="P542" s="337">
        <v>0</v>
      </c>
      <c r="Q542" s="337">
        <v>1</v>
      </c>
      <c r="R542" s="337">
        <v>0</v>
      </c>
      <c r="S542" s="337">
        <v>4</v>
      </c>
      <c r="T542" s="337">
        <v>4</v>
      </c>
      <c r="U542" s="337">
        <v>0</v>
      </c>
      <c r="V542" s="337">
        <v>2</v>
      </c>
      <c r="W542" s="337">
        <v>1</v>
      </c>
      <c r="X542" s="337">
        <v>5</v>
      </c>
      <c r="Y542" s="337">
        <v>0</v>
      </c>
      <c r="Z542" s="337"/>
      <c r="AA542" s="337">
        <v>1</v>
      </c>
      <c r="AB542" s="337">
        <v>1</v>
      </c>
      <c r="AC542" s="337">
        <v>0</v>
      </c>
      <c r="AD542" s="337">
        <v>3</v>
      </c>
      <c r="AE542" s="337">
        <v>0</v>
      </c>
      <c r="AF542" s="337">
        <v>3</v>
      </c>
      <c r="AG542" s="337">
        <v>5</v>
      </c>
      <c r="AH542" s="337">
        <v>1</v>
      </c>
      <c r="AI542" s="337">
        <v>2</v>
      </c>
      <c r="AJ542" s="337">
        <v>2</v>
      </c>
      <c r="AK542" s="337">
        <v>0</v>
      </c>
      <c r="AL542" s="337">
        <v>0</v>
      </c>
      <c r="AM542" s="337">
        <v>1</v>
      </c>
      <c r="AN542" s="337">
        <v>0</v>
      </c>
      <c r="AO542" s="337">
        <v>0</v>
      </c>
      <c r="AP542" s="337">
        <v>0</v>
      </c>
      <c r="AQ542" s="337">
        <v>1</v>
      </c>
      <c r="AR542" s="337">
        <v>2</v>
      </c>
      <c r="AS542" s="337">
        <v>4</v>
      </c>
      <c r="AT542" s="108">
        <f t="shared" si="3"/>
        <v>104</v>
      </c>
      <c r="AU542" s="97"/>
      <c r="AV542" s="12"/>
      <c r="AW542" s="12"/>
      <c r="AX542" s="12"/>
      <c r="AY542" s="12"/>
      <c r="AZ542" s="12"/>
      <c r="BA542" s="12"/>
      <c r="BB542" s="10"/>
      <c r="BC542" s="10"/>
    </row>
    <row r="543" spans="1:55" ht="24.95" customHeight="1">
      <c r="A543" s="549" t="s">
        <v>47</v>
      </c>
      <c r="B543" s="456">
        <v>0</v>
      </c>
      <c r="C543" s="456">
        <v>0</v>
      </c>
      <c r="D543" s="456">
        <v>2</v>
      </c>
      <c r="E543" s="456">
        <v>3</v>
      </c>
      <c r="F543" s="337">
        <v>1</v>
      </c>
      <c r="G543" s="337">
        <v>2</v>
      </c>
      <c r="H543" s="337">
        <v>1</v>
      </c>
      <c r="I543" s="337">
        <v>0</v>
      </c>
      <c r="J543" s="337">
        <v>0</v>
      </c>
      <c r="K543" s="337">
        <v>0</v>
      </c>
      <c r="L543" s="337">
        <v>1</v>
      </c>
      <c r="M543" s="337">
        <v>0</v>
      </c>
      <c r="N543" s="337">
        <v>1</v>
      </c>
      <c r="O543" s="337">
        <v>2</v>
      </c>
      <c r="P543" s="337">
        <v>0</v>
      </c>
      <c r="Q543" s="337">
        <v>0</v>
      </c>
      <c r="R543" s="337">
        <v>1</v>
      </c>
      <c r="S543" s="337">
        <v>1</v>
      </c>
      <c r="T543" s="337">
        <v>0</v>
      </c>
      <c r="U543" s="337">
        <v>0</v>
      </c>
      <c r="V543" s="337">
        <v>0</v>
      </c>
      <c r="W543" s="337">
        <v>0</v>
      </c>
      <c r="X543" s="337">
        <v>0</v>
      </c>
      <c r="Y543" s="337">
        <v>0</v>
      </c>
      <c r="Z543" s="337"/>
      <c r="AA543" s="337">
        <v>0</v>
      </c>
      <c r="AB543" s="337">
        <v>1</v>
      </c>
      <c r="AC543" s="337">
        <v>0</v>
      </c>
      <c r="AD543" s="337">
        <v>0</v>
      </c>
      <c r="AE543" s="337">
        <v>0</v>
      </c>
      <c r="AF543" s="337">
        <v>0</v>
      </c>
      <c r="AG543" s="337">
        <v>0</v>
      </c>
      <c r="AH543" s="337">
        <v>0</v>
      </c>
      <c r="AI543" s="337">
        <v>0</v>
      </c>
      <c r="AJ543" s="337">
        <v>0</v>
      </c>
      <c r="AK543" s="337">
        <v>0</v>
      </c>
      <c r="AL543" s="337">
        <v>0</v>
      </c>
      <c r="AM543" s="337">
        <v>0</v>
      </c>
      <c r="AN543" s="337">
        <v>0</v>
      </c>
      <c r="AO543" s="337">
        <v>0</v>
      </c>
      <c r="AP543" s="337">
        <v>0</v>
      </c>
      <c r="AQ543" s="337">
        <v>0</v>
      </c>
      <c r="AR543" s="337">
        <v>0</v>
      </c>
      <c r="AS543" s="337">
        <v>0</v>
      </c>
      <c r="AT543" s="108">
        <f t="shared" si="3"/>
        <v>16</v>
      </c>
      <c r="AU543" s="97"/>
      <c r="AV543" s="12"/>
      <c r="AW543" s="12"/>
      <c r="AX543" s="12"/>
      <c r="AY543" s="12"/>
      <c r="AZ543" s="12"/>
      <c r="BA543" s="12"/>
      <c r="BB543" s="10"/>
      <c r="BC543" s="10"/>
    </row>
    <row r="544" spans="1:55" ht="24.95" customHeight="1">
      <c r="A544" s="549" t="s">
        <v>36</v>
      </c>
      <c r="B544" s="456">
        <v>2</v>
      </c>
      <c r="C544" s="456">
        <v>46</v>
      </c>
      <c r="D544" s="456">
        <v>13</v>
      </c>
      <c r="E544" s="456">
        <v>4</v>
      </c>
      <c r="F544" s="337">
        <v>2</v>
      </c>
      <c r="G544" s="337">
        <v>3</v>
      </c>
      <c r="H544" s="337">
        <v>3</v>
      </c>
      <c r="I544" s="337">
        <v>0</v>
      </c>
      <c r="J544" s="337">
        <v>2</v>
      </c>
      <c r="K544" s="337">
        <v>0</v>
      </c>
      <c r="L544" s="337">
        <v>10</v>
      </c>
      <c r="M544" s="337">
        <v>5</v>
      </c>
      <c r="N544" s="337">
        <v>1</v>
      </c>
      <c r="O544" s="337">
        <v>14</v>
      </c>
      <c r="P544" s="337">
        <v>0</v>
      </c>
      <c r="Q544" s="337">
        <v>0</v>
      </c>
      <c r="R544" s="337">
        <v>0</v>
      </c>
      <c r="S544" s="337">
        <v>33</v>
      </c>
      <c r="T544" s="337">
        <v>44</v>
      </c>
      <c r="U544" s="337">
        <v>0</v>
      </c>
      <c r="V544" s="337">
        <v>23</v>
      </c>
      <c r="W544" s="337">
        <v>0</v>
      </c>
      <c r="X544" s="337">
        <v>29</v>
      </c>
      <c r="Y544" s="337">
        <v>0</v>
      </c>
      <c r="Z544" s="337"/>
      <c r="AA544" s="337">
        <v>0</v>
      </c>
      <c r="AB544" s="337">
        <v>23</v>
      </c>
      <c r="AC544" s="337">
        <v>0</v>
      </c>
      <c r="AD544" s="337">
        <v>6</v>
      </c>
      <c r="AE544" s="337">
        <v>0</v>
      </c>
      <c r="AF544" s="337">
        <v>29</v>
      </c>
      <c r="AG544" s="337">
        <v>12</v>
      </c>
      <c r="AH544" s="337">
        <v>4</v>
      </c>
      <c r="AI544" s="337">
        <v>1</v>
      </c>
      <c r="AJ544" s="337">
        <v>4</v>
      </c>
      <c r="AK544" s="337">
        <v>0</v>
      </c>
      <c r="AL544" s="337">
        <v>0</v>
      </c>
      <c r="AM544" s="337">
        <v>1</v>
      </c>
      <c r="AN544" s="337">
        <v>7</v>
      </c>
      <c r="AO544" s="337">
        <v>0</v>
      </c>
      <c r="AP544" s="337">
        <v>4</v>
      </c>
      <c r="AQ544" s="337">
        <v>1</v>
      </c>
      <c r="AR544" s="337">
        <v>31</v>
      </c>
      <c r="AS544" s="337">
        <v>7</v>
      </c>
      <c r="AT544" s="108">
        <f t="shared" si="3"/>
        <v>364</v>
      </c>
      <c r="AU544" s="97"/>
      <c r="AV544" s="12"/>
      <c r="AW544" s="12"/>
      <c r="AX544" s="12"/>
      <c r="AY544" s="12"/>
      <c r="AZ544" s="12"/>
      <c r="BA544" s="12"/>
      <c r="BB544" s="10"/>
      <c r="BC544" s="10"/>
    </row>
    <row r="545" spans="1:55" ht="24.95" customHeight="1">
      <c r="A545" s="549" t="s">
        <v>115</v>
      </c>
      <c r="B545" s="456">
        <v>4</v>
      </c>
      <c r="C545" s="456">
        <v>0</v>
      </c>
      <c r="D545" s="456">
        <v>3</v>
      </c>
      <c r="E545" s="456">
        <v>3</v>
      </c>
      <c r="F545" s="337">
        <v>6</v>
      </c>
      <c r="G545" s="337">
        <v>2</v>
      </c>
      <c r="H545" s="337">
        <v>8</v>
      </c>
      <c r="I545" s="337">
        <v>10</v>
      </c>
      <c r="J545" s="337">
        <v>0</v>
      </c>
      <c r="K545" s="337">
        <v>76</v>
      </c>
      <c r="L545" s="337">
        <v>2</v>
      </c>
      <c r="M545" s="337">
        <v>36</v>
      </c>
      <c r="N545" s="337">
        <v>2</v>
      </c>
      <c r="O545" s="337">
        <v>35</v>
      </c>
      <c r="P545" s="337">
        <v>1</v>
      </c>
      <c r="Q545" s="337">
        <v>18</v>
      </c>
      <c r="R545" s="337">
        <v>1</v>
      </c>
      <c r="S545" s="337">
        <v>10</v>
      </c>
      <c r="T545" s="337">
        <v>57</v>
      </c>
      <c r="U545" s="337">
        <v>61</v>
      </c>
      <c r="V545" s="337">
        <v>24</v>
      </c>
      <c r="W545" s="337">
        <v>29</v>
      </c>
      <c r="X545" s="337">
        <v>7</v>
      </c>
      <c r="Y545" s="337">
        <v>7</v>
      </c>
      <c r="Z545" s="337"/>
      <c r="AA545" s="337">
        <v>5</v>
      </c>
      <c r="AB545" s="337">
        <v>9</v>
      </c>
      <c r="AC545" s="337">
        <v>23</v>
      </c>
      <c r="AD545" s="337">
        <v>24</v>
      </c>
      <c r="AE545" s="337">
        <v>29</v>
      </c>
      <c r="AF545" s="337">
        <v>11</v>
      </c>
      <c r="AG545" s="337">
        <v>5</v>
      </c>
      <c r="AH545" s="337">
        <v>0</v>
      </c>
      <c r="AI545" s="337">
        <v>0</v>
      </c>
      <c r="AJ545" s="337">
        <v>26</v>
      </c>
      <c r="AK545" s="337">
        <v>5</v>
      </c>
      <c r="AL545" s="337">
        <v>0</v>
      </c>
      <c r="AM545" s="337">
        <v>13</v>
      </c>
      <c r="AN545" s="337">
        <v>0</v>
      </c>
      <c r="AO545" s="337">
        <v>7</v>
      </c>
      <c r="AP545" s="337">
        <v>1</v>
      </c>
      <c r="AQ545" s="337">
        <v>10</v>
      </c>
      <c r="AR545" s="337">
        <v>25</v>
      </c>
      <c r="AS545" s="337">
        <v>0</v>
      </c>
      <c r="AT545" s="108">
        <f t="shared" si="3"/>
        <v>595</v>
      </c>
      <c r="AU545" s="97"/>
      <c r="AV545" s="12"/>
      <c r="AW545" s="12"/>
      <c r="AX545" s="12"/>
      <c r="AY545" s="12"/>
      <c r="AZ545" s="12"/>
      <c r="BA545" s="12"/>
      <c r="BB545" s="10"/>
      <c r="BC545" s="10"/>
    </row>
    <row r="546" spans="1:55" ht="24.95" customHeight="1">
      <c r="A546" s="549" t="s">
        <v>48</v>
      </c>
      <c r="B546" s="456">
        <v>1</v>
      </c>
      <c r="C546" s="456">
        <v>49</v>
      </c>
      <c r="D546" s="456">
        <v>8</v>
      </c>
      <c r="E546" s="456">
        <v>1</v>
      </c>
      <c r="F546" s="337">
        <v>1</v>
      </c>
      <c r="G546" s="337">
        <v>0</v>
      </c>
      <c r="H546" s="337">
        <v>2</v>
      </c>
      <c r="I546" s="337">
        <v>0</v>
      </c>
      <c r="J546" s="337">
        <v>1</v>
      </c>
      <c r="K546" s="337">
        <v>0</v>
      </c>
      <c r="L546" s="337">
        <v>2</v>
      </c>
      <c r="M546" s="337">
        <v>10</v>
      </c>
      <c r="N546" s="337">
        <v>1</v>
      </c>
      <c r="O546" s="337">
        <v>2</v>
      </c>
      <c r="P546" s="337">
        <v>0</v>
      </c>
      <c r="Q546" s="337">
        <v>0</v>
      </c>
      <c r="R546" s="337">
        <v>0</v>
      </c>
      <c r="S546" s="337">
        <v>13</v>
      </c>
      <c r="T546" s="337">
        <v>11</v>
      </c>
      <c r="U546" s="337">
        <v>0</v>
      </c>
      <c r="V546" s="337">
        <v>1</v>
      </c>
      <c r="W546" s="337">
        <v>0</v>
      </c>
      <c r="X546" s="337">
        <v>2</v>
      </c>
      <c r="Y546" s="337">
        <v>1</v>
      </c>
      <c r="Z546" s="337"/>
      <c r="AA546" s="337">
        <v>0</v>
      </c>
      <c r="AB546" s="337">
        <v>2</v>
      </c>
      <c r="AC546" s="337">
        <v>0</v>
      </c>
      <c r="AD546" s="337">
        <v>5</v>
      </c>
      <c r="AE546" s="337">
        <v>0</v>
      </c>
      <c r="AF546" s="337">
        <v>1</v>
      </c>
      <c r="AG546" s="337">
        <v>2</v>
      </c>
      <c r="AH546" s="337">
        <v>1</v>
      </c>
      <c r="AI546" s="337">
        <v>0</v>
      </c>
      <c r="AJ546" s="337">
        <v>0</v>
      </c>
      <c r="AK546" s="337">
        <v>0</v>
      </c>
      <c r="AL546" s="337">
        <v>0</v>
      </c>
      <c r="AM546" s="337">
        <v>1</v>
      </c>
      <c r="AN546" s="337">
        <v>0</v>
      </c>
      <c r="AO546" s="337">
        <v>0</v>
      </c>
      <c r="AP546" s="337">
        <v>6</v>
      </c>
      <c r="AQ546" s="337">
        <v>1</v>
      </c>
      <c r="AR546" s="337">
        <v>7</v>
      </c>
      <c r="AS546" s="337">
        <v>3</v>
      </c>
      <c r="AT546" s="108">
        <f t="shared" si="3"/>
        <v>135</v>
      </c>
      <c r="AU546" s="97"/>
      <c r="AV546" s="12"/>
      <c r="AW546" s="12"/>
      <c r="AX546" s="12"/>
      <c r="AY546" s="12"/>
      <c r="AZ546" s="12"/>
      <c r="BA546" s="12"/>
      <c r="BB546" s="10"/>
      <c r="BC546" s="10"/>
    </row>
    <row r="547" spans="1:55" ht="24.95" customHeight="1">
      <c r="A547" s="549" t="s">
        <v>49</v>
      </c>
      <c r="B547" s="456">
        <v>6</v>
      </c>
      <c r="C547" s="456">
        <v>125</v>
      </c>
      <c r="D547" s="456">
        <v>19</v>
      </c>
      <c r="E547" s="456">
        <v>2</v>
      </c>
      <c r="F547" s="337">
        <v>7</v>
      </c>
      <c r="G547" s="337">
        <v>1</v>
      </c>
      <c r="H547" s="337">
        <v>6</v>
      </c>
      <c r="I547" s="337">
        <v>0</v>
      </c>
      <c r="J547" s="337">
        <v>2</v>
      </c>
      <c r="K547" s="337">
        <v>0</v>
      </c>
      <c r="L547" s="337">
        <v>0</v>
      </c>
      <c r="M547" s="337">
        <v>9</v>
      </c>
      <c r="N547" s="337">
        <v>0</v>
      </c>
      <c r="O547" s="337">
        <v>23</v>
      </c>
      <c r="P547" s="337">
        <v>0</v>
      </c>
      <c r="Q547" s="337">
        <v>0</v>
      </c>
      <c r="R547" s="337">
        <v>3</v>
      </c>
      <c r="S547" s="337">
        <v>9</v>
      </c>
      <c r="T547" s="337">
        <v>21</v>
      </c>
      <c r="U547" s="337">
        <v>0</v>
      </c>
      <c r="V547" s="337">
        <v>16</v>
      </c>
      <c r="W547" s="337">
        <v>0</v>
      </c>
      <c r="X547" s="337">
        <v>21</v>
      </c>
      <c r="Y547" s="337">
        <v>1</v>
      </c>
      <c r="Z547" s="337"/>
      <c r="AA547" s="337">
        <v>2</v>
      </c>
      <c r="AB547" s="337">
        <v>19</v>
      </c>
      <c r="AC547" s="337">
        <v>0</v>
      </c>
      <c r="AD547" s="337">
        <v>8</v>
      </c>
      <c r="AE547" s="337">
        <v>1</v>
      </c>
      <c r="AF547" s="337">
        <v>10</v>
      </c>
      <c r="AG547" s="337">
        <v>13</v>
      </c>
      <c r="AH547" s="337">
        <v>1</v>
      </c>
      <c r="AI547" s="337">
        <v>3</v>
      </c>
      <c r="AJ547" s="337">
        <v>1</v>
      </c>
      <c r="AK547" s="337">
        <v>0</v>
      </c>
      <c r="AL547" s="337">
        <v>0</v>
      </c>
      <c r="AM547" s="337">
        <v>9</v>
      </c>
      <c r="AN547" s="337">
        <v>0</v>
      </c>
      <c r="AO547" s="337">
        <v>1</v>
      </c>
      <c r="AP547" s="337">
        <v>2</v>
      </c>
      <c r="AQ547" s="337">
        <v>1</v>
      </c>
      <c r="AR547" s="337">
        <v>28</v>
      </c>
      <c r="AS547" s="337">
        <v>7</v>
      </c>
      <c r="AT547" s="108">
        <f t="shared" si="3"/>
        <v>377</v>
      </c>
      <c r="AU547" s="97"/>
      <c r="AV547" s="12"/>
      <c r="AW547" s="12"/>
      <c r="AX547" s="12"/>
      <c r="AY547" s="12"/>
      <c r="AZ547" s="12"/>
      <c r="BA547" s="12"/>
      <c r="BB547" s="10"/>
      <c r="BC547" s="10"/>
    </row>
    <row r="548" spans="1:55" ht="24.95" customHeight="1">
      <c r="A548" s="549" t="s">
        <v>50</v>
      </c>
      <c r="B548" s="456">
        <v>4</v>
      </c>
      <c r="C548" s="456">
        <v>103</v>
      </c>
      <c r="D548" s="456">
        <v>16</v>
      </c>
      <c r="E548" s="456">
        <v>5</v>
      </c>
      <c r="F548" s="337">
        <v>4</v>
      </c>
      <c r="G548" s="337">
        <v>3</v>
      </c>
      <c r="H548" s="337">
        <v>0</v>
      </c>
      <c r="I548" s="337">
        <v>1</v>
      </c>
      <c r="J548" s="337">
        <v>0</v>
      </c>
      <c r="K548" s="337">
        <v>0</v>
      </c>
      <c r="L548" s="337">
        <v>0</v>
      </c>
      <c r="M548" s="337">
        <v>9</v>
      </c>
      <c r="N548" s="337">
        <v>1</v>
      </c>
      <c r="O548" s="337">
        <v>28</v>
      </c>
      <c r="P548" s="337">
        <v>0</v>
      </c>
      <c r="Q548" s="337">
        <v>0</v>
      </c>
      <c r="R548" s="337">
        <v>1</v>
      </c>
      <c r="S548" s="337">
        <v>15</v>
      </c>
      <c r="T548" s="337">
        <v>14</v>
      </c>
      <c r="U548" s="337">
        <v>0</v>
      </c>
      <c r="V548" s="337">
        <v>7</v>
      </c>
      <c r="W548" s="337">
        <v>0</v>
      </c>
      <c r="X548" s="337">
        <v>11</v>
      </c>
      <c r="Y548" s="337">
        <v>0</v>
      </c>
      <c r="Z548" s="337"/>
      <c r="AA548" s="337">
        <v>1</v>
      </c>
      <c r="AB548" s="337">
        <v>10</v>
      </c>
      <c r="AC548" s="337">
        <v>0</v>
      </c>
      <c r="AD548" s="337">
        <v>1</v>
      </c>
      <c r="AE548" s="337">
        <v>0</v>
      </c>
      <c r="AF548" s="337">
        <v>4</v>
      </c>
      <c r="AG548" s="337">
        <v>5</v>
      </c>
      <c r="AH548" s="337">
        <v>3</v>
      </c>
      <c r="AI548" s="337">
        <v>3</v>
      </c>
      <c r="AJ548" s="337">
        <v>4</v>
      </c>
      <c r="AK548" s="337">
        <v>0</v>
      </c>
      <c r="AL548" s="337">
        <v>0</v>
      </c>
      <c r="AM548" s="337">
        <v>4</v>
      </c>
      <c r="AN548" s="337">
        <v>0</v>
      </c>
      <c r="AO548" s="337">
        <v>0</v>
      </c>
      <c r="AP548" s="337">
        <v>4</v>
      </c>
      <c r="AQ548" s="337">
        <v>1</v>
      </c>
      <c r="AR548" s="337">
        <v>12</v>
      </c>
      <c r="AS548" s="337">
        <v>8</v>
      </c>
      <c r="AT548" s="108">
        <f t="shared" si="3"/>
        <v>282</v>
      </c>
      <c r="AU548" s="97"/>
      <c r="AV548" s="12"/>
      <c r="AW548" s="12"/>
      <c r="AX548" s="12"/>
      <c r="AY548" s="12"/>
      <c r="AZ548" s="12"/>
      <c r="BA548" s="12"/>
      <c r="BB548" s="10"/>
      <c r="BC548" s="10"/>
    </row>
    <row r="549" spans="1:55" ht="24.95" customHeight="1">
      <c r="A549" s="549" t="s">
        <v>51</v>
      </c>
      <c r="B549" s="456">
        <v>2</v>
      </c>
      <c r="C549" s="456">
        <v>108</v>
      </c>
      <c r="D549" s="456">
        <v>11</v>
      </c>
      <c r="E549" s="456">
        <v>1</v>
      </c>
      <c r="F549" s="337">
        <v>5</v>
      </c>
      <c r="G549" s="337">
        <v>1</v>
      </c>
      <c r="H549" s="337">
        <v>25</v>
      </c>
      <c r="I549" s="337">
        <v>0</v>
      </c>
      <c r="J549" s="337">
        <v>1</v>
      </c>
      <c r="K549" s="337">
        <v>0</v>
      </c>
      <c r="L549" s="337">
        <v>1</v>
      </c>
      <c r="M549" s="337">
        <v>10</v>
      </c>
      <c r="N549" s="337">
        <v>3</v>
      </c>
      <c r="O549" s="337">
        <v>28</v>
      </c>
      <c r="P549" s="337">
        <v>0</v>
      </c>
      <c r="Q549" s="337">
        <v>0</v>
      </c>
      <c r="R549" s="337">
        <v>2</v>
      </c>
      <c r="S549" s="337">
        <v>2</v>
      </c>
      <c r="T549" s="337">
        <v>11</v>
      </c>
      <c r="U549" s="337">
        <v>0</v>
      </c>
      <c r="V549" s="337">
        <v>7</v>
      </c>
      <c r="W549" s="337">
        <v>0</v>
      </c>
      <c r="X549" s="337">
        <v>15</v>
      </c>
      <c r="Y549" s="337">
        <v>0</v>
      </c>
      <c r="Z549" s="337"/>
      <c r="AA549" s="337">
        <v>0</v>
      </c>
      <c r="AB549" s="337">
        <v>4</v>
      </c>
      <c r="AC549" s="337">
        <v>0</v>
      </c>
      <c r="AD549" s="337">
        <v>8</v>
      </c>
      <c r="AE549" s="337">
        <v>0</v>
      </c>
      <c r="AF549" s="337">
        <v>3</v>
      </c>
      <c r="AG549" s="337">
        <v>10</v>
      </c>
      <c r="AH549" s="337">
        <v>2</v>
      </c>
      <c r="AI549" s="337">
        <v>1</v>
      </c>
      <c r="AJ549" s="337">
        <v>0</v>
      </c>
      <c r="AK549" s="337">
        <v>0</v>
      </c>
      <c r="AL549" s="337">
        <v>0</v>
      </c>
      <c r="AM549" s="337">
        <v>2</v>
      </c>
      <c r="AN549" s="337">
        <v>0</v>
      </c>
      <c r="AO549" s="337">
        <v>0</v>
      </c>
      <c r="AP549" s="337">
        <v>3</v>
      </c>
      <c r="AQ549" s="337">
        <v>2</v>
      </c>
      <c r="AR549" s="337">
        <v>11</v>
      </c>
      <c r="AS549" s="337">
        <v>12</v>
      </c>
      <c r="AT549" s="108">
        <f t="shared" si="3"/>
        <v>291</v>
      </c>
      <c r="AU549" s="97"/>
      <c r="AV549" s="12"/>
      <c r="AW549" s="12"/>
      <c r="AX549" s="12"/>
      <c r="AY549" s="12"/>
      <c r="AZ549" s="12"/>
      <c r="BA549" s="12"/>
      <c r="BB549" s="10"/>
      <c r="BC549" s="10"/>
    </row>
    <row r="550" spans="1:55" ht="24.95" customHeight="1">
      <c r="A550" s="549" t="s">
        <v>52</v>
      </c>
      <c r="B550" s="456">
        <v>4</v>
      </c>
      <c r="C550" s="456">
        <v>95</v>
      </c>
      <c r="D550" s="456">
        <v>11</v>
      </c>
      <c r="E550" s="456">
        <v>0</v>
      </c>
      <c r="F550" s="337">
        <v>2</v>
      </c>
      <c r="G550" s="337">
        <v>0</v>
      </c>
      <c r="H550" s="337">
        <v>4</v>
      </c>
      <c r="I550" s="337">
        <v>1</v>
      </c>
      <c r="J550" s="337">
        <v>0</v>
      </c>
      <c r="K550" s="337">
        <v>0</v>
      </c>
      <c r="L550" s="337">
        <v>0</v>
      </c>
      <c r="M550" s="337">
        <v>11</v>
      </c>
      <c r="N550" s="337">
        <v>1</v>
      </c>
      <c r="O550" s="337">
        <v>15</v>
      </c>
      <c r="P550" s="337">
        <v>0</v>
      </c>
      <c r="Q550" s="337">
        <v>0</v>
      </c>
      <c r="R550" s="337">
        <v>0</v>
      </c>
      <c r="S550" s="337">
        <v>3</v>
      </c>
      <c r="T550" s="337">
        <v>8</v>
      </c>
      <c r="U550" s="337">
        <v>0</v>
      </c>
      <c r="V550" s="337">
        <v>6</v>
      </c>
      <c r="W550" s="337">
        <v>0</v>
      </c>
      <c r="X550" s="337">
        <v>8</v>
      </c>
      <c r="Y550" s="337">
        <v>0</v>
      </c>
      <c r="Z550" s="337"/>
      <c r="AA550" s="337">
        <v>1</v>
      </c>
      <c r="AB550" s="337">
        <v>6</v>
      </c>
      <c r="AC550" s="337">
        <v>0</v>
      </c>
      <c r="AD550" s="337">
        <v>2</v>
      </c>
      <c r="AE550" s="337">
        <v>0</v>
      </c>
      <c r="AF550" s="337">
        <v>2</v>
      </c>
      <c r="AG550" s="337">
        <v>0</v>
      </c>
      <c r="AH550" s="337">
        <v>0</v>
      </c>
      <c r="AI550" s="337">
        <v>0</v>
      </c>
      <c r="AJ550" s="337">
        <v>0</v>
      </c>
      <c r="AK550" s="337">
        <v>0</v>
      </c>
      <c r="AL550" s="337">
        <v>0</v>
      </c>
      <c r="AM550" s="337">
        <v>0</v>
      </c>
      <c r="AN550" s="337">
        <v>0</v>
      </c>
      <c r="AO550" s="337">
        <v>0</v>
      </c>
      <c r="AP550" s="337">
        <v>0</v>
      </c>
      <c r="AQ550" s="337">
        <v>1</v>
      </c>
      <c r="AR550" s="337">
        <v>3</v>
      </c>
      <c r="AS550" s="337">
        <v>5</v>
      </c>
      <c r="AT550" s="108">
        <f t="shared" si="3"/>
        <v>189</v>
      </c>
      <c r="AU550" s="97"/>
      <c r="AV550" s="12"/>
      <c r="AW550" s="12"/>
      <c r="AX550" s="12"/>
      <c r="AY550" s="12"/>
      <c r="AZ550" s="12"/>
      <c r="BA550" s="12"/>
      <c r="BB550" s="10"/>
      <c r="BC550" s="10"/>
    </row>
    <row r="551" spans="1:55" ht="24.95" customHeight="1">
      <c r="A551" s="549" t="s">
        <v>53</v>
      </c>
      <c r="B551" s="456">
        <v>4</v>
      </c>
      <c r="C551" s="456">
        <v>78</v>
      </c>
      <c r="D551" s="456">
        <v>16</v>
      </c>
      <c r="E551" s="456">
        <v>0</v>
      </c>
      <c r="F551" s="337">
        <v>5</v>
      </c>
      <c r="G551" s="337">
        <v>0</v>
      </c>
      <c r="H551" s="337">
        <v>1</v>
      </c>
      <c r="I551" s="337">
        <v>2</v>
      </c>
      <c r="J551" s="337">
        <v>7</v>
      </c>
      <c r="K551" s="337">
        <v>0</v>
      </c>
      <c r="L551" s="337">
        <v>4</v>
      </c>
      <c r="M551" s="337">
        <v>22</v>
      </c>
      <c r="N551" s="337">
        <v>2</v>
      </c>
      <c r="O551" s="337">
        <v>6</v>
      </c>
      <c r="P551" s="337">
        <v>0</v>
      </c>
      <c r="Q551" s="337">
        <v>0</v>
      </c>
      <c r="R551" s="337">
        <v>2</v>
      </c>
      <c r="S551" s="337">
        <v>18</v>
      </c>
      <c r="T551" s="337">
        <v>18</v>
      </c>
      <c r="U551" s="337">
        <v>0</v>
      </c>
      <c r="V551" s="337">
        <v>15</v>
      </c>
      <c r="W551" s="337">
        <v>0</v>
      </c>
      <c r="X551" s="337">
        <v>11</v>
      </c>
      <c r="Y551" s="337">
        <v>0</v>
      </c>
      <c r="Z551" s="337"/>
      <c r="AA551" s="337">
        <v>0</v>
      </c>
      <c r="AB551" s="337">
        <v>13</v>
      </c>
      <c r="AC551" s="337">
        <v>0</v>
      </c>
      <c r="AD551" s="337">
        <v>5</v>
      </c>
      <c r="AE551" s="337">
        <v>0</v>
      </c>
      <c r="AF551" s="337">
        <v>8</v>
      </c>
      <c r="AG551" s="337">
        <v>8</v>
      </c>
      <c r="AH551" s="337">
        <v>0</v>
      </c>
      <c r="AI551" s="337">
        <v>1</v>
      </c>
      <c r="AJ551" s="337">
        <v>1</v>
      </c>
      <c r="AK551" s="337">
        <v>0</v>
      </c>
      <c r="AL551" s="337">
        <v>0</v>
      </c>
      <c r="AM551" s="337">
        <v>4</v>
      </c>
      <c r="AN551" s="337">
        <v>1</v>
      </c>
      <c r="AO551" s="337">
        <v>0</v>
      </c>
      <c r="AP551" s="337">
        <v>1</v>
      </c>
      <c r="AQ551" s="337">
        <v>1</v>
      </c>
      <c r="AR551" s="337">
        <v>9</v>
      </c>
      <c r="AS551" s="337">
        <v>11</v>
      </c>
      <c r="AT551" s="108">
        <f t="shared" si="3"/>
        <v>274</v>
      </c>
      <c r="AU551" s="97"/>
      <c r="AV551" s="12"/>
      <c r="AW551" s="12"/>
      <c r="AX551" s="12"/>
      <c r="AY551" s="12"/>
      <c r="AZ551" s="12"/>
      <c r="BA551" s="12"/>
      <c r="BB551" s="10"/>
      <c r="BC551" s="10"/>
    </row>
    <row r="552" spans="1:55" ht="24.95" customHeight="1">
      <c r="A552" s="549" t="s">
        <v>54</v>
      </c>
      <c r="B552" s="456">
        <v>0</v>
      </c>
      <c r="C552" s="456">
        <v>46</v>
      </c>
      <c r="D552" s="456">
        <v>2</v>
      </c>
      <c r="E552" s="456">
        <v>0</v>
      </c>
      <c r="F552" s="337">
        <v>0</v>
      </c>
      <c r="G552" s="337">
        <v>0</v>
      </c>
      <c r="H552" s="337">
        <v>1</v>
      </c>
      <c r="I552" s="337">
        <v>0</v>
      </c>
      <c r="J552" s="337">
        <v>2</v>
      </c>
      <c r="K552" s="337">
        <v>0</v>
      </c>
      <c r="L552" s="337">
        <v>0</v>
      </c>
      <c r="M552" s="337">
        <v>3</v>
      </c>
      <c r="N552" s="337">
        <v>0</v>
      </c>
      <c r="O552" s="337">
        <v>8</v>
      </c>
      <c r="P552" s="337">
        <v>0</v>
      </c>
      <c r="Q552" s="337">
        <v>0</v>
      </c>
      <c r="R552" s="337">
        <v>0</v>
      </c>
      <c r="S552" s="337">
        <v>8</v>
      </c>
      <c r="T552" s="337">
        <v>11</v>
      </c>
      <c r="U552" s="337">
        <v>0</v>
      </c>
      <c r="V552" s="337">
        <v>10</v>
      </c>
      <c r="W552" s="337">
        <v>0</v>
      </c>
      <c r="X552" s="337">
        <v>8</v>
      </c>
      <c r="Y552" s="337">
        <v>0</v>
      </c>
      <c r="Z552" s="337"/>
      <c r="AA552" s="337">
        <v>0</v>
      </c>
      <c r="AB552" s="337">
        <v>2</v>
      </c>
      <c r="AC552" s="337">
        <v>0</v>
      </c>
      <c r="AD552" s="337">
        <v>5</v>
      </c>
      <c r="AE552" s="337">
        <v>0</v>
      </c>
      <c r="AF552" s="337">
        <v>1</v>
      </c>
      <c r="AG552" s="337">
        <v>2</v>
      </c>
      <c r="AH552" s="337">
        <v>0</v>
      </c>
      <c r="AI552" s="337">
        <v>1</v>
      </c>
      <c r="AJ552" s="337">
        <v>1</v>
      </c>
      <c r="AK552" s="337">
        <v>0</v>
      </c>
      <c r="AL552" s="337">
        <v>0</v>
      </c>
      <c r="AM552" s="337">
        <v>2</v>
      </c>
      <c r="AN552" s="337">
        <v>0</v>
      </c>
      <c r="AO552" s="337">
        <v>0</v>
      </c>
      <c r="AP552" s="337">
        <v>1</v>
      </c>
      <c r="AQ552" s="337">
        <v>0</v>
      </c>
      <c r="AR552" s="337">
        <v>8</v>
      </c>
      <c r="AS552" s="337">
        <v>12</v>
      </c>
      <c r="AT552" s="108">
        <f t="shared" si="3"/>
        <v>134</v>
      </c>
      <c r="AU552" s="97"/>
      <c r="AV552" s="12"/>
      <c r="AW552" s="12"/>
      <c r="AX552" s="12"/>
      <c r="AY552" s="12"/>
      <c r="AZ552" s="12"/>
      <c r="BA552" s="12"/>
      <c r="BB552" s="10"/>
      <c r="BC552" s="10"/>
    </row>
    <row r="553" spans="1:55" ht="24.95" customHeight="1">
      <c r="A553" s="546" t="s">
        <v>64</v>
      </c>
      <c r="B553" s="454">
        <v>0</v>
      </c>
      <c r="C553" s="456">
        <v>29</v>
      </c>
      <c r="D553" s="454">
        <v>7</v>
      </c>
      <c r="E553" s="456">
        <v>0</v>
      </c>
      <c r="F553" s="337">
        <v>1</v>
      </c>
      <c r="G553" s="337">
        <v>0</v>
      </c>
      <c r="H553" s="337">
        <v>0</v>
      </c>
      <c r="I553" s="337">
        <v>0</v>
      </c>
      <c r="J553" s="337">
        <v>0</v>
      </c>
      <c r="K553" s="337">
        <v>0</v>
      </c>
      <c r="L553" s="337">
        <v>0</v>
      </c>
      <c r="M553" s="337">
        <v>3</v>
      </c>
      <c r="N553" s="337">
        <v>0</v>
      </c>
      <c r="O553" s="337">
        <v>26</v>
      </c>
      <c r="P553" s="337">
        <v>0</v>
      </c>
      <c r="Q553" s="337">
        <v>0</v>
      </c>
      <c r="R553" s="337">
        <v>0</v>
      </c>
      <c r="S553" s="337">
        <v>9</v>
      </c>
      <c r="T553" s="337">
        <v>13</v>
      </c>
      <c r="U553" s="337">
        <v>0</v>
      </c>
      <c r="V553" s="337">
        <v>6</v>
      </c>
      <c r="W553" s="337">
        <v>0</v>
      </c>
      <c r="X553" s="337">
        <v>9</v>
      </c>
      <c r="Y553" s="337">
        <v>0</v>
      </c>
      <c r="Z553" s="337"/>
      <c r="AA553" s="337">
        <v>0</v>
      </c>
      <c r="AB553" s="337">
        <v>7</v>
      </c>
      <c r="AC553" s="337">
        <v>0</v>
      </c>
      <c r="AD553" s="337">
        <v>5</v>
      </c>
      <c r="AE553" s="337">
        <v>0</v>
      </c>
      <c r="AF553" s="337">
        <v>2</v>
      </c>
      <c r="AG553" s="337">
        <v>1</v>
      </c>
      <c r="AH553" s="337">
        <v>0</v>
      </c>
      <c r="AI553" s="337">
        <v>0</v>
      </c>
      <c r="AJ553" s="337">
        <v>1</v>
      </c>
      <c r="AK553" s="337">
        <v>0</v>
      </c>
      <c r="AL553" s="337">
        <v>0</v>
      </c>
      <c r="AM553" s="337">
        <v>4</v>
      </c>
      <c r="AN553" s="337">
        <v>0</v>
      </c>
      <c r="AO553" s="337">
        <v>0</v>
      </c>
      <c r="AP553" s="337">
        <v>1</v>
      </c>
      <c r="AQ553" s="337">
        <v>0</v>
      </c>
      <c r="AR553" s="337">
        <v>3</v>
      </c>
      <c r="AS553" s="337">
        <v>3</v>
      </c>
      <c r="AT553" s="108">
        <f t="shared" si="3"/>
        <v>130</v>
      </c>
      <c r="AU553" s="97"/>
      <c r="AV553" s="12"/>
      <c r="AW553" s="12"/>
      <c r="AX553" s="12"/>
      <c r="AY553" s="12"/>
      <c r="AZ553" s="12"/>
      <c r="BA553" s="12"/>
      <c r="BB553" s="10"/>
      <c r="BC553" s="10"/>
    </row>
    <row r="554" spans="1:55" ht="24.95" customHeight="1">
      <c r="A554" s="546" t="s">
        <v>743</v>
      </c>
      <c r="B554" s="454">
        <v>0</v>
      </c>
      <c r="C554" s="456">
        <v>0</v>
      </c>
      <c r="D554" s="454">
        <v>0</v>
      </c>
      <c r="E554" s="456">
        <v>0</v>
      </c>
      <c r="F554" s="337">
        <v>0</v>
      </c>
      <c r="G554" s="337">
        <v>0</v>
      </c>
      <c r="H554" s="337">
        <v>0</v>
      </c>
      <c r="I554" s="337">
        <v>0</v>
      </c>
      <c r="J554" s="337">
        <v>0</v>
      </c>
      <c r="K554" s="337">
        <v>0</v>
      </c>
      <c r="L554" s="337">
        <v>0</v>
      </c>
      <c r="M554" s="337">
        <v>0</v>
      </c>
      <c r="N554" s="337">
        <v>0</v>
      </c>
      <c r="O554" s="337">
        <v>0</v>
      </c>
      <c r="P554" s="337">
        <v>0</v>
      </c>
      <c r="Q554" s="337">
        <v>0</v>
      </c>
      <c r="R554" s="337">
        <v>0</v>
      </c>
      <c r="S554" s="337">
        <v>0</v>
      </c>
      <c r="T554" s="337">
        <v>1</v>
      </c>
      <c r="U554" s="337">
        <v>0</v>
      </c>
      <c r="V554" s="337">
        <v>0</v>
      </c>
      <c r="W554" s="337">
        <v>0</v>
      </c>
      <c r="X554" s="337">
        <v>0</v>
      </c>
      <c r="Y554" s="337">
        <v>0</v>
      </c>
      <c r="Z554" s="337"/>
      <c r="AA554" s="337">
        <v>1</v>
      </c>
      <c r="AB554" s="337">
        <v>0</v>
      </c>
      <c r="AC554" s="337">
        <v>0</v>
      </c>
      <c r="AD554" s="337">
        <v>0</v>
      </c>
      <c r="AE554" s="337">
        <v>0</v>
      </c>
      <c r="AF554" s="337">
        <v>0</v>
      </c>
      <c r="AG554" s="337">
        <v>0</v>
      </c>
      <c r="AH554" s="337">
        <v>0</v>
      </c>
      <c r="AI554" s="337">
        <v>0</v>
      </c>
      <c r="AJ554" s="337">
        <v>0</v>
      </c>
      <c r="AK554" s="337">
        <v>0</v>
      </c>
      <c r="AL554" s="337">
        <v>0</v>
      </c>
      <c r="AM554" s="337">
        <v>0</v>
      </c>
      <c r="AN554" s="337">
        <v>0</v>
      </c>
      <c r="AO554" s="337">
        <v>0</v>
      </c>
      <c r="AP554" s="337">
        <v>0</v>
      </c>
      <c r="AQ554" s="337">
        <v>0</v>
      </c>
      <c r="AR554" s="337">
        <v>0</v>
      </c>
      <c r="AS554" s="337">
        <v>0</v>
      </c>
      <c r="AT554" s="108">
        <f t="shared" si="3"/>
        <v>2</v>
      </c>
      <c r="AU554" s="97"/>
      <c r="AV554" s="12"/>
      <c r="AW554" s="12"/>
      <c r="AX554" s="12"/>
      <c r="AY554" s="12"/>
      <c r="AZ554" s="12"/>
      <c r="BA554" s="12"/>
      <c r="BB554" s="10"/>
      <c r="BC554" s="10"/>
    </row>
    <row r="555" spans="1:55" ht="24.95" customHeight="1">
      <c r="A555" s="546" t="s">
        <v>763</v>
      </c>
      <c r="B555" s="454">
        <v>0</v>
      </c>
      <c r="C555" s="456">
        <v>0</v>
      </c>
      <c r="D555" s="454">
        <v>0</v>
      </c>
      <c r="E555" s="456">
        <v>0</v>
      </c>
      <c r="F555" s="337">
        <v>0</v>
      </c>
      <c r="G555" s="337">
        <v>0</v>
      </c>
      <c r="H555" s="337">
        <v>0</v>
      </c>
      <c r="I555" s="337">
        <v>0</v>
      </c>
      <c r="J555" s="337">
        <v>0</v>
      </c>
      <c r="K555" s="337">
        <v>0</v>
      </c>
      <c r="L555" s="337">
        <v>0</v>
      </c>
      <c r="M555" s="337">
        <v>0</v>
      </c>
      <c r="N555" s="337">
        <v>0</v>
      </c>
      <c r="O555" s="337">
        <v>0</v>
      </c>
      <c r="P555" s="337">
        <v>0</v>
      </c>
      <c r="Q555" s="337">
        <v>0</v>
      </c>
      <c r="R555" s="337">
        <v>0</v>
      </c>
      <c r="S555" s="337">
        <v>0</v>
      </c>
      <c r="T555" s="337">
        <v>0</v>
      </c>
      <c r="U555" s="337">
        <v>0</v>
      </c>
      <c r="V555" s="337">
        <v>0</v>
      </c>
      <c r="W555" s="337">
        <v>0</v>
      </c>
      <c r="X555" s="337">
        <v>0</v>
      </c>
      <c r="Y555" s="337">
        <v>0</v>
      </c>
      <c r="Z555" s="337"/>
      <c r="AA555" s="337">
        <v>0</v>
      </c>
      <c r="AB555" s="337">
        <v>0</v>
      </c>
      <c r="AC555" s="337">
        <v>0</v>
      </c>
      <c r="AD555" s="337">
        <v>0</v>
      </c>
      <c r="AE555" s="337">
        <v>0</v>
      </c>
      <c r="AF555" s="337">
        <v>0</v>
      </c>
      <c r="AG555" s="337">
        <v>0</v>
      </c>
      <c r="AH555" s="337">
        <v>0</v>
      </c>
      <c r="AI555" s="337">
        <v>0</v>
      </c>
      <c r="AJ555" s="337">
        <v>0</v>
      </c>
      <c r="AK555" s="337">
        <v>0</v>
      </c>
      <c r="AL555" s="337">
        <v>0</v>
      </c>
      <c r="AM555" s="337">
        <v>0</v>
      </c>
      <c r="AN555" s="337">
        <v>0</v>
      </c>
      <c r="AO555" s="337">
        <v>0</v>
      </c>
      <c r="AP555" s="337">
        <v>1</v>
      </c>
      <c r="AQ555" s="337">
        <v>0</v>
      </c>
      <c r="AR555" s="337">
        <v>0</v>
      </c>
      <c r="AS555" s="337">
        <v>0</v>
      </c>
      <c r="AT555" s="108">
        <f t="shared" si="3"/>
        <v>1</v>
      </c>
      <c r="AU555" s="97"/>
      <c r="AV555" s="12"/>
      <c r="AW555" s="12"/>
      <c r="AX555" s="12"/>
      <c r="AY555" s="12"/>
      <c r="AZ555" s="12"/>
      <c r="BA555" s="12"/>
      <c r="BB555" s="10"/>
      <c r="BC555" s="10"/>
    </row>
    <row r="556" spans="1:55" ht="24.95" customHeight="1">
      <c r="A556" s="549" t="s">
        <v>57</v>
      </c>
      <c r="B556" s="456">
        <v>0</v>
      </c>
      <c r="C556" s="456">
        <v>19</v>
      </c>
      <c r="D556" s="456">
        <v>2</v>
      </c>
      <c r="E556" s="456">
        <v>3</v>
      </c>
      <c r="F556" s="337">
        <v>0</v>
      </c>
      <c r="G556" s="337">
        <v>2</v>
      </c>
      <c r="H556" s="337">
        <v>0</v>
      </c>
      <c r="I556" s="337">
        <v>0</v>
      </c>
      <c r="J556" s="337">
        <v>3</v>
      </c>
      <c r="K556" s="337">
        <v>0</v>
      </c>
      <c r="L556" s="337">
        <v>2</v>
      </c>
      <c r="M556" s="337">
        <v>6</v>
      </c>
      <c r="N556" s="337">
        <v>1</v>
      </c>
      <c r="O556" s="337">
        <v>5</v>
      </c>
      <c r="P556" s="337">
        <v>70</v>
      </c>
      <c r="Q556" s="337">
        <v>0</v>
      </c>
      <c r="R556" s="337">
        <v>0</v>
      </c>
      <c r="S556" s="337">
        <v>6</v>
      </c>
      <c r="T556" s="337">
        <v>14</v>
      </c>
      <c r="U556" s="337">
        <v>0</v>
      </c>
      <c r="V556" s="337">
        <v>8</v>
      </c>
      <c r="W556" s="337">
        <v>0</v>
      </c>
      <c r="X556" s="337">
        <v>5</v>
      </c>
      <c r="Y556" s="337">
        <v>0</v>
      </c>
      <c r="Z556" s="337"/>
      <c r="AA556" s="337">
        <v>1</v>
      </c>
      <c r="AB556" s="337">
        <v>2</v>
      </c>
      <c r="AC556" s="337">
        <v>0</v>
      </c>
      <c r="AD556" s="337">
        <v>8</v>
      </c>
      <c r="AE556" s="337">
        <v>2</v>
      </c>
      <c r="AF556" s="337">
        <v>1</v>
      </c>
      <c r="AG556" s="337">
        <v>0</v>
      </c>
      <c r="AH556" s="337">
        <v>0</v>
      </c>
      <c r="AI556" s="337">
        <v>1</v>
      </c>
      <c r="AJ556" s="337">
        <v>0</v>
      </c>
      <c r="AK556" s="337">
        <v>0</v>
      </c>
      <c r="AL556" s="337">
        <v>0</v>
      </c>
      <c r="AM556" s="337">
        <v>2</v>
      </c>
      <c r="AN556" s="337">
        <v>0</v>
      </c>
      <c r="AO556" s="337">
        <v>0</v>
      </c>
      <c r="AP556" s="337">
        <v>1</v>
      </c>
      <c r="AQ556" s="337">
        <v>7</v>
      </c>
      <c r="AR556" s="337">
        <v>2</v>
      </c>
      <c r="AS556" s="337">
        <v>6</v>
      </c>
      <c r="AT556" s="108">
        <f t="shared" si="3"/>
        <v>179</v>
      </c>
      <c r="AU556" s="97"/>
      <c r="AV556" s="12"/>
      <c r="AW556" s="12"/>
      <c r="AX556" s="12"/>
      <c r="AY556" s="12"/>
      <c r="AZ556" s="12"/>
      <c r="BA556" s="12"/>
      <c r="BB556" s="10"/>
      <c r="BC556" s="10"/>
    </row>
    <row r="557" spans="1:55" ht="24.95" customHeight="1">
      <c r="A557" s="549" t="s">
        <v>20</v>
      </c>
      <c r="B557" s="456">
        <v>3</v>
      </c>
      <c r="C557" s="456">
        <v>47</v>
      </c>
      <c r="D557" s="456">
        <v>28</v>
      </c>
      <c r="E557" s="456">
        <v>4</v>
      </c>
      <c r="F557" s="337">
        <v>1</v>
      </c>
      <c r="G557" s="337">
        <v>2</v>
      </c>
      <c r="H557" s="337">
        <v>1</v>
      </c>
      <c r="I557" s="337">
        <v>27</v>
      </c>
      <c r="J557" s="337">
        <v>0</v>
      </c>
      <c r="K557" s="337">
        <v>0</v>
      </c>
      <c r="L557" s="337">
        <v>4</v>
      </c>
      <c r="M557" s="337">
        <v>4</v>
      </c>
      <c r="N557" s="337">
        <v>0</v>
      </c>
      <c r="O557" s="337">
        <v>18</v>
      </c>
      <c r="P557" s="337">
        <v>0</v>
      </c>
      <c r="Q557" s="337">
        <v>0</v>
      </c>
      <c r="R557" s="337">
        <v>0</v>
      </c>
      <c r="S557" s="337">
        <v>32</v>
      </c>
      <c r="T557" s="337">
        <v>52</v>
      </c>
      <c r="U557" s="337">
        <v>1</v>
      </c>
      <c r="V557" s="337">
        <v>49</v>
      </c>
      <c r="W557" s="337">
        <v>0</v>
      </c>
      <c r="X557" s="337">
        <v>31</v>
      </c>
      <c r="Y557" s="337">
        <v>3</v>
      </c>
      <c r="Z557" s="337"/>
      <c r="AA557" s="337">
        <v>2</v>
      </c>
      <c r="AB557" s="337">
        <v>36</v>
      </c>
      <c r="AC557" s="337">
        <v>0</v>
      </c>
      <c r="AD557" s="337">
        <v>39</v>
      </c>
      <c r="AE557" s="337">
        <v>1</v>
      </c>
      <c r="AF557" s="337">
        <v>44</v>
      </c>
      <c r="AG557" s="337">
        <v>78</v>
      </c>
      <c r="AH557" s="337">
        <v>3</v>
      </c>
      <c r="AI557" s="337">
        <v>5</v>
      </c>
      <c r="AJ557" s="337">
        <v>21</v>
      </c>
      <c r="AK557" s="337">
        <v>0</v>
      </c>
      <c r="AL557" s="337">
        <v>2</v>
      </c>
      <c r="AM557" s="337">
        <v>51</v>
      </c>
      <c r="AN557" s="337">
        <v>14</v>
      </c>
      <c r="AO557" s="337">
        <v>1</v>
      </c>
      <c r="AP557" s="337">
        <v>11</v>
      </c>
      <c r="AQ557" s="337">
        <v>3</v>
      </c>
      <c r="AR557" s="337">
        <v>35</v>
      </c>
      <c r="AS557" s="337">
        <v>2</v>
      </c>
      <c r="AT557" s="108">
        <f t="shared" si="3"/>
        <v>655</v>
      </c>
      <c r="AU557" s="97"/>
      <c r="AV557" s="12"/>
      <c r="AW557" s="12"/>
      <c r="AX557" s="12"/>
      <c r="AY557" s="12"/>
      <c r="AZ557" s="12"/>
      <c r="BA557" s="12"/>
      <c r="BB557" s="10"/>
      <c r="BC557" s="10"/>
    </row>
    <row r="558" spans="1:55" ht="24.95" customHeight="1">
      <c r="A558" s="549" t="s">
        <v>107</v>
      </c>
      <c r="B558" s="456">
        <v>2</v>
      </c>
      <c r="C558" s="456">
        <v>52</v>
      </c>
      <c r="D558" s="456">
        <v>12</v>
      </c>
      <c r="E558" s="456">
        <v>7</v>
      </c>
      <c r="F558" s="337">
        <v>1</v>
      </c>
      <c r="G558" s="337">
        <v>4</v>
      </c>
      <c r="H558" s="337">
        <v>3</v>
      </c>
      <c r="I558" s="337">
        <v>2</v>
      </c>
      <c r="J558" s="337">
        <v>5</v>
      </c>
      <c r="K558" s="337">
        <v>0</v>
      </c>
      <c r="L558" s="337">
        <v>5</v>
      </c>
      <c r="M558" s="337">
        <v>8</v>
      </c>
      <c r="N558" s="337">
        <v>4</v>
      </c>
      <c r="O558" s="337">
        <v>9</v>
      </c>
      <c r="P558" s="337">
        <v>0</v>
      </c>
      <c r="Q558" s="337">
        <v>0</v>
      </c>
      <c r="R558" s="337">
        <v>0</v>
      </c>
      <c r="S558" s="337">
        <v>4</v>
      </c>
      <c r="T558" s="337">
        <v>10</v>
      </c>
      <c r="U558" s="337">
        <v>1</v>
      </c>
      <c r="V558" s="337">
        <v>17</v>
      </c>
      <c r="W558" s="337">
        <v>0</v>
      </c>
      <c r="X558" s="337">
        <v>26</v>
      </c>
      <c r="Y558" s="337">
        <v>0</v>
      </c>
      <c r="Z558" s="337"/>
      <c r="AA558" s="337">
        <v>2</v>
      </c>
      <c r="AB558" s="337">
        <v>9</v>
      </c>
      <c r="AC558" s="337">
        <v>0</v>
      </c>
      <c r="AD558" s="337">
        <v>8</v>
      </c>
      <c r="AE558" s="337">
        <v>1</v>
      </c>
      <c r="AF558" s="337">
        <v>6</v>
      </c>
      <c r="AG558" s="337">
        <v>18</v>
      </c>
      <c r="AH558" s="337">
        <v>3</v>
      </c>
      <c r="AI558" s="337">
        <v>0</v>
      </c>
      <c r="AJ558" s="337">
        <v>1</v>
      </c>
      <c r="AK558" s="337">
        <v>0</v>
      </c>
      <c r="AL558" s="337">
        <v>1</v>
      </c>
      <c r="AM558" s="337">
        <v>4</v>
      </c>
      <c r="AN558" s="337">
        <v>0</v>
      </c>
      <c r="AO558" s="337">
        <v>0</v>
      </c>
      <c r="AP558" s="337">
        <v>13</v>
      </c>
      <c r="AQ558" s="337">
        <v>0</v>
      </c>
      <c r="AR558" s="337">
        <v>9</v>
      </c>
      <c r="AS558" s="337">
        <v>12</v>
      </c>
      <c r="AT558" s="108">
        <f t="shared" si="3"/>
        <v>259</v>
      </c>
      <c r="AU558" s="97"/>
      <c r="AV558" s="12"/>
      <c r="AW558" s="12"/>
      <c r="AX558" s="12"/>
      <c r="AY558" s="12"/>
      <c r="AZ558" s="12"/>
      <c r="BA558" s="12"/>
      <c r="BB558" s="10"/>
      <c r="BC558" s="10"/>
    </row>
    <row r="559" spans="1:55" ht="24.95" customHeight="1">
      <c r="A559" s="549" t="s">
        <v>108</v>
      </c>
      <c r="B559" s="456">
        <v>0</v>
      </c>
      <c r="C559" s="456">
        <v>0</v>
      </c>
      <c r="D559" s="456">
        <v>0</v>
      </c>
      <c r="E559" s="456">
        <v>0</v>
      </c>
      <c r="F559" s="337">
        <v>0</v>
      </c>
      <c r="G559" s="337">
        <v>0</v>
      </c>
      <c r="H559" s="337">
        <v>0</v>
      </c>
      <c r="I559" s="337">
        <v>0</v>
      </c>
      <c r="J559" s="337">
        <v>1</v>
      </c>
      <c r="K559" s="337">
        <v>0</v>
      </c>
      <c r="L559" s="337">
        <v>0</v>
      </c>
      <c r="M559" s="337">
        <v>4</v>
      </c>
      <c r="N559" s="337">
        <v>0</v>
      </c>
      <c r="O559" s="337">
        <v>7</v>
      </c>
      <c r="P559" s="337">
        <v>0</v>
      </c>
      <c r="Q559" s="337">
        <v>0</v>
      </c>
      <c r="R559" s="337">
        <v>0</v>
      </c>
      <c r="S559" s="337">
        <v>0</v>
      </c>
      <c r="T559" s="337">
        <v>0</v>
      </c>
      <c r="U559" s="337">
        <v>0</v>
      </c>
      <c r="V559" s="337">
        <v>0</v>
      </c>
      <c r="W559" s="337">
        <v>0</v>
      </c>
      <c r="X559" s="337">
        <v>4</v>
      </c>
      <c r="Y559" s="337">
        <v>0</v>
      </c>
      <c r="Z559" s="337"/>
      <c r="AA559" s="337">
        <v>0</v>
      </c>
      <c r="AB559" s="337">
        <v>2</v>
      </c>
      <c r="AC559" s="337">
        <v>0</v>
      </c>
      <c r="AD559" s="337">
        <v>5</v>
      </c>
      <c r="AE559" s="337">
        <v>0</v>
      </c>
      <c r="AF559" s="337">
        <v>0</v>
      </c>
      <c r="AG559" s="337">
        <v>0</v>
      </c>
      <c r="AH559" s="337">
        <v>0</v>
      </c>
      <c r="AI559" s="337">
        <v>0</v>
      </c>
      <c r="AJ559" s="337">
        <v>0</v>
      </c>
      <c r="AK559" s="337">
        <v>0</v>
      </c>
      <c r="AL559" s="337">
        <v>0</v>
      </c>
      <c r="AM559" s="337">
        <v>0</v>
      </c>
      <c r="AN559" s="337">
        <v>0</v>
      </c>
      <c r="AO559" s="337">
        <v>0</v>
      </c>
      <c r="AP559" s="337">
        <v>0</v>
      </c>
      <c r="AQ559" s="337">
        <v>0</v>
      </c>
      <c r="AR559" s="337">
        <v>7</v>
      </c>
      <c r="AS559" s="337">
        <v>1</v>
      </c>
      <c r="AT559" s="108">
        <f t="shared" si="3"/>
        <v>31</v>
      </c>
      <c r="AU559" s="97"/>
      <c r="AV559" s="12"/>
      <c r="AW559" s="12"/>
      <c r="AX559" s="12"/>
      <c r="AY559" s="12"/>
      <c r="AZ559" s="12"/>
      <c r="BA559" s="12"/>
      <c r="BB559" s="10"/>
      <c r="BC559" s="10"/>
    </row>
    <row r="560" spans="1:55" ht="24.95" customHeight="1">
      <c r="A560" s="549" t="s">
        <v>102</v>
      </c>
      <c r="B560" s="456">
        <v>0</v>
      </c>
      <c r="C560" s="456">
        <v>0</v>
      </c>
      <c r="D560" s="456">
        <v>0</v>
      </c>
      <c r="E560" s="456">
        <v>0</v>
      </c>
      <c r="F560" s="337">
        <v>0</v>
      </c>
      <c r="G560" s="337">
        <v>0</v>
      </c>
      <c r="H560" s="337">
        <v>0</v>
      </c>
      <c r="I560" s="337">
        <v>0</v>
      </c>
      <c r="J560" s="337">
        <v>0</v>
      </c>
      <c r="K560" s="337">
        <v>0</v>
      </c>
      <c r="L560" s="337">
        <v>0</v>
      </c>
      <c r="M560" s="337">
        <v>0</v>
      </c>
      <c r="N560" s="337">
        <v>0</v>
      </c>
      <c r="O560" s="337">
        <v>0</v>
      </c>
      <c r="P560" s="337">
        <v>0</v>
      </c>
      <c r="Q560" s="337">
        <v>0</v>
      </c>
      <c r="R560" s="337">
        <v>0</v>
      </c>
      <c r="S560" s="337">
        <v>0</v>
      </c>
      <c r="T560" s="337">
        <v>0</v>
      </c>
      <c r="U560" s="337">
        <v>0</v>
      </c>
      <c r="V560" s="337">
        <v>0</v>
      </c>
      <c r="W560" s="337">
        <v>0</v>
      </c>
      <c r="X560" s="337">
        <v>0</v>
      </c>
      <c r="Y560" s="337">
        <v>0</v>
      </c>
      <c r="Z560" s="337"/>
      <c r="AA560" s="337">
        <v>0</v>
      </c>
      <c r="AB560" s="337">
        <v>1</v>
      </c>
      <c r="AC560" s="337">
        <v>0</v>
      </c>
      <c r="AD560" s="337">
        <v>0</v>
      </c>
      <c r="AE560" s="337">
        <v>0</v>
      </c>
      <c r="AF560" s="337">
        <v>0</v>
      </c>
      <c r="AG560" s="337">
        <v>0</v>
      </c>
      <c r="AH560" s="337">
        <v>0</v>
      </c>
      <c r="AI560" s="337">
        <v>0</v>
      </c>
      <c r="AJ560" s="337">
        <v>0</v>
      </c>
      <c r="AK560" s="337">
        <v>0</v>
      </c>
      <c r="AL560" s="337">
        <v>0</v>
      </c>
      <c r="AM560" s="337">
        <v>0</v>
      </c>
      <c r="AN560" s="337">
        <v>0</v>
      </c>
      <c r="AO560" s="337">
        <v>0</v>
      </c>
      <c r="AP560" s="337">
        <v>0</v>
      </c>
      <c r="AQ560" s="337">
        <v>0</v>
      </c>
      <c r="AR560" s="337">
        <v>0</v>
      </c>
      <c r="AS560" s="337">
        <v>0</v>
      </c>
      <c r="AT560" s="108">
        <f t="shared" si="3"/>
        <v>1</v>
      </c>
      <c r="AU560" s="97"/>
      <c r="AV560" s="12"/>
      <c r="AW560" s="12"/>
      <c r="AX560" s="12"/>
      <c r="AY560" s="12"/>
      <c r="AZ560" s="12"/>
      <c r="BA560" s="12"/>
      <c r="BB560" s="10"/>
      <c r="BC560" s="10"/>
    </row>
    <row r="561" spans="1:55" ht="24.95" customHeight="1">
      <c r="A561" s="549" t="s">
        <v>39</v>
      </c>
      <c r="B561" s="456">
        <v>1</v>
      </c>
      <c r="C561" s="456">
        <v>47</v>
      </c>
      <c r="D561" s="456">
        <v>10</v>
      </c>
      <c r="E561" s="456">
        <v>14</v>
      </c>
      <c r="F561" s="337">
        <v>2</v>
      </c>
      <c r="G561" s="337">
        <v>8</v>
      </c>
      <c r="H561" s="337">
        <v>1</v>
      </c>
      <c r="I561" s="337">
        <v>0</v>
      </c>
      <c r="J561" s="337">
        <v>1</v>
      </c>
      <c r="K561" s="337">
        <v>0</v>
      </c>
      <c r="L561" s="337">
        <v>13</v>
      </c>
      <c r="M561" s="337">
        <v>11</v>
      </c>
      <c r="N561" s="337">
        <v>7</v>
      </c>
      <c r="O561" s="337">
        <v>6</v>
      </c>
      <c r="P561" s="337">
        <v>0</v>
      </c>
      <c r="Q561" s="337">
        <v>0</v>
      </c>
      <c r="R561" s="337">
        <v>3</v>
      </c>
      <c r="S561" s="337">
        <v>15</v>
      </c>
      <c r="T561" s="337">
        <v>23</v>
      </c>
      <c r="U561" s="337">
        <v>0</v>
      </c>
      <c r="V561" s="337">
        <v>27</v>
      </c>
      <c r="W561" s="337">
        <v>0</v>
      </c>
      <c r="X561" s="337">
        <v>16</v>
      </c>
      <c r="Y561" s="337">
        <v>1</v>
      </c>
      <c r="Z561" s="337"/>
      <c r="AA561" s="337">
        <v>3</v>
      </c>
      <c r="AB561" s="337">
        <v>16</v>
      </c>
      <c r="AC561" s="337">
        <v>0</v>
      </c>
      <c r="AD561" s="337">
        <v>4</v>
      </c>
      <c r="AE561" s="337">
        <v>0</v>
      </c>
      <c r="AF561" s="337">
        <v>3</v>
      </c>
      <c r="AG561" s="337">
        <v>16</v>
      </c>
      <c r="AH561" s="337">
        <v>0</v>
      </c>
      <c r="AI561" s="337">
        <v>0</v>
      </c>
      <c r="AJ561" s="337">
        <v>8</v>
      </c>
      <c r="AK561" s="337">
        <v>0</v>
      </c>
      <c r="AL561" s="337">
        <v>1</v>
      </c>
      <c r="AM561" s="337">
        <v>4</v>
      </c>
      <c r="AN561" s="337">
        <v>2</v>
      </c>
      <c r="AO561" s="337">
        <v>0</v>
      </c>
      <c r="AP561" s="337">
        <v>2</v>
      </c>
      <c r="AQ561" s="337">
        <v>5</v>
      </c>
      <c r="AR561" s="337">
        <v>16</v>
      </c>
      <c r="AS561" s="337">
        <v>2</v>
      </c>
      <c r="AT561" s="108">
        <f t="shared" si="3"/>
        <v>288</v>
      </c>
      <c r="AU561" s="97"/>
      <c r="AV561" s="12"/>
      <c r="AW561" s="12"/>
      <c r="AX561" s="12"/>
      <c r="AY561" s="12"/>
      <c r="AZ561" s="12"/>
      <c r="BA561" s="12"/>
      <c r="BB561" s="10"/>
      <c r="BC561" s="10"/>
    </row>
    <row r="562" spans="1:55" ht="24.95" customHeight="1">
      <c r="A562" s="546" t="s">
        <v>764</v>
      </c>
      <c r="B562" s="456">
        <v>0</v>
      </c>
      <c r="C562" s="456">
        <v>0</v>
      </c>
      <c r="D562" s="456">
        <v>0</v>
      </c>
      <c r="E562" s="456">
        <v>0</v>
      </c>
      <c r="F562" s="337">
        <v>0</v>
      </c>
      <c r="G562" s="337">
        <v>0</v>
      </c>
      <c r="H562" s="337">
        <v>0</v>
      </c>
      <c r="I562" s="337">
        <v>0</v>
      </c>
      <c r="J562" s="337">
        <v>0</v>
      </c>
      <c r="K562" s="337">
        <v>0</v>
      </c>
      <c r="L562" s="337">
        <v>0</v>
      </c>
      <c r="M562" s="337">
        <v>0</v>
      </c>
      <c r="N562" s="337">
        <v>0</v>
      </c>
      <c r="O562" s="337">
        <v>0</v>
      </c>
      <c r="P562" s="337">
        <v>0</v>
      </c>
      <c r="Q562" s="337">
        <v>0</v>
      </c>
      <c r="R562" s="337">
        <v>0</v>
      </c>
      <c r="S562" s="337">
        <v>0</v>
      </c>
      <c r="T562" s="337">
        <v>0</v>
      </c>
      <c r="U562" s="337">
        <v>0</v>
      </c>
      <c r="V562" s="337">
        <v>0</v>
      </c>
      <c r="W562" s="337">
        <v>0</v>
      </c>
      <c r="X562" s="337">
        <v>0</v>
      </c>
      <c r="Y562" s="337">
        <v>0</v>
      </c>
      <c r="Z562" s="337"/>
      <c r="AA562" s="337">
        <v>0</v>
      </c>
      <c r="AB562" s="337">
        <v>0</v>
      </c>
      <c r="AC562" s="337">
        <v>0</v>
      </c>
      <c r="AD562" s="337">
        <v>0</v>
      </c>
      <c r="AE562" s="337">
        <v>2</v>
      </c>
      <c r="AF562" s="337">
        <v>0</v>
      </c>
      <c r="AG562" s="337">
        <v>0</v>
      </c>
      <c r="AH562" s="337">
        <v>0</v>
      </c>
      <c r="AI562" s="337">
        <v>0</v>
      </c>
      <c r="AJ562" s="337">
        <v>0</v>
      </c>
      <c r="AK562" s="337">
        <v>0</v>
      </c>
      <c r="AL562" s="337">
        <v>0</v>
      </c>
      <c r="AM562" s="337">
        <v>0</v>
      </c>
      <c r="AN562" s="337">
        <v>0</v>
      </c>
      <c r="AO562" s="337">
        <v>0</v>
      </c>
      <c r="AP562" s="337">
        <v>0</v>
      </c>
      <c r="AQ562" s="337">
        <v>0</v>
      </c>
      <c r="AR562" s="337">
        <v>0</v>
      </c>
      <c r="AS562" s="337">
        <v>0</v>
      </c>
      <c r="AT562" s="108">
        <f t="shared" si="3"/>
        <v>2</v>
      </c>
      <c r="AU562" s="97"/>
      <c r="AV562" s="12"/>
      <c r="AW562" s="12"/>
      <c r="AX562" s="12"/>
      <c r="AY562" s="12"/>
      <c r="AZ562" s="12"/>
      <c r="BA562" s="12"/>
      <c r="BB562" s="10"/>
      <c r="BC562" s="10"/>
    </row>
    <row r="563" spans="1:55" ht="24.95" customHeight="1">
      <c r="A563" s="546" t="s">
        <v>765</v>
      </c>
      <c r="B563" s="456">
        <v>0</v>
      </c>
      <c r="C563" s="456">
        <v>0</v>
      </c>
      <c r="D563" s="456">
        <v>0</v>
      </c>
      <c r="E563" s="456">
        <v>0</v>
      </c>
      <c r="F563" s="337">
        <v>2</v>
      </c>
      <c r="G563" s="337">
        <v>0</v>
      </c>
      <c r="H563" s="337">
        <v>0</v>
      </c>
      <c r="I563" s="337">
        <v>0</v>
      </c>
      <c r="J563" s="337">
        <v>0</v>
      </c>
      <c r="K563" s="337">
        <v>0</v>
      </c>
      <c r="L563" s="337">
        <v>0</v>
      </c>
      <c r="M563" s="337">
        <v>0</v>
      </c>
      <c r="N563" s="337">
        <v>0</v>
      </c>
      <c r="O563" s="337">
        <v>0</v>
      </c>
      <c r="P563" s="337">
        <v>0</v>
      </c>
      <c r="Q563" s="337">
        <v>0</v>
      </c>
      <c r="R563" s="337">
        <v>0</v>
      </c>
      <c r="S563" s="337">
        <v>0</v>
      </c>
      <c r="T563" s="337">
        <v>0</v>
      </c>
      <c r="U563" s="337">
        <v>0</v>
      </c>
      <c r="V563" s="337">
        <v>0</v>
      </c>
      <c r="W563" s="337">
        <v>0</v>
      </c>
      <c r="X563" s="337">
        <v>0</v>
      </c>
      <c r="Y563" s="337">
        <v>0</v>
      </c>
      <c r="Z563" s="337"/>
      <c r="AA563" s="337">
        <v>2</v>
      </c>
      <c r="AB563" s="337">
        <v>0</v>
      </c>
      <c r="AC563" s="337">
        <v>0</v>
      </c>
      <c r="AD563" s="337">
        <v>0</v>
      </c>
      <c r="AE563" s="337">
        <v>0</v>
      </c>
      <c r="AF563" s="337">
        <v>0</v>
      </c>
      <c r="AG563" s="337">
        <v>0</v>
      </c>
      <c r="AH563" s="337">
        <v>0</v>
      </c>
      <c r="AI563" s="337">
        <v>0</v>
      </c>
      <c r="AJ563" s="337">
        <v>0</v>
      </c>
      <c r="AK563" s="337">
        <v>0</v>
      </c>
      <c r="AL563" s="337">
        <v>0</v>
      </c>
      <c r="AM563" s="337">
        <v>0</v>
      </c>
      <c r="AN563" s="337">
        <v>0</v>
      </c>
      <c r="AO563" s="337">
        <v>0</v>
      </c>
      <c r="AP563" s="337">
        <v>0</v>
      </c>
      <c r="AQ563" s="337">
        <v>0</v>
      </c>
      <c r="AR563" s="337">
        <v>0</v>
      </c>
      <c r="AS563" s="337">
        <v>0</v>
      </c>
      <c r="AT563" s="108">
        <f t="shared" si="3"/>
        <v>4</v>
      </c>
      <c r="AU563" s="97"/>
      <c r="AV563" s="12"/>
      <c r="AW563" s="12"/>
      <c r="AX563" s="12"/>
      <c r="AY563" s="12"/>
      <c r="AZ563" s="12"/>
      <c r="BA563" s="12"/>
      <c r="BB563" s="10"/>
      <c r="BC563" s="10"/>
    </row>
    <row r="564" spans="1:55" ht="24.95" customHeight="1">
      <c r="A564" s="549" t="s">
        <v>744</v>
      </c>
      <c r="B564" s="456">
        <v>0</v>
      </c>
      <c r="C564" s="456">
        <v>0</v>
      </c>
      <c r="D564" s="456">
        <v>1</v>
      </c>
      <c r="E564" s="456">
        <v>0</v>
      </c>
      <c r="F564" s="337">
        <v>0</v>
      </c>
      <c r="G564" s="337">
        <v>0</v>
      </c>
      <c r="H564" s="337">
        <v>0</v>
      </c>
      <c r="I564" s="337">
        <v>0</v>
      </c>
      <c r="J564" s="337">
        <v>0</v>
      </c>
      <c r="K564" s="337">
        <v>0</v>
      </c>
      <c r="L564" s="337">
        <v>0</v>
      </c>
      <c r="M564" s="337">
        <v>0</v>
      </c>
      <c r="N564" s="337">
        <v>0</v>
      </c>
      <c r="O564" s="337">
        <v>0</v>
      </c>
      <c r="P564" s="337">
        <v>0</v>
      </c>
      <c r="Q564" s="337">
        <v>0</v>
      </c>
      <c r="R564" s="337">
        <v>0</v>
      </c>
      <c r="S564" s="337">
        <v>0</v>
      </c>
      <c r="T564" s="337">
        <v>0</v>
      </c>
      <c r="U564" s="337">
        <v>0</v>
      </c>
      <c r="V564" s="337">
        <v>0</v>
      </c>
      <c r="W564" s="337">
        <v>0</v>
      </c>
      <c r="X564" s="337">
        <v>0</v>
      </c>
      <c r="Y564" s="337">
        <v>0</v>
      </c>
      <c r="Z564" s="337"/>
      <c r="AA564" s="337">
        <v>0</v>
      </c>
      <c r="AB564" s="337">
        <v>0</v>
      </c>
      <c r="AC564" s="337">
        <v>0</v>
      </c>
      <c r="AD564" s="337">
        <v>0</v>
      </c>
      <c r="AE564" s="337">
        <v>0</v>
      </c>
      <c r="AF564" s="337">
        <v>0</v>
      </c>
      <c r="AG564" s="337">
        <v>0</v>
      </c>
      <c r="AH564" s="337">
        <v>0</v>
      </c>
      <c r="AI564" s="337">
        <v>0</v>
      </c>
      <c r="AJ564" s="337">
        <v>0</v>
      </c>
      <c r="AK564" s="337">
        <v>0</v>
      </c>
      <c r="AL564" s="337">
        <v>0</v>
      </c>
      <c r="AM564" s="337">
        <v>0</v>
      </c>
      <c r="AN564" s="337">
        <v>0</v>
      </c>
      <c r="AO564" s="337">
        <v>0</v>
      </c>
      <c r="AP564" s="337">
        <v>0</v>
      </c>
      <c r="AQ564" s="337">
        <v>0</v>
      </c>
      <c r="AR564" s="337">
        <v>0</v>
      </c>
      <c r="AS564" s="337">
        <v>0</v>
      </c>
      <c r="AT564" s="108">
        <f t="shared" si="3"/>
        <v>1</v>
      </c>
      <c r="AU564" s="97"/>
      <c r="AV564" s="12"/>
      <c r="AW564" s="12"/>
      <c r="AX564" s="12"/>
      <c r="AY564" s="12"/>
      <c r="AZ564" s="12"/>
      <c r="BA564" s="12"/>
      <c r="BB564" s="10"/>
      <c r="BC564" s="10"/>
    </row>
    <row r="565" spans="1:55" ht="24.95" customHeight="1">
      <c r="A565" s="546" t="s">
        <v>766</v>
      </c>
      <c r="B565" s="456">
        <v>0</v>
      </c>
      <c r="C565" s="456">
        <v>0</v>
      </c>
      <c r="D565" s="456">
        <v>2</v>
      </c>
      <c r="E565" s="456">
        <v>1</v>
      </c>
      <c r="F565" s="337">
        <v>0</v>
      </c>
      <c r="G565" s="337">
        <v>0</v>
      </c>
      <c r="H565" s="337">
        <v>0</v>
      </c>
      <c r="I565" s="337">
        <v>0</v>
      </c>
      <c r="J565" s="337">
        <v>0</v>
      </c>
      <c r="K565" s="337">
        <v>0</v>
      </c>
      <c r="L565" s="337">
        <v>0</v>
      </c>
      <c r="M565" s="337">
        <v>0</v>
      </c>
      <c r="N565" s="337">
        <v>0</v>
      </c>
      <c r="O565" s="337">
        <v>0</v>
      </c>
      <c r="P565" s="337">
        <v>0</v>
      </c>
      <c r="Q565" s="337">
        <v>0</v>
      </c>
      <c r="R565" s="337">
        <v>0</v>
      </c>
      <c r="S565" s="337">
        <v>0</v>
      </c>
      <c r="T565" s="337">
        <v>0</v>
      </c>
      <c r="U565" s="337">
        <v>0</v>
      </c>
      <c r="V565" s="337">
        <v>0</v>
      </c>
      <c r="W565" s="337">
        <v>0</v>
      </c>
      <c r="X565" s="337">
        <v>0</v>
      </c>
      <c r="Y565" s="337">
        <v>0</v>
      </c>
      <c r="Z565" s="337"/>
      <c r="AA565" s="337">
        <v>0</v>
      </c>
      <c r="AB565" s="337">
        <v>0</v>
      </c>
      <c r="AC565" s="337">
        <v>0</v>
      </c>
      <c r="AD565" s="337">
        <v>0</v>
      </c>
      <c r="AE565" s="337">
        <v>0</v>
      </c>
      <c r="AF565" s="337">
        <v>0</v>
      </c>
      <c r="AG565" s="337">
        <v>0</v>
      </c>
      <c r="AH565" s="337">
        <v>0</v>
      </c>
      <c r="AI565" s="337">
        <v>0</v>
      </c>
      <c r="AJ565" s="337">
        <v>0</v>
      </c>
      <c r="AK565" s="337">
        <v>0</v>
      </c>
      <c r="AL565" s="337">
        <v>0</v>
      </c>
      <c r="AM565" s="337">
        <v>0</v>
      </c>
      <c r="AN565" s="337">
        <v>0</v>
      </c>
      <c r="AO565" s="337">
        <v>0</v>
      </c>
      <c r="AP565" s="337">
        <v>0</v>
      </c>
      <c r="AQ565" s="337">
        <v>0</v>
      </c>
      <c r="AR565" s="337">
        <v>0</v>
      </c>
      <c r="AS565" s="337">
        <v>0</v>
      </c>
      <c r="AT565" s="108">
        <f t="shared" si="3"/>
        <v>3</v>
      </c>
      <c r="AU565" s="97"/>
      <c r="AV565" s="12"/>
      <c r="AW565" s="12"/>
      <c r="AX565" s="12"/>
      <c r="AY565" s="12"/>
      <c r="AZ565" s="12"/>
      <c r="BA565" s="12"/>
      <c r="BB565" s="10"/>
      <c r="BC565" s="10"/>
    </row>
    <row r="566" spans="1:55" ht="24.95" customHeight="1">
      <c r="A566" s="549" t="s">
        <v>746</v>
      </c>
      <c r="B566" s="456">
        <v>0</v>
      </c>
      <c r="C566" s="456">
        <v>0</v>
      </c>
      <c r="D566" s="456">
        <v>1</v>
      </c>
      <c r="E566" s="456">
        <v>0</v>
      </c>
      <c r="F566" s="337">
        <v>3</v>
      </c>
      <c r="G566" s="337">
        <v>0</v>
      </c>
      <c r="H566" s="337">
        <v>0</v>
      </c>
      <c r="I566" s="337">
        <v>0</v>
      </c>
      <c r="J566" s="337">
        <v>0</v>
      </c>
      <c r="K566" s="337">
        <v>0</v>
      </c>
      <c r="L566" s="337">
        <v>0</v>
      </c>
      <c r="M566" s="337">
        <v>0</v>
      </c>
      <c r="N566" s="337">
        <v>0</v>
      </c>
      <c r="O566" s="337">
        <v>0</v>
      </c>
      <c r="P566" s="337">
        <v>0</v>
      </c>
      <c r="Q566" s="337">
        <v>0</v>
      </c>
      <c r="R566" s="337">
        <v>0</v>
      </c>
      <c r="S566" s="337">
        <v>0</v>
      </c>
      <c r="T566" s="337">
        <v>1</v>
      </c>
      <c r="U566" s="337">
        <v>0</v>
      </c>
      <c r="V566" s="337">
        <v>1</v>
      </c>
      <c r="W566" s="337">
        <v>0</v>
      </c>
      <c r="X566" s="337">
        <v>0</v>
      </c>
      <c r="Y566" s="337">
        <v>0</v>
      </c>
      <c r="Z566" s="337"/>
      <c r="AA566" s="337">
        <v>0</v>
      </c>
      <c r="AB566" s="337">
        <v>1</v>
      </c>
      <c r="AC566" s="337">
        <v>0</v>
      </c>
      <c r="AD566" s="337">
        <v>0</v>
      </c>
      <c r="AE566" s="337">
        <v>0</v>
      </c>
      <c r="AF566" s="337">
        <v>0</v>
      </c>
      <c r="AG566" s="337">
        <v>0</v>
      </c>
      <c r="AH566" s="337">
        <v>0</v>
      </c>
      <c r="AI566" s="337">
        <v>0</v>
      </c>
      <c r="AJ566" s="337">
        <v>0</v>
      </c>
      <c r="AK566" s="337">
        <v>0</v>
      </c>
      <c r="AL566" s="337">
        <v>0</v>
      </c>
      <c r="AM566" s="337">
        <v>0</v>
      </c>
      <c r="AN566" s="337">
        <v>0</v>
      </c>
      <c r="AO566" s="337">
        <v>0</v>
      </c>
      <c r="AP566" s="337">
        <v>0</v>
      </c>
      <c r="AQ566" s="337">
        <v>0</v>
      </c>
      <c r="AR566" s="337">
        <v>1</v>
      </c>
      <c r="AS566" s="337">
        <v>0</v>
      </c>
      <c r="AT566" s="108">
        <f t="shared" si="3"/>
        <v>8</v>
      </c>
      <c r="AU566" s="97"/>
      <c r="AV566" s="12"/>
      <c r="AW566" s="12"/>
      <c r="AX566" s="12"/>
      <c r="AY566" s="12"/>
      <c r="AZ566" s="12"/>
      <c r="BA566" s="12"/>
      <c r="BB566" s="10"/>
      <c r="BC566" s="10"/>
    </row>
    <row r="567" spans="1:55" ht="24.95" customHeight="1">
      <c r="A567" s="549" t="s">
        <v>758</v>
      </c>
      <c r="B567" s="456">
        <v>0</v>
      </c>
      <c r="C567" s="456">
        <v>0</v>
      </c>
      <c r="D567" s="456">
        <v>0</v>
      </c>
      <c r="E567" s="456">
        <v>0</v>
      </c>
      <c r="F567" s="337">
        <v>0</v>
      </c>
      <c r="G567" s="337">
        <v>0</v>
      </c>
      <c r="H567" s="337">
        <v>0</v>
      </c>
      <c r="I567" s="337">
        <v>0</v>
      </c>
      <c r="J567" s="337">
        <v>0</v>
      </c>
      <c r="K567" s="337">
        <v>0</v>
      </c>
      <c r="L567" s="337">
        <v>0</v>
      </c>
      <c r="M567" s="337">
        <v>0</v>
      </c>
      <c r="N567" s="337">
        <v>0</v>
      </c>
      <c r="O567" s="337">
        <v>0</v>
      </c>
      <c r="P567" s="337">
        <v>0</v>
      </c>
      <c r="Q567" s="337">
        <v>0</v>
      </c>
      <c r="R567" s="337">
        <v>0</v>
      </c>
      <c r="S567" s="337">
        <v>0</v>
      </c>
      <c r="T567" s="337">
        <v>1</v>
      </c>
      <c r="U567" s="337">
        <v>0</v>
      </c>
      <c r="V567" s="337">
        <v>0</v>
      </c>
      <c r="W567" s="337">
        <v>0</v>
      </c>
      <c r="X567" s="337">
        <v>0</v>
      </c>
      <c r="Y567" s="337">
        <v>0</v>
      </c>
      <c r="Z567" s="337"/>
      <c r="AA567" s="337">
        <v>0</v>
      </c>
      <c r="AB567" s="337">
        <v>0</v>
      </c>
      <c r="AC567" s="337">
        <v>0</v>
      </c>
      <c r="AD567" s="337">
        <v>0</v>
      </c>
      <c r="AE567" s="337">
        <v>0</v>
      </c>
      <c r="AF567" s="337">
        <v>0</v>
      </c>
      <c r="AG567" s="337">
        <v>0</v>
      </c>
      <c r="AH567" s="337">
        <v>0</v>
      </c>
      <c r="AI567" s="337">
        <v>0</v>
      </c>
      <c r="AJ567" s="337">
        <v>0</v>
      </c>
      <c r="AK567" s="337">
        <v>0</v>
      </c>
      <c r="AL567" s="337">
        <v>0</v>
      </c>
      <c r="AM567" s="337">
        <v>0</v>
      </c>
      <c r="AN567" s="337">
        <v>0</v>
      </c>
      <c r="AO567" s="337">
        <v>0</v>
      </c>
      <c r="AP567" s="337">
        <v>0</v>
      </c>
      <c r="AQ567" s="337">
        <v>0</v>
      </c>
      <c r="AR567" s="337">
        <v>0</v>
      </c>
      <c r="AS567" s="337">
        <v>0</v>
      </c>
      <c r="AT567" s="108">
        <f t="shared" si="3"/>
        <v>1</v>
      </c>
      <c r="AU567" s="97"/>
      <c r="AV567" s="12"/>
      <c r="AW567" s="12"/>
      <c r="AX567" s="12"/>
      <c r="AY567" s="12"/>
      <c r="AZ567" s="12"/>
      <c r="BA567" s="12"/>
      <c r="BB567" s="10"/>
      <c r="BC567" s="10"/>
    </row>
    <row r="568" spans="1:55" ht="24.95" customHeight="1">
      <c r="A568" s="549" t="s">
        <v>748</v>
      </c>
      <c r="B568" s="456">
        <v>0</v>
      </c>
      <c r="C568" s="456">
        <v>0</v>
      </c>
      <c r="D568" s="456">
        <v>0</v>
      </c>
      <c r="E568" s="456">
        <v>0</v>
      </c>
      <c r="F568" s="337">
        <v>1</v>
      </c>
      <c r="G568" s="337">
        <v>0</v>
      </c>
      <c r="H568" s="337">
        <v>1</v>
      </c>
      <c r="I568" s="337">
        <v>0</v>
      </c>
      <c r="J568" s="337">
        <v>0</v>
      </c>
      <c r="K568" s="337">
        <v>0</v>
      </c>
      <c r="L568" s="337">
        <v>0</v>
      </c>
      <c r="M568" s="337">
        <v>0</v>
      </c>
      <c r="N568" s="337">
        <v>0</v>
      </c>
      <c r="O568" s="337">
        <v>0</v>
      </c>
      <c r="P568" s="337">
        <v>0</v>
      </c>
      <c r="Q568" s="337">
        <v>0</v>
      </c>
      <c r="R568" s="337">
        <v>1</v>
      </c>
      <c r="S568" s="337">
        <v>0</v>
      </c>
      <c r="T568" s="337">
        <v>0</v>
      </c>
      <c r="U568" s="337">
        <v>0</v>
      </c>
      <c r="V568" s="337">
        <v>0</v>
      </c>
      <c r="W568" s="337">
        <v>0</v>
      </c>
      <c r="X568" s="337">
        <v>0</v>
      </c>
      <c r="Y568" s="337">
        <v>0</v>
      </c>
      <c r="Z568" s="337"/>
      <c r="AA568" s="337">
        <v>0</v>
      </c>
      <c r="AB568" s="337">
        <v>0</v>
      </c>
      <c r="AC568" s="337">
        <v>0</v>
      </c>
      <c r="AD568" s="337">
        <v>0</v>
      </c>
      <c r="AE568" s="337">
        <v>0</v>
      </c>
      <c r="AF568" s="337">
        <v>0</v>
      </c>
      <c r="AG568" s="337">
        <v>0</v>
      </c>
      <c r="AH568" s="337">
        <v>0</v>
      </c>
      <c r="AI568" s="337">
        <v>0</v>
      </c>
      <c r="AJ568" s="337">
        <v>0</v>
      </c>
      <c r="AK568" s="337">
        <v>0</v>
      </c>
      <c r="AL568" s="337">
        <v>0</v>
      </c>
      <c r="AM568" s="337">
        <v>0</v>
      </c>
      <c r="AN568" s="337">
        <v>0</v>
      </c>
      <c r="AO568" s="337">
        <v>0</v>
      </c>
      <c r="AP568" s="337">
        <v>0</v>
      </c>
      <c r="AQ568" s="337">
        <v>0</v>
      </c>
      <c r="AR568" s="337">
        <v>1</v>
      </c>
      <c r="AS568" s="337">
        <v>0</v>
      </c>
      <c r="AT568" s="108">
        <f t="shared" si="3"/>
        <v>4</v>
      </c>
      <c r="AU568" s="97"/>
      <c r="AV568" s="12"/>
      <c r="AW568" s="12"/>
      <c r="AX568" s="12"/>
      <c r="AY568" s="12"/>
      <c r="AZ568" s="12"/>
      <c r="BA568" s="12"/>
      <c r="BB568" s="10"/>
      <c r="BC568" s="10"/>
    </row>
    <row r="569" spans="1:55" ht="24.95" customHeight="1">
      <c r="A569" s="546" t="s">
        <v>769</v>
      </c>
      <c r="B569" s="456">
        <v>0</v>
      </c>
      <c r="C569" s="456">
        <v>0</v>
      </c>
      <c r="D569" s="456">
        <v>0</v>
      </c>
      <c r="E569" s="456">
        <v>0</v>
      </c>
      <c r="F569" s="337">
        <v>0</v>
      </c>
      <c r="G569" s="337">
        <v>0</v>
      </c>
      <c r="H569" s="337">
        <v>0</v>
      </c>
      <c r="I569" s="337">
        <v>0</v>
      </c>
      <c r="J569" s="337">
        <v>0</v>
      </c>
      <c r="K569" s="337">
        <v>0</v>
      </c>
      <c r="L569" s="337">
        <v>0</v>
      </c>
      <c r="M569" s="337">
        <v>0</v>
      </c>
      <c r="N569" s="337">
        <v>0</v>
      </c>
      <c r="O569" s="337">
        <v>1</v>
      </c>
      <c r="P569" s="337">
        <v>0</v>
      </c>
      <c r="Q569" s="337">
        <v>0</v>
      </c>
      <c r="R569" s="337">
        <v>0</v>
      </c>
      <c r="S569" s="337">
        <v>0</v>
      </c>
      <c r="T569" s="337">
        <v>1</v>
      </c>
      <c r="U569" s="337">
        <v>0</v>
      </c>
      <c r="V569" s="337">
        <v>0</v>
      </c>
      <c r="W569" s="337">
        <v>0</v>
      </c>
      <c r="X569" s="337">
        <v>0</v>
      </c>
      <c r="Y569" s="337">
        <v>0</v>
      </c>
      <c r="Z569" s="337"/>
      <c r="AA569" s="337">
        <v>0</v>
      </c>
      <c r="AB569" s="337">
        <v>0</v>
      </c>
      <c r="AC569" s="337">
        <v>0</v>
      </c>
      <c r="AD569" s="337">
        <v>1</v>
      </c>
      <c r="AE569" s="337">
        <v>0</v>
      </c>
      <c r="AF569" s="337">
        <v>0</v>
      </c>
      <c r="AG569" s="337">
        <v>0</v>
      </c>
      <c r="AH569" s="337">
        <v>0</v>
      </c>
      <c r="AI569" s="337">
        <v>0</v>
      </c>
      <c r="AJ569" s="337">
        <v>0</v>
      </c>
      <c r="AK569" s="337">
        <v>0</v>
      </c>
      <c r="AL569" s="337">
        <v>0</v>
      </c>
      <c r="AM569" s="337">
        <v>0</v>
      </c>
      <c r="AN569" s="337">
        <v>0</v>
      </c>
      <c r="AO569" s="337">
        <v>0</v>
      </c>
      <c r="AP569" s="337">
        <v>0</v>
      </c>
      <c r="AQ569" s="337">
        <v>0</v>
      </c>
      <c r="AR569" s="337">
        <v>0</v>
      </c>
      <c r="AS569" s="337">
        <v>0</v>
      </c>
      <c r="AT569" s="108">
        <f t="shared" si="3"/>
        <v>3</v>
      </c>
      <c r="AU569" s="97"/>
      <c r="AV569" s="12"/>
      <c r="AW569" s="12"/>
      <c r="AX569" s="12"/>
      <c r="AY569" s="12"/>
      <c r="AZ569" s="12"/>
      <c r="BA569" s="12"/>
      <c r="BB569" s="10"/>
      <c r="BC569" s="10"/>
    </row>
    <row r="570" spans="1:55" ht="24.95" customHeight="1">
      <c r="A570" s="546" t="s">
        <v>657</v>
      </c>
      <c r="B570" s="454">
        <v>0</v>
      </c>
      <c r="C570" s="456">
        <v>14</v>
      </c>
      <c r="D570" s="456">
        <v>2</v>
      </c>
      <c r="E570" s="456">
        <v>0</v>
      </c>
      <c r="F570" s="337">
        <v>0</v>
      </c>
      <c r="G570" s="337">
        <v>0</v>
      </c>
      <c r="H570" s="337">
        <v>0</v>
      </c>
      <c r="I570" s="337">
        <v>0</v>
      </c>
      <c r="J570" s="337">
        <v>1</v>
      </c>
      <c r="K570" s="337">
        <v>0</v>
      </c>
      <c r="L570" s="337">
        <v>0</v>
      </c>
      <c r="M570" s="337">
        <v>0</v>
      </c>
      <c r="N570" s="337">
        <v>0</v>
      </c>
      <c r="O570" s="337">
        <v>6</v>
      </c>
      <c r="P570" s="337">
        <v>0</v>
      </c>
      <c r="Q570" s="337">
        <v>0</v>
      </c>
      <c r="R570" s="337">
        <v>0</v>
      </c>
      <c r="S570" s="337">
        <v>0</v>
      </c>
      <c r="T570" s="337">
        <v>1</v>
      </c>
      <c r="U570" s="337">
        <v>0</v>
      </c>
      <c r="V570" s="337">
        <v>7</v>
      </c>
      <c r="W570" s="337">
        <v>0</v>
      </c>
      <c r="X570" s="337">
        <v>1</v>
      </c>
      <c r="Y570" s="337">
        <v>0</v>
      </c>
      <c r="Z570" s="337"/>
      <c r="AA570" s="337">
        <v>0</v>
      </c>
      <c r="AB570" s="337">
        <v>0</v>
      </c>
      <c r="AC570" s="337">
        <v>0</v>
      </c>
      <c r="AD570" s="337">
        <v>2</v>
      </c>
      <c r="AE570" s="337">
        <v>0</v>
      </c>
      <c r="AF570" s="337">
        <v>0</v>
      </c>
      <c r="AG570" s="337">
        <v>0</v>
      </c>
      <c r="AH570" s="337">
        <v>0</v>
      </c>
      <c r="AI570" s="337">
        <v>0</v>
      </c>
      <c r="AJ570" s="337">
        <v>0</v>
      </c>
      <c r="AK570" s="337">
        <v>0</v>
      </c>
      <c r="AL570" s="337">
        <v>0</v>
      </c>
      <c r="AM570" s="337">
        <v>0</v>
      </c>
      <c r="AN570" s="337">
        <v>0</v>
      </c>
      <c r="AO570" s="337">
        <v>0</v>
      </c>
      <c r="AP570" s="337">
        <v>0</v>
      </c>
      <c r="AQ570" s="337">
        <v>0</v>
      </c>
      <c r="AR570" s="337">
        <v>0</v>
      </c>
      <c r="AS570" s="337">
        <v>4</v>
      </c>
      <c r="AT570" s="108">
        <f t="shared" si="3"/>
        <v>38</v>
      </c>
      <c r="AU570" s="97"/>
      <c r="AV570" s="12"/>
      <c r="AW570" s="12"/>
      <c r="AX570" s="12"/>
      <c r="AY570" s="12"/>
      <c r="AZ570" s="12"/>
      <c r="BA570" s="12"/>
      <c r="BB570" s="10"/>
      <c r="BC570" s="10"/>
    </row>
    <row r="571" spans="1:55" ht="24.95" customHeight="1">
      <c r="A571" s="549" t="s">
        <v>754</v>
      </c>
      <c r="B571" s="456">
        <v>1</v>
      </c>
      <c r="C571" s="456">
        <v>0</v>
      </c>
      <c r="D571" s="456">
        <v>1</v>
      </c>
      <c r="E571" s="456">
        <v>0</v>
      </c>
      <c r="F571" s="337">
        <v>2</v>
      </c>
      <c r="G571" s="337">
        <v>0</v>
      </c>
      <c r="H571" s="337">
        <v>0</v>
      </c>
      <c r="I571" s="337">
        <v>0</v>
      </c>
      <c r="J571" s="337">
        <v>0</v>
      </c>
      <c r="K571" s="337">
        <v>0</v>
      </c>
      <c r="L571" s="337">
        <v>0</v>
      </c>
      <c r="M571" s="337">
        <v>0</v>
      </c>
      <c r="N571" s="337">
        <v>0</v>
      </c>
      <c r="O571" s="337">
        <v>0</v>
      </c>
      <c r="P571" s="337">
        <v>0</v>
      </c>
      <c r="Q571" s="337">
        <v>0</v>
      </c>
      <c r="R571" s="337">
        <v>1</v>
      </c>
      <c r="S571" s="337">
        <v>0</v>
      </c>
      <c r="T571" s="337">
        <v>0</v>
      </c>
      <c r="U571" s="337">
        <v>0</v>
      </c>
      <c r="V571" s="337">
        <v>0</v>
      </c>
      <c r="W571" s="337">
        <v>0</v>
      </c>
      <c r="X571" s="337">
        <v>0</v>
      </c>
      <c r="Y571" s="337">
        <v>0</v>
      </c>
      <c r="Z571" s="337"/>
      <c r="AA571" s="337">
        <v>0</v>
      </c>
      <c r="AB571" s="337">
        <v>0</v>
      </c>
      <c r="AC571" s="337">
        <v>0</v>
      </c>
      <c r="AD571" s="337">
        <v>0</v>
      </c>
      <c r="AE571" s="337">
        <v>0</v>
      </c>
      <c r="AF571" s="337">
        <v>0</v>
      </c>
      <c r="AG571" s="337">
        <v>0</v>
      </c>
      <c r="AH571" s="337">
        <v>0</v>
      </c>
      <c r="AI571" s="337">
        <v>0</v>
      </c>
      <c r="AJ571" s="337">
        <v>0</v>
      </c>
      <c r="AK571" s="337">
        <v>0</v>
      </c>
      <c r="AL571" s="337">
        <v>0</v>
      </c>
      <c r="AM571" s="337">
        <v>0</v>
      </c>
      <c r="AN571" s="337">
        <v>0</v>
      </c>
      <c r="AO571" s="337">
        <v>0</v>
      </c>
      <c r="AP571" s="337"/>
      <c r="AQ571" s="337">
        <v>0</v>
      </c>
      <c r="AR571" s="337">
        <v>0</v>
      </c>
      <c r="AS571" s="337">
        <v>0</v>
      </c>
      <c r="AT571" s="108">
        <f t="shared" si="3"/>
        <v>5</v>
      </c>
      <c r="AU571" s="97"/>
      <c r="AV571" s="12"/>
      <c r="AW571" s="12"/>
      <c r="AX571" s="12"/>
      <c r="AY571" s="12"/>
      <c r="AZ571" s="12"/>
      <c r="BA571" s="12"/>
      <c r="BB571" s="10"/>
      <c r="BC571" s="10"/>
    </row>
    <row r="572" spans="1:55" ht="24.95" customHeight="1">
      <c r="A572" s="546" t="s">
        <v>750</v>
      </c>
      <c r="B572" s="454">
        <v>0</v>
      </c>
      <c r="C572" s="456">
        <v>0</v>
      </c>
      <c r="D572" s="456">
        <v>0</v>
      </c>
      <c r="E572" s="456">
        <v>0</v>
      </c>
      <c r="F572" s="337">
        <v>0</v>
      </c>
      <c r="G572" s="337">
        <v>0</v>
      </c>
      <c r="H572" s="337">
        <v>0</v>
      </c>
      <c r="I572" s="337">
        <v>0</v>
      </c>
      <c r="J572" s="337">
        <v>0</v>
      </c>
      <c r="K572" s="337">
        <v>0</v>
      </c>
      <c r="L572" s="337">
        <v>0</v>
      </c>
      <c r="M572" s="337">
        <v>0</v>
      </c>
      <c r="N572" s="337">
        <v>0</v>
      </c>
      <c r="O572" s="337">
        <v>0</v>
      </c>
      <c r="P572" s="337">
        <v>0</v>
      </c>
      <c r="Q572" s="337">
        <v>0</v>
      </c>
      <c r="R572" s="337">
        <v>0</v>
      </c>
      <c r="S572" s="337">
        <v>0</v>
      </c>
      <c r="T572" s="337">
        <v>0</v>
      </c>
      <c r="U572" s="337">
        <v>0</v>
      </c>
      <c r="V572" s="337">
        <v>0</v>
      </c>
      <c r="W572" s="337">
        <v>0</v>
      </c>
      <c r="X572" s="337">
        <v>0</v>
      </c>
      <c r="Y572" s="337">
        <v>0</v>
      </c>
      <c r="Z572" s="337"/>
      <c r="AA572" s="337">
        <v>1</v>
      </c>
      <c r="AB572" s="337">
        <v>0</v>
      </c>
      <c r="AC572" s="337">
        <v>0</v>
      </c>
      <c r="AD572" s="337">
        <v>0</v>
      </c>
      <c r="AE572" s="337">
        <v>0</v>
      </c>
      <c r="AF572" s="337">
        <v>0</v>
      </c>
      <c r="AG572" s="337">
        <v>0</v>
      </c>
      <c r="AH572" s="337">
        <v>0</v>
      </c>
      <c r="AI572" s="337">
        <v>0</v>
      </c>
      <c r="AJ572" s="337">
        <v>0</v>
      </c>
      <c r="AK572" s="337">
        <v>0</v>
      </c>
      <c r="AL572" s="337">
        <v>0</v>
      </c>
      <c r="AM572" s="337">
        <v>0</v>
      </c>
      <c r="AN572" s="337">
        <v>0</v>
      </c>
      <c r="AO572" s="337">
        <v>0</v>
      </c>
      <c r="AP572" s="337">
        <v>0</v>
      </c>
      <c r="AQ572" s="337">
        <v>0</v>
      </c>
      <c r="AR572" s="337">
        <v>0</v>
      </c>
      <c r="AS572" s="337">
        <v>0</v>
      </c>
      <c r="AT572" s="108">
        <f t="shared" si="3"/>
        <v>1</v>
      </c>
      <c r="AU572" s="97"/>
      <c r="AV572" s="12"/>
      <c r="AW572" s="12"/>
      <c r="AX572" s="12"/>
      <c r="AY572" s="12"/>
      <c r="AZ572" s="12"/>
      <c r="BA572" s="12"/>
      <c r="BB572" s="10"/>
      <c r="BC572" s="10"/>
    </row>
    <row r="573" spans="1:55" ht="24.95" customHeight="1">
      <c r="A573" s="546" t="s">
        <v>751</v>
      </c>
      <c r="B573" s="454">
        <v>0</v>
      </c>
      <c r="C573" s="456">
        <v>1</v>
      </c>
      <c r="D573" s="456">
        <v>11</v>
      </c>
      <c r="E573" s="456">
        <v>0</v>
      </c>
      <c r="F573" s="337">
        <v>10</v>
      </c>
      <c r="G573" s="337">
        <v>0</v>
      </c>
      <c r="H573" s="337">
        <v>0</v>
      </c>
      <c r="I573" s="337">
        <v>0</v>
      </c>
      <c r="J573" s="337">
        <v>0</v>
      </c>
      <c r="K573" s="337">
        <v>0</v>
      </c>
      <c r="L573" s="337">
        <v>0</v>
      </c>
      <c r="M573" s="337">
        <v>0</v>
      </c>
      <c r="N573" s="337">
        <v>2</v>
      </c>
      <c r="O573" s="337">
        <v>5</v>
      </c>
      <c r="P573" s="337">
        <v>0</v>
      </c>
      <c r="Q573" s="337">
        <v>0</v>
      </c>
      <c r="R573" s="337">
        <v>6</v>
      </c>
      <c r="S573" s="337">
        <v>6</v>
      </c>
      <c r="T573" s="337">
        <v>4</v>
      </c>
      <c r="U573" s="337">
        <v>0</v>
      </c>
      <c r="V573" s="337">
        <v>0</v>
      </c>
      <c r="W573" s="337">
        <v>0</v>
      </c>
      <c r="X573" s="337">
        <v>0</v>
      </c>
      <c r="Y573" s="337">
        <v>0</v>
      </c>
      <c r="Z573" s="337"/>
      <c r="AA573" s="337">
        <v>1</v>
      </c>
      <c r="AB573" s="337">
        <v>1</v>
      </c>
      <c r="AC573" s="337">
        <v>0</v>
      </c>
      <c r="AD573" s="337">
        <v>0</v>
      </c>
      <c r="AE573" s="337">
        <v>0</v>
      </c>
      <c r="AF573" s="337">
        <v>0</v>
      </c>
      <c r="AG573" s="337">
        <v>0</v>
      </c>
      <c r="AH573" s="337">
        <v>0</v>
      </c>
      <c r="AI573" s="337">
        <v>0</v>
      </c>
      <c r="AJ573" s="337">
        <v>0</v>
      </c>
      <c r="AK573" s="337">
        <v>0</v>
      </c>
      <c r="AL573" s="337">
        <v>0</v>
      </c>
      <c r="AM573" s="337">
        <v>0</v>
      </c>
      <c r="AN573" s="337">
        <v>0</v>
      </c>
      <c r="AO573" s="337">
        <v>0</v>
      </c>
      <c r="AP573" s="337">
        <v>0</v>
      </c>
      <c r="AQ573" s="337">
        <v>2</v>
      </c>
      <c r="AR573" s="337">
        <v>0</v>
      </c>
      <c r="AS573" s="337">
        <v>0</v>
      </c>
      <c r="AT573" s="108">
        <f t="shared" si="3"/>
        <v>49</v>
      </c>
      <c r="AU573" s="97"/>
      <c r="AV573" s="12"/>
      <c r="AW573" s="12"/>
      <c r="AX573" s="12"/>
      <c r="AY573" s="12"/>
      <c r="AZ573" s="12"/>
      <c r="BA573" s="12"/>
      <c r="BB573" s="10"/>
      <c r="BC573" s="10"/>
    </row>
    <row r="574" spans="1:55" ht="24.95" customHeight="1">
      <c r="A574" s="549" t="s">
        <v>38</v>
      </c>
      <c r="B574" s="456">
        <v>0</v>
      </c>
      <c r="C574" s="456">
        <v>46</v>
      </c>
      <c r="D574" s="456">
        <v>20</v>
      </c>
      <c r="E574" s="456">
        <v>12</v>
      </c>
      <c r="F574" s="337">
        <v>4</v>
      </c>
      <c r="G574" s="337">
        <v>10</v>
      </c>
      <c r="H574" s="337">
        <v>3</v>
      </c>
      <c r="I574" s="337">
        <v>0</v>
      </c>
      <c r="J574" s="337">
        <v>0</v>
      </c>
      <c r="K574" s="337">
        <v>0</v>
      </c>
      <c r="L574" s="337">
        <v>6</v>
      </c>
      <c r="M574" s="337">
        <v>10</v>
      </c>
      <c r="N574" s="337">
        <v>6</v>
      </c>
      <c r="O574" s="337">
        <v>55</v>
      </c>
      <c r="P574" s="337">
        <v>0</v>
      </c>
      <c r="Q574" s="337">
        <v>4</v>
      </c>
      <c r="R574" s="337"/>
      <c r="S574" s="337">
        <v>31</v>
      </c>
      <c r="T574" s="337">
        <v>61</v>
      </c>
      <c r="U574" s="337">
        <v>0</v>
      </c>
      <c r="V574" s="337">
        <v>91</v>
      </c>
      <c r="W574" s="337">
        <v>0</v>
      </c>
      <c r="X574" s="337">
        <v>44</v>
      </c>
      <c r="Y574" s="337">
        <v>0</v>
      </c>
      <c r="Z574" s="337"/>
      <c r="AA574" s="337">
        <v>1</v>
      </c>
      <c r="AB574" s="337">
        <v>21</v>
      </c>
      <c r="AC574" s="337">
        <v>0</v>
      </c>
      <c r="AD574" s="337">
        <v>47</v>
      </c>
      <c r="AE574" s="337">
        <v>0</v>
      </c>
      <c r="AF574" s="337">
        <v>48</v>
      </c>
      <c r="AG574" s="337">
        <v>15</v>
      </c>
      <c r="AH574" s="337">
        <v>4</v>
      </c>
      <c r="AI574" s="337">
        <v>11</v>
      </c>
      <c r="AJ574" s="337">
        <v>4</v>
      </c>
      <c r="AK574" s="337">
        <v>0</v>
      </c>
      <c r="AL574" s="337">
        <v>2</v>
      </c>
      <c r="AM574" s="337">
        <v>28</v>
      </c>
      <c r="AN574" s="337">
        <v>20</v>
      </c>
      <c r="AO574" s="337">
        <v>0</v>
      </c>
      <c r="AP574" s="337">
        <v>5</v>
      </c>
      <c r="AQ574" s="337">
        <v>5</v>
      </c>
      <c r="AR574" s="337">
        <v>38</v>
      </c>
      <c r="AS574" s="337">
        <v>4</v>
      </c>
      <c r="AT574" s="108">
        <f t="shared" si="3"/>
        <v>656</v>
      </c>
      <c r="AU574" s="97"/>
      <c r="AV574" s="12"/>
      <c r="AW574" s="12"/>
      <c r="AX574" s="12"/>
      <c r="AY574" s="12"/>
      <c r="AZ574" s="12"/>
      <c r="BA574" s="12"/>
      <c r="BB574" s="10"/>
      <c r="BC574" s="10"/>
    </row>
    <row r="575" spans="1:55" ht="24.95" customHeight="1">
      <c r="A575" s="549" t="s">
        <v>112</v>
      </c>
      <c r="B575" s="456">
        <v>0</v>
      </c>
      <c r="C575" s="456">
        <v>0</v>
      </c>
      <c r="D575" s="456">
        <v>0</v>
      </c>
      <c r="E575" s="456">
        <v>0</v>
      </c>
      <c r="F575" s="337">
        <v>35</v>
      </c>
      <c r="G575" s="337">
        <v>0</v>
      </c>
      <c r="H575" s="337">
        <v>0</v>
      </c>
      <c r="I575" s="337">
        <v>0</v>
      </c>
      <c r="J575" s="337">
        <v>0</v>
      </c>
      <c r="K575" s="337">
        <v>0</v>
      </c>
      <c r="L575" s="337">
        <v>0</v>
      </c>
      <c r="M575" s="337">
        <v>0</v>
      </c>
      <c r="N575" s="337">
        <v>0</v>
      </c>
      <c r="O575" s="337">
        <v>0</v>
      </c>
      <c r="P575" s="337">
        <v>0</v>
      </c>
      <c r="Q575" s="337">
        <v>4</v>
      </c>
      <c r="R575" s="337">
        <v>16</v>
      </c>
      <c r="S575" s="337">
        <v>5</v>
      </c>
      <c r="T575" s="337">
        <v>8</v>
      </c>
      <c r="U575" s="337">
        <v>0</v>
      </c>
      <c r="V575" s="337">
        <v>1</v>
      </c>
      <c r="W575" s="337">
        <v>1</v>
      </c>
      <c r="X575" s="337">
        <v>0</v>
      </c>
      <c r="Y575" s="337">
        <v>0</v>
      </c>
      <c r="Z575" s="337"/>
      <c r="AA575" s="337">
        <v>0</v>
      </c>
      <c r="AB575" s="337">
        <v>1</v>
      </c>
      <c r="AC575" s="337">
        <v>0</v>
      </c>
      <c r="AD575" s="337">
        <v>0</v>
      </c>
      <c r="AE575" s="337">
        <v>0</v>
      </c>
      <c r="AF575" s="337">
        <v>0</v>
      </c>
      <c r="AG575" s="337">
        <v>2</v>
      </c>
      <c r="AH575" s="337">
        <v>0</v>
      </c>
      <c r="AI575" s="337">
        <v>0</v>
      </c>
      <c r="AJ575" s="337">
        <v>5</v>
      </c>
      <c r="AK575" s="337">
        <v>0</v>
      </c>
      <c r="AL575" s="337">
        <v>8</v>
      </c>
      <c r="AM575" s="337">
        <v>0</v>
      </c>
      <c r="AN575" s="337">
        <v>0</v>
      </c>
      <c r="AO575" s="337">
        <v>0</v>
      </c>
      <c r="AP575" s="337">
        <v>0</v>
      </c>
      <c r="AQ575" s="337">
        <v>1</v>
      </c>
      <c r="AR575" s="337">
        <v>5</v>
      </c>
      <c r="AS575" s="337">
        <v>0</v>
      </c>
      <c r="AT575" s="108">
        <f t="shared" si="3"/>
        <v>92</v>
      </c>
      <c r="AU575" s="97"/>
      <c r="AV575" s="12"/>
      <c r="AW575" s="12"/>
      <c r="AX575" s="12"/>
      <c r="AY575" s="12"/>
      <c r="AZ575" s="12"/>
      <c r="BA575" s="12"/>
      <c r="BB575" s="10"/>
      <c r="BC575" s="10"/>
    </row>
    <row r="576" spans="1:55" ht="24.95" customHeight="1">
      <c r="A576" s="542" t="s">
        <v>3</v>
      </c>
      <c r="B576" s="455">
        <f t="shared" ref="B576:AS576" si="4">SUM(B534:B575)</f>
        <v>38</v>
      </c>
      <c r="C576" s="455">
        <f t="shared" si="4"/>
        <v>1168</v>
      </c>
      <c r="D576" s="455">
        <f t="shared" si="4"/>
        <v>278</v>
      </c>
      <c r="E576" s="455">
        <f t="shared" si="4"/>
        <v>77</v>
      </c>
      <c r="F576" s="108">
        <f t="shared" si="4"/>
        <v>129</v>
      </c>
      <c r="G576" s="108">
        <f t="shared" si="4"/>
        <v>51</v>
      </c>
      <c r="H576" s="108">
        <f t="shared" si="4"/>
        <v>85</v>
      </c>
      <c r="I576" s="108">
        <f t="shared" si="4"/>
        <v>57</v>
      </c>
      <c r="J576" s="108">
        <f t="shared" si="4"/>
        <v>31</v>
      </c>
      <c r="K576" s="108">
        <f t="shared" si="4"/>
        <v>76</v>
      </c>
      <c r="L576" s="108">
        <f t="shared" si="4"/>
        <v>64</v>
      </c>
      <c r="M576" s="108">
        <f t="shared" si="4"/>
        <v>214</v>
      </c>
      <c r="N576" s="108">
        <f t="shared" si="4"/>
        <v>40</v>
      </c>
      <c r="O576" s="108">
        <f t="shared" si="4"/>
        <v>379</v>
      </c>
      <c r="P576" s="108">
        <f t="shared" si="4"/>
        <v>74</v>
      </c>
      <c r="Q576" s="108">
        <f t="shared" si="4"/>
        <v>29</v>
      </c>
      <c r="R576" s="108">
        <f t="shared" si="4"/>
        <v>37</v>
      </c>
      <c r="S576" s="108">
        <f t="shared" si="4"/>
        <v>247</v>
      </c>
      <c r="T576" s="108">
        <f t="shared" si="4"/>
        <v>462</v>
      </c>
      <c r="U576" s="108">
        <f t="shared" si="4"/>
        <v>63</v>
      </c>
      <c r="V576" s="108">
        <f t="shared" si="4"/>
        <v>386</v>
      </c>
      <c r="W576" s="108">
        <f t="shared" si="4"/>
        <v>31</v>
      </c>
      <c r="X576" s="108">
        <f t="shared" si="4"/>
        <v>299</v>
      </c>
      <c r="Y576" s="108">
        <f t="shared" si="4"/>
        <v>21</v>
      </c>
      <c r="Z576" s="108">
        <f t="shared" si="4"/>
        <v>0</v>
      </c>
      <c r="AA576" s="108">
        <f t="shared" si="4"/>
        <v>32</v>
      </c>
      <c r="AB576" s="108">
        <f t="shared" si="4"/>
        <v>249</v>
      </c>
      <c r="AC576" s="108">
        <f t="shared" si="4"/>
        <v>24</v>
      </c>
      <c r="AD576" s="108">
        <f t="shared" si="4"/>
        <v>234</v>
      </c>
      <c r="AE576" s="108">
        <f t="shared" si="4"/>
        <v>39</v>
      </c>
      <c r="AF576" s="108">
        <f t="shared" si="4"/>
        <v>206</v>
      </c>
      <c r="AG576" s="108">
        <f t="shared" si="4"/>
        <v>217</v>
      </c>
      <c r="AH576" s="108">
        <f t="shared" si="4"/>
        <v>29</v>
      </c>
      <c r="AI576" s="108">
        <f t="shared" si="4"/>
        <v>42</v>
      </c>
      <c r="AJ576" s="108">
        <f t="shared" si="4"/>
        <v>104</v>
      </c>
      <c r="AK576" s="108">
        <f t="shared" si="4"/>
        <v>5</v>
      </c>
      <c r="AL576" s="108">
        <f t="shared" si="4"/>
        <v>22</v>
      </c>
      <c r="AM576" s="108">
        <f t="shared" si="4"/>
        <v>159</v>
      </c>
      <c r="AN576" s="108">
        <f t="shared" si="4"/>
        <v>48</v>
      </c>
      <c r="AO576" s="108">
        <f t="shared" si="4"/>
        <v>10</v>
      </c>
      <c r="AP576" s="108">
        <f t="shared" si="4"/>
        <v>68</v>
      </c>
      <c r="AQ576" s="108">
        <f t="shared" si="4"/>
        <v>45</v>
      </c>
      <c r="AR576" s="108">
        <f t="shared" si="4"/>
        <v>309</v>
      </c>
      <c r="AS576" s="108">
        <f t="shared" si="4"/>
        <v>144</v>
      </c>
      <c r="AT576" s="108">
        <f t="shared" si="3"/>
        <v>6322</v>
      </c>
      <c r="AU576" s="97"/>
      <c r="AV576" s="12"/>
      <c r="AW576" s="12"/>
      <c r="AX576" s="12"/>
      <c r="AY576" s="12"/>
      <c r="AZ576" s="12"/>
      <c r="BA576" s="12"/>
      <c r="BB576" s="10"/>
      <c r="BC576" s="10"/>
    </row>
    <row r="577" spans="1:55">
      <c r="A577" s="97"/>
      <c r="B577" s="458"/>
      <c r="C577" s="458"/>
      <c r="D577" s="458"/>
      <c r="E577" s="458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12"/>
      <c r="AW577" s="12"/>
      <c r="AX577" s="12"/>
      <c r="AY577" s="12"/>
      <c r="AZ577" s="12"/>
      <c r="BA577" s="12"/>
      <c r="BB577" s="10"/>
      <c r="BC577" s="10"/>
    </row>
    <row r="578" spans="1:55" ht="26.25" customHeight="1">
      <c r="A578" s="661" t="s">
        <v>770</v>
      </c>
      <c r="B578" s="663"/>
      <c r="C578" s="458"/>
      <c r="D578" s="458"/>
      <c r="E578" s="458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12"/>
      <c r="AW578" s="12"/>
      <c r="AX578" s="12"/>
      <c r="AY578" s="12"/>
      <c r="AZ578" s="12"/>
      <c r="BA578" s="12"/>
      <c r="BB578" s="10"/>
      <c r="BC578" s="10"/>
    </row>
    <row r="579" spans="1:55" ht="25.5" customHeight="1">
      <c r="A579" s="547" t="s">
        <v>695</v>
      </c>
      <c r="B579" s="455" t="s">
        <v>440</v>
      </c>
      <c r="C579" s="458"/>
      <c r="D579" s="458"/>
      <c r="E579" s="458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12"/>
      <c r="AW579" s="12"/>
      <c r="AX579" s="12"/>
      <c r="AY579" s="12"/>
      <c r="AZ579" s="12"/>
      <c r="BA579" s="12"/>
      <c r="BB579" s="10"/>
      <c r="BC579" s="10"/>
    </row>
    <row r="580" spans="1:55" ht="24.95" customHeight="1">
      <c r="A580" s="549" t="s">
        <v>44</v>
      </c>
      <c r="B580" s="455">
        <v>84</v>
      </c>
      <c r="C580" s="458"/>
      <c r="D580" s="458"/>
      <c r="E580" s="458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12"/>
      <c r="AW580" s="12"/>
      <c r="AX580" s="12"/>
      <c r="AY580" s="12"/>
      <c r="AZ580" s="12"/>
      <c r="BA580" s="12"/>
      <c r="BB580" s="10"/>
      <c r="BC580" s="10"/>
    </row>
    <row r="581" spans="1:55" ht="24.95" customHeight="1">
      <c r="A581" s="549" t="s">
        <v>29</v>
      </c>
      <c r="B581" s="455">
        <v>44</v>
      </c>
      <c r="C581" s="458"/>
      <c r="D581" s="458"/>
      <c r="E581" s="458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12"/>
      <c r="AW581" s="12"/>
      <c r="AX581" s="12"/>
      <c r="AY581" s="12"/>
      <c r="AZ581" s="12"/>
      <c r="BA581" s="12"/>
      <c r="BB581" s="10"/>
      <c r="BC581" s="10"/>
    </row>
    <row r="582" spans="1:55" ht="24.95" customHeight="1">
      <c r="A582" s="549" t="s">
        <v>104</v>
      </c>
      <c r="B582" s="455">
        <v>11</v>
      </c>
      <c r="C582" s="458"/>
      <c r="D582" s="458"/>
      <c r="E582" s="458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12"/>
      <c r="AW582" s="12"/>
      <c r="AX582" s="12"/>
      <c r="AY582" s="12"/>
      <c r="AZ582" s="12"/>
      <c r="BA582" s="12"/>
      <c r="BB582" s="10"/>
      <c r="BC582" s="10"/>
    </row>
    <row r="583" spans="1:55" ht="24.95" customHeight="1">
      <c r="A583" s="549" t="s">
        <v>31</v>
      </c>
      <c r="B583" s="455">
        <v>48</v>
      </c>
      <c r="C583" s="458"/>
      <c r="D583" s="458"/>
      <c r="E583" s="458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12"/>
      <c r="AW583" s="12"/>
      <c r="AX583" s="12"/>
      <c r="AY583" s="12"/>
      <c r="AZ583" s="12"/>
      <c r="BA583" s="12"/>
      <c r="BB583" s="10"/>
      <c r="BC583" s="10"/>
    </row>
    <row r="584" spans="1:55" ht="24.95" customHeight="1">
      <c r="A584" s="549" t="s">
        <v>24</v>
      </c>
      <c r="B584" s="455">
        <v>38</v>
      </c>
      <c r="C584" s="458"/>
      <c r="D584" s="458"/>
      <c r="E584" s="458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12"/>
      <c r="AW584" s="12"/>
      <c r="AX584" s="12"/>
      <c r="AY584" s="12"/>
      <c r="AZ584" s="12"/>
      <c r="BA584" s="12"/>
      <c r="BB584" s="10"/>
      <c r="BC584" s="10"/>
    </row>
    <row r="585" spans="1:55" ht="24.95" customHeight="1">
      <c r="A585" s="549" t="s">
        <v>33</v>
      </c>
      <c r="B585" s="455">
        <v>163</v>
      </c>
      <c r="C585" s="458"/>
      <c r="D585" s="458"/>
      <c r="E585" s="458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12"/>
      <c r="AW585" s="12"/>
      <c r="AX585" s="12"/>
      <c r="AY585" s="12"/>
      <c r="AZ585" s="12"/>
      <c r="BA585" s="12"/>
      <c r="BB585" s="10"/>
      <c r="BC585" s="10"/>
    </row>
    <row r="586" spans="1:55" ht="24.95" customHeight="1">
      <c r="A586" s="549" t="s">
        <v>23</v>
      </c>
      <c r="B586" s="455">
        <v>96</v>
      </c>
      <c r="C586" s="458"/>
      <c r="D586" s="458"/>
      <c r="E586" s="458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12"/>
      <c r="AW586" s="12"/>
      <c r="AX586" s="12"/>
      <c r="AY586" s="12"/>
      <c r="AZ586" s="12"/>
      <c r="BA586" s="12"/>
      <c r="BB586" s="10"/>
      <c r="BC586" s="10"/>
    </row>
    <row r="587" spans="1:55" ht="24.95" customHeight="1">
      <c r="A587" s="549" t="s">
        <v>25</v>
      </c>
      <c r="B587" s="455">
        <v>20</v>
      </c>
      <c r="C587" s="458"/>
      <c r="D587" s="458"/>
      <c r="E587" s="458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12"/>
      <c r="AW587" s="12"/>
      <c r="AX587" s="12"/>
      <c r="AY587" s="12"/>
      <c r="AZ587" s="12"/>
      <c r="BA587" s="12"/>
      <c r="BB587" s="10"/>
      <c r="BC587" s="10"/>
    </row>
    <row r="588" spans="1:55" ht="24.95" customHeight="1">
      <c r="A588" s="549" t="s">
        <v>35</v>
      </c>
      <c r="B588" s="455">
        <v>52</v>
      </c>
      <c r="C588" s="458"/>
      <c r="D588" s="458"/>
      <c r="E588" s="458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12"/>
      <c r="AW588" s="12"/>
      <c r="AX588" s="12"/>
      <c r="AY588" s="12"/>
      <c r="AZ588" s="12"/>
      <c r="BA588" s="12"/>
      <c r="BB588" s="10"/>
      <c r="BC588" s="10"/>
    </row>
    <row r="589" spans="1:55" ht="24.95" customHeight="1">
      <c r="A589" s="549" t="s">
        <v>47</v>
      </c>
      <c r="B589" s="455">
        <v>6</v>
      </c>
      <c r="C589" s="458"/>
      <c r="D589" s="458"/>
      <c r="E589" s="458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12"/>
      <c r="AW589" s="12"/>
      <c r="AX589" s="12"/>
      <c r="AY589" s="12"/>
      <c r="AZ589" s="12"/>
      <c r="BA589" s="12"/>
      <c r="BB589" s="10"/>
      <c r="BC589" s="10"/>
    </row>
    <row r="590" spans="1:55" ht="24.95" customHeight="1">
      <c r="A590" s="549" t="s">
        <v>36</v>
      </c>
      <c r="B590" s="455">
        <v>142</v>
      </c>
      <c r="C590" s="458"/>
      <c r="D590" s="458"/>
      <c r="E590" s="458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12"/>
      <c r="AW590" s="12"/>
      <c r="AX590" s="12"/>
      <c r="AY590" s="12"/>
      <c r="AZ590" s="12"/>
      <c r="BA590" s="12"/>
      <c r="BB590" s="10"/>
      <c r="BC590" s="10"/>
    </row>
    <row r="591" spans="1:55" ht="24.95" customHeight="1">
      <c r="A591" s="549" t="s">
        <v>115</v>
      </c>
      <c r="B591" s="455">
        <v>141</v>
      </c>
      <c r="C591" s="458"/>
      <c r="D591" s="458"/>
      <c r="E591" s="458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12"/>
      <c r="AW591" s="12"/>
      <c r="AX591" s="12"/>
      <c r="AY591" s="12"/>
      <c r="AZ591" s="12"/>
      <c r="BA591" s="12"/>
      <c r="BB591" s="10"/>
      <c r="BC591" s="10"/>
    </row>
    <row r="592" spans="1:55" ht="24.95" customHeight="1">
      <c r="A592" s="549" t="s">
        <v>48</v>
      </c>
      <c r="B592" s="455">
        <v>33</v>
      </c>
      <c r="C592" s="458"/>
      <c r="D592" s="458"/>
      <c r="E592" s="458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12"/>
      <c r="AW592" s="12"/>
      <c r="AX592" s="12"/>
      <c r="AY592" s="12"/>
      <c r="AZ592" s="12"/>
      <c r="BA592" s="12"/>
      <c r="BB592" s="10"/>
      <c r="BC592" s="10"/>
    </row>
    <row r="593" spans="1:55" ht="24.95" customHeight="1">
      <c r="A593" s="549" t="s">
        <v>49</v>
      </c>
      <c r="B593" s="455">
        <v>101</v>
      </c>
      <c r="C593" s="458"/>
      <c r="D593" s="458"/>
      <c r="E593" s="458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12"/>
      <c r="AW593" s="12"/>
      <c r="AX593" s="12"/>
      <c r="AY593" s="12"/>
      <c r="AZ593" s="12"/>
      <c r="BA593" s="12"/>
      <c r="BB593" s="10"/>
      <c r="BC593" s="10"/>
    </row>
    <row r="594" spans="1:55" ht="24.95" customHeight="1">
      <c r="A594" s="549" t="s">
        <v>50</v>
      </c>
      <c r="B594" s="455">
        <v>81</v>
      </c>
      <c r="C594" s="458"/>
      <c r="D594" s="458"/>
      <c r="E594" s="458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12"/>
      <c r="AW594" s="12"/>
      <c r="AX594" s="12"/>
      <c r="AY594" s="12"/>
      <c r="AZ594" s="12"/>
      <c r="BA594" s="12"/>
      <c r="BB594" s="10"/>
      <c r="BC594" s="10"/>
    </row>
    <row r="595" spans="1:55" ht="24.95" customHeight="1">
      <c r="A595" s="549" t="s">
        <v>51</v>
      </c>
      <c r="B595" s="455">
        <v>72</v>
      </c>
      <c r="C595" s="458"/>
      <c r="D595" s="458"/>
      <c r="E595" s="458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12"/>
      <c r="AW595" s="12"/>
      <c r="AX595" s="12"/>
      <c r="AY595" s="12"/>
      <c r="AZ595" s="12"/>
      <c r="BA595" s="12"/>
      <c r="BB595" s="10"/>
      <c r="BC595" s="10"/>
    </row>
    <row r="596" spans="1:55" ht="24.95" customHeight="1">
      <c r="A596" s="549" t="s">
        <v>52</v>
      </c>
      <c r="B596" s="455">
        <v>63</v>
      </c>
      <c r="C596" s="458"/>
      <c r="D596" s="458"/>
      <c r="E596" s="458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12"/>
      <c r="AW596" s="12"/>
      <c r="AX596" s="12"/>
      <c r="AY596" s="12"/>
      <c r="AZ596" s="12"/>
      <c r="BA596" s="12"/>
      <c r="BB596" s="10"/>
      <c r="BC596" s="10"/>
    </row>
    <row r="597" spans="1:55" ht="24.95" customHeight="1">
      <c r="A597" s="549" t="s">
        <v>53</v>
      </c>
      <c r="B597" s="455">
        <v>121</v>
      </c>
      <c r="C597" s="458"/>
      <c r="D597" s="458"/>
      <c r="E597" s="458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12"/>
      <c r="AW597" s="12"/>
      <c r="AX597" s="12"/>
      <c r="AY597" s="12"/>
      <c r="AZ597" s="12"/>
      <c r="BA597" s="12"/>
      <c r="BB597" s="10"/>
      <c r="BC597" s="10"/>
    </row>
    <row r="598" spans="1:55" ht="24.95" customHeight="1">
      <c r="A598" s="546" t="s">
        <v>762</v>
      </c>
      <c r="B598" s="455">
        <v>59</v>
      </c>
      <c r="C598" s="458"/>
      <c r="D598" s="458"/>
      <c r="E598" s="458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12"/>
      <c r="AW598" s="12"/>
      <c r="AX598" s="12"/>
      <c r="AY598" s="12"/>
      <c r="AZ598" s="12"/>
      <c r="BA598" s="12"/>
      <c r="BB598" s="10"/>
      <c r="BC598" s="10"/>
    </row>
    <row r="599" spans="1:55" ht="24.95" customHeight="1">
      <c r="A599" s="546" t="s">
        <v>743</v>
      </c>
      <c r="B599" s="455">
        <v>56</v>
      </c>
      <c r="C599" s="458"/>
      <c r="D599" s="458"/>
      <c r="E599" s="458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12"/>
      <c r="AW599" s="12"/>
      <c r="AX599" s="12"/>
      <c r="AY599" s="12"/>
      <c r="AZ599" s="12"/>
      <c r="BA599" s="12"/>
      <c r="BB599" s="10"/>
      <c r="BC599" s="10"/>
    </row>
    <row r="600" spans="1:55" ht="24.95" customHeight="1">
      <c r="A600" s="546" t="s">
        <v>763</v>
      </c>
      <c r="B600" s="455">
        <v>2</v>
      </c>
      <c r="C600" s="458"/>
      <c r="D600" s="458"/>
      <c r="E600" s="458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12"/>
      <c r="AW600" s="12"/>
      <c r="AX600" s="12"/>
      <c r="AY600" s="12"/>
      <c r="AZ600" s="12"/>
      <c r="BA600" s="12"/>
      <c r="BB600" s="10"/>
      <c r="BC600" s="10"/>
    </row>
    <row r="601" spans="1:55" ht="24.95" customHeight="1">
      <c r="A601" s="549" t="s">
        <v>57</v>
      </c>
      <c r="B601" s="455">
        <v>59</v>
      </c>
      <c r="C601" s="458"/>
      <c r="D601" s="458"/>
      <c r="E601" s="458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12"/>
      <c r="AW601" s="12"/>
      <c r="AX601" s="12"/>
      <c r="AY601" s="12"/>
      <c r="AZ601" s="12"/>
      <c r="BA601" s="12"/>
      <c r="BB601" s="10"/>
      <c r="BC601" s="10"/>
    </row>
    <row r="602" spans="1:55" ht="24.95" customHeight="1">
      <c r="A602" s="549" t="s">
        <v>106</v>
      </c>
      <c r="B602" s="455">
        <v>1</v>
      </c>
      <c r="C602" s="458"/>
      <c r="D602" s="458"/>
      <c r="E602" s="458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12"/>
      <c r="AW602" s="12"/>
      <c r="AX602" s="12"/>
      <c r="AY602" s="12"/>
      <c r="AZ602" s="12"/>
      <c r="BA602" s="12"/>
      <c r="BB602" s="10"/>
      <c r="BC602" s="10"/>
    </row>
    <row r="603" spans="1:55" ht="24.95" customHeight="1">
      <c r="A603" s="549" t="s">
        <v>20</v>
      </c>
      <c r="B603" s="455">
        <v>180</v>
      </c>
      <c r="C603" s="458"/>
      <c r="D603" s="458"/>
      <c r="E603" s="458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12"/>
      <c r="AW603" s="12"/>
      <c r="AX603" s="12"/>
      <c r="AY603" s="12"/>
      <c r="AZ603" s="12"/>
      <c r="BA603" s="12"/>
      <c r="BB603" s="10"/>
      <c r="BC603" s="10"/>
    </row>
    <row r="604" spans="1:55" ht="24.95" customHeight="1">
      <c r="A604" s="549" t="s">
        <v>108</v>
      </c>
      <c r="B604" s="455">
        <v>110</v>
      </c>
      <c r="C604" s="458"/>
      <c r="D604" s="458"/>
      <c r="E604" s="458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12"/>
      <c r="AW604" s="12"/>
      <c r="AX604" s="12"/>
      <c r="AY604" s="12"/>
      <c r="AZ604" s="12"/>
      <c r="BA604" s="12"/>
      <c r="BB604" s="10"/>
      <c r="BC604" s="10"/>
    </row>
    <row r="605" spans="1:55" ht="24.95" customHeight="1">
      <c r="A605" s="549" t="s">
        <v>102</v>
      </c>
      <c r="B605" s="455">
        <v>3</v>
      </c>
      <c r="C605" s="458"/>
      <c r="D605" s="458"/>
      <c r="E605" s="458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12"/>
      <c r="AW605" s="12"/>
      <c r="AX605" s="12"/>
      <c r="AY605" s="12"/>
      <c r="AZ605" s="12"/>
      <c r="BA605" s="12"/>
      <c r="BB605" s="10"/>
      <c r="BC605" s="10"/>
    </row>
    <row r="606" spans="1:55" ht="24.95" customHeight="1">
      <c r="A606" s="549" t="s">
        <v>39</v>
      </c>
      <c r="B606" s="455">
        <v>124</v>
      </c>
      <c r="C606" s="458"/>
      <c r="D606" s="458"/>
      <c r="E606" s="458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12"/>
      <c r="AW606" s="12"/>
      <c r="AX606" s="12"/>
      <c r="AY606" s="12"/>
      <c r="AZ606" s="12"/>
      <c r="BA606" s="12"/>
      <c r="BB606" s="10"/>
      <c r="BC606" s="10"/>
    </row>
    <row r="607" spans="1:55" ht="24.95" customHeight="1">
      <c r="A607" s="546" t="s">
        <v>764</v>
      </c>
      <c r="B607" s="455">
        <v>15</v>
      </c>
      <c r="C607" s="458"/>
      <c r="D607" s="458"/>
      <c r="E607" s="458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12"/>
      <c r="AW607" s="12"/>
      <c r="AX607" s="12"/>
      <c r="AY607" s="12"/>
      <c r="AZ607" s="12"/>
      <c r="BA607" s="12"/>
      <c r="BB607" s="10"/>
      <c r="BC607" s="10"/>
    </row>
    <row r="608" spans="1:55" ht="24.95" customHeight="1">
      <c r="A608" s="546" t="s">
        <v>769</v>
      </c>
      <c r="B608" s="455">
        <v>1</v>
      </c>
      <c r="C608" s="458"/>
      <c r="D608" s="458"/>
      <c r="E608" s="458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12"/>
      <c r="AW608" s="12"/>
      <c r="AX608" s="12"/>
      <c r="AY608" s="12"/>
      <c r="AZ608" s="12"/>
      <c r="BA608" s="12"/>
      <c r="BB608" s="10"/>
      <c r="BC608" s="10"/>
    </row>
    <row r="609" spans="1:55" ht="24.95" customHeight="1">
      <c r="A609" s="546" t="s">
        <v>657</v>
      </c>
      <c r="B609" s="455">
        <v>35</v>
      </c>
      <c r="C609" s="458"/>
      <c r="D609" s="458"/>
      <c r="E609" s="458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12"/>
      <c r="AW609" s="12"/>
      <c r="AX609" s="12"/>
      <c r="AY609" s="12"/>
      <c r="AZ609" s="12"/>
      <c r="BA609" s="12"/>
      <c r="BB609" s="10"/>
      <c r="BC609" s="10"/>
    </row>
    <row r="610" spans="1:55" ht="24.95" customHeight="1">
      <c r="A610" s="549" t="s">
        <v>754</v>
      </c>
      <c r="B610" s="455">
        <v>1</v>
      </c>
      <c r="C610" s="458"/>
      <c r="D610" s="458"/>
      <c r="E610" s="458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12"/>
      <c r="AW610" s="12"/>
      <c r="AX610" s="12"/>
      <c r="AY610" s="12"/>
      <c r="AZ610" s="12"/>
      <c r="BA610" s="12"/>
      <c r="BB610" s="10"/>
      <c r="BC610" s="10"/>
    </row>
    <row r="611" spans="1:55" ht="24.95" customHeight="1">
      <c r="A611" s="546" t="s">
        <v>751</v>
      </c>
      <c r="B611" s="455">
        <v>6</v>
      </c>
      <c r="C611" s="458"/>
      <c r="D611" s="458"/>
      <c r="E611" s="458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12"/>
      <c r="AW611" s="12"/>
      <c r="AX611" s="12"/>
      <c r="AY611" s="12"/>
      <c r="AZ611" s="12"/>
      <c r="BA611" s="12"/>
      <c r="BB611" s="10"/>
      <c r="BC611" s="10"/>
    </row>
    <row r="612" spans="1:55" ht="24.95" customHeight="1">
      <c r="A612" s="549" t="s">
        <v>38</v>
      </c>
      <c r="B612" s="455">
        <v>197</v>
      </c>
      <c r="C612" s="458"/>
      <c r="D612" s="458"/>
      <c r="E612" s="458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12"/>
      <c r="AW612" s="12"/>
      <c r="AX612" s="12"/>
      <c r="AY612" s="12"/>
      <c r="AZ612" s="12"/>
      <c r="BA612" s="12"/>
      <c r="BB612" s="10"/>
      <c r="BC612" s="10"/>
    </row>
    <row r="613" spans="1:55" ht="24.95" customHeight="1">
      <c r="A613" s="549" t="s">
        <v>112</v>
      </c>
      <c r="B613" s="455">
        <v>2</v>
      </c>
      <c r="C613" s="458"/>
      <c r="D613" s="458"/>
      <c r="E613" s="458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12"/>
      <c r="AW613" s="12"/>
      <c r="AX613" s="12"/>
      <c r="AY613" s="12"/>
      <c r="AZ613" s="12"/>
      <c r="BA613" s="12"/>
      <c r="BB613" s="10"/>
      <c r="BC613" s="10"/>
    </row>
    <row r="614" spans="1:55" ht="24.95" customHeight="1">
      <c r="A614" s="542" t="s">
        <v>3</v>
      </c>
      <c r="B614" s="455">
        <f>SUM(B580:B613)</f>
        <v>2167</v>
      </c>
      <c r="C614" s="458"/>
      <c r="D614" s="458"/>
      <c r="E614" s="458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12"/>
      <c r="AW614" s="12"/>
      <c r="AX614" s="12"/>
      <c r="AY614" s="12"/>
      <c r="AZ614" s="12"/>
      <c r="BA614" s="12"/>
      <c r="BB614" s="10"/>
      <c r="BC614" s="10"/>
    </row>
    <row r="615" spans="1:55">
      <c r="A615" s="97"/>
      <c r="B615" s="458"/>
      <c r="C615" s="458"/>
      <c r="D615" s="458"/>
      <c r="E615" s="458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12"/>
      <c r="AW615" s="12"/>
      <c r="AX615" s="12"/>
      <c r="AY615" s="12"/>
      <c r="AZ615" s="12"/>
      <c r="BA615" s="12"/>
      <c r="BB615" s="10"/>
      <c r="BC615" s="10"/>
    </row>
    <row r="616" spans="1:55" ht="24.95" customHeight="1">
      <c r="A616" s="661" t="s">
        <v>771</v>
      </c>
      <c r="B616" s="663"/>
      <c r="C616" s="458"/>
      <c r="D616" s="458"/>
      <c r="E616" s="458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12"/>
      <c r="AW616" s="12"/>
      <c r="AX616" s="12"/>
      <c r="AY616" s="12"/>
      <c r="AZ616" s="12"/>
      <c r="BA616" s="12"/>
      <c r="BB616" s="10"/>
      <c r="BC616" s="10"/>
    </row>
    <row r="617" spans="1:55" ht="24.95" customHeight="1">
      <c r="A617" s="547" t="s">
        <v>695</v>
      </c>
      <c r="B617" s="455" t="s">
        <v>309</v>
      </c>
      <c r="C617" s="458"/>
      <c r="D617" s="458"/>
      <c r="E617" s="458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12"/>
      <c r="AW617" s="12"/>
      <c r="AX617" s="12"/>
      <c r="AY617" s="12"/>
      <c r="AZ617" s="12"/>
      <c r="BA617" s="12"/>
      <c r="BB617" s="10"/>
      <c r="BC617" s="10"/>
    </row>
    <row r="618" spans="1:55" ht="24.95" customHeight="1">
      <c r="A618" s="549" t="s">
        <v>44</v>
      </c>
      <c r="B618" s="455">
        <v>94</v>
      </c>
      <c r="C618" s="458"/>
      <c r="D618" s="458"/>
      <c r="E618" s="458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12"/>
      <c r="AW618" s="12"/>
      <c r="AX618" s="12"/>
      <c r="AY618" s="12"/>
      <c r="AZ618" s="12"/>
      <c r="BA618" s="12"/>
      <c r="BB618" s="10"/>
      <c r="BC618" s="10"/>
    </row>
    <row r="619" spans="1:55" ht="24.95" customHeight="1">
      <c r="A619" s="549" t="s">
        <v>29</v>
      </c>
      <c r="B619" s="455">
        <v>16</v>
      </c>
      <c r="C619" s="458"/>
      <c r="D619" s="458"/>
      <c r="E619" s="458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12"/>
      <c r="AW619" s="12"/>
      <c r="AX619" s="12"/>
      <c r="AY619" s="12"/>
      <c r="AZ619" s="12"/>
      <c r="BA619" s="12"/>
      <c r="BB619" s="10"/>
      <c r="BC619" s="10"/>
    </row>
    <row r="620" spans="1:55" ht="24.95" customHeight="1">
      <c r="A620" s="549" t="s">
        <v>104</v>
      </c>
      <c r="B620" s="455">
        <v>29</v>
      </c>
      <c r="C620" s="458"/>
      <c r="D620" s="458"/>
      <c r="E620" s="458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12"/>
      <c r="AW620" s="12"/>
      <c r="AX620" s="12"/>
      <c r="AY620" s="12"/>
      <c r="AZ620" s="12"/>
      <c r="BA620" s="12"/>
      <c r="BB620" s="10"/>
      <c r="BC620" s="10"/>
    </row>
    <row r="621" spans="1:55" ht="24.95" customHeight="1">
      <c r="A621" s="549" t="s">
        <v>31</v>
      </c>
      <c r="B621" s="455">
        <v>28</v>
      </c>
      <c r="C621" s="458"/>
      <c r="D621" s="458"/>
      <c r="E621" s="458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12"/>
      <c r="AW621" s="12"/>
      <c r="AX621" s="12"/>
      <c r="AY621" s="12"/>
      <c r="AZ621" s="12"/>
      <c r="BA621" s="12"/>
      <c r="BB621" s="10"/>
      <c r="BC621" s="10"/>
    </row>
    <row r="622" spans="1:55" ht="24.95" customHeight="1">
      <c r="A622" s="549" t="s">
        <v>24</v>
      </c>
      <c r="B622" s="455">
        <v>22</v>
      </c>
      <c r="C622" s="458"/>
      <c r="D622" s="458"/>
      <c r="E622" s="458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12"/>
      <c r="AW622" s="12"/>
      <c r="AX622" s="12"/>
      <c r="AY622" s="12"/>
      <c r="AZ622" s="12"/>
      <c r="BA622" s="12"/>
      <c r="BB622" s="10"/>
      <c r="BC622" s="10"/>
    </row>
    <row r="623" spans="1:55" ht="24.95" customHeight="1">
      <c r="A623" s="549" t="s">
        <v>33</v>
      </c>
      <c r="B623" s="455">
        <v>68</v>
      </c>
      <c r="C623" s="458"/>
      <c r="D623" s="458"/>
      <c r="E623" s="458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12"/>
      <c r="AW623" s="12"/>
      <c r="AX623" s="12"/>
      <c r="AY623" s="12"/>
      <c r="AZ623" s="12"/>
      <c r="BA623" s="12"/>
      <c r="BB623" s="10"/>
      <c r="BC623" s="10"/>
    </row>
    <row r="624" spans="1:55" ht="24.95" customHeight="1">
      <c r="A624" s="549" t="s">
        <v>23</v>
      </c>
      <c r="B624" s="455">
        <v>31</v>
      </c>
      <c r="C624" s="458"/>
      <c r="D624" s="458"/>
      <c r="E624" s="458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12"/>
      <c r="AW624" s="12"/>
      <c r="AX624" s="12"/>
      <c r="AY624" s="12"/>
      <c r="AZ624" s="12"/>
      <c r="BA624" s="12"/>
      <c r="BB624" s="10"/>
      <c r="BC624" s="10"/>
    </row>
    <row r="625" spans="1:55" ht="24.95" customHeight="1">
      <c r="A625" s="549" t="s">
        <v>25</v>
      </c>
      <c r="B625" s="455">
        <v>3</v>
      </c>
      <c r="C625" s="458"/>
      <c r="D625" s="458"/>
      <c r="E625" s="458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12"/>
      <c r="AW625" s="12"/>
      <c r="AX625" s="12"/>
      <c r="AY625" s="12"/>
      <c r="AZ625" s="12"/>
      <c r="BA625" s="12"/>
      <c r="BB625" s="10"/>
      <c r="BC625" s="10"/>
    </row>
    <row r="626" spans="1:55" ht="24.95" customHeight="1">
      <c r="A626" s="549" t="s">
        <v>35</v>
      </c>
      <c r="B626" s="455">
        <v>26</v>
      </c>
      <c r="C626" s="458"/>
      <c r="D626" s="458"/>
      <c r="E626" s="458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12"/>
      <c r="AW626" s="12"/>
      <c r="AX626" s="12"/>
      <c r="AY626" s="12"/>
      <c r="AZ626" s="12"/>
      <c r="BA626" s="12"/>
      <c r="BB626" s="10"/>
      <c r="BC626" s="10"/>
    </row>
    <row r="627" spans="1:55" ht="24.95" customHeight="1">
      <c r="A627" s="549" t="s">
        <v>47</v>
      </c>
      <c r="B627" s="455">
        <v>5</v>
      </c>
      <c r="C627" s="458"/>
      <c r="D627" s="458"/>
      <c r="E627" s="458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12"/>
      <c r="AW627" s="12"/>
      <c r="AX627" s="12"/>
      <c r="AY627" s="12"/>
      <c r="AZ627" s="12"/>
      <c r="BA627" s="12"/>
      <c r="BB627" s="10"/>
      <c r="BC627" s="10"/>
    </row>
    <row r="628" spans="1:55" ht="24.95" customHeight="1">
      <c r="A628" s="549" t="s">
        <v>36</v>
      </c>
      <c r="B628" s="455">
        <v>36</v>
      </c>
      <c r="C628" s="458"/>
      <c r="D628" s="458"/>
      <c r="E628" s="458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12"/>
      <c r="AW628" s="12"/>
      <c r="AX628" s="12"/>
      <c r="AY628" s="12"/>
      <c r="AZ628" s="12"/>
      <c r="BA628" s="12"/>
      <c r="BB628" s="10"/>
      <c r="BC628" s="10"/>
    </row>
    <row r="629" spans="1:55" ht="24.95" customHeight="1">
      <c r="A629" s="549" t="s">
        <v>115</v>
      </c>
      <c r="B629" s="455">
        <v>51</v>
      </c>
      <c r="C629" s="458"/>
      <c r="D629" s="458"/>
      <c r="E629" s="458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12"/>
      <c r="AW629" s="12"/>
      <c r="AX629" s="12"/>
      <c r="AY629" s="12"/>
      <c r="AZ629" s="12"/>
      <c r="BA629" s="12"/>
      <c r="BB629" s="10"/>
      <c r="BC629" s="10"/>
    </row>
    <row r="630" spans="1:55" ht="24.95" customHeight="1">
      <c r="A630" s="549" t="s">
        <v>48</v>
      </c>
      <c r="B630" s="455">
        <v>28</v>
      </c>
      <c r="C630" s="458"/>
      <c r="D630" s="458"/>
      <c r="E630" s="458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12"/>
      <c r="AW630" s="12"/>
      <c r="AX630" s="12"/>
      <c r="AY630" s="12"/>
      <c r="AZ630" s="12"/>
      <c r="BA630" s="12"/>
      <c r="BB630" s="10"/>
      <c r="BC630" s="10"/>
    </row>
    <row r="631" spans="1:55" ht="24.95" customHeight="1">
      <c r="A631" s="549" t="s">
        <v>49</v>
      </c>
      <c r="B631" s="455">
        <v>41</v>
      </c>
      <c r="C631" s="458"/>
      <c r="D631" s="458"/>
      <c r="E631" s="458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12"/>
      <c r="AW631" s="12"/>
      <c r="AX631" s="12"/>
      <c r="AY631" s="12"/>
      <c r="AZ631" s="12"/>
      <c r="BA631" s="12"/>
      <c r="BB631" s="10"/>
      <c r="BC631" s="10"/>
    </row>
    <row r="632" spans="1:55" ht="24.95" customHeight="1">
      <c r="A632" s="549" t="s">
        <v>50</v>
      </c>
      <c r="B632" s="455">
        <v>43</v>
      </c>
      <c r="C632" s="458"/>
      <c r="D632" s="458"/>
      <c r="E632" s="458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12"/>
      <c r="AW632" s="12"/>
      <c r="AX632" s="12"/>
      <c r="AY632" s="12"/>
      <c r="AZ632" s="12"/>
      <c r="BA632" s="12"/>
      <c r="BB632" s="10"/>
      <c r="BC632" s="10"/>
    </row>
    <row r="633" spans="1:55" ht="24.95" customHeight="1">
      <c r="A633" s="549" t="s">
        <v>51</v>
      </c>
      <c r="B633" s="455">
        <v>49</v>
      </c>
      <c r="C633" s="458"/>
      <c r="D633" s="458"/>
      <c r="E633" s="458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12"/>
      <c r="AW633" s="12"/>
      <c r="AX633" s="12"/>
      <c r="AY633" s="12"/>
      <c r="AZ633" s="12"/>
      <c r="BA633" s="12"/>
      <c r="BB633" s="10"/>
      <c r="BC633" s="10"/>
    </row>
    <row r="634" spans="1:55" ht="24.95" customHeight="1">
      <c r="A634" s="549" t="s">
        <v>52</v>
      </c>
      <c r="B634" s="455">
        <v>20</v>
      </c>
      <c r="C634" s="458"/>
      <c r="D634" s="458"/>
      <c r="E634" s="458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12"/>
      <c r="AW634" s="12"/>
      <c r="AX634" s="12"/>
      <c r="AY634" s="12"/>
      <c r="AZ634" s="12"/>
      <c r="BA634" s="12"/>
      <c r="BB634" s="10"/>
      <c r="BC634" s="10"/>
    </row>
    <row r="635" spans="1:55" ht="24.95" customHeight="1">
      <c r="A635" s="549" t="s">
        <v>53</v>
      </c>
      <c r="B635" s="455">
        <v>63</v>
      </c>
      <c r="C635" s="458"/>
      <c r="D635" s="458"/>
      <c r="E635" s="458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12"/>
      <c r="AW635" s="12"/>
      <c r="AX635" s="12"/>
      <c r="AY635" s="12"/>
      <c r="AZ635" s="12"/>
      <c r="BA635" s="12"/>
      <c r="BB635" s="10"/>
      <c r="BC635" s="10"/>
    </row>
    <row r="636" spans="1:55" ht="24.95" customHeight="1">
      <c r="A636" s="549" t="s">
        <v>54</v>
      </c>
      <c r="B636" s="455">
        <v>7</v>
      </c>
      <c r="C636" s="458"/>
      <c r="D636" s="458"/>
      <c r="E636" s="458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12"/>
      <c r="AW636" s="12"/>
      <c r="AX636" s="12"/>
      <c r="AY636" s="12"/>
      <c r="AZ636" s="12"/>
      <c r="BA636" s="12"/>
      <c r="BB636" s="10"/>
      <c r="BC636" s="10"/>
    </row>
    <row r="637" spans="1:55" ht="24.95" customHeight="1">
      <c r="A637" s="546" t="s">
        <v>64</v>
      </c>
      <c r="B637" s="455">
        <v>42</v>
      </c>
      <c r="C637" s="458"/>
      <c r="D637" s="458"/>
      <c r="E637" s="458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12"/>
      <c r="AW637" s="12"/>
      <c r="AX637" s="12"/>
      <c r="AY637" s="12"/>
      <c r="AZ637" s="12"/>
      <c r="BA637" s="12"/>
      <c r="BB637" s="10"/>
      <c r="BC637" s="10"/>
    </row>
    <row r="638" spans="1:55" ht="24.95" customHeight="1">
      <c r="A638" s="549" t="s">
        <v>57</v>
      </c>
      <c r="B638" s="455">
        <v>4</v>
      </c>
      <c r="C638" s="458"/>
      <c r="D638" s="458"/>
      <c r="E638" s="458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12"/>
      <c r="AW638" s="12"/>
      <c r="AX638" s="12"/>
      <c r="AY638" s="12"/>
      <c r="AZ638" s="12"/>
      <c r="BA638" s="12"/>
      <c r="BB638" s="10"/>
      <c r="BC638" s="10"/>
    </row>
    <row r="639" spans="1:55" ht="24.95" customHeight="1">
      <c r="A639" s="549" t="s">
        <v>106</v>
      </c>
      <c r="B639" s="455">
        <v>2</v>
      </c>
      <c r="C639" s="458"/>
      <c r="D639" s="458"/>
      <c r="E639" s="458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12"/>
      <c r="AW639" s="12"/>
      <c r="AX639" s="12"/>
      <c r="AY639" s="12"/>
      <c r="AZ639" s="12"/>
      <c r="BA639" s="12"/>
      <c r="BB639" s="10"/>
      <c r="BC639" s="10"/>
    </row>
    <row r="640" spans="1:55" ht="24.95" customHeight="1">
      <c r="A640" s="549" t="s">
        <v>20</v>
      </c>
      <c r="B640" s="455">
        <v>57</v>
      </c>
      <c r="C640" s="458"/>
      <c r="D640" s="458"/>
      <c r="E640" s="458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12"/>
      <c r="AW640" s="12"/>
      <c r="AX640" s="12"/>
      <c r="AY640" s="12"/>
      <c r="AZ640" s="12"/>
      <c r="BA640" s="12"/>
      <c r="BB640" s="10"/>
      <c r="BC640" s="10"/>
    </row>
    <row r="641" spans="1:55" ht="24.95" customHeight="1">
      <c r="A641" s="549" t="s">
        <v>107</v>
      </c>
      <c r="B641" s="455">
        <v>32</v>
      </c>
      <c r="C641" s="458"/>
      <c r="D641" s="458"/>
      <c r="E641" s="458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12"/>
      <c r="AW641" s="12"/>
      <c r="AX641" s="12"/>
      <c r="AY641" s="12"/>
      <c r="AZ641" s="12"/>
      <c r="BA641" s="12"/>
      <c r="BB641" s="10"/>
      <c r="BC641" s="10"/>
    </row>
    <row r="642" spans="1:55" ht="24.95" customHeight="1">
      <c r="A642" s="549" t="s">
        <v>102</v>
      </c>
      <c r="B642" s="455">
        <v>1</v>
      </c>
      <c r="C642" s="458"/>
      <c r="D642" s="458"/>
      <c r="E642" s="458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12"/>
      <c r="AW642" s="12"/>
      <c r="AX642" s="12"/>
      <c r="AY642" s="12"/>
      <c r="AZ642" s="12"/>
      <c r="BA642" s="12"/>
      <c r="BB642" s="10"/>
      <c r="BC642" s="10"/>
    </row>
    <row r="643" spans="1:55" ht="24.95" customHeight="1">
      <c r="A643" s="549" t="s">
        <v>39</v>
      </c>
      <c r="B643" s="455">
        <v>37</v>
      </c>
      <c r="C643" s="458"/>
      <c r="D643" s="458"/>
      <c r="E643" s="458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12"/>
      <c r="AW643" s="12"/>
      <c r="AX643" s="12"/>
      <c r="AY643" s="12"/>
      <c r="AZ643" s="12"/>
      <c r="BA643" s="12"/>
      <c r="BB643" s="10"/>
      <c r="BC643" s="10"/>
    </row>
    <row r="644" spans="1:55" ht="24.95" customHeight="1">
      <c r="A644" s="546" t="s">
        <v>765</v>
      </c>
      <c r="B644" s="455">
        <v>1</v>
      </c>
      <c r="C644" s="458"/>
      <c r="D644" s="458"/>
      <c r="E644" s="458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12"/>
      <c r="AW644" s="12"/>
      <c r="AX644" s="12"/>
      <c r="AY644" s="12"/>
      <c r="AZ644" s="12"/>
      <c r="BA644" s="12"/>
      <c r="BB644" s="10"/>
      <c r="BC644" s="10"/>
    </row>
    <row r="645" spans="1:55" ht="24.95" customHeight="1">
      <c r="A645" s="549" t="s">
        <v>746</v>
      </c>
      <c r="B645" s="455">
        <v>1</v>
      </c>
      <c r="C645" s="458"/>
      <c r="D645" s="458"/>
      <c r="E645" s="458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12"/>
      <c r="AW645" s="12"/>
      <c r="AX645" s="12"/>
      <c r="AY645" s="12"/>
      <c r="AZ645" s="12"/>
      <c r="BA645" s="12"/>
      <c r="BB645" s="10"/>
      <c r="BC645" s="10"/>
    </row>
    <row r="646" spans="1:55" ht="24.95" customHeight="1">
      <c r="A646" s="549" t="s">
        <v>748</v>
      </c>
      <c r="B646" s="455">
        <v>5</v>
      </c>
      <c r="C646" s="458"/>
      <c r="D646" s="458"/>
      <c r="E646" s="458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12"/>
      <c r="AW646" s="12"/>
      <c r="AX646" s="12"/>
      <c r="AY646" s="12"/>
      <c r="AZ646" s="12"/>
      <c r="BA646" s="12"/>
      <c r="BB646" s="10"/>
      <c r="BC646" s="10"/>
    </row>
    <row r="647" spans="1:55" ht="24.95" customHeight="1">
      <c r="A647" s="546" t="s">
        <v>657</v>
      </c>
      <c r="B647" s="455">
        <v>12</v>
      </c>
      <c r="C647" s="458"/>
      <c r="D647" s="458"/>
      <c r="E647" s="458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12"/>
      <c r="AW647" s="12"/>
      <c r="AX647" s="12"/>
      <c r="AY647" s="12"/>
      <c r="AZ647" s="12"/>
      <c r="BA647" s="12"/>
      <c r="BB647" s="10"/>
      <c r="BC647" s="10"/>
    </row>
    <row r="648" spans="1:55" ht="24.95" customHeight="1">
      <c r="A648" s="546" t="s">
        <v>751</v>
      </c>
      <c r="B648" s="455">
        <v>6</v>
      </c>
      <c r="C648" s="458"/>
      <c r="D648" s="458"/>
      <c r="E648" s="458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12"/>
      <c r="AW648" s="12"/>
      <c r="AX648" s="12"/>
      <c r="AY648" s="12"/>
      <c r="AZ648" s="12"/>
      <c r="BA648" s="12"/>
      <c r="BB648" s="10"/>
      <c r="BC648" s="10"/>
    </row>
    <row r="649" spans="1:55" ht="24.95" customHeight="1">
      <c r="A649" s="549" t="s">
        <v>38</v>
      </c>
      <c r="B649" s="455">
        <v>110</v>
      </c>
      <c r="C649" s="458"/>
      <c r="D649" s="458"/>
      <c r="E649" s="458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12"/>
      <c r="AW649" s="12"/>
      <c r="AX649" s="12"/>
      <c r="AY649" s="12"/>
      <c r="AZ649" s="12"/>
      <c r="BA649" s="12"/>
      <c r="BB649" s="10"/>
      <c r="BC649" s="10"/>
    </row>
    <row r="650" spans="1:55" ht="24.95" customHeight="1">
      <c r="A650" s="542" t="s">
        <v>3</v>
      </c>
      <c r="B650" s="455">
        <f>SUM(B618:B649)</f>
        <v>970</v>
      </c>
      <c r="C650" s="458"/>
      <c r="D650" s="458"/>
      <c r="E650" s="458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12"/>
      <c r="AW650" s="12"/>
      <c r="AX650" s="12"/>
      <c r="AY650" s="12"/>
      <c r="AZ650" s="12"/>
      <c r="BA650" s="12"/>
      <c r="BB650" s="10"/>
      <c r="BC650" s="10"/>
    </row>
    <row r="651" spans="1:55" ht="24.95" customHeight="1">
      <c r="A651" s="122"/>
      <c r="B651" s="461"/>
      <c r="C651" s="458"/>
      <c r="D651" s="458"/>
      <c r="E651" s="458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12"/>
      <c r="AW651" s="12"/>
      <c r="AX651" s="12"/>
      <c r="AY651" s="12"/>
      <c r="AZ651" s="12"/>
      <c r="BA651" s="12"/>
      <c r="BB651" s="10"/>
      <c r="BC651" s="10"/>
    </row>
    <row r="652" spans="1:55" ht="19.5" customHeight="1">
      <c r="A652" s="586" t="s">
        <v>772</v>
      </c>
      <c r="B652" s="586"/>
      <c r="C652" s="586"/>
      <c r="D652" s="586"/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12"/>
      <c r="AW652" s="12"/>
      <c r="AX652" s="12"/>
      <c r="AY652" s="12"/>
      <c r="AZ652" s="12"/>
      <c r="BA652" s="12"/>
      <c r="BB652" s="10"/>
      <c r="BC652" s="10"/>
    </row>
    <row r="653" spans="1:55" ht="141" customHeight="1">
      <c r="A653" s="547" t="s">
        <v>695</v>
      </c>
      <c r="B653" s="81" t="s">
        <v>310</v>
      </c>
      <c r="C653" s="81" t="s">
        <v>311</v>
      </c>
      <c r="D653" s="81" t="s">
        <v>312</v>
      </c>
      <c r="E653" s="81" t="s">
        <v>313</v>
      </c>
      <c r="F653" s="81" t="s">
        <v>314</v>
      </c>
      <c r="G653" s="342" t="s">
        <v>213</v>
      </c>
      <c r="H653" s="342" t="s">
        <v>315</v>
      </c>
      <c r="I653" s="342" t="s">
        <v>316</v>
      </c>
      <c r="J653" s="342" t="s">
        <v>317</v>
      </c>
      <c r="K653" s="342" t="s">
        <v>318</v>
      </c>
      <c r="L653" s="342" t="s">
        <v>319</v>
      </c>
      <c r="M653" s="81" t="s">
        <v>320</v>
      </c>
      <c r="N653" s="81" t="s">
        <v>205</v>
      </c>
      <c r="O653" s="81" t="s">
        <v>183</v>
      </c>
      <c r="P653" s="81" t="s">
        <v>321</v>
      </c>
      <c r="Q653" s="81" t="s">
        <v>322</v>
      </c>
      <c r="R653" s="81" t="s">
        <v>323</v>
      </c>
      <c r="S653" s="312" t="s">
        <v>3</v>
      </c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12"/>
      <c r="AW653" s="12"/>
      <c r="AX653" s="12"/>
      <c r="AY653" s="12"/>
      <c r="AZ653" s="12"/>
      <c r="BA653" s="12"/>
      <c r="BB653" s="10"/>
      <c r="BC653" s="10"/>
    </row>
    <row r="654" spans="1:55" ht="24.95" customHeight="1">
      <c r="A654" s="549" t="s">
        <v>44</v>
      </c>
      <c r="B654" s="456">
        <v>0</v>
      </c>
      <c r="C654" s="456">
        <v>2</v>
      </c>
      <c r="D654" s="456">
        <v>0</v>
      </c>
      <c r="E654" s="456">
        <v>1</v>
      </c>
      <c r="F654" s="337">
        <v>0</v>
      </c>
      <c r="G654" s="337">
        <v>2</v>
      </c>
      <c r="H654" s="337">
        <v>9</v>
      </c>
      <c r="I654" s="337">
        <v>0</v>
      </c>
      <c r="J654" s="337">
        <v>0</v>
      </c>
      <c r="K654" s="337">
        <v>0</v>
      </c>
      <c r="L654" s="337">
        <v>3</v>
      </c>
      <c r="M654" s="337">
        <v>2</v>
      </c>
      <c r="N654" s="337">
        <v>4</v>
      </c>
      <c r="O654" s="337">
        <v>6</v>
      </c>
      <c r="P654" s="337">
        <v>3</v>
      </c>
      <c r="Q654" s="337">
        <v>0</v>
      </c>
      <c r="R654" s="337">
        <v>1</v>
      </c>
      <c r="S654" s="93">
        <f t="shared" ref="S654:S683" si="5">SUM(B654:R654)</f>
        <v>33</v>
      </c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12"/>
      <c r="AW654" s="12"/>
      <c r="AX654" s="12"/>
      <c r="AY654" s="12"/>
      <c r="AZ654" s="12"/>
      <c r="BA654" s="12"/>
      <c r="BB654" s="10"/>
      <c r="BC654" s="10"/>
    </row>
    <row r="655" spans="1:55" ht="24.95" customHeight="1">
      <c r="A655" s="549" t="s">
        <v>29</v>
      </c>
      <c r="B655" s="456">
        <v>0</v>
      </c>
      <c r="C655" s="456">
        <v>1</v>
      </c>
      <c r="D655" s="456">
        <v>0</v>
      </c>
      <c r="E655" s="456"/>
      <c r="F655" s="337">
        <v>0</v>
      </c>
      <c r="G655" s="337">
        <v>0</v>
      </c>
      <c r="H655" s="337">
        <v>9</v>
      </c>
      <c r="I655" s="337">
        <v>0</v>
      </c>
      <c r="J655" s="337">
        <v>0</v>
      </c>
      <c r="K655" s="337">
        <v>0</v>
      </c>
      <c r="L655" s="337">
        <v>0</v>
      </c>
      <c r="M655" s="337">
        <v>4</v>
      </c>
      <c r="N655" s="337">
        <v>1</v>
      </c>
      <c r="O655" s="337">
        <v>0</v>
      </c>
      <c r="P655" s="337">
        <v>0</v>
      </c>
      <c r="Q655" s="337">
        <v>0</v>
      </c>
      <c r="R655" s="337">
        <v>0</v>
      </c>
      <c r="S655" s="93">
        <f t="shared" si="5"/>
        <v>15</v>
      </c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12"/>
      <c r="AW655" s="12"/>
      <c r="AX655" s="12"/>
      <c r="AY655" s="12"/>
      <c r="AZ655" s="12"/>
      <c r="BA655" s="12"/>
      <c r="BB655" s="10"/>
      <c r="BC655" s="10"/>
    </row>
    <row r="656" spans="1:55" ht="24.95" customHeight="1">
      <c r="A656" s="549" t="s">
        <v>104</v>
      </c>
      <c r="B656" s="456">
        <v>0</v>
      </c>
      <c r="C656" s="456">
        <v>0</v>
      </c>
      <c r="D656" s="456">
        <v>0</v>
      </c>
      <c r="E656" s="456">
        <v>3</v>
      </c>
      <c r="F656" s="337">
        <v>2</v>
      </c>
      <c r="G656" s="337">
        <v>0</v>
      </c>
      <c r="H656" s="337">
        <v>0</v>
      </c>
      <c r="I656" s="337">
        <v>1</v>
      </c>
      <c r="J656" s="337">
        <v>0</v>
      </c>
      <c r="K656" s="337">
        <v>1</v>
      </c>
      <c r="L656" s="337">
        <v>0</v>
      </c>
      <c r="M656" s="337">
        <v>0</v>
      </c>
      <c r="N656" s="337">
        <v>0</v>
      </c>
      <c r="O656" s="337">
        <v>0</v>
      </c>
      <c r="P656" s="337">
        <v>0</v>
      </c>
      <c r="Q656" s="337">
        <v>1</v>
      </c>
      <c r="R656" s="337">
        <v>0</v>
      </c>
      <c r="S656" s="93">
        <f t="shared" si="5"/>
        <v>8</v>
      </c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12"/>
      <c r="AW656" s="12"/>
      <c r="AX656" s="12"/>
      <c r="AY656" s="12"/>
      <c r="AZ656" s="12"/>
      <c r="BA656" s="12"/>
      <c r="BB656" s="10"/>
      <c r="BC656" s="10"/>
    </row>
    <row r="657" spans="1:55" ht="24.95" customHeight="1">
      <c r="A657" s="549" t="s">
        <v>31</v>
      </c>
      <c r="B657" s="456">
        <v>0</v>
      </c>
      <c r="C657" s="456">
        <v>0</v>
      </c>
      <c r="D657" s="456">
        <v>0</v>
      </c>
      <c r="E657" s="456">
        <v>0</v>
      </c>
      <c r="F657" s="337">
        <v>0</v>
      </c>
      <c r="G657" s="337">
        <v>1</v>
      </c>
      <c r="H657" s="337">
        <v>16</v>
      </c>
      <c r="I657" s="337">
        <v>2</v>
      </c>
      <c r="J657" s="337">
        <v>0</v>
      </c>
      <c r="K657" s="337">
        <v>2</v>
      </c>
      <c r="L657" s="337">
        <v>7</v>
      </c>
      <c r="M657" s="337">
        <v>3</v>
      </c>
      <c r="N657" s="337">
        <v>0</v>
      </c>
      <c r="O657" s="337">
        <v>11</v>
      </c>
      <c r="P657" s="337">
        <v>3</v>
      </c>
      <c r="Q657" s="337">
        <v>0</v>
      </c>
      <c r="R657" s="337">
        <v>0</v>
      </c>
      <c r="S657" s="93">
        <f t="shared" si="5"/>
        <v>45</v>
      </c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12"/>
      <c r="AW657" s="12"/>
      <c r="AX657" s="12"/>
      <c r="AY657" s="12"/>
      <c r="AZ657" s="12"/>
      <c r="BA657" s="12"/>
      <c r="BB657" s="10"/>
      <c r="BC657" s="10"/>
    </row>
    <row r="658" spans="1:55" ht="24.95" customHeight="1">
      <c r="A658" s="549" t="s">
        <v>24</v>
      </c>
      <c r="B658" s="456">
        <v>0</v>
      </c>
      <c r="C658" s="456">
        <v>1</v>
      </c>
      <c r="D658" s="456">
        <v>0</v>
      </c>
      <c r="E658" s="456">
        <v>1</v>
      </c>
      <c r="F658" s="337">
        <v>2</v>
      </c>
      <c r="G658" s="337">
        <v>1</v>
      </c>
      <c r="H658" s="337">
        <v>13</v>
      </c>
      <c r="I658" s="337">
        <v>0</v>
      </c>
      <c r="J658" s="337">
        <v>0</v>
      </c>
      <c r="K658" s="337">
        <v>0</v>
      </c>
      <c r="L658" s="337">
        <v>1</v>
      </c>
      <c r="M658" s="337">
        <v>2</v>
      </c>
      <c r="N658" s="337">
        <v>3</v>
      </c>
      <c r="O658" s="337">
        <v>0</v>
      </c>
      <c r="P658" s="337">
        <v>0</v>
      </c>
      <c r="Q658" s="337">
        <v>0</v>
      </c>
      <c r="R658" s="337">
        <v>0</v>
      </c>
      <c r="S658" s="93">
        <f t="shared" si="5"/>
        <v>24</v>
      </c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12"/>
      <c r="AW658" s="12"/>
      <c r="AX658" s="12"/>
      <c r="AY658" s="12"/>
      <c r="AZ658" s="12"/>
      <c r="BA658" s="12"/>
      <c r="BB658" s="10"/>
      <c r="BC658" s="10"/>
    </row>
    <row r="659" spans="1:55" ht="24.95" customHeight="1">
      <c r="A659" s="549" t="s">
        <v>33</v>
      </c>
      <c r="B659" s="456">
        <v>1</v>
      </c>
      <c r="C659" s="456">
        <v>2</v>
      </c>
      <c r="D659" s="456">
        <v>0</v>
      </c>
      <c r="E659" s="456">
        <v>11</v>
      </c>
      <c r="F659" s="337">
        <v>4</v>
      </c>
      <c r="G659" s="337">
        <v>12</v>
      </c>
      <c r="H659" s="337"/>
      <c r="I659" s="337">
        <v>0</v>
      </c>
      <c r="J659" s="337">
        <v>0</v>
      </c>
      <c r="K659" s="337">
        <v>0</v>
      </c>
      <c r="L659" s="337">
        <v>3</v>
      </c>
      <c r="M659" s="337">
        <v>2</v>
      </c>
      <c r="N659" s="337">
        <v>1</v>
      </c>
      <c r="O659" s="337">
        <v>5</v>
      </c>
      <c r="P659" s="337">
        <v>6</v>
      </c>
      <c r="Q659" s="337">
        <v>0</v>
      </c>
      <c r="R659" s="337">
        <v>0</v>
      </c>
      <c r="S659" s="93">
        <f t="shared" si="5"/>
        <v>47</v>
      </c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12"/>
      <c r="AW659" s="12"/>
      <c r="AX659" s="12"/>
      <c r="AY659" s="12"/>
      <c r="AZ659" s="12"/>
      <c r="BA659" s="12"/>
      <c r="BB659" s="10"/>
      <c r="BC659" s="10"/>
    </row>
    <row r="660" spans="1:55" ht="24.95" customHeight="1">
      <c r="A660" s="549" t="s">
        <v>23</v>
      </c>
      <c r="B660" s="456">
        <v>0</v>
      </c>
      <c r="C660" s="456">
        <v>0</v>
      </c>
      <c r="D660" s="456">
        <v>0</v>
      </c>
      <c r="E660" s="456">
        <v>4</v>
      </c>
      <c r="F660" s="337">
        <v>4</v>
      </c>
      <c r="G660" s="337">
        <v>8</v>
      </c>
      <c r="H660" s="337">
        <v>10</v>
      </c>
      <c r="I660" s="337">
        <v>2</v>
      </c>
      <c r="J660" s="337">
        <v>0</v>
      </c>
      <c r="K660" s="337">
        <v>0</v>
      </c>
      <c r="L660" s="337">
        <v>9</v>
      </c>
      <c r="M660" s="337">
        <v>5</v>
      </c>
      <c r="N660" s="337">
        <v>3</v>
      </c>
      <c r="O660" s="337">
        <v>2</v>
      </c>
      <c r="P660" s="337">
        <v>0</v>
      </c>
      <c r="Q660" s="337">
        <v>0</v>
      </c>
      <c r="R660" s="337">
        <v>3</v>
      </c>
      <c r="S660" s="93">
        <f t="shared" si="5"/>
        <v>50</v>
      </c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12"/>
      <c r="AW660" s="12"/>
      <c r="AX660" s="12"/>
      <c r="AY660" s="12"/>
      <c r="AZ660" s="12"/>
      <c r="BA660" s="12"/>
      <c r="BB660" s="10"/>
      <c r="BC660" s="10"/>
    </row>
    <row r="661" spans="1:55" ht="24.95" customHeight="1">
      <c r="A661" s="549" t="s">
        <v>25</v>
      </c>
      <c r="B661" s="456">
        <v>0</v>
      </c>
      <c r="C661" s="456">
        <v>0</v>
      </c>
      <c r="D661" s="456">
        <v>0</v>
      </c>
      <c r="E661" s="456">
        <v>0</v>
      </c>
      <c r="F661" s="337">
        <v>0</v>
      </c>
      <c r="G661" s="337">
        <v>2</v>
      </c>
      <c r="H661" s="337">
        <v>0</v>
      </c>
      <c r="I661" s="337">
        <v>1</v>
      </c>
      <c r="J661" s="337">
        <v>0</v>
      </c>
      <c r="K661" s="337">
        <v>1</v>
      </c>
      <c r="L661" s="337">
        <v>0</v>
      </c>
      <c r="M661" s="337">
        <v>0</v>
      </c>
      <c r="N661" s="337">
        <v>0</v>
      </c>
      <c r="O661" s="337">
        <v>0</v>
      </c>
      <c r="P661" s="337">
        <v>0</v>
      </c>
      <c r="Q661" s="337">
        <v>0</v>
      </c>
      <c r="R661" s="337">
        <v>1</v>
      </c>
      <c r="S661" s="93">
        <f t="shared" si="5"/>
        <v>5</v>
      </c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12"/>
      <c r="AW661" s="12"/>
      <c r="AX661" s="12"/>
      <c r="AY661" s="12"/>
      <c r="AZ661" s="12"/>
      <c r="BA661" s="12"/>
      <c r="BB661" s="10"/>
      <c r="BC661" s="10"/>
    </row>
    <row r="662" spans="1:55" ht="24.95" customHeight="1">
      <c r="A662" s="549" t="s">
        <v>35</v>
      </c>
      <c r="B662" s="456">
        <v>2</v>
      </c>
      <c r="C662" s="456">
        <v>1</v>
      </c>
      <c r="D662" s="456">
        <v>0</v>
      </c>
      <c r="E662" s="456">
        <v>5</v>
      </c>
      <c r="F662" s="337">
        <v>4</v>
      </c>
      <c r="G662" s="337">
        <v>0</v>
      </c>
      <c r="H662" s="337">
        <v>2</v>
      </c>
      <c r="I662" s="337">
        <v>0</v>
      </c>
      <c r="J662" s="337">
        <v>1</v>
      </c>
      <c r="K662" s="337">
        <v>1</v>
      </c>
      <c r="L662" s="337">
        <v>0</v>
      </c>
      <c r="M662" s="337">
        <v>0</v>
      </c>
      <c r="N662" s="337">
        <v>0</v>
      </c>
      <c r="O662" s="337">
        <v>0</v>
      </c>
      <c r="P662" s="337">
        <v>2</v>
      </c>
      <c r="Q662" s="337">
        <v>0</v>
      </c>
      <c r="R662" s="337">
        <v>0</v>
      </c>
      <c r="S662" s="93">
        <f t="shared" si="5"/>
        <v>18</v>
      </c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12"/>
      <c r="AW662" s="12"/>
      <c r="AX662" s="12"/>
      <c r="AY662" s="12"/>
      <c r="AZ662" s="12"/>
      <c r="BA662" s="12"/>
      <c r="BB662" s="10"/>
      <c r="BC662" s="10"/>
    </row>
    <row r="663" spans="1:55" ht="24.95" customHeight="1">
      <c r="A663" s="549" t="s">
        <v>36</v>
      </c>
      <c r="B663" s="456">
        <v>0</v>
      </c>
      <c r="C663" s="456">
        <v>0</v>
      </c>
      <c r="D663" s="456">
        <v>0</v>
      </c>
      <c r="E663" s="456">
        <v>26</v>
      </c>
      <c r="F663" s="337">
        <v>52</v>
      </c>
      <c r="G663" s="337">
        <v>2</v>
      </c>
      <c r="H663" s="337">
        <v>5</v>
      </c>
      <c r="I663" s="337">
        <v>2</v>
      </c>
      <c r="J663" s="337">
        <v>32</v>
      </c>
      <c r="K663" s="337">
        <v>39</v>
      </c>
      <c r="L663" s="337">
        <v>18</v>
      </c>
      <c r="M663" s="337">
        <v>0</v>
      </c>
      <c r="N663" s="337">
        <v>7</v>
      </c>
      <c r="O663" s="337">
        <v>2</v>
      </c>
      <c r="P663" s="337">
        <v>10</v>
      </c>
      <c r="Q663" s="337"/>
      <c r="R663" s="337">
        <v>0</v>
      </c>
      <c r="S663" s="93">
        <f t="shared" si="5"/>
        <v>195</v>
      </c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12"/>
      <c r="AW663" s="12"/>
      <c r="AX663" s="12"/>
      <c r="AY663" s="12"/>
      <c r="AZ663" s="12"/>
      <c r="BA663" s="12"/>
      <c r="BB663" s="10"/>
      <c r="BC663" s="10"/>
    </row>
    <row r="664" spans="1:55" ht="24.95" customHeight="1">
      <c r="A664" s="549" t="s">
        <v>115</v>
      </c>
      <c r="B664" s="456">
        <v>58</v>
      </c>
      <c r="C664" s="456">
        <v>1</v>
      </c>
      <c r="D664" s="456">
        <v>0</v>
      </c>
      <c r="E664" s="456">
        <v>2</v>
      </c>
      <c r="F664" s="337">
        <v>0</v>
      </c>
      <c r="G664" s="337">
        <v>18</v>
      </c>
      <c r="H664" s="337">
        <v>0</v>
      </c>
      <c r="I664" s="337">
        <v>36</v>
      </c>
      <c r="J664" s="337">
        <v>1</v>
      </c>
      <c r="K664" s="337">
        <v>72</v>
      </c>
      <c r="L664" s="337">
        <v>0</v>
      </c>
      <c r="M664" s="337">
        <v>0</v>
      </c>
      <c r="N664" s="337">
        <v>16</v>
      </c>
      <c r="O664" s="337">
        <v>15</v>
      </c>
      <c r="P664" s="337">
        <v>1</v>
      </c>
      <c r="Q664" s="337">
        <v>75</v>
      </c>
      <c r="R664" s="337">
        <v>76</v>
      </c>
      <c r="S664" s="93">
        <f t="shared" si="5"/>
        <v>371</v>
      </c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12"/>
      <c r="AW664" s="12"/>
      <c r="AX664" s="12"/>
      <c r="AY664" s="12"/>
      <c r="AZ664" s="12"/>
      <c r="BA664" s="12"/>
      <c r="BB664" s="10"/>
      <c r="BC664" s="10"/>
    </row>
    <row r="665" spans="1:55" ht="24.95" customHeight="1">
      <c r="A665" s="549" t="s">
        <v>48</v>
      </c>
      <c r="B665" s="456">
        <v>0</v>
      </c>
      <c r="C665" s="456">
        <v>2</v>
      </c>
      <c r="D665" s="456">
        <v>0</v>
      </c>
      <c r="E665" s="456">
        <v>4</v>
      </c>
      <c r="F665" s="337">
        <v>1</v>
      </c>
      <c r="G665" s="337">
        <v>7</v>
      </c>
      <c r="H665" s="337">
        <v>1</v>
      </c>
      <c r="I665" s="337">
        <v>1</v>
      </c>
      <c r="J665" s="337">
        <v>0</v>
      </c>
      <c r="K665" s="337">
        <v>0</v>
      </c>
      <c r="L665" s="337">
        <v>1</v>
      </c>
      <c r="M665" s="337">
        <v>3</v>
      </c>
      <c r="N665" s="337">
        <v>0</v>
      </c>
      <c r="O665" s="337">
        <v>0</v>
      </c>
      <c r="P665" s="337">
        <v>0</v>
      </c>
      <c r="Q665" s="337">
        <v>0</v>
      </c>
      <c r="R665" s="337">
        <v>1</v>
      </c>
      <c r="S665" s="93">
        <f t="shared" si="5"/>
        <v>21</v>
      </c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12"/>
      <c r="AW665" s="12"/>
      <c r="AX665" s="12"/>
      <c r="AY665" s="12"/>
      <c r="AZ665" s="12"/>
      <c r="BA665" s="12"/>
      <c r="BB665" s="10"/>
      <c r="BC665" s="10"/>
    </row>
    <row r="666" spans="1:55" ht="24.95" customHeight="1">
      <c r="A666" s="549" t="s">
        <v>49</v>
      </c>
      <c r="B666" s="456">
        <v>0</v>
      </c>
      <c r="C666" s="456">
        <v>3</v>
      </c>
      <c r="D666" s="456">
        <v>0</v>
      </c>
      <c r="E666" s="456">
        <v>7</v>
      </c>
      <c r="F666" s="337">
        <v>3</v>
      </c>
      <c r="G666" s="337">
        <v>25</v>
      </c>
      <c r="H666" s="337">
        <v>5</v>
      </c>
      <c r="I666" s="337">
        <v>0</v>
      </c>
      <c r="J666" s="337">
        <v>0</v>
      </c>
      <c r="K666" s="337">
        <v>0</v>
      </c>
      <c r="L666" s="337">
        <v>3</v>
      </c>
      <c r="M666" s="337">
        <v>4</v>
      </c>
      <c r="N666" s="337">
        <v>9</v>
      </c>
      <c r="O666" s="337">
        <v>0</v>
      </c>
      <c r="P666" s="337">
        <v>2</v>
      </c>
      <c r="Q666" s="337">
        <v>0</v>
      </c>
      <c r="R666" s="337">
        <v>0</v>
      </c>
      <c r="S666" s="93">
        <f t="shared" si="5"/>
        <v>61</v>
      </c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12"/>
      <c r="AW666" s="12"/>
      <c r="AX666" s="12"/>
      <c r="AY666" s="12"/>
      <c r="AZ666" s="12"/>
      <c r="BA666" s="12"/>
      <c r="BB666" s="10"/>
      <c r="BC666" s="10"/>
    </row>
    <row r="667" spans="1:55" ht="24.95" customHeight="1">
      <c r="A667" s="549" t="s">
        <v>50</v>
      </c>
      <c r="B667" s="456">
        <v>0</v>
      </c>
      <c r="C667" s="456">
        <v>0</v>
      </c>
      <c r="D667" s="456">
        <v>0</v>
      </c>
      <c r="E667" s="456">
        <v>3</v>
      </c>
      <c r="F667" s="337">
        <v>3</v>
      </c>
      <c r="G667" s="337"/>
      <c r="H667" s="337">
        <v>5</v>
      </c>
      <c r="I667" s="337">
        <v>2</v>
      </c>
      <c r="J667" s="337">
        <v>0</v>
      </c>
      <c r="K667" s="337">
        <v>0</v>
      </c>
      <c r="L667" s="337">
        <v>3</v>
      </c>
      <c r="M667" s="337">
        <v>1</v>
      </c>
      <c r="N667" s="337">
        <v>8</v>
      </c>
      <c r="O667" s="337">
        <v>3</v>
      </c>
      <c r="P667" s="337">
        <v>0</v>
      </c>
      <c r="Q667" s="337">
        <v>0</v>
      </c>
      <c r="R667" s="337">
        <v>1</v>
      </c>
      <c r="S667" s="93">
        <f t="shared" si="5"/>
        <v>29</v>
      </c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12"/>
      <c r="AW667" s="12"/>
      <c r="AX667" s="12"/>
      <c r="AY667" s="12"/>
      <c r="AZ667" s="12"/>
      <c r="BA667" s="12"/>
      <c r="BB667" s="10"/>
      <c r="BC667" s="10"/>
    </row>
    <row r="668" spans="1:55" ht="24.95" customHeight="1">
      <c r="A668" s="549" t="s">
        <v>51</v>
      </c>
      <c r="B668" s="456">
        <v>1</v>
      </c>
      <c r="C668" s="456">
        <v>3</v>
      </c>
      <c r="D668" s="456">
        <v>1</v>
      </c>
      <c r="E668" s="456">
        <v>2</v>
      </c>
      <c r="F668" s="337">
        <v>5</v>
      </c>
      <c r="G668" s="337">
        <v>3</v>
      </c>
      <c r="H668" s="337">
        <v>11</v>
      </c>
      <c r="I668" s="337">
        <v>0</v>
      </c>
      <c r="J668" s="337">
        <v>1</v>
      </c>
      <c r="K668" s="337">
        <v>2</v>
      </c>
      <c r="L668" s="337">
        <v>9</v>
      </c>
      <c r="M668" s="337">
        <v>14</v>
      </c>
      <c r="N668" s="337">
        <v>9</v>
      </c>
      <c r="O668" s="337">
        <v>2</v>
      </c>
      <c r="P668" s="337">
        <v>0</v>
      </c>
      <c r="Q668" s="337">
        <v>0</v>
      </c>
      <c r="R668" s="337">
        <v>1</v>
      </c>
      <c r="S668" s="93">
        <f t="shared" si="5"/>
        <v>64</v>
      </c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12"/>
      <c r="AW668" s="12"/>
      <c r="AX668" s="12"/>
      <c r="AY668" s="12"/>
      <c r="AZ668" s="12"/>
      <c r="BA668" s="12"/>
      <c r="BB668" s="10"/>
      <c r="BC668" s="10"/>
    </row>
    <row r="669" spans="1:55" ht="24.95" customHeight="1">
      <c r="A669" s="549" t="s">
        <v>52</v>
      </c>
      <c r="B669" s="456">
        <v>0</v>
      </c>
      <c r="C669" s="456">
        <v>2</v>
      </c>
      <c r="D669" s="456">
        <v>67</v>
      </c>
      <c r="E669" s="456">
        <v>2</v>
      </c>
      <c r="F669" s="337"/>
      <c r="G669" s="337">
        <v>5</v>
      </c>
      <c r="H669" s="337">
        <v>3</v>
      </c>
      <c r="I669" s="337">
        <v>0</v>
      </c>
      <c r="J669" s="337">
        <v>1</v>
      </c>
      <c r="K669" s="337">
        <v>0</v>
      </c>
      <c r="L669" s="337">
        <v>5</v>
      </c>
      <c r="M669" s="337">
        <v>3</v>
      </c>
      <c r="N669" s="337">
        <v>6</v>
      </c>
      <c r="O669" s="337">
        <v>0</v>
      </c>
      <c r="P669" s="337">
        <v>0</v>
      </c>
      <c r="Q669" s="337">
        <v>0</v>
      </c>
      <c r="R669" s="337">
        <v>0</v>
      </c>
      <c r="S669" s="93">
        <f t="shared" si="5"/>
        <v>94</v>
      </c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12"/>
      <c r="AW669" s="12"/>
      <c r="AX669" s="12"/>
      <c r="AY669" s="12"/>
      <c r="AZ669" s="12"/>
      <c r="BA669" s="12"/>
      <c r="BB669" s="10"/>
      <c r="BC669" s="10"/>
    </row>
    <row r="670" spans="1:55" ht="24.95" customHeight="1">
      <c r="A670" s="549" t="s">
        <v>53</v>
      </c>
      <c r="B670" s="456">
        <v>0</v>
      </c>
      <c r="C670" s="456">
        <v>1</v>
      </c>
      <c r="D670" s="456">
        <v>0</v>
      </c>
      <c r="E670" s="456">
        <v>4</v>
      </c>
      <c r="F670" s="337">
        <v>5</v>
      </c>
      <c r="G670" s="337">
        <v>14</v>
      </c>
      <c r="H670" s="337">
        <v>4</v>
      </c>
      <c r="I670" s="337">
        <v>0</v>
      </c>
      <c r="J670" s="337">
        <v>0</v>
      </c>
      <c r="K670" s="337">
        <v>0</v>
      </c>
      <c r="L670" s="337">
        <v>2</v>
      </c>
      <c r="M670" s="337">
        <v>8</v>
      </c>
      <c r="N670" s="337">
        <v>5</v>
      </c>
      <c r="O670" s="337">
        <v>2</v>
      </c>
      <c r="P670" s="337">
        <v>3</v>
      </c>
      <c r="Q670" s="337">
        <v>0</v>
      </c>
      <c r="R670" s="337">
        <v>0</v>
      </c>
      <c r="S670" s="93">
        <f t="shared" si="5"/>
        <v>48</v>
      </c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12"/>
      <c r="AW670" s="12"/>
      <c r="AX670" s="12"/>
      <c r="AY670" s="12"/>
      <c r="AZ670" s="12"/>
      <c r="BA670" s="12"/>
      <c r="BB670" s="10"/>
      <c r="BC670" s="10"/>
    </row>
    <row r="671" spans="1:55" ht="24.95" customHeight="1">
      <c r="A671" s="549" t="s">
        <v>54</v>
      </c>
      <c r="B671" s="456">
        <v>0</v>
      </c>
      <c r="C671" s="456">
        <v>2</v>
      </c>
      <c r="D671" s="456">
        <v>0</v>
      </c>
      <c r="E671" s="456">
        <v>3</v>
      </c>
      <c r="F671" s="337">
        <v>1</v>
      </c>
      <c r="G671" s="337">
        <v>7</v>
      </c>
      <c r="H671" s="337">
        <v>3</v>
      </c>
      <c r="I671" s="337">
        <v>1</v>
      </c>
      <c r="J671" s="337">
        <v>1</v>
      </c>
      <c r="K671" s="337">
        <v>0</v>
      </c>
      <c r="L671" s="337">
        <v>4</v>
      </c>
      <c r="M671" s="337">
        <v>3</v>
      </c>
      <c r="N671" s="337">
        <v>1</v>
      </c>
      <c r="O671" s="337">
        <v>1</v>
      </c>
      <c r="P671" s="337">
        <v>0</v>
      </c>
      <c r="Q671" s="337">
        <v>0</v>
      </c>
      <c r="R671" s="337">
        <v>0</v>
      </c>
      <c r="S671" s="93">
        <f t="shared" si="5"/>
        <v>27</v>
      </c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12"/>
      <c r="AW671" s="12"/>
      <c r="AX671" s="12"/>
      <c r="AY671" s="12"/>
      <c r="AZ671" s="12"/>
      <c r="BA671" s="12"/>
      <c r="BB671" s="10"/>
      <c r="BC671" s="10"/>
    </row>
    <row r="672" spans="1:55" ht="24.95" customHeight="1">
      <c r="A672" s="546" t="s">
        <v>64</v>
      </c>
      <c r="B672" s="456">
        <v>0</v>
      </c>
      <c r="C672" s="456">
        <v>0</v>
      </c>
      <c r="D672" s="456">
        <v>0</v>
      </c>
      <c r="E672" s="456">
        <v>1</v>
      </c>
      <c r="F672" s="337">
        <v>0</v>
      </c>
      <c r="G672" s="337">
        <v>0</v>
      </c>
      <c r="H672" s="337">
        <v>7</v>
      </c>
      <c r="I672" s="337">
        <v>0</v>
      </c>
      <c r="J672" s="337">
        <v>0</v>
      </c>
      <c r="K672" s="337">
        <v>1</v>
      </c>
      <c r="L672" s="337">
        <v>2</v>
      </c>
      <c r="M672" s="337">
        <v>0</v>
      </c>
      <c r="N672" s="337">
        <v>2</v>
      </c>
      <c r="O672" s="337">
        <v>0</v>
      </c>
      <c r="P672" s="337">
        <v>0</v>
      </c>
      <c r="Q672" s="337">
        <v>0</v>
      </c>
      <c r="R672" s="337">
        <v>0</v>
      </c>
      <c r="S672" s="93">
        <f t="shared" si="5"/>
        <v>13</v>
      </c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12"/>
      <c r="AW672" s="12"/>
      <c r="AX672" s="12"/>
      <c r="AY672" s="12"/>
      <c r="AZ672" s="12"/>
      <c r="BA672" s="12"/>
      <c r="BB672" s="10"/>
      <c r="BC672" s="10"/>
    </row>
    <row r="673" spans="1:55" ht="24.95" customHeight="1">
      <c r="A673" s="549" t="s">
        <v>57</v>
      </c>
      <c r="B673" s="456">
        <v>0</v>
      </c>
      <c r="C673" s="456">
        <v>0</v>
      </c>
      <c r="D673" s="456">
        <v>0</v>
      </c>
      <c r="E673" s="456">
        <v>1</v>
      </c>
      <c r="F673" s="337">
        <v>0</v>
      </c>
      <c r="G673" s="337">
        <v>1</v>
      </c>
      <c r="H673" s="337">
        <v>3</v>
      </c>
      <c r="I673" s="337">
        <v>1</v>
      </c>
      <c r="J673" s="337">
        <v>0</v>
      </c>
      <c r="K673" s="337">
        <v>0</v>
      </c>
      <c r="L673" s="337">
        <v>1</v>
      </c>
      <c r="M673" s="337">
        <v>0</v>
      </c>
      <c r="N673" s="337">
        <v>0</v>
      </c>
      <c r="O673" s="337">
        <v>0</v>
      </c>
      <c r="P673" s="337">
        <v>5</v>
      </c>
      <c r="Q673" s="337">
        <v>0</v>
      </c>
      <c r="R673" s="337">
        <v>1</v>
      </c>
      <c r="S673" s="93">
        <f t="shared" si="5"/>
        <v>13</v>
      </c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12"/>
      <c r="AW673" s="12"/>
      <c r="AX673" s="12"/>
      <c r="AY673" s="12"/>
      <c r="AZ673" s="12"/>
      <c r="BA673" s="12"/>
      <c r="BB673" s="10"/>
      <c r="BC673" s="10"/>
    </row>
    <row r="674" spans="1:55" ht="24.95" customHeight="1">
      <c r="A674" s="549" t="s">
        <v>20</v>
      </c>
      <c r="B674" s="456">
        <v>0</v>
      </c>
      <c r="C674" s="456">
        <v>6</v>
      </c>
      <c r="D674" s="456">
        <v>0</v>
      </c>
      <c r="E674" s="456">
        <v>2</v>
      </c>
      <c r="F674" s="337">
        <v>22</v>
      </c>
      <c r="G674" s="337">
        <v>21</v>
      </c>
      <c r="H674" s="337">
        <v>1</v>
      </c>
      <c r="I674" s="337">
        <v>2</v>
      </c>
      <c r="J674" s="337">
        <v>33</v>
      </c>
      <c r="K674" s="337">
        <v>26</v>
      </c>
      <c r="L674" s="337">
        <v>2</v>
      </c>
      <c r="M674" s="337">
        <v>1</v>
      </c>
      <c r="N674" s="337">
        <v>3</v>
      </c>
      <c r="O674" s="337">
        <v>1</v>
      </c>
      <c r="P674" s="337">
        <v>8</v>
      </c>
      <c r="Q674" s="337">
        <v>0</v>
      </c>
      <c r="R674" s="337">
        <v>1</v>
      </c>
      <c r="S674" s="93">
        <f t="shared" si="5"/>
        <v>129</v>
      </c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12"/>
      <c r="AW674" s="12"/>
      <c r="AX674" s="12"/>
      <c r="AY674" s="12"/>
      <c r="AZ674" s="12"/>
      <c r="BA674" s="12"/>
      <c r="BB674" s="10"/>
      <c r="BC674" s="10"/>
    </row>
    <row r="675" spans="1:55" ht="24.95" customHeight="1">
      <c r="A675" s="549" t="s">
        <v>107</v>
      </c>
      <c r="B675" s="456">
        <v>0</v>
      </c>
      <c r="C675" s="456">
        <v>4</v>
      </c>
      <c r="D675" s="456">
        <v>0</v>
      </c>
      <c r="E675" s="456">
        <v>3</v>
      </c>
      <c r="F675" s="337">
        <v>4</v>
      </c>
      <c r="G675" s="337">
        <v>19</v>
      </c>
      <c r="H675" s="337">
        <v>8</v>
      </c>
      <c r="I675" s="337">
        <v>1</v>
      </c>
      <c r="J675" s="337">
        <v>0</v>
      </c>
      <c r="K675" s="337">
        <v>1</v>
      </c>
      <c r="L675" s="337">
        <v>1</v>
      </c>
      <c r="M675" s="337">
        <v>1</v>
      </c>
      <c r="N675" s="337">
        <v>14</v>
      </c>
      <c r="O675" s="337">
        <v>6</v>
      </c>
      <c r="P675" s="337">
        <v>3</v>
      </c>
      <c r="Q675" s="337">
        <v>0</v>
      </c>
      <c r="R675" s="337">
        <v>2</v>
      </c>
      <c r="S675" s="93">
        <f t="shared" si="5"/>
        <v>67</v>
      </c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12"/>
      <c r="AW675" s="12"/>
      <c r="AX675" s="12"/>
      <c r="AY675" s="12"/>
      <c r="AZ675" s="12"/>
      <c r="BA675" s="12"/>
      <c r="BB675" s="10"/>
      <c r="BC675" s="10"/>
    </row>
    <row r="676" spans="1:55" ht="24.95" customHeight="1">
      <c r="A676" s="549" t="s">
        <v>102</v>
      </c>
      <c r="B676" s="456">
        <v>0</v>
      </c>
      <c r="C676" s="456">
        <v>0</v>
      </c>
      <c r="D676" s="456">
        <v>0</v>
      </c>
      <c r="E676" s="456">
        <v>0</v>
      </c>
      <c r="F676" s="337">
        <v>0</v>
      </c>
      <c r="G676" s="337">
        <v>0</v>
      </c>
      <c r="H676" s="337">
        <v>0</v>
      </c>
      <c r="I676" s="337">
        <v>1</v>
      </c>
      <c r="J676" s="337">
        <v>0</v>
      </c>
      <c r="K676" s="337">
        <v>0</v>
      </c>
      <c r="L676" s="337">
        <v>0</v>
      </c>
      <c r="M676" s="337">
        <v>0</v>
      </c>
      <c r="N676" s="337">
        <v>0</v>
      </c>
      <c r="O676" s="337">
        <v>0</v>
      </c>
      <c r="P676" s="337">
        <v>0</v>
      </c>
      <c r="Q676" s="337">
        <v>0</v>
      </c>
      <c r="R676" s="337">
        <v>0</v>
      </c>
      <c r="S676" s="93">
        <f t="shared" si="5"/>
        <v>1</v>
      </c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12"/>
      <c r="AW676" s="12"/>
      <c r="AX676" s="12"/>
      <c r="AY676" s="12"/>
      <c r="AZ676" s="12"/>
      <c r="BA676" s="12"/>
      <c r="BB676" s="10"/>
      <c r="BC676" s="10"/>
    </row>
    <row r="677" spans="1:55" ht="24.95" customHeight="1">
      <c r="A677" s="549" t="s">
        <v>39</v>
      </c>
      <c r="B677" s="456">
        <v>0</v>
      </c>
      <c r="C677" s="456">
        <v>1</v>
      </c>
      <c r="D677" s="456">
        <v>0</v>
      </c>
      <c r="E677" s="456">
        <v>17</v>
      </c>
      <c r="F677" s="337">
        <v>7</v>
      </c>
      <c r="G677" s="337">
        <v>17</v>
      </c>
      <c r="H677" s="337">
        <v>8</v>
      </c>
      <c r="I677" s="337">
        <v>2</v>
      </c>
      <c r="J677" s="337">
        <v>27</v>
      </c>
      <c r="K677" s="337">
        <v>24</v>
      </c>
      <c r="L677" s="337">
        <v>4</v>
      </c>
      <c r="M677" s="337">
        <v>4</v>
      </c>
      <c r="N677" s="337">
        <v>4</v>
      </c>
      <c r="O677" s="337">
        <v>2</v>
      </c>
      <c r="P677" s="337">
        <v>3</v>
      </c>
      <c r="Q677" s="337">
        <v>0</v>
      </c>
      <c r="R677" s="337">
        <v>4</v>
      </c>
      <c r="S677" s="93">
        <f t="shared" si="5"/>
        <v>124</v>
      </c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12"/>
      <c r="AW677" s="12"/>
      <c r="AX677" s="12"/>
      <c r="AY677" s="12"/>
      <c r="AZ677" s="12"/>
      <c r="BA677" s="12"/>
      <c r="BB677" s="10"/>
      <c r="BC677" s="10"/>
    </row>
    <row r="678" spans="1:55" ht="24.95" customHeight="1">
      <c r="A678" s="546" t="s">
        <v>764</v>
      </c>
      <c r="B678" s="456">
        <v>0</v>
      </c>
      <c r="C678" s="456">
        <v>0</v>
      </c>
      <c r="D678" s="456">
        <v>0</v>
      </c>
      <c r="E678" s="456">
        <v>0</v>
      </c>
      <c r="F678" s="337">
        <v>0</v>
      </c>
      <c r="G678" s="337">
        <v>0</v>
      </c>
      <c r="H678" s="337">
        <v>0</v>
      </c>
      <c r="I678" s="337">
        <v>0</v>
      </c>
      <c r="J678" s="337">
        <v>0</v>
      </c>
      <c r="K678" s="337">
        <v>0</v>
      </c>
      <c r="L678" s="337">
        <v>0</v>
      </c>
      <c r="M678" s="337">
        <v>0</v>
      </c>
      <c r="N678" s="337">
        <v>0</v>
      </c>
      <c r="O678" s="337">
        <v>0</v>
      </c>
      <c r="P678" s="337">
        <v>0</v>
      </c>
      <c r="Q678" s="337">
        <v>0</v>
      </c>
      <c r="R678" s="337">
        <v>1</v>
      </c>
      <c r="S678" s="93">
        <f t="shared" si="5"/>
        <v>1</v>
      </c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12"/>
      <c r="AW678" s="12"/>
      <c r="AX678" s="12"/>
      <c r="AY678" s="12"/>
      <c r="AZ678" s="12"/>
      <c r="BA678" s="12"/>
      <c r="BB678" s="10"/>
      <c r="BC678" s="10"/>
    </row>
    <row r="679" spans="1:55" ht="24.95" customHeight="1">
      <c r="A679" s="546" t="s">
        <v>773</v>
      </c>
      <c r="B679" s="456">
        <v>0</v>
      </c>
      <c r="C679" s="456">
        <v>1</v>
      </c>
      <c r="D679" s="456">
        <v>0</v>
      </c>
      <c r="E679" s="456">
        <v>0</v>
      </c>
      <c r="F679" s="337">
        <v>0</v>
      </c>
      <c r="G679" s="337">
        <v>0</v>
      </c>
      <c r="H679" s="337">
        <v>0</v>
      </c>
      <c r="I679" s="337">
        <v>0</v>
      </c>
      <c r="J679" s="337">
        <v>0</v>
      </c>
      <c r="K679" s="337">
        <v>0</v>
      </c>
      <c r="L679" s="337">
        <v>0</v>
      </c>
      <c r="M679" s="337">
        <v>0</v>
      </c>
      <c r="N679" s="337">
        <v>0</v>
      </c>
      <c r="O679" s="337">
        <v>0</v>
      </c>
      <c r="P679" s="337">
        <v>0</v>
      </c>
      <c r="Q679" s="337">
        <v>0</v>
      </c>
      <c r="R679" s="337">
        <v>0</v>
      </c>
      <c r="S679" s="93">
        <f t="shared" si="5"/>
        <v>1</v>
      </c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12"/>
      <c r="AW679" s="12"/>
      <c r="AX679" s="12"/>
      <c r="AY679" s="12"/>
      <c r="AZ679" s="12"/>
      <c r="BA679" s="12"/>
      <c r="BB679" s="10"/>
      <c r="BC679" s="10"/>
    </row>
    <row r="680" spans="1:55" ht="24.95" customHeight="1">
      <c r="A680" s="546" t="s">
        <v>657</v>
      </c>
      <c r="B680" s="456">
        <v>0</v>
      </c>
      <c r="C680" s="456">
        <v>1</v>
      </c>
      <c r="D680" s="456">
        <v>0</v>
      </c>
      <c r="E680" s="456">
        <v>0</v>
      </c>
      <c r="F680" s="337">
        <v>0</v>
      </c>
      <c r="G680" s="337">
        <v>0</v>
      </c>
      <c r="H680" s="337">
        <v>7</v>
      </c>
      <c r="I680" s="337">
        <v>0</v>
      </c>
      <c r="J680" s="337">
        <v>2</v>
      </c>
      <c r="K680" s="337">
        <v>2</v>
      </c>
      <c r="L680" s="337">
        <v>0</v>
      </c>
      <c r="M680" s="337">
        <v>0</v>
      </c>
      <c r="N680" s="337">
        <v>0</v>
      </c>
      <c r="O680" s="337">
        <v>0</v>
      </c>
      <c r="P680" s="337">
        <v>0</v>
      </c>
      <c r="Q680" s="337">
        <v>0</v>
      </c>
      <c r="R680" s="337">
        <v>0</v>
      </c>
      <c r="S680" s="93">
        <f t="shared" si="5"/>
        <v>12</v>
      </c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12"/>
      <c r="AW680" s="12"/>
      <c r="AX680" s="12"/>
      <c r="AY680" s="12"/>
      <c r="AZ680" s="12"/>
      <c r="BA680" s="12"/>
      <c r="BB680" s="10"/>
      <c r="BC680" s="10"/>
    </row>
    <row r="681" spans="1:55" ht="24.95" customHeight="1">
      <c r="A681" s="549" t="s">
        <v>38</v>
      </c>
      <c r="B681" s="456">
        <v>1</v>
      </c>
      <c r="C681" s="456">
        <v>11</v>
      </c>
      <c r="D681" s="456">
        <v>0</v>
      </c>
      <c r="E681" s="456">
        <v>1</v>
      </c>
      <c r="F681" s="337">
        <v>4</v>
      </c>
      <c r="G681" s="337">
        <v>16</v>
      </c>
      <c r="H681" s="337">
        <v>8</v>
      </c>
      <c r="I681" s="337">
        <v>6</v>
      </c>
      <c r="J681" s="337">
        <v>15</v>
      </c>
      <c r="K681" s="337">
        <v>9</v>
      </c>
      <c r="L681" s="337">
        <v>4</v>
      </c>
      <c r="M681" s="337">
        <v>3</v>
      </c>
      <c r="N681" s="337">
        <v>13</v>
      </c>
      <c r="O681" s="337">
        <v>6</v>
      </c>
      <c r="P681" s="337">
        <v>38</v>
      </c>
      <c r="Q681" s="337">
        <v>0</v>
      </c>
      <c r="R681" s="337">
        <v>0</v>
      </c>
      <c r="S681" s="93">
        <f t="shared" si="5"/>
        <v>135</v>
      </c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12"/>
      <c r="AW681" s="12"/>
      <c r="AX681" s="12"/>
      <c r="AY681" s="12"/>
      <c r="AZ681" s="12"/>
      <c r="BA681" s="12"/>
      <c r="BB681" s="10"/>
      <c r="BC681" s="10"/>
    </row>
    <row r="682" spans="1:55" ht="24.95" customHeight="1">
      <c r="A682" s="549" t="s">
        <v>112</v>
      </c>
      <c r="B682" s="456">
        <v>0</v>
      </c>
      <c r="C682" s="456">
        <v>0</v>
      </c>
      <c r="D682" s="456">
        <v>0</v>
      </c>
      <c r="E682" s="456">
        <v>32</v>
      </c>
      <c r="F682" s="337">
        <v>0</v>
      </c>
      <c r="G682" s="337">
        <v>2</v>
      </c>
      <c r="H682" s="337">
        <v>0</v>
      </c>
      <c r="I682" s="337">
        <v>1</v>
      </c>
      <c r="J682" s="337">
        <v>0</v>
      </c>
      <c r="K682" s="337">
        <v>6</v>
      </c>
      <c r="L682" s="337">
        <v>0</v>
      </c>
      <c r="M682" s="337">
        <v>0</v>
      </c>
      <c r="N682" s="337"/>
      <c r="O682" s="337">
        <v>1</v>
      </c>
      <c r="P682" s="337">
        <v>1</v>
      </c>
      <c r="Q682" s="337">
        <v>0</v>
      </c>
      <c r="R682" s="337">
        <v>0</v>
      </c>
      <c r="S682" s="93">
        <f t="shared" si="5"/>
        <v>43</v>
      </c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12"/>
      <c r="AW682" s="12"/>
      <c r="AX682" s="12"/>
      <c r="AY682" s="12"/>
      <c r="AZ682" s="12"/>
      <c r="BA682" s="12"/>
      <c r="BB682" s="10"/>
      <c r="BC682" s="10"/>
    </row>
    <row r="683" spans="1:55" ht="24.95" customHeight="1">
      <c r="A683" s="542" t="s">
        <v>3</v>
      </c>
      <c r="B683" s="455">
        <f t="shared" ref="B683:R683" si="6">SUM(B654:B682)</f>
        <v>63</v>
      </c>
      <c r="C683" s="455">
        <f t="shared" si="6"/>
        <v>45</v>
      </c>
      <c r="D683" s="455">
        <f t="shared" si="6"/>
        <v>68</v>
      </c>
      <c r="E683" s="455">
        <f t="shared" si="6"/>
        <v>135</v>
      </c>
      <c r="F683" s="108">
        <f t="shared" si="6"/>
        <v>123</v>
      </c>
      <c r="G683" s="108">
        <f t="shared" si="6"/>
        <v>183</v>
      </c>
      <c r="H683" s="108">
        <f t="shared" si="6"/>
        <v>138</v>
      </c>
      <c r="I683" s="108">
        <f t="shared" si="6"/>
        <v>62</v>
      </c>
      <c r="J683" s="108">
        <f t="shared" si="6"/>
        <v>114</v>
      </c>
      <c r="K683" s="108">
        <f t="shared" si="6"/>
        <v>187</v>
      </c>
      <c r="L683" s="108">
        <f t="shared" si="6"/>
        <v>82</v>
      </c>
      <c r="M683" s="108">
        <f t="shared" si="6"/>
        <v>63</v>
      </c>
      <c r="N683" s="108">
        <f t="shared" si="6"/>
        <v>109</v>
      </c>
      <c r="O683" s="108">
        <f t="shared" si="6"/>
        <v>65</v>
      </c>
      <c r="P683" s="108">
        <f t="shared" si="6"/>
        <v>88</v>
      </c>
      <c r="Q683" s="108">
        <f t="shared" si="6"/>
        <v>76</v>
      </c>
      <c r="R683" s="108">
        <f t="shared" si="6"/>
        <v>93</v>
      </c>
      <c r="S683" s="93">
        <f t="shared" si="5"/>
        <v>1694</v>
      </c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12"/>
      <c r="AW683" s="12"/>
      <c r="AX683" s="12"/>
      <c r="AY683" s="12"/>
      <c r="AZ683" s="12"/>
      <c r="BA683" s="12"/>
      <c r="BB683" s="10"/>
      <c r="BC683" s="10"/>
    </row>
    <row r="684" spans="1:55">
      <c r="A684" s="97"/>
      <c r="B684" s="458"/>
      <c r="C684" s="458"/>
      <c r="D684" s="458"/>
      <c r="E684" s="458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12"/>
      <c r="AW684" s="12"/>
      <c r="AX684" s="12"/>
      <c r="AY684" s="12"/>
      <c r="AZ684" s="12"/>
      <c r="BA684" s="12"/>
    </row>
    <row r="685" spans="1:55">
      <c r="A685" s="97"/>
      <c r="B685" s="458"/>
      <c r="C685" s="458"/>
      <c r="D685" s="458"/>
      <c r="E685" s="458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12"/>
      <c r="AW685" s="12"/>
      <c r="AX685" s="12"/>
      <c r="AY685" s="12"/>
      <c r="AZ685" s="12"/>
      <c r="BA685" s="12"/>
    </row>
    <row r="686" spans="1:55" ht="33" customHeight="1">
      <c r="A686" s="674" t="s">
        <v>774</v>
      </c>
      <c r="B686" s="675"/>
      <c r="C686" s="458"/>
      <c r="D686" s="458"/>
      <c r="E686" s="458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12"/>
      <c r="AW686" s="12"/>
      <c r="AX686" s="12"/>
      <c r="AY686" s="12"/>
      <c r="AZ686" s="12"/>
      <c r="BA686" s="12"/>
    </row>
    <row r="687" spans="1:55" ht="21.75" customHeight="1">
      <c r="A687" s="547" t="s">
        <v>695</v>
      </c>
      <c r="B687" s="455" t="s">
        <v>309</v>
      </c>
      <c r="C687" s="458"/>
      <c r="D687" s="458"/>
      <c r="E687" s="458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12"/>
      <c r="AW687" s="12"/>
      <c r="AX687" s="12"/>
      <c r="AY687" s="12"/>
      <c r="AZ687" s="12"/>
      <c r="BA687" s="12"/>
    </row>
    <row r="688" spans="1:55" ht="24.95" customHeight="1">
      <c r="A688" s="546" t="s">
        <v>44</v>
      </c>
      <c r="B688" s="456">
        <v>108</v>
      </c>
      <c r="C688" s="458"/>
      <c r="D688" s="458"/>
      <c r="E688" s="458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12"/>
      <c r="AW688" s="12"/>
      <c r="AX688" s="12"/>
      <c r="AY688" s="12"/>
      <c r="AZ688" s="12"/>
      <c r="BA688" s="12"/>
    </row>
    <row r="689" spans="1:53" ht="24.95" customHeight="1">
      <c r="A689" s="546" t="s">
        <v>29</v>
      </c>
      <c r="B689" s="456">
        <v>42</v>
      </c>
      <c r="C689" s="458"/>
      <c r="D689" s="458"/>
      <c r="E689" s="458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12"/>
      <c r="AW689" s="12"/>
      <c r="AX689" s="12"/>
      <c r="AY689" s="12"/>
      <c r="AZ689" s="12"/>
      <c r="BA689" s="12"/>
    </row>
    <row r="690" spans="1:53" ht="24.95" customHeight="1">
      <c r="A690" s="546" t="s">
        <v>104</v>
      </c>
      <c r="B690" s="456">
        <v>7</v>
      </c>
      <c r="C690" s="458"/>
      <c r="D690" s="458"/>
      <c r="E690" s="458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12"/>
      <c r="AW690" s="12"/>
      <c r="AX690" s="12"/>
      <c r="AY690" s="12"/>
      <c r="AZ690" s="12"/>
      <c r="BA690" s="12"/>
    </row>
    <row r="691" spans="1:53" ht="24.95" customHeight="1">
      <c r="A691" s="546" t="s">
        <v>31</v>
      </c>
      <c r="B691" s="456">
        <v>71</v>
      </c>
      <c r="C691" s="458"/>
      <c r="D691" s="458"/>
      <c r="E691" s="458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12"/>
      <c r="AW691" s="12"/>
      <c r="AX691" s="12"/>
      <c r="AY691" s="12"/>
      <c r="AZ691" s="12"/>
      <c r="BA691" s="12"/>
    </row>
    <row r="692" spans="1:53" ht="24.95" customHeight="1">
      <c r="A692" s="546" t="s">
        <v>24</v>
      </c>
      <c r="B692" s="456">
        <v>44</v>
      </c>
      <c r="C692" s="458"/>
      <c r="D692" s="458"/>
      <c r="E692" s="458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12"/>
      <c r="AW692" s="12"/>
      <c r="AX692" s="12"/>
      <c r="AY692" s="12"/>
      <c r="AZ692" s="12"/>
      <c r="BA692" s="12"/>
    </row>
    <row r="693" spans="1:53" ht="24.95" customHeight="1">
      <c r="A693" s="546" t="s">
        <v>33</v>
      </c>
      <c r="B693" s="456">
        <v>161</v>
      </c>
      <c r="C693" s="458"/>
      <c r="D693" s="458"/>
      <c r="E693" s="458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12"/>
      <c r="AW693" s="12"/>
      <c r="AX693" s="12"/>
      <c r="AY693" s="12"/>
      <c r="AZ693" s="12"/>
      <c r="BA693" s="12"/>
    </row>
    <row r="694" spans="1:53" ht="24.95" customHeight="1">
      <c r="A694" s="546" t="s">
        <v>23</v>
      </c>
      <c r="B694" s="456">
        <v>109</v>
      </c>
      <c r="C694" s="458"/>
      <c r="D694" s="458"/>
      <c r="E694" s="458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12"/>
      <c r="AW694" s="12"/>
      <c r="AX694" s="12"/>
      <c r="AY694" s="12"/>
      <c r="AZ694" s="12"/>
      <c r="BA694" s="12"/>
    </row>
    <row r="695" spans="1:53" ht="24.95" customHeight="1">
      <c r="A695" s="546" t="s">
        <v>25</v>
      </c>
      <c r="B695" s="456">
        <v>7</v>
      </c>
      <c r="C695" s="458"/>
      <c r="D695" s="458"/>
      <c r="E695" s="458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12"/>
      <c r="AW695" s="12"/>
      <c r="AX695" s="12"/>
      <c r="AY695" s="12"/>
      <c r="AZ695" s="12"/>
      <c r="BA695" s="12"/>
    </row>
    <row r="696" spans="1:53" ht="24.95" customHeight="1">
      <c r="A696" s="546" t="s">
        <v>35</v>
      </c>
      <c r="B696" s="456">
        <v>56</v>
      </c>
      <c r="C696" s="458"/>
      <c r="D696" s="458"/>
      <c r="E696" s="458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12"/>
      <c r="AW696" s="12"/>
      <c r="AX696" s="12"/>
      <c r="AY696" s="12"/>
      <c r="AZ696" s="12"/>
      <c r="BA696" s="12"/>
    </row>
    <row r="697" spans="1:53" ht="24.95" customHeight="1">
      <c r="A697" s="546" t="s">
        <v>47</v>
      </c>
      <c r="B697" s="456">
        <v>6</v>
      </c>
      <c r="C697" s="458"/>
      <c r="D697" s="458"/>
      <c r="E697" s="458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12"/>
      <c r="AW697" s="12"/>
      <c r="AX697" s="12"/>
      <c r="AY697" s="12"/>
      <c r="AZ697" s="12"/>
      <c r="BA697" s="12"/>
    </row>
    <row r="698" spans="1:53" ht="24.95" customHeight="1">
      <c r="A698" s="546" t="s">
        <v>36</v>
      </c>
      <c r="B698" s="456">
        <v>173</v>
      </c>
      <c r="C698" s="458"/>
      <c r="D698" s="458"/>
      <c r="E698" s="458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12"/>
      <c r="AW698" s="12"/>
      <c r="AX698" s="12"/>
      <c r="AY698" s="12"/>
      <c r="AZ698" s="12"/>
      <c r="BA698" s="12"/>
    </row>
    <row r="699" spans="1:53" ht="24.95" customHeight="1">
      <c r="A699" s="546" t="s">
        <v>115</v>
      </c>
      <c r="B699" s="456">
        <v>126</v>
      </c>
      <c r="C699" s="458"/>
      <c r="D699" s="458"/>
      <c r="E699" s="458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12"/>
      <c r="AW699" s="12"/>
      <c r="AX699" s="12"/>
      <c r="AY699" s="12"/>
      <c r="AZ699" s="12"/>
      <c r="BA699" s="12"/>
    </row>
    <row r="700" spans="1:53" ht="24.95" customHeight="1">
      <c r="A700" s="546" t="s">
        <v>48</v>
      </c>
      <c r="B700" s="456">
        <v>34</v>
      </c>
      <c r="C700" s="458"/>
      <c r="D700" s="458"/>
      <c r="E700" s="458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12"/>
      <c r="AW700" s="12"/>
      <c r="AX700" s="12"/>
      <c r="AY700" s="12"/>
      <c r="AZ700" s="12"/>
      <c r="BA700" s="12"/>
    </row>
    <row r="701" spans="1:53" ht="24.95" customHeight="1">
      <c r="A701" s="546" t="s">
        <v>49</v>
      </c>
      <c r="B701" s="456">
        <v>104</v>
      </c>
      <c r="C701" s="458"/>
      <c r="D701" s="458"/>
      <c r="E701" s="458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12"/>
      <c r="AW701" s="12"/>
      <c r="AX701" s="12"/>
      <c r="AY701" s="12"/>
      <c r="AZ701" s="12"/>
      <c r="BA701" s="12"/>
    </row>
    <row r="702" spans="1:53" ht="24.95" customHeight="1">
      <c r="A702" s="546" t="s">
        <v>50</v>
      </c>
      <c r="B702" s="456">
        <v>109</v>
      </c>
      <c r="C702" s="458"/>
      <c r="D702" s="458"/>
      <c r="E702" s="458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12"/>
      <c r="AW702" s="12"/>
      <c r="AX702" s="12"/>
      <c r="AY702" s="12"/>
      <c r="AZ702" s="12"/>
      <c r="BA702" s="12"/>
    </row>
    <row r="703" spans="1:53" ht="24.95" customHeight="1">
      <c r="A703" s="546" t="s">
        <v>51</v>
      </c>
      <c r="B703" s="456">
        <v>72</v>
      </c>
      <c r="C703" s="458"/>
      <c r="D703" s="458"/>
      <c r="E703" s="458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12"/>
      <c r="AW703" s="12"/>
      <c r="AX703" s="12"/>
      <c r="AY703" s="12"/>
      <c r="AZ703" s="12"/>
      <c r="BA703" s="12"/>
    </row>
    <row r="704" spans="1:53" ht="24.95" customHeight="1">
      <c r="A704" s="546" t="s">
        <v>52</v>
      </c>
      <c r="B704" s="456">
        <v>85</v>
      </c>
      <c r="C704" s="458"/>
      <c r="D704" s="458"/>
      <c r="E704" s="458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12"/>
      <c r="AW704" s="12"/>
      <c r="AX704" s="12"/>
      <c r="AY704" s="12"/>
      <c r="AZ704" s="12"/>
      <c r="BA704" s="12"/>
    </row>
    <row r="705" spans="1:53" ht="24.95" customHeight="1">
      <c r="A705" s="546" t="s">
        <v>53</v>
      </c>
      <c r="B705" s="456">
        <v>104</v>
      </c>
      <c r="C705" s="458"/>
      <c r="D705" s="458"/>
      <c r="E705" s="458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12"/>
      <c r="AW705" s="12"/>
      <c r="AX705" s="12"/>
      <c r="AY705" s="12"/>
      <c r="AZ705" s="12"/>
      <c r="BA705" s="12"/>
    </row>
    <row r="706" spans="1:53" ht="24.95" customHeight="1">
      <c r="A706" s="546" t="s">
        <v>54</v>
      </c>
      <c r="B706" s="456">
        <v>50</v>
      </c>
      <c r="C706" s="458"/>
      <c r="D706" s="458"/>
      <c r="E706" s="458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12"/>
      <c r="AW706" s="12"/>
      <c r="AX706" s="12"/>
      <c r="AY706" s="12"/>
      <c r="AZ706" s="12"/>
      <c r="BA706" s="12"/>
    </row>
    <row r="707" spans="1:53" ht="24.95" customHeight="1">
      <c r="A707" s="546" t="s">
        <v>55</v>
      </c>
      <c r="B707" s="456">
        <v>2</v>
      </c>
      <c r="C707" s="458"/>
      <c r="D707" s="458"/>
      <c r="E707" s="458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12"/>
      <c r="AW707" s="12"/>
      <c r="AX707" s="12"/>
      <c r="AY707" s="12"/>
      <c r="AZ707" s="12"/>
      <c r="BA707" s="12"/>
    </row>
    <row r="708" spans="1:53" ht="24.95" customHeight="1">
      <c r="A708" s="546" t="s">
        <v>64</v>
      </c>
      <c r="B708" s="456">
        <v>64</v>
      </c>
      <c r="C708" s="458"/>
      <c r="D708" s="458"/>
      <c r="E708" s="458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12"/>
      <c r="AW708" s="12"/>
      <c r="AX708" s="12"/>
      <c r="AY708" s="12"/>
      <c r="AZ708" s="12"/>
      <c r="BA708" s="12"/>
    </row>
    <row r="709" spans="1:53" ht="24.95" customHeight="1">
      <c r="A709" s="546" t="s">
        <v>743</v>
      </c>
      <c r="B709" s="456"/>
      <c r="C709" s="458"/>
      <c r="D709" s="458"/>
      <c r="E709" s="458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12"/>
      <c r="AW709" s="12"/>
      <c r="AX709" s="12"/>
      <c r="AY709" s="12"/>
      <c r="AZ709" s="12"/>
      <c r="BA709" s="12"/>
    </row>
    <row r="710" spans="1:53" ht="24.95" customHeight="1">
      <c r="A710" s="546" t="s">
        <v>775</v>
      </c>
      <c r="B710" s="456">
        <v>3</v>
      </c>
      <c r="C710" s="458"/>
      <c r="D710" s="458"/>
      <c r="E710" s="458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12"/>
      <c r="AW710" s="12"/>
      <c r="AX710" s="12"/>
      <c r="AY710" s="12"/>
      <c r="AZ710" s="12"/>
      <c r="BA710" s="12"/>
    </row>
    <row r="711" spans="1:53" ht="24.95" customHeight="1">
      <c r="A711" s="546" t="s">
        <v>57</v>
      </c>
      <c r="B711" s="456">
        <v>60</v>
      </c>
      <c r="C711" s="458"/>
      <c r="D711" s="458"/>
      <c r="E711" s="458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12"/>
      <c r="AW711" s="12"/>
      <c r="AX711" s="12"/>
      <c r="AY711" s="12"/>
      <c r="AZ711" s="12"/>
      <c r="BA711" s="12"/>
    </row>
    <row r="712" spans="1:53" ht="24.95" customHeight="1">
      <c r="A712" s="546" t="s">
        <v>106</v>
      </c>
      <c r="B712" s="456">
        <v>2</v>
      </c>
      <c r="C712" s="458"/>
      <c r="D712" s="458"/>
      <c r="E712" s="458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12"/>
      <c r="AW712" s="12"/>
      <c r="AX712" s="12"/>
      <c r="AY712" s="12"/>
      <c r="AZ712" s="12"/>
      <c r="BA712" s="12"/>
    </row>
    <row r="713" spans="1:53" ht="24.95" customHeight="1">
      <c r="A713" s="546" t="s">
        <v>20</v>
      </c>
      <c r="B713" s="456">
        <v>146</v>
      </c>
      <c r="C713" s="458"/>
      <c r="D713" s="458"/>
      <c r="E713" s="458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12"/>
      <c r="AW713" s="12"/>
      <c r="AX713" s="12"/>
      <c r="AY713" s="12"/>
      <c r="AZ713" s="12"/>
      <c r="BA713" s="12"/>
    </row>
    <row r="714" spans="1:53" ht="24.95" customHeight="1">
      <c r="A714" s="546" t="s">
        <v>107</v>
      </c>
      <c r="B714" s="456">
        <v>124</v>
      </c>
      <c r="C714" s="458"/>
      <c r="D714" s="458"/>
      <c r="E714" s="458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12"/>
      <c r="AW714" s="12"/>
      <c r="AX714" s="12"/>
      <c r="AY714" s="12"/>
      <c r="AZ714" s="12"/>
      <c r="BA714" s="12"/>
    </row>
    <row r="715" spans="1:53" ht="24.95" customHeight="1">
      <c r="A715" s="546" t="s">
        <v>108</v>
      </c>
      <c r="B715" s="456">
        <v>2</v>
      </c>
      <c r="C715" s="458"/>
      <c r="D715" s="458"/>
      <c r="E715" s="458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12"/>
      <c r="AW715" s="12"/>
      <c r="AX715" s="12"/>
      <c r="AY715" s="12"/>
      <c r="AZ715" s="12"/>
      <c r="BA715" s="12"/>
    </row>
    <row r="716" spans="1:53" ht="24.95" customHeight="1">
      <c r="A716" s="546" t="s">
        <v>102</v>
      </c>
      <c r="B716" s="456">
        <v>14</v>
      </c>
      <c r="C716" s="458"/>
      <c r="D716" s="458"/>
      <c r="E716" s="458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12"/>
      <c r="AW716" s="12"/>
      <c r="AX716" s="12"/>
      <c r="AY716" s="12"/>
      <c r="AZ716" s="12"/>
      <c r="BA716" s="12"/>
    </row>
    <row r="717" spans="1:53" ht="24.95" customHeight="1">
      <c r="A717" s="546" t="s">
        <v>39</v>
      </c>
      <c r="B717" s="456">
        <v>150</v>
      </c>
      <c r="C717" s="458"/>
      <c r="D717" s="458"/>
      <c r="E717" s="458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12"/>
      <c r="AW717" s="12"/>
      <c r="AX717" s="12"/>
      <c r="AY717" s="12"/>
      <c r="AZ717" s="12"/>
      <c r="BA717" s="12"/>
    </row>
    <row r="718" spans="1:53" ht="24.95" customHeight="1">
      <c r="A718" s="546" t="s">
        <v>765</v>
      </c>
      <c r="B718" s="456">
        <v>3</v>
      </c>
      <c r="C718" s="458"/>
      <c r="D718" s="458"/>
      <c r="E718" s="458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12"/>
      <c r="AW718" s="12"/>
      <c r="AX718" s="12"/>
      <c r="AY718" s="12"/>
      <c r="AZ718" s="12"/>
      <c r="BA718" s="12"/>
    </row>
    <row r="719" spans="1:53" ht="24.95" customHeight="1">
      <c r="A719" s="546" t="s">
        <v>773</v>
      </c>
      <c r="B719" s="456">
        <v>3</v>
      </c>
      <c r="C719" s="458"/>
      <c r="D719" s="458"/>
      <c r="E719" s="458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12"/>
      <c r="AW719" s="12"/>
      <c r="AX719" s="12"/>
      <c r="AY719" s="12"/>
      <c r="AZ719" s="12"/>
      <c r="BA719" s="12"/>
    </row>
    <row r="720" spans="1:53" ht="24.95" customHeight="1">
      <c r="A720" s="546" t="s">
        <v>657</v>
      </c>
      <c r="B720" s="456">
        <v>35</v>
      </c>
      <c r="C720" s="458"/>
      <c r="D720" s="458"/>
      <c r="E720" s="458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12"/>
      <c r="AW720" s="12"/>
      <c r="AX720" s="12"/>
      <c r="AY720" s="12"/>
      <c r="AZ720" s="12"/>
      <c r="BA720" s="12"/>
    </row>
    <row r="721" spans="1:53" ht="24.95" customHeight="1">
      <c r="A721" s="546" t="s">
        <v>754</v>
      </c>
      <c r="B721" s="456">
        <v>1</v>
      </c>
      <c r="C721" s="458"/>
      <c r="D721" s="458"/>
      <c r="E721" s="458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12"/>
      <c r="AW721" s="12"/>
      <c r="AX721" s="12"/>
      <c r="AY721" s="12"/>
      <c r="AZ721" s="12"/>
      <c r="BA721" s="12"/>
    </row>
    <row r="722" spans="1:53" ht="24.95" customHeight="1">
      <c r="A722" s="546" t="s">
        <v>751</v>
      </c>
      <c r="B722" s="456">
        <v>6</v>
      </c>
      <c r="C722" s="458"/>
      <c r="D722" s="458"/>
      <c r="E722" s="458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12"/>
      <c r="AW722" s="12"/>
      <c r="AX722" s="12"/>
      <c r="AY722" s="12"/>
      <c r="AZ722" s="12"/>
      <c r="BA722" s="12"/>
    </row>
    <row r="723" spans="1:53" ht="24.95" customHeight="1">
      <c r="A723" s="546" t="s">
        <v>38</v>
      </c>
      <c r="B723" s="456">
        <v>195</v>
      </c>
      <c r="C723" s="458"/>
      <c r="D723" s="458"/>
      <c r="E723" s="458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12"/>
      <c r="AW723" s="12"/>
      <c r="AX723" s="12"/>
      <c r="AY723" s="12"/>
      <c r="AZ723" s="12"/>
      <c r="BA723" s="12"/>
    </row>
    <row r="724" spans="1:53" ht="24.95" customHeight="1">
      <c r="A724" s="546" t="s">
        <v>112</v>
      </c>
      <c r="B724" s="456">
        <v>3</v>
      </c>
      <c r="C724" s="458"/>
      <c r="D724" s="458"/>
      <c r="E724" s="458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12"/>
      <c r="AW724" s="12"/>
      <c r="AX724" s="12"/>
      <c r="AY724" s="12"/>
      <c r="AZ724" s="12"/>
      <c r="BA724" s="12"/>
    </row>
    <row r="725" spans="1:53" ht="24.95" customHeight="1">
      <c r="A725" s="556" t="s">
        <v>166</v>
      </c>
      <c r="B725" s="455">
        <f>SUM(B688:B724)</f>
        <v>2281</v>
      </c>
      <c r="C725" s="458"/>
      <c r="D725" s="458"/>
      <c r="E725" s="458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12"/>
      <c r="AW725" s="12"/>
      <c r="AX725" s="12"/>
      <c r="AY725" s="12"/>
      <c r="AZ725" s="12"/>
      <c r="BA725" s="12"/>
    </row>
    <row r="726" spans="1:53">
      <c r="A726" s="97"/>
      <c r="B726" s="458"/>
      <c r="C726" s="458"/>
      <c r="D726" s="458"/>
      <c r="E726" s="458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12"/>
      <c r="AW726" s="12"/>
      <c r="AX726" s="12"/>
      <c r="AY726" s="12"/>
      <c r="AZ726" s="12"/>
      <c r="BA726" s="12"/>
    </row>
    <row r="727" spans="1:53" ht="30" customHeight="1">
      <c r="A727" s="674" t="s">
        <v>821</v>
      </c>
      <c r="B727" s="675"/>
      <c r="C727" s="458"/>
      <c r="D727" s="458"/>
      <c r="E727" s="458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12"/>
      <c r="AW727" s="12"/>
      <c r="AX727" s="12"/>
      <c r="AY727" s="12"/>
      <c r="AZ727" s="12"/>
      <c r="BA727" s="12"/>
    </row>
    <row r="728" spans="1:53" ht="24.95" customHeight="1">
      <c r="A728" s="547" t="s">
        <v>695</v>
      </c>
      <c r="B728" s="455" t="s">
        <v>3</v>
      </c>
      <c r="C728" s="458"/>
      <c r="D728" s="458"/>
      <c r="E728" s="458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12"/>
      <c r="AW728" s="12"/>
      <c r="AX728" s="12"/>
      <c r="AY728" s="12"/>
      <c r="AZ728" s="12"/>
      <c r="BA728" s="12"/>
    </row>
    <row r="729" spans="1:53" ht="24.95" customHeight="1">
      <c r="A729" s="546" t="s">
        <v>44</v>
      </c>
      <c r="B729" s="456">
        <v>94</v>
      </c>
      <c r="C729" s="458"/>
      <c r="D729" s="458"/>
      <c r="E729" s="458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12"/>
      <c r="AW729" s="12"/>
      <c r="AX729" s="12"/>
      <c r="AY729" s="12"/>
      <c r="AZ729" s="12"/>
      <c r="BA729" s="12"/>
    </row>
    <row r="730" spans="1:53" ht="24.95" customHeight="1">
      <c r="A730" s="546" t="s">
        <v>29</v>
      </c>
      <c r="B730" s="456">
        <v>13</v>
      </c>
      <c r="C730" s="458"/>
      <c r="D730" s="458"/>
      <c r="E730" s="458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12"/>
      <c r="AW730" s="12"/>
      <c r="AX730" s="12"/>
      <c r="AY730" s="12"/>
      <c r="AZ730" s="12"/>
      <c r="BA730" s="12"/>
    </row>
    <row r="731" spans="1:53" ht="24.95" customHeight="1">
      <c r="A731" s="546" t="s">
        <v>104</v>
      </c>
      <c r="B731" s="456">
        <v>22</v>
      </c>
      <c r="C731" s="458"/>
      <c r="D731" s="458"/>
      <c r="E731" s="458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12"/>
      <c r="AW731" s="12"/>
      <c r="AX731" s="12"/>
      <c r="AY731" s="12"/>
      <c r="AZ731" s="12"/>
      <c r="BA731" s="12"/>
    </row>
    <row r="732" spans="1:53" ht="24.95" customHeight="1">
      <c r="A732" s="546" t="s">
        <v>31</v>
      </c>
      <c r="B732" s="456">
        <v>22</v>
      </c>
      <c r="C732" s="458"/>
      <c r="D732" s="458"/>
      <c r="E732" s="458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12"/>
      <c r="AW732" s="12"/>
      <c r="AX732" s="12"/>
      <c r="AY732" s="12"/>
      <c r="AZ732" s="12"/>
      <c r="BA732" s="12"/>
    </row>
    <row r="733" spans="1:53" ht="24.95" customHeight="1">
      <c r="A733" s="546" t="s">
        <v>24</v>
      </c>
      <c r="B733" s="456">
        <v>12</v>
      </c>
      <c r="C733" s="458"/>
      <c r="D733" s="458"/>
      <c r="E733" s="458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12"/>
      <c r="AW733" s="12"/>
      <c r="AX733" s="12"/>
      <c r="AY733" s="12"/>
      <c r="AZ733" s="12"/>
      <c r="BA733" s="12"/>
    </row>
    <row r="734" spans="1:53" ht="24.95" customHeight="1">
      <c r="A734" s="546" t="s">
        <v>33</v>
      </c>
      <c r="B734" s="456">
        <v>87</v>
      </c>
      <c r="C734" s="458"/>
      <c r="D734" s="458"/>
      <c r="E734" s="458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12"/>
      <c r="AW734" s="12"/>
      <c r="AX734" s="12"/>
      <c r="AY734" s="12"/>
      <c r="AZ734" s="12"/>
      <c r="BA734" s="12"/>
    </row>
    <row r="735" spans="1:53" ht="24.95" customHeight="1">
      <c r="A735" s="546" t="s">
        <v>23</v>
      </c>
      <c r="B735" s="456">
        <v>26</v>
      </c>
      <c r="C735" s="458"/>
      <c r="D735" s="458"/>
      <c r="E735" s="458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12"/>
      <c r="AW735" s="12"/>
      <c r="AX735" s="12"/>
      <c r="AY735" s="12"/>
      <c r="AZ735" s="12"/>
      <c r="BA735" s="12"/>
    </row>
    <row r="736" spans="1:53" ht="24.95" customHeight="1">
      <c r="A736" s="546" t="s">
        <v>35</v>
      </c>
      <c r="B736" s="456">
        <v>20</v>
      </c>
      <c r="C736" s="458"/>
      <c r="D736" s="458"/>
      <c r="E736" s="458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12"/>
      <c r="AW736" s="12"/>
      <c r="AX736" s="12"/>
      <c r="AY736" s="12"/>
      <c r="AZ736" s="12"/>
      <c r="BA736" s="12"/>
    </row>
    <row r="737" spans="1:53" ht="24.95" customHeight="1">
      <c r="A737" s="546" t="s">
        <v>47</v>
      </c>
      <c r="B737" s="456">
        <v>2</v>
      </c>
      <c r="C737" s="458"/>
      <c r="D737" s="458"/>
      <c r="E737" s="458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12"/>
      <c r="AW737" s="12"/>
      <c r="AX737" s="12"/>
      <c r="AY737" s="12"/>
      <c r="AZ737" s="12"/>
      <c r="BA737" s="12"/>
    </row>
    <row r="738" spans="1:53" ht="24.95" customHeight="1">
      <c r="A738" s="546" t="s">
        <v>36</v>
      </c>
      <c r="B738" s="456">
        <v>31</v>
      </c>
      <c r="C738" s="458"/>
      <c r="D738" s="458"/>
      <c r="E738" s="458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12"/>
      <c r="AW738" s="12"/>
      <c r="AX738" s="12"/>
      <c r="AY738" s="12"/>
      <c r="AZ738" s="12"/>
      <c r="BA738" s="12"/>
    </row>
    <row r="739" spans="1:53" ht="24.95" customHeight="1">
      <c r="A739" s="546" t="s">
        <v>115</v>
      </c>
      <c r="B739" s="456">
        <v>36</v>
      </c>
      <c r="C739" s="458"/>
      <c r="D739" s="458"/>
      <c r="E739" s="458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12"/>
      <c r="AW739" s="12"/>
      <c r="AX739" s="12"/>
      <c r="AY739" s="12"/>
      <c r="AZ739" s="12"/>
      <c r="BA739" s="12"/>
    </row>
    <row r="740" spans="1:53" ht="24.95" customHeight="1">
      <c r="A740" s="546" t="s">
        <v>48</v>
      </c>
      <c r="B740" s="456">
        <v>13</v>
      </c>
      <c r="C740" s="458"/>
      <c r="D740" s="458"/>
      <c r="E740" s="458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12"/>
      <c r="AW740" s="12"/>
      <c r="AX740" s="12"/>
      <c r="AY740" s="12"/>
      <c r="AZ740" s="12"/>
      <c r="BA740" s="12"/>
    </row>
    <row r="741" spans="1:53" ht="24.95" customHeight="1">
      <c r="A741" s="546" t="s">
        <v>49</v>
      </c>
      <c r="B741" s="456">
        <v>33</v>
      </c>
      <c r="C741" s="458"/>
      <c r="D741" s="458"/>
      <c r="E741" s="458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12"/>
      <c r="AW741" s="12"/>
      <c r="AX741" s="12"/>
      <c r="AY741" s="12"/>
      <c r="AZ741" s="12"/>
      <c r="BA741" s="12"/>
    </row>
    <row r="742" spans="1:53" ht="24.95" customHeight="1">
      <c r="A742" s="546" t="s">
        <v>50</v>
      </c>
      <c r="B742" s="456">
        <v>25</v>
      </c>
      <c r="C742" s="458"/>
      <c r="D742" s="458"/>
      <c r="E742" s="458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12"/>
      <c r="AW742" s="12"/>
      <c r="AX742" s="12"/>
      <c r="AY742" s="12"/>
      <c r="AZ742" s="12"/>
      <c r="BA742" s="12"/>
    </row>
    <row r="743" spans="1:53" ht="24.95" customHeight="1">
      <c r="A743" s="546" t="s">
        <v>51</v>
      </c>
      <c r="B743" s="456">
        <v>67</v>
      </c>
      <c r="C743" s="458"/>
      <c r="D743" s="458"/>
      <c r="E743" s="458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12"/>
      <c r="AW743" s="12"/>
      <c r="AX743" s="12"/>
      <c r="AY743" s="12"/>
      <c r="AZ743" s="12"/>
      <c r="BA743" s="12"/>
    </row>
    <row r="744" spans="1:53" ht="24.95" customHeight="1">
      <c r="A744" s="546" t="s">
        <v>52</v>
      </c>
      <c r="B744" s="456">
        <v>25</v>
      </c>
      <c r="C744" s="458"/>
      <c r="D744" s="458"/>
      <c r="E744" s="458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12"/>
      <c r="AW744" s="12"/>
      <c r="AX744" s="12"/>
      <c r="AY744" s="12"/>
      <c r="AZ744" s="12"/>
      <c r="BA744" s="12"/>
    </row>
    <row r="745" spans="1:53" ht="24.95" customHeight="1">
      <c r="A745" s="546" t="s">
        <v>53</v>
      </c>
      <c r="B745" s="456">
        <v>89</v>
      </c>
      <c r="C745" s="458"/>
      <c r="D745" s="458"/>
      <c r="E745" s="458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12"/>
      <c r="AW745" s="12"/>
      <c r="AX745" s="12"/>
      <c r="AY745" s="12"/>
      <c r="AZ745" s="12"/>
      <c r="BA745" s="12"/>
    </row>
    <row r="746" spans="1:53" ht="24.95" customHeight="1">
      <c r="A746" s="546" t="s">
        <v>54</v>
      </c>
      <c r="B746" s="456">
        <v>26</v>
      </c>
      <c r="C746" s="458"/>
      <c r="D746" s="458"/>
      <c r="E746" s="458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12"/>
      <c r="AW746" s="12"/>
      <c r="AX746" s="12"/>
      <c r="AY746" s="12"/>
      <c r="AZ746" s="12"/>
      <c r="BA746" s="12"/>
    </row>
    <row r="747" spans="1:53" ht="24.95" customHeight="1">
      <c r="A747" s="546" t="s">
        <v>105</v>
      </c>
      <c r="B747" s="456">
        <v>3</v>
      </c>
      <c r="C747" s="458"/>
      <c r="D747" s="458"/>
      <c r="E747" s="458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12"/>
      <c r="AW747" s="12"/>
      <c r="AX747" s="12"/>
      <c r="AY747" s="12"/>
      <c r="AZ747" s="12"/>
      <c r="BA747" s="12"/>
    </row>
    <row r="748" spans="1:53" ht="24.95" customHeight="1">
      <c r="A748" s="546" t="s">
        <v>64</v>
      </c>
      <c r="B748" s="456">
        <v>36</v>
      </c>
      <c r="C748" s="458"/>
      <c r="D748" s="458"/>
      <c r="E748" s="458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12"/>
      <c r="AW748" s="12"/>
      <c r="AX748" s="12"/>
      <c r="AY748" s="12"/>
      <c r="AZ748" s="12"/>
      <c r="BA748" s="12"/>
    </row>
    <row r="749" spans="1:53" ht="24.95" customHeight="1">
      <c r="A749" s="546" t="s">
        <v>743</v>
      </c>
      <c r="B749" s="456"/>
      <c r="C749" s="458"/>
      <c r="D749" s="458"/>
      <c r="E749" s="458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12"/>
      <c r="AW749" s="12"/>
      <c r="AX749" s="12"/>
      <c r="AY749" s="12"/>
      <c r="AZ749" s="12"/>
      <c r="BA749" s="12"/>
    </row>
    <row r="750" spans="1:53" ht="24.95" customHeight="1">
      <c r="A750" s="546" t="s">
        <v>775</v>
      </c>
      <c r="B750" s="456">
        <v>2</v>
      </c>
      <c r="C750" s="458"/>
      <c r="D750" s="458"/>
      <c r="E750" s="458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12"/>
      <c r="AW750" s="12"/>
      <c r="AX750" s="12"/>
      <c r="AY750" s="12"/>
      <c r="AZ750" s="12"/>
      <c r="BA750" s="12"/>
    </row>
    <row r="751" spans="1:53" ht="24.95" customHeight="1">
      <c r="A751" s="546" t="s">
        <v>57</v>
      </c>
      <c r="B751" s="456">
        <v>33</v>
      </c>
      <c r="C751" s="458"/>
      <c r="D751" s="458"/>
      <c r="E751" s="458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12"/>
      <c r="AW751" s="12"/>
      <c r="AX751" s="12"/>
      <c r="AY751" s="12"/>
      <c r="AZ751" s="12"/>
      <c r="BA751" s="12"/>
    </row>
    <row r="752" spans="1:53" ht="24.95" customHeight="1">
      <c r="A752" s="546" t="s">
        <v>106</v>
      </c>
      <c r="B752" s="456">
        <v>5</v>
      </c>
      <c r="C752" s="458"/>
      <c r="D752" s="458"/>
      <c r="E752" s="458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12"/>
      <c r="AW752" s="12"/>
      <c r="AX752" s="12"/>
      <c r="AY752" s="12"/>
      <c r="AZ752" s="12"/>
      <c r="BA752" s="12"/>
    </row>
    <row r="753" spans="1:53" ht="24.95" customHeight="1">
      <c r="A753" s="546" t="s">
        <v>20</v>
      </c>
      <c r="B753" s="456">
        <v>31</v>
      </c>
      <c r="C753" s="458"/>
      <c r="D753" s="458"/>
      <c r="E753" s="458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12"/>
      <c r="AW753" s="12"/>
      <c r="AX753" s="12"/>
      <c r="AY753" s="12"/>
      <c r="AZ753" s="12"/>
      <c r="BA753" s="12"/>
    </row>
    <row r="754" spans="1:53" ht="24.95" customHeight="1">
      <c r="A754" s="546" t="s">
        <v>107</v>
      </c>
      <c r="B754" s="456">
        <v>46</v>
      </c>
      <c r="C754" s="458"/>
      <c r="D754" s="458"/>
      <c r="E754" s="458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12"/>
      <c r="AW754" s="12"/>
      <c r="AX754" s="12"/>
      <c r="AY754" s="12"/>
      <c r="AZ754" s="12"/>
      <c r="BA754" s="12"/>
    </row>
    <row r="755" spans="1:53" ht="24.95" customHeight="1">
      <c r="A755" s="546" t="s">
        <v>108</v>
      </c>
      <c r="B755" s="456">
        <v>1</v>
      </c>
      <c r="C755" s="458"/>
      <c r="D755" s="458"/>
      <c r="E755" s="458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12"/>
      <c r="AW755" s="12"/>
      <c r="AX755" s="12"/>
      <c r="AY755" s="12"/>
      <c r="AZ755" s="12"/>
      <c r="BA755" s="12"/>
    </row>
    <row r="756" spans="1:53" ht="24.95" customHeight="1">
      <c r="A756" s="546" t="s">
        <v>102</v>
      </c>
      <c r="B756" s="456">
        <v>11</v>
      </c>
      <c r="C756" s="458"/>
      <c r="D756" s="458"/>
      <c r="E756" s="458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12"/>
      <c r="AW756" s="12"/>
      <c r="AX756" s="12"/>
      <c r="AY756" s="12"/>
      <c r="AZ756" s="12"/>
      <c r="BA756" s="12"/>
    </row>
    <row r="757" spans="1:53" ht="24.95" customHeight="1">
      <c r="A757" s="546" t="s">
        <v>39</v>
      </c>
      <c r="B757" s="456">
        <v>47</v>
      </c>
      <c r="C757" s="458"/>
      <c r="D757" s="458"/>
      <c r="E757" s="458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12"/>
      <c r="AW757" s="12"/>
      <c r="AX757" s="12"/>
      <c r="AY757" s="12"/>
      <c r="AZ757" s="12"/>
      <c r="BA757" s="12"/>
    </row>
    <row r="758" spans="1:53" ht="24.95" customHeight="1">
      <c r="A758" s="546" t="s">
        <v>744</v>
      </c>
      <c r="B758" s="456">
        <v>1</v>
      </c>
      <c r="C758" s="458"/>
      <c r="D758" s="458"/>
      <c r="E758" s="458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12"/>
      <c r="AW758" s="12"/>
      <c r="AX758" s="12"/>
      <c r="AY758" s="12"/>
      <c r="AZ758" s="12"/>
      <c r="BA758" s="12"/>
    </row>
    <row r="759" spans="1:53" ht="24.95" customHeight="1">
      <c r="A759" s="546" t="s">
        <v>746</v>
      </c>
      <c r="B759" s="456">
        <v>1</v>
      </c>
      <c r="C759" s="458"/>
      <c r="D759" s="458"/>
      <c r="E759" s="458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12"/>
      <c r="AW759" s="12"/>
      <c r="AX759" s="12"/>
      <c r="AY759" s="12"/>
      <c r="AZ759" s="12"/>
      <c r="BA759" s="12"/>
    </row>
    <row r="760" spans="1:53" ht="24.95" customHeight="1">
      <c r="A760" s="546" t="s">
        <v>749</v>
      </c>
      <c r="B760" s="456">
        <v>1</v>
      </c>
      <c r="C760" s="458"/>
      <c r="D760" s="458"/>
      <c r="E760" s="458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12"/>
      <c r="AW760" s="12"/>
      <c r="AX760" s="12"/>
      <c r="AY760" s="12"/>
      <c r="AZ760" s="12"/>
      <c r="BA760" s="12"/>
    </row>
    <row r="761" spans="1:53" ht="24.95" customHeight="1">
      <c r="A761" s="546" t="s">
        <v>657</v>
      </c>
      <c r="B761" s="456">
        <v>30</v>
      </c>
      <c r="C761" s="458"/>
      <c r="D761" s="458"/>
      <c r="E761" s="458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12"/>
      <c r="AW761" s="12"/>
      <c r="AX761" s="12"/>
      <c r="AY761" s="12"/>
      <c r="AZ761" s="12"/>
      <c r="BA761" s="12"/>
    </row>
    <row r="762" spans="1:53" ht="24.95" customHeight="1">
      <c r="A762" s="546" t="s">
        <v>822</v>
      </c>
      <c r="B762" s="456">
        <v>4</v>
      </c>
      <c r="C762" s="458"/>
      <c r="D762" s="458"/>
      <c r="E762" s="458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12"/>
      <c r="AW762" s="12"/>
      <c r="AX762" s="12"/>
      <c r="AY762" s="12"/>
      <c r="AZ762" s="12"/>
      <c r="BA762" s="12"/>
    </row>
    <row r="763" spans="1:53" ht="24.95" customHeight="1">
      <c r="A763" s="546" t="s">
        <v>38</v>
      </c>
      <c r="B763" s="456">
        <v>61</v>
      </c>
      <c r="C763" s="458"/>
      <c r="D763" s="458"/>
      <c r="E763" s="458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12"/>
      <c r="AW763" s="12"/>
      <c r="AX763" s="12"/>
      <c r="AY763" s="12"/>
      <c r="AZ763" s="12"/>
      <c r="BA763" s="12"/>
    </row>
    <row r="764" spans="1:53" ht="24.95" customHeight="1">
      <c r="A764" s="546" t="s">
        <v>112</v>
      </c>
      <c r="B764" s="456">
        <v>3</v>
      </c>
      <c r="C764" s="458"/>
      <c r="D764" s="458"/>
      <c r="E764" s="458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12"/>
      <c r="AW764" s="12"/>
      <c r="AX764" s="12"/>
      <c r="AY764" s="12"/>
      <c r="AZ764" s="12"/>
      <c r="BA764" s="12"/>
    </row>
    <row r="765" spans="1:53" ht="24.95" customHeight="1">
      <c r="A765" s="556" t="s">
        <v>166</v>
      </c>
      <c r="B765" s="455">
        <f>SUM(B729:B764)</f>
        <v>959</v>
      </c>
      <c r="C765" s="458"/>
      <c r="D765" s="458"/>
      <c r="E765" s="458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12"/>
      <c r="AW765" s="12"/>
      <c r="AX765" s="12"/>
      <c r="AY765" s="12"/>
      <c r="AZ765" s="12"/>
      <c r="BA765" s="12"/>
    </row>
    <row r="766" spans="1:53" ht="33.75" customHeight="1">
      <c r="A766" s="97"/>
      <c r="B766" s="458"/>
      <c r="C766" s="458"/>
      <c r="D766" s="458"/>
      <c r="E766" s="458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12"/>
      <c r="AW766" s="12"/>
      <c r="AX766" s="12"/>
      <c r="AY766" s="12"/>
      <c r="AZ766" s="12"/>
      <c r="BA766" s="12"/>
    </row>
    <row r="767" spans="1:53" ht="24" customHeight="1">
      <c r="A767" s="661" t="s">
        <v>823</v>
      </c>
      <c r="B767" s="662"/>
      <c r="C767" s="662"/>
      <c r="D767" s="662"/>
      <c r="E767" s="662"/>
      <c r="F767" s="662"/>
      <c r="G767" s="662"/>
      <c r="H767" s="662"/>
      <c r="I767" s="662"/>
      <c r="J767" s="662"/>
      <c r="K767" s="662"/>
      <c r="L767" s="662"/>
      <c r="M767" s="662"/>
      <c r="N767" s="662"/>
      <c r="O767" s="662"/>
      <c r="P767" s="662"/>
      <c r="Q767" s="662"/>
      <c r="R767" s="662"/>
      <c r="S767" s="663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12"/>
      <c r="AW767" s="12"/>
      <c r="AX767" s="12"/>
      <c r="AY767" s="12"/>
      <c r="AZ767" s="12"/>
      <c r="BA767" s="12"/>
    </row>
    <row r="768" spans="1:53" ht="153.75" customHeight="1">
      <c r="A768" s="547" t="s">
        <v>695</v>
      </c>
      <c r="B768" s="81" t="s">
        <v>413</v>
      </c>
      <c r="C768" s="81" t="s">
        <v>429</v>
      </c>
      <c r="D768" s="81" t="s">
        <v>414</v>
      </c>
      <c r="E768" s="81" t="s">
        <v>415</v>
      </c>
      <c r="F768" s="81" t="s">
        <v>416</v>
      </c>
      <c r="G768" s="81" t="s">
        <v>417</v>
      </c>
      <c r="H768" s="81" t="s">
        <v>418</v>
      </c>
      <c r="I768" s="81" t="s">
        <v>419</v>
      </c>
      <c r="J768" s="81" t="s">
        <v>427</v>
      </c>
      <c r="K768" s="81" t="s">
        <v>420</v>
      </c>
      <c r="L768" s="81" t="s">
        <v>421</v>
      </c>
      <c r="M768" s="81" t="s">
        <v>422</v>
      </c>
      <c r="N768" s="81" t="s">
        <v>423</v>
      </c>
      <c r="O768" s="81" t="s">
        <v>428</v>
      </c>
      <c r="P768" s="81" t="s">
        <v>424</v>
      </c>
      <c r="Q768" s="81" t="s">
        <v>426</v>
      </c>
      <c r="R768" s="81" t="s">
        <v>425</v>
      </c>
      <c r="S768" s="311" t="s">
        <v>3</v>
      </c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12"/>
      <c r="AW768" s="12"/>
      <c r="AX768" s="12"/>
      <c r="AY768" s="12"/>
      <c r="AZ768" s="12"/>
      <c r="BA768" s="12"/>
    </row>
    <row r="769" spans="1:53" ht="24.95" customHeight="1">
      <c r="A769" s="546" t="s">
        <v>44</v>
      </c>
      <c r="B769" s="456">
        <v>0</v>
      </c>
      <c r="C769" s="456">
        <v>9</v>
      </c>
      <c r="D769" s="456">
        <v>3</v>
      </c>
      <c r="E769" s="456">
        <v>13</v>
      </c>
      <c r="F769" s="324">
        <v>0</v>
      </c>
      <c r="G769" s="324">
        <v>1</v>
      </c>
      <c r="H769" s="324">
        <v>3</v>
      </c>
      <c r="I769" s="324">
        <v>8</v>
      </c>
      <c r="J769" s="324">
        <v>0</v>
      </c>
      <c r="K769" s="324">
        <v>0</v>
      </c>
      <c r="L769" s="324">
        <v>0</v>
      </c>
      <c r="M769" s="324">
        <v>0</v>
      </c>
      <c r="N769" s="324">
        <v>4</v>
      </c>
      <c r="O769" s="324">
        <v>12</v>
      </c>
      <c r="P769" s="324">
        <v>4</v>
      </c>
      <c r="Q769" s="324">
        <v>6</v>
      </c>
      <c r="R769" s="324">
        <v>1</v>
      </c>
      <c r="S769" s="324">
        <f t="shared" ref="S769:S801" si="7">SUM(B769:R769)</f>
        <v>64</v>
      </c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12"/>
      <c r="AW769" s="12"/>
      <c r="AX769" s="12"/>
      <c r="AY769" s="12"/>
      <c r="AZ769" s="12"/>
      <c r="BA769" s="12"/>
    </row>
    <row r="770" spans="1:53" ht="24.95" customHeight="1">
      <c r="A770" s="546" t="s">
        <v>29</v>
      </c>
      <c r="B770" s="456">
        <v>0</v>
      </c>
      <c r="C770" s="456">
        <v>1</v>
      </c>
      <c r="D770" s="456"/>
      <c r="E770" s="456"/>
      <c r="F770" s="324">
        <v>0</v>
      </c>
      <c r="G770" s="324">
        <v>0</v>
      </c>
      <c r="H770" s="324">
        <v>0</v>
      </c>
      <c r="I770" s="324">
        <v>1</v>
      </c>
      <c r="J770" s="324">
        <v>0</v>
      </c>
      <c r="K770" s="324">
        <v>0</v>
      </c>
      <c r="L770" s="324">
        <v>0</v>
      </c>
      <c r="M770" s="324">
        <v>0</v>
      </c>
      <c r="N770" s="324">
        <v>1</v>
      </c>
      <c r="O770" s="324">
        <v>6</v>
      </c>
      <c r="P770" s="324">
        <v>4</v>
      </c>
      <c r="Q770" s="324">
        <v>9</v>
      </c>
      <c r="R770" s="324">
        <v>3</v>
      </c>
      <c r="S770" s="324">
        <f t="shared" si="7"/>
        <v>25</v>
      </c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12"/>
      <c r="AW770" s="12"/>
      <c r="AX770" s="12"/>
      <c r="AY770" s="12"/>
      <c r="AZ770" s="12"/>
      <c r="BA770" s="12"/>
    </row>
    <row r="771" spans="1:53" ht="24.95" customHeight="1">
      <c r="A771" s="546" t="s">
        <v>104</v>
      </c>
      <c r="B771" s="456">
        <v>0</v>
      </c>
      <c r="C771" s="456">
        <v>2</v>
      </c>
      <c r="D771" s="456">
        <v>1</v>
      </c>
      <c r="E771" s="456">
        <v>2</v>
      </c>
      <c r="F771" s="324">
        <v>0</v>
      </c>
      <c r="G771" s="324">
        <v>0</v>
      </c>
      <c r="H771" s="324">
        <v>0</v>
      </c>
      <c r="I771" s="324">
        <v>0</v>
      </c>
      <c r="J771" s="324">
        <v>0</v>
      </c>
      <c r="K771" s="324">
        <v>0</v>
      </c>
      <c r="L771" s="324">
        <v>0</v>
      </c>
      <c r="M771" s="324">
        <v>0</v>
      </c>
      <c r="N771" s="324">
        <v>0</v>
      </c>
      <c r="O771" s="324">
        <v>0</v>
      </c>
      <c r="P771" s="324">
        <v>6</v>
      </c>
      <c r="Q771" s="324">
        <v>0</v>
      </c>
      <c r="R771" s="324">
        <v>0</v>
      </c>
      <c r="S771" s="324">
        <f t="shared" si="7"/>
        <v>11</v>
      </c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12"/>
      <c r="AW771" s="12"/>
      <c r="AX771" s="12"/>
      <c r="AY771" s="12"/>
      <c r="AZ771" s="12"/>
      <c r="BA771" s="12"/>
    </row>
    <row r="772" spans="1:53" ht="24.95" customHeight="1">
      <c r="A772" s="546" t="s">
        <v>31</v>
      </c>
      <c r="B772" s="456">
        <v>0</v>
      </c>
      <c r="C772" s="456">
        <v>5</v>
      </c>
      <c r="D772" s="456">
        <v>0</v>
      </c>
      <c r="E772" s="456">
        <v>5</v>
      </c>
      <c r="F772" s="324">
        <v>1</v>
      </c>
      <c r="G772" s="324">
        <v>0</v>
      </c>
      <c r="H772" s="324">
        <v>4</v>
      </c>
      <c r="I772" s="324">
        <v>1</v>
      </c>
      <c r="J772" s="324">
        <v>0</v>
      </c>
      <c r="K772" s="324">
        <v>0</v>
      </c>
      <c r="L772" s="324">
        <v>1</v>
      </c>
      <c r="M772" s="324">
        <v>0</v>
      </c>
      <c r="N772" s="324">
        <v>1</v>
      </c>
      <c r="O772" s="324">
        <v>9</v>
      </c>
      <c r="P772" s="324">
        <v>0</v>
      </c>
      <c r="Q772" s="324">
        <v>2</v>
      </c>
      <c r="R772" s="324">
        <v>7</v>
      </c>
      <c r="S772" s="324">
        <f t="shared" si="7"/>
        <v>36</v>
      </c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12"/>
      <c r="AW772" s="12"/>
      <c r="AX772" s="12"/>
      <c r="AY772" s="12"/>
      <c r="AZ772" s="12"/>
      <c r="BA772" s="12"/>
    </row>
    <row r="773" spans="1:53" ht="24.95" customHeight="1">
      <c r="A773" s="546" t="s">
        <v>24</v>
      </c>
      <c r="B773" s="456">
        <v>0</v>
      </c>
      <c r="C773" s="456">
        <v>5</v>
      </c>
      <c r="D773" s="456">
        <v>0</v>
      </c>
      <c r="E773" s="456">
        <v>0</v>
      </c>
      <c r="F773" s="324">
        <v>0</v>
      </c>
      <c r="G773" s="324">
        <v>0</v>
      </c>
      <c r="H773" s="324">
        <v>0</v>
      </c>
      <c r="I773" s="324">
        <v>5</v>
      </c>
      <c r="J773" s="324">
        <v>0</v>
      </c>
      <c r="K773" s="324">
        <v>0</v>
      </c>
      <c r="L773" s="324">
        <v>0</v>
      </c>
      <c r="M773" s="324">
        <v>0</v>
      </c>
      <c r="N773" s="324">
        <v>0</v>
      </c>
      <c r="O773" s="324">
        <v>7</v>
      </c>
      <c r="P773" s="324">
        <v>7</v>
      </c>
      <c r="Q773" s="324">
        <v>9</v>
      </c>
      <c r="R773" s="324">
        <v>4</v>
      </c>
      <c r="S773" s="324">
        <f t="shared" si="7"/>
        <v>37</v>
      </c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12"/>
      <c r="AW773" s="12"/>
      <c r="AX773" s="12"/>
      <c r="AY773" s="12"/>
      <c r="AZ773" s="12"/>
      <c r="BA773" s="12"/>
    </row>
    <row r="774" spans="1:53" ht="24.95" customHeight="1">
      <c r="A774" s="546" t="s">
        <v>33</v>
      </c>
      <c r="B774" s="456">
        <v>0</v>
      </c>
      <c r="C774" s="456">
        <v>8</v>
      </c>
      <c r="D774" s="456">
        <v>4</v>
      </c>
      <c r="E774" s="456">
        <v>19</v>
      </c>
      <c r="F774" s="324">
        <v>1</v>
      </c>
      <c r="G774" s="324">
        <v>0</v>
      </c>
      <c r="H774" s="324">
        <v>7</v>
      </c>
      <c r="I774" s="324">
        <v>15</v>
      </c>
      <c r="J774" s="324">
        <v>0</v>
      </c>
      <c r="K774" s="324">
        <v>3</v>
      </c>
      <c r="L774" s="324">
        <v>0</v>
      </c>
      <c r="M774" s="324">
        <v>0</v>
      </c>
      <c r="N774" s="324">
        <v>2</v>
      </c>
      <c r="O774" s="324">
        <v>11</v>
      </c>
      <c r="P774" s="324">
        <v>11</v>
      </c>
      <c r="Q774" s="324">
        <v>5</v>
      </c>
      <c r="R774" s="324">
        <v>5</v>
      </c>
      <c r="S774" s="324">
        <f t="shared" si="7"/>
        <v>91</v>
      </c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12"/>
      <c r="AW774" s="12"/>
      <c r="AX774" s="12"/>
      <c r="AY774" s="12"/>
      <c r="AZ774" s="12"/>
      <c r="BA774" s="12"/>
    </row>
    <row r="775" spans="1:53" ht="24.95" customHeight="1">
      <c r="A775" s="546" t="s">
        <v>23</v>
      </c>
      <c r="B775" s="456">
        <v>0</v>
      </c>
      <c r="C775" s="456">
        <v>9</v>
      </c>
      <c r="D775" s="456">
        <v>4</v>
      </c>
      <c r="E775" s="456">
        <v>10</v>
      </c>
      <c r="F775" s="324">
        <v>1</v>
      </c>
      <c r="G775" s="324">
        <v>0</v>
      </c>
      <c r="H775" s="324">
        <v>1</v>
      </c>
      <c r="I775" s="324">
        <v>4</v>
      </c>
      <c r="J775" s="324">
        <v>3</v>
      </c>
      <c r="K775" s="324">
        <v>1</v>
      </c>
      <c r="L775" s="324">
        <v>0</v>
      </c>
      <c r="M775" s="324">
        <v>0</v>
      </c>
      <c r="N775" s="324">
        <v>2</v>
      </c>
      <c r="O775" s="324">
        <v>19</v>
      </c>
      <c r="P775" s="324">
        <v>2</v>
      </c>
      <c r="Q775" s="324">
        <v>9</v>
      </c>
      <c r="R775" s="324">
        <v>4</v>
      </c>
      <c r="S775" s="324">
        <f t="shared" si="7"/>
        <v>69</v>
      </c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12"/>
      <c r="AW775" s="12"/>
      <c r="AX775" s="12"/>
      <c r="AY775" s="12"/>
      <c r="AZ775" s="12"/>
      <c r="BA775" s="12"/>
    </row>
    <row r="776" spans="1:53" ht="24.95" customHeight="1">
      <c r="A776" s="546" t="s">
        <v>25</v>
      </c>
      <c r="B776" s="456">
        <v>0</v>
      </c>
      <c r="C776" s="456">
        <v>0</v>
      </c>
      <c r="D776" s="456">
        <v>0</v>
      </c>
      <c r="E776" s="456">
        <v>0</v>
      </c>
      <c r="F776" s="324">
        <v>0</v>
      </c>
      <c r="G776" s="324">
        <v>0</v>
      </c>
      <c r="H776" s="324">
        <v>0</v>
      </c>
      <c r="I776" s="324">
        <v>0</v>
      </c>
      <c r="J776" s="324">
        <v>0</v>
      </c>
      <c r="K776" s="324">
        <v>1</v>
      </c>
      <c r="L776" s="324">
        <v>1</v>
      </c>
      <c r="M776" s="324">
        <v>0</v>
      </c>
      <c r="N776" s="324">
        <v>0</v>
      </c>
      <c r="O776" s="324">
        <v>0</v>
      </c>
      <c r="P776" s="324">
        <v>0</v>
      </c>
      <c r="Q776" s="324">
        <v>0</v>
      </c>
      <c r="R776" s="324">
        <v>0</v>
      </c>
      <c r="S776" s="324">
        <f t="shared" si="7"/>
        <v>2</v>
      </c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12"/>
      <c r="AW776" s="12"/>
      <c r="AX776" s="12"/>
      <c r="AY776" s="12"/>
      <c r="AZ776" s="12"/>
      <c r="BA776" s="12"/>
    </row>
    <row r="777" spans="1:53" ht="24.95" customHeight="1">
      <c r="A777" s="546" t="s">
        <v>35</v>
      </c>
      <c r="B777" s="456">
        <v>0</v>
      </c>
      <c r="C777" s="456">
        <v>0</v>
      </c>
      <c r="D777" s="456">
        <v>0</v>
      </c>
      <c r="E777" s="456">
        <v>4</v>
      </c>
      <c r="F777" s="324">
        <v>1</v>
      </c>
      <c r="G777" s="324">
        <v>0</v>
      </c>
      <c r="H777" s="324">
        <v>0</v>
      </c>
      <c r="I777" s="324">
        <v>6</v>
      </c>
      <c r="J777" s="324">
        <v>0</v>
      </c>
      <c r="K777" s="324">
        <v>0</v>
      </c>
      <c r="L777" s="324">
        <v>0</v>
      </c>
      <c r="M777" s="324">
        <v>0</v>
      </c>
      <c r="N777" s="324">
        <v>2</v>
      </c>
      <c r="O777" s="324">
        <v>11</v>
      </c>
      <c r="P777" s="324">
        <v>3</v>
      </c>
      <c r="Q777" s="324">
        <v>1</v>
      </c>
      <c r="R777" s="324">
        <v>1</v>
      </c>
      <c r="S777" s="324">
        <f t="shared" si="7"/>
        <v>29</v>
      </c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12"/>
      <c r="AW777" s="12"/>
      <c r="AX777" s="12"/>
      <c r="AY777" s="12"/>
      <c r="AZ777" s="12"/>
      <c r="BA777" s="12"/>
    </row>
    <row r="778" spans="1:53" ht="24.95" customHeight="1">
      <c r="A778" s="546" t="s">
        <v>47</v>
      </c>
      <c r="B778" s="456">
        <v>0</v>
      </c>
      <c r="C778" s="456">
        <v>0</v>
      </c>
      <c r="D778" s="456">
        <v>0</v>
      </c>
      <c r="E778" s="456">
        <v>0</v>
      </c>
      <c r="F778" s="324">
        <v>0</v>
      </c>
      <c r="G778" s="324">
        <v>0</v>
      </c>
      <c r="H778" s="324">
        <v>0</v>
      </c>
      <c r="I778" s="324">
        <v>1</v>
      </c>
      <c r="J778" s="324">
        <v>0</v>
      </c>
      <c r="K778" s="324">
        <v>0</v>
      </c>
      <c r="L778" s="324">
        <v>0</v>
      </c>
      <c r="M778" s="324">
        <v>0</v>
      </c>
      <c r="N778" s="324">
        <v>0</v>
      </c>
      <c r="O778" s="324">
        <v>0</v>
      </c>
      <c r="P778" s="324">
        <v>0</v>
      </c>
      <c r="Q778" s="324">
        <v>1</v>
      </c>
      <c r="R778" s="324">
        <v>0</v>
      </c>
      <c r="S778" s="324">
        <f t="shared" si="7"/>
        <v>2</v>
      </c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12"/>
      <c r="AW778" s="12"/>
      <c r="AX778" s="12"/>
      <c r="AY778" s="12"/>
      <c r="AZ778" s="12"/>
      <c r="BA778" s="12"/>
    </row>
    <row r="779" spans="1:53" ht="24.95" customHeight="1">
      <c r="A779" s="546" t="s">
        <v>36</v>
      </c>
      <c r="B779" s="456">
        <v>0</v>
      </c>
      <c r="C779" s="456">
        <v>13</v>
      </c>
      <c r="D779" s="456">
        <v>5</v>
      </c>
      <c r="E779" s="456">
        <v>4</v>
      </c>
      <c r="F779" s="324">
        <v>1</v>
      </c>
      <c r="G779" s="324">
        <v>4</v>
      </c>
      <c r="H779" s="324">
        <v>6</v>
      </c>
      <c r="I779" s="324">
        <v>9</v>
      </c>
      <c r="J779" s="324">
        <v>3</v>
      </c>
      <c r="K779" s="324">
        <v>0</v>
      </c>
      <c r="L779" s="324">
        <v>3</v>
      </c>
      <c r="M779" s="324">
        <v>0</v>
      </c>
      <c r="N779" s="324">
        <v>2</v>
      </c>
      <c r="O779" s="324">
        <v>27</v>
      </c>
      <c r="P779" s="324">
        <v>23</v>
      </c>
      <c r="Q779" s="324">
        <v>4</v>
      </c>
      <c r="R779" s="324">
        <v>6</v>
      </c>
      <c r="S779" s="324">
        <f t="shared" si="7"/>
        <v>110</v>
      </c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12"/>
      <c r="AW779" s="12"/>
      <c r="AX779" s="12"/>
      <c r="AY779" s="12"/>
      <c r="AZ779" s="12"/>
      <c r="BA779" s="12"/>
    </row>
    <row r="780" spans="1:53" ht="24.95" customHeight="1">
      <c r="A780" s="546" t="s">
        <v>115</v>
      </c>
      <c r="B780" s="456">
        <v>43</v>
      </c>
      <c r="C780" s="456">
        <v>13</v>
      </c>
      <c r="D780" s="456">
        <v>5</v>
      </c>
      <c r="E780" s="456">
        <v>10</v>
      </c>
      <c r="F780" s="324">
        <v>0</v>
      </c>
      <c r="G780" s="324">
        <v>20</v>
      </c>
      <c r="H780" s="324">
        <v>4</v>
      </c>
      <c r="I780" s="324">
        <v>3</v>
      </c>
      <c r="J780" s="324">
        <v>14</v>
      </c>
      <c r="K780" s="324">
        <v>21</v>
      </c>
      <c r="L780" s="324">
        <v>25</v>
      </c>
      <c r="M780" s="324">
        <v>10</v>
      </c>
      <c r="N780" s="324">
        <v>1</v>
      </c>
      <c r="O780" s="324">
        <v>2</v>
      </c>
      <c r="P780" s="324">
        <v>4</v>
      </c>
      <c r="Q780" s="324">
        <v>14</v>
      </c>
      <c r="R780" s="324">
        <v>0</v>
      </c>
      <c r="S780" s="324">
        <f t="shared" si="7"/>
        <v>189</v>
      </c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12"/>
      <c r="AW780" s="12"/>
      <c r="AX780" s="12"/>
      <c r="AY780" s="12"/>
      <c r="AZ780" s="12"/>
      <c r="BA780" s="12"/>
    </row>
    <row r="781" spans="1:53" ht="24.95" customHeight="1">
      <c r="A781" s="546" t="s">
        <v>48</v>
      </c>
      <c r="B781" s="456">
        <v>0</v>
      </c>
      <c r="C781" s="456">
        <v>7</v>
      </c>
      <c r="D781" s="456">
        <v>0</v>
      </c>
      <c r="E781" s="456">
        <v>0</v>
      </c>
      <c r="F781" s="324">
        <v>0</v>
      </c>
      <c r="G781" s="324">
        <v>0</v>
      </c>
      <c r="H781" s="324">
        <v>5</v>
      </c>
      <c r="I781" s="324">
        <v>2</v>
      </c>
      <c r="J781" s="324">
        <v>1</v>
      </c>
      <c r="K781" s="324">
        <v>0</v>
      </c>
      <c r="L781" s="324">
        <v>0</v>
      </c>
      <c r="M781" s="324">
        <v>0</v>
      </c>
      <c r="N781" s="324">
        <v>37</v>
      </c>
      <c r="O781" s="324">
        <v>15</v>
      </c>
      <c r="P781" s="324">
        <v>3</v>
      </c>
      <c r="Q781" s="324">
        <v>15</v>
      </c>
      <c r="R781" s="324">
        <v>0</v>
      </c>
      <c r="S781" s="324">
        <f t="shared" si="7"/>
        <v>85</v>
      </c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12"/>
      <c r="AW781" s="12"/>
      <c r="AX781" s="12"/>
      <c r="AY781" s="12"/>
      <c r="AZ781" s="12"/>
      <c r="BA781" s="12"/>
    </row>
    <row r="782" spans="1:53" ht="24.95" customHeight="1">
      <c r="A782" s="546" t="s">
        <v>49</v>
      </c>
      <c r="B782" s="456">
        <v>0</v>
      </c>
      <c r="C782" s="456">
        <v>7</v>
      </c>
      <c r="D782" s="456">
        <v>1</v>
      </c>
      <c r="E782" s="456">
        <v>7</v>
      </c>
      <c r="F782" s="324">
        <v>1</v>
      </c>
      <c r="G782" s="324">
        <v>0</v>
      </c>
      <c r="H782" s="324">
        <v>4</v>
      </c>
      <c r="I782" s="324">
        <v>5</v>
      </c>
      <c r="J782" s="324"/>
      <c r="K782" s="324">
        <v>0</v>
      </c>
      <c r="L782" s="324">
        <v>0</v>
      </c>
      <c r="M782" s="324">
        <v>0</v>
      </c>
      <c r="N782" s="324">
        <v>6</v>
      </c>
      <c r="O782" s="324">
        <v>15</v>
      </c>
      <c r="P782" s="324">
        <v>7</v>
      </c>
      <c r="Q782" s="324">
        <v>10</v>
      </c>
      <c r="R782" s="324">
        <v>0</v>
      </c>
      <c r="S782" s="324">
        <f t="shared" si="7"/>
        <v>63</v>
      </c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12"/>
      <c r="AW782" s="12"/>
      <c r="AX782" s="12"/>
      <c r="AY782" s="12"/>
      <c r="AZ782" s="12"/>
      <c r="BA782" s="12"/>
    </row>
    <row r="783" spans="1:53" ht="24.95" customHeight="1">
      <c r="A783" s="546" t="s">
        <v>50</v>
      </c>
      <c r="B783" s="456">
        <v>0</v>
      </c>
      <c r="C783" s="456">
        <v>17</v>
      </c>
      <c r="D783" s="456">
        <v>3</v>
      </c>
      <c r="E783" s="456">
        <v>7</v>
      </c>
      <c r="F783" s="324">
        <v>0</v>
      </c>
      <c r="G783" s="324">
        <v>0</v>
      </c>
      <c r="H783" s="324">
        <v>2</v>
      </c>
      <c r="I783" s="324">
        <v>3</v>
      </c>
      <c r="J783" s="324">
        <v>1</v>
      </c>
      <c r="K783" s="324">
        <v>0</v>
      </c>
      <c r="L783" s="324">
        <v>0</v>
      </c>
      <c r="M783" s="324">
        <v>0</v>
      </c>
      <c r="N783" s="324">
        <v>1</v>
      </c>
      <c r="O783" s="324">
        <v>4</v>
      </c>
      <c r="P783" s="324">
        <v>1</v>
      </c>
      <c r="Q783" s="324">
        <v>10</v>
      </c>
      <c r="R783" s="324">
        <v>0</v>
      </c>
      <c r="S783" s="324">
        <f t="shared" si="7"/>
        <v>49</v>
      </c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12"/>
      <c r="AW783" s="12"/>
      <c r="AX783" s="12"/>
      <c r="AY783" s="12"/>
      <c r="AZ783" s="12"/>
      <c r="BA783" s="12"/>
    </row>
    <row r="784" spans="1:53" ht="24.95" customHeight="1">
      <c r="A784" s="546" t="s">
        <v>51</v>
      </c>
      <c r="B784" s="456">
        <v>0</v>
      </c>
      <c r="C784" s="456">
        <v>11</v>
      </c>
      <c r="D784" s="456">
        <v>0</v>
      </c>
      <c r="E784" s="456">
        <v>2</v>
      </c>
      <c r="F784" s="324">
        <v>0</v>
      </c>
      <c r="G784" s="324">
        <v>0</v>
      </c>
      <c r="H784" s="324">
        <v>1</v>
      </c>
      <c r="I784" s="324">
        <v>8</v>
      </c>
      <c r="J784" s="324">
        <v>6</v>
      </c>
      <c r="K784" s="324">
        <v>1</v>
      </c>
      <c r="L784" s="324">
        <v>0</v>
      </c>
      <c r="M784" s="324">
        <v>0</v>
      </c>
      <c r="N784" s="324">
        <v>2</v>
      </c>
      <c r="O784" s="324">
        <v>9</v>
      </c>
      <c r="P784" s="324">
        <v>2</v>
      </c>
      <c r="Q784" s="324">
        <v>12</v>
      </c>
      <c r="R784" s="324">
        <v>0</v>
      </c>
      <c r="S784" s="324">
        <f t="shared" si="7"/>
        <v>54</v>
      </c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12"/>
      <c r="AW784" s="12"/>
      <c r="AX784" s="12"/>
      <c r="AY784" s="12"/>
      <c r="AZ784" s="12"/>
      <c r="BA784" s="12"/>
    </row>
    <row r="785" spans="1:53" ht="24.95" customHeight="1">
      <c r="A785" s="546" t="s">
        <v>52</v>
      </c>
      <c r="B785" s="456">
        <v>0</v>
      </c>
      <c r="C785" s="456">
        <v>13</v>
      </c>
      <c r="D785" s="456">
        <v>0</v>
      </c>
      <c r="E785" s="456">
        <v>1</v>
      </c>
      <c r="F785" s="324">
        <v>2</v>
      </c>
      <c r="G785" s="324">
        <v>0</v>
      </c>
      <c r="H785" s="324">
        <v>0</v>
      </c>
      <c r="I785" s="324">
        <v>6</v>
      </c>
      <c r="J785" s="324">
        <v>0</v>
      </c>
      <c r="K785" s="324">
        <v>0</v>
      </c>
      <c r="L785" s="324">
        <v>0</v>
      </c>
      <c r="M785" s="324">
        <v>0</v>
      </c>
      <c r="N785" s="324">
        <v>0</v>
      </c>
      <c r="O785" s="324">
        <v>11</v>
      </c>
      <c r="P785" s="324">
        <v>4</v>
      </c>
      <c r="Q785" s="324">
        <v>4</v>
      </c>
      <c r="R785" s="324">
        <v>0</v>
      </c>
      <c r="S785" s="324">
        <f t="shared" si="7"/>
        <v>41</v>
      </c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12"/>
      <c r="AW785" s="12"/>
      <c r="AX785" s="12"/>
      <c r="AY785" s="12"/>
      <c r="AZ785" s="12"/>
      <c r="BA785" s="12"/>
    </row>
    <row r="786" spans="1:53" ht="24.95" customHeight="1">
      <c r="A786" s="546" t="s">
        <v>824</v>
      </c>
      <c r="B786" s="456">
        <v>0</v>
      </c>
      <c r="C786" s="456">
        <v>13</v>
      </c>
      <c r="D786" s="456">
        <v>2</v>
      </c>
      <c r="E786" s="456">
        <v>9</v>
      </c>
      <c r="F786" s="324">
        <v>8</v>
      </c>
      <c r="G786" s="324">
        <v>2</v>
      </c>
      <c r="H786" s="324">
        <v>1</v>
      </c>
      <c r="I786" s="324">
        <v>7</v>
      </c>
      <c r="J786" s="324">
        <v>0</v>
      </c>
      <c r="K786" s="324">
        <v>0</v>
      </c>
      <c r="L786" s="324">
        <v>2</v>
      </c>
      <c r="M786" s="324">
        <v>0</v>
      </c>
      <c r="N786" s="324">
        <v>1</v>
      </c>
      <c r="O786" s="324">
        <v>18</v>
      </c>
      <c r="P786" s="324">
        <v>6</v>
      </c>
      <c r="Q786" s="324">
        <v>9</v>
      </c>
      <c r="R786" s="324">
        <v>1</v>
      </c>
      <c r="S786" s="324">
        <f t="shared" si="7"/>
        <v>79</v>
      </c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12"/>
      <c r="AW786" s="12"/>
      <c r="AX786" s="12"/>
      <c r="AY786" s="12"/>
      <c r="AZ786" s="12"/>
      <c r="BA786" s="12"/>
    </row>
    <row r="787" spans="1:53" ht="24.95" customHeight="1">
      <c r="A787" s="546" t="s">
        <v>54</v>
      </c>
      <c r="B787" s="456">
        <v>0</v>
      </c>
      <c r="C787" s="456">
        <v>6</v>
      </c>
      <c r="D787" s="456">
        <v>1</v>
      </c>
      <c r="E787" s="456">
        <v>5</v>
      </c>
      <c r="F787" s="324">
        <v>0</v>
      </c>
      <c r="G787" s="324">
        <v>0</v>
      </c>
      <c r="H787" s="324">
        <v>0</v>
      </c>
      <c r="I787" s="324">
        <v>0</v>
      </c>
      <c r="J787" s="324">
        <v>0</v>
      </c>
      <c r="K787" s="324">
        <v>0</v>
      </c>
      <c r="L787" s="324">
        <v>0</v>
      </c>
      <c r="M787" s="324">
        <v>0</v>
      </c>
      <c r="N787" s="324">
        <v>2</v>
      </c>
      <c r="O787" s="324">
        <v>12</v>
      </c>
      <c r="P787" s="324">
        <v>4</v>
      </c>
      <c r="Q787" s="324">
        <v>7</v>
      </c>
      <c r="R787" s="324">
        <v>0</v>
      </c>
      <c r="S787" s="324">
        <f t="shared" si="7"/>
        <v>37</v>
      </c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12"/>
      <c r="AW787" s="12"/>
      <c r="AX787" s="12"/>
      <c r="AY787" s="12"/>
      <c r="AZ787" s="12"/>
      <c r="BA787" s="12"/>
    </row>
    <row r="788" spans="1:53" ht="24.95" customHeight="1">
      <c r="A788" s="546" t="s">
        <v>64</v>
      </c>
      <c r="B788" s="456">
        <v>0</v>
      </c>
      <c r="C788" s="456">
        <v>8</v>
      </c>
      <c r="D788" s="456">
        <v>0</v>
      </c>
      <c r="E788" s="456">
        <v>4</v>
      </c>
      <c r="F788" s="324">
        <v>1</v>
      </c>
      <c r="G788" s="324">
        <v>0</v>
      </c>
      <c r="H788" s="324">
        <v>0</v>
      </c>
      <c r="I788" s="324">
        <v>0</v>
      </c>
      <c r="J788" s="324">
        <v>0</v>
      </c>
      <c r="K788" s="324">
        <v>0</v>
      </c>
      <c r="L788" s="324">
        <v>0</v>
      </c>
      <c r="M788" s="324">
        <v>0</v>
      </c>
      <c r="N788" s="324">
        <v>2</v>
      </c>
      <c r="O788" s="324">
        <v>0</v>
      </c>
      <c r="P788" s="324">
        <v>5</v>
      </c>
      <c r="Q788" s="324">
        <v>3</v>
      </c>
      <c r="R788" s="324">
        <v>1</v>
      </c>
      <c r="S788" s="324">
        <f t="shared" si="7"/>
        <v>24</v>
      </c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12"/>
      <c r="AW788" s="12"/>
      <c r="AX788" s="12"/>
      <c r="AY788" s="12"/>
      <c r="AZ788" s="12"/>
      <c r="BA788" s="12"/>
    </row>
    <row r="789" spans="1:53" ht="24.95" customHeight="1">
      <c r="A789" s="546" t="s">
        <v>57</v>
      </c>
      <c r="B789" s="456">
        <v>0</v>
      </c>
      <c r="C789" s="456">
        <v>10</v>
      </c>
      <c r="D789" s="456">
        <v>1</v>
      </c>
      <c r="E789" s="456">
        <v>0</v>
      </c>
      <c r="F789" s="324">
        <v>0</v>
      </c>
      <c r="G789" s="324">
        <v>0</v>
      </c>
      <c r="H789" s="324">
        <v>0</v>
      </c>
      <c r="I789" s="324">
        <v>1</v>
      </c>
      <c r="J789" s="324">
        <v>0</v>
      </c>
      <c r="K789" s="324">
        <v>0</v>
      </c>
      <c r="L789" s="324">
        <v>0</v>
      </c>
      <c r="M789" s="324">
        <v>0</v>
      </c>
      <c r="N789" s="324">
        <v>0</v>
      </c>
      <c r="O789" s="324">
        <v>2</v>
      </c>
      <c r="P789" s="324">
        <v>4</v>
      </c>
      <c r="Q789" s="324">
        <v>1</v>
      </c>
      <c r="R789" s="324">
        <v>0</v>
      </c>
      <c r="S789" s="324">
        <f t="shared" si="7"/>
        <v>19</v>
      </c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12"/>
      <c r="AW789" s="12"/>
      <c r="AX789" s="12"/>
      <c r="AY789" s="12"/>
      <c r="AZ789" s="12"/>
      <c r="BA789" s="12"/>
    </row>
    <row r="790" spans="1:53" ht="24.95" customHeight="1">
      <c r="A790" s="546" t="s">
        <v>20</v>
      </c>
      <c r="B790" s="456">
        <v>0</v>
      </c>
      <c r="C790" s="456">
        <v>21</v>
      </c>
      <c r="D790" s="456">
        <v>2</v>
      </c>
      <c r="E790" s="456">
        <v>4</v>
      </c>
      <c r="F790" s="324">
        <v>3</v>
      </c>
      <c r="G790" s="324">
        <v>5</v>
      </c>
      <c r="H790" s="324">
        <v>0</v>
      </c>
      <c r="I790" s="324">
        <v>16</v>
      </c>
      <c r="J790" s="324">
        <v>1</v>
      </c>
      <c r="K790" s="324">
        <v>0</v>
      </c>
      <c r="L790" s="324">
        <v>0</v>
      </c>
      <c r="M790" s="324">
        <v>0</v>
      </c>
      <c r="N790" s="324">
        <v>3</v>
      </c>
      <c r="O790" s="324">
        <v>21</v>
      </c>
      <c r="P790" s="324">
        <v>8</v>
      </c>
      <c r="Q790" s="324">
        <v>11</v>
      </c>
      <c r="R790" s="324">
        <v>2</v>
      </c>
      <c r="S790" s="324">
        <f t="shared" si="7"/>
        <v>97</v>
      </c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12"/>
      <c r="AW790" s="12"/>
      <c r="AX790" s="12"/>
      <c r="AY790" s="12"/>
      <c r="AZ790" s="12"/>
      <c r="BA790" s="12"/>
    </row>
    <row r="791" spans="1:53" ht="24.95" customHeight="1">
      <c r="A791" s="546" t="s">
        <v>107</v>
      </c>
      <c r="B791" s="456">
        <v>0</v>
      </c>
      <c r="C791" s="456">
        <v>8</v>
      </c>
      <c r="D791" s="456">
        <v>0</v>
      </c>
      <c r="E791" s="456">
        <v>10</v>
      </c>
      <c r="F791" s="324">
        <v>0</v>
      </c>
      <c r="G791" s="324">
        <v>0</v>
      </c>
      <c r="H791" s="324">
        <v>3</v>
      </c>
      <c r="I791" s="324">
        <v>3</v>
      </c>
      <c r="J791" s="324">
        <v>0</v>
      </c>
      <c r="K791" s="324">
        <v>0</v>
      </c>
      <c r="L791" s="324">
        <v>0</v>
      </c>
      <c r="M791" s="324">
        <v>0</v>
      </c>
      <c r="N791" s="324">
        <v>1</v>
      </c>
      <c r="O791" s="324">
        <v>12</v>
      </c>
      <c r="P791" s="324">
        <v>3</v>
      </c>
      <c r="Q791" s="324">
        <v>8</v>
      </c>
      <c r="R791" s="324">
        <v>6</v>
      </c>
      <c r="S791" s="324">
        <f t="shared" si="7"/>
        <v>54</v>
      </c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12"/>
      <c r="AW791" s="12"/>
      <c r="AX791" s="12"/>
      <c r="AY791" s="12"/>
      <c r="AZ791" s="12"/>
      <c r="BA791" s="12"/>
    </row>
    <row r="792" spans="1:53" ht="24.95" customHeight="1">
      <c r="A792" s="546" t="s">
        <v>108</v>
      </c>
      <c r="B792" s="456">
        <v>0</v>
      </c>
      <c r="C792" s="456">
        <v>0</v>
      </c>
      <c r="D792" s="456">
        <v>0</v>
      </c>
      <c r="E792" s="456">
        <v>0</v>
      </c>
      <c r="F792" s="324">
        <v>0</v>
      </c>
      <c r="G792" s="324">
        <v>0</v>
      </c>
      <c r="H792" s="324">
        <v>0</v>
      </c>
      <c r="I792" s="324">
        <v>4</v>
      </c>
      <c r="J792" s="324">
        <v>1</v>
      </c>
      <c r="K792" s="324">
        <v>0</v>
      </c>
      <c r="L792" s="324">
        <v>0</v>
      </c>
      <c r="M792" s="324">
        <v>0</v>
      </c>
      <c r="N792" s="324">
        <v>0</v>
      </c>
      <c r="O792" s="324">
        <v>0</v>
      </c>
      <c r="P792" s="324">
        <v>0</v>
      </c>
      <c r="Q792" s="324">
        <v>4</v>
      </c>
      <c r="R792" s="324">
        <v>0</v>
      </c>
      <c r="S792" s="324">
        <f t="shared" si="7"/>
        <v>9</v>
      </c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12"/>
      <c r="AW792" s="12"/>
      <c r="AX792" s="12"/>
      <c r="AY792" s="12"/>
      <c r="AZ792" s="12"/>
      <c r="BA792" s="12"/>
    </row>
    <row r="793" spans="1:53" ht="24.95" customHeight="1">
      <c r="A793" s="546" t="s">
        <v>102</v>
      </c>
      <c r="B793" s="456">
        <v>0</v>
      </c>
      <c r="C793" s="456">
        <v>0</v>
      </c>
      <c r="D793" s="456">
        <v>0</v>
      </c>
      <c r="E793" s="456">
        <v>0</v>
      </c>
      <c r="F793" s="324">
        <v>0</v>
      </c>
      <c r="G793" s="324">
        <v>0</v>
      </c>
      <c r="H793" s="324">
        <v>0</v>
      </c>
      <c r="I793" s="324">
        <v>0</v>
      </c>
      <c r="J793" s="324">
        <v>0</v>
      </c>
      <c r="K793" s="324">
        <v>0</v>
      </c>
      <c r="L793" s="324">
        <v>0</v>
      </c>
      <c r="M793" s="324">
        <v>0</v>
      </c>
      <c r="N793" s="324">
        <v>0</v>
      </c>
      <c r="O793" s="324">
        <v>0</v>
      </c>
      <c r="P793" s="324">
        <v>0</v>
      </c>
      <c r="Q793" s="324">
        <v>1</v>
      </c>
      <c r="R793" s="324">
        <v>0</v>
      </c>
      <c r="S793" s="324">
        <f t="shared" si="7"/>
        <v>1</v>
      </c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12"/>
      <c r="AW793" s="12"/>
      <c r="AX793" s="12"/>
      <c r="AY793" s="12"/>
      <c r="AZ793" s="12"/>
      <c r="BA793" s="12"/>
    </row>
    <row r="794" spans="1:53" ht="24.95" customHeight="1">
      <c r="A794" s="546" t="s">
        <v>39</v>
      </c>
      <c r="B794" s="456">
        <v>0</v>
      </c>
      <c r="C794" s="456">
        <v>15</v>
      </c>
      <c r="D794" s="456">
        <v>2</v>
      </c>
      <c r="E794" s="456">
        <v>4</v>
      </c>
      <c r="F794" s="324">
        <v>1</v>
      </c>
      <c r="G794" s="324">
        <v>0</v>
      </c>
      <c r="H794" s="324">
        <v>3</v>
      </c>
      <c r="I794" s="324">
        <v>4</v>
      </c>
      <c r="J794" s="324">
        <v>0</v>
      </c>
      <c r="K794" s="324">
        <v>0</v>
      </c>
      <c r="L794" s="324">
        <v>0</v>
      </c>
      <c r="M794" s="324">
        <v>0</v>
      </c>
      <c r="N794" s="324">
        <v>3</v>
      </c>
      <c r="O794" s="324">
        <v>14</v>
      </c>
      <c r="P794" s="324">
        <v>10</v>
      </c>
      <c r="Q794" s="324">
        <v>2</v>
      </c>
      <c r="R794" s="324">
        <v>9</v>
      </c>
      <c r="S794" s="324">
        <f t="shared" si="7"/>
        <v>67</v>
      </c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12"/>
      <c r="AW794" s="12"/>
      <c r="AX794" s="12"/>
      <c r="AY794" s="12"/>
      <c r="AZ794" s="12"/>
      <c r="BA794" s="12"/>
    </row>
    <row r="795" spans="1:53" ht="24.95" customHeight="1">
      <c r="A795" s="546" t="s">
        <v>765</v>
      </c>
      <c r="B795" s="456">
        <v>0</v>
      </c>
      <c r="C795" s="456">
        <v>0</v>
      </c>
      <c r="D795" s="456">
        <v>0</v>
      </c>
      <c r="E795" s="456">
        <v>0</v>
      </c>
      <c r="F795" s="324">
        <v>0</v>
      </c>
      <c r="G795" s="324">
        <v>0</v>
      </c>
      <c r="H795" s="324">
        <v>0</v>
      </c>
      <c r="I795" s="324">
        <v>0</v>
      </c>
      <c r="J795" s="324">
        <v>0</v>
      </c>
      <c r="K795" s="324">
        <v>0</v>
      </c>
      <c r="L795" s="324">
        <v>0</v>
      </c>
      <c r="M795" s="324">
        <v>0</v>
      </c>
      <c r="N795" s="324">
        <v>0</v>
      </c>
      <c r="O795" s="324">
        <v>0</v>
      </c>
      <c r="P795" s="324">
        <v>1</v>
      </c>
      <c r="Q795" s="324">
        <v>0</v>
      </c>
      <c r="R795" s="324">
        <v>0</v>
      </c>
      <c r="S795" s="324">
        <f t="shared" si="7"/>
        <v>1</v>
      </c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12"/>
      <c r="AW795" s="12"/>
      <c r="AX795" s="12"/>
      <c r="AY795" s="12"/>
      <c r="AZ795" s="12"/>
      <c r="BA795" s="12"/>
    </row>
    <row r="796" spans="1:53" ht="24.95" customHeight="1">
      <c r="A796" s="546" t="s">
        <v>745</v>
      </c>
      <c r="B796" s="456">
        <v>0</v>
      </c>
      <c r="C796" s="456">
        <v>1</v>
      </c>
      <c r="D796" s="456">
        <v>0</v>
      </c>
      <c r="E796" s="456">
        <v>0</v>
      </c>
      <c r="F796" s="324">
        <v>0</v>
      </c>
      <c r="G796" s="324">
        <v>0</v>
      </c>
      <c r="H796" s="324">
        <v>0</v>
      </c>
      <c r="I796" s="324">
        <v>0</v>
      </c>
      <c r="J796" s="324">
        <v>0</v>
      </c>
      <c r="K796" s="324">
        <v>0</v>
      </c>
      <c r="L796" s="324">
        <v>0</v>
      </c>
      <c r="M796" s="324">
        <v>0</v>
      </c>
      <c r="N796" s="324">
        <v>0</v>
      </c>
      <c r="O796" s="324">
        <v>0</v>
      </c>
      <c r="P796" s="324">
        <v>1</v>
      </c>
      <c r="Q796" s="324">
        <v>0</v>
      </c>
      <c r="R796" s="324">
        <v>0</v>
      </c>
      <c r="S796" s="324">
        <f t="shared" si="7"/>
        <v>2</v>
      </c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12"/>
      <c r="AW796" s="12"/>
      <c r="AX796" s="12"/>
      <c r="AY796" s="12"/>
      <c r="AZ796" s="12"/>
      <c r="BA796" s="12"/>
    </row>
    <row r="797" spans="1:53" ht="24.95" customHeight="1">
      <c r="A797" s="546" t="s">
        <v>657</v>
      </c>
      <c r="B797" s="456">
        <v>0</v>
      </c>
      <c r="C797" s="456">
        <v>3</v>
      </c>
      <c r="D797" s="456">
        <v>0</v>
      </c>
      <c r="E797" s="456">
        <v>3</v>
      </c>
      <c r="F797" s="324">
        <v>0</v>
      </c>
      <c r="G797" s="324">
        <v>0</v>
      </c>
      <c r="H797" s="324">
        <v>1</v>
      </c>
      <c r="I797" s="324">
        <v>0</v>
      </c>
      <c r="J797" s="324">
        <v>0</v>
      </c>
      <c r="K797" s="324">
        <v>0</v>
      </c>
      <c r="L797" s="324">
        <v>0</v>
      </c>
      <c r="M797" s="324">
        <v>0</v>
      </c>
      <c r="N797" s="324">
        <v>0</v>
      </c>
      <c r="O797" s="324">
        <v>1</v>
      </c>
      <c r="P797" s="324">
        <v>1</v>
      </c>
      <c r="Q797" s="324">
        <v>1</v>
      </c>
      <c r="R797" s="324">
        <v>10</v>
      </c>
      <c r="S797" s="324">
        <f t="shared" si="7"/>
        <v>20</v>
      </c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12"/>
      <c r="AW797" s="12"/>
      <c r="AX797" s="12"/>
      <c r="AY797" s="12"/>
      <c r="AZ797" s="12"/>
      <c r="BA797" s="12"/>
    </row>
    <row r="798" spans="1:53" ht="24.95" customHeight="1">
      <c r="A798" s="546" t="s">
        <v>754</v>
      </c>
      <c r="B798" s="456">
        <v>0</v>
      </c>
      <c r="C798" s="456">
        <v>1</v>
      </c>
      <c r="D798" s="456">
        <v>0</v>
      </c>
      <c r="E798" s="456">
        <v>0</v>
      </c>
      <c r="F798" s="324">
        <v>0</v>
      </c>
      <c r="G798" s="324">
        <v>0</v>
      </c>
      <c r="H798" s="324">
        <v>0</v>
      </c>
      <c r="I798" s="324">
        <v>0</v>
      </c>
      <c r="J798" s="324">
        <v>0</v>
      </c>
      <c r="K798" s="324">
        <v>0</v>
      </c>
      <c r="L798" s="324">
        <v>0</v>
      </c>
      <c r="M798" s="324">
        <v>0</v>
      </c>
      <c r="N798" s="324">
        <v>0</v>
      </c>
      <c r="O798" s="324">
        <v>0</v>
      </c>
      <c r="P798" s="324">
        <v>0</v>
      </c>
      <c r="Q798" s="324">
        <v>0</v>
      </c>
      <c r="R798" s="324">
        <v>0</v>
      </c>
      <c r="S798" s="324">
        <f t="shared" si="7"/>
        <v>1</v>
      </c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12"/>
      <c r="AW798" s="12"/>
      <c r="AX798" s="12"/>
      <c r="AY798" s="12"/>
      <c r="AZ798" s="12"/>
      <c r="BA798" s="12"/>
    </row>
    <row r="799" spans="1:53" ht="24.95" customHeight="1">
      <c r="A799" s="546" t="s">
        <v>751</v>
      </c>
      <c r="B799" s="456">
        <v>0</v>
      </c>
      <c r="C799" s="456">
        <v>0</v>
      </c>
      <c r="D799" s="456">
        <v>0</v>
      </c>
      <c r="E799" s="456">
        <v>0</v>
      </c>
      <c r="F799" s="324">
        <v>0</v>
      </c>
      <c r="G799" s="324">
        <v>0</v>
      </c>
      <c r="H799" s="324">
        <v>0</v>
      </c>
      <c r="I799" s="324">
        <v>0</v>
      </c>
      <c r="J799" s="324">
        <v>0</v>
      </c>
      <c r="K799" s="324">
        <v>1</v>
      </c>
      <c r="L799" s="324">
        <v>0</v>
      </c>
      <c r="M799" s="324">
        <v>0</v>
      </c>
      <c r="N799" s="324">
        <v>0</v>
      </c>
      <c r="O799" s="324">
        <v>0</v>
      </c>
      <c r="P799" s="324">
        <v>1</v>
      </c>
      <c r="Q799" s="324">
        <v>0</v>
      </c>
      <c r="R799" s="324">
        <v>0</v>
      </c>
      <c r="S799" s="324">
        <f t="shared" si="7"/>
        <v>2</v>
      </c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12"/>
      <c r="AW799" s="12"/>
      <c r="AX799" s="12"/>
      <c r="AY799" s="12"/>
      <c r="AZ799" s="12"/>
      <c r="BA799" s="12"/>
    </row>
    <row r="800" spans="1:53" ht="24.95" customHeight="1">
      <c r="A800" s="546" t="s">
        <v>38</v>
      </c>
      <c r="B800" s="456">
        <v>0</v>
      </c>
      <c r="C800" s="456">
        <v>4</v>
      </c>
      <c r="D800" s="456">
        <v>1</v>
      </c>
      <c r="E800" s="456">
        <v>8</v>
      </c>
      <c r="F800" s="324">
        <v>0</v>
      </c>
      <c r="G800" s="324">
        <v>0</v>
      </c>
      <c r="H800" s="324">
        <v>5</v>
      </c>
      <c r="I800" s="324">
        <v>15</v>
      </c>
      <c r="J800" s="324">
        <v>1</v>
      </c>
      <c r="K800" s="324">
        <v>6</v>
      </c>
      <c r="L800" s="324">
        <v>0</v>
      </c>
      <c r="M800" s="324">
        <v>0</v>
      </c>
      <c r="N800" s="324">
        <v>1</v>
      </c>
      <c r="O800" s="324">
        <v>18</v>
      </c>
      <c r="P800" s="324">
        <v>18</v>
      </c>
      <c r="Q800" s="324">
        <v>5</v>
      </c>
      <c r="R800" s="324">
        <v>6</v>
      </c>
      <c r="S800" s="324">
        <f t="shared" si="7"/>
        <v>88</v>
      </c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12"/>
      <c r="AW800" s="12"/>
      <c r="AX800" s="12"/>
      <c r="AY800" s="12"/>
      <c r="AZ800" s="12"/>
      <c r="BA800" s="12"/>
    </row>
    <row r="801" spans="1:53" ht="24.95" customHeight="1">
      <c r="A801" s="546" t="s">
        <v>112</v>
      </c>
      <c r="B801" s="456">
        <v>0</v>
      </c>
      <c r="C801" s="456">
        <v>0</v>
      </c>
      <c r="D801" s="456">
        <v>0</v>
      </c>
      <c r="E801" s="456"/>
      <c r="F801" s="324">
        <v>0</v>
      </c>
      <c r="G801" s="324">
        <v>0</v>
      </c>
      <c r="H801" s="324">
        <v>0</v>
      </c>
      <c r="I801" s="324">
        <v>0</v>
      </c>
      <c r="J801" s="324">
        <v>0</v>
      </c>
      <c r="K801" s="324">
        <v>0</v>
      </c>
      <c r="L801" s="324">
        <v>1</v>
      </c>
      <c r="M801" s="324">
        <v>0</v>
      </c>
      <c r="N801" s="324">
        <v>0</v>
      </c>
      <c r="O801" s="324">
        <v>0</v>
      </c>
      <c r="P801" s="324">
        <v>0</v>
      </c>
      <c r="Q801" s="324">
        <v>1</v>
      </c>
      <c r="R801" s="324">
        <v>0</v>
      </c>
      <c r="S801" s="324">
        <f t="shared" si="7"/>
        <v>2</v>
      </c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12"/>
      <c r="AW801" s="12"/>
      <c r="AX801" s="12"/>
      <c r="AY801" s="12"/>
      <c r="AZ801" s="12"/>
      <c r="BA801" s="12"/>
    </row>
    <row r="802" spans="1:53" ht="24.95" customHeight="1">
      <c r="A802" s="556" t="s">
        <v>166</v>
      </c>
      <c r="B802" s="455">
        <f t="shared" ref="B802:S802" si="8">SUM(B769:B801)</f>
        <v>43</v>
      </c>
      <c r="C802" s="455">
        <f t="shared" si="8"/>
        <v>210</v>
      </c>
      <c r="D802" s="455">
        <f t="shared" si="8"/>
        <v>35</v>
      </c>
      <c r="E802" s="455">
        <f t="shared" si="8"/>
        <v>131</v>
      </c>
      <c r="F802" s="311">
        <f t="shared" si="8"/>
        <v>21</v>
      </c>
      <c r="G802" s="311">
        <f t="shared" si="8"/>
        <v>32</v>
      </c>
      <c r="H802" s="311">
        <f t="shared" si="8"/>
        <v>50</v>
      </c>
      <c r="I802" s="311">
        <f t="shared" si="8"/>
        <v>127</v>
      </c>
      <c r="J802" s="311">
        <f t="shared" si="8"/>
        <v>31</v>
      </c>
      <c r="K802" s="311">
        <f t="shared" si="8"/>
        <v>34</v>
      </c>
      <c r="L802" s="311">
        <f t="shared" si="8"/>
        <v>33</v>
      </c>
      <c r="M802" s="311">
        <f t="shared" si="8"/>
        <v>10</v>
      </c>
      <c r="N802" s="311">
        <f t="shared" si="8"/>
        <v>74</v>
      </c>
      <c r="O802" s="311">
        <f t="shared" si="8"/>
        <v>256</v>
      </c>
      <c r="P802" s="311">
        <f t="shared" si="8"/>
        <v>143</v>
      </c>
      <c r="Q802" s="311">
        <f t="shared" si="8"/>
        <v>164</v>
      </c>
      <c r="R802" s="311">
        <f t="shared" si="8"/>
        <v>66</v>
      </c>
      <c r="S802" s="311">
        <f t="shared" si="8"/>
        <v>1460</v>
      </c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12"/>
      <c r="AW802" s="12"/>
      <c r="AX802" s="12"/>
      <c r="AY802" s="12"/>
      <c r="AZ802" s="12"/>
      <c r="BA802" s="12"/>
    </row>
    <row r="803" spans="1:53">
      <c r="A803" s="97"/>
      <c r="B803" s="458"/>
      <c r="C803" s="458"/>
      <c r="D803" s="458"/>
      <c r="E803" s="458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12"/>
      <c r="AW803" s="12"/>
      <c r="AX803" s="12"/>
      <c r="AY803" s="12"/>
      <c r="AZ803" s="12"/>
      <c r="BA803" s="12"/>
    </row>
    <row r="804" spans="1:53">
      <c r="B804" s="458"/>
      <c r="C804" s="361"/>
      <c r="D804" s="361"/>
      <c r="E804" s="361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97"/>
      <c r="AB804" s="97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97"/>
      <c r="AN804" s="12"/>
      <c r="AO804" s="12"/>
      <c r="AP804" s="12"/>
      <c r="AQ804" s="12"/>
      <c r="AR804" s="12"/>
      <c r="AS804" s="12"/>
      <c r="AT804" s="12"/>
      <c r="AU804" s="97"/>
      <c r="AV804" s="12"/>
      <c r="AW804" s="12"/>
      <c r="AX804" s="12"/>
      <c r="AY804" s="12"/>
      <c r="AZ804" s="12"/>
      <c r="BA804" s="12"/>
    </row>
    <row r="805" spans="1:53" ht="24.95" customHeight="1">
      <c r="A805" s="674" t="s">
        <v>825</v>
      </c>
      <c r="B805" s="675"/>
      <c r="C805" s="361"/>
      <c r="D805" s="361"/>
      <c r="E805" s="361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97"/>
      <c r="AB805" s="97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97"/>
      <c r="AN805" s="12"/>
      <c r="AO805" s="12"/>
      <c r="AP805" s="12"/>
      <c r="AQ805" s="12"/>
      <c r="AR805" s="12"/>
      <c r="AS805" s="12"/>
      <c r="AT805" s="12"/>
      <c r="AU805" s="97"/>
      <c r="AV805" s="12"/>
      <c r="AW805" s="12"/>
      <c r="AX805" s="12"/>
      <c r="AY805" s="12"/>
      <c r="AZ805" s="12"/>
      <c r="BA805" s="12"/>
    </row>
    <row r="806" spans="1:53" ht="24.95" customHeight="1">
      <c r="A806" s="547" t="s">
        <v>695</v>
      </c>
      <c r="B806" s="455" t="s">
        <v>309</v>
      </c>
      <c r="C806" s="361"/>
      <c r="D806" s="361"/>
      <c r="E806" s="361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97"/>
      <c r="AB806" s="97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97"/>
      <c r="AN806" s="12"/>
      <c r="AO806" s="12"/>
      <c r="AP806" s="12"/>
      <c r="AQ806" s="12"/>
      <c r="AR806" s="12"/>
      <c r="AS806" s="12"/>
      <c r="AT806" s="12"/>
      <c r="AU806" s="97"/>
      <c r="AV806" s="12"/>
      <c r="AW806" s="12"/>
      <c r="AX806" s="12"/>
      <c r="AY806" s="12"/>
      <c r="AZ806" s="12"/>
      <c r="BA806" s="12"/>
    </row>
    <row r="807" spans="1:53" ht="24.95" customHeight="1">
      <c r="A807" s="123" t="s">
        <v>44</v>
      </c>
      <c r="B807" s="456">
        <v>80</v>
      </c>
      <c r="C807" s="361"/>
      <c r="D807" s="361"/>
      <c r="E807" s="361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97"/>
      <c r="AB807" s="97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97"/>
      <c r="AN807" s="12"/>
      <c r="AO807" s="12"/>
      <c r="AP807" s="12"/>
      <c r="AQ807" s="12"/>
      <c r="AR807" s="12"/>
      <c r="AS807" s="12"/>
      <c r="AT807" s="12"/>
      <c r="AU807" s="97"/>
      <c r="AV807" s="12"/>
      <c r="AW807" s="12"/>
      <c r="AX807" s="12"/>
      <c r="AY807" s="12"/>
      <c r="AZ807" s="12"/>
      <c r="BA807" s="12"/>
    </row>
    <row r="808" spans="1:53" ht="24.95" customHeight="1">
      <c r="A808" s="123" t="s">
        <v>29</v>
      </c>
      <c r="B808" s="456">
        <v>48</v>
      </c>
      <c r="C808" s="361"/>
      <c r="D808" s="361"/>
      <c r="E808" s="361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97"/>
      <c r="AB808" s="97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97"/>
      <c r="AN808" s="12"/>
      <c r="AO808" s="12"/>
      <c r="AP808" s="12"/>
      <c r="AQ808" s="12"/>
      <c r="AR808" s="12"/>
      <c r="AS808" s="12"/>
      <c r="AT808" s="12"/>
      <c r="AU808" s="97"/>
      <c r="AV808" s="12"/>
      <c r="AW808" s="12"/>
      <c r="AX808" s="12"/>
      <c r="AY808" s="12"/>
      <c r="AZ808" s="12"/>
      <c r="BA808" s="12"/>
    </row>
    <row r="809" spans="1:53" ht="24.95" customHeight="1">
      <c r="A809" s="123" t="s">
        <v>104</v>
      </c>
      <c r="B809" s="456">
        <v>2</v>
      </c>
      <c r="C809" s="361"/>
      <c r="D809" s="361"/>
      <c r="E809" s="361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97"/>
      <c r="AB809" s="97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97"/>
      <c r="AN809" s="12"/>
      <c r="AO809" s="12"/>
      <c r="AP809" s="12"/>
      <c r="AQ809" s="12"/>
      <c r="AR809" s="12"/>
      <c r="AS809" s="12"/>
      <c r="AT809" s="12"/>
      <c r="AU809" s="97"/>
      <c r="AV809" s="12"/>
      <c r="AW809" s="12"/>
      <c r="AX809" s="12"/>
      <c r="AY809" s="12"/>
      <c r="AZ809" s="12"/>
      <c r="BA809" s="12"/>
    </row>
    <row r="810" spans="1:53" ht="24.95" customHeight="1">
      <c r="A810" s="123" t="s">
        <v>31</v>
      </c>
      <c r="B810" s="456">
        <v>47</v>
      </c>
      <c r="C810" s="361"/>
      <c r="D810" s="361"/>
      <c r="E810" s="361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97"/>
      <c r="AB810" s="97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97"/>
      <c r="AN810" s="12"/>
      <c r="AO810" s="12"/>
      <c r="AP810" s="12"/>
      <c r="AQ810" s="12"/>
      <c r="AR810" s="12"/>
      <c r="AS810" s="12"/>
      <c r="AT810" s="12"/>
      <c r="AU810" s="97"/>
      <c r="AV810" s="12"/>
      <c r="AW810" s="12"/>
      <c r="AX810" s="12"/>
      <c r="AY810" s="12"/>
      <c r="AZ810" s="12"/>
      <c r="BA810" s="12"/>
    </row>
    <row r="811" spans="1:53" ht="24.95" customHeight="1">
      <c r="A811" s="123" t="s">
        <v>24</v>
      </c>
      <c r="B811" s="456">
        <v>26</v>
      </c>
      <c r="C811" s="361"/>
      <c r="D811" s="361"/>
      <c r="E811" s="361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97"/>
      <c r="AB811" s="97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97"/>
      <c r="AN811" s="12"/>
      <c r="AO811" s="12"/>
      <c r="AP811" s="12"/>
      <c r="AQ811" s="12"/>
      <c r="AR811" s="12"/>
      <c r="AS811" s="12"/>
      <c r="AT811" s="12"/>
      <c r="AU811" s="97"/>
      <c r="AV811" s="12"/>
      <c r="AW811" s="12"/>
      <c r="AX811" s="12"/>
      <c r="AY811" s="12"/>
      <c r="AZ811" s="12"/>
      <c r="BA811" s="12"/>
    </row>
    <row r="812" spans="1:53" ht="24.95" customHeight="1">
      <c r="A812" s="123" t="s">
        <v>33</v>
      </c>
      <c r="B812" s="456">
        <v>114</v>
      </c>
      <c r="C812" s="361"/>
      <c r="D812" s="361"/>
      <c r="E812" s="361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97"/>
      <c r="AB812" s="97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97"/>
      <c r="AN812" s="12"/>
      <c r="AO812" s="12"/>
      <c r="AP812" s="12"/>
      <c r="AQ812" s="12"/>
      <c r="AR812" s="12"/>
      <c r="AS812" s="12"/>
      <c r="AT812" s="12"/>
      <c r="AU812" s="97"/>
      <c r="AV812" s="12"/>
      <c r="AW812" s="12"/>
      <c r="AX812" s="12"/>
      <c r="AY812" s="12"/>
      <c r="AZ812" s="12"/>
      <c r="BA812" s="12"/>
    </row>
    <row r="813" spans="1:53" ht="24.95" customHeight="1">
      <c r="A813" s="123" t="s">
        <v>23</v>
      </c>
      <c r="B813" s="456">
        <v>106</v>
      </c>
      <c r="C813" s="361"/>
      <c r="D813" s="361"/>
      <c r="E813" s="361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97"/>
      <c r="AB813" s="97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97"/>
      <c r="AN813" s="12"/>
      <c r="AO813" s="12"/>
      <c r="AP813" s="12"/>
      <c r="AQ813" s="12"/>
      <c r="AR813" s="12"/>
      <c r="AS813" s="12"/>
      <c r="AT813" s="12"/>
      <c r="AU813" s="97"/>
      <c r="AV813" s="12"/>
      <c r="AW813" s="12"/>
      <c r="AX813" s="12"/>
      <c r="AY813" s="12"/>
      <c r="AZ813" s="12"/>
      <c r="BA813" s="12"/>
    </row>
    <row r="814" spans="1:53" ht="24.95" customHeight="1">
      <c r="A814" s="123" t="s">
        <v>25</v>
      </c>
      <c r="B814" s="456">
        <v>5</v>
      </c>
      <c r="C814" s="460"/>
      <c r="D814" s="361"/>
      <c r="E814" s="361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97"/>
      <c r="AB814" s="97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97"/>
      <c r="AN814" s="12"/>
      <c r="AO814" s="12"/>
      <c r="AP814" s="12"/>
      <c r="AQ814" s="12"/>
      <c r="AR814" s="12"/>
      <c r="AS814" s="12"/>
      <c r="AT814" s="12"/>
      <c r="AU814" s="97"/>
      <c r="AV814" s="12"/>
      <c r="AW814" s="12"/>
      <c r="AX814" s="12"/>
      <c r="AY814" s="12"/>
      <c r="AZ814" s="12"/>
      <c r="BA814" s="12"/>
    </row>
    <row r="815" spans="1:53" ht="24.95" customHeight="1">
      <c r="A815" s="123" t="s">
        <v>35</v>
      </c>
      <c r="B815" s="456">
        <v>46</v>
      </c>
      <c r="C815" s="361"/>
      <c r="D815" s="361"/>
      <c r="E815" s="361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97"/>
      <c r="AB815" s="97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97"/>
      <c r="AN815" s="12"/>
      <c r="AO815" s="12"/>
      <c r="AP815" s="12"/>
      <c r="AQ815" s="12"/>
      <c r="AR815" s="12"/>
      <c r="AS815" s="12"/>
      <c r="AT815" s="12"/>
      <c r="AU815" s="97"/>
      <c r="AV815" s="12"/>
      <c r="AW815" s="12"/>
      <c r="AX815" s="12"/>
      <c r="AY815" s="12"/>
      <c r="AZ815" s="12"/>
      <c r="BA815" s="12"/>
    </row>
    <row r="816" spans="1:53" ht="24.95" customHeight="1">
      <c r="A816" s="123" t="s">
        <v>47</v>
      </c>
      <c r="B816" s="456">
        <v>1</v>
      </c>
      <c r="C816" s="361"/>
      <c r="D816" s="361"/>
      <c r="E816" s="361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97"/>
      <c r="AB816" s="97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97"/>
      <c r="AN816" s="12"/>
      <c r="AO816" s="12"/>
      <c r="AP816" s="12"/>
      <c r="AQ816" s="12"/>
      <c r="AR816" s="12"/>
      <c r="AS816" s="12"/>
      <c r="AT816" s="12"/>
      <c r="AU816" s="97"/>
      <c r="AV816" s="12"/>
      <c r="AW816" s="12"/>
      <c r="AX816" s="12"/>
      <c r="AY816" s="12"/>
      <c r="AZ816" s="12"/>
      <c r="BA816" s="12"/>
    </row>
    <row r="817" spans="1:53" ht="24.95" customHeight="1">
      <c r="A817" s="123" t="s">
        <v>36</v>
      </c>
      <c r="B817" s="456">
        <v>109</v>
      </c>
      <c r="C817" s="361"/>
      <c r="D817" s="361"/>
      <c r="E817" s="361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97"/>
      <c r="AB817" s="97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97"/>
      <c r="AN817" s="12"/>
      <c r="AO817" s="12"/>
      <c r="AP817" s="12"/>
      <c r="AQ817" s="12"/>
      <c r="AR817" s="12"/>
      <c r="AS817" s="12"/>
      <c r="AT817" s="12"/>
      <c r="AU817" s="97"/>
      <c r="AV817" s="12"/>
      <c r="AW817" s="12"/>
      <c r="AX817" s="12"/>
      <c r="AY817" s="12"/>
      <c r="AZ817" s="12"/>
      <c r="BA817" s="12"/>
    </row>
    <row r="818" spans="1:53" ht="24.95" customHeight="1">
      <c r="A818" s="123" t="s">
        <v>115</v>
      </c>
      <c r="B818" s="456">
        <v>45</v>
      </c>
      <c r="C818" s="361"/>
      <c r="D818" s="361"/>
      <c r="E818" s="361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97"/>
      <c r="AB818" s="97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97"/>
      <c r="AN818" s="12"/>
      <c r="AO818" s="12"/>
      <c r="AP818" s="12"/>
      <c r="AQ818" s="12"/>
      <c r="AR818" s="12"/>
      <c r="AS818" s="12"/>
      <c r="AT818" s="12"/>
      <c r="AU818" s="97"/>
      <c r="AV818" s="12"/>
      <c r="AW818" s="12"/>
      <c r="AX818" s="12"/>
      <c r="AY818" s="12"/>
      <c r="AZ818" s="12"/>
      <c r="BA818" s="12"/>
    </row>
    <row r="819" spans="1:53" ht="24.95" customHeight="1">
      <c r="A819" s="123" t="s">
        <v>48</v>
      </c>
      <c r="B819" s="456">
        <v>48</v>
      </c>
      <c r="C819" s="361"/>
      <c r="D819" s="361"/>
      <c r="E819" s="361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97"/>
      <c r="AB819" s="97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97"/>
      <c r="AN819" s="12"/>
      <c r="AO819" s="12"/>
      <c r="AP819" s="12"/>
      <c r="AQ819" s="12"/>
      <c r="AR819" s="12"/>
      <c r="AS819" s="12"/>
      <c r="AT819" s="12"/>
      <c r="AU819" s="97"/>
      <c r="AV819" s="12"/>
      <c r="AW819" s="12"/>
      <c r="AX819" s="12"/>
      <c r="AY819" s="12"/>
      <c r="AZ819" s="12"/>
      <c r="BA819" s="12"/>
    </row>
    <row r="820" spans="1:53" ht="24.95" customHeight="1">
      <c r="A820" s="123" t="s">
        <v>49</v>
      </c>
      <c r="B820" s="456">
        <v>104</v>
      </c>
      <c r="C820" s="361"/>
      <c r="D820" s="361"/>
      <c r="E820" s="361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97"/>
      <c r="AB820" s="97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97"/>
      <c r="AN820" s="12"/>
      <c r="AO820" s="12"/>
      <c r="AP820" s="12"/>
      <c r="AQ820" s="12"/>
      <c r="AR820" s="12"/>
      <c r="AS820" s="12"/>
      <c r="AT820" s="12"/>
      <c r="AU820" s="97"/>
      <c r="AV820" s="12"/>
      <c r="AW820" s="12"/>
      <c r="AX820" s="12"/>
      <c r="AY820" s="12"/>
      <c r="AZ820" s="12"/>
      <c r="BA820" s="12"/>
    </row>
    <row r="821" spans="1:53" ht="24.95" customHeight="1">
      <c r="A821" s="123" t="s">
        <v>50</v>
      </c>
      <c r="B821" s="456">
        <v>68</v>
      </c>
      <c r="C821" s="361"/>
      <c r="D821" s="361"/>
      <c r="E821" s="361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97"/>
      <c r="AB821" s="97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97"/>
      <c r="AN821" s="12"/>
      <c r="AO821" s="12"/>
      <c r="AP821" s="12"/>
      <c r="AQ821" s="12"/>
      <c r="AR821" s="12"/>
      <c r="AS821" s="12"/>
      <c r="AT821" s="12"/>
      <c r="AU821" s="97"/>
      <c r="AV821" s="12"/>
      <c r="AW821" s="12"/>
      <c r="AX821" s="12"/>
      <c r="AY821" s="12"/>
      <c r="AZ821" s="12"/>
      <c r="BA821" s="12"/>
    </row>
    <row r="822" spans="1:53" ht="24.95" customHeight="1">
      <c r="A822" s="123" t="s">
        <v>51</v>
      </c>
      <c r="B822" s="456">
        <v>59</v>
      </c>
      <c r="C822" s="361"/>
      <c r="D822" s="361"/>
      <c r="E822" s="361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97"/>
      <c r="AB822" s="97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97"/>
      <c r="AN822" s="12"/>
      <c r="AO822" s="12"/>
      <c r="AP822" s="12"/>
      <c r="AQ822" s="12"/>
      <c r="AR822" s="12"/>
      <c r="AS822" s="12"/>
      <c r="AT822" s="12"/>
      <c r="AU822" s="97"/>
      <c r="AV822" s="12"/>
      <c r="AW822" s="12"/>
      <c r="AX822" s="12"/>
      <c r="AY822" s="12"/>
      <c r="AZ822" s="12"/>
      <c r="BA822" s="12"/>
    </row>
    <row r="823" spans="1:53" ht="24.95" customHeight="1">
      <c r="A823" s="123" t="s">
        <v>52</v>
      </c>
      <c r="B823" s="456">
        <v>59</v>
      </c>
      <c r="C823" s="361"/>
      <c r="D823" s="361"/>
      <c r="E823" s="361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97"/>
      <c r="AB823" s="97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97"/>
      <c r="AN823" s="12"/>
      <c r="AO823" s="12"/>
      <c r="AP823" s="12"/>
      <c r="AQ823" s="12"/>
      <c r="AR823" s="12"/>
      <c r="AS823" s="12"/>
      <c r="AT823" s="12"/>
      <c r="AU823" s="97"/>
      <c r="AV823" s="12"/>
      <c r="AW823" s="12"/>
      <c r="AX823" s="12"/>
      <c r="AY823" s="12"/>
      <c r="AZ823" s="12"/>
      <c r="BA823" s="12"/>
    </row>
    <row r="824" spans="1:53" ht="24.95" customHeight="1">
      <c r="A824" s="123" t="s">
        <v>53</v>
      </c>
      <c r="B824" s="456">
        <v>79</v>
      </c>
      <c r="C824" s="361"/>
      <c r="D824" s="361"/>
      <c r="E824" s="361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97"/>
      <c r="AB824" s="97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97"/>
      <c r="AN824" s="12"/>
      <c r="AO824" s="12"/>
      <c r="AP824" s="12"/>
      <c r="AQ824" s="12"/>
      <c r="AR824" s="12"/>
      <c r="AS824" s="12"/>
      <c r="AT824" s="12"/>
      <c r="AU824" s="97"/>
      <c r="AV824" s="12"/>
      <c r="AW824" s="12"/>
      <c r="AX824" s="12"/>
      <c r="AY824" s="12"/>
      <c r="AZ824" s="12"/>
      <c r="BA824" s="12"/>
    </row>
    <row r="825" spans="1:53" ht="24.95" customHeight="1">
      <c r="A825" s="123" t="s">
        <v>54</v>
      </c>
      <c r="B825" s="456">
        <v>33</v>
      </c>
      <c r="C825" s="361"/>
      <c r="D825" s="361"/>
      <c r="E825" s="361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97"/>
      <c r="AB825" s="97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97"/>
      <c r="AN825" s="12"/>
      <c r="AO825" s="12"/>
      <c r="AP825" s="12"/>
      <c r="AQ825" s="12"/>
      <c r="AR825" s="12"/>
      <c r="AS825" s="12"/>
      <c r="AT825" s="12"/>
      <c r="AU825" s="97"/>
      <c r="AV825" s="12"/>
      <c r="AW825" s="12"/>
      <c r="AX825" s="12"/>
      <c r="AY825" s="12"/>
      <c r="AZ825" s="12"/>
      <c r="BA825" s="12"/>
    </row>
    <row r="826" spans="1:53" ht="24.95" customHeight="1">
      <c r="A826" s="123" t="s">
        <v>55</v>
      </c>
      <c r="B826" s="456">
        <v>1</v>
      </c>
      <c r="C826" s="361"/>
      <c r="D826" s="361"/>
      <c r="E826" s="361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97"/>
      <c r="AB826" s="97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97"/>
      <c r="AN826" s="12"/>
      <c r="AO826" s="12"/>
      <c r="AP826" s="12"/>
      <c r="AQ826" s="12"/>
      <c r="AR826" s="12"/>
      <c r="AS826" s="12"/>
      <c r="AT826" s="12"/>
      <c r="AU826" s="97"/>
      <c r="AV826" s="12"/>
      <c r="AW826" s="12"/>
      <c r="AX826" s="12"/>
      <c r="AY826" s="12"/>
      <c r="AZ826" s="12"/>
      <c r="BA826" s="12"/>
    </row>
    <row r="827" spans="1:53" ht="24.95" customHeight="1">
      <c r="A827" s="123" t="s">
        <v>64</v>
      </c>
      <c r="B827" s="456">
        <v>42</v>
      </c>
      <c r="C827" s="361"/>
      <c r="D827" s="361"/>
      <c r="E827" s="361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97"/>
      <c r="AB827" s="97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97"/>
      <c r="AN827" s="12"/>
      <c r="AO827" s="12"/>
      <c r="AP827" s="12"/>
      <c r="AQ827" s="12"/>
      <c r="AR827" s="12"/>
      <c r="AS827" s="12"/>
      <c r="AT827" s="12"/>
      <c r="AU827" s="97"/>
      <c r="AV827" s="12"/>
      <c r="AW827" s="12"/>
      <c r="AX827" s="12"/>
      <c r="AY827" s="12"/>
      <c r="AZ827" s="12"/>
      <c r="BA827" s="12"/>
    </row>
    <row r="828" spans="1:53" ht="24.95" customHeight="1">
      <c r="A828" s="123" t="s">
        <v>743</v>
      </c>
      <c r="B828" s="456">
        <v>1</v>
      </c>
      <c r="C828" s="361"/>
      <c r="D828" s="361"/>
      <c r="E828" s="361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97"/>
      <c r="AB828" s="97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97"/>
      <c r="AN828" s="12"/>
      <c r="AO828" s="12"/>
      <c r="AP828" s="12"/>
      <c r="AQ828" s="12"/>
      <c r="AR828" s="12"/>
      <c r="AS828" s="12"/>
      <c r="AT828" s="12"/>
      <c r="AU828" s="97"/>
      <c r="AV828" s="12"/>
      <c r="AW828" s="12"/>
      <c r="AX828" s="12"/>
      <c r="AY828" s="12"/>
      <c r="AZ828" s="12"/>
      <c r="BA828" s="12"/>
    </row>
    <row r="829" spans="1:53" ht="24.95" customHeight="1">
      <c r="A829" s="123" t="s">
        <v>775</v>
      </c>
      <c r="B829" s="456">
        <v>7</v>
      </c>
      <c r="C829" s="361"/>
      <c r="D829" s="361"/>
      <c r="E829" s="361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97"/>
      <c r="AB829" s="97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97"/>
      <c r="AN829" s="12"/>
      <c r="AO829" s="12"/>
      <c r="AP829" s="12"/>
      <c r="AQ829" s="12"/>
      <c r="AR829" s="12"/>
      <c r="AS829" s="12"/>
      <c r="AT829" s="12"/>
      <c r="AU829" s="97"/>
      <c r="AV829" s="12"/>
      <c r="AW829" s="12"/>
      <c r="AX829" s="12"/>
      <c r="AY829" s="12"/>
      <c r="AZ829" s="12"/>
      <c r="BA829" s="12"/>
    </row>
    <row r="830" spans="1:53" ht="24.95" customHeight="1">
      <c r="A830" s="123" t="s">
        <v>57</v>
      </c>
      <c r="B830" s="456">
        <v>50</v>
      </c>
      <c r="C830" s="361"/>
      <c r="D830" s="361"/>
      <c r="E830" s="361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97"/>
      <c r="AB830" s="97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97"/>
      <c r="AN830" s="12"/>
      <c r="AO830" s="12"/>
      <c r="AP830" s="12"/>
      <c r="AQ830" s="12"/>
      <c r="AR830" s="12"/>
      <c r="AS830" s="12"/>
      <c r="AT830" s="12"/>
      <c r="AU830" s="97"/>
      <c r="AV830" s="12"/>
      <c r="AW830" s="12"/>
      <c r="AX830" s="12"/>
      <c r="AY830" s="12"/>
      <c r="AZ830" s="12"/>
      <c r="BA830" s="12"/>
    </row>
    <row r="831" spans="1:53" ht="24.95" customHeight="1">
      <c r="A831" s="123" t="s">
        <v>20</v>
      </c>
      <c r="B831" s="456">
        <v>107</v>
      </c>
      <c r="C831" s="361"/>
      <c r="D831" s="361"/>
      <c r="E831" s="361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97"/>
      <c r="AB831" s="97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97"/>
      <c r="AN831" s="12"/>
      <c r="AO831" s="12"/>
      <c r="AP831" s="12"/>
      <c r="AQ831" s="12"/>
      <c r="AR831" s="12"/>
      <c r="AS831" s="12"/>
      <c r="AT831" s="12"/>
      <c r="AU831" s="97"/>
      <c r="AV831" s="12"/>
      <c r="AW831" s="12"/>
      <c r="AX831" s="12"/>
      <c r="AY831" s="12"/>
      <c r="AZ831" s="12"/>
      <c r="BA831" s="12"/>
    </row>
    <row r="832" spans="1:53" ht="24.95" customHeight="1">
      <c r="A832" s="123" t="s">
        <v>107</v>
      </c>
      <c r="B832" s="456">
        <v>110</v>
      </c>
      <c r="C832" s="361"/>
      <c r="D832" s="361"/>
      <c r="E832" s="361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97"/>
      <c r="AB832" s="97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97"/>
      <c r="AN832" s="12"/>
      <c r="AO832" s="12"/>
      <c r="AP832" s="12"/>
      <c r="AQ832" s="12"/>
      <c r="AR832" s="12"/>
      <c r="AS832" s="12"/>
      <c r="AT832" s="12"/>
      <c r="AU832" s="97"/>
      <c r="AV832" s="12"/>
      <c r="AW832" s="12"/>
      <c r="AX832" s="12"/>
      <c r="AY832" s="12"/>
      <c r="AZ832" s="12"/>
      <c r="BA832" s="12"/>
    </row>
    <row r="833" spans="1:53" ht="24.95" customHeight="1">
      <c r="A833" s="123" t="s">
        <v>108</v>
      </c>
      <c r="B833" s="456">
        <v>1</v>
      </c>
      <c r="C833" s="361"/>
      <c r="D833" s="361"/>
      <c r="E833" s="361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97"/>
      <c r="AB833" s="97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97"/>
      <c r="AN833" s="12"/>
      <c r="AO833" s="12"/>
      <c r="AP833" s="12"/>
      <c r="AQ833" s="12"/>
      <c r="AR833" s="12"/>
      <c r="AS833" s="12"/>
      <c r="AT833" s="12"/>
      <c r="AU833" s="97"/>
      <c r="AV833" s="12"/>
      <c r="AW833" s="12"/>
      <c r="AX833" s="12"/>
      <c r="AY833" s="12"/>
      <c r="AZ833" s="12"/>
      <c r="BA833" s="12"/>
    </row>
    <row r="834" spans="1:53" ht="24.95" customHeight="1">
      <c r="A834" s="123" t="s">
        <v>102</v>
      </c>
      <c r="B834" s="456">
        <v>5</v>
      </c>
      <c r="C834" s="361"/>
      <c r="D834" s="361"/>
      <c r="E834" s="361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97"/>
      <c r="AB834" s="97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97"/>
      <c r="AN834" s="12"/>
      <c r="AO834" s="12"/>
      <c r="AP834" s="12"/>
      <c r="AQ834" s="12"/>
      <c r="AR834" s="12"/>
      <c r="AS834" s="12"/>
      <c r="AT834" s="12"/>
      <c r="AU834" s="97"/>
      <c r="AV834" s="12"/>
      <c r="AW834" s="12"/>
      <c r="AX834" s="12"/>
      <c r="AY834" s="12"/>
      <c r="AZ834" s="12"/>
      <c r="BA834" s="12"/>
    </row>
    <row r="835" spans="1:53" ht="24.95" customHeight="1">
      <c r="A835" s="123" t="s">
        <v>39</v>
      </c>
      <c r="B835" s="456">
        <v>95</v>
      </c>
      <c r="C835" s="361"/>
      <c r="D835" s="361"/>
      <c r="E835" s="361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97"/>
      <c r="AB835" s="97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97"/>
      <c r="AN835" s="12"/>
      <c r="AO835" s="12"/>
      <c r="AP835" s="12"/>
      <c r="AQ835" s="12"/>
      <c r="AR835" s="12"/>
      <c r="AS835" s="12"/>
      <c r="AT835" s="12"/>
      <c r="AU835" s="97"/>
      <c r="AV835" s="12"/>
      <c r="AW835" s="12"/>
      <c r="AX835" s="12"/>
      <c r="AY835" s="12"/>
      <c r="AZ835" s="12"/>
      <c r="BA835" s="12"/>
    </row>
    <row r="836" spans="1:53" ht="24.95" customHeight="1">
      <c r="A836" s="123" t="s">
        <v>765</v>
      </c>
      <c r="B836" s="456">
        <v>4</v>
      </c>
      <c r="C836" s="361"/>
      <c r="D836" s="361"/>
      <c r="E836" s="361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97"/>
      <c r="AB836" s="97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97"/>
      <c r="AN836" s="12"/>
      <c r="AO836" s="12"/>
      <c r="AP836" s="12"/>
      <c r="AQ836" s="12"/>
      <c r="AR836" s="12"/>
      <c r="AS836" s="12"/>
      <c r="AT836" s="12"/>
      <c r="AU836" s="97"/>
      <c r="AV836" s="12"/>
      <c r="AW836" s="12"/>
      <c r="AX836" s="12"/>
      <c r="AY836" s="12"/>
      <c r="AZ836" s="12"/>
      <c r="BA836" s="12"/>
    </row>
    <row r="837" spans="1:53" ht="24.95" customHeight="1">
      <c r="A837" s="123" t="s">
        <v>773</v>
      </c>
      <c r="B837" s="456">
        <v>1</v>
      </c>
      <c r="C837" s="361"/>
      <c r="D837" s="361"/>
      <c r="E837" s="361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97"/>
      <c r="AB837" s="97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97"/>
      <c r="AN837" s="12"/>
      <c r="AO837" s="12"/>
      <c r="AP837" s="12"/>
      <c r="AQ837" s="12"/>
      <c r="AR837" s="12"/>
      <c r="AS837" s="12"/>
      <c r="AT837" s="12"/>
      <c r="AU837" s="97"/>
      <c r="AV837" s="12"/>
      <c r="AW837" s="12"/>
      <c r="AX837" s="12"/>
      <c r="AY837" s="12"/>
      <c r="AZ837" s="12"/>
      <c r="BA837" s="12"/>
    </row>
    <row r="838" spans="1:53" ht="24.95" customHeight="1">
      <c r="A838" s="123" t="s">
        <v>758</v>
      </c>
      <c r="B838" s="456">
        <v>3</v>
      </c>
      <c r="C838" s="361"/>
      <c r="D838" s="361"/>
      <c r="E838" s="361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97"/>
      <c r="AB838" s="97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97"/>
      <c r="AN838" s="12"/>
      <c r="AO838" s="12"/>
      <c r="AP838" s="12"/>
      <c r="AQ838" s="12"/>
      <c r="AR838" s="12"/>
      <c r="AS838" s="12"/>
      <c r="AT838" s="12"/>
      <c r="AU838" s="97"/>
      <c r="AV838" s="12"/>
      <c r="AW838" s="12"/>
      <c r="AX838" s="12"/>
      <c r="AY838" s="12"/>
      <c r="AZ838" s="12"/>
      <c r="BA838" s="12"/>
    </row>
    <row r="839" spans="1:53" ht="24.95" customHeight="1">
      <c r="A839" s="123" t="s">
        <v>768</v>
      </c>
      <c r="B839" s="456">
        <v>2</v>
      </c>
      <c r="C839" s="361"/>
      <c r="D839" s="361"/>
      <c r="E839" s="361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97"/>
      <c r="AB839" s="97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97"/>
      <c r="AN839" s="12"/>
      <c r="AO839" s="12"/>
      <c r="AP839" s="12"/>
      <c r="AQ839" s="12"/>
      <c r="AR839" s="12"/>
      <c r="AS839" s="12"/>
      <c r="AT839" s="12"/>
      <c r="AU839" s="97"/>
      <c r="AV839" s="12"/>
      <c r="AW839" s="12"/>
      <c r="AX839" s="12"/>
      <c r="AY839" s="12"/>
      <c r="AZ839" s="12"/>
      <c r="BA839" s="12"/>
    </row>
    <row r="840" spans="1:53" ht="24.95" customHeight="1">
      <c r="A840" s="123" t="s">
        <v>657</v>
      </c>
      <c r="B840" s="456">
        <v>29</v>
      </c>
      <c r="C840" s="361"/>
      <c r="D840" s="361"/>
      <c r="E840" s="361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97"/>
      <c r="AB840" s="97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97"/>
      <c r="AN840" s="12"/>
      <c r="AO840" s="12"/>
      <c r="AP840" s="12"/>
      <c r="AQ840" s="12"/>
      <c r="AR840" s="12"/>
      <c r="AS840" s="12"/>
      <c r="AT840" s="12"/>
      <c r="AU840" s="97"/>
      <c r="AV840" s="12"/>
      <c r="AW840" s="12"/>
      <c r="AX840" s="12"/>
      <c r="AY840" s="12"/>
      <c r="AZ840" s="12"/>
      <c r="BA840" s="12"/>
    </row>
    <row r="841" spans="1:53" ht="24.95" customHeight="1">
      <c r="A841" s="123" t="s">
        <v>754</v>
      </c>
      <c r="B841" s="456">
        <v>3</v>
      </c>
      <c r="C841" s="361"/>
      <c r="D841" s="361"/>
      <c r="E841" s="361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97"/>
      <c r="AB841" s="97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97"/>
      <c r="AN841" s="12"/>
      <c r="AO841" s="12"/>
      <c r="AP841" s="12"/>
      <c r="AQ841" s="12"/>
      <c r="AR841" s="12"/>
      <c r="AS841" s="12"/>
      <c r="AT841" s="12"/>
      <c r="AU841" s="97"/>
      <c r="AV841" s="12"/>
      <c r="AW841" s="12"/>
      <c r="AX841" s="12"/>
      <c r="AY841" s="12"/>
      <c r="AZ841" s="12"/>
      <c r="BA841" s="12"/>
    </row>
    <row r="842" spans="1:53" ht="24.95" customHeight="1">
      <c r="A842" s="123" t="s">
        <v>750</v>
      </c>
      <c r="B842" s="456">
        <v>1</v>
      </c>
      <c r="C842" s="361"/>
      <c r="D842" s="361"/>
      <c r="E842" s="361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97"/>
      <c r="AB842" s="97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97"/>
      <c r="AN842" s="12"/>
      <c r="AO842" s="12"/>
      <c r="AP842" s="12"/>
      <c r="AQ842" s="12"/>
      <c r="AR842" s="12"/>
      <c r="AS842" s="12"/>
      <c r="AT842" s="12"/>
      <c r="AU842" s="97"/>
      <c r="AV842" s="12"/>
      <c r="AW842" s="12"/>
      <c r="AX842" s="12"/>
      <c r="AY842" s="12"/>
      <c r="AZ842" s="12"/>
      <c r="BA842" s="12"/>
    </row>
    <row r="843" spans="1:53" ht="24.95" customHeight="1">
      <c r="A843" s="123" t="s">
        <v>751</v>
      </c>
      <c r="B843" s="456">
        <v>17</v>
      </c>
      <c r="C843" s="361"/>
      <c r="D843" s="361"/>
      <c r="E843" s="361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97"/>
      <c r="AB843" s="97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97"/>
      <c r="AN843" s="12"/>
      <c r="AO843" s="12"/>
      <c r="AP843" s="12"/>
      <c r="AQ843" s="12"/>
      <c r="AR843" s="12"/>
      <c r="AS843" s="12"/>
      <c r="AT843" s="12"/>
      <c r="AU843" s="97"/>
      <c r="AV843" s="12"/>
      <c r="AW843" s="12"/>
      <c r="AX843" s="12"/>
      <c r="AY843" s="12"/>
      <c r="AZ843" s="12"/>
      <c r="BA843" s="12"/>
    </row>
    <row r="844" spans="1:53" ht="24.95" customHeight="1">
      <c r="A844" s="123" t="s">
        <v>38</v>
      </c>
      <c r="B844" s="456">
        <v>127</v>
      </c>
      <c r="C844" s="361"/>
      <c r="D844" s="361"/>
      <c r="E844" s="361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97"/>
      <c r="AB844" s="97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97"/>
      <c r="AN844" s="12"/>
      <c r="AO844" s="12"/>
      <c r="AP844" s="12"/>
      <c r="AQ844" s="12"/>
      <c r="AR844" s="12"/>
      <c r="AS844" s="12"/>
      <c r="AT844" s="12"/>
      <c r="AU844" s="97"/>
      <c r="AV844" s="12"/>
      <c r="AW844" s="12"/>
      <c r="AX844" s="12"/>
      <c r="AY844" s="12"/>
      <c r="AZ844" s="12"/>
      <c r="BA844" s="12"/>
    </row>
    <row r="845" spans="1:53" ht="24.95" customHeight="1">
      <c r="A845" s="123" t="s">
        <v>112</v>
      </c>
      <c r="B845" s="456">
        <v>14</v>
      </c>
      <c r="C845" s="361"/>
      <c r="D845" s="361"/>
      <c r="E845" s="361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97"/>
      <c r="AB845" s="97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97"/>
      <c r="AN845" s="12"/>
      <c r="AO845" s="12"/>
      <c r="AP845" s="12"/>
      <c r="AQ845" s="12"/>
      <c r="AR845" s="12"/>
      <c r="AS845" s="12"/>
      <c r="AT845" s="12"/>
      <c r="AU845" s="97"/>
      <c r="AV845" s="12"/>
      <c r="AW845" s="12"/>
      <c r="AX845" s="12"/>
      <c r="AY845" s="12"/>
      <c r="AZ845" s="12"/>
      <c r="BA845" s="12"/>
    </row>
    <row r="846" spans="1:53" ht="24.95" customHeight="1">
      <c r="A846" s="556" t="s">
        <v>166</v>
      </c>
      <c r="B846" s="455">
        <f>SUM(B807:B845)</f>
        <v>1699</v>
      </c>
      <c r="C846" s="361"/>
      <c r="D846" s="361"/>
      <c r="E846" s="361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97"/>
      <c r="AB846" s="97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97"/>
      <c r="AN846" s="12"/>
      <c r="AO846" s="12"/>
      <c r="AP846" s="12"/>
      <c r="AQ846" s="12"/>
      <c r="AR846" s="12"/>
      <c r="AS846" s="12"/>
      <c r="AT846" s="12"/>
      <c r="AU846" s="97"/>
      <c r="AV846" s="12"/>
      <c r="AW846" s="12"/>
      <c r="AX846" s="12"/>
      <c r="AY846" s="12"/>
      <c r="AZ846" s="12"/>
      <c r="BA846" s="12"/>
    </row>
    <row r="847" spans="1:53" ht="24.95" customHeight="1">
      <c r="A847" s="97"/>
      <c r="B847" s="458"/>
      <c r="C847" s="361"/>
      <c r="D847" s="361"/>
      <c r="E847" s="361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97"/>
      <c r="AB847" s="97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97"/>
      <c r="AN847" s="12"/>
      <c r="AO847" s="12"/>
      <c r="AP847" s="12"/>
      <c r="AQ847" s="12"/>
      <c r="AR847" s="12"/>
      <c r="AS847" s="12"/>
      <c r="AT847" s="12"/>
      <c r="AU847" s="97"/>
      <c r="AV847" s="12"/>
      <c r="AW847" s="12"/>
      <c r="AX847" s="12"/>
      <c r="AY847" s="12"/>
      <c r="AZ847" s="12"/>
      <c r="BA847" s="12"/>
    </row>
    <row r="848" spans="1:53" ht="24.95" customHeight="1">
      <c r="A848" s="674" t="s">
        <v>826</v>
      </c>
      <c r="B848" s="675"/>
      <c r="C848" s="361"/>
      <c r="D848" s="361"/>
      <c r="E848" s="361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97"/>
      <c r="AB848" s="97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97"/>
      <c r="AN848" s="12"/>
      <c r="AO848" s="12"/>
      <c r="AP848" s="12"/>
      <c r="AQ848" s="12"/>
      <c r="AR848" s="12"/>
      <c r="AS848" s="12"/>
      <c r="AT848" s="12"/>
      <c r="AU848" s="97"/>
      <c r="AV848" s="12"/>
      <c r="AW848" s="12"/>
      <c r="AX848" s="12"/>
      <c r="AY848" s="12"/>
      <c r="AZ848" s="12"/>
      <c r="BA848" s="12"/>
    </row>
    <row r="849" spans="1:53" ht="24.95" customHeight="1">
      <c r="A849" s="547" t="s">
        <v>695</v>
      </c>
      <c r="B849" s="455" t="s">
        <v>3</v>
      </c>
      <c r="C849" s="361"/>
      <c r="D849" s="361"/>
      <c r="E849" s="361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97"/>
      <c r="AB849" s="97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97"/>
      <c r="AN849" s="12"/>
      <c r="AO849" s="12"/>
      <c r="AP849" s="12"/>
      <c r="AQ849" s="12"/>
      <c r="AR849" s="12"/>
      <c r="AS849" s="12"/>
      <c r="AT849" s="12"/>
      <c r="AU849" s="97"/>
      <c r="AV849" s="12"/>
      <c r="AW849" s="12"/>
      <c r="AX849" s="12"/>
      <c r="AY849" s="12"/>
      <c r="AZ849" s="12"/>
      <c r="BA849" s="12"/>
    </row>
    <row r="850" spans="1:53" ht="24.95" customHeight="1">
      <c r="A850" s="123" t="s">
        <v>44</v>
      </c>
      <c r="B850" s="456">
        <v>39</v>
      </c>
      <c r="C850" s="361"/>
      <c r="D850" s="361"/>
      <c r="E850" s="361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97"/>
      <c r="AB850" s="97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97"/>
      <c r="AN850" s="12"/>
      <c r="AO850" s="12"/>
      <c r="AP850" s="12"/>
      <c r="AQ850" s="12"/>
      <c r="AR850" s="12"/>
      <c r="AS850" s="12"/>
      <c r="AT850" s="12"/>
      <c r="AU850" s="97"/>
      <c r="AV850" s="12"/>
      <c r="AW850" s="12"/>
      <c r="AX850" s="12"/>
      <c r="AY850" s="12"/>
      <c r="AZ850" s="12"/>
      <c r="BA850" s="12"/>
    </row>
    <row r="851" spans="1:53" ht="24.95" customHeight="1">
      <c r="A851" s="123" t="s">
        <v>29</v>
      </c>
      <c r="B851" s="456">
        <v>13</v>
      </c>
      <c r="C851" s="361"/>
      <c r="D851" s="361"/>
      <c r="E851" s="361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97"/>
      <c r="AB851" s="97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97"/>
      <c r="AN851" s="12"/>
      <c r="AO851" s="12"/>
      <c r="AP851" s="12"/>
      <c r="AQ851" s="12"/>
      <c r="AR851" s="12"/>
      <c r="AS851" s="12"/>
      <c r="AT851" s="12"/>
      <c r="AU851" s="97"/>
      <c r="AV851" s="12"/>
      <c r="AW851" s="12"/>
      <c r="AX851" s="12"/>
      <c r="AY851" s="12"/>
      <c r="AZ851" s="12"/>
      <c r="BA851" s="12"/>
    </row>
    <row r="852" spans="1:53" ht="24.95" customHeight="1">
      <c r="A852" s="123" t="s">
        <v>104</v>
      </c>
      <c r="B852" s="456">
        <v>4</v>
      </c>
      <c r="C852" s="361"/>
      <c r="D852" s="361"/>
      <c r="E852" s="361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97"/>
      <c r="AB852" s="97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97"/>
      <c r="AN852" s="12"/>
      <c r="AO852" s="12"/>
      <c r="AP852" s="12"/>
      <c r="AQ852" s="12"/>
      <c r="AR852" s="12"/>
      <c r="AS852" s="12"/>
      <c r="AT852" s="12"/>
      <c r="AU852" s="97"/>
      <c r="AV852" s="12"/>
      <c r="AW852" s="12"/>
      <c r="AX852" s="12"/>
      <c r="AY852" s="12"/>
      <c r="AZ852" s="12"/>
      <c r="BA852" s="12"/>
    </row>
    <row r="853" spans="1:53" ht="24.95" customHeight="1">
      <c r="A853" s="123" t="s">
        <v>31</v>
      </c>
      <c r="B853" s="456">
        <v>18</v>
      </c>
      <c r="C853" s="361"/>
      <c r="D853" s="361"/>
      <c r="E853" s="361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97"/>
      <c r="AB853" s="97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97"/>
      <c r="AN853" s="12"/>
      <c r="AO853" s="12"/>
      <c r="AP853" s="12"/>
      <c r="AQ853" s="12"/>
      <c r="AR853" s="12"/>
      <c r="AS853" s="12"/>
      <c r="AT853" s="12"/>
      <c r="AU853" s="97"/>
      <c r="AV853" s="12"/>
      <c r="AW853" s="12"/>
      <c r="AX853" s="12"/>
      <c r="AY853" s="12"/>
      <c r="AZ853" s="12"/>
      <c r="BA853" s="12"/>
    </row>
    <row r="854" spans="1:53" ht="24.95" customHeight="1">
      <c r="A854" s="123" t="s">
        <v>24</v>
      </c>
      <c r="B854" s="456">
        <v>12</v>
      </c>
      <c r="C854" s="361"/>
      <c r="D854" s="361"/>
      <c r="E854" s="361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97"/>
      <c r="AB854" s="97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97"/>
      <c r="AN854" s="12"/>
      <c r="AO854" s="12"/>
      <c r="AP854" s="12"/>
      <c r="AQ854" s="12"/>
      <c r="AR854" s="12"/>
      <c r="AS854" s="12"/>
      <c r="AT854" s="12"/>
      <c r="AU854" s="97"/>
      <c r="AV854" s="12"/>
      <c r="AW854" s="12"/>
      <c r="AX854" s="12"/>
      <c r="AY854" s="12"/>
      <c r="AZ854" s="12"/>
      <c r="BA854" s="12"/>
    </row>
    <row r="855" spans="1:53" ht="24.95" customHeight="1">
      <c r="A855" s="123" t="s">
        <v>33</v>
      </c>
      <c r="B855" s="456">
        <v>58</v>
      </c>
      <c r="C855" s="361"/>
      <c r="D855" s="361"/>
      <c r="E855" s="361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97"/>
      <c r="AB855" s="97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97"/>
      <c r="AN855" s="12"/>
      <c r="AO855" s="12"/>
      <c r="AP855" s="12"/>
      <c r="AQ855" s="12"/>
      <c r="AR855" s="12"/>
      <c r="AS855" s="12"/>
      <c r="AT855" s="12"/>
      <c r="AU855" s="97"/>
      <c r="AV855" s="12"/>
      <c r="AW855" s="12"/>
      <c r="AX855" s="12"/>
      <c r="AY855" s="12"/>
      <c r="AZ855" s="12"/>
      <c r="BA855" s="12"/>
    </row>
    <row r="856" spans="1:53" ht="24.95" customHeight="1">
      <c r="A856" s="123" t="s">
        <v>23</v>
      </c>
      <c r="B856" s="456">
        <v>62</v>
      </c>
      <c r="C856" s="361"/>
      <c r="D856" s="361"/>
      <c r="E856" s="361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97"/>
      <c r="AB856" s="97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97"/>
      <c r="AN856" s="12"/>
      <c r="AO856" s="12"/>
      <c r="AP856" s="12"/>
      <c r="AQ856" s="12"/>
      <c r="AR856" s="12"/>
      <c r="AS856" s="12"/>
      <c r="AT856" s="12"/>
      <c r="AU856" s="97"/>
      <c r="AV856" s="12"/>
      <c r="AW856" s="12"/>
      <c r="AX856" s="12"/>
      <c r="AY856" s="12"/>
      <c r="AZ856" s="12"/>
      <c r="BA856" s="12"/>
    </row>
    <row r="857" spans="1:53" ht="24.95" customHeight="1">
      <c r="A857" s="123" t="s">
        <v>25</v>
      </c>
      <c r="B857" s="456">
        <v>1</v>
      </c>
      <c r="C857" s="361"/>
      <c r="D857" s="361"/>
      <c r="E857" s="361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97"/>
      <c r="AB857" s="97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97"/>
      <c r="AN857" s="12"/>
      <c r="AO857" s="12"/>
      <c r="AP857" s="12"/>
      <c r="AQ857" s="12"/>
      <c r="AR857" s="12"/>
      <c r="AS857" s="12"/>
      <c r="AT857" s="12"/>
      <c r="AU857" s="97"/>
      <c r="AV857" s="12"/>
      <c r="AW857" s="12"/>
      <c r="AX857" s="12"/>
      <c r="AY857" s="12"/>
      <c r="AZ857" s="12"/>
      <c r="BA857" s="12"/>
    </row>
    <row r="858" spans="1:53" ht="24.95" customHeight="1">
      <c r="A858" s="123" t="s">
        <v>35</v>
      </c>
      <c r="B858" s="456">
        <v>24</v>
      </c>
      <c r="C858" s="361"/>
      <c r="D858" s="361"/>
      <c r="E858" s="361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97"/>
      <c r="AB858" s="97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97"/>
      <c r="AN858" s="12"/>
      <c r="AO858" s="12"/>
      <c r="AP858" s="12"/>
      <c r="AQ858" s="12"/>
      <c r="AR858" s="12"/>
      <c r="AS858" s="12"/>
      <c r="AT858" s="12"/>
      <c r="AU858" s="97"/>
      <c r="AV858" s="12"/>
      <c r="AW858" s="12"/>
      <c r="AX858" s="12"/>
      <c r="AY858" s="12"/>
      <c r="AZ858" s="12"/>
      <c r="BA858" s="12"/>
    </row>
    <row r="859" spans="1:53" ht="24.95" customHeight="1">
      <c r="A859" s="123" t="s">
        <v>47</v>
      </c>
      <c r="B859" s="456">
        <v>1</v>
      </c>
      <c r="C859" s="361"/>
      <c r="D859" s="361"/>
      <c r="E859" s="361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97"/>
      <c r="AB859" s="97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97"/>
      <c r="AN859" s="12"/>
      <c r="AO859" s="12"/>
      <c r="AP859" s="12"/>
      <c r="AQ859" s="12"/>
      <c r="AR859" s="12"/>
      <c r="AS859" s="12"/>
      <c r="AT859" s="12"/>
      <c r="AU859" s="97"/>
      <c r="AV859" s="12"/>
      <c r="AW859" s="12"/>
      <c r="AX859" s="12"/>
      <c r="AY859" s="12"/>
      <c r="AZ859" s="12"/>
      <c r="BA859" s="12"/>
    </row>
    <row r="860" spans="1:53" ht="24.95" customHeight="1">
      <c r="A860" s="123" t="s">
        <v>36</v>
      </c>
      <c r="B860" s="456">
        <v>24</v>
      </c>
      <c r="C860" s="361"/>
      <c r="D860" s="361"/>
      <c r="E860" s="361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97"/>
      <c r="AB860" s="97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97"/>
      <c r="AN860" s="12"/>
      <c r="AO860" s="12"/>
      <c r="AP860" s="12"/>
      <c r="AQ860" s="12"/>
      <c r="AR860" s="12"/>
      <c r="AS860" s="12"/>
      <c r="AT860" s="12"/>
      <c r="AU860" s="97"/>
      <c r="AV860" s="12"/>
      <c r="AW860" s="12"/>
      <c r="AX860" s="12"/>
      <c r="AY860" s="12"/>
      <c r="AZ860" s="12"/>
      <c r="BA860" s="12"/>
    </row>
    <row r="861" spans="1:53" ht="24.95" customHeight="1">
      <c r="A861" s="123" t="s">
        <v>115</v>
      </c>
      <c r="B861" s="456">
        <v>36</v>
      </c>
      <c r="C861" s="361"/>
      <c r="D861" s="361"/>
      <c r="E861" s="361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97"/>
      <c r="AB861" s="97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97"/>
      <c r="AN861" s="12"/>
      <c r="AO861" s="12"/>
      <c r="AP861" s="12"/>
      <c r="AQ861" s="12"/>
      <c r="AR861" s="12"/>
      <c r="AS861" s="12"/>
      <c r="AT861" s="12"/>
      <c r="AU861" s="97"/>
      <c r="AV861" s="12"/>
      <c r="AW861" s="12"/>
      <c r="AX861" s="12"/>
      <c r="AY861" s="12"/>
      <c r="AZ861" s="12"/>
      <c r="BA861" s="12"/>
    </row>
    <row r="862" spans="1:53" ht="24.95" customHeight="1">
      <c r="A862" s="123" t="s">
        <v>48</v>
      </c>
      <c r="B862" s="456">
        <v>42</v>
      </c>
      <c r="C862" s="458"/>
      <c r="D862" s="361"/>
      <c r="E862" s="361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97"/>
      <c r="AB862" s="97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97"/>
      <c r="AN862" s="12"/>
      <c r="AO862" s="12"/>
      <c r="AP862" s="12"/>
      <c r="AQ862" s="12"/>
      <c r="AR862" s="12"/>
      <c r="AS862" s="12"/>
      <c r="AT862" s="12"/>
      <c r="AU862" s="97"/>
      <c r="AV862" s="12"/>
      <c r="AW862" s="12"/>
      <c r="AX862" s="12"/>
      <c r="AY862" s="12"/>
      <c r="AZ862" s="12"/>
      <c r="BA862" s="12"/>
    </row>
    <row r="863" spans="1:53" ht="24.95" customHeight="1">
      <c r="A863" s="123" t="s">
        <v>49</v>
      </c>
      <c r="B863" s="456">
        <v>31</v>
      </c>
      <c r="C863" s="361"/>
      <c r="D863" s="361"/>
      <c r="E863" s="361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97"/>
      <c r="AB863" s="97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97"/>
      <c r="AN863" s="12"/>
      <c r="AO863" s="12"/>
      <c r="AP863" s="12"/>
      <c r="AQ863" s="12"/>
      <c r="AR863" s="12"/>
      <c r="AS863" s="12"/>
      <c r="AT863" s="12"/>
      <c r="AU863" s="97"/>
      <c r="AV863" s="12"/>
      <c r="AW863" s="12"/>
      <c r="AX863" s="12"/>
      <c r="AY863" s="12"/>
      <c r="AZ863" s="12"/>
      <c r="BA863" s="12"/>
    </row>
    <row r="864" spans="1:53" ht="24.95" customHeight="1">
      <c r="A864" s="123" t="s">
        <v>50</v>
      </c>
      <c r="B864" s="456">
        <v>32</v>
      </c>
      <c r="C864" s="361"/>
      <c r="D864" s="361"/>
      <c r="E864" s="361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97"/>
      <c r="AB864" s="97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97"/>
      <c r="AN864" s="12"/>
      <c r="AO864" s="12"/>
      <c r="AP864" s="12"/>
      <c r="AQ864" s="12"/>
      <c r="AR864" s="12"/>
      <c r="AS864" s="12"/>
      <c r="AT864" s="12"/>
      <c r="AU864" s="97"/>
      <c r="AV864" s="12"/>
      <c r="AW864" s="12"/>
      <c r="AX864" s="12"/>
      <c r="AY864" s="12"/>
      <c r="AZ864" s="12"/>
      <c r="BA864" s="12"/>
    </row>
    <row r="865" spans="1:53" ht="24.95" customHeight="1">
      <c r="A865" s="123" t="s">
        <v>51</v>
      </c>
      <c r="B865" s="456">
        <v>20</v>
      </c>
      <c r="C865" s="361"/>
      <c r="D865" s="361"/>
      <c r="E865" s="361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97"/>
      <c r="AB865" s="97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97"/>
      <c r="AN865" s="12"/>
      <c r="AO865" s="12"/>
      <c r="AP865" s="12"/>
      <c r="AQ865" s="12"/>
      <c r="AR865" s="12"/>
      <c r="AS865" s="12"/>
      <c r="AT865" s="12"/>
      <c r="AU865" s="97"/>
      <c r="AV865" s="12"/>
      <c r="AW865" s="12"/>
      <c r="AX865" s="12"/>
      <c r="AY865" s="12"/>
      <c r="AZ865" s="12"/>
      <c r="BA865" s="12"/>
    </row>
    <row r="866" spans="1:53" ht="24.95" customHeight="1">
      <c r="A866" s="123" t="s">
        <v>52</v>
      </c>
      <c r="B866" s="456">
        <v>16</v>
      </c>
      <c r="C866" s="361"/>
      <c r="D866" s="361"/>
      <c r="E866" s="361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97"/>
      <c r="AB866" s="97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97"/>
      <c r="AN866" s="12"/>
      <c r="AO866" s="12"/>
      <c r="AP866" s="12"/>
      <c r="AQ866" s="12"/>
      <c r="AR866" s="12"/>
      <c r="AS866" s="12"/>
      <c r="AT866" s="12"/>
      <c r="AU866" s="97"/>
      <c r="AV866" s="12"/>
      <c r="AW866" s="12"/>
      <c r="AX866" s="12"/>
      <c r="AY866" s="12"/>
      <c r="AZ866" s="12"/>
      <c r="BA866" s="12"/>
    </row>
    <row r="867" spans="1:53" ht="24.95" customHeight="1">
      <c r="A867" s="123" t="s">
        <v>53</v>
      </c>
      <c r="B867" s="456">
        <v>40</v>
      </c>
      <c r="C867" s="361"/>
      <c r="D867" s="361"/>
      <c r="E867" s="361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97"/>
      <c r="AB867" s="97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97"/>
      <c r="AN867" s="12"/>
      <c r="AO867" s="12"/>
      <c r="AP867" s="12"/>
      <c r="AQ867" s="12"/>
      <c r="AR867" s="12"/>
      <c r="AS867" s="12"/>
      <c r="AT867" s="12"/>
      <c r="AU867" s="97"/>
      <c r="AV867" s="12"/>
      <c r="AW867" s="12"/>
      <c r="AX867" s="12"/>
      <c r="AY867" s="12"/>
      <c r="AZ867" s="12"/>
      <c r="BA867" s="12"/>
    </row>
    <row r="868" spans="1:53" ht="24.95" customHeight="1">
      <c r="A868" s="123" t="s">
        <v>54</v>
      </c>
      <c r="B868" s="456">
        <v>20</v>
      </c>
      <c r="C868" s="361"/>
      <c r="D868" s="361"/>
      <c r="E868" s="361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97"/>
      <c r="AB868" s="97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97"/>
      <c r="AN868" s="12"/>
      <c r="AO868" s="12"/>
      <c r="AP868" s="12"/>
      <c r="AQ868" s="12"/>
      <c r="AR868" s="12"/>
      <c r="AS868" s="12"/>
      <c r="AT868" s="12"/>
      <c r="AU868" s="97"/>
      <c r="AV868" s="12"/>
      <c r="AW868" s="12"/>
      <c r="AX868" s="12"/>
      <c r="AY868" s="12"/>
      <c r="AZ868" s="12"/>
      <c r="BA868" s="12"/>
    </row>
    <row r="869" spans="1:53" ht="24.95" customHeight="1">
      <c r="A869" s="123" t="s">
        <v>64</v>
      </c>
      <c r="B869" s="456">
        <v>33</v>
      </c>
      <c r="C869" s="361"/>
      <c r="D869" s="361"/>
      <c r="E869" s="361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97"/>
      <c r="AB869" s="97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97"/>
      <c r="AN869" s="12"/>
      <c r="AO869" s="12"/>
      <c r="AP869" s="12"/>
      <c r="AQ869" s="12"/>
      <c r="AR869" s="12"/>
      <c r="AS869" s="12"/>
      <c r="AT869" s="12"/>
      <c r="AU869" s="97"/>
      <c r="AV869" s="12"/>
      <c r="AW869" s="12"/>
      <c r="AX869" s="12"/>
      <c r="AY869" s="12"/>
      <c r="AZ869" s="12"/>
      <c r="BA869" s="12"/>
    </row>
    <row r="870" spans="1:53" ht="24.95" customHeight="1">
      <c r="A870" s="123" t="s">
        <v>57</v>
      </c>
      <c r="B870" s="456">
        <v>19</v>
      </c>
      <c r="C870" s="361"/>
      <c r="D870" s="361"/>
      <c r="E870" s="361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97"/>
      <c r="AB870" s="97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97"/>
      <c r="AN870" s="12"/>
      <c r="AO870" s="12"/>
      <c r="AP870" s="12"/>
      <c r="AQ870" s="12"/>
      <c r="AR870" s="12"/>
      <c r="AS870" s="12"/>
      <c r="AT870" s="12"/>
      <c r="AU870" s="97"/>
      <c r="AV870" s="12"/>
      <c r="AW870" s="12"/>
      <c r="AX870" s="12"/>
      <c r="AY870" s="12"/>
      <c r="AZ870" s="12"/>
      <c r="BA870" s="12"/>
    </row>
    <row r="871" spans="1:53" ht="24.95" customHeight="1">
      <c r="A871" s="123" t="s">
        <v>20</v>
      </c>
      <c r="B871" s="456">
        <v>53</v>
      </c>
      <c r="C871" s="361"/>
      <c r="D871" s="361"/>
      <c r="E871" s="361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97"/>
      <c r="AB871" s="97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97"/>
      <c r="AN871" s="12"/>
      <c r="AO871" s="12"/>
      <c r="AP871" s="12"/>
      <c r="AQ871" s="12"/>
      <c r="AR871" s="12"/>
      <c r="AS871" s="12"/>
      <c r="AT871" s="12"/>
      <c r="AU871" s="97"/>
      <c r="AV871" s="12"/>
      <c r="AW871" s="12"/>
      <c r="AX871" s="12"/>
      <c r="AY871" s="12"/>
      <c r="AZ871" s="12"/>
      <c r="BA871" s="12"/>
    </row>
    <row r="872" spans="1:53" ht="24.95" customHeight="1">
      <c r="A872" s="123" t="s">
        <v>107</v>
      </c>
      <c r="B872" s="456">
        <v>28</v>
      </c>
      <c r="C872" s="361"/>
      <c r="D872" s="361"/>
      <c r="E872" s="361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97"/>
      <c r="AB872" s="97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97"/>
      <c r="AN872" s="12"/>
      <c r="AO872" s="12"/>
      <c r="AP872" s="12"/>
      <c r="AQ872" s="12"/>
      <c r="AR872" s="12"/>
      <c r="AS872" s="12"/>
      <c r="AT872" s="12"/>
      <c r="AU872" s="97"/>
      <c r="AV872" s="12"/>
      <c r="AW872" s="12"/>
      <c r="AX872" s="12"/>
      <c r="AY872" s="12"/>
      <c r="AZ872" s="12"/>
      <c r="BA872" s="12"/>
    </row>
    <row r="873" spans="1:53" ht="24.95" customHeight="1">
      <c r="A873" s="123" t="s">
        <v>39</v>
      </c>
      <c r="B873" s="456">
        <v>25</v>
      </c>
      <c r="C873" s="361"/>
      <c r="D873" s="361"/>
      <c r="E873" s="361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97"/>
      <c r="AB873" s="97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97"/>
      <c r="AN873" s="12"/>
      <c r="AO873" s="12"/>
      <c r="AP873" s="12"/>
      <c r="AQ873" s="12"/>
      <c r="AR873" s="12"/>
      <c r="AS873" s="12"/>
      <c r="AT873" s="12"/>
      <c r="AU873" s="97"/>
      <c r="AV873" s="12"/>
      <c r="AW873" s="12"/>
      <c r="AX873" s="12"/>
      <c r="AY873" s="12"/>
      <c r="AZ873" s="12"/>
      <c r="BA873" s="12"/>
    </row>
    <row r="874" spans="1:53" ht="24.95" customHeight="1">
      <c r="A874" s="123" t="s">
        <v>757</v>
      </c>
      <c r="B874" s="456">
        <v>1</v>
      </c>
      <c r="C874" s="361"/>
      <c r="D874" s="361"/>
      <c r="E874" s="361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97"/>
      <c r="AB874" s="97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97"/>
      <c r="AN874" s="12"/>
      <c r="AO874" s="12"/>
      <c r="AP874" s="12"/>
      <c r="AQ874" s="12"/>
      <c r="AR874" s="12"/>
      <c r="AS874" s="12"/>
      <c r="AT874" s="12"/>
      <c r="AU874" s="97"/>
      <c r="AV874" s="12"/>
      <c r="AW874" s="12"/>
      <c r="AX874" s="12"/>
      <c r="AY874" s="12"/>
      <c r="AZ874" s="12"/>
      <c r="BA874" s="12"/>
    </row>
    <row r="875" spans="1:53" ht="24.95" customHeight="1">
      <c r="A875" s="123" t="s">
        <v>744</v>
      </c>
      <c r="B875" s="456">
        <v>2</v>
      </c>
      <c r="C875" s="361"/>
      <c r="D875" s="361"/>
      <c r="E875" s="361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97"/>
      <c r="AB875" s="97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97"/>
      <c r="AN875" s="12"/>
      <c r="AO875" s="12"/>
      <c r="AP875" s="12"/>
      <c r="AQ875" s="12"/>
      <c r="AR875" s="12"/>
      <c r="AS875" s="12"/>
      <c r="AT875" s="12"/>
      <c r="AU875" s="97"/>
      <c r="AV875" s="12"/>
      <c r="AW875" s="12"/>
      <c r="AX875" s="12"/>
      <c r="AY875" s="12"/>
      <c r="AZ875" s="12"/>
      <c r="BA875" s="12"/>
    </row>
    <row r="876" spans="1:53" ht="24.95" customHeight="1">
      <c r="A876" s="123" t="s">
        <v>766</v>
      </c>
      <c r="B876" s="456">
        <v>4</v>
      </c>
      <c r="C876" s="361"/>
      <c r="D876" s="361"/>
      <c r="E876" s="361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97"/>
      <c r="AB876" s="97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97"/>
      <c r="AN876" s="12"/>
      <c r="AO876" s="12"/>
      <c r="AP876" s="12"/>
      <c r="AQ876" s="12"/>
      <c r="AR876" s="12"/>
      <c r="AS876" s="12"/>
      <c r="AT876" s="12"/>
      <c r="AU876" s="97"/>
      <c r="AV876" s="12"/>
      <c r="AW876" s="12"/>
      <c r="AX876" s="12"/>
      <c r="AY876" s="12"/>
      <c r="AZ876" s="12"/>
      <c r="BA876" s="12"/>
    </row>
    <row r="877" spans="1:53" ht="24.95" customHeight="1">
      <c r="A877" s="123" t="s">
        <v>657</v>
      </c>
      <c r="B877" s="456">
        <v>16</v>
      </c>
      <c r="C877" s="361"/>
      <c r="D877" s="361"/>
      <c r="E877" s="361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97"/>
      <c r="AB877" s="97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97"/>
      <c r="AN877" s="12"/>
      <c r="AO877" s="12"/>
      <c r="AP877" s="12"/>
      <c r="AQ877" s="12"/>
      <c r="AR877" s="12"/>
      <c r="AS877" s="12"/>
      <c r="AT877" s="12"/>
      <c r="AU877" s="97"/>
      <c r="AV877" s="12"/>
      <c r="AW877" s="12"/>
      <c r="AX877" s="12"/>
      <c r="AY877" s="12"/>
      <c r="AZ877" s="12"/>
      <c r="BA877" s="12"/>
    </row>
    <row r="878" spans="1:53" ht="24.95" customHeight="1">
      <c r="A878" s="123" t="s">
        <v>754</v>
      </c>
      <c r="B878" s="456">
        <v>2</v>
      </c>
      <c r="C878" s="361"/>
      <c r="D878" s="361"/>
      <c r="E878" s="361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97"/>
      <c r="AB878" s="97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97"/>
      <c r="AN878" s="12"/>
      <c r="AO878" s="12"/>
      <c r="AP878" s="12"/>
      <c r="AQ878" s="12"/>
      <c r="AR878" s="12"/>
      <c r="AS878" s="12"/>
      <c r="AT878" s="12"/>
      <c r="AU878" s="97"/>
      <c r="AV878" s="12"/>
      <c r="AW878" s="12"/>
      <c r="AX878" s="12"/>
      <c r="AY878" s="12"/>
      <c r="AZ878" s="12"/>
      <c r="BA878" s="12"/>
    </row>
    <row r="879" spans="1:53" ht="24.95" customHeight="1">
      <c r="A879" s="123" t="s">
        <v>751</v>
      </c>
      <c r="B879" s="456">
        <v>2</v>
      </c>
      <c r="C879" s="361"/>
      <c r="D879" s="361"/>
      <c r="E879" s="361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97"/>
      <c r="AB879" s="97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97"/>
      <c r="AN879" s="12"/>
      <c r="AO879" s="12"/>
      <c r="AP879" s="12"/>
      <c r="AQ879" s="12"/>
      <c r="AR879" s="12"/>
      <c r="AS879" s="12"/>
      <c r="AT879" s="12"/>
      <c r="AU879" s="97"/>
      <c r="AV879" s="12"/>
      <c r="AW879" s="12"/>
      <c r="AX879" s="12"/>
      <c r="AY879" s="12"/>
      <c r="AZ879" s="12"/>
      <c r="BA879" s="12"/>
    </row>
    <row r="880" spans="1:53" ht="24.95" customHeight="1">
      <c r="A880" s="123" t="s">
        <v>38</v>
      </c>
      <c r="B880" s="456">
        <v>83</v>
      </c>
      <c r="C880" s="361"/>
      <c r="D880" s="361"/>
      <c r="E880" s="361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97"/>
      <c r="AB880" s="97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97"/>
      <c r="AN880" s="12"/>
      <c r="AO880" s="12"/>
      <c r="AP880" s="12"/>
      <c r="AQ880" s="12"/>
      <c r="AR880" s="12"/>
      <c r="AS880" s="12"/>
      <c r="AT880" s="12"/>
      <c r="AU880" s="97"/>
      <c r="AV880" s="12"/>
      <c r="AW880" s="12"/>
      <c r="AX880" s="12"/>
      <c r="AY880" s="12"/>
      <c r="AZ880" s="12"/>
      <c r="BA880" s="12"/>
    </row>
    <row r="881" spans="1:53" ht="24.95" customHeight="1">
      <c r="A881" s="123" t="s">
        <v>112</v>
      </c>
      <c r="B881" s="456">
        <v>4</v>
      </c>
      <c r="C881" s="361"/>
      <c r="D881" s="361"/>
      <c r="E881" s="361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97"/>
      <c r="AB881" s="97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97"/>
      <c r="AN881" s="12"/>
      <c r="AO881" s="12"/>
      <c r="AP881" s="12"/>
      <c r="AQ881" s="12"/>
      <c r="AR881" s="12"/>
      <c r="AS881" s="12"/>
      <c r="AT881" s="12"/>
      <c r="AU881" s="97"/>
      <c r="AV881" s="12"/>
      <c r="AW881" s="12"/>
      <c r="AX881" s="12"/>
      <c r="AY881" s="12"/>
      <c r="AZ881" s="12"/>
      <c r="BA881" s="12"/>
    </row>
    <row r="882" spans="1:53" ht="24.95" customHeight="1">
      <c r="A882" s="556" t="s">
        <v>166</v>
      </c>
      <c r="B882" s="455">
        <f>SUM(B850:B881)</f>
        <v>765</v>
      </c>
      <c r="C882" s="361"/>
      <c r="D882" s="361"/>
      <c r="E882" s="361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97"/>
      <c r="AB882" s="97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97"/>
      <c r="AN882" s="12"/>
      <c r="AO882" s="12"/>
      <c r="AP882" s="12"/>
      <c r="AQ882" s="12"/>
      <c r="AR882" s="12"/>
      <c r="AS882" s="12"/>
      <c r="AT882" s="12"/>
      <c r="AU882" s="97"/>
      <c r="AV882" s="12"/>
      <c r="AW882" s="12"/>
      <c r="AX882" s="12"/>
      <c r="AY882" s="12"/>
      <c r="AZ882" s="12"/>
      <c r="BA882" s="12"/>
    </row>
    <row r="883" spans="1:53" ht="21" customHeight="1">
      <c r="B883" s="458"/>
      <c r="C883" s="361"/>
      <c r="D883" s="361"/>
      <c r="E883" s="361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97"/>
      <c r="AB883" s="97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97"/>
      <c r="AN883" s="12"/>
      <c r="AO883" s="12"/>
      <c r="AP883" s="12"/>
      <c r="AQ883" s="12"/>
      <c r="AR883" s="12"/>
      <c r="AS883" s="12"/>
      <c r="AT883" s="12"/>
      <c r="AU883" s="97"/>
      <c r="AV883" s="12"/>
      <c r="AW883" s="12"/>
      <c r="AX883" s="12"/>
      <c r="AY883" s="12"/>
      <c r="AZ883" s="12"/>
      <c r="BA883" s="12"/>
    </row>
    <row r="884" spans="1:53" ht="29.25" customHeight="1">
      <c r="A884" s="604" t="s">
        <v>614</v>
      </c>
      <c r="B884" s="604"/>
      <c r="C884" s="604"/>
      <c r="D884" s="604"/>
      <c r="E884" s="604"/>
      <c r="F884" s="604"/>
      <c r="G884" s="604"/>
      <c r="H884" s="604"/>
      <c r="I884" s="604"/>
      <c r="J884" s="604"/>
      <c r="K884" s="604"/>
      <c r="L884" s="604"/>
      <c r="M884" s="604"/>
      <c r="N884" s="604"/>
      <c r="O884" s="604"/>
      <c r="P884" s="604"/>
      <c r="Q884" s="604"/>
      <c r="R884" s="604"/>
      <c r="S884" s="604"/>
      <c r="T884" s="604"/>
      <c r="U884" s="604"/>
      <c r="V884" s="604"/>
      <c r="W884" s="604"/>
      <c r="X884" s="604"/>
      <c r="Y884" s="604"/>
      <c r="Z884" s="604"/>
      <c r="AA884" s="604"/>
      <c r="AB884" s="604"/>
      <c r="AC884" s="604"/>
      <c r="AD884" s="604"/>
      <c r="AE884" s="604"/>
      <c r="AF884" s="604"/>
      <c r="AG884" s="604"/>
      <c r="AH884" s="604"/>
      <c r="AI884" s="604"/>
      <c r="AJ884" s="604"/>
      <c r="AK884" s="12"/>
      <c r="AL884" s="12"/>
      <c r="AM884" s="97"/>
      <c r="AN884" s="12"/>
      <c r="AO884" s="12"/>
      <c r="AP884" s="12"/>
      <c r="AQ884" s="12"/>
      <c r="AR884" s="12"/>
      <c r="AS884" s="12"/>
      <c r="AT884" s="12"/>
      <c r="AU884" s="97"/>
      <c r="AV884" s="12"/>
      <c r="AW884" s="12"/>
      <c r="AX884" s="12"/>
      <c r="AY884" s="12"/>
      <c r="AZ884" s="12"/>
      <c r="BA884" s="12"/>
    </row>
    <row r="885" spans="1:53" ht="101.25" customHeight="1">
      <c r="A885" s="556" t="s">
        <v>827</v>
      </c>
      <c r="B885" s="81" t="s">
        <v>626</v>
      </c>
      <c r="C885" s="81" t="s">
        <v>627</v>
      </c>
      <c r="D885" s="81" t="s">
        <v>628</v>
      </c>
      <c r="E885" s="81" t="s">
        <v>415</v>
      </c>
      <c r="F885" s="81" t="s">
        <v>629</v>
      </c>
      <c r="G885" s="81" t="s">
        <v>630</v>
      </c>
      <c r="H885" s="81" t="s">
        <v>631</v>
      </c>
      <c r="I885" s="81" t="s">
        <v>632</v>
      </c>
      <c r="J885" s="81" t="s">
        <v>615</v>
      </c>
      <c r="K885" s="81" t="s">
        <v>633</v>
      </c>
      <c r="L885" s="81" t="s">
        <v>634</v>
      </c>
      <c r="M885" s="81" t="s">
        <v>635</v>
      </c>
      <c r="N885" s="81" t="s">
        <v>413</v>
      </c>
      <c r="O885" s="81" t="s">
        <v>636</v>
      </c>
      <c r="P885" s="81" t="s">
        <v>637</v>
      </c>
      <c r="Q885" s="81" t="s">
        <v>638</v>
      </c>
      <c r="R885" s="81" t="s">
        <v>639</v>
      </c>
      <c r="S885" s="81" t="s">
        <v>640</v>
      </c>
      <c r="T885" s="81" t="s">
        <v>641</v>
      </c>
      <c r="U885" s="81" t="s">
        <v>642</v>
      </c>
      <c r="V885" s="81" t="s">
        <v>643</v>
      </c>
      <c r="W885" s="81" t="s">
        <v>183</v>
      </c>
      <c r="X885" s="81" t="s">
        <v>644</v>
      </c>
      <c r="Y885" s="81" t="s">
        <v>645</v>
      </c>
      <c r="Z885" s="81"/>
      <c r="AA885" s="81" t="s">
        <v>646</v>
      </c>
      <c r="AB885" s="81" t="s">
        <v>647</v>
      </c>
      <c r="AC885" s="81" t="s">
        <v>648</v>
      </c>
      <c r="AD885" s="81" t="s">
        <v>649</v>
      </c>
      <c r="AE885" s="81" t="s">
        <v>650</v>
      </c>
      <c r="AF885" s="81" t="s">
        <v>651</v>
      </c>
      <c r="AG885" s="81" t="s">
        <v>652</v>
      </c>
      <c r="AH885" s="81" t="s">
        <v>653</v>
      </c>
      <c r="AI885" s="81" t="s">
        <v>643</v>
      </c>
      <c r="AJ885" s="125" t="s">
        <v>3</v>
      </c>
      <c r="AK885" s="12"/>
      <c r="AL885" s="12"/>
      <c r="AM885" s="97"/>
      <c r="AN885" s="12"/>
      <c r="AO885" s="12"/>
      <c r="AP885" s="12"/>
      <c r="AQ885" s="12"/>
      <c r="AR885" s="12"/>
      <c r="AS885" s="12"/>
      <c r="AT885" s="12"/>
      <c r="AU885" s="97"/>
      <c r="AV885" s="12"/>
      <c r="AW885" s="12"/>
      <c r="AX885" s="12"/>
      <c r="AY885" s="12"/>
      <c r="AZ885" s="12"/>
      <c r="BA885" s="12"/>
    </row>
    <row r="886" spans="1:53" ht="24.95" customHeight="1">
      <c r="A886" s="123" t="s">
        <v>44</v>
      </c>
      <c r="B886" s="456">
        <v>1</v>
      </c>
      <c r="C886" s="464">
        <v>8</v>
      </c>
      <c r="D886" s="464">
        <v>0</v>
      </c>
      <c r="E886" s="464">
        <v>7</v>
      </c>
      <c r="F886" s="337">
        <v>5</v>
      </c>
      <c r="G886" s="337">
        <v>2</v>
      </c>
      <c r="H886" s="337">
        <v>1</v>
      </c>
      <c r="I886" s="337">
        <v>0</v>
      </c>
      <c r="J886" s="337">
        <v>27</v>
      </c>
      <c r="K886" s="337">
        <v>0</v>
      </c>
      <c r="L886" s="337">
        <v>0</v>
      </c>
      <c r="M886" s="337">
        <v>1</v>
      </c>
      <c r="N886" s="337">
        <v>0</v>
      </c>
      <c r="O886" s="337">
        <v>24</v>
      </c>
      <c r="P886" s="337">
        <v>19</v>
      </c>
      <c r="Q886" s="337">
        <v>27</v>
      </c>
      <c r="R886" s="337">
        <v>0</v>
      </c>
      <c r="S886" s="337">
        <v>1</v>
      </c>
      <c r="T886" s="337">
        <v>8</v>
      </c>
      <c r="U886" s="337">
        <v>31</v>
      </c>
      <c r="V886" s="337">
        <v>32</v>
      </c>
      <c r="W886" s="337">
        <v>1</v>
      </c>
      <c r="X886" s="337">
        <v>1</v>
      </c>
      <c r="Y886" s="337">
        <v>0</v>
      </c>
      <c r="Z886" s="337"/>
      <c r="AA886" s="337">
        <v>3</v>
      </c>
      <c r="AB886" s="337">
        <v>1</v>
      </c>
      <c r="AC886" s="337">
        <v>0</v>
      </c>
      <c r="AD886" s="337">
        <v>4</v>
      </c>
      <c r="AE886" s="337">
        <v>6</v>
      </c>
      <c r="AF886" s="337">
        <v>3</v>
      </c>
      <c r="AG886" s="337">
        <v>2</v>
      </c>
      <c r="AH886" s="337">
        <v>6</v>
      </c>
      <c r="AI886" s="337">
        <v>2</v>
      </c>
      <c r="AJ886" s="337">
        <f t="shared" ref="AJ886:AJ926" si="9">SUM(B886:AI886)</f>
        <v>223</v>
      </c>
      <c r="AK886" s="12"/>
      <c r="AL886" s="12"/>
      <c r="AM886" s="97"/>
      <c r="AN886" s="12"/>
      <c r="AO886" s="12"/>
      <c r="AP886" s="12"/>
      <c r="AQ886" s="12"/>
      <c r="AR886" s="12"/>
      <c r="AS886" s="12"/>
      <c r="AT886" s="12"/>
      <c r="AU886" s="97"/>
      <c r="AV886" s="12"/>
      <c r="AW886" s="12"/>
      <c r="AX886" s="12"/>
      <c r="AY886" s="12"/>
      <c r="AZ886" s="12"/>
      <c r="BA886" s="12"/>
    </row>
    <row r="887" spans="1:53" ht="24.95" customHeight="1">
      <c r="A887" s="123" t="s">
        <v>29</v>
      </c>
      <c r="B887" s="456">
        <v>0</v>
      </c>
      <c r="C887" s="464">
        <v>6</v>
      </c>
      <c r="D887" s="464">
        <v>0</v>
      </c>
      <c r="E887" s="464">
        <v>3</v>
      </c>
      <c r="F887" s="335">
        <v>1</v>
      </c>
      <c r="G887" s="335">
        <v>0</v>
      </c>
      <c r="H887" s="335">
        <v>0</v>
      </c>
      <c r="I887" s="337">
        <v>0</v>
      </c>
      <c r="J887" s="335">
        <v>0</v>
      </c>
      <c r="K887" s="337">
        <v>0</v>
      </c>
      <c r="L887" s="337">
        <v>0</v>
      </c>
      <c r="M887" s="335">
        <v>0</v>
      </c>
      <c r="N887" s="335">
        <v>0</v>
      </c>
      <c r="O887" s="335">
        <v>13</v>
      </c>
      <c r="P887" s="335">
        <v>10</v>
      </c>
      <c r="Q887" s="335">
        <v>16</v>
      </c>
      <c r="R887" s="337">
        <v>0</v>
      </c>
      <c r="S887" s="335">
        <v>1</v>
      </c>
      <c r="T887" s="335">
        <v>0</v>
      </c>
      <c r="U887" s="335">
        <v>9</v>
      </c>
      <c r="V887" s="335">
        <v>6</v>
      </c>
      <c r="W887" s="335">
        <v>3</v>
      </c>
      <c r="X887" s="335">
        <v>0</v>
      </c>
      <c r="Y887" s="337">
        <v>0</v>
      </c>
      <c r="Z887" s="337"/>
      <c r="AA887" s="337">
        <v>1</v>
      </c>
      <c r="AB887" s="337">
        <v>3</v>
      </c>
      <c r="AC887" s="337">
        <v>0</v>
      </c>
      <c r="AD887" s="335">
        <v>1</v>
      </c>
      <c r="AE887" s="335">
        <v>1</v>
      </c>
      <c r="AF887" s="335">
        <v>1</v>
      </c>
      <c r="AG887" s="335">
        <v>1</v>
      </c>
      <c r="AH887" s="335">
        <v>4</v>
      </c>
      <c r="AI887" s="335">
        <v>0</v>
      </c>
      <c r="AJ887" s="337">
        <f t="shared" si="9"/>
        <v>80</v>
      </c>
      <c r="AK887" s="12"/>
      <c r="AL887" s="12"/>
      <c r="AM887" s="97"/>
      <c r="AN887" s="12"/>
      <c r="AO887" s="12"/>
      <c r="AP887" s="12"/>
      <c r="AQ887" s="12"/>
      <c r="AR887" s="12"/>
      <c r="AS887" s="12"/>
      <c r="AT887" s="12"/>
      <c r="AU887" s="97"/>
      <c r="AV887" s="12"/>
      <c r="AW887" s="12"/>
      <c r="AX887" s="12"/>
      <c r="AY887" s="12"/>
      <c r="AZ887" s="12"/>
      <c r="BA887" s="12"/>
    </row>
    <row r="888" spans="1:53" ht="24.95" customHeight="1">
      <c r="A888" s="123" t="s">
        <v>104</v>
      </c>
      <c r="B888" s="456">
        <v>0</v>
      </c>
      <c r="C888" s="464">
        <v>3</v>
      </c>
      <c r="D888" s="464">
        <v>0</v>
      </c>
      <c r="E888" s="464">
        <v>0</v>
      </c>
      <c r="F888" s="335">
        <v>0</v>
      </c>
      <c r="G888" s="335">
        <v>0</v>
      </c>
      <c r="H888" s="335">
        <v>0</v>
      </c>
      <c r="I888" s="337">
        <v>0</v>
      </c>
      <c r="J888" s="335">
        <v>0</v>
      </c>
      <c r="K888" s="337">
        <v>0</v>
      </c>
      <c r="L888" s="337">
        <v>0</v>
      </c>
      <c r="M888" s="335">
        <v>0</v>
      </c>
      <c r="N888" s="335">
        <v>0</v>
      </c>
      <c r="O888" s="335">
        <v>0</v>
      </c>
      <c r="P888" s="335">
        <v>0</v>
      </c>
      <c r="Q888" s="335">
        <v>0</v>
      </c>
      <c r="R888" s="337">
        <v>0</v>
      </c>
      <c r="S888" s="335">
        <v>0</v>
      </c>
      <c r="T888" s="335">
        <v>0</v>
      </c>
      <c r="U888" s="335">
        <v>1</v>
      </c>
      <c r="V888" s="335">
        <v>0</v>
      </c>
      <c r="W888" s="335">
        <v>0</v>
      </c>
      <c r="X888" s="335">
        <v>0</v>
      </c>
      <c r="Y888" s="337">
        <v>0</v>
      </c>
      <c r="Z888" s="337"/>
      <c r="AA888" s="337">
        <v>0</v>
      </c>
      <c r="AB888" s="337">
        <v>0</v>
      </c>
      <c r="AC888" s="337">
        <v>0</v>
      </c>
      <c r="AD888" s="335">
        <v>0</v>
      </c>
      <c r="AE888" s="335">
        <v>2</v>
      </c>
      <c r="AF888" s="335">
        <v>0</v>
      </c>
      <c r="AG888" s="335">
        <v>0</v>
      </c>
      <c r="AH888" s="335">
        <v>0</v>
      </c>
      <c r="AI888" s="335">
        <v>0</v>
      </c>
      <c r="AJ888" s="337">
        <f t="shared" si="9"/>
        <v>6</v>
      </c>
      <c r="AK888" s="12"/>
      <c r="AL888" s="12"/>
      <c r="AM888" s="97"/>
      <c r="AN888" s="12"/>
      <c r="AO888" s="12"/>
      <c r="AP888" s="12"/>
      <c r="AQ888" s="12"/>
      <c r="AR888" s="12"/>
      <c r="AS888" s="12"/>
      <c r="AT888" s="12"/>
      <c r="AU888" s="97"/>
      <c r="AV888" s="12"/>
      <c r="AW888" s="12"/>
      <c r="AX888" s="12"/>
      <c r="AY888" s="12"/>
      <c r="AZ888" s="12"/>
      <c r="BA888" s="12"/>
    </row>
    <row r="889" spans="1:53" ht="24.95" customHeight="1">
      <c r="A889" s="123" t="s">
        <v>31</v>
      </c>
      <c r="B889" s="456">
        <v>1</v>
      </c>
      <c r="C889" s="464">
        <v>3</v>
      </c>
      <c r="D889" s="464">
        <v>0</v>
      </c>
      <c r="E889" s="464">
        <v>10</v>
      </c>
      <c r="F889" s="335">
        <v>4</v>
      </c>
      <c r="G889" s="335">
        <v>1</v>
      </c>
      <c r="H889" s="335">
        <v>1</v>
      </c>
      <c r="I889" s="337">
        <v>0</v>
      </c>
      <c r="J889" s="335">
        <v>0</v>
      </c>
      <c r="K889" s="337">
        <v>0</v>
      </c>
      <c r="L889" s="337">
        <v>0</v>
      </c>
      <c r="M889" s="335">
        <v>2</v>
      </c>
      <c r="N889" s="335">
        <v>2</v>
      </c>
      <c r="O889" s="335">
        <v>11</v>
      </c>
      <c r="P889" s="335">
        <v>10</v>
      </c>
      <c r="Q889" s="335">
        <v>6</v>
      </c>
      <c r="R889" s="337">
        <v>0</v>
      </c>
      <c r="S889" s="335">
        <v>0</v>
      </c>
      <c r="T889" s="335">
        <v>3</v>
      </c>
      <c r="U889" s="335">
        <v>17</v>
      </c>
      <c r="V889" s="335">
        <v>12</v>
      </c>
      <c r="W889" s="335">
        <v>0</v>
      </c>
      <c r="X889" s="335">
        <v>0</v>
      </c>
      <c r="Y889" s="337">
        <v>0</v>
      </c>
      <c r="Z889" s="337"/>
      <c r="AA889" s="337">
        <v>3</v>
      </c>
      <c r="AB889" s="337">
        <v>1</v>
      </c>
      <c r="AC889" s="335">
        <v>1</v>
      </c>
      <c r="AD889" s="335">
        <v>6</v>
      </c>
      <c r="AE889" s="335">
        <v>5</v>
      </c>
      <c r="AF889" s="335">
        <v>4</v>
      </c>
      <c r="AG889" s="335">
        <v>1</v>
      </c>
      <c r="AH889" s="335">
        <v>2</v>
      </c>
      <c r="AI889" s="335">
        <v>5</v>
      </c>
      <c r="AJ889" s="337">
        <f t="shared" si="9"/>
        <v>111</v>
      </c>
      <c r="AK889" s="12"/>
      <c r="AL889" s="12"/>
      <c r="AM889" s="97"/>
      <c r="AN889" s="12"/>
      <c r="AO889" s="12"/>
      <c r="AP889" s="12"/>
      <c r="AQ889" s="12"/>
      <c r="AR889" s="12"/>
      <c r="AS889" s="12"/>
      <c r="AT889" s="12"/>
      <c r="AU889" s="97"/>
      <c r="AV889" s="12"/>
      <c r="AW889" s="12"/>
      <c r="AX889" s="12"/>
      <c r="AY889" s="12"/>
      <c r="AZ889" s="12"/>
      <c r="BA889" s="12"/>
    </row>
    <row r="890" spans="1:53" ht="24.95" customHeight="1">
      <c r="A890" s="123" t="s">
        <v>24</v>
      </c>
      <c r="B890" s="456">
        <v>0</v>
      </c>
      <c r="C890" s="464">
        <v>2</v>
      </c>
      <c r="D890" s="464">
        <v>0</v>
      </c>
      <c r="E890" s="464">
        <v>2</v>
      </c>
      <c r="F890" s="335">
        <v>3</v>
      </c>
      <c r="G890" s="335">
        <v>0</v>
      </c>
      <c r="H890" s="335">
        <v>1</v>
      </c>
      <c r="I890" s="337">
        <v>0</v>
      </c>
      <c r="J890" s="335">
        <v>0</v>
      </c>
      <c r="K890" s="337">
        <v>0</v>
      </c>
      <c r="L890" s="337">
        <v>0</v>
      </c>
      <c r="M890" s="335">
        <v>0</v>
      </c>
      <c r="N890" s="335">
        <v>0</v>
      </c>
      <c r="O890" s="335">
        <v>5</v>
      </c>
      <c r="P890" s="335">
        <v>6</v>
      </c>
      <c r="Q890" s="335">
        <v>9</v>
      </c>
      <c r="R890" s="337">
        <v>0</v>
      </c>
      <c r="S890" s="335">
        <v>0</v>
      </c>
      <c r="T890" s="335">
        <v>0</v>
      </c>
      <c r="U890" s="335">
        <v>6</v>
      </c>
      <c r="V890" s="335">
        <v>4</v>
      </c>
      <c r="W890" s="335">
        <v>0</v>
      </c>
      <c r="X890" s="335">
        <v>2</v>
      </c>
      <c r="Y890" s="337">
        <v>0</v>
      </c>
      <c r="Z890" s="337"/>
      <c r="AA890" s="337">
        <v>2</v>
      </c>
      <c r="AB890" s="337">
        <v>0</v>
      </c>
      <c r="AC890" s="335">
        <v>0</v>
      </c>
      <c r="AD890" s="335">
        <v>0</v>
      </c>
      <c r="AE890" s="335">
        <v>3</v>
      </c>
      <c r="AF890" s="335">
        <v>2</v>
      </c>
      <c r="AG890" s="335">
        <v>0</v>
      </c>
      <c r="AH890" s="335">
        <v>1</v>
      </c>
      <c r="AI890" s="335">
        <v>2</v>
      </c>
      <c r="AJ890" s="337">
        <f t="shared" si="9"/>
        <v>50</v>
      </c>
      <c r="AK890" s="12"/>
      <c r="AL890" s="12"/>
      <c r="AM890" s="97"/>
      <c r="AN890" s="12"/>
      <c r="AO890" s="12"/>
      <c r="AP890" s="12"/>
      <c r="AQ890" s="12"/>
      <c r="AR890" s="12"/>
      <c r="AS890" s="12"/>
      <c r="AT890" s="12"/>
      <c r="AU890" s="97"/>
      <c r="AV890" s="12"/>
      <c r="AW890" s="12"/>
      <c r="AX890" s="12"/>
      <c r="AY890" s="12"/>
      <c r="AZ890" s="12"/>
      <c r="BA890" s="12"/>
    </row>
    <row r="891" spans="1:53" ht="24.95" customHeight="1">
      <c r="A891" s="123" t="s">
        <v>33</v>
      </c>
      <c r="B891" s="456">
        <v>1</v>
      </c>
      <c r="C891" s="464">
        <v>11</v>
      </c>
      <c r="D891" s="464">
        <v>3</v>
      </c>
      <c r="E891" s="464">
        <v>7</v>
      </c>
      <c r="F891" s="335">
        <v>3</v>
      </c>
      <c r="G891" s="335">
        <v>2</v>
      </c>
      <c r="H891" s="335">
        <v>0</v>
      </c>
      <c r="I891" s="337">
        <v>0</v>
      </c>
      <c r="J891" s="335">
        <v>0</v>
      </c>
      <c r="K891" s="335">
        <v>5</v>
      </c>
      <c r="L891" s="335">
        <v>52</v>
      </c>
      <c r="M891" s="335">
        <v>1</v>
      </c>
      <c r="N891" s="335">
        <v>0</v>
      </c>
      <c r="O891" s="335">
        <v>26</v>
      </c>
      <c r="P891" s="335">
        <v>22</v>
      </c>
      <c r="Q891" s="335">
        <v>25</v>
      </c>
      <c r="R891" s="337">
        <v>0</v>
      </c>
      <c r="S891" s="335">
        <v>6</v>
      </c>
      <c r="T891" s="335">
        <v>2</v>
      </c>
      <c r="U891" s="335">
        <v>30</v>
      </c>
      <c r="V891" s="335">
        <v>15</v>
      </c>
      <c r="W891" s="335">
        <v>9</v>
      </c>
      <c r="X891" s="335">
        <v>2</v>
      </c>
      <c r="Y891" s="335">
        <v>2</v>
      </c>
      <c r="Z891" s="335"/>
      <c r="AA891" s="337">
        <v>2</v>
      </c>
      <c r="AB891" s="337">
        <v>16</v>
      </c>
      <c r="AC891" s="335">
        <v>0</v>
      </c>
      <c r="AD891" s="335">
        <v>8</v>
      </c>
      <c r="AE891" s="335">
        <v>9</v>
      </c>
      <c r="AF891" s="335">
        <v>7</v>
      </c>
      <c r="AG891" s="335">
        <v>2</v>
      </c>
      <c r="AH891" s="335">
        <v>6</v>
      </c>
      <c r="AI891" s="335">
        <v>6</v>
      </c>
      <c r="AJ891" s="337">
        <f t="shared" si="9"/>
        <v>280</v>
      </c>
      <c r="AK891" s="12"/>
      <c r="AL891" s="12"/>
      <c r="AM891" s="97"/>
      <c r="AN891" s="12"/>
      <c r="AO891" s="12"/>
      <c r="AP891" s="12"/>
      <c r="AQ891" s="12"/>
      <c r="AR891" s="12"/>
      <c r="AS891" s="12"/>
      <c r="AT891" s="12"/>
      <c r="AU891" s="97"/>
      <c r="AV891" s="12"/>
      <c r="AW891" s="12"/>
      <c r="AX891" s="12"/>
      <c r="AY891" s="12"/>
      <c r="AZ891" s="12"/>
      <c r="BA891" s="12"/>
    </row>
    <row r="892" spans="1:53" ht="24.95" customHeight="1">
      <c r="A892" s="123" t="s">
        <v>23</v>
      </c>
      <c r="B892" s="456">
        <v>0</v>
      </c>
      <c r="C892" s="464">
        <v>15</v>
      </c>
      <c r="D892" s="464">
        <v>4</v>
      </c>
      <c r="E892" s="464">
        <v>1</v>
      </c>
      <c r="F892" s="335">
        <v>1</v>
      </c>
      <c r="G892" s="335">
        <v>1</v>
      </c>
      <c r="H892" s="335">
        <v>3</v>
      </c>
      <c r="I892" s="337">
        <v>0</v>
      </c>
      <c r="J892" s="335">
        <v>0</v>
      </c>
      <c r="K892" s="335">
        <v>0</v>
      </c>
      <c r="L892" s="335">
        <v>0</v>
      </c>
      <c r="M892" s="335">
        <v>0</v>
      </c>
      <c r="N892" s="335">
        <v>0</v>
      </c>
      <c r="O892" s="335">
        <v>14</v>
      </c>
      <c r="P892" s="335">
        <v>19</v>
      </c>
      <c r="Q892" s="335">
        <v>28</v>
      </c>
      <c r="R892" s="337">
        <v>0</v>
      </c>
      <c r="S892" s="335">
        <v>2</v>
      </c>
      <c r="T892" s="335">
        <v>5</v>
      </c>
      <c r="U892" s="335">
        <v>22</v>
      </c>
      <c r="V892" s="335">
        <v>27</v>
      </c>
      <c r="W892" s="335">
        <v>5</v>
      </c>
      <c r="X892" s="335">
        <v>1</v>
      </c>
      <c r="Y892" s="335">
        <v>2</v>
      </c>
      <c r="Z892" s="335"/>
      <c r="AA892" s="337">
        <v>3</v>
      </c>
      <c r="AB892" s="337">
        <v>2</v>
      </c>
      <c r="AC892" s="335">
        <v>0</v>
      </c>
      <c r="AD892" s="335">
        <v>7</v>
      </c>
      <c r="AE892" s="335">
        <v>3</v>
      </c>
      <c r="AF892" s="335">
        <v>2</v>
      </c>
      <c r="AG892" s="335">
        <v>0</v>
      </c>
      <c r="AH892" s="335">
        <v>6</v>
      </c>
      <c r="AI892" s="335">
        <v>2</v>
      </c>
      <c r="AJ892" s="337">
        <f t="shared" si="9"/>
        <v>175</v>
      </c>
      <c r="AK892" s="12"/>
      <c r="AL892" s="12"/>
      <c r="AM892" s="97"/>
      <c r="AN892" s="12"/>
      <c r="AO892" s="12"/>
      <c r="AP892" s="12"/>
      <c r="AQ892" s="12"/>
      <c r="AR892" s="12"/>
      <c r="AS892" s="12"/>
      <c r="AT892" s="12"/>
      <c r="AU892" s="97"/>
      <c r="AV892" s="12"/>
      <c r="AW892" s="12"/>
      <c r="AX892" s="12"/>
      <c r="AY892" s="12"/>
      <c r="AZ892" s="12"/>
      <c r="BA892" s="12"/>
    </row>
    <row r="893" spans="1:53" ht="24.95" customHeight="1">
      <c r="A893" s="123" t="s">
        <v>25</v>
      </c>
      <c r="B893" s="456">
        <v>0</v>
      </c>
      <c r="C893" s="464">
        <v>0</v>
      </c>
      <c r="D893" s="464">
        <v>0</v>
      </c>
      <c r="E893" s="464"/>
      <c r="F893" s="335">
        <v>0</v>
      </c>
      <c r="G893" s="335">
        <v>0</v>
      </c>
      <c r="H893" s="335">
        <v>0</v>
      </c>
      <c r="I893" s="337">
        <v>0</v>
      </c>
      <c r="J893" s="335">
        <v>0</v>
      </c>
      <c r="K893" s="335">
        <v>0</v>
      </c>
      <c r="L893" s="335">
        <v>0</v>
      </c>
      <c r="M893" s="335">
        <v>0</v>
      </c>
      <c r="N893" s="335">
        <v>0</v>
      </c>
      <c r="O893" s="335">
        <v>2</v>
      </c>
      <c r="P893" s="335">
        <v>0</v>
      </c>
      <c r="Q893" s="335">
        <v>2</v>
      </c>
      <c r="R893" s="337">
        <v>0</v>
      </c>
      <c r="S893" s="335">
        <v>0</v>
      </c>
      <c r="T893" s="335">
        <v>0</v>
      </c>
      <c r="U893" s="335">
        <v>4</v>
      </c>
      <c r="V893" s="335">
        <v>0</v>
      </c>
      <c r="W893" s="335">
        <v>0</v>
      </c>
      <c r="X893" s="335">
        <v>0</v>
      </c>
      <c r="Y893" s="335"/>
      <c r="Z893" s="335"/>
      <c r="AA893" s="337">
        <v>0</v>
      </c>
      <c r="AB893" s="337">
        <v>0</v>
      </c>
      <c r="AC893" s="335">
        <v>0</v>
      </c>
      <c r="AD893" s="335">
        <v>1</v>
      </c>
      <c r="AE893" s="335">
        <v>1</v>
      </c>
      <c r="AF893" s="335">
        <v>0</v>
      </c>
      <c r="AG893" s="335">
        <v>0</v>
      </c>
      <c r="AH893" s="335">
        <v>1</v>
      </c>
      <c r="AI893" s="335">
        <v>0</v>
      </c>
      <c r="AJ893" s="337">
        <f t="shared" si="9"/>
        <v>11</v>
      </c>
      <c r="AK893" s="12"/>
      <c r="AL893" s="12"/>
      <c r="AM893" s="97"/>
      <c r="AN893" s="12"/>
      <c r="AO893" s="12"/>
      <c r="AP893" s="12"/>
      <c r="AQ893" s="12"/>
      <c r="AR893" s="12"/>
      <c r="AS893" s="12"/>
      <c r="AT893" s="12"/>
      <c r="AU893" s="97"/>
      <c r="AV893" s="12"/>
      <c r="AW893" s="12"/>
      <c r="AX893" s="12"/>
      <c r="AY893" s="12"/>
      <c r="AZ893" s="12"/>
      <c r="BA893" s="12"/>
    </row>
    <row r="894" spans="1:53" ht="24.95" customHeight="1">
      <c r="A894" s="123" t="s">
        <v>35</v>
      </c>
      <c r="B894" s="456">
        <v>0</v>
      </c>
      <c r="C894" s="464">
        <v>2</v>
      </c>
      <c r="D894" s="464">
        <v>0</v>
      </c>
      <c r="E894" s="464">
        <v>11</v>
      </c>
      <c r="F894" s="335">
        <v>6</v>
      </c>
      <c r="G894" s="335">
        <v>0</v>
      </c>
      <c r="H894" s="335">
        <v>0</v>
      </c>
      <c r="I894" s="337">
        <v>0</v>
      </c>
      <c r="J894" s="335">
        <v>0</v>
      </c>
      <c r="K894" s="335">
        <v>12</v>
      </c>
      <c r="L894" s="335">
        <v>0</v>
      </c>
      <c r="M894" s="335">
        <v>0</v>
      </c>
      <c r="N894" s="335">
        <v>1</v>
      </c>
      <c r="O894" s="335">
        <v>15</v>
      </c>
      <c r="P894" s="335">
        <v>13</v>
      </c>
      <c r="Q894" s="335">
        <v>9</v>
      </c>
      <c r="R894" s="337">
        <v>0</v>
      </c>
      <c r="S894" s="335">
        <v>0</v>
      </c>
      <c r="T894" s="335">
        <v>0</v>
      </c>
      <c r="U894" s="335">
        <v>16</v>
      </c>
      <c r="V894" s="335">
        <v>7</v>
      </c>
      <c r="W894" s="335">
        <v>0</v>
      </c>
      <c r="X894" s="335">
        <v>0</v>
      </c>
      <c r="Y894" s="335">
        <v>1</v>
      </c>
      <c r="Z894" s="335"/>
      <c r="AA894" s="337">
        <v>0</v>
      </c>
      <c r="AB894" s="337">
        <v>0</v>
      </c>
      <c r="AC894" s="335">
        <v>0</v>
      </c>
      <c r="AD894" s="335">
        <v>8</v>
      </c>
      <c r="AE894" s="335">
        <v>2</v>
      </c>
      <c r="AF894" s="335">
        <v>3</v>
      </c>
      <c r="AG894" s="335">
        <v>1</v>
      </c>
      <c r="AH894" s="335">
        <v>3</v>
      </c>
      <c r="AI894" s="335">
        <v>2</v>
      </c>
      <c r="AJ894" s="337">
        <f t="shared" si="9"/>
        <v>112</v>
      </c>
      <c r="AK894" s="12"/>
      <c r="AL894" s="12"/>
      <c r="AM894" s="97"/>
      <c r="AN894" s="12"/>
      <c r="AO894" s="12"/>
      <c r="AP894" s="12"/>
      <c r="AQ894" s="12"/>
      <c r="AR894" s="12"/>
      <c r="AS894" s="12"/>
      <c r="AT894" s="12"/>
      <c r="AU894" s="97"/>
      <c r="AV894" s="12"/>
      <c r="AW894" s="12"/>
      <c r="AX894" s="12"/>
      <c r="AY894" s="12"/>
      <c r="AZ894" s="12"/>
      <c r="BA894" s="12"/>
    </row>
    <row r="895" spans="1:53" ht="24.95" customHeight="1">
      <c r="A895" s="123" t="s">
        <v>47</v>
      </c>
      <c r="B895" s="456">
        <v>0</v>
      </c>
      <c r="C895" s="464">
        <v>1</v>
      </c>
      <c r="D895" s="464">
        <v>0</v>
      </c>
      <c r="E895" s="464">
        <v>1</v>
      </c>
      <c r="F895" s="335">
        <v>0</v>
      </c>
      <c r="G895" s="335">
        <v>0</v>
      </c>
      <c r="H895" s="335">
        <v>0</v>
      </c>
      <c r="I895" s="337">
        <v>0</v>
      </c>
      <c r="J895" s="335">
        <v>0</v>
      </c>
      <c r="K895" s="335">
        <v>0</v>
      </c>
      <c r="L895" s="335">
        <v>0</v>
      </c>
      <c r="M895" s="335">
        <v>0</v>
      </c>
      <c r="N895" s="335">
        <v>0</v>
      </c>
      <c r="O895" s="335">
        <v>0</v>
      </c>
      <c r="P895" s="335">
        <v>0</v>
      </c>
      <c r="Q895" s="335">
        <v>1</v>
      </c>
      <c r="R895" s="337">
        <v>0</v>
      </c>
      <c r="S895" s="335">
        <v>0</v>
      </c>
      <c r="T895" s="335">
        <v>0</v>
      </c>
      <c r="U895" s="335">
        <v>0</v>
      </c>
      <c r="V895" s="335">
        <v>0</v>
      </c>
      <c r="W895" s="335">
        <v>0</v>
      </c>
      <c r="X895" s="335">
        <v>0</v>
      </c>
      <c r="Y895" s="335">
        <v>0</v>
      </c>
      <c r="Z895" s="335"/>
      <c r="AA895" s="337">
        <v>0</v>
      </c>
      <c r="AB895" s="337">
        <v>0</v>
      </c>
      <c r="AC895" s="335">
        <v>1</v>
      </c>
      <c r="AD895" s="335">
        <v>1</v>
      </c>
      <c r="AE895" s="335">
        <v>0</v>
      </c>
      <c r="AF895" s="335">
        <v>0</v>
      </c>
      <c r="AG895" s="335">
        <v>0</v>
      </c>
      <c r="AH895" s="335">
        <v>1</v>
      </c>
      <c r="AI895" s="335">
        <v>0</v>
      </c>
      <c r="AJ895" s="337">
        <f t="shared" si="9"/>
        <v>6</v>
      </c>
      <c r="AK895" s="12"/>
      <c r="AL895" s="12"/>
      <c r="AM895" s="97"/>
      <c r="AN895" s="12"/>
      <c r="AO895" s="12"/>
      <c r="AP895" s="12"/>
      <c r="AQ895" s="12"/>
      <c r="AR895" s="12"/>
      <c r="AS895" s="12"/>
      <c r="AT895" s="12"/>
      <c r="AU895" s="97"/>
      <c r="AV895" s="12"/>
      <c r="AW895" s="12"/>
      <c r="AX895" s="12"/>
      <c r="AY895" s="12"/>
      <c r="AZ895" s="12"/>
      <c r="BA895" s="12"/>
    </row>
    <row r="896" spans="1:53" ht="24.95" customHeight="1">
      <c r="A896" s="123" t="s">
        <v>36</v>
      </c>
      <c r="B896" s="456">
        <v>0</v>
      </c>
      <c r="C896" s="464">
        <v>12</v>
      </c>
      <c r="D896" s="464">
        <v>1</v>
      </c>
      <c r="E896" s="464">
        <v>3</v>
      </c>
      <c r="F896" s="335">
        <v>0</v>
      </c>
      <c r="G896" s="335">
        <v>7</v>
      </c>
      <c r="H896" s="335">
        <v>0</v>
      </c>
      <c r="I896" s="337">
        <v>0</v>
      </c>
      <c r="J896" s="335">
        <v>0</v>
      </c>
      <c r="K896" s="335">
        <v>0</v>
      </c>
      <c r="L896" s="335">
        <v>0</v>
      </c>
      <c r="M896" s="335">
        <v>0</v>
      </c>
      <c r="N896" s="335">
        <v>0</v>
      </c>
      <c r="O896" s="335">
        <v>10</v>
      </c>
      <c r="P896" s="335">
        <v>50</v>
      </c>
      <c r="Q896" s="335">
        <v>10</v>
      </c>
      <c r="R896" s="337">
        <v>0</v>
      </c>
      <c r="S896" s="335">
        <v>4</v>
      </c>
      <c r="T896" s="335">
        <v>0</v>
      </c>
      <c r="U896" s="335">
        <v>26</v>
      </c>
      <c r="V896" s="335">
        <v>8</v>
      </c>
      <c r="W896" s="335">
        <v>16</v>
      </c>
      <c r="X896" s="335">
        <v>0</v>
      </c>
      <c r="Y896" s="335">
        <v>0</v>
      </c>
      <c r="Z896" s="335"/>
      <c r="AA896" s="337">
        <v>0</v>
      </c>
      <c r="AB896" s="337">
        <v>5</v>
      </c>
      <c r="AC896" s="335">
        <v>0</v>
      </c>
      <c r="AD896" s="335">
        <v>6</v>
      </c>
      <c r="AE896" s="335">
        <v>1</v>
      </c>
      <c r="AF896" s="335">
        <v>3</v>
      </c>
      <c r="AG896" s="335">
        <v>1</v>
      </c>
      <c r="AH896" s="335">
        <v>1</v>
      </c>
      <c r="AI896" s="335">
        <v>0</v>
      </c>
      <c r="AJ896" s="337">
        <f t="shared" si="9"/>
        <v>164</v>
      </c>
      <c r="AK896" s="12"/>
      <c r="AL896" s="12"/>
      <c r="AM896" s="97"/>
      <c r="AN896" s="12"/>
      <c r="AO896" s="12"/>
      <c r="AP896" s="12"/>
      <c r="AQ896" s="12"/>
      <c r="AR896" s="12"/>
      <c r="AS896" s="12"/>
      <c r="AT896" s="12"/>
      <c r="AU896" s="97"/>
      <c r="AV896" s="12"/>
      <c r="AW896" s="12"/>
      <c r="AX896" s="12"/>
      <c r="AY896" s="12"/>
      <c r="AZ896" s="12"/>
      <c r="BA896" s="12"/>
    </row>
    <row r="897" spans="1:53" ht="24.95" customHeight="1">
      <c r="A897" s="123" t="s">
        <v>115</v>
      </c>
      <c r="B897" s="456">
        <v>1</v>
      </c>
      <c r="C897" s="464">
        <v>2</v>
      </c>
      <c r="D897" s="464">
        <v>0</v>
      </c>
      <c r="E897" s="464">
        <v>7</v>
      </c>
      <c r="F897" s="335">
        <v>2</v>
      </c>
      <c r="G897" s="335">
        <v>0</v>
      </c>
      <c r="H897" s="335">
        <v>3</v>
      </c>
      <c r="I897" s="337">
        <v>0</v>
      </c>
      <c r="J897" s="335">
        <v>0</v>
      </c>
      <c r="K897" s="335">
        <v>0</v>
      </c>
      <c r="L897" s="335">
        <v>0</v>
      </c>
      <c r="M897" s="335">
        <v>0</v>
      </c>
      <c r="N897" s="335">
        <v>14</v>
      </c>
      <c r="O897" s="335">
        <v>3</v>
      </c>
      <c r="P897" s="335">
        <v>39</v>
      </c>
      <c r="Q897" s="335">
        <v>50</v>
      </c>
      <c r="R897" s="337">
        <v>0</v>
      </c>
      <c r="S897" s="335">
        <v>9</v>
      </c>
      <c r="T897" s="335">
        <v>4</v>
      </c>
      <c r="U897" s="335">
        <v>34</v>
      </c>
      <c r="V897" s="335">
        <v>12</v>
      </c>
      <c r="W897" s="335">
        <v>22</v>
      </c>
      <c r="X897" s="335">
        <v>2</v>
      </c>
      <c r="Y897" s="335">
        <v>10</v>
      </c>
      <c r="Z897" s="335"/>
      <c r="AA897" s="337">
        <v>1</v>
      </c>
      <c r="AB897" s="337">
        <v>9</v>
      </c>
      <c r="AC897" s="335">
        <v>41</v>
      </c>
      <c r="AD897" s="335">
        <v>2</v>
      </c>
      <c r="AE897" s="335">
        <v>8</v>
      </c>
      <c r="AF897" s="335">
        <v>5</v>
      </c>
      <c r="AG897" s="335">
        <v>0</v>
      </c>
      <c r="AH897" s="335">
        <v>26</v>
      </c>
      <c r="AI897" s="335">
        <v>2</v>
      </c>
      <c r="AJ897" s="337">
        <f t="shared" si="9"/>
        <v>308</v>
      </c>
      <c r="AK897" s="12"/>
      <c r="AL897" s="12"/>
      <c r="AM897" s="97"/>
      <c r="AN897" s="12"/>
      <c r="AO897" s="12"/>
      <c r="AP897" s="12"/>
      <c r="AQ897" s="12"/>
      <c r="AR897" s="12"/>
      <c r="AS897" s="12"/>
      <c r="AT897" s="12"/>
      <c r="AU897" s="97"/>
      <c r="AV897" s="12"/>
      <c r="AW897" s="12"/>
      <c r="AX897" s="12"/>
      <c r="AY897" s="12"/>
      <c r="AZ897" s="12"/>
      <c r="BA897" s="12"/>
    </row>
    <row r="898" spans="1:53" ht="24.95" customHeight="1">
      <c r="A898" s="123" t="s">
        <v>48</v>
      </c>
      <c r="B898" s="456">
        <v>1</v>
      </c>
      <c r="C898" s="464">
        <v>3</v>
      </c>
      <c r="D898" s="464">
        <v>0</v>
      </c>
      <c r="E898" s="464">
        <v>4</v>
      </c>
      <c r="F898" s="335">
        <v>2</v>
      </c>
      <c r="G898" s="335">
        <v>0</v>
      </c>
      <c r="H898" s="335">
        <v>1</v>
      </c>
      <c r="I898" s="335">
        <v>8</v>
      </c>
      <c r="J898" s="335">
        <v>0</v>
      </c>
      <c r="K898" s="335">
        <v>0</v>
      </c>
      <c r="L898" s="335">
        <v>0</v>
      </c>
      <c r="M898" s="335">
        <v>0</v>
      </c>
      <c r="N898" s="335">
        <v>1</v>
      </c>
      <c r="O898" s="335">
        <v>2</v>
      </c>
      <c r="P898" s="335">
        <v>15</v>
      </c>
      <c r="Q898" s="335">
        <v>10</v>
      </c>
      <c r="R898" s="337">
        <v>0</v>
      </c>
      <c r="S898" s="335">
        <v>1</v>
      </c>
      <c r="T898" s="335">
        <v>2</v>
      </c>
      <c r="U898" s="335">
        <v>16</v>
      </c>
      <c r="V898" s="335">
        <v>43</v>
      </c>
      <c r="W898" s="335">
        <v>0</v>
      </c>
      <c r="X898" s="335">
        <v>0</v>
      </c>
      <c r="Y898" s="335"/>
      <c r="Z898" s="335"/>
      <c r="AA898" s="337">
        <v>0</v>
      </c>
      <c r="AB898" s="337">
        <v>4</v>
      </c>
      <c r="AC898" s="335">
        <v>0</v>
      </c>
      <c r="AD898" s="335">
        <v>2</v>
      </c>
      <c r="AE898" s="335">
        <v>3</v>
      </c>
      <c r="AF898" s="335">
        <v>3</v>
      </c>
      <c r="AG898" s="335">
        <v>1</v>
      </c>
      <c r="AH898" s="335">
        <v>2</v>
      </c>
      <c r="AI898" s="335">
        <v>1</v>
      </c>
      <c r="AJ898" s="337">
        <f t="shared" si="9"/>
        <v>125</v>
      </c>
      <c r="AK898" s="12"/>
      <c r="AL898" s="12"/>
      <c r="AM898" s="97"/>
      <c r="AN898" s="12"/>
      <c r="AO898" s="12"/>
      <c r="AP898" s="12"/>
      <c r="AQ898" s="12"/>
      <c r="AR898" s="12"/>
      <c r="AS898" s="12"/>
      <c r="AT898" s="12"/>
      <c r="AU898" s="97"/>
      <c r="AV898" s="12"/>
      <c r="AW898" s="12"/>
      <c r="AX898" s="12"/>
      <c r="AY898" s="12"/>
      <c r="AZ898" s="12"/>
      <c r="BA898" s="12"/>
    </row>
    <row r="899" spans="1:53" ht="24.95" customHeight="1">
      <c r="A899" s="123" t="s">
        <v>49</v>
      </c>
      <c r="B899" s="456">
        <v>2</v>
      </c>
      <c r="C899" s="464">
        <v>11</v>
      </c>
      <c r="D899" s="464">
        <v>0</v>
      </c>
      <c r="E899" s="464">
        <v>9</v>
      </c>
      <c r="F899" s="335">
        <v>2</v>
      </c>
      <c r="G899" s="335">
        <v>1</v>
      </c>
      <c r="H899" s="335">
        <v>6</v>
      </c>
      <c r="I899" s="335">
        <v>7</v>
      </c>
      <c r="J899" s="335">
        <v>0</v>
      </c>
      <c r="K899" s="335">
        <v>0</v>
      </c>
      <c r="L899" s="335">
        <v>0</v>
      </c>
      <c r="M899" s="335">
        <v>0</v>
      </c>
      <c r="N899" s="335">
        <v>0</v>
      </c>
      <c r="O899" s="335">
        <v>15</v>
      </c>
      <c r="P899" s="335">
        <v>41</v>
      </c>
      <c r="Q899" s="335">
        <v>33</v>
      </c>
      <c r="R899" s="337">
        <v>0</v>
      </c>
      <c r="S899" s="335">
        <v>0</v>
      </c>
      <c r="T899" s="335">
        <v>2</v>
      </c>
      <c r="U899" s="335">
        <v>23</v>
      </c>
      <c r="V899" s="335">
        <v>21</v>
      </c>
      <c r="W899" s="335">
        <v>0</v>
      </c>
      <c r="X899" s="335">
        <v>2</v>
      </c>
      <c r="Y899" s="335">
        <v>2</v>
      </c>
      <c r="Z899" s="335"/>
      <c r="AA899" s="337">
        <v>1</v>
      </c>
      <c r="AB899" s="337">
        <v>6</v>
      </c>
      <c r="AC899" s="335">
        <v>0</v>
      </c>
      <c r="AD899" s="335">
        <v>9</v>
      </c>
      <c r="AE899" s="335">
        <v>14</v>
      </c>
      <c r="AF899" s="335">
        <v>5</v>
      </c>
      <c r="AG899" s="335">
        <v>2</v>
      </c>
      <c r="AH899" s="335">
        <v>16</v>
      </c>
      <c r="AI899" s="335">
        <v>6</v>
      </c>
      <c r="AJ899" s="337">
        <f t="shared" si="9"/>
        <v>236</v>
      </c>
      <c r="AK899" s="12"/>
      <c r="AL899" s="12"/>
      <c r="AM899" s="97"/>
      <c r="AN899" s="12"/>
      <c r="AO899" s="12"/>
      <c r="AP899" s="12"/>
      <c r="AQ899" s="12"/>
      <c r="AR899" s="12"/>
      <c r="AS899" s="12"/>
      <c r="AT899" s="12"/>
      <c r="AU899" s="97"/>
      <c r="AV899" s="12"/>
      <c r="AW899" s="12"/>
      <c r="AX899" s="12"/>
      <c r="AY899" s="12"/>
      <c r="AZ899" s="12"/>
      <c r="BA899" s="12"/>
    </row>
    <row r="900" spans="1:53" ht="24.95" customHeight="1">
      <c r="A900" s="123" t="s">
        <v>50</v>
      </c>
      <c r="B900" s="456">
        <v>2</v>
      </c>
      <c r="C900" s="464">
        <v>4</v>
      </c>
      <c r="D900" s="464">
        <v>0</v>
      </c>
      <c r="E900" s="464">
        <v>7</v>
      </c>
      <c r="F900" s="335">
        <v>3</v>
      </c>
      <c r="G900" s="335">
        <v>4</v>
      </c>
      <c r="H900" s="335">
        <v>2</v>
      </c>
      <c r="I900" s="335">
        <v>3</v>
      </c>
      <c r="J900" s="335">
        <v>0</v>
      </c>
      <c r="K900" s="335">
        <v>0</v>
      </c>
      <c r="L900" s="335">
        <v>0</v>
      </c>
      <c r="M900" s="335">
        <v>1</v>
      </c>
      <c r="N900" s="335">
        <v>0</v>
      </c>
      <c r="O900" s="335">
        <v>24</v>
      </c>
      <c r="P900" s="335">
        <v>44</v>
      </c>
      <c r="Q900" s="335">
        <v>38</v>
      </c>
      <c r="R900" s="337">
        <v>0</v>
      </c>
      <c r="S900" s="335">
        <v>2</v>
      </c>
      <c r="T900" s="335">
        <v>0</v>
      </c>
      <c r="U900" s="335">
        <v>26</v>
      </c>
      <c r="V900" s="335">
        <v>40</v>
      </c>
      <c r="W900" s="335">
        <v>0</v>
      </c>
      <c r="X900" s="335">
        <v>0</v>
      </c>
      <c r="Y900" s="335">
        <v>1</v>
      </c>
      <c r="Z900" s="335"/>
      <c r="AA900" s="337">
        <v>10</v>
      </c>
      <c r="AB900" s="337">
        <v>2</v>
      </c>
      <c r="AC900" s="335">
        <v>2</v>
      </c>
      <c r="AD900" s="335">
        <v>18</v>
      </c>
      <c r="AE900" s="335">
        <v>14</v>
      </c>
      <c r="AF900" s="335">
        <v>11</v>
      </c>
      <c r="AG900" s="335">
        <v>1</v>
      </c>
      <c r="AH900" s="335">
        <v>21</v>
      </c>
      <c r="AI900" s="335">
        <v>5</v>
      </c>
      <c r="AJ900" s="337">
        <f t="shared" si="9"/>
        <v>285</v>
      </c>
      <c r="AK900" s="12"/>
      <c r="AL900" s="12"/>
      <c r="AM900" s="97"/>
      <c r="AN900" s="12"/>
      <c r="AO900" s="12"/>
      <c r="AP900" s="12"/>
      <c r="AQ900" s="12"/>
      <c r="AR900" s="12"/>
      <c r="AS900" s="12"/>
      <c r="AT900" s="12"/>
      <c r="AU900" s="97"/>
      <c r="AV900" s="12"/>
      <c r="AW900" s="12"/>
      <c r="AX900" s="12"/>
      <c r="AY900" s="12"/>
      <c r="AZ900" s="12"/>
      <c r="BA900" s="12"/>
    </row>
    <row r="901" spans="1:53" ht="24.95" customHeight="1">
      <c r="A901" s="123" t="s">
        <v>51</v>
      </c>
      <c r="B901" s="456">
        <v>1</v>
      </c>
      <c r="C901" s="464">
        <v>16</v>
      </c>
      <c r="D901" s="464">
        <v>0</v>
      </c>
      <c r="E901" s="464">
        <v>3</v>
      </c>
      <c r="F901" s="335">
        <v>1</v>
      </c>
      <c r="G901" s="335">
        <v>1</v>
      </c>
      <c r="H901" s="335">
        <v>1</v>
      </c>
      <c r="I901" s="335">
        <v>4</v>
      </c>
      <c r="J901" s="335">
        <v>0</v>
      </c>
      <c r="K901" s="335">
        <v>0</v>
      </c>
      <c r="L901" s="335">
        <v>0</v>
      </c>
      <c r="M901" s="335">
        <v>0</v>
      </c>
      <c r="N901" s="335">
        <v>0</v>
      </c>
      <c r="O901" s="335">
        <v>24</v>
      </c>
      <c r="P901" s="335">
        <v>26</v>
      </c>
      <c r="Q901" s="335">
        <v>49</v>
      </c>
      <c r="R901" s="337">
        <v>0</v>
      </c>
      <c r="S901" s="335">
        <v>2</v>
      </c>
      <c r="T901" s="335">
        <v>0</v>
      </c>
      <c r="U901" s="335">
        <v>16</v>
      </c>
      <c r="V901" s="335">
        <v>21</v>
      </c>
      <c r="W901" s="335">
        <v>0</v>
      </c>
      <c r="X901" s="335">
        <v>1</v>
      </c>
      <c r="Y901" s="335">
        <v>0</v>
      </c>
      <c r="Z901" s="335"/>
      <c r="AA901" s="337">
        <v>0</v>
      </c>
      <c r="AB901" s="337">
        <v>1</v>
      </c>
      <c r="AC901" s="335">
        <v>0</v>
      </c>
      <c r="AD901" s="335">
        <v>2</v>
      </c>
      <c r="AE901" s="335">
        <v>4</v>
      </c>
      <c r="AF901" s="335">
        <v>3</v>
      </c>
      <c r="AG901" s="335">
        <v>1</v>
      </c>
      <c r="AH901" s="335">
        <v>1</v>
      </c>
      <c r="AI901" s="335">
        <v>1</v>
      </c>
      <c r="AJ901" s="337">
        <f t="shared" si="9"/>
        <v>179</v>
      </c>
      <c r="AK901" s="12"/>
      <c r="AL901" s="12"/>
      <c r="AM901" s="97"/>
      <c r="AN901" s="12"/>
      <c r="AO901" s="12"/>
      <c r="AP901" s="12"/>
      <c r="AQ901" s="12"/>
      <c r="AR901" s="12"/>
      <c r="AS901" s="12"/>
      <c r="AT901" s="12"/>
      <c r="AU901" s="97"/>
      <c r="AV901" s="12"/>
      <c r="AW901" s="12"/>
      <c r="AX901" s="12"/>
      <c r="AY901" s="12"/>
      <c r="AZ901" s="12"/>
      <c r="BA901" s="12"/>
    </row>
    <row r="902" spans="1:53" ht="24.95" customHeight="1">
      <c r="A902" s="123" t="s">
        <v>52</v>
      </c>
      <c r="B902" s="456">
        <v>1</v>
      </c>
      <c r="C902" s="464">
        <v>8</v>
      </c>
      <c r="D902" s="464">
        <v>1</v>
      </c>
      <c r="E902" s="464">
        <v>11</v>
      </c>
      <c r="F902" s="335">
        <v>5</v>
      </c>
      <c r="G902" s="335"/>
      <c r="H902" s="335">
        <v>5</v>
      </c>
      <c r="I902" s="335">
        <v>3</v>
      </c>
      <c r="J902" s="335">
        <v>0</v>
      </c>
      <c r="K902" s="335">
        <v>0</v>
      </c>
      <c r="L902" s="335">
        <v>0</v>
      </c>
      <c r="M902" s="335">
        <v>0</v>
      </c>
      <c r="N902" s="335">
        <v>0</v>
      </c>
      <c r="O902" s="335">
        <v>42</v>
      </c>
      <c r="P902" s="335">
        <v>17</v>
      </c>
      <c r="Q902" s="335">
        <v>20</v>
      </c>
      <c r="R902" s="337">
        <v>0</v>
      </c>
      <c r="S902" s="335">
        <v>0</v>
      </c>
      <c r="T902" s="335">
        <v>0</v>
      </c>
      <c r="U902" s="335">
        <v>8</v>
      </c>
      <c r="V902" s="335">
        <v>11</v>
      </c>
      <c r="W902" s="335">
        <v>0</v>
      </c>
      <c r="X902" s="335">
        <v>0</v>
      </c>
      <c r="Y902" s="335">
        <v>2</v>
      </c>
      <c r="Z902" s="335"/>
      <c r="AA902" s="337">
        <v>2</v>
      </c>
      <c r="AB902" s="337">
        <v>2</v>
      </c>
      <c r="AC902" s="335">
        <v>0</v>
      </c>
      <c r="AD902" s="335">
        <v>10</v>
      </c>
      <c r="AE902" s="335">
        <v>2</v>
      </c>
      <c r="AF902" s="335">
        <v>1</v>
      </c>
      <c r="AG902" s="335">
        <v>1</v>
      </c>
      <c r="AH902" s="335">
        <v>9</v>
      </c>
      <c r="AI902" s="335">
        <v>5</v>
      </c>
      <c r="AJ902" s="337">
        <f t="shared" si="9"/>
        <v>166</v>
      </c>
      <c r="AK902" s="12"/>
      <c r="AL902" s="12"/>
      <c r="AM902" s="97"/>
      <c r="AN902" s="12"/>
      <c r="AO902" s="12"/>
      <c r="AP902" s="12"/>
      <c r="AQ902" s="12"/>
      <c r="AR902" s="12"/>
      <c r="AS902" s="12"/>
      <c r="AT902" s="12"/>
      <c r="AU902" s="97"/>
      <c r="AV902" s="12"/>
      <c r="AW902" s="12"/>
      <c r="AX902" s="12"/>
      <c r="AY902" s="12"/>
      <c r="AZ902" s="12"/>
      <c r="BA902" s="12"/>
    </row>
    <row r="903" spans="1:53" ht="24.95" customHeight="1">
      <c r="A903" s="123" t="s">
        <v>53</v>
      </c>
      <c r="B903" s="456">
        <v>2</v>
      </c>
      <c r="C903" s="464">
        <v>21</v>
      </c>
      <c r="D903" s="464">
        <v>1</v>
      </c>
      <c r="E903" s="464">
        <v>3</v>
      </c>
      <c r="F903" s="335">
        <v>1</v>
      </c>
      <c r="G903" s="335">
        <v>1</v>
      </c>
      <c r="H903" s="335">
        <v>8</v>
      </c>
      <c r="I903" s="335">
        <v>6</v>
      </c>
      <c r="J903" s="335">
        <v>0</v>
      </c>
      <c r="K903" s="335">
        <v>0</v>
      </c>
      <c r="L903" s="335">
        <v>0</v>
      </c>
      <c r="M903" s="335">
        <v>2</v>
      </c>
      <c r="N903" s="335">
        <v>0</v>
      </c>
      <c r="O903" s="335">
        <v>36</v>
      </c>
      <c r="P903" s="335">
        <v>47</v>
      </c>
      <c r="Q903" s="335">
        <v>49</v>
      </c>
      <c r="R903" s="337">
        <v>0</v>
      </c>
      <c r="S903" s="335">
        <v>2</v>
      </c>
      <c r="T903" s="335">
        <v>0</v>
      </c>
      <c r="U903" s="335">
        <v>36</v>
      </c>
      <c r="V903" s="335">
        <v>34</v>
      </c>
      <c r="W903" s="335">
        <v>0</v>
      </c>
      <c r="X903" s="335">
        <v>1</v>
      </c>
      <c r="Y903" s="335">
        <v>1</v>
      </c>
      <c r="Z903" s="335"/>
      <c r="AA903" s="337">
        <v>3</v>
      </c>
      <c r="AB903" s="337">
        <v>1</v>
      </c>
      <c r="AC903" s="335">
        <v>0</v>
      </c>
      <c r="AD903" s="335">
        <v>4</v>
      </c>
      <c r="AE903" s="335">
        <v>8</v>
      </c>
      <c r="AF903" s="335">
        <v>3</v>
      </c>
      <c r="AG903" s="335">
        <v>0</v>
      </c>
      <c r="AH903" s="335">
        <v>3</v>
      </c>
      <c r="AI903" s="335">
        <v>1</v>
      </c>
      <c r="AJ903" s="337">
        <f t="shared" si="9"/>
        <v>274</v>
      </c>
      <c r="AK903" s="12"/>
      <c r="AL903" s="12"/>
      <c r="AM903" s="97"/>
      <c r="AN903" s="12"/>
      <c r="AO903" s="12"/>
      <c r="AP903" s="12"/>
      <c r="AQ903" s="12"/>
      <c r="AR903" s="12"/>
      <c r="AS903" s="12"/>
      <c r="AT903" s="12"/>
      <c r="AU903" s="97"/>
      <c r="AV903" s="12"/>
      <c r="AW903" s="12"/>
      <c r="AX903" s="12"/>
      <c r="AY903" s="12"/>
      <c r="AZ903" s="12"/>
      <c r="BA903" s="12"/>
    </row>
    <row r="904" spans="1:53" ht="24.95" customHeight="1">
      <c r="A904" s="123" t="s">
        <v>54</v>
      </c>
      <c r="B904" s="456">
        <v>0</v>
      </c>
      <c r="C904" s="464">
        <v>3</v>
      </c>
      <c r="D904" s="464">
        <v>0</v>
      </c>
      <c r="E904" s="464">
        <v>3</v>
      </c>
      <c r="F904" s="335">
        <v>0</v>
      </c>
      <c r="G904" s="335">
        <v>0</v>
      </c>
      <c r="H904" s="335">
        <v>2</v>
      </c>
      <c r="I904" s="335">
        <v>0</v>
      </c>
      <c r="J904" s="335">
        <v>0</v>
      </c>
      <c r="K904" s="335">
        <v>0</v>
      </c>
      <c r="L904" s="335">
        <v>0</v>
      </c>
      <c r="M904" s="335">
        <v>1</v>
      </c>
      <c r="N904" s="335">
        <v>0</v>
      </c>
      <c r="O904" s="335">
        <v>4</v>
      </c>
      <c r="P904" s="335">
        <v>15</v>
      </c>
      <c r="Q904" s="335">
        <v>8</v>
      </c>
      <c r="R904" s="337">
        <v>0</v>
      </c>
      <c r="S904" s="335">
        <v>0</v>
      </c>
      <c r="T904" s="335">
        <v>0</v>
      </c>
      <c r="U904" s="335">
        <v>5</v>
      </c>
      <c r="V904" s="335">
        <v>3</v>
      </c>
      <c r="W904" s="335">
        <v>0</v>
      </c>
      <c r="X904" s="335">
        <v>0</v>
      </c>
      <c r="Y904" s="335">
        <v>1</v>
      </c>
      <c r="Z904" s="335"/>
      <c r="AA904" s="337">
        <v>1</v>
      </c>
      <c r="AB904" s="337">
        <v>0</v>
      </c>
      <c r="AC904" s="335">
        <v>0</v>
      </c>
      <c r="AD904" s="335">
        <v>2</v>
      </c>
      <c r="AE904" s="335">
        <v>3</v>
      </c>
      <c r="AF904" s="335">
        <v>0</v>
      </c>
      <c r="AG904" s="335">
        <v>0</v>
      </c>
      <c r="AH904" s="335">
        <v>1</v>
      </c>
      <c r="AI904" s="335">
        <v>1</v>
      </c>
      <c r="AJ904" s="337">
        <f t="shared" si="9"/>
        <v>53</v>
      </c>
      <c r="AK904" s="12"/>
      <c r="AL904" s="12"/>
      <c r="AM904" s="97"/>
      <c r="AN904" s="12"/>
      <c r="AO904" s="12"/>
      <c r="AP904" s="12"/>
      <c r="AQ904" s="12"/>
      <c r="AR904" s="12"/>
      <c r="AS904" s="12"/>
      <c r="AT904" s="12"/>
      <c r="AU904" s="97"/>
      <c r="AV904" s="12"/>
      <c r="AW904" s="12"/>
      <c r="AX904" s="12"/>
      <c r="AY904" s="12"/>
      <c r="AZ904" s="12"/>
      <c r="BA904" s="12"/>
    </row>
    <row r="905" spans="1:53" ht="24.95" customHeight="1">
      <c r="A905" s="123" t="s">
        <v>742</v>
      </c>
      <c r="B905" s="456">
        <v>0</v>
      </c>
      <c r="C905" s="464">
        <v>0</v>
      </c>
      <c r="D905" s="464">
        <v>0</v>
      </c>
      <c r="E905" s="464">
        <v>0</v>
      </c>
      <c r="F905" s="335">
        <v>0</v>
      </c>
      <c r="G905" s="335">
        <v>0</v>
      </c>
      <c r="H905" s="335">
        <v>0</v>
      </c>
      <c r="I905" s="335">
        <v>0</v>
      </c>
      <c r="J905" s="335">
        <v>0</v>
      </c>
      <c r="K905" s="335">
        <v>0</v>
      </c>
      <c r="L905" s="335">
        <v>0</v>
      </c>
      <c r="M905" s="335">
        <v>0</v>
      </c>
      <c r="N905" s="335">
        <v>0</v>
      </c>
      <c r="O905" s="335">
        <v>0</v>
      </c>
      <c r="P905" s="335">
        <v>0</v>
      </c>
      <c r="Q905" s="335">
        <v>0</v>
      </c>
      <c r="R905" s="337">
        <v>0</v>
      </c>
      <c r="S905" s="335">
        <v>0</v>
      </c>
      <c r="T905" s="335">
        <v>0</v>
      </c>
      <c r="U905" s="335">
        <v>0</v>
      </c>
      <c r="V905" s="335">
        <v>0</v>
      </c>
      <c r="W905" s="335">
        <v>0</v>
      </c>
      <c r="X905" s="335">
        <v>0</v>
      </c>
      <c r="Y905" s="335">
        <v>0</v>
      </c>
      <c r="Z905" s="335"/>
      <c r="AA905" s="337">
        <v>0</v>
      </c>
      <c r="AB905" s="337">
        <v>0</v>
      </c>
      <c r="AC905" s="335">
        <v>0</v>
      </c>
      <c r="AD905" s="335">
        <v>0</v>
      </c>
      <c r="AE905" s="335">
        <v>1</v>
      </c>
      <c r="AF905" s="335">
        <v>0</v>
      </c>
      <c r="AG905" s="335">
        <v>0</v>
      </c>
      <c r="AH905" s="335">
        <v>0</v>
      </c>
      <c r="AI905" s="335">
        <v>0</v>
      </c>
      <c r="AJ905" s="337">
        <f t="shared" si="9"/>
        <v>1</v>
      </c>
      <c r="AK905" s="12"/>
      <c r="AL905" s="12"/>
      <c r="AM905" s="97"/>
      <c r="AN905" s="12"/>
      <c r="AO905" s="12"/>
      <c r="AP905" s="12"/>
      <c r="AQ905" s="12"/>
      <c r="AR905" s="12"/>
      <c r="AS905" s="12"/>
      <c r="AT905" s="12"/>
      <c r="AU905" s="97"/>
      <c r="AV905" s="12"/>
      <c r="AW905" s="12"/>
      <c r="AX905" s="12"/>
      <c r="AY905" s="12"/>
      <c r="AZ905" s="12"/>
      <c r="BA905" s="12"/>
    </row>
    <row r="906" spans="1:53" ht="24.95" customHeight="1">
      <c r="A906" s="123" t="s">
        <v>762</v>
      </c>
      <c r="B906" s="456">
        <v>0</v>
      </c>
      <c r="C906" s="464">
        <v>0</v>
      </c>
      <c r="D906" s="464">
        <v>0</v>
      </c>
      <c r="E906" s="464">
        <v>0</v>
      </c>
      <c r="F906" s="335">
        <v>0</v>
      </c>
      <c r="G906" s="335">
        <v>0</v>
      </c>
      <c r="H906" s="335">
        <v>0</v>
      </c>
      <c r="I906" s="335">
        <v>0</v>
      </c>
      <c r="J906" s="335">
        <v>0</v>
      </c>
      <c r="K906" s="335">
        <v>0</v>
      </c>
      <c r="L906" s="335">
        <v>0</v>
      </c>
      <c r="M906" s="335">
        <v>0</v>
      </c>
      <c r="N906" s="335">
        <v>0</v>
      </c>
      <c r="O906" s="335">
        <v>0</v>
      </c>
      <c r="P906" s="335">
        <v>1</v>
      </c>
      <c r="Q906" s="335">
        <v>0</v>
      </c>
      <c r="R906" s="337">
        <v>0</v>
      </c>
      <c r="S906" s="335">
        <v>0</v>
      </c>
      <c r="T906" s="335">
        <v>0</v>
      </c>
      <c r="U906" s="335">
        <v>0</v>
      </c>
      <c r="V906" s="335">
        <v>1</v>
      </c>
      <c r="W906" s="335">
        <v>0</v>
      </c>
      <c r="X906" s="335">
        <v>0</v>
      </c>
      <c r="Y906" s="335">
        <v>0</v>
      </c>
      <c r="Z906" s="335"/>
      <c r="AA906" s="337">
        <v>0</v>
      </c>
      <c r="AB906" s="337">
        <v>0</v>
      </c>
      <c r="AC906" s="335">
        <v>0</v>
      </c>
      <c r="AD906" s="335">
        <v>0</v>
      </c>
      <c r="AE906" s="335">
        <v>0</v>
      </c>
      <c r="AF906" s="335">
        <v>0</v>
      </c>
      <c r="AG906" s="335">
        <v>0</v>
      </c>
      <c r="AH906" s="335">
        <v>0</v>
      </c>
      <c r="AI906" s="335">
        <v>0</v>
      </c>
      <c r="AJ906" s="337">
        <f t="shared" si="9"/>
        <v>2</v>
      </c>
      <c r="AK906" s="12"/>
      <c r="AL906" s="12"/>
      <c r="AM906" s="97"/>
      <c r="AN906" s="12"/>
      <c r="AO906" s="12"/>
      <c r="AP906" s="12"/>
      <c r="AQ906" s="12"/>
      <c r="AR906" s="12"/>
      <c r="AS906" s="12"/>
      <c r="AT906" s="12"/>
      <c r="AU906" s="97"/>
      <c r="AV906" s="12"/>
      <c r="AW906" s="12"/>
      <c r="AX906" s="12"/>
      <c r="AY906" s="12"/>
      <c r="AZ906" s="12"/>
      <c r="BA906" s="12"/>
    </row>
    <row r="907" spans="1:53" ht="24.95" customHeight="1">
      <c r="A907" s="123" t="s">
        <v>64</v>
      </c>
      <c r="B907" s="456">
        <v>0</v>
      </c>
      <c r="C907" s="464">
        <v>1</v>
      </c>
      <c r="D907" s="464">
        <v>0</v>
      </c>
      <c r="E907" s="464">
        <v>16</v>
      </c>
      <c r="F907" s="335">
        <v>6</v>
      </c>
      <c r="G907" s="335">
        <v>0</v>
      </c>
      <c r="H907" s="335">
        <v>2</v>
      </c>
      <c r="I907" s="335">
        <v>1</v>
      </c>
      <c r="J907" s="335">
        <v>0</v>
      </c>
      <c r="K907" s="335">
        <v>0</v>
      </c>
      <c r="L907" s="335">
        <v>0</v>
      </c>
      <c r="M907" s="335">
        <v>0</v>
      </c>
      <c r="N907" s="335">
        <v>0</v>
      </c>
      <c r="O907" s="335">
        <v>10</v>
      </c>
      <c r="P907" s="335">
        <v>12</v>
      </c>
      <c r="Q907" s="335">
        <v>23</v>
      </c>
      <c r="R907" s="337">
        <v>0</v>
      </c>
      <c r="S907" s="335">
        <v>0</v>
      </c>
      <c r="T907" s="335">
        <v>1</v>
      </c>
      <c r="U907" s="335">
        <v>7</v>
      </c>
      <c r="V907" s="335">
        <v>3</v>
      </c>
      <c r="W907" s="335">
        <v>0</v>
      </c>
      <c r="X907" s="335">
        <v>3</v>
      </c>
      <c r="Y907" s="335">
        <v>0</v>
      </c>
      <c r="Z907" s="335"/>
      <c r="AA907" s="337">
        <v>1</v>
      </c>
      <c r="AB907" s="337">
        <v>0</v>
      </c>
      <c r="AC907" s="335">
        <v>0</v>
      </c>
      <c r="AD907" s="335">
        <v>4</v>
      </c>
      <c r="AE907" s="335">
        <v>4</v>
      </c>
      <c r="AF907" s="335">
        <v>3</v>
      </c>
      <c r="AG907" s="335">
        <v>1</v>
      </c>
      <c r="AH907" s="335">
        <v>2</v>
      </c>
      <c r="AI907" s="335">
        <v>0</v>
      </c>
      <c r="AJ907" s="337">
        <f t="shared" si="9"/>
        <v>100</v>
      </c>
      <c r="AK907" s="12"/>
      <c r="AL907" s="12"/>
      <c r="AM907" s="97"/>
      <c r="AN907" s="12"/>
      <c r="AO907" s="12"/>
      <c r="AP907" s="12"/>
      <c r="AQ907" s="12"/>
      <c r="AR907" s="12"/>
      <c r="AS907" s="12"/>
      <c r="AT907" s="12"/>
      <c r="AU907" s="97"/>
      <c r="AV907" s="12"/>
      <c r="AW907" s="12"/>
      <c r="AX907" s="12"/>
      <c r="AY907" s="12"/>
      <c r="AZ907" s="12"/>
      <c r="BA907" s="12"/>
    </row>
    <row r="908" spans="1:53" ht="24.95" customHeight="1">
      <c r="A908" s="123" t="s">
        <v>743</v>
      </c>
      <c r="B908" s="456">
        <v>0</v>
      </c>
      <c r="C908" s="464">
        <v>0</v>
      </c>
      <c r="D908" s="464">
        <v>0</v>
      </c>
      <c r="E908" s="464">
        <v>0</v>
      </c>
      <c r="F908" s="335">
        <v>0</v>
      </c>
      <c r="G908" s="335">
        <v>0</v>
      </c>
      <c r="H908" s="335">
        <v>0</v>
      </c>
      <c r="I908" s="335">
        <v>0</v>
      </c>
      <c r="J908" s="335">
        <v>0</v>
      </c>
      <c r="K908" s="335">
        <v>0</v>
      </c>
      <c r="L908" s="335">
        <v>0</v>
      </c>
      <c r="M908" s="335">
        <v>0</v>
      </c>
      <c r="N908" s="335">
        <v>0</v>
      </c>
      <c r="O908" s="335">
        <v>0</v>
      </c>
      <c r="P908" s="335">
        <v>0</v>
      </c>
      <c r="Q908" s="335">
        <v>0</v>
      </c>
      <c r="R908" s="337">
        <v>0</v>
      </c>
      <c r="S908" s="335">
        <v>0</v>
      </c>
      <c r="T908" s="335">
        <v>0</v>
      </c>
      <c r="U908" s="335">
        <v>0</v>
      </c>
      <c r="V908" s="335">
        <v>1</v>
      </c>
      <c r="W908" s="335">
        <v>0</v>
      </c>
      <c r="X908" s="335">
        <v>0</v>
      </c>
      <c r="Y908" s="335">
        <v>0</v>
      </c>
      <c r="Z908" s="335"/>
      <c r="AA908" s="337">
        <v>0</v>
      </c>
      <c r="AB908" s="337">
        <v>0</v>
      </c>
      <c r="AC908" s="335">
        <v>0</v>
      </c>
      <c r="AD908" s="335">
        <v>0</v>
      </c>
      <c r="AE908" s="335">
        <v>0</v>
      </c>
      <c r="AF908" s="335">
        <v>0</v>
      </c>
      <c r="AG908" s="335">
        <v>0</v>
      </c>
      <c r="AH908" s="335">
        <v>0</v>
      </c>
      <c r="AI908" s="335">
        <v>0</v>
      </c>
      <c r="AJ908" s="337">
        <f t="shared" si="9"/>
        <v>1</v>
      </c>
      <c r="AK908" s="12"/>
      <c r="AL908" s="12"/>
      <c r="AM908" s="97"/>
      <c r="AN908" s="12"/>
      <c r="AO908" s="12"/>
      <c r="AP908" s="12"/>
      <c r="AQ908" s="12"/>
      <c r="AR908" s="12"/>
      <c r="AS908" s="12"/>
      <c r="AT908" s="12"/>
      <c r="AU908" s="97"/>
      <c r="AV908" s="12"/>
      <c r="AW908" s="12"/>
      <c r="AX908" s="12"/>
      <c r="AY908" s="12"/>
      <c r="AZ908" s="12"/>
      <c r="BA908" s="12"/>
    </row>
    <row r="909" spans="1:53" ht="24.95" customHeight="1">
      <c r="A909" s="123" t="s">
        <v>763</v>
      </c>
      <c r="B909" s="456">
        <v>0</v>
      </c>
      <c r="C909" s="464">
        <v>0</v>
      </c>
      <c r="D909" s="464">
        <v>0</v>
      </c>
      <c r="E909" s="464">
        <v>0</v>
      </c>
      <c r="F909" s="335">
        <v>0</v>
      </c>
      <c r="G909" s="335">
        <v>0</v>
      </c>
      <c r="H909" s="335">
        <v>0</v>
      </c>
      <c r="I909" s="335">
        <v>0</v>
      </c>
      <c r="J909" s="335">
        <v>0</v>
      </c>
      <c r="K909" s="335">
        <v>0</v>
      </c>
      <c r="L909" s="335">
        <v>0</v>
      </c>
      <c r="M909" s="335">
        <v>0</v>
      </c>
      <c r="N909" s="335">
        <v>0</v>
      </c>
      <c r="O909" s="335">
        <v>1</v>
      </c>
      <c r="P909" s="335">
        <v>1</v>
      </c>
      <c r="Q909" s="335">
        <v>1</v>
      </c>
      <c r="R909" s="337">
        <v>0</v>
      </c>
      <c r="S909" s="335">
        <v>0</v>
      </c>
      <c r="T909" s="335">
        <v>0</v>
      </c>
      <c r="U909" s="335">
        <v>0</v>
      </c>
      <c r="V909" s="335">
        <v>0</v>
      </c>
      <c r="W909" s="335">
        <v>0</v>
      </c>
      <c r="X909" s="335">
        <v>0</v>
      </c>
      <c r="Y909" s="335">
        <v>0</v>
      </c>
      <c r="Z909" s="335"/>
      <c r="AA909" s="337">
        <v>0</v>
      </c>
      <c r="AB909" s="337">
        <v>0</v>
      </c>
      <c r="AC909" s="335">
        <v>0</v>
      </c>
      <c r="AD909" s="335">
        <v>1</v>
      </c>
      <c r="AE909" s="335">
        <v>0</v>
      </c>
      <c r="AF909" s="335">
        <v>0</v>
      </c>
      <c r="AG909" s="335">
        <v>0</v>
      </c>
      <c r="AH909" s="335">
        <v>0</v>
      </c>
      <c r="AI909" s="335">
        <v>1</v>
      </c>
      <c r="AJ909" s="337">
        <f t="shared" si="9"/>
        <v>5</v>
      </c>
      <c r="AK909" s="12"/>
      <c r="AL909" s="12"/>
      <c r="AM909" s="97"/>
      <c r="AN909" s="12"/>
      <c r="AO909" s="12"/>
      <c r="AP909" s="12"/>
      <c r="AQ909" s="12"/>
      <c r="AR909" s="12"/>
      <c r="AS909" s="12"/>
      <c r="AT909" s="12"/>
      <c r="AU909" s="97"/>
      <c r="AV909" s="12"/>
      <c r="AW909" s="12"/>
      <c r="AX909" s="12"/>
      <c r="AY909" s="12"/>
      <c r="AZ909" s="12"/>
      <c r="BA909" s="12"/>
    </row>
    <row r="910" spans="1:53" ht="24.95" customHeight="1">
      <c r="A910" s="123" t="s">
        <v>57</v>
      </c>
      <c r="B910" s="456">
        <v>4</v>
      </c>
      <c r="C910" s="464">
        <v>3</v>
      </c>
      <c r="D910" s="464">
        <v>0</v>
      </c>
      <c r="E910" s="464">
        <v>16</v>
      </c>
      <c r="F910" s="335">
        <v>13</v>
      </c>
      <c r="G910" s="335">
        <v>2</v>
      </c>
      <c r="H910" s="335">
        <v>0</v>
      </c>
      <c r="I910" s="335">
        <v>5</v>
      </c>
      <c r="J910" s="335">
        <v>0</v>
      </c>
      <c r="K910" s="335">
        <v>0</v>
      </c>
      <c r="L910" s="335">
        <v>0</v>
      </c>
      <c r="M910" s="335">
        <v>1</v>
      </c>
      <c r="N910" s="335">
        <v>0</v>
      </c>
      <c r="O910" s="335">
        <v>6</v>
      </c>
      <c r="P910" s="335">
        <v>27</v>
      </c>
      <c r="Q910" s="335">
        <v>6</v>
      </c>
      <c r="R910" s="337">
        <v>0</v>
      </c>
      <c r="S910" s="335">
        <v>1</v>
      </c>
      <c r="T910" s="335">
        <v>4</v>
      </c>
      <c r="U910" s="335">
        <v>23</v>
      </c>
      <c r="V910" s="335">
        <v>4</v>
      </c>
      <c r="W910" s="335">
        <v>1</v>
      </c>
      <c r="X910" s="335">
        <v>1</v>
      </c>
      <c r="Y910" s="335">
        <v>0</v>
      </c>
      <c r="Z910" s="335"/>
      <c r="AA910" s="337">
        <v>1</v>
      </c>
      <c r="AB910" s="337">
        <v>8</v>
      </c>
      <c r="AC910" s="335">
        <v>0</v>
      </c>
      <c r="AD910" s="335">
        <v>5</v>
      </c>
      <c r="AE910" s="335">
        <v>6</v>
      </c>
      <c r="AF910" s="335">
        <v>2</v>
      </c>
      <c r="AG910" s="335">
        <v>0</v>
      </c>
      <c r="AH910" s="335">
        <v>3</v>
      </c>
      <c r="AI910" s="335">
        <v>2</v>
      </c>
      <c r="AJ910" s="337">
        <f t="shared" si="9"/>
        <v>144</v>
      </c>
      <c r="AK910" s="12"/>
      <c r="AL910" s="12"/>
      <c r="AM910" s="97"/>
      <c r="AN910" s="12"/>
      <c r="AO910" s="12"/>
      <c r="AP910" s="12"/>
      <c r="AQ910" s="12"/>
      <c r="AR910" s="12"/>
      <c r="AS910" s="12"/>
      <c r="AT910" s="12"/>
      <c r="AU910" s="97"/>
      <c r="AV910" s="12"/>
      <c r="AW910" s="12"/>
      <c r="AX910" s="12"/>
      <c r="AY910" s="12"/>
      <c r="AZ910" s="12"/>
      <c r="BA910" s="12"/>
    </row>
    <row r="911" spans="1:53" ht="24.95" customHeight="1">
      <c r="A911" s="123" t="s">
        <v>106</v>
      </c>
      <c r="B911" s="456">
        <v>0</v>
      </c>
      <c r="C911" s="464">
        <v>1</v>
      </c>
      <c r="D911" s="464">
        <v>0</v>
      </c>
      <c r="E911" s="464">
        <v>0</v>
      </c>
      <c r="F911" s="335">
        <v>0</v>
      </c>
      <c r="G911" s="335">
        <v>0</v>
      </c>
      <c r="H911" s="335">
        <v>0</v>
      </c>
      <c r="I911" s="335">
        <v>0</v>
      </c>
      <c r="J911" s="335">
        <v>0</v>
      </c>
      <c r="K911" s="335">
        <v>0</v>
      </c>
      <c r="L911" s="335">
        <v>0</v>
      </c>
      <c r="M911" s="335">
        <v>0</v>
      </c>
      <c r="N911" s="335">
        <v>0</v>
      </c>
      <c r="O911" s="335">
        <v>0</v>
      </c>
      <c r="P911" s="335">
        <v>0</v>
      </c>
      <c r="Q911" s="335">
        <v>2</v>
      </c>
      <c r="R911" s="337">
        <v>0</v>
      </c>
      <c r="S911" s="335"/>
      <c r="T911" s="335">
        <v>0</v>
      </c>
      <c r="U911" s="335">
        <v>0</v>
      </c>
      <c r="V911" s="335">
        <v>6</v>
      </c>
      <c r="W911" s="335">
        <v>0</v>
      </c>
      <c r="X911" s="335">
        <v>0</v>
      </c>
      <c r="Y911" s="335">
        <v>0</v>
      </c>
      <c r="Z911" s="335"/>
      <c r="AA911" s="337">
        <v>0</v>
      </c>
      <c r="AB911" s="337">
        <v>0</v>
      </c>
      <c r="AC911" s="335">
        <v>0</v>
      </c>
      <c r="AD911" s="335">
        <v>1</v>
      </c>
      <c r="AE911" s="335">
        <v>0</v>
      </c>
      <c r="AF911" s="335">
        <v>0</v>
      </c>
      <c r="AG911" s="335">
        <v>0</v>
      </c>
      <c r="AH911" s="335">
        <v>0</v>
      </c>
      <c r="AI911" s="335">
        <v>0</v>
      </c>
      <c r="AJ911" s="337">
        <f t="shared" si="9"/>
        <v>10</v>
      </c>
      <c r="AK911" s="12"/>
      <c r="AL911" s="12"/>
      <c r="AM911" s="97"/>
      <c r="AN911" s="12"/>
      <c r="AO911" s="12"/>
      <c r="AP911" s="12"/>
      <c r="AQ911" s="12"/>
      <c r="AR911" s="12"/>
      <c r="AS911" s="12"/>
      <c r="AT911" s="12"/>
      <c r="AU911" s="97"/>
      <c r="AV911" s="12"/>
      <c r="AW911" s="12"/>
      <c r="AX911" s="12"/>
      <c r="AY911" s="12"/>
      <c r="AZ911" s="12"/>
      <c r="BA911" s="12"/>
    </row>
    <row r="912" spans="1:53" ht="24.95" customHeight="1">
      <c r="A912" s="123" t="s">
        <v>20</v>
      </c>
      <c r="B912" s="456">
        <v>2</v>
      </c>
      <c r="C912" s="464">
        <v>0</v>
      </c>
      <c r="D912" s="464">
        <v>0</v>
      </c>
      <c r="E912" s="464">
        <v>1</v>
      </c>
      <c r="F912" s="335">
        <v>0</v>
      </c>
      <c r="G912" s="335">
        <v>0</v>
      </c>
      <c r="H912" s="335">
        <v>3</v>
      </c>
      <c r="I912" s="335">
        <v>0</v>
      </c>
      <c r="J912" s="335">
        <v>0</v>
      </c>
      <c r="K912" s="335">
        <v>0</v>
      </c>
      <c r="L912" s="335">
        <v>0</v>
      </c>
      <c r="M912" s="335">
        <v>0</v>
      </c>
      <c r="N912" s="335">
        <v>0</v>
      </c>
      <c r="O912" s="335">
        <v>5</v>
      </c>
      <c r="P912" s="335">
        <v>35</v>
      </c>
      <c r="Q912" s="335">
        <v>23</v>
      </c>
      <c r="R912" s="337">
        <v>0</v>
      </c>
      <c r="S912" s="335">
        <v>5</v>
      </c>
      <c r="T912" s="335">
        <v>0</v>
      </c>
      <c r="U912" s="335">
        <v>23</v>
      </c>
      <c r="V912" s="335">
        <v>21</v>
      </c>
      <c r="W912" s="335">
        <v>13</v>
      </c>
      <c r="X912" s="335">
        <v>1</v>
      </c>
      <c r="Y912" s="335">
        <v>5</v>
      </c>
      <c r="Z912" s="335"/>
      <c r="AA912" s="337">
        <v>0</v>
      </c>
      <c r="AB912" s="337">
        <v>5</v>
      </c>
      <c r="AC912" s="335">
        <v>0</v>
      </c>
      <c r="AD912" s="335">
        <v>5</v>
      </c>
      <c r="AE912" s="335">
        <v>2</v>
      </c>
      <c r="AF912" s="335">
        <v>2</v>
      </c>
      <c r="AG912" s="335">
        <v>3</v>
      </c>
      <c r="AH912" s="335">
        <v>3</v>
      </c>
      <c r="AI912" s="335">
        <v>1</v>
      </c>
      <c r="AJ912" s="337">
        <f t="shared" si="9"/>
        <v>158</v>
      </c>
      <c r="AK912" s="12"/>
      <c r="AL912" s="12"/>
      <c r="AM912" s="97"/>
      <c r="AN912" s="12"/>
      <c r="AO912" s="12"/>
      <c r="AP912" s="12"/>
      <c r="AQ912" s="12"/>
      <c r="AR912" s="12"/>
      <c r="AS912" s="12"/>
      <c r="AT912" s="12"/>
      <c r="AU912" s="97"/>
      <c r="AV912" s="12"/>
      <c r="AW912" s="12"/>
      <c r="AX912" s="12"/>
      <c r="AY912" s="12"/>
      <c r="AZ912" s="12"/>
      <c r="BA912" s="12"/>
    </row>
    <row r="913" spans="1:53" ht="24.95" customHeight="1">
      <c r="A913" s="123" t="s">
        <v>107</v>
      </c>
      <c r="B913" s="456">
        <v>3</v>
      </c>
      <c r="C913" s="464">
        <v>16</v>
      </c>
      <c r="D913" s="464">
        <v>0</v>
      </c>
      <c r="E913" s="464">
        <v>5</v>
      </c>
      <c r="F913" s="335">
        <v>2</v>
      </c>
      <c r="G913" s="335">
        <v>1</v>
      </c>
      <c r="H913" s="335">
        <v>2</v>
      </c>
      <c r="I913" s="335">
        <v>1</v>
      </c>
      <c r="J913" s="335">
        <v>0</v>
      </c>
      <c r="K913" s="335">
        <v>0</v>
      </c>
      <c r="L913" s="335">
        <v>0</v>
      </c>
      <c r="M913" s="335">
        <v>0</v>
      </c>
      <c r="N913" s="335">
        <v>0</v>
      </c>
      <c r="O913" s="335">
        <v>36</v>
      </c>
      <c r="P913" s="335">
        <v>29</v>
      </c>
      <c r="Q913" s="335">
        <v>39</v>
      </c>
      <c r="R913" s="335">
        <v>47</v>
      </c>
      <c r="S913" s="335">
        <v>2</v>
      </c>
      <c r="T913" s="335">
        <v>0</v>
      </c>
      <c r="U913" s="335">
        <v>46</v>
      </c>
      <c r="V913" s="335">
        <v>14</v>
      </c>
      <c r="W913" s="335">
        <v>2</v>
      </c>
      <c r="X913" s="335">
        <v>0</v>
      </c>
      <c r="Y913" s="335">
        <v>1</v>
      </c>
      <c r="Z913" s="335"/>
      <c r="AA913" s="337">
        <v>0</v>
      </c>
      <c r="AB913" s="337">
        <v>0</v>
      </c>
      <c r="AC913" s="335">
        <v>0</v>
      </c>
      <c r="AD913" s="335">
        <v>4</v>
      </c>
      <c r="AE913" s="335">
        <v>2</v>
      </c>
      <c r="AF913" s="335">
        <v>9</v>
      </c>
      <c r="AG913" s="335">
        <v>2</v>
      </c>
      <c r="AH913" s="335">
        <v>4</v>
      </c>
      <c r="AI913" s="335">
        <v>3</v>
      </c>
      <c r="AJ913" s="337">
        <f t="shared" si="9"/>
        <v>270</v>
      </c>
      <c r="AK913" s="12"/>
      <c r="AL913" s="12"/>
      <c r="AM913" s="97"/>
      <c r="AN913" s="12"/>
      <c r="AO913" s="12"/>
      <c r="AP913" s="12"/>
      <c r="AQ913" s="12"/>
      <c r="AR913" s="12"/>
      <c r="AS913" s="12"/>
      <c r="AT913" s="12"/>
      <c r="AU913" s="97"/>
      <c r="AV913" s="12"/>
      <c r="AW913" s="12"/>
      <c r="AX913" s="12"/>
      <c r="AY913" s="12"/>
      <c r="AZ913" s="12"/>
      <c r="BA913" s="12"/>
    </row>
    <row r="914" spans="1:53" ht="24.95" customHeight="1">
      <c r="A914" s="123" t="s">
        <v>108</v>
      </c>
      <c r="B914" s="456">
        <v>1</v>
      </c>
      <c r="C914" s="464">
        <v>0</v>
      </c>
      <c r="D914" s="464">
        <v>0</v>
      </c>
      <c r="E914" s="464">
        <v>0</v>
      </c>
      <c r="F914" s="335">
        <v>0</v>
      </c>
      <c r="G914" s="335">
        <v>0</v>
      </c>
      <c r="H914" s="335">
        <v>0</v>
      </c>
      <c r="I914" s="335">
        <v>0</v>
      </c>
      <c r="J914" s="335">
        <v>0</v>
      </c>
      <c r="K914" s="335">
        <v>0</v>
      </c>
      <c r="L914" s="335">
        <v>0</v>
      </c>
      <c r="M914" s="335">
        <v>0</v>
      </c>
      <c r="N914" s="335">
        <v>0</v>
      </c>
      <c r="O914" s="335">
        <v>54</v>
      </c>
      <c r="P914" s="335">
        <v>0</v>
      </c>
      <c r="Q914" s="335">
        <v>0</v>
      </c>
      <c r="R914" s="335">
        <v>0</v>
      </c>
      <c r="S914" s="335">
        <v>0</v>
      </c>
      <c r="T914" s="335">
        <v>0</v>
      </c>
      <c r="U914" s="335">
        <v>18</v>
      </c>
      <c r="V914" s="335">
        <v>1</v>
      </c>
      <c r="W914" s="335">
        <v>0</v>
      </c>
      <c r="X914" s="335">
        <v>0</v>
      </c>
      <c r="Y914" s="335">
        <v>0</v>
      </c>
      <c r="Z914" s="335"/>
      <c r="AA914" s="337">
        <v>0</v>
      </c>
      <c r="AB914" s="337">
        <v>0</v>
      </c>
      <c r="AC914" s="335">
        <v>0</v>
      </c>
      <c r="AD914" s="335">
        <v>0</v>
      </c>
      <c r="AE914" s="335">
        <v>0</v>
      </c>
      <c r="AF914" s="335">
        <v>0</v>
      </c>
      <c r="AG914" s="335">
        <v>0</v>
      </c>
      <c r="AH914" s="335">
        <v>0</v>
      </c>
      <c r="AI914" s="335">
        <v>0</v>
      </c>
      <c r="AJ914" s="337">
        <f t="shared" si="9"/>
        <v>74</v>
      </c>
      <c r="AK914" s="12"/>
      <c r="AL914" s="12"/>
      <c r="AM914" s="97"/>
      <c r="AN914" s="12"/>
      <c r="AO914" s="12"/>
      <c r="AP914" s="12"/>
      <c r="AQ914" s="12"/>
      <c r="AR914" s="12"/>
      <c r="AS914" s="12"/>
      <c r="AT914" s="12"/>
      <c r="AU914" s="97"/>
      <c r="AV914" s="12"/>
      <c r="AW914" s="12"/>
      <c r="AX914" s="12"/>
      <c r="AY914" s="12"/>
      <c r="AZ914" s="12"/>
      <c r="BA914" s="12"/>
    </row>
    <row r="915" spans="1:53" ht="24.95" customHeight="1">
      <c r="A915" s="123" t="s">
        <v>102</v>
      </c>
      <c r="B915" s="456">
        <v>0</v>
      </c>
      <c r="C915" s="464">
        <v>2</v>
      </c>
      <c r="D915" s="464">
        <v>0</v>
      </c>
      <c r="E915" s="464">
        <v>2</v>
      </c>
      <c r="F915" s="335">
        <v>0</v>
      </c>
      <c r="G915" s="335">
        <v>0</v>
      </c>
      <c r="H915" s="335">
        <v>0</v>
      </c>
      <c r="I915" s="335">
        <v>0</v>
      </c>
      <c r="J915" s="335">
        <v>0</v>
      </c>
      <c r="K915" s="335">
        <v>0</v>
      </c>
      <c r="L915" s="335">
        <v>0</v>
      </c>
      <c r="M915" s="335">
        <v>0</v>
      </c>
      <c r="N915" s="335">
        <v>0</v>
      </c>
      <c r="O915" s="335"/>
      <c r="P915" s="335">
        <v>1</v>
      </c>
      <c r="Q915" s="335">
        <v>3</v>
      </c>
      <c r="R915" s="335">
        <v>0</v>
      </c>
      <c r="S915" s="335">
        <v>0</v>
      </c>
      <c r="T915" s="335">
        <v>0</v>
      </c>
      <c r="U915" s="335">
        <v>0</v>
      </c>
      <c r="V915" s="335">
        <v>0</v>
      </c>
      <c r="W915" s="335">
        <v>0</v>
      </c>
      <c r="X915" s="335">
        <v>0</v>
      </c>
      <c r="Y915" s="335">
        <v>0</v>
      </c>
      <c r="Z915" s="335"/>
      <c r="AA915" s="337">
        <v>0</v>
      </c>
      <c r="AB915" s="337">
        <v>0</v>
      </c>
      <c r="AC915" s="335">
        <v>0</v>
      </c>
      <c r="AD915" s="335">
        <v>0</v>
      </c>
      <c r="AE915" s="335">
        <v>0</v>
      </c>
      <c r="AF915" s="335">
        <v>0</v>
      </c>
      <c r="AG915" s="335">
        <v>0</v>
      </c>
      <c r="AH915" s="335">
        <v>0</v>
      </c>
      <c r="AI915" s="335">
        <v>0</v>
      </c>
      <c r="AJ915" s="337">
        <f t="shared" si="9"/>
        <v>8</v>
      </c>
      <c r="AK915" s="12"/>
      <c r="AL915" s="12"/>
      <c r="AM915" s="97"/>
      <c r="AN915" s="12"/>
      <c r="AO915" s="12"/>
      <c r="AP915" s="12"/>
      <c r="AQ915" s="12"/>
      <c r="AR915" s="12"/>
      <c r="AS915" s="12"/>
      <c r="AT915" s="12"/>
      <c r="AU915" s="97"/>
      <c r="AV915" s="12"/>
      <c r="AW915" s="12"/>
      <c r="AX915" s="12"/>
      <c r="AY915" s="12"/>
      <c r="AZ915" s="12"/>
      <c r="BA915" s="12"/>
    </row>
    <row r="916" spans="1:53" ht="24.95" customHeight="1">
      <c r="A916" s="123" t="s">
        <v>39</v>
      </c>
      <c r="B916" s="456">
        <v>0</v>
      </c>
      <c r="C916" s="464">
        <v>2</v>
      </c>
      <c r="D916" s="464">
        <v>8</v>
      </c>
      <c r="E916" s="464">
        <v>3</v>
      </c>
      <c r="F916" s="335">
        <v>2</v>
      </c>
      <c r="G916" s="335">
        <v>3</v>
      </c>
      <c r="H916" s="335">
        <v>2</v>
      </c>
      <c r="I916" s="335">
        <v>0</v>
      </c>
      <c r="J916" s="335">
        <v>0</v>
      </c>
      <c r="K916" s="335">
        <v>0</v>
      </c>
      <c r="L916" s="335">
        <v>0</v>
      </c>
      <c r="M916" s="335">
        <v>1</v>
      </c>
      <c r="N916" s="335">
        <v>0</v>
      </c>
      <c r="O916" s="335">
        <v>17</v>
      </c>
      <c r="P916" s="335">
        <v>38</v>
      </c>
      <c r="Q916" s="335">
        <v>11</v>
      </c>
      <c r="R916" s="335">
        <v>0</v>
      </c>
      <c r="S916" s="335">
        <v>1</v>
      </c>
      <c r="T916" s="335">
        <v>2</v>
      </c>
      <c r="U916" s="335">
        <v>74</v>
      </c>
      <c r="V916" s="335">
        <v>34</v>
      </c>
      <c r="W916" s="335">
        <v>2</v>
      </c>
      <c r="X916" s="335">
        <v>1</v>
      </c>
      <c r="Y916" s="335">
        <v>0</v>
      </c>
      <c r="Z916" s="335"/>
      <c r="AA916" s="337">
        <v>0</v>
      </c>
      <c r="AB916" s="337">
        <v>0</v>
      </c>
      <c r="AC916" s="335">
        <v>0</v>
      </c>
      <c r="AD916" s="335">
        <v>6</v>
      </c>
      <c r="AE916" s="335">
        <v>1</v>
      </c>
      <c r="AF916" s="335">
        <v>0</v>
      </c>
      <c r="AG916" s="335">
        <v>1</v>
      </c>
      <c r="AH916" s="335">
        <v>10</v>
      </c>
      <c r="AI916" s="335">
        <v>8</v>
      </c>
      <c r="AJ916" s="337">
        <f t="shared" si="9"/>
        <v>227</v>
      </c>
      <c r="AK916" s="12"/>
      <c r="AL916" s="12"/>
      <c r="AM916" s="97"/>
      <c r="AN916" s="12"/>
      <c r="AO916" s="12"/>
      <c r="AP916" s="12"/>
      <c r="AQ916" s="12"/>
      <c r="AR916" s="12"/>
      <c r="AS916" s="12"/>
      <c r="AT916" s="12"/>
      <c r="AU916" s="97"/>
      <c r="AV916" s="12"/>
      <c r="AW916" s="12"/>
      <c r="AX916" s="12"/>
      <c r="AY916" s="12"/>
      <c r="AZ916" s="12"/>
      <c r="BA916" s="12"/>
    </row>
    <row r="917" spans="1:53" ht="24.95" customHeight="1">
      <c r="A917" s="123" t="s">
        <v>765</v>
      </c>
      <c r="B917" s="456">
        <v>0</v>
      </c>
      <c r="C917" s="464">
        <v>0</v>
      </c>
      <c r="D917" s="464">
        <v>0</v>
      </c>
      <c r="E917" s="464">
        <v>1</v>
      </c>
      <c r="F917" s="335">
        <v>1</v>
      </c>
      <c r="G917" s="335">
        <v>0</v>
      </c>
      <c r="H917" s="335">
        <v>0</v>
      </c>
      <c r="I917" s="335">
        <v>0</v>
      </c>
      <c r="J917" s="335">
        <v>0</v>
      </c>
      <c r="K917" s="335">
        <v>0</v>
      </c>
      <c r="L917" s="335">
        <v>0</v>
      </c>
      <c r="M917" s="335">
        <v>0</v>
      </c>
      <c r="N917" s="335">
        <v>0</v>
      </c>
      <c r="O917" s="335">
        <v>0</v>
      </c>
      <c r="P917" s="335">
        <v>0</v>
      </c>
      <c r="Q917" s="335">
        <v>0</v>
      </c>
      <c r="R917" s="335">
        <v>0</v>
      </c>
      <c r="S917" s="335">
        <v>0</v>
      </c>
      <c r="T917" s="335">
        <v>0</v>
      </c>
      <c r="U917" s="335">
        <v>0</v>
      </c>
      <c r="V917" s="335">
        <v>15</v>
      </c>
      <c r="W917" s="335">
        <v>0</v>
      </c>
      <c r="X917" s="335">
        <v>0</v>
      </c>
      <c r="Y917" s="335">
        <v>0</v>
      </c>
      <c r="Z917" s="335"/>
      <c r="AA917" s="337">
        <v>0</v>
      </c>
      <c r="AB917" s="337">
        <v>0</v>
      </c>
      <c r="AC917" s="335">
        <v>0</v>
      </c>
      <c r="AD917" s="335">
        <v>0</v>
      </c>
      <c r="AE917" s="335">
        <v>0</v>
      </c>
      <c r="AF917" s="335">
        <v>0</v>
      </c>
      <c r="AG917" s="335">
        <v>0</v>
      </c>
      <c r="AH917" s="335">
        <v>2</v>
      </c>
      <c r="AI917" s="335">
        <v>0</v>
      </c>
      <c r="AJ917" s="337">
        <f t="shared" si="9"/>
        <v>19</v>
      </c>
      <c r="AK917" s="12"/>
      <c r="AL917" s="12"/>
      <c r="AM917" s="97"/>
      <c r="AN917" s="12"/>
      <c r="AO917" s="12"/>
      <c r="AP917" s="12"/>
      <c r="AQ917" s="12"/>
      <c r="AR917" s="12"/>
      <c r="AS917" s="12"/>
      <c r="AT917" s="12"/>
      <c r="AU917" s="97"/>
      <c r="AV917" s="12"/>
      <c r="AW917" s="12"/>
      <c r="AX917" s="12"/>
      <c r="AY917" s="12"/>
      <c r="AZ917" s="12"/>
      <c r="BA917" s="12"/>
    </row>
    <row r="918" spans="1:53" ht="24.95" customHeight="1">
      <c r="A918" s="123" t="s">
        <v>773</v>
      </c>
      <c r="B918" s="456">
        <v>1</v>
      </c>
      <c r="C918" s="464">
        <v>0</v>
      </c>
      <c r="D918" s="464">
        <v>0</v>
      </c>
      <c r="E918" s="464">
        <v>0</v>
      </c>
      <c r="F918" s="335">
        <v>0</v>
      </c>
      <c r="G918" s="335">
        <v>0</v>
      </c>
      <c r="H918" s="335">
        <v>0</v>
      </c>
      <c r="I918" s="335">
        <v>0</v>
      </c>
      <c r="J918" s="335">
        <v>0</v>
      </c>
      <c r="K918" s="335">
        <v>0</v>
      </c>
      <c r="L918" s="335">
        <v>0</v>
      </c>
      <c r="M918" s="335">
        <v>0</v>
      </c>
      <c r="N918" s="335">
        <v>0</v>
      </c>
      <c r="O918" s="335">
        <v>0</v>
      </c>
      <c r="P918" s="335">
        <v>1</v>
      </c>
      <c r="Q918" s="335">
        <v>0</v>
      </c>
      <c r="R918" s="335">
        <v>0</v>
      </c>
      <c r="S918" s="335">
        <v>0</v>
      </c>
      <c r="T918" s="335">
        <v>0</v>
      </c>
      <c r="U918" s="335">
        <v>0</v>
      </c>
      <c r="V918" s="335">
        <v>0</v>
      </c>
      <c r="W918" s="335">
        <v>0</v>
      </c>
      <c r="X918" s="335">
        <v>0</v>
      </c>
      <c r="Y918" s="335">
        <v>0</v>
      </c>
      <c r="Z918" s="335"/>
      <c r="AA918" s="337">
        <v>0</v>
      </c>
      <c r="AB918" s="337">
        <v>0</v>
      </c>
      <c r="AC918" s="335">
        <v>0</v>
      </c>
      <c r="AD918" s="335">
        <v>0</v>
      </c>
      <c r="AE918" s="335">
        <v>0</v>
      </c>
      <c r="AF918" s="335">
        <v>0</v>
      </c>
      <c r="AG918" s="335">
        <v>0</v>
      </c>
      <c r="AH918" s="335">
        <v>0</v>
      </c>
      <c r="AI918" s="335">
        <v>0</v>
      </c>
      <c r="AJ918" s="337">
        <f t="shared" si="9"/>
        <v>2</v>
      </c>
      <c r="AK918" s="12"/>
      <c r="AL918" s="12"/>
      <c r="AM918" s="97"/>
      <c r="AN918" s="12"/>
      <c r="AO918" s="12"/>
      <c r="AP918" s="12"/>
      <c r="AQ918" s="12"/>
      <c r="AR918" s="12"/>
      <c r="AS918" s="12"/>
      <c r="AT918" s="12"/>
      <c r="AU918" s="97"/>
      <c r="AV918" s="12"/>
      <c r="AW918" s="12"/>
      <c r="AX918" s="12"/>
      <c r="AY918" s="12"/>
      <c r="AZ918" s="12"/>
      <c r="BA918" s="12"/>
    </row>
    <row r="919" spans="1:53" ht="24.95" customHeight="1">
      <c r="A919" s="123" t="s">
        <v>758</v>
      </c>
      <c r="B919" s="456">
        <v>0</v>
      </c>
      <c r="C919" s="464">
        <v>0</v>
      </c>
      <c r="D919" s="464">
        <v>0</v>
      </c>
      <c r="E919" s="464">
        <v>0</v>
      </c>
      <c r="F919" s="335">
        <v>0</v>
      </c>
      <c r="G919" s="335">
        <v>0</v>
      </c>
      <c r="H919" s="335">
        <v>0</v>
      </c>
      <c r="I919" s="335">
        <v>0</v>
      </c>
      <c r="J919" s="335">
        <v>0</v>
      </c>
      <c r="K919" s="335">
        <v>0</v>
      </c>
      <c r="L919" s="335">
        <v>0</v>
      </c>
      <c r="M919" s="335">
        <v>0</v>
      </c>
      <c r="N919" s="335">
        <v>0</v>
      </c>
      <c r="O919" s="335">
        <v>1</v>
      </c>
      <c r="P919" s="335">
        <v>0</v>
      </c>
      <c r="Q919" s="335">
        <v>0</v>
      </c>
      <c r="R919" s="335">
        <v>0</v>
      </c>
      <c r="S919" s="335">
        <v>0</v>
      </c>
      <c r="T919" s="335">
        <v>0</v>
      </c>
      <c r="U919" s="335">
        <v>0</v>
      </c>
      <c r="V919" s="335">
        <v>7</v>
      </c>
      <c r="W919" s="335">
        <v>0</v>
      </c>
      <c r="X919" s="335">
        <v>0</v>
      </c>
      <c r="Y919" s="335">
        <v>0</v>
      </c>
      <c r="Z919" s="335"/>
      <c r="AA919" s="337">
        <v>0</v>
      </c>
      <c r="AB919" s="337">
        <v>0</v>
      </c>
      <c r="AC919" s="335">
        <v>0</v>
      </c>
      <c r="AD919" s="335">
        <v>0</v>
      </c>
      <c r="AE919" s="335">
        <v>0</v>
      </c>
      <c r="AF919" s="335">
        <v>0</v>
      </c>
      <c r="AG919" s="335">
        <v>0</v>
      </c>
      <c r="AH919" s="335">
        <v>0</v>
      </c>
      <c r="AI919" s="335">
        <v>0</v>
      </c>
      <c r="AJ919" s="337">
        <f t="shared" si="9"/>
        <v>8</v>
      </c>
      <c r="AK919" s="12"/>
      <c r="AL919" s="12"/>
      <c r="AM919" s="97"/>
      <c r="AN919" s="12"/>
      <c r="AO919" s="12"/>
      <c r="AP919" s="12"/>
      <c r="AQ919" s="12"/>
      <c r="AR919" s="12"/>
      <c r="AS919" s="12"/>
      <c r="AT919" s="12"/>
      <c r="AU919" s="97"/>
      <c r="AV919" s="12"/>
      <c r="AW919" s="12"/>
      <c r="AX919" s="12"/>
      <c r="AY919" s="12"/>
      <c r="AZ919" s="12"/>
      <c r="BA919" s="12"/>
    </row>
    <row r="920" spans="1:53" ht="24.95" customHeight="1">
      <c r="A920" s="123" t="s">
        <v>768</v>
      </c>
      <c r="B920" s="456">
        <v>0</v>
      </c>
      <c r="C920" s="464">
        <v>0</v>
      </c>
      <c r="D920" s="464">
        <v>0</v>
      </c>
      <c r="E920" s="464">
        <v>0</v>
      </c>
      <c r="F920" s="335">
        <v>0</v>
      </c>
      <c r="G920" s="335">
        <v>0</v>
      </c>
      <c r="H920" s="335">
        <v>0</v>
      </c>
      <c r="I920" s="335">
        <v>0</v>
      </c>
      <c r="J920" s="335">
        <v>0</v>
      </c>
      <c r="K920" s="335">
        <v>0</v>
      </c>
      <c r="L920" s="335">
        <v>0</v>
      </c>
      <c r="M920" s="335">
        <v>0</v>
      </c>
      <c r="N920" s="335">
        <v>0</v>
      </c>
      <c r="O920" s="335">
        <v>0</v>
      </c>
      <c r="P920" s="335">
        <v>0</v>
      </c>
      <c r="Q920" s="335">
        <v>1</v>
      </c>
      <c r="R920" s="335">
        <v>0</v>
      </c>
      <c r="S920" s="335">
        <v>0</v>
      </c>
      <c r="T920" s="335">
        <v>0</v>
      </c>
      <c r="U920" s="335">
        <v>0</v>
      </c>
      <c r="V920" s="335">
        <v>0</v>
      </c>
      <c r="W920" s="335">
        <v>0</v>
      </c>
      <c r="X920" s="335">
        <v>0</v>
      </c>
      <c r="Y920" s="335">
        <v>0</v>
      </c>
      <c r="Z920" s="335"/>
      <c r="AA920" s="337">
        <v>0</v>
      </c>
      <c r="AB920" s="337">
        <v>0</v>
      </c>
      <c r="AC920" s="335">
        <v>0</v>
      </c>
      <c r="AD920" s="335">
        <v>0</v>
      </c>
      <c r="AE920" s="335">
        <v>0</v>
      </c>
      <c r="AF920" s="335">
        <v>0</v>
      </c>
      <c r="AG920" s="335">
        <v>0</v>
      </c>
      <c r="AH920" s="335">
        <v>0</v>
      </c>
      <c r="AI920" s="335">
        <v>0</v>
      </c>
      <c r="AJ920" s="337">
        <f t="shared" si="9"/>
        <v>1</v>
      </c>
      <c r="AK920" s="12"/>
      <c r="AL920" s="12"/>
      <c r="AM920" s="97"/>
      <c r="AN920" s="12"/>
      <c r="AO920" s="12"/>
      <c r="AP920" s="12"/>
      <c r="AQ920" s="12"/>
      <c r="AR920" s="12"/>
      <c r="AS920" s="12"/>
      <c r="AT920" s="12"/>
      <c r="AU920" s="97"/>
      <c r="AV920" s="12"/>
      <c r="AW920" s="12"/>
      <c r="AX920" s="12"/>
      <c r="AY920" s="12"/>
      <c r="AZ920" s="12"/>
      <c r="BA920" s="12"/>
    </row>
    <row r="921" spans="1:53" ht="24.95" customHeight="1">
      <c r="A921" s="123" t="s">
        <v>769</v>
      </c>
      <c r="B921" s="456">
        <v>0</v>
      </c>
      <c r="C921" s="464">
        <v>0</v>
      </c>
      <c r="D921" s="464">
        <v>0</v>
      </c>
      <c r="E921" s="464">
        <v>0</v>
      </c>
      <c r="F921" s="335">
        <v>0</v>
      </c>
      <c r="G921" s="335">
        <v>0</v>
      </c>
      <c r="H921" s="335">
        <v>0</v>
      </c>
      <c r="I921" s="335">
        <v>0</v>
      </c>
      <c r="J921" s="335">
        <v>0</v>
      </c>
      <c r="K921" s="335">
        <v>0</v>
      </c>
      <c r="L921" s="335">
        <v>0</v>
      </c>
      <c r="M921" s="335">
        <v>0</v>
      </c>
      <c r="N921" s="335">
        <v>0</v>
      </c>
      <c r="O921" s="335">
        <v>1</v>
      </c>
      <c r="P921" s="335">
        <v>0</v>
      </c>
      <c r="Q921" s="335">
        <v>0</v>
      </c>
      <c r="R921" s="335">
        <v>0</v>
      </c>
      <c r="S921" s="335">
        <v>0</v>
      </c>
      <c r="T921" s="335">
        <v>0</v>
      </c>
      <c r="U921" s="335">
        <v>0</v>
      </c>
      <c r="V921" s="335">
        <v>0</v>
      </c>
      <c r="W921" s="335">
        <v>0</v>
      </c>
      <c r="X921" s="335">
        <v>0</v>
      </c>
      <c r="Y921" s="335">
        <v>0</v>
      </c>
      <c r="Z921" s="335"/>
      <c r="AA921" s="337">
        <v>0</v>
      </c>
      <c r="AB921" s="337">
        <v>0</v>
      </c>
      <c r="AC921" s="335">
        <v>0</v>
      </c>
      <c r="AD921" s="335">
        <v>0</v>
      </c>
      <c r="AE921" s="335">
        <v>0</v>
      </c>
      <c r="AF921" s="335">
        <v>0</v>
      </c>
      <c r="AG921" s="335">
        <v>0</v>
      </c>
      <c r="AH921" s="335">
        <v>0</v>
      </c>
      <c r="AI921" s="335">
        <v>0</v>
      </c>
      <c r="AJ921" s="337">
        <f t="shared" si="9"/>
        <v>1</v>
      </c>
      <c r="AK921" s="12"/>
      <c r="AL921" s="12"/>
      <c r="AM921" s="97"/>
      <c r="AN921" s="12"/>
      <c r="AO921" s="12"/>
      <c r="AP921" s="12"/>
      <c r="AQ921" s="12"/>
      <c r="AR921" s="12"/>
      <c r="AS921" s="12"/>
      <c r="AT921" s="12"/>
      <c r="AU921" s="97"/>
      <c r="AV921" s="12"/>
      <c r="AW921" s="12"/>
      <c r="AX921" s="12"/>
      <c r="AY921" s="12"/>
      <c r="AZ921" s="12"/>
      <c r="BA921" s="12"/>
    </row>
    <row r="922" spans="1:53" ht="24.95" customHeight="1">
      <c r="A922" s="123" t="s">
        <v>657</v>
      </c>
      <c r="B922" s="456">
        <v>0</v>
      </c>
      <c r="C922" s="464">
        <v>4</v>
      </c>
      <c r="D922" s="464">
        <v>0</v>
      </c>
      <c r="E922" s="464">
        <v>9</v>
      </c>
      <c r="F922" s="335">
        <v>0</v>
      </c>
      <c r="G922" s="335">
        <v>1</v>
      </c>
      <c r="H922" s="335">
        <v>0</v>
      </c>
      <c r="I922" s="335">
        <v>0</v>
      </c>
      <c r="J922" s="335">
        <v>0</v>
      </c>
      <c r="K922" s="335">
        <v>0</v>
      </c>
      <c r="L922" s="335">
        <v>0</v>
      </c>
      <c r="M922" s="335">
        <v>0</v>
      </c>
      <c r="N922" s="335">
        <v>0</v>
      </c>
      <c r="O922" s="335">
        <v>15</v>
      </c>
      <c r="P922" s="335">
        <v>25</v>
      </c>
      <c r="Q922" s="335">
        <v>10</v>
      </c>
      <c r="R922" s="335">
        <v>0</v>
      </c>
      <c r="S922" s="335">
        <v>0</v>
      </c>
      <c r="T922" s="335">
        <v>0</v>
      </c>
      <c r="U922" s="335">
        <v>16</v>
      </c>
      <c r="V922" s="335">
        <v>6</v>
      </c>
      <c r="W922" s="335">
        <v>0</v>
      </c>
      <c r="X922" s="335">
        <v>2</v>
      </c>
      <c r="Y922" s="335">
        <v>0</v>
      </c>
      <c r="Z922" s="335"/>
      <c r="AA922" s="337">
        <v>3</v>
      </c>
      <c r="AB922" s="337">
        <v>0</v>
      </c>
      <c r="AC922" s="335">
        <v>0</v>
      </c>
      <c r="AD922" s="335">
        <v>7</v>
      </c>
      <c r="AE922" s="335">
        <v>4</v>
      </c>
      <c r="AF922" s="335">
        <v>5</v>
      </c>
      <c r="AG922" s="335">
        <v>0</v>
      </c>
      <c r="AH922" s="335">
        <v>6</v>
      </c>
      <c r="AI922" s="335">
        <v>5</v>
      </c>
      <c r="AJ922" s="337">
        <f t="shared" si="9"/>
        <v>118</v>
      </c>
      <c r="AK922" s="12"/>
      <c r="AL922" s="12"/>
      <c r="AM922" s="97"/>
      <c r="AN922" s="12"/>
      <c r="AO922" s="12"/>
      <c r="AP922" s="12"/>
      <c r="AQ922" s="12"/>
      <c r="AR922" s="12"/>
      <c r="AS922" s="12"/>
      <c r="AT922" s="12"/>
      <c r="AU922" s="97"/>
      <c r="AV922" s="12"/>
      <c r="AW922" s="12"/>
      <c r="AX922" s="12"/>
      <c r="AY922" s="12"/>
      <c r="AZ922" s="12"/>
      <c r="BA922" s="12"/>
    </row>
    <row r="923" spans="1:53" ht="24.95" customHeight="1">
      <c r="A923" s="123" t="s">
        <v>751</v>
      </c>
      <c r="B923" s="456">
        <v>1</v>
      </c>
      <c r="C923" s="464">
        <v>0</v>
      </c>
      <c r="D923" s="464">
        <v>0</v>
      </c>
      <c r="E923" s="464">
        <v>1</v>
      </c>
      <c r="F923" s="335">
        <v>0</v>
      </c>
      <c r="G923" s="335">
        <v>0</v>
      </c>
      <c r="H923" s="335">
        <v>0</v>
      </c>
      <c r="I923" s="335">
        <v>0</v>
      </c>
      <c r="J923" s="335">
        <v>0</v>
      </c>
      <c r="K923" s="335">
        <v>0</v>
      </c>
      <c r="L923" s="335">
        <v>0</v>
      </c>
      <c r="M923" s="335">
        <v>0</v>
      </c>
      <c r="N923" s="335">
        <v>0</v>
      </c>
      <c r="O923" s="335">
        <v>1</v>
      </c>
      <c r="P923" s="335">
        <v>1</v>
      </c>
      <c r="Q923" s="335">
        <v>0</v>
      </c>
      <c r="R923" s="335">
        <v>0</v>
      </c>
      <c r="S923" s="335">
        <v>0</v>
      </c>
      <c r="T923" s="335">
        <v>0</v>
      </c>
      <c r="U923" s="335">
        <v>0</v>
      </c>
      <c r="V923" s="335">
        <v>1</v>
      </c>
      <c r="W923" s="335">
        <v>0</v>
      </c>
      <c r="X923" s="335">
        <v>0</v>
      </c>
      <c r="Y923" s="335">
        <v>0</v>
      </c>
      <c r="Z923" s="335"/>
      <c r="AA923" s="337">
        <v>0</v>
      </c>
      <c r="AB923" s="337">
        <v>0</v>
      </c>
      <c r="AC923" s="335">
        <v>0</v>
      </c>
      <c r="AD923" s="335">
        <v>0</v>
      </c>
      <c r="AE923" s="335">
        <v>0</v>
      </c>
      <c r="AF923" s="335">
        <v>0</v>
      </c>
      <c r="AG923" s="335">
        <v>0</v>
      </c>
      <c r="AH923" s="335">
        <v>0</v>
      </c>
      <c r="AI923" s="335">
        <v>0</v>
      </c>
      <c r="AJ923" s="337">
        <f t="shared" si="9"/>
        <v>5</v>
      </c>
      <c r="AK923" s="12"/>
      <c r="AL923" s="12"/>
      <c r="AM923" s="97"/>
      <c r="AN923" s="12"/>
      <c r="AO923" s="12"/>
      <c r="AP923" s="12"/>
      <c r="AQ923" s="12"/>
      <c r="AR923" s="12"/>
      <c r="AS923" s="12"/>
      <c r="AT923" s="12"/>
      <c r="AU923" s="97"/>
      <c r="AV923" s="12"/>
      <c r="AW923" s="12"/>
      <c r="AX923" s="12"/>
      <c r="AY923" s="12"/>
      <c r="AZ923" s="12"/>
      <c r="BA923" s="12"/>
    </row>
    <row r="924" spans="1:53" ht="24.95" customHeight="1">
      <c r="A924" s="123" t="s">
        <v>38</v>
      </c>
      <c r="B924" s="456">
        <v>0</v>
      </c>
      <c r="C924" s="464">
        <v>8</v>
      </c>
      <c r="D924" s="464">
        <v>0</v>
      </c>
      <c r="E924" s="464">
        <v>7</v>
      </c>
      <c r="F924" s="335">
        <v>7</v>
      </c>
      <c r="G924" s="335">
        <v>3</v>
      </c>
      <c r="H924" s="335">
        <v>15</v>
      </c>
      <c r="I924" s="335">
        <v>0</v>
      </c>
      <c r="J924" s="335">
        <v>0</v>
      </c>
      <c r="K924" s="335">
        <v>0</v>
      </c>
      <c r="L924" s="335">
        <v>0</v>
      </c>
      <c r="M924" s="335">
        <v>3</v>
      </c>
      <c r="N924" s="335">
        <v>0</v>
      </c>
      <c r="O924" s="335">
        <v>11</v>
      </c>
      <c r="P924" s="335">
        <v>24</v>
      </c>
      <c r="Q924" s="335">
        <v>39</v>
      </c>
      <c r="R924" s="335">
        <v>0</v>
      </c>
      <c r="S924" s="335">
        <v>0</v>
      </c>
      <c r="T924" s="335">
        <v>0</v>
      </c>
      <c r="U924" s="335">
        <v>68</v>
      </c>
      <c r="V924" s="335">
        <v>55</v>
      </c>
      <c r="W924" s="335">
        <v>5</v>
      </c>
      <c r="X924" s="335">
        <v>4</v>
      </c>
      <c r="Y924" s="335">
        <v>0</v>
      </c>
      <c r="Z924" s="335"/>
      <c r="AA924" s="337">
        <v>4</v>
      </c>
      <c r="AB924" s="337">
        <v>13</v>
      </c>
      <c r="AC924" s="335">
        <v>0</v>
      </c>
      <c r="AD924" s="335">
        <v>17</v>
      </c>
      <c r="AE924" s="335">
        <v>17</v>
      </c>
      <c r="AF924" s="335">
        <v>14</v>
      </c>
      <c r="AG924" s="335">
        <v>0</v>
      </c>
      <c r="AH924" s="335">
        <v>6</v>
      </c>
      <c r="AI924" s="335">
        <v>2</v>
      </c>
      <c r="AJ924" s="337">
        <f t="shared" si="9"/>
        <v>322</v>
      </c>
      <c r="AK924" s="12"/>
      <c r="AL924" s="12"/>
      <c r="AM924" s="97"/>
      <c r="AN924" s="12"/>
      <c r="AO924" s="12"/>
      <c r="AP924" s="12"/>
      <c r="AQ924" s="12"/>
      <c r="AR924" s="12"/>
      <c r="AS924" s="12"/>
      <c r="AT924" s="12"/>
      <c r="AU924" s="97"/>
      <c r="AV924" s="12"/>
      <c r="AW924" s="12"/>
      <c r="AX924" s="12"/>
      <c r="AY924" s="12"/>
      <c r="AZ924" s="12"/>
      <c r="BA924" s="12"/>
    </row>
    <row r="925" spans="1:53" ht="24.95" customHeight="1">
      <c r="A925" s="123" t="s">
        <v>112</v>
      </c>
      <c r="B925" s="456">
        <v>0</v>
      </c>
      <c r="C925" s="464">
        <v>0</v>
      </c>
      <c r="D925" s="464">
        <v>0</v>
      </c>
      <c r="E925" s="464">
        <v>0</v>
      </c>
      <c r="F925" s="335">
        <v>0</v>
      </c>
      <c r="G925" s="335">
        <v>0</v>
      </c>
      <c r="H925" s="335">
        <v>0</v>
      </c>
      <c r="I925" s="335">
        <v>0</v>
      </c>
      <c r="J925" s="335">
        <v>0</v>
      </c>
      <c r="K925" s="335">
        <v>0</v>
      </c>
      <c r="L925" s="335">
        <v>0</v>
      </c>
      <c r="M925" s="335">
        <v>0</v>
      </c>
      <c r="N925" s="335">
        <v>0</v>
      </c>
      <c r="O925" s="335">
        <v>14</v>
      </c>
      <c r="P925" s="335">
        <v>2</v>
      </c>
      <c r="Q925" s="335">
        <v>11</v>
      </c>
      <c r="R925" s="335">
        <v>0</v>
      </c>
      <c r="S925" s="335">
        <v>0</v>
      </c>
      <c r="T925" s="335">
        <v>0</v>
      </c>
      <c r="U925" s="335">
        <v>2</v>
      </c>
      <c r="V925" s="335">
        <v>0</v>
      </c>
      <c r="W925" s="335">
        <v>0</v>
      </c>
      <c r="X925" s="335">
        <v>0</v>
      </c>
      <c r="Y925" s="335">
        <v>0</v>
      </c>
      <c r="Z925" s="335"/>
      <c r="AA925" s="337">
        <v>0</v>
      </c>
      <c r="AB925" s="337">
        <v>0</v>
      </c>
      <c r="AC925" s="335">
        <v>0</v>
      </c>
      <c r="AD925" s="335">
        <v>0</v>
      </c>
      <c r="AE925" s="335">
        <v>0</v>
      </c>
      <c r="AF925" s="335">
        <v>0</v>
      </c>
      <c r="AG925" s="335">
        <v>0</v>
      </c>
      <c r="AH925" s="335">
        <v>7</v>
      </c>
      <c r="AI925" s="335">
        <v>1</v>
      </c>
      <c r="AJ925" s="337">
        <f t="shared" si="9"/>
        <v>37</v>
      </c>
      <c r="AK925" s="12"/>
      <c r="AL925" s="12"/>
      <c r="AM925" s="97"/>
      <c r="AN925" s="12"/>
      <c r="AO925" s="12"/>
      <c r="AP925" s="12"/>
      <c r="AQ925" s="12"/>
      <c r="AR925" s="12"/>
      <c r="AS925" s="12"/>
      <c r="AT925" s="12"/>
      <c r="AU925" s="97"/>
      <c r="AV925" s="12"/>
      <c r="AW925" s="12"/>
      <c r="AX925" s="12"/>
      <c r="AY925" s="12"/>
      <c r="AZ925" s="12"/>
      <c r="BA925" s="12"/>
    </row>
    <row r="926" spans="1:53" ht="24.95" customHeight="1">
      <c r="A926" s="556" t="s">
        <v>166</v>
      </c>
      <c r="B926" s="455">
        <f t="shared" ref="B926:AI926" si="10">SUM(B886:B925)</f>
        <v>25</v>
      </c>
      <c r="C926" s="455">
        <f t="shared" si="10"/>
        <v>168</v>
      </c>
      <c r="D926" s="455">
        <f t="shared" si="10"/>
        <v>18</v>
      </c>
      <c r="E926" s="455">
        <f t="shared" si="10"/>
        <v>153</v>
      </c>
      <c r="F926" s="108">
        <f t="shared" si="10"/>
        <v>70</v>
      </c>
      <c r="G926" s="108">
        <f t="shared" si="10"/>
        <v>30</v>
      </c>
      <c r="H926" s="108">
        <f t="shared" si="10"/>
        <v>58</v>
      </c>
      <c r="I926" s="108">
        <f t="shared" si="10"/>
        <v>38</v>
      </c>
      <c r="J926" s="108">
        <f t="shared" si="10"/>
        <v>27</v>
      </c>
      <c r="K926" s="108">
        <f t="shared" si="10"/>
        <v>17</v>
      </c>
      <c r="L926" s="108">
        <f t="shared" si="10"/>
        <v>52</v>
      </c>
      <c r="M926" s="108">
        <f t="shared" si="10"/>
        <v>13</v>
      </c>
      <c r="N926" s="108">
        <f t="shared" si="10"/>
        <v>18</v>
      </c>
      <c r="O926" s="108">
        <f t="shared" si="10"/>
        <v>442</v>
      </c>
      <c r="P926" s="108">
        <f t="shared" si="10"/>
        <v>590</v>
      </c>
      <c r="Q926" s="108">
        <f t="shared" si="10"/>
        <v>559</v>
      </c>
      <c r="R926" s="108">
        <f t="shared" si="10"/>
        <v>47</v>
      </c>
      <c r="S926" s="108">
        <f t="shared" si="10"/>
        <v>39</v>
      </c>
      <c r="T926" s="108">
        <f t="shared" si="10"/>
        <v>33</v>
      </c>
      <c r="U926" s="108">
        <f t="shared" si="10"/>
        <v>603</v>
      </c>
      <c r="V926" s="108">
        <f t="shared" si="10"/>
        <v>465</v>
      </c>
      <c r="W926" s="108">
        <f t="shared" si="10"/>
        <v>79</v>
      </c>
      <c r="X926" s="108">
        <f t="shared" si="10"/>
        <v>24</v>
      </c>
      <c r="Y926" s="108">
        <f t="shared" si="10"/>
        <v>28</v>
      </c>
      <c r="Z926" s="108">
        <f t="shared" si="10"/>
        <v>0</v>
      </c>
      <c r="AA926" s="108">
        <f t="shared" si="10"/>
        <v>41</v>
      </c>
      <c r="AB926" s="108">
        <f t="shared" si="10"/>
        <v>79</v>
      </c>
      <c r="AC926" s="108">
        <f t="shared" si="10"/>
        <v>45</v>
      </c>
      <c r="AD926" s="108">
        <f t="shared" si="10"/>
        <v>141</v>
      </c>
      <c r="AE926" s="108">
        <f t="shared" si="10"/>
        <v>126</v>
      </c>
      <c r="AF926" s="108">
        <f t="shared" si="10"/>
        <v>91</v>
      </c>
      <c r="AG926" s="108">
        <f t="shared" si="10"/>
        <v>21</v>
      </c>
      <c r="AH926" s="108">
        <f t="shared" si="10"/>
        <v>153</v>
      </c>
      <c r="AI926" s="108">
        <f t="shared" si="10"/>
        <v>64</v>
      </c>
      <c r="AJ926" s="337">
        <f t="shared" si="9"/>
        <v>4357</v>
      </c>
      <c r="AK926" s="12"/>
      <c r="AL926" s="12"/>
      <c r="AM926" s="97"/>
      <c r="AN926" s="12"/>
      <c r="AO926" s="12"/>
      <c r="AP926" s="12"/>
      <c r="AQ926" s="12"/>
      <c r="AR926" s="12"/>
      <c r="AS926" s="12"/>
      <c r="AT926" s="12"/>
      <c r="AU926" s="97"/>
      <c r="AV926" s="12"/>
      <c r="AW926" s="12"/>
      <c r="AX926" s="12"/>
      <c r="AY926" s="12"/>
      <c r="AZ926" s="12"/>
      <c r="BA926" s="12"/>
    </row>
    <row r="927" spans="1:53" ht="33.75" customHeight="1">
      <c r="B927" s="458"/>
      <c r="C927" s="361"/>
      <c r="D927" s="361"/>
      <c r="E927" s="361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97"/>
      <c r="AB927" s="97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97"/>
      <c r="AN927" s="12"/>
      <c r="AO927" s="12"/>
      <c r="AP927" s="12"/>
      <c r="AQ927" s="12"/>
      <c r="AR927" s="12"/>
      <c r="AS927" s="12"/>
      <c r="AT927" s="12"/>
      <c r="AU927" s="97"/>
      <c r="AV927" s="12"/>
      <c r="AW927" s="12"/>
      <c r="AX927" s="12"/>
      <c r="AY927" s="12"/>
      <c r="AZ927" s="12"/>
      <c r="BA927" s="12"/>
    </row>
    <row r="928" spans="1:53" ht="30" customHeight="1">
      <c r="A928" s="674" t="s">
        <v>1061</v>
      </c>
      <c r="B928" s="675"/>
      <c r="C928" s="361"/>
      <c r="D928" s="361"/>
      <c r="E928" s="361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97"/>
      <c r="AB928" s="97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97"/>
      <c r="AN928" s="12"/>
      <c r="AO928" s="12"/>
      <c r="AP928" s="12"/>
      <c r="AQ928" s="12"/>
      <c r="AR928" s="12"/>
      <c r="AS928" s="12"/>
      <c r="AT928" s="12"/>
      <c r="AU928" s="97"/>
      <c r="AV928" s="12"/>
      <c r="AW928" s="12"/>
      <c r="AX928" s="12"/>
      <c r="AY928" s="12"/>
      <c r="AZ928" s="12"/>
      <c r="BA928" s="12"/>
    </row>
    <row r="929" spans="1:53" ht="30" customHeight="1">
      <c r="A929" s="547" t="s">
        <v>695</v>
      </c>
      <c r="B929" s="455" t="s">
        <v>309</v>
      </c>
      <c r="C929" s="361"/>
      <c r="D929" s="361"/>
      <c r="E929" s="361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97"/>
      <c r="AB929" s="97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97"/>
      <c r="AN929" s="12"/>
      <c r="AO929" s="12"/>
      <c r="AP929" s="12"/>
      <c r="AQ929" s="12"/>
      <c r="AR929" s="12"/>
      <c r="AS929" s="12"/>
      <c r="AT929" s="12"/>
      <c r="AU929" s="97"/>
      <c r="AV929" s="12"/>
      <c r="AW929" s="12"/>
      <c r="AX929" s="12"/>
      <c r="AY929" s="12"/>
      <c r="AZ929" s="12"/>
      <c r="BA929" s="12"/>
    </row>
    <row r="930" spans="1:53" ht="30" customHeight="1">
      <c r="A930" s="546" t="s">
        <v>44</v>
      </c>
      <c r="B930" s="456">
        <v>105</v>
      </c>
      <c r="C930" s="361"/>
      <c r="D930" s="361"/>
      <c r="E930" s="361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97"/>
      <c r="AB930" s="97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97"/>
      <c r="AN930" s="12"/>
      <c r="AO930" s="12"/>
      <c r="AP930" s="12"/>
      <c r="AQ930" s="12"/>
      <c r="AR930" s="12"/>
      <c r="AS930" s="12"/>
      <c r="AT930" s="12"/>
      <c r="AU930" s="97"/>
      <c r="AV930" s="12"/>
      <c r="AW930" s="12"/>
      <c r="AX930" s="12"/>
      <c r="AY930" s="12"/>
      <c r="AZ930" s="12"/>
      <c r="BA930" s="12"/>
    </row>
    <row r="931" spans="1:53" ht="30" customHeight="1">
      <c r="A931" s="546" t="s">
        <v>33</v>
      </c>
      <c r="B931" s="456">
        <v>147</v>
      </c>
      <c r="C931" s="361"/>
      <c r="D931" s="361"/>
      <c r="E931" s="361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97"/>
      <c r="AB931" s="97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97"/>
      <c r="AN931" s="12"/>
      <c r="AO931" s="12"/>
      <c r="AP931" s="12"/>
      <c r="AQ931" s="12"/>
      <c r="AR931" s="12"/>
      <c r="AS931" s="12"/>
      <c r="AT931" s="12"/>
      <c r="AU931" s="97"/>
      <c r="AV931" s="12"/>
      <c r="AW931" s="12"/>
      <c r="AX931" s="12"/>
      <c r="AY931" s="12"/>
      <c r="AZ931" s="12"/>
      <c r="BA931" s="12"/>
    </row>
    <row r="932" spans="1:53" ht="30" customHeight="1">
      <c r="A932" s="546" t="s">
        <v>35</v>
      </c>
      <c r="B932" s="456">
        <v>64</v>
      </c>
      <c r="C932" s="361"/>
      <c r="D932" s="361"/>
      <c r="E932" s="361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97"/>
      <c r="AB932" s="97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97"/>
      <c r="AN932" s="12"/>
      <c r="AO932" s="12"/>
      <c r="AP932" s="12"/>
      <c r="AQ932" s="12"/>
      <c r="AR932" s="12"/>
      <c r="AS932" s="12"/>
      <c r="AT932" s="12"/>
      <c r="AU932" s="97"/>
      <c r="AV932" s="12"/>
      <c r="AW932" s="12"/>
      <c r="AX932" s="12"/>
      <c r="AY932" s="12"/>
      <c r="AZ932" s="12"/>
      <c r="BA932" s="12"/>
    </row>
    <row r="933" spans="1:53" ht="30" customHeight="1">
      <c r="A933" s="546" t="s">
        <v>66</v>
      </c>
      <c r="B933" s="456">
        <v>132</v>
      </c>
      <c r="C933" s="361"/>
      <c r="D933" s="361"/>
      <c r="E933" s="361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97"/>
      <c r="AB933" s="97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97"/>
      <c r="AN933" s="12"/>
      <c r="AO933" s="12"/>
      <c r="AP933" s="12"/>
      <c r="AQ933" s="12"/>
      <c r="AR933" s="12"/>
      <c r="AS933" s="12"/>
      <c r="AT933" s="12"/>
      <c r="AU933" s="97"/>
      <c r="AV933" s="12"/>
      <c r="AW933" s="12"/>
      <c r="AX933" s="12"/>
      <c r="AY933" s="12"/>
      <c r="AZ933" s="12"/>
      <c r="BA933" s="12"/>
    </row>
    <row r="934" spans="1:53" ht="30" customHeight="1">
      <c r="A934" s="546" t="s">
        <v>657</v>
      </c>
      <c r="B934" s="456">
        <v>54</v>
      </c>
      <c r="C934" s="361"/>
      <c r="D934" s="361"/>
      <c r="E934" s="361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97"/>
      <c r="AB934" s="97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97"/>
      <c r="AN934" s="12"/>
      <c r="AO934" s="12"/>
      <c r="AP934" s="12"/>
      <c r="AQ934" s="12"/>
      <c r="AR934" s="12"/>
      <c r="AS934" s="12"/>
      <c r="AT934" s="12"/>
      <c r="AU934" s="97"/>
      <c r="AV934" s="12"/>
      <c r="AW934" s="12"/>
      <c r="AX934" s="12"/>
      <c r="AY934" s="12"/>
      <c r="AZ934" s="12"/>
      <c r="BA934" s="12"/>
    </row>
    <row r="935" spans="1:53" ht="30" customHeight="1">
      <c r="A935" s="546" t="s">
        <v>31</v>
      </c>
      <c r="B935" s="456">
        <v>90</v>
      </c>
      <c r="C935" s="361"/>
      <c r="D935" s="361"/>
      <c r="E935" s="361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97"/>
      <c r="AB935" s="97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97"/>
      <c r="AN935" s="12"/>
      <c r="AO935" s="12"/>
      <c r="AP935" s="12"/>
      <c r="AQ935" s="12"/>
      <c r="AR935" s="12"/>
      <c r="AS935" s="12"/>
      <c r="AT935" s="12"/>
      <c r="AU935" s="97"/>
      <c r="AV935" s="12"/>
      <c r="AW935" s="12"/>
      <c r="AX935" s="12"/>
      <c r="AY935" s="12"/>
      <c r="AZ935" s="12"/>
      <c r="BA935" s="12"/>
    </row>
    <row r="936" spans="1:53" ht="30" customHeight="1">
      <c r="A936" s="546" t="s">
        <v>29</v>
      </c>
      <c r="B936" s="456">
        <v>64</v>
      </c>
      <c r="C936" s="361"/>
      <c r="D936" s="361"/>
      <c r="E936" s="361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97"/>
      <c r="AB936" s="97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97"/>
      <c r="AN936" s="12"/>
      <c r="AO936" s="12"/>
      <c r="AP936" s="12"/>
      <c r="AQ936" s="12"/>
      <c r="AR936" s="12"/>
      <c r="AS936" s="12"/>
      <c r="AT936" s="12"/>
      <c r="AU936" s="97"/>
      <c r="AV936" s="12"/>
      <c r="AW936" s="12"/>
      <c r="AX936" s="12"/>
      <c r="AY936" s="12"/>
      <c r="AZ936" s="12"/>
      <c r="BA936" s="12"/>
    </row>
    <row r="937" spans="1:53" ht="30" customHeight="1">
      <c r="A937" s="546" t="s">
        <v>24</v>
      </c>
      <c r="B937" s="456">
        <v>31</v>
      </c>
      <c r="C937" s="361"/>
      <c r="D937" s="361"/>
      <c r="E937" s="361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97"/>
      <c r="AB937" s="97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97"/>
      <c r="AN937" s="12"/>
      <c r="AO937" s="12"/>
      <c r="AP937" s="12"/>
      <c r="AQ937" s="12"/>
      <c r="AR937" s="12"/>
      <c r="AS937" s="12"/>
      <c r="AT937" s="12"/>
      <c r="AU937" s="97"/>
      <c r="AV937" s="12"/>
      <c r="AW937" s="12"/>
      <c r="AX937" s="12"/>
      <c r="AY937" s="12"/>
      <c r="AZ937" s="12"/>
      <c r="BA937" s="12"/>
    </row>
    <row r="938" spans="1:53" ht="30" customHeight="1">
      <c r="A938" s="546" t="s">
        <v>23</v>
      </c>
      <c r="B938" s="456">
        <v>130</v>
      </c>
      <c r="C938" s="361"/>
      <c r="D938" s="361"/>
      <c r="E938" s="361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97"/>
      <c r="AB938" s="97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97"/>
      <c r="AN938" s="12"/>
      <c r="AO938" s="12"/>
      <c r="AP938" s="12"/>
      <c r="AQ938" s="12"/>
      <c r="AR938" s="12"/>
      <c r="AS938" s="12"/>
      <c r="AT938" s="12"/>
      <c r="AU938" s="97"/>
      <c r="AV938" s="12"/>
      <c r="AW938" s="12"/>
      <c r="AX938" s="12"/>
      <c r="AY938" s="12"/>
      <c r="AZ938" s="12"/>
      <c r="BA938" s="12"/>
    </row>
    <row r="939" spans="1:53" ht="30" customHeight="1">
      <c r="A939" s="546" t="s">
        <v>36</v>
      </c>
      <c r="B939" s="456">
        <v>128</v>
      </c>
      <c r="C939" s="361"/>
      <c r="D939" s="361"/>
      <c r="E939" s="361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97"/>
      <c r="AB939" s="97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97"/>
      <c r="AN939" s="12"/>
      <c r="AO939" s="12"/>
      <c r="AP939" s="12"/>
      <c r="AQ939" s="12"/>
      <c r="AR939" s="12"/>
      <c r="AS939" s="12"/>
      <c r="AT939" s="12"/>
      <c r="AU939" s="97"/>
      <c r="AV939" s="12"/>
      <c r="AW939" s="12"/>
      <c r="AX939" s="12"/>
      <c r="AY939" s="12"/>
      <c r="AZ939" s="12"/>
      <c r="BA939" s="12"/>
    </row>
    <row r="940" spans="1:53" ht="30" customHeight="1">
      <c r="A940" s="546" t="s">
        <v>20</v>
      </c>
      <c r="B940" s="456">
        <v>115</v>
      </c>
      <c r="C940" s="361"/>
      <c r="D940" s="361"/>
      <c r="E940" s="361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97"/>
      <c r="AB940" s="97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97"/>
      <c r="AN940" s="12"/>
      <c r="AO940" s="12"/>
      <c r="AP940" s="12"/>
      <c r="AQ940" s="12"/>
      <c r="AR940" s="12"/>
      <c r="AS940" s="12"/>
      <c r="AT940" s="12"/>
      <c r="AU940" s="97"/>
      <c r="AV940" s="12"/>
      <c r="AW940" s="12"/>
      <c r="AX940" s="12"/>
      <c r="AY940" s="12"/>
      <c r="AZ940" s="12"/>
      <c r="BA940" s="12"/>
    </row>
    <row r="941" spans="1:53" ht="30" customHeight="1">
      <c r="A941" s="546" t="s">
        <v>38</v>
      </c>
      <c r="B941" s="456">
        <v>169</v>
      </c>
      <c r="C941" s="361"/>
      <c r="D941" s="361"/>
      <c r="E941" s="361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97"/>
      <c r="AB941" s="97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97"/>
      <c r="AN941" s="12"/>
      <c r="AO941" s="12"/>
      <c r="AP941" s="12"/>
      <c r="AQ941" s="12"/>
      <c r="AR941" s="12"/>
      <c r="AS941" s="12"/>
      <c r="AT941" s="12"/>
      <c r="AU941" s="97"/>
      <c r="AV941" s="12"/>
      <c r="AW941" s="12"/>
      <c r="AX941" s="12"/>
      <c r="AY941" s="12"/>
      <c r="AZ941" s="12"/>
      <c r="BA941" s="12"/>
    </row>
    <row r="942" spans="1:53" ht="30" customHeight="1">
      <c r="A942" s="546" t="s">
        <v>39</v>
      </c>
      <c r="B942" s="456">
        <v>108</v>
      </c>
      <c r="C942" s="361"/>
      <c r="D942" s="361"/>
      <c r="E942" s="361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97"/>
      <c r="AB942" s="97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97"/>
      <c r="AN942" s="12"/>
      <c r="AO942" s="12"/>
      <c r="AP942" s="12"/>
      <c r="AQ942" s="12"/>
      <c r="AR942" s="12"/>
      <c r="AS942" s="12"/>
      <c r="AT942" s="12"/>
      <c r="AU942" s="97"/>
      <c r="AV942" s="12"/>
      <c r="AW942" s="12"/>
      <c r="AX942" s="12"/>
      <c r="AY942" s="12"/>
      <c r="AZ942" s="12"/>
      <c r="BA942" s="12"/>
    </row>
    <row r="943" spans="1:53" ht="30" customHeight="1">
      <c r="A943" s="546" t="s">
        <v>48</v>
      </c>
      <c r="B943" s="456">
        <v>45</v>
      </c>
      <c r="C943" s="361"/>
      <c r="D943" s="361"/>
      <c r="E943" s="361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97"/>
      <c r="AB943" s="97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97"/>
      <c r="AN943" s="12"/>
      <c r="AO943" s="12"/>
      <c r="AP943" s="12"/>
      <c r="AQ943" s="12"/>
      <c r="AR943" s="12"/>
      <c r="AS943" s="12"/>
      <c r="AT943" s="12"/>
      <c r="AU943" s="97"/>
      <c r="AV943" s="12"/>
      <c r="AW943" s="12"/>
      <c r="AX943" s="12"/>
      <c r="AY943" s="12"/>
      <c r="AZ943" s="12"/>
      <c r="BA943" s="12"/>
    </row>
    <row r="944" spans="1:53" ht="30" customHeight="1">
      <c r="A944" s="546" t="s">
        <v>49</v>
      </c>
      <c r="B944" s="456">
        <v>100</v>
      </c>
      <c r="C944" s="361"/>
      <c r="D944" s="361"/>
      <c r="E944" s="361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97"/>
      <c r="AB944" s="97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97"/>
      <c r="AN944" s="12"/>
      <c r="AO944" s="12"/>
      <c r="AP944" s="12"/>
      <c r="AQ944" s="12"/>
      <c r="AR944" s="12"/>
      <c r="AS944" s="12"/>
      <c r="AT944" s="12"/>
      <c r="AU944" s="97"/>
      <c r="AV944" s="12"/>
      <c r="AW944" s="12"/>
      <c r="AX944" s="12"/>
      <c r="AY944" s="12"/>
      <c r="AZ944" s="12"/>
      <c r="BA944" s="12"/>
    </row>
    <row r="945" spans="1:53" ht="30" customHeight="1">
      <c r="A945" s="546" t="s">
        <v>50</v>
      </c>
      <c r="B945" s="456">
        <v>96</v>
      </c>
      <c r="C945" s="361"/>
      <c r="D945" s="361"/>
      <c r="E945" s="361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97"/>
      <c r="AB945" s="97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97"/>
      <c r="AN945" s="12"/>
      <c r="AO945" s="12"/>
      <c r="AP945" s="12"/>
      <c r="AQ945" s="12"/>
      <c r="AR945" s="12"/>
      <c r="AS945" s="12"/>
      <c r="AT945" s="12"/>
      <c r="AU945" s="97"/>
      <c r="AV945" s="12"/>
      <c r="AW945" s="12"/>
      <c r="AX945" s="12"/>
      <c r="AY945" s="12"/>
      <c r="AZ945" s="12"/>
      <c r="BA945" s="12"/>
    </row>
    <row r="946" spans="1:53" ht="30" customHeight="1">
      <c r="A946" s="546" t="s">
        <v>975</v>
      </c>
      <c r="B946" s="456">
        <v>92</v>
      </c>
      <c r="C946" s="361"/>
      <c r="D946" s="361"/>
      <c r="E946" s="361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97"/>
      <c r="AB946" s="97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97"/>
      <c r="AN946" s="12"/>
      <c r="AO946" s="12"/>
      <c r="AP946" s="12"/>
      <c r="AQ946" s="12"/>
      <c r="AR946" s="12"/>
      <c r="AS946" s="12"/>
      <c r="AT946" s="12"/>
      <c r="AU946" s="97"/>
      <c r="AV946" s="12"/>
      <c r="AW946" s="12"/>
      <c r="AX946" s="12"/>
      <c r="AY946" s="12"/>
      <c r="AZ946" s="12"/>
      <c r="BA946" s="12"/>
    </row>
    <row r="947" spans="1:53" ht="30" customHeight="1">
      <c r="A947" s="546" t="s">
        <v>52</v>
      </c>
      <c r="B947" s="456">
        <v>56</v>
      </c>
      <c r="C947" s="361"/>
      <c r="D947" s="361"/>
      <c r="E947" s="361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97"/>
      <c r="AB947" s="97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97"/>
      <c r="AN947" s="12"/>
      <c r="AO947" s="12"/>
      <c r="AP947" s="12"/>
      <c r="AQ947" s="12"/>
      <c r="AR947" s="12"/>
      <c r="AS947" s="12"/>
      <c r="AT947" s="12"/>
      <c r="AU947" s="97"/>
      <c r="AV947" s="12"/>
      <c r="AW947" s="12"/>
      <c r="AX947" s="12"/>
      <c r="AY947" s="12"/>
      <c r="AZ947" s="12"/>
      <c r="BA947" s="12"/>
    </row>
    <row r="948" spans="1:53" ht="30" customHeight="1">
      <c r="A948" s="546" t="s">
        <v>53</v>
      </c>
      <c r="B948" s="456">
        <v>98</v>
      </c>
      <c r="C948" s="361"/>
      <c r="D948" s="361"/>
      <c r="E948" s="361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97"/>
      <c r="AB948" s="97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97"/>
      <c r="AN948" s="12"/>
      <c r="AO948" s="12"/>
      <c r="AP948" s="12"/>
      <c r="AQ948" s="12"/>
      <c r="AR948" s="12"/>
      <c r="AS948" s="12"/>
      <c r="AT948" s="12"/>
      <c r="AU948" s="97"/>
      <c r="AV948" s="12"/>
      <c r="AW948" s="12"/>
      <c r="AX948" s="12"/>
      <c r="AY948" s="12"/>
      <c r="AZ948" s="12"/>
      <c r="BA948" s="12"/>
    </row>
    <row r="949" spans="1:53" ht="30" customHeight="1">
      <c r="A949" s="546" t="s">
        <v>54</v>
      </c>
      <c r="B949" s="456">
        <v>39</v>
      </c>
      <c r="C949" s="361"/>
      <c r="D949" s="361"/>
      <c r="E949" s="361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97"/>
      <c r="AB949" s="97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97"/>
      <c r="AN949" s="12"/>
      <c r="AO949" s="12"/>
      <c r="AP949" s="12"/>
      <c r="AQ949" s="12"/>
      <c r="AR949" s="12"/>
      <c r="AS949" s="12"/>
      <c r="AT949" s="12"/>
      <c r="AU949" s="97"/>
      <c r="AV949" s="12"/>
      <c r="AW949" s="12"/>
      <c r="AX949" s="12"/>
      <c r="AY949" s="12"/>
      <c r="AZ949" s="12"/>
      <c r="BA949" s="12"/>
    </row>
    <row r="950" spans="1:53" ht="30" customHeight="1">
      <c r="A950" s="546" t="s">
        <v>64</v>
      </c>
      <c r="B950" s="456">
        <v>49</v>
      </c>
      <c r="C950" s="361"/>
      <c r="D950" s="361"/>
      <c r="E950" s="361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97"/>
      <c r="AB950" s="97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97"/>
      <c r="AN950" s="12"/>
      <c r="AO950" s="12"/>
      <c r="AP950" s="12"/>
      <c r="AQ950" s="12"/>
      <c r="AR950" s="12"/>
      <c r="AS950" s="12"/>
      <c r="AT950" s="12"/>
      <c r="AU950" s="97"/>
      <c r="AV950" s="12"/>
      <c r="AW950" s="12"/>
      <c r="AX950" s="12"/>
      <c r="AY950" s="12"/>
      <c r="AZ950" s="12"/>
      <c r="BA950" s="12"/>
    </row>
    <row r="951" spans="1:53" ht="30" customHeight="1">
      <c r="A951" s="546" t="s">
        <v>283</v>
      </c>
      <c r="B951" s="456">
        <v>59</v>
      </c>
      <c r="C951" s="361"/>
      <c r="D951" s="361"/>
      <c r="E951" s="361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97"/>
      <c r="AB951" s="97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97"/>
      <c r="AN951" s="12"/>
      <c r="AO951" s="12"/>
      <c r="AP951" s="12"/>
      <c r="AQ951" s="12"/>
      <c r="AR951" s="12"/>
      <c r="AS951" s="12"/>
      <c r="AT951" s="12"/>
      <c r="AU951" s="97"/>
      <c r="AV951" s="12"/>
      <c r="AW951" s="12"/>
      <c r="AX951" s="12"/>
      <c r="AY951" s="12"/>
      <c r="AZ951" s="12"/>
      <c r="BA951" s="12"/>
    </row>
    <row r="952" spans="1:53" ht="30" customHeight="1">
      <c r="A952" s="546" t="s">
        <v>1062</v>
      </c>
      <c r="B952" s="456">
        <v>1</v>
      </c>
      <c r="C952" s="361"/>
      <c r="D952" s="361"/>
      <c r="E952" s="361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97"/>
      <c r="AB952" s="97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97"/>
      <c r="AN952" s="12"/>
      <c r="AO952" s="12"/>
      <c r="AP952" s="12"/>
      <c r="AQ952" s="12"/>
      <c r="AR952" s="12"/>
      <c r="AS952" s="12"/>
      <c r="AT952" s="12"/>
      <c r="AU952" s="97"/>
      <c r="AV952" s="12"/>
      <c r="AW952" s="12"/>
      <c r="AX952" s="12"/>
      <c r="AY952" s="12"/>
      <c r="AZ952" s="12"/>
      <c r="BA952" s="12"/>
    </row>
    <row r="953" spans="1:53" ht="30" customHeight="1">
      <c r="A953" s="546" t="s">
        <v>979</v>
      </c>
      <c r="B953" s="456">
        <v>7</v>
      </c>
      <c r="C953" s="361"/>
      <c r="D953" s="361"/>
      <c r="E953" s="361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97"/>
      <c r="AB953" s="97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97"/>
      <c r="AN953" s="12"/>
      <c r="AO953" s="12"/>
      <c r="AP953" s="12"/>
      <c r="AQ953" s="12"/>
      <c r="AR953" s="12"/>
      <c r="AS953" s="12"/>
      <c r="AT953" s="12"/>
      <c r="AU953" s="97"/>
      <c r="AV953" s="12"/>
      <c r="AW953" s="12"/>
      <c r="AX953" s="12"/>
      <c r="AY953" s="12"/>
      <c r="AZ953" s="12"/>
      <c r="BA953" s="12"/>
    </row>
    <row r="954" spans="1:53" ht="30" customHeight="1">
      <c r="A954" s="546" t="s">
        <v>981</v>
      </c>
      <c r="B954" s="456">
        <v>2</v>
      </c>
      <c r="C954" s="361"/>
      <c r="D954" s="361"/>
      <c r="E954" s="361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97"/>
      <c r="AB954" s="97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97"/>
      <c r="AN954" s="12"/>
      <c r="AO954" s="12"/>
      <c r="AP954" s="12"/>
      <c r="AQ954" s="12"/>
      <c r="AR954" s="12"/>
      <c r="AS954" s="12"/>
      <c r="AT954" s="12"/>
      <c r="AU954" s="97"/>
      <c r="AV954" s="12"/>
      <c r="AW954" s="12"/>
      <c r="AX954" s="12"/>
      <c r="AY954" s="12"/>
      <c r="AZ954" s="12"/>
      <c r="BA954" s="12"/>
    </row>
    <row r="955" spans="1:53" ht="30" customHeight="1">
      <c r="A955" s="546" t="s">
        <v>1064</v>
      </c>
      <c r="B955" s="456">
        <v>1</v>
      </c>
      <c r="C955" s="361"/>
      <c r="D955" s="361"/>
      <c r="E955" s="361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97"/>
      <c r="AB955" s="97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97"/>
      <c r="AN955" s="12"/>
      <c r="AO955" s="12"/>
      <c r="AP955" s="12"/>
      <c r="AQ955" s="12"/>
      <c r="AR955" s="12"/>
      <c r="AS955" s="12"/>
      <c r="AT955" s="12"/>
      <c r="AU955" s="97"/>
      <c r="AV955" s="12"/>
      <c r="AW955" s="12"/>
      <c r="AX955" s="12"/>
      <c r="AY955" s="12"/>
      <c r="AZ955" s="12"/>
      <c r="BA955" s="12"/>
    </row>
    <row r="956" spans="1:53" ht="30" customHeight="1">
      <c r="A956" s="546" t="s">
        <v>986</v>
      </c>
      <c r="B956" s="456">
        <v>1</v>
      </c>
      <c r="C956" s="361"/>
      <c r="D956" s="361"/>
      <c r="E956" s="361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97"/>
      <c r="AB956" s="97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97"/>
      <c r="AN956" s="12"/>
      <c r="AO956" s="12"/>
      <c r="AP956" s="12"/>
      <c r="AQ956" s="12"/>
      <c r="AR956" s="12"/>
      <c r="AS956" s="12"/>
      <c r="AT956" s="12"/>
      <c r="AU956" s="97"/>
      <c r="AV956" s="12"/>
      <c r="AW956" s="12"/>
      <c r="AX956" s="12"/>
      <c r="AY956" s="12"/>
      <c r="AZ956" s="12"/>
      <c r="BA956" s="12"/>
    </row>
    <row r="957" spans="1:53" ht="30" customHeight="1">
      <c r="A957" s="546" t="s">
        <v>754</v>
      </c>
      <c r="B957" s="456">
        <v>1</v>
      </c>
      <c r="C957" s="361"/>
      <c r="D957" s="361"/>
      <c r="E957" s="361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97"/>
      <c r="AB957" s="97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97"/>
      <c r="AN957" s="12"/>
      <c r="AO957" s="12"/>
      <c r="AP957" s="12"/>
      <c r="AQ957" s="12"/>
      <c r="AR957" s="12"/>
      <c r="AS957" s="12"/>
      <c r="AT957" s="12"/>
      <c r="AU957" s="97"/>
      <c r="AV957" s="12"/>
      <c r="AW957" s="12"/>
      <c r="AX957" s="12"/>
      <c r="AY957" s="12"/>
      <c r="AZ957" s="12"/>
      <c r="BA957" s="12"/>
    </row>
    <row r="958" spans="1:53" ht="30" customHeight="1">
      <c r="A958" s="546" t="s">
        <v>987</v>
      </c>
      <c r="B958" s="456">
        <v>23</v>
      </c>
      <c r="C958" s="361"/>
      <c r="D958" s="361"/>
      <c r="E958" s="361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97"/>
      <c r="AB958" s="97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97"/>
      <c r="AN958" s="12"/>
      <c r="AO958" s="12"/>
      <c r="AP958" s="12"/>
      <c r="AQ958" s="12"/>
      <c r="AR958" s="12"/>
      <c r="AS958" s="12"/>
      <c r="AT958" s="12"/>
      <c r="AU958" s="97"/>
      <c r="AV958" s="12"/>
      <c r="AW958" s="12"/>
      <c r="AX958" s="12"/>
      <c r="AY958" s="12"/>
      <c r="AZ958" s="12"/>
      <c r="BA958" s="12"/>
    </row>
    <row r="959" spans="1:53" ht="30" customHeight="1">
      <c r="A959" s="546" t="s">
        <v>990</v>
      </c>
      <c r="B959" s="456">
        <v>2</v>
      </c>
      <c r="C959" s="361"/>
      <c r="D959" s="361"/>
      <c r="E959" s="361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97"/>
      <c r="AB959" s="97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97"/>
      <c r="AN959" s="12"/>
      <c r="AO959" s="12"/>
      <c r="AP959" s="12"/>
      <c r="AQ959" s="12"/>
      <c r="AR959" s="12"/>
      <c r="AS959" s="12"/>
      <c r="AT959" s="12"/>
      <c r="AU959" s="97"/>
      <c r="AV959" s="12"/>
      <c r="AW959" s="12"/>
      <c r="AX959" s="12"/>
      <c r="AY959" s="12"/>
      <c r="AZ959" s="12"/>
      <c r="BA959" s="12"/>
    </row>
    <row r="960" spans="1:53" ht="30" customHeight="1">
      <c r="A960" s="546" t="s">
        <v>763</v>
      </c>
      <c r="B960" s="456">
        <v>3</v>
      </c>
      <c r="C960" s="361"/>
      <c r="D960" s="361"/>
      <c r="E960" s="361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97"/>
      <c r="AB960" s="97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97"/>
      <c r="AN960" s="12"/>
      <c r="AO960" s="12"/>
      <c r="AP960" s="12"/>
      <c r="AQ960" s="12"/>
      <c r="AR960" s="12"/>
      <c r="AS960" s="12"/>
      <c r="AT960" s="12"/>
      <c r="AU960" s="97"/>
      <c r="AV960" s="12"/>
      <c r="AW960" s="12"/>
      <c r="AX960" s="12"/>
      <c r="AY960" s="12"/>
      <c r="AZ960" s="12"/>
      <c r="BA960" s="12"/>
    </row>
    <row r="961" spans="1:53" ht="30" customHeight="1">
      <c r="A961" s="546" t="s">
        <v>992</v>
      </c>
      <c r="B961" s="456">
        <v>8</v>
      </c>
      <c r="C961" s="361"/>
      <c r="D961" s="361"/>
      <c r="E961" s="361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97"/>
      <c r="AB961" s="97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97"/>
      <c r="AN961" s="12"/>
      <c r="AO961" s="12"/>
      <c r="AP961" s="12"/>
      <c r="AQ961" s="12"/>
      <c r="AR961" s="12"/>
      <c r="AS961" s="12"/>
      <c r="AT961" s="12"/>
      <c r="AU961" s="97"/>
      <c r="AV961" s="12"/>
      <c r="AW961" s="12"/>
      <c r="AX961" s="12"/>
      <c r="AY961" s="12"/>
      <c r="AZ961" s="12"/>
      <c r="BA961" s="12"/>
    </row>
    <row r="962" spans="1:53" ht="30" customHeight="1">
      <c r="A962" s="546" t="s">
        <v>993</v>
      </c>
      <c r="B962" s="456">
        <v>2</v>
      </c>
      <c r="C962" s="361"/>
      <c r="D962" s="361"/>
      <c r="E962" s="361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97"/>
      <c r="AB962" s="97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97"/>
      <c r="AN962" s="12"/>
      <c r="AO962" s="12"/>
      <c r="AP962" s="12"/>
      <c r="AQ962" s="12"/>
      <c r="AR962" s="12"/>
      <c r="AS962" s="12"/>
      <c r="AT962" s="12"/>
      <c r="AU962" s="97"/>
      <c r="AV962" s="12"/>
      <c r="AW962" s="12"/>
      <c r="AX962" s="12"/>
      <c r="AY962" s="12"/>
      <c r="AZ962" s="12"/>
      <c r="BA962" s="12"/>
    </row>
    <row r="963" spans="1:53" ht="30" customHeight="1">
      <c r="A963" s="546" t="s">
        <v>995</v>
      </c>
      <c r="B963" s="456">
        <v>3</v>
      </c>
      <c r="C963" s="361"/>
      <c r="D963" s="361"/>
      <c r="E963" s="361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97"/>
      <c r="AB963" s="97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97"/>
      <c r="AN963" s="12"/>
      <c r="AO963" s="12"/>
      <c r="AP963" s="12"/>
      <c r="AQ963" s="12"/>
      <c r="AR963" s="12"/>
      <c r="AS963" s="12"/>
      <c r="AT963" s="12"/>
      <c r="AU963" s="97"/>
      <c r="AV963" s="12"/>
      <c r="AW963" s="12"/>
      <c r="AX963" s="12"/>
      <c r="AY963" s="12"/>
      <c r="AZ963" s="12"/>
      <c r="BA963" s="12"/>
    </row>
    <row r="964" spans="1:53" ht="30" customHeight="1">
      <c r="A964" s="546" t="s">
        <v>1008</v>
      </c>
      <c r="B964" s="456">
        <v>1</v>
      </c>
      <c r="C964" s="361"/>
      <c r="D964" s="361"/>
      <c r="E964" s="361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97"/>
      <c r="AB964" s="97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97"/>
      <c r="AN964" s="12"/>
      <c r="AO964" s="12"/>
      <c r="AP964" s="12"/>
      <c r="AQ964" s="12"/>
      <c r="AR964" s="12"/>
      <c r="AS964" s="12"/>
      <c r="AT964" s="12"/>
      <c r="AU964" s="97"/>
      <c r="AV964" s="12"/>
      <c r="AW964" s="12"/>
      <c r="AX964" s="12"/>
      <c r="AY964" s="12"/>
      <c r="AZ964" s="12"/>
      <c r="BA964" s="12"/>
    </row>
    <row r="965" spans="1:53" ht="30" customHeight="1">
      <c r="A965" s="546" t="s">
        <v>108</v>
      </c>
      <c r="B965" s="456">
        <v>1</v>
      </c>
      <c r="C965" s="361"/>
      <c r="D965" s="361"/>
      <c r="E965" s="361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97"/>
      <c r="AB965" s="97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97"/>
      <c r="AN965" s="12"/>
      <c r="AO965" s="12"/>
      <c r="AP965" s="12"/>
      <c r="AQ965" s="12"/>
      <c r="AR965" s="12"/>
      <c r="AS965" s="12"/>
      <c r="AT965" s="12"/>
      <c r="AU965" s="97"/>
      <c r="AV965" s="12"/>
      <c r="AW965" s="12"/>
      <c r="AX965" s="12"/>
      <c r="AY965" s="12"/>
      <c r="AZ965" s="12"/>
      <c r="BA965" s="12"/>
    </row>
    <row r="966" spans="1:53" ht="30" customHeight="1">
      <c r="A966" s="546" t="s">
        <v>47</v>
      </c>
      <c r="B966" s="456">
        <v>6</v>
      </c>
      <c r="C966" s="361"/>
      <c r="D966" s="361"/>
      <c r="E966" s="361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97"/>
      <c r="AB966" s="97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97"/>
      <c r="AN966" s="12"/>
      <c r="AO966" s="12"/>
      <c r="AP966" s="12"/>
      <c r="AQ966" s="12"/>
      <c r="AR966" s="12"/>
      <c r="AS966" s="12"/>
      <c r="AT966" s="12"/>
      <c r="AU966" s="97"/>
      <c r="AV966" s="12"/>
      <c r="AW966" s="12"/>
      <c r="AX966" s="12"/>
      <c r="AY966" s="12"/>
      <c r="AZ966" s="12"/>
      <c r="BA966" s="12"/>
    </row>
    <row r="967" spans="1:53" ht="30" customHeight="1">
      <c r="A967" s="546" t="s">
        <v>1045</v>
      </c>
      <c r="B967" s="456">
        <v>64</v>
      </c>
      <c r="C967" s="361"/>
      <c r="D967" s="361"/>
      <c r="E967" s="361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97"/>
      <c r="AB967" s="97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97"/>
      <c r="AN967" s="12"/>
      <c r="AO967" s="12"/>
      <c r="AP967" s="12"/>
      <c r="AQ967" s="12"/>
      <c r="AR967" s="12"/>
      <c r="AS967" s="12"/>
      <c r="AT967" s="12"/>
      <c r="AU967" s="97"/>
      <c r="AV967" s="12"/>
      <c r="AW967" s="12"/>
      <c r="AX967" s="12"/>
      <c r="AY967" s="12"/>
      <c r="AZ967" s="12"/>
      <c r="BA967" s="12"/>
    </row>
    <row r="968" spans="1:53" ht="30" customHeight="1">
      <c r="A968" s="546" t="s">
        <v>25</v>
      </c>
      <c r="B968" s="456">
        <v>6</v>
      </c>
      <c r="C968" s="361"/>
      <c r="D968" s="361"/>
      <c r="E968" s="361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97"/>
      <c r="AB968" s="97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97"/>
      <c r="AN968" s="12"/>
      <c r="AO968" s="12"/>
      <c r="AP968" s="12"/>
      <c r="AQ968" s="12"/>
      <c r="AR968" s="12"/>
      <c r="AS968" s="12"/>
      <c r="AT968" s="12"/>
      <c r="AU968" s="97"/>
      <c r="AV968" s="12"/>
      <c r="AW968" s="12"/>
      <c r="AX968" s="12"/>
      <c r="AY968" s="12"/>
      <c r="AZ968" s="12"/>
      <c r="BA968" s="12"/>
    </row>
    <row r="969" spans="1:53" ht="30" customHeight="1">
      <c r="A969" s="546" t="s">
        <v>34</v>
      </c>
      <c r="B969" s="456">
        <v>17</v>
      </c>
      <c r="C969" s="361"/>
      <c r="D969" s="361"/>
      <c r="E969" s="361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97"/>
      <c r="AB969" s="97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97"/>
      <c r="AN969" s="12"/>
      <c r="AO969" s="12"/>
      <c r="AP969" s="12"/>
      <c r="AQ969" s="12"/>
      <c r="AR969" s="12"/>
      <c r="AS969" s="12"/>
      <c r="AT969" s="12"/>
      <c r="AU969" s="97"/>
      <c r="AV969" s="12"/>
      <c r="AW969" s="12"/>
      <c r="AX969" s="12"/>
      <c r="AY969" s="12"/>
      <c r="AZ969" s="12"/>
      <c r="BA969" s="12"/>
    </row>
    <row r="970" spans="1:53" ht="30" customHeight="1">
      <c r="A970" s="542" t="s">
        <v>3</v>
      </c>
      <c r="B970" s="455">
        <f>SUM(B930:B969)</f>
        <v>2120</v>
      </c>
      <c r="C970" s="361"/>
      <c r="D970" s="361"/>
      <c r="E970" s="361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97"/>
      <c r="AB970" s="97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97"/>
      <c r="AN970" s="12"/>
      <c r="AO970" s="12"/>
      <c r="AP970" s="12"/>
      <c r="AQ970" s="12"/>
      <c r="AR970" s="12"/>
      <c r="AS970" s="12"/>
      <c r="AT970" s="12"/>
      <c r="AU970" s="97"/>
      <c r="AV970" s="12"/>
      <c r="AW970" s="12"/>
      <c r="AX970" s="12"/>
      <c r="AY970" s="12"/>
      <c r="AZ970" s="12"/>
      <c r="BA970" s="12"/>
    </row>
    <row r="971" spans="1:53" ht="30" customHeight="1">
      <c r="A971" s="548"/>
      <c r="B971" s="461"/>
      <c r="C971" s="252"/>
      <c r="D971" s="252"/>
      <c r="E971" s="25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97"/>
      <c r="AB971" s="97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97"/>
      <c r="AN971" s="12"/>
      <c r="AO971" s="12"/>
      <c r="AP971" s="12"/>
      <c r="AQ971" s="12"/>
      <c r="AR971" s="12"/>
      <c r="AS971" s="12"/>
      <c r="AT971" s="12"/>
      <c r="AU971" s="97"/>
      <c r="AV971" s="12"/>
      <c r="AW971" s="12"/>
      <c r="AX971" s="12"/>
      <c r="AY971" s="12"/>
      <c r="AZ971" s="12"/>
      <c r="BA971" s="12"/>
    </row>
    <row r="972" spans="1:53" ht="30" customHeight="1">
      <c r="A972" s="674" t="s">
        <v>1065</v>
      </c>
      <c r="B972" s="675"/>
      <c r="C972" s="361"/>
      <c r="D972" s="361"/>
      <c r="E972" s="361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97"/>
      <c r="AB972" s="97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97"/>
      <c r="AN972" s="12"/>
      <c r="AO972" s="12"/>
      <c r="AP972" s="12"/>
      <c r="AQ972" s="12"/>
      <c r="AR972" s="12"/>
      <c r="AS972" s="12"/>
      <c r="AT972" s="12"/>
      <c r="AU972" s="97"/>
      <c r="AV972" s="12"/>
      <c r="AW972" s="12"/>
      <c r="AX972" s="12"/>
      <c r="AY972" s="12"/>
      <c r="AZ972" s="12"/>
      <c r="BA972" s="12"/>
    </row>
    <row r="973" spans="1:53" ht="30" customHeight="1">
      <c r="A973" s="547" t="s">
        <v>695</v>
      </c>
      <c r="B973" s="455" t="s">
        <v>3</v>
      </c>
      <c r="C973" s="361"/>
      <c r="D973" s="361"/>
      <c r="E973" s="361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97"/>
      <c r="AB973" s="97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97"/>
      <c r="AN973" s="12"/>
      <c r="AO973" s="12"/>
      <c r="AP973" s="12"/>
      <c r="AQ973" s="12"/>
      <c r="AR973" s="12"/>
      <c r="AS973" s="12"/>
      <c r="AT973" s="12"/>
      <c r="AU973" s="97"/>
      <c r="AV973" s="12"/>
      <c r="AW973" s="12"/>
      <c r="AX973" s="12"/>
      <c r="AY973" s="12"/>
      <c r="AZ973" s="12"/>
      <c r="BA973" s="12"/>
    </row>
    <row r="974" spans="1:53" ht="30" customHeight="1">
      <c r="A974" s="546" t="s">
        <v>44</v>
      </c>
      <c r="B974" s="456">
        <v>58</v>
      </c>
      <c r="C974" s="361"/>
      <c r="D974" s="361"/>
      <c r="E974" s="361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97"/>
      <c r="AB974" s="97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97"/>
      <c r="AN974" s="12"/>
      <c r="AO974" s="12"/>
      <c r="AP974" s="12"/>
      <c r="AQ974" s="12"/>
      <c r="AR974" s="12"/>
      <c r="AS974" s="12"/>
      <c r="AT974" s="12"/>
      <c r="AU974" s="97"/>
      <c r="AV974" s="12"/>
      <c r="AW974" s="12"/>
      <c r="AX974" s="12"/>
      <c r="AY974" s="12"/>
      <c r="AZ974" s="12"/>
      <c r="BA974" s="12"/>
    </row>
    <row r="975" spans="1:53" ht="30" customHeight="1">
      <c r="A975" s="546" t="s">
        <v>33</v>
      </c>
      <c r="B975" s="456">
        <v>49</v>
      </c>
      <c r="C975" s="361"/>
      <c r="D975" s="361"/>
      <c r="E975" s="361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97"/>
      <c r="AB975" s="97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97"/>
      <c r="AN975" s="12"/>
      <c r="AO975" s="12"/>
      <c r="AP975" s="12"/>
      <c r="AQ975" s="12"/>
      <c r="AR975" s="12"/>
      <c r="AS975" s="12"/>
      <c r="AT975" s="12"/>
      <c r="AU975" s="97"/>
      <c r="AV975" s="12"/>
      <c r="AW975" s="12"/>
      <c r="AX975" s="12"/>
      <c r="AY975" s="12"/>
      <c r="AZ975" s="12"/>
      <c r="BA975" s="12"/>
    </row>
    <row r="976" spans="1:53" ht="30" customHeight="1">
      <c r="A976" s="546" t="s">
        <v>35</v>
      </c>
      <c r="B976" s="456">
        <v>39</v>
      </c>
      <c r="C976" s="361"/>
      <c r="D976" s="361"/>
      <c r="E976" s="361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97"/>
      <c r="AB976" s="97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97"/>
      <c r="AN976" s="12"/>
      <c r="AO976" s="12"/>
      <c r="AP976" s="12"/>
      <c r="AQ976" s="12"/>
      <c r="AR976" s="12"/>
      <c r="AS976" s="12"/>
      <c r="AT976" s="12"/>
      <c r="AU976" s="97"/>
      <c r="AV976" s="12"/>
      <c r="AW976" s="12"/>
      <c r="AX976" s="12"/>
      <c r="AY976" s="12"/>
      <c r="AZ976" s="12"/>
      <c r="BA976" s="12"/>
    </row>
    <row r="977" spans="1:53" ht="30" customHeight="1">
      <c r="A977" s="546" t="s">
        <v>66</v>
      </c>
      <c r="B977" s="456">
        <v>36</v>
      </c>
      <c r="C977" s="361"/>
      <c r="D977" s="361"/>
      <c r="E977" s="361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97"/>
      <c r="AB977" s="97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97"/>
      <c r="AN977" s="12"/>
      <c r="AO977" s="12"/>
      <c r="AP977" s="12"/>
      <c r="AQ977" s="12"/>
      <c r="AR977" s="12"/>
      <c r="AS977" s="12"/>
      <c r="AT977" s="12"/>
      <c r="AU977" s="97"/>
      <c r="AV977" s="12"/>
      <c r="AW977" s="12"/>
      <c r="AX977" s="12"/>
      <c r="AY977" s="12"/>
      <c r="AZ977" s="12"/>
      <c r="BA977" s="12"/>
    </row>
    <row r="978" spans="1:53" ht="30" customHeight="1">
      <c r="A978" s="546" t="s">
        <v>657</v>
      </c>
      <c r="B978" s="456">
        <v>36</v>
      </c>
      <c r="C978" s="361"/>
      <c r="D978" s="361"/>
      <c r="E978" s="361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97"/>
      <c r="AB978" s="97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97"/>
      <c r="AN978" s="12"/>
      <c r="AO978" s="12"/>
      <c r="AP978" s="12"/>
      <c r="AQ978" s="12"/>
      <c r="AR978" s="12"/>
      <c r="AS978" s="12"/>
      <c r="AT978" s="12"/>
      <c r="AU978" s="97"/>
      <c r="AV978" s="12"/>
      <c r="AW978" s="12"/>
      <c r="AX978" s="12"/>
      <c r="AY978" s="12"/>
      <c r="AZ978" s="12"/>
      <c r="BA978" s="12"/>
    </row>
    <row r="979" spans="1:53" ht="30" customHeight="1">
      <c r="A979" s="546" t="s">
        <v>31</v>
      </c>
      <c r="B979" s="456">
        <v>32</v>
      </c>
      <c r="C979" s="361"/>
      <c r="D979" s="361"/>
      <c r="E979" s="361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97"/>
      <c r="AB979" s="97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97"/>
      <c r="AN979" s="12"/>
      <c r="AO979" s="12"/>
      <c r="AP979" s="12"/>
      <c r="AQ979" s="12"/>
      <c r="AR979" s="12"/>
      <c r="AS979" s="12"/>
      <c r="AT979" s="12"/>
      <c r="AU979" s="97"/>
      <c r="AV979" s="12"/>
      <c r="AW979" s="12"/>
      <c r="AX979" s="12"/>
      <c r="AY979" s="12"/>
      <c r="AZ979" s="12"/>
      <c r="BA979" s="12"/>
    </row>
    <row r="980" spans="1:53" ht="30" customHeight="1">
      <c r="A980" s="546" t="s">
        <v>29</v>
      </c>
      <c r="B980" s="456">
        <v>14</v>
      </c>
      <c r="C980" s="361"/>
      <c r="D980" s="361"/>
      <c r="E980" s="361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97"/>
      <c r="AB980" s="97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97"/>
      <c r="AN980" s="12"/>
      <c r="AO980" s="12"/>
      <c r="AP980" s="12"/>
      <c r="AQ980" s="12"/>
      <c r="AR980" s="12"/>
      <c r="AS980" s="12"/>
      <c r="AT980" s="12"/>
      <c r="AU980" s="97"/>
      <c r="AV980" s="12"/>
      <c r="AW980" s="12"/>
      <c r="AX980" s="12"/>
      <c r="AY980" s="12"/>
      <c r="AZ980" s="12"/>
      <c r="BA980" s="12"/>
    </row>
    <row r="981" spans="1:53" ht="30" customHeight="1">
      <c r="A981" s="546" t="s">
        <v>24</v>
      </c>
      <c r="B981" s="456">
        <v>13</v>
      </c>
      <c r="C981" s="361"/>
      <c r="D981" s="361"/>
      <c r="E981" s="361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97"/>
      <c r="AB981" s="97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97"/>
      <c r="AN981" s="12"/>
      <c r="AO981" s="12"/>
      <c r="AP981" s="12"/>
      <c r="AQ981" s="12"/>
      <c r="AR981" s="12"/>
      <c r="AS981" s="12"/>
      <c r="AT981" s="12"/>
      <c r="AU981" s="97"/>
      <c r="AV981" s="12"/>
      <c r="AW981" s="12"/>
      <c r="AX981" s="12"/>
      <c r="AY981" s="12"/>
      <c r="AZ981" s="12"/>
      <c r="BA981" s="12"/>
    </row>
    <row r="982" spans="1:53" ht="30" customHeight="1">
      <c r="A982" s="546" t="s">
        <v>23</v>
      </c>
      <c r="B982" s="456">
        <v>56</v>
      </c>
      <c r="C982" s="361"/>
      <c r="D982" s="361"/>
      <c r="E982" s="361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97"/>
      <c r="AB982" s="97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97"/>
      <c r="AN982" s="12"/>
      <c r="AO982" s="12"/>
      <c r="AP982" s="12"/>
      <c r="AQ982" s="12"/>
      <c r="AR982" s="12"/>
      <c r="AS982" s="12"/>
      <c r="AT982" s="12"/>
      <c r="AU982" s="97"/>
      <c r="AV982" s="12"/>
      <c r="AW982" s="12"/>
      <c r="AX982" s="12"/>
      <c r="AY982" s="12"/>
      <c r="AZ982" s="12"/>
      <c r="BA982" s="12"/>
    </row>
    <row r="983" spans="1:53" ht="30" customHeight="1">
      <c r="A983" s="546" t="s">
        <v>36</v>
      </c>
      <c r="B983" s="456">
        <v>45</v>
      </c>
      <c r="C983" s="361"/>
      <c r="D983" s="361"/>
      <c r="E983" s="361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97"/>
      <c r="AB983" s="97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97"/>
      <c r="AN983" s="12"/>
      <c r="AO983" s="12"/>
      <c r="AP983" s="12"/>
      <c r="AQ983" s="12"/>
      <c r="AR983" s="12"/>
      <c r="AS983" s="12"/>
      <c r="AT983" s="12"/>
      <c r="AU983" s="97"/>
      <c r="AV983" s="12"/>
      <c r="AW983" s="12"/>
      <c r="AX983" s="12"/>
      <c r="AY983" s="12"/>
      <c r="AZ983" s="12"/>
      <c r="BA983" s="12"/>
    </row>
    <row r="984" spans="1:53" ht="30" customHeight="1">
      <c r="A984" s="546" t="s">
        <v>20</v>
      </c>
      <c r="B984" s="456">
        <v>45</v>
      </c>
      <c r="C984" s="361"/>
      <c r="D984" s="361"/>
      <c r="E984" s="361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97"/>
      <c r="AB984" s="97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97"/>
      <c r="AN984" s="12"/>
      <c r="AO984" s="12"/>
      <c r="AP984" s="12"/>
      <c r="AQ984" s="12"/>
      <c r="AR984" s="12"/>
      <c r="AS984" s="12"/>
      <c r="AT984" s="12"/>
      <c r="AU984" s="97"/>
      <c r="AV984" s="12"/>
      <c r="AW984" s="12"/>
      <c r="AX984" s="12"/>
      <c r="AY984" s="12"/>
      <c r="AZ984" s="12"/>
      <c r="BA984" s="12"/>
    </row>
    <row r="985" spans="1:53" ht="30" customHeight="1">
      <c r="A985" s="546" t="s">
        <v>38</v>
      </c>
      <c r="B985" s="456">
        <v>42</v>
      </c>
      <c r="C985" s="361"/>
      <c r="D985" s="361"/>
      <c r="E985" s="361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97"/>
      <c r="AB985" s="97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97"/>
      <c r="AN985" s="12"/>
      <c r="AO985" s="12"/>
      <c r="AP985" s="12"/>
      <c r="AQ985" s="12"/>
      <c r="AR985" s="12"/>
      <c r="AS985" s="12"/>
      <c r="AT985" s="12"/>
      <c r="AU985" s="97"/>
      <c r="AV985" s="12"/>
      <c r="AW985" s="12"/>
      <c r="AX985" s="12"/>
      <c r="AY985" s="12"/>
      <c r="AZ985" s="12"/>
      <c r="BA985" s="12"/>
    </row>
    <row r="986" spans="1:53" ht="30" customHeight="1">
      <c r="A986" s="546" t="s">
        <v>39</v>
      </c>
      <c r="B986" s="456">
        <v>23</v>
      </c>
      <c r="C986" s="361"/>
      <c r="D986" s="361"/>
      <c r="E986" s="361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97"/>
      <c r="AB986" s="97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97"/>
      <c r="AN986" s="12"/>
      <c r="AO986" s="12"/>
      <c r="AP986" s="12"/>
      <c r="AQ986" s="12"/>
      <c r="AR986" s="12"/>
      <c r="AS986" s="12"/>
      <c r="AT986" s="12"/>
      <c r="AU986" s="97"/>
      <c r="AV986" s="12"/>
      <c r="AW986" s="12"/>
      <c r="AX986" s="12"/>
      <c r="AY986" s="12"/>
      <c r="AZ986" s="12"/>
      <c r="BA986" s="12"/>
    </row>
    <row r="987" spans="1:53" ht="30" customHeight="1">
      <c r="A987" s="546" t="s">
        <v>48</v>
      </c>
      <c r="B987" s="456">
        <v>15</v>
      </c>
      <c r="C987" s="361"/>
      <c r="D987" s="361"/>
      <c r="E987" s="361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97"/>
      <c r="AB987" s="97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97"/>
      <c r="AN987" s="12"/>
      <c r="AO987" s="12"/>
      <c r="AP987" s="12"/>
      <c r="AQ987" s="12"/>
      <c r="AR987" s="12"/>
      <c r="AS987" s="12"/>
      <c r="AT987" s="12"/>
      <c r="AU987" s="97"/>
      <c r="AV987" s="12"/>
      <c r="AW987" s="12"/>
      <c r="AX987" s="12"/>
      <c r="AY987" s="12"/>
      <c r="AZ987" s="12"/>
      <c r="BA987" s="12"/>
    </row>
    <row r="988" spans="1:53" ht="30" customHeight="1">
      <c r="A988" s="546" t="s">
        <v>49</v>
      </c>
      <c r="B988" s="456">
        <v>35</v>
      </c>
      <c r="C988" s="361"/>
      <c r="D988" s="361"/>
      <c r="E988" s="361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97"/>
      <c r="AB988" s="97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97"/>
      <c r="AN988" s="12"/>
      <c r="AO988" s="12"/>
      <c r="AP988" s="12"/>
      <c r="AQ988" s="12"/>
      <c r="AR988" s="12"/>
      <c r="AS988" s="12"/>
      <c r="AT988" s="12"/>
      <c r="AU988" s="97"/>
      <c r="AV988" s="12"/>
      <c r="AW988" s="12"/>
      <c r="AX988" s="12"/>
      <c r="AY988" s="12"/>
      <c r="AZ988" s="12"/>
      <c r="BA988" s="12"/>
    </row>
    <row r="989" spans="1:53" ht="30" customHeight="1">
      <c r="A989" s="546" t="s">
        <v>50</v>
      </c>
      <c r="B989" s="456">
        <v>14</v>
      </c>
      <c r="C989" s="361"/>
      <c r="D989" s="361"/>
      <c r="E989" s="361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97"/>
      <c r="AB989" s="97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97"/>
      <c r="AN989" s="12"/>
      <c r="AO989" s="12"/>
      <c r="AP989" s="12"/>
      <c r="AQ989" s="12"/>
      <c r="AR989" s="12"/>
      <c r="AS989" s="12"/>
      <c r="AT989" s="12"/>
      <c r="AU989" s="97"/>
      <c r="AV989" s="12"/>
      <c r="AW989" s="12"/>
      <c r="AX989" s="12"/>
      <c r="AY989" s="12"/>
      <c r="AZ989" s="12"/>
      <c r="BA989" s="12"/>
    </row>
    <row r="990" spans="1:53" ht="30" customHeight="1">
      <c r="A990" s="546" t="s">
        <v>975</v>
      </c>
      <c r="B990" s="456">
        <v>45</v>
      </c>
      <c r="C990" s="361"/>
      <c r="D990" s="361"/>
      <c r="E990" s="361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97"/>
      <c r="AB990" s="97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97"/>
      <c r="AN990" s="12"/>
      <c r="AO990" s="12"/>
      <c r="AP990" s="12"/>
      <c r="AQ990" s="12"/>
      <c r="AR990" s="12"/>
      <c r="AS990" s="12"/>
      <c r="AT990" s="12"/>
      <c r="AU990" s="97"/>
      <c r="AV990" s="12"/>
      <c r="AW990" s="12"/>
      <c r="AX990" s="12"/>
      <c r="AY990" s="12"/>
      <c r="AZ990" s="12"/>
      <c r="BA990" s="12"/>
    </row>
    <row r="991" spans="1:53" ht="30" customHeight="1">
      <c r="A991" s="546" t="s">
        <v>52</v>
      </c>
      <c r="B991" s="456">
        <v>29</v>
      </c>
      <c r="C991" s="361"/>
      <c r="D991" s="361"/>
      <c r="E991" s="361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97"/>
      <c r="AB991" s="97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97"/>
      <c r="AN991" s="12"/>
      <c r="AO991" s="12"/>
      <c r="AP991" s="12"/>
      <c r="AQ991" s="12"/>
      <c r="AR991" s="12"/>
      <c r="AS991" s="12"/>
      <c r="AT991" s="12"/>
      <c r="AU991" s="97"/>
      <c r="AV991" s="12"/>
      <c r="AW991" s="12"/>
      <c r="AX991" s="12"/>
      <c r="AY991" s="12"/>
      <c r="AZ991" s="12"/>
      <c r="BA991" s="12"/>
    </row>
    <row r="992" spans="1:53" ht="30" customHeight="1">
      <c r="A992" s="546" t="s">
        <v>53</v>
      </c>
      <c r="B992" s="456">
        <v>61</v>
      </c>
      <c r="C992" s="361"/>
      <c r="D992" s="361"/>
      <c r="E992" s="361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97"/>
      <c r="AB992" s="97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97"/>
      <c r="AN992" s="12"/>
      <c r="AO992" s="12"/>
      <c r="AP992" s="12"/>
      <c r="AQ992" s="12"/>
      <c r="AR992" s="12"/>
      <c r="AS992" s="12"/>
      <c r="AT992" s="12"/>
      <c r="AU992" s="97"/>
      <c r="AV992" s="12"/>
      <c r="AW992" s="12"/>
      <c r="AX992" s="12"/>
      <c r="AY992" s="12"/>
      <c r="AZ992" s="12"/>
      <c r="BA992" s="12"/>
    </row>
    <row r="993" spans="1:53" ht="30" customHeight="1">
      <c r="A993" s="546" t="s">
        <v>54</v>
      </c>
      <c r="B993" s="456">
        <v>20</v>
      </c>
      <c r="C993" s="361"/>
      <c r="D993" s="361"/>
      <c r="E993" s="361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97"/>
      <c r="AB993" s="97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97"/>
      <c r="AN993" s="12"/>
      <c r="AO993" s="12"/>
      <c r="AP993" s="12"/>
      <c r="AQ993" s="12"/>
      <c r="AR993" s="12"/>
      <c r="AS993" s="12"/>
      <c r="AT993" s="12"/>
      <c r="AU993" s="97"/>
      <c r="AV993" s="12"/>
      <c r="AW993" s="12"/>
      <c r="AX993" s="12"/>
      <c r="AY993" s="12"/>
      <c r="AZ993" s="12"/>
      <c r="BA993" s="12"/>
    </row>
    <row r="994" spans="1:53" ht="30" customHeight="1">
      <c r="A994" s="546" t="s">
        <v>64</v>
      </c>
      <c r="B994" s="456">
        <v>29</v>
      </c>
      <c r="C994" s="361"/>
      <c r="D994" s="361"/>
      <c r="E994" s="361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97"/>
      <c r="AB994" s="97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97"/>
      <c r="AN994" s="12"/>
      <c r="AO994" s="12"/>
      <c r="AP994" s="12"/>
      <c r="AQ994" s="12"/>
      <c r="AR994" s="12"/>
      <c r="AS994" s="12"/>
      <c r="AT994" s="12"/>
      <c r="AU994" s="97"/>
      <c r="AV994" s="12"/>
      <c r="AW994" s="12"/>
      <c r="AX994" s="12"/>
      <c r="AY994" s="12"/>
      <c r="AZ994" s="12"/>
      <c r="BA994" s="12"/>
    </row>
    <row r="995" spans="1:53" ht="30" customHeight="1">
      <c r="A995" s="546" t="s">
        <v>283</v>
      </c>
      <c r="B995" s="456">
        <v>29</v>
      </c>
      <c r="C995" s="361"/>
      <c r="D995" s="361"/>
      <c r="E995" s="361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97"/>
      <c r="AB995" s="97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97"/>
      <c r="AN995" s="12"/>
      <c r="AO995" s="12"/>
      <c r="AP995" s="12"/>
      <c r="AQ995" s="12"/>
      <c r="AR995" s="12"/>
      <c r="AS995" s="12"/>
      <c r="AT995" s="12"/>
      <c r="AU995" s="97"/>
      <c r="AV995" s="12"/>
      <c r="AW995" s="12"/>
      <c r="AX995" s="12"/>
      <c r="AY995" s="12"/>
      <c r="AZ995" s="12"/>
      <c r="BA995" s="12"/>
    </row>
    <row r="996" spans="1:53" ht="30" customHeight="1">
      <c r="A996" s="546" t="s">
        <v>985</v>
      </c>
      <c r="B996" s="456">
        <v>6</v>
      </c>
      <c r="C996" s="361"/>
      <c r="D996" s="361"/>
      <c r="E996" s="361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97"/>
      <c r="AB996" s="97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97"/>
      <c r="AN996" s="12"/>
      <c r="AO996" s="12"/>
      <c r="AP996" s="12"/>
      <c r="AQ996" s="12"/>
      <c r="AR996" s="12"/>
      <c r="AS996" s="12"/>
      <c r="AT996" s="12"/>
      <c r="AU996" s="97"/>
      <c r="AV996" s="12"/>
      <c r="AW996" s="12"/>
      <c r="AX996" s="12"/>
      <c r="AY996" s="12"/>
      <c r="AZ996" s="12"/>
      <c r="BA996" s="12"/>
    </row>
    <row r="997" spans="1:53" ht="30" customHeight="1">
      <c r="A997" s="546" t="s">
        <v>986</v>
      </c>
      <c r="B997" s="456">
        <v>2</v>
      </c>
      <c r="C997" s="361"/>
      <c r="D997" s="361"/>
      <c r="E997" s="361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97"/>
      <c r="AB997" s="97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97"/>
      <c r="AN997" s="12"/>
      <c r="AO997" s="12"/>
      <c r="AP997" s="12"/>
      <c r="AQ997" s="12"/>
      <c r="AR997" s="12"/>
      <c r="AS997" s="12"/>
      <c r="AT997" s="12"/>
      <c r="AU997" s="97"/>
      <c r="AV997" s="12"/>
      <c r="AW997" s="12"/>
      <c r="AX997" s="12"/>
      <c r="AY997" s="12"/>
      <c r="AZ997" s="12"/>
      <c r="BA997" s="12"/>
    </row>
    <row r="998" spans="1:53" ht="30" customHeight="1">
      <c r="A998" s="546" t="s">
        <v>754</v>
      </c>
      <c r="B998" s="456">
        <v>3</v>
      </c>
      <c r="C998" s="361"/>
      <c r="D998" s="361"/>
      <c r="E998" s="361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97"/>
      <c r="AB998" s="97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97"/>
      <c r="AN998" s="12"/>
      <c r="AO998" s="12"/>
      <c r="AP998" s="12"/>
      <c r="AQ998" s="12"/>
      <c r="AR998" s="12"/>
      <c r="AS998" s="12"/>
      <c r="AT998" s="12"/>
      <c r="AU998" s="97"/>
      <c r="AV998" s="12"/>
      <c r="AW998" s="12"/>
      <c r="AX998" s="12"/>
      <c r="AY998" s="12"/>
      <c r="AZ998" s="12"/>
      <c r="BA998" s="12"/>
    </row>
    <row r="999" spans="1:53" ht="30" customHeight="1">
      <c r="A999" s="546" t="s">
        <v>987</v>
      </c>
      <c r="B999" s="456">
        <v>7</v>
      </c>
      <c r="C999" s="361"/>
      <c r="D999" s="361"/>
      <c r="E999" s="361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97"/>
      <c r="AB999" s="97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97"/>
      <c r="AN999" s="12"/>
      <c r="AO999" s="12"/>
      <c r="AP999" s="12"/>
      <c r="AQ999" s="12"/>
      <c r="AR999" s="12"/>
      <c r="AS999" s="12"/>
      <c r="AT999" s="12"/>
      <c r="AU999" s="97"/>
      <c r="AV999" s="12"/>
      <c r="AW999" s="12"/>
      <c r="AX999" s="12"/>
      <c r="AY999" s="12"/>
      <c r="AZ999" s="12"/>
      <c r="BA999" s="12"/>
    </row>
    <row r="1000" spans="1:53" ht="30" customHeight="1">
      <c r="A1000" s="546" t="s">
        <v>989</v>
      </c>
      <c r="B1000" s="456">
        <v>1</v>
      </c>
      <c r="C1000" s="361"/>
      <c r="D1000" s="361"/>
      <c r="E1000" s="361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97"/>
      <c r="AB1000" s="97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97"/>
      <c r="AN1000" s="12"/>
      <c r="AO1000" s="12"/>
      <c r="AP1000" s="12"/>
      <c r="AQ1000" s="12"/>
      <c r="AR1000" s="12"/>
      <c r="AS1000" s="12"/>
      <c r="AT1000" s="12"/>
      <c r="AU1000" s="97"/>
      <c r="AV1000" s="12"/>
      <c r="AW1000" s="12"/>
      <c r="AX1000" s="12"/>
      <c r="AY1000" s="12"/>
      <c r="AZ1000" s="12"/>
      <c r="BA1000" s="12"/>
    </row>
    <row r="1001" spans="1:53" ht="30" customHeight="1">
      <c r="A1001" s="546" t="s">
        <v>992</v>
      </c>
      <c r="B1001" s="456">
        <v>6</v>
      </c>
      <c r="C1001" s="361"/>
      <c r="D1001" s="361"/>
      <c r="E1001" s="361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97"/>
      <c r="AB1001" s="97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97"/>
      <c r="AN1001" s="12"/>
      <c r="AO1001" s="12"/>
      <c r="AP1001" s="12"/>
      <c r="AQ1001" s="12"/>
      <c r="AR1001" s="12"/>
      <c r="AS1001" s="12"/>
      <c r="AT1001" s="12"/>
      <c r="AU1001" s="97"/>
      <c r="AV1001" s="12"/>
      <c r="AW1001" s="12"/>
      <c r="AX1001" s="12"/>
      <c r="AY1001" s="12"/>
      <c r="AZ1001" s="12"/>
      <c r="BA1001" s="12"/>
    </row>
    <row r="1002" spans="1:53" ht="30" customHeight="1">
      <c r="A1002" s="546" t="s">
        <v>1013</v>
      </c>
      <c r="B1002" s="456">
        <v>2</v>
      </c>
      <c r="C1002" s="361"/>
      <c r="D1002" s="361"/>
      <c r="E1002" s="361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97"/>
      <c r="AB1002" s="97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97"/>
      <c r="AN1002" s="12"/>
      <c r="AO1002" s="12"/>
      <c r="AP1002" s="12"/>
      <c r="AQ1002" s="12"/>
      <c r="AR1002" s="12"/>
      <c r="AS1002" s="12"/>
      <c r="AT1002" s="12"/>
      <c r="AU1002" s="97"/>
      <c r="AV1002" s="12"/>
      <c r="AW1002" s="12"/>
      <c r="AX1002" s="12"/>
      <c r="AY1002" s="12"/>
      <c r="AZ1002" s="12"/>
      <c r="BA1002" s="12"/>
    </row>
    <row r="1003" spans="1:53" ht="30" customHeight="1">
      <c r="A1003" s="546" t="s">
        <v>47</v>
      </c>
      <c r="B1003" s="456">
        <v>8</v>
      </c>
      <c r="C1003" s="361"/>
      <c r="D1003" s="361"/>
      <c r="E1003" s="361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97"/>
      <c r="AB1003" s="97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97"/>
      <c r="AN1003" s="12"/>
      <c r="AO1003" s="12"/>
      <c r="AP1003" s="12"/>
      <c r="AQ1003" s="12"/>
      <c r="AR1003" s="12"/>
      <c r="AS1003" s="12"/>
      <c r="AT1003" s="12"/>
      <c r="AU1003" s="97"/>
      <c r="AV1003" s="12"/>
      <c r="AW1003" s="12"/>
      <c r="AX1003" s="12"/>
      <c r="AY1003" s="12"/>
      <c r="AZ1003" s="12"/>
      <c r="BA1003" s="12"/>
    </row>
    <row r="1004" spans="1:53" ht="30" customHeight="1">
      <c r="A1004" s="546" t="s">
        <v>1045</v>
      </c>
      <c r="B1004" s="456">
        <v>20</v>
      </c>
      <c r="C1004" s="361"/>
      <c r="D1004" s="361"/>
      <c r="E1004" s="361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97"/>
      <c r="AB1004" s="97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97"/>
      <c r="AN1004" s="12"/>
      <c r="AO1004" s="12"/>
      <c r="AP1004" s="12"/>
      <c r="AQ1004" s="12"/>
      <c r="AR1004" s="12"/>
      <c r="AS1004" s="12"/>
      <c r="AT1004" s="12"/>
      <c r="AU1004" s="97"/>
      <c r="AV1004" s="12"/>
      <c r="AW1004" s="12"/>
      <c r="AX1004" s="12"/>
      <c r="AY1004" s="12"/>
      <c r="AZ1004" s="12"/>
      <c r="BA1004" s="12"/>
    </row>
    <row r="1005" spans="1:53" ht="30" customHeight="1">
      <c r="A1005" s="546" t="s">
        <v>25</v>
      </c>
      <c r="B1005" s="456">
        <v>4</v>
      </c>
      <c r="C1005" s="361"/>
      <c r="D1005" s="361"/>
      <c r="E1005" s="361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97"/>
      <c r="AB1005" s="97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97"/>
      <c r="AN1005" s="12"/>
      <c r="AO1005" s="12"/>
      <c r="AP1005" s="12"/>
      <c r="AQ1005" s="12"/>
      <c r="AR1005" s="12"/>
      <c r="AS1005" s="12"/>
      <c r="AT1005" s="12"/>
      <c r="AU1005" s="97"/>
      <c r="AV1005" s="12"/>
      <c r="AW1005" s="12"/>
      <c r="AX1005" s="12"/>
      <c r="AY1005" s="12"/>
      <c r="AZ1005" s="12"/>
      <c r="BA1005" s="12"/>
    </row>
    <row r="1006" spans="1:53" ht="30" customHeight="1">
      <c r="A1006" s="546" t="s">
        <v>34</v>
      </c>
      <c r="B1006" s="456">
        <v>11</v>
      </c>
      <c r="C1006" s="361"/>
      <c r="D1006" s="361"/>
      <c r="E1006" s="361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97"/>
      <c r="AB1006" s="97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97"/>
      <c r="AN1006" s="12"/>
      <c r="AO1006" s="12"/>
      <c r="AP1006" s="12"/>
      <c r="AQ1006" s="12"/>
      <c r="AR1006" s="12"/>
      <c r="AS1006" s="12"/>
      <c r="AT1006" s="12"/>
      <c r="AU1006" s="97"/>
      <c r="AV1006" s="12"/>
      <c r="AW1006" s="12"/>
      <c r="AX1006" s="12"/>
      <c r="AY1006" s="12"/>
      <c r="AZ1006" s="12"/>
      <c r="BA1006" s="12"/>
    </row>
    <row r="1007" spans="1:53" ht="30" customHeight="1">
      <c r="A1007" s="542" t="s">
        <v>3</v>
      </c>
      <c r="B1007" s="455">
        <f>SUM(B974:B1006)</f>
        <v>835</v>
      </c>
      <c r="C1007" s="361"/>
      <c r="D1007" s="361"/>
      <c r="E1007" s="361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97"/>
      <c r="AB1007" s="97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97"/>
      <c r="AN1007" s="12"/>
      <c r="AO1007" s="12"/>
      <c r="AP1007" s="12"/>
      <c r="AQ1007" s="12"/>
      <c r="AR1007" s="12"/>
      <c r="AS1007" s="12"/>
      <c r="AT1007" s="12"/>
      <c r="AU1007" s="97"/>
      <c r="AV1007" s="12"/>
      <c r="AW1007" s="12"/>
      <c r="AX1007" s="12"/>
      <c r="AY1007" s="12"/>
      <c r="AZ1007" s="12"/>
      <c r="BA1007" s="12"/>
    </row>
    <row r="1008" spans="1:53" ht="30.75" customHeight="1">
      <c r="B1008" s="458"/>
      <c r="C1008" s="361"/>
      <c r="D1008" s="361"/>
      <c r="E1008" s="361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97"/>
      <c r="AB1008" s="97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97"/>
      <c r="AN1008" s="12"/>
      <c r="AO1008" s="12"/>
      <c r="AP1008" s="12"/>
      <c r="AQ1008" s="12"/>
      <c r="AR1008" s="12"/>
      <c r="AS1008" s="12"/>
      <c r="AT1008" s="12"/>
      <c r="AU1008" s="97"/>
      <c r="AV1008" s="12"/>
      <c r="AW1008" s="12"/>
      <c r="AX1008" s="12"/>
      <c r="AY1008" s="12"/>
      <c r="AZ1008" s="12"/>
      <c r="BA1008" s="12"/>
    </row>
    <row r="1009" spans="1:53" ht="30" customHeight="1">
      <c r="A1009" s="674" t="s">
        <v>1066</v>
      </c>
      <c r="B1009" s="675"/>
      <c r="C1009" s="361"/>
      <c r="D1009" s="361"/>
      <c r="E1009" s="361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97"/>
      <c r="AB1009" s="97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97"/>
      <c r="AN1009" s="12"/>
      <c r="AO1009" s="12"/>
      <c r="AP1009" s="12"/>
      <c r="AQ1009" s="12"/>
      <c r="AR1009" s="12"/>
      <c r="AS1009" s="12"/>
      <c r="AT1009" s="12"/>
      <c r="AU1009" s="97"/>
      <c r="AV1009" s="12"/>
      <c r="AW1009" s="12"/>
      <c r="AX1009" s="12"/>
      <c r="AY1009" s="12"/>
      <c r="AZ1009" s="12"/>
      <c r="BA1009" s="12"/>
    </row>
    <row r="1010" spans="1:53" ht="30" customHeight="1">
      <c r="A1010" s="547" t="s">
        <v>695</v>
      </c>
      <c r="B1010" s="455" t="s">
        <v>3</v>
      </c>
      <c r="C1010" s="361"/>
      <c r="D1010" s="361"/>
      <c r="E1010" s="361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97"/>
      <c r="AB1010" s="97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97"/>
      <c r="AN1010" s="12"/>
      <c r="AO1010" s="12"/>
      <c r="AP1010" s="12"/>
      <c r="AQ1010" s="12"/>
      <c r="AR1010" s="12"/>
      <c r="AS1010" s="12"/>
      <c r="AT1010" s="12"/>
      <c r="AU1010" s="97"/>
      <c r="AV1010" s="12"/>
      <c r="AW1010" s="12"/>
      <c r="AX1010" s="12"/>
      <c r="AY1010" s="12"/>
      <c r="AZ1010" s="12"/>
      <c r="BA1010" s="12"/>
    </row>
    <row r="1011" spans="1:53" ht="30" customHeight="1">
      <c r="A1011" s="546" t="s">
        <v>44</v>
      </c>
      <c r="B1011" s="456">
        <v>3</v>
      </c>
      <c r="C1011" s="361"/>
      <c r="D1011" s="361"/>
      <c r="E1011" s="361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97"/>
      <c r="AB1011" s="97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97"/>
      <c r="AN1011" s="12"/>
      <c r="AO1011" s="12"/>
      <c r="AP1011" s="12"/>
      <c r="AQ1011" s="12"/>
      <c r="AR1011" s="12"/>
      <c r="AS1011" s="12"/>
      <c r="AT1011" s="12"/>
      <c r="AU1011" s="97"/>
      <c r="AV1011" s="12"/>
      <c r="AW1011" s="12"/>
      <c r="AX1011" s="12"/>
      <c r="AY1011" s="12"/>
      <c r="AZ1011" s="12"/>
      <c r="BA1011" s="12"/>
    </row>
    <row r="1012" spans="1:53" ht="30" customHeight="1">
      <c r="A1012" s="546" t="s">
        <v>33</v>
      </c>
      <c r="B1012" s="456">
        <v>17</v>
      </c>
      <c r="C1012" s="361"/>
      <c r="D1012" s="361"/>
      <c r="E1012" s="361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97"/>
      <c r="AB1012" s="97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97"/>
      <c r="AN1012" s="12"/>
      <c r="AO1012" s="12"/>
      <c r="AP1012" s="12"/>
      <c r="AQ1012" s="12"/>
      <c r="AR1012" s="12"/>
      <c r="AS1012" s="12"/>
      <c r="AT1012" s="12"/>
      <c r="AU1012" s="97"/>
      <c r="AV1012" s="12"/>
      <c r="AW1012" s="12"/>
      <c r="AX1012" s="12"/>
      <c r="AY1012" s="12"/>
      <c r="AZ1012" s="12"/>
      <c r="BA1012" s="12"/>
    </row>
    <row r="1013" spans="1:53" ht="30" customHeight="1">
      <c r="A1013" s="546" t="s">
        <v>35</v>
      </c>
      <c r="B1013" s="456">
        <v>12</v>
      </c>
      <c r="C1013" s="361"/>
      <c r="D1013" s="361"/>
      <c r="E1013" s="361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97"/>
      <c r="AB1013" s="97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97"/>
      <c r="AN1013" s="12"/>
      <c r="AO1013" s="12"/>
      <c r="AP1013" s="12"/>
      <c r="AQ1013" s="12"/>
      <c r="AR1013" s="12"/>
      <c r="AS1013" s="12"/>
      <c r="AT1013" s="12"/>
      <c r="AU1013" s="97"/>
      <c r="AV1013" s="12"/>
      <c r="AW1013" s="12"/>
      <c r="AX1013" s="12"/>
      <c r="AY1013" s="12"/>
      <c r="AZ1013" s="12"/>
      <c r="BA1013" s="12"/>
    </row>
    <row r="1014" spans="1:53" ht="30" customHeight="1">
      <c r="A1014" s="546" t="s">
        <v>66</v>
      </c>
      <c r="B1014" s="456">
        <v>3</v>
      </c>
      <c r="C1014" s="361"/>
      <c r="D1014" s="361"/>
      <c r="E1014" s="361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97"/>
      <c r="AB1014" s="97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97"/>
      <c r="AN1014" s="12"/>
      <c r="AO1014" s="12"/>
      <c r="AP1014" s="12"/>
      <c r="AQ1014" s="12"/>
      <c r="AR1014" s="12"/>
      <c r="AS1014" s="12"/>
      <c r="AT1014" s="12"/>
      <c r="AU1014" s="97"/>
      <c r="AV1014" s="12"/>
      <c r="AW1014" s="12"/>
      <c r="AX1014" s="12"/>
      <c r="AY1014" s="12"/>
      <c r="AZ1014" s="12"/>
      <c r="BA1014" s="12"/>
    </row>
    <row r="1015" spans="1:53" ht="30" customHeight="1">
      <c r="A1015" s="546" t="s">
        <v>657</v>
      </c>
      <c r="B1015" s="456">
        <v>5</v>
      </c>
      <c r="C1015" s="361"/>
      <c r="D1015" s="361"/>
      <c r="E1015" s="361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97"/>
      <c r="AB1015" s="97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97"/>
      <c r="AN1015" s="12"/>
      <c r="AO1015" s="12"/>
      <c r="AP1015" s="12"/>
      <c r="AQ1015" s="12"/>
      <c r="AR1015" s="12"/>
      <c r="AS1015" s="12"/>
      <c r="AT1015" s="12"/>
      <c r="AU1015" s="97"/>
      <c r="AV1015" s="12"/>
      <c r="AW1015" s="12"/>
      <c r="AX1015" s="12"/>
      <c r="AY1015" s="12"/>
      <c r="AZ1015" s="12"/>
      <c r="BA1015" s="12"/>
    </row>
    <row r="1016" spans="1:53" ht="30" customHeight="1">
      <c r="A1016" s="546" t="s">
        <v>31</v>
      </c>
      <c r="B1016" s="456">
        <v>5</v>
      </c>
      <c r="C1016" s="361"/>
      <c r="D1016" s="361"/>
      <c r="E1016" s="361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97"/>
      <c r="AB1016" s="97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97"/>
      <c r="AN1016" s="12"/>
      <c r="AO1016" s="12"/>
      <c r="AP1016" s="12"/>
      <c r="AQ1016" s="12"/>
      <c r="AR1016" s="12"/>
      <c r="AS1016" s="12"/>
      <c r="AT1016" s="12"/>
      <c r="AU1016" s="97"/>
      <c r="AV1016" s="12"/>
      <c r="AW1016" s="12"/>
      <c r="AX1016" s="12"/>
      <c r="AY1016" s="12"/>
      <c r="AZ1016" s="12"/>
      <c r="BA1016" s="12"/>
    </row>
    <row r="1017" spans="1:53" ht="30" customHeight="1">
      <c r="A1017" s="546" t="s">
        <v>29</v>
      </c>
      <c r="B1017" s="456">
        <v>3</v>
      </c>
      <c r="C1017" s="361"/>
      <c r="D1017" s="361"/>
      <c r="E1017" s="361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97"/>
      <c r="AB1017" s="97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97"/>
      <c r="AN1017" s="12"/>
      <c r="AO1017" s="12"/>
      <c r="AP1017" s="12"/>
      <c r="AQ1017" s="12"/>
      <c r="AR1017" s="12"/>
      <c r="AS1017" s="12"/>
      <c r="AT1017" s="12"/>
      <c r="AU1017" s="97"/>
      <c r="AV1017" s="12"/>
      <c r="AW1017" s="12"/>
      <c r="AX1017" s="12"/>
      <c r="AY1017" s="12"/>
      <c r="AZ1017" s="12"/>
      <c r="BA1017" s="12"/>
    </row>
    <row r="1018" spans="1:53" ht="30" customHeight="1">
      <c r="A1018" s="546" t="s">
        <v>24</v>
      </c>
      <c r="B1018" s="456">
        <v>1</v>
      </c>
      <c r="C1018" s="361"/>
      <c r="D1018" s="361"/>
      <c r="E1018" s="361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97"/>
      <c r="AB1018" s="97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97"/>
      <c r="AN1018" s="12"/>
      <c r="AO1018" s="12"/>
      <c r="AP1018" s="12"/>
      <c r="AQ1018" s="12"/>
      <c r="AR1018" s="12"/>
      <c r="AS1018" s="12"/>
      <c r="AT1018" s="12"/>
      <c r="AU1018" s="97"/>
      <c r="AV1018" s="12"/>
      <c r="AW1018" s="12"/>
      <c r="AX1018" s="12"/>
      <c r="AY1018" s="12"/>
      <c r="AZ1018" s="12"/>
      <c r="BA1018" s="12"/>
    </row>
    <row r="1019" spans="1:53" ht="30" customHeight="1">
      <c r="A1019" s="546" t="s">
        <v>23</v>
      </c>
      <c r="B1019" s="456">
        <v>10</v>
      </c>
      <c r="C1019" s="361"/>
      <c r="D1019" s="361"/>
      <c r="E1019" s="361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97"/>
      <c r="AB1019" s="97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97"/>
      <c r="AN1019" s="12"/>
      <c r="AO1019" s="12"/>
      <c r="AP1019" s="12"/>
      <c r="AQ1019" s="12"/>
      <c r="AR1019" s="12"/>
      <c r="AS1019" s="12"/>
      <c r="AT1019" s="12"/>
      <c r="AU1019" s="97"/>
      <c r="AV1019" s="12"/>
      <c r="AW1019" s="12"/>
      <c r="AX1019" s="12"/>
      <c r="AY1019" s="12"/>
      <c r="AZ1019" s="12"/>
      <c r="BA1019" s="12"/>
    </row>
    <row r="1020" spans="1:53" ht="30" customHeight="1">
      <c r="A1020" s="546" t="s">
        <v>36</v>
      </c>
      <c r="B1020" s="456">
        <v>11</v>
      </c>
      <c r="C1020" s="361"/>
      <c r="D1020" s="361"/>
      <c r="E1020" s="361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97"/>
      <c r="AB1020" s="97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97"/>
      <c r="AN1020" s="12"/>
      <c r="AO1020" s="12"/>
      <c r="AP1020" s="12"/>
      <c r="AQ1020" s="12"/>
      <c r="AR1020" s="12"/>
      <c r="AS1020" s="12"/>
      <c r="AT1020" s="12"/>
      <c r="AU1020" s="97"/>
      <c r="AV1020" s="12"/>
      <c r="AW1020" s="12"/>
      <c r="AX1020" s="12"/>
      <c r="AY1020" s="12"/>
      <c r="AZ1020" s="12"/>
      <c r="BA1020" s="12"/>
    </row>
    <row r="1021" spans="1:53" ht="30" customHeight="1">
      <c r="A1021" s="546" t="s">
        <v>20</v>
      </c>
      <c r="B1021" s="456">
        <v>9</v>
      </c>
      <c r="C1021" s="361"/>
      <c r="D1021" s="361"/>
      <c r="E1021" s="361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97"/>
      <c r="AB1021" s="97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97"/>
      <c r="AN1021" s="12"/>
      <c r="AO1021" s="12"/>
      <c r="AP1021" s="12"/>
      <c r="AQ1021" s="12"/>
      <c r="AR1021" s="12"/>
      <c r="AS1021" s="12"/>
      <c r="AT1021" s="12"/>
      <c r="AU1021" s="97"/>
      <c r="AV1021" s="12"/>
      <c r="AW1021" s="12"/>
      <c r="AX1021" s="12"/>
      <c r="AY1021" s="12"/>
      <c r="AZ1021" s="12"/>
      <c r="BA1021" s="12"/>
    </row>
    <row r="1022" spans="1:53" ht="30" customHeight="1">
      <c r="A1022" s="546" t="s">
        <v>38</v>
      </c>
      <c r="B1022" s="456">
        <v>8</v>
      </c>
      <c r="C1022" s="361"/>
      <c r="D1022" s="361"/>
      <c r="E1022" s="361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97"/>
      <c r="AB1022" s="97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97"/>
      <c r="AN1022" s="12"/>
      <c r="AO1022" s="12"/>
      <c r="AP1022" s="12"/>
      <c r="AQ1022" s="12"/>
      <c r="AR1022" s="12"/>
      <c r="AS1022" s="12"/>
      <c r="AT1022" s="12"/>
      <c r="AU1022" s="97"/>
      <c r="AV1022" s="12"/>
      <c r="AW1022" s="12"/>
      <c r="AX1022" s="12"/>
      <c r="AY1022" s="12"/>
      <c r="AZ1022" s="12"/>
      <c r="BA1022" s="12"/>
    </row>
    <row r="1023" spans="1:53" ht="30" customHeight="1">
      <c r="A1023" s="546" t="s">
        <v>39</v>
      </c>
      <c r="B1023" s="456">
        <v>6</v>
      </c>
      <c r="C1023" s="361"/>
      <c r="D1023" s="361"/>
      <c r="E1023" s="361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97"/>
      <c r="AB1023" s="97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97"/>
      <c r="AN1023" s="12"/>
      <c r="AO1023" s="12"/>
      <c r="AP1023" s="12"/>
      <c r="AQ1023" s="12"/>
      <c r="AR1023" s="12"/>
      <c r="AS1023" s="12"/>
      <c r="AT1023" s="12"/>
      <c r="AU1023" s="97"/>
      <c r="AV1023" s="12"/>
      <c r="AW1023" s="12"/>
      <c r="AX1023" s="12"/>
      <c r="AY1023" s="12"/>
      <c r="AZ1023" s="12"/>
      <c r="BA1023" s="12"/>
    </row>
    <row r="1024" spans="1:53" ht="30" customHeight="1">
      <c r="A1024" s="546" t="s">
        <v>49</v>
      </c>
      <c r="B1024" s="456">
        <v>13</v>
      </c>
      <c r="C1024" s="361"/>
      <c r="D1024" s="361"/>
      <c r="E1024" s="361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97"/>
      <c r="AB1024" s="97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97"/>
      <c r="AN1024" s="12"/>
      <c r="AO1024" s="12"/>
      <c r="AP1024" s="12"/>
      <c r="AQ1024" s="12"/>
      <c r="AR1024" s="12"/>
      <c r="AS1024" s="12"/>
      <c r="AT1024" s="12"/>
      <c r="AU1024" s="97"/>
      <c r="AV1024" s="12"/>
      <c r="AW1024" s="12"/>
      <c r="AX1024" s="12"/>
      <c r="AY1024" s="12"/>
      <c r="AZ1024" s="12"/>
      <c r="BA1024" s="12"/>
    </row>
    <row r="1025" spans="1:53" ht="30" customHeight="1">
      <c r="A1025" s="546" t="s">
        <v>50</v>
      </c>
      <c r="B1025" s="456">
        <v>8</v>
      </c>
      <c r="C1025" s="361"/>
      <c r="D1025" s="361"/>
      <c r="E1025" s="361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97"/>
      <c r="AB1025" s="97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97"/>
      <c r="AN1025" s="12"/>
      <c r="AO1025" s="12"/>
      <c r="AP1025" s="12"/>
      <c r="AQ1025" s="12"/>
      <c r="AR1025" s="12"/>
      <c r="AS1025" s="12"/>
      <c r="AT1025" s="12"/>
      <c r="AU1025" s="97"/>
      <c r="AV1025" s="12"/>
      <c r="AW1025" s="12"/>
      <c r="AX1025" s="12"/>
      <c r="AY1025" s="12"/>
      <c r="AZ1025" s="12"/>
      <c r="BA1025" s="12"/>
    </row>
    <row r="1026" spans="1:53" ht="30" customHeight="1">
      <c r="A1026" s="546" t="s">
        <v>975</v>
      </c>
      <c r="B1026" s="456">
        <v>5</v>
      </c>
      <c r="C1026" s="361"/>
      <c r="D1026" s="361"/>
      <c r="E1026" s="361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97"/>
      <c r="AB1026" s="97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97"/>
      <c r="AN1026" s="12"/>
      <c r="AO1026" s="12"/>
      <c r="AP1026" s="12"/>
      <c r="AQ1026" s="12"/>
      <c r="AR1026" s="12"/>
      <c r="AS1026" s="12"/>
      <c r="AT1026" s="12"/>
      <c r="AU1026" s="97"/>
      <c r="AV1026" s="12"/>
      <c r="AW1026" s="12"/>
      <c r="AX1026" s="12"/>
      <c r="AY1026" s="12"/>
      <c r="AZ1026" s="12"/>
      <c r="BA1026" s="12"/>
    </row>
    <row r="1027" spans="1:53" ht="30" customHeight="1">
      <c r="A1027" s="546" t="s">
        <v>52</v>
      </c>
      <c r="B1027" s="456">
        <v>2</v>
      </c>
      <c r="C1027" s="361"/>
      <c r="D1027" s="361"/>
      <c r="E1027" s="361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97"/>
      <c r="AB1027" s="97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97"/>
      <c r="AN1027" s="12"/>
      <c r="AO1027" s="12"/>
      <c r="AP1027" s="12"/>
      <c r="AQ1027" s="12"/>
      <c r="AR1027" s="12"/>
      <c r="AS1027" s="12"/>
      <c r="AT1027" s="12"/>
      <c r="AU1027" s="97"/>
      <c r="AV1027" s="12"/>
      <c r="AW1027" s="12"/>
      <c r="AX1027" s="12"/>
      <c r="AY1027" s="12"/>
      <c r="AZ1027" s="12"/>
      <c r="BA1027" s="12"/>
    </row>
    <row r="1028" spans="1:53" ht="30" customHeight="1">
      <c r="A1028" s="546" t="s">
        <v>53</v>
      </c>
      <c r="B1028" s="456">
        <v>5</v>
      </c>
      <c r="C1028" s="361"/>
      <c r="D1028" s="361"/>
      <c r="E1028" s="361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97"/>
      <c r="AB1028" s="97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97"/>
      <c r="AN1028" s="12"/>
      <c r="AO1028" s="12"/>
      <c r="AP1028" s="12"/>
      <c r="AQ1028" s="12"/>
      <c r="AR1028" s="12"/>
      <c r="AS1028" s="12"/>
      <c r="AT1028" s="12"/>
      <c r="AU1028" s="97"/>
      <c r="AV1028" s="12"/>
      <c r="AW1028" s="12"/>
      <c r="AX1028" s="12"/>
      <c r="AY1028" s="12"/>
      <c r="AZ1028" s="12"/>
      <c r="BA1028" s="12"/>
    </row>
    <row r="1029" spans="1:53" ht="30" customHeight="1">
      <c r="A1029" s="546" t="s">
        <v>64</v>
      </c>
      <c r="B1029" s="456">
        <v>5</v>
      </c>
      <c r="C1029" s="361"/>
      <c r="D1029" s="361"/>
      <c r="E1029" s="361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97"/>
      <c r="AB1029" s="97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97"/>
      <c r="AN1029" s="12"/>
      <c r="AO1029" s="12"/>
      <c r="AP1029" s="12"/>
      <c r="AQ1029" s="12"/>
      <c r="AR1029" s="12"/>
      <c r="AS1029" s="12"/>
      <c r="AT1029" s="12"/>
      <c r="AU1029" s="97"/>
      <c r="AV1029" s="12"/>
      <c r="AW1029" s="12"/>
      <c r="AX1029" s="12"/>
      <c r="AY1029" s="12"/>
      <c r="AZ1029" s="12"/>
      <c r="BA1029" s="12"/>
    </row>
    <row r="1030" spans="1:53" ht="30" customHeight="1">
      <c r="A1030" s="546" t="s">
        <v>283</v>
      </c>
      <c r="B1030" s="456">
        <v>5</v>
      </c>
      <c r="C1030" s="361"/>
      <c r="D1030" s="361"/>
      <c r="E1030" s="361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97"/>
      <c r="AB1030" s="97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97"/>
      <c r="AN1030" s="12"/>
      <c r="AO1030" s="12"/>
      <c r="AP1030" s="12"/>
      <c r="AQ1030" s="12"/>
      <c r="AR1030" s="12"/>
      <c r="AS1030" s="12"/>
      <c r="AT1030" s="12"/>
      <c r="AU1030" s="97"/>
      <c r="AV1030" s="12"/>
      <c r="AW1030" s="12"/>
      <c r="AX1030" s="12"/>
      <c r="AY1030" s="12"/>
      <c r="AZ1030" s="12"/>
      <c r="BA1030" s="12"/>
    </row>
    <row r="1031" spans="1:53" ht="30" customHeight="1">
      <c r="A1031" s="546" t="s">
        <v>754</v>
      </c>
      <c r="B1031" s="456">
        <v>2</v>
      </c>
      <c r="C1031" s="361"/>
      <c r="D1031" s="361"/>
      <c r="E1031" s="361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97"/>
      <c r="AB1031" s="97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97"/>
      <c r="AN1031" s="12"/>
      <c r="AO1031" s="12"/>
      <c r="AP1031" s="12"/>
      <c r="AQ1031" s="12"/>
      <c r="AR1031" s="12"/>
      <c r="AS1031" s="12"/>
      <c r="AT1031" s="12"/>
      <c r="AU1031" s="97"/>
      <c r="AV1031" s="12"/>
      <c r="AW1031" s="12"/>
      <c r="AX1031" s="12"/>
      <c r="AY1031" s="12"/>
      <c r="AZ1031" s="12"/>
      <c r="BA1031" s="12"/>
    </row>
    <row r="1032" spans="1:53" ht="30" customHeight="1">
      <c r="A1032" s="546" t="s">
        <v>987</v>
      </c>
      <c r="B1032" s="456">
        <v>9</v>
      </c>
      <c r="C1032" s="361"/>
      <c r="D1032" s="361"/>
      <c r="E1032" s="361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97"/>
      <c r="AB1032" s="97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97"/>
      <c r="AN1032" s="12"/>
      <c r="AO1032" s="12"/>
      <c r="AP1032" s="12"/>
      <c r="AQ1032" s="12"/>
      <c r="AR1032" s="12"/>
      <c r="AS1032" s="12"/>
      <c r="AT1032" s="12"/>
      <c r="AU1032" s="97"/>
      <c r="AV1032" s="12"/>
      <c r="AW1032" s="12"/>
      <c r="AX1032" s="12"/>
      <c r="AY1032" s="12"/>
      <c r="AZ1032" s="12"/>
      <c r="BA1032" s="12"/>
    </row>
    <row r="1033" spans="1:53" ht="30" customHeight="1">
      <c r="A1033" s="546" t="s">
        <v>1045</v>
      </c>
      <c r="B1033" s="456">
        <v>9</v>
      </c>
      <c r="C1033" s="361"/>
      <c r="D1033" s="361"/>
      <c r="E1033" s="361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97"/>
      <c r="AB1033" s="97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97"/>
      <c r="AN1033" s="12"/>
      <c r="AO1033" s="12"/>
      <c r="AP1033" s="12"/>
      <c r="AQ1033" s="12"/>
      <c r="AR1033" s="12"/>
      <c r="AS1033" s="12"/>
      <c r="AT1033" s="12"/>
      <c r="AU1033" s="97"/>
      <c r="AV1033" s="12"/>
      <c r="AW1033" s="12"/>
      <c r="AX1033" s="12"/>
      <c r="AY1033" s="12"/>
      <c r="AZ1033" s="12"/>
      <c r="BA1033" s="12"/>
    </row>
    <row r="1034" spans="1:53" ht="30" customHeight="1">
      <c r="A1034" s="546" t="s">
        <v>25</v>
      </c>
      <c r="B1034" s="456">
        <v>2</v>
      </c>
      <c r="C1034" s="361"/>
      <c r="D1034" s="361"/>
      <c r="E1034" s="361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97"/>
      <c r="AB1034" s="97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97"/>
      <c r="AN1034" s="12"/>
      <c r="AO1034" s="12"/>
      <c r="AP1034" s="12"/>
      <c r="AQ1034" s="12"/>
      <c r="AR1034" s="12"/>
      <c r="AS1034" s="12"/>
      <c r="AT1034" s="12"/>
      <c r="AU1034" s="97"/>
      <c r="AV1034" s="12"/>
      <c r="AW1034" s="12"/>
      <c r="AX1034" s="12"/>
      <c r="AY1034" s="12"/>
      <c r="AZ1034" s="12"/>
      <c r="BA1034" s="12"/>
    </row>
    <row r="1035" spans="1:53" ht="30" customHeight="1">
      <c r="A1035" s="546" t="s">
        <v>34</v>
      </c>
      <c r="B1035" s="456">
        <v>2</v>
      </c>
      <c r="C1035" s="361"/>
      <c r="D1035" s="361"/>
      <c r="E1035" s="361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97"/>
      <c r="AB1035" s="97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97"/>
      <c r="AN1035" s="12"/>
      <c r="AO1035" s="12"/>
      <c r="AP1035" s="12"/>
      <c r="AQ1035" s="12"/>
      <c r="AR1035" s="12"/>
      <c r="AS1035" s="12"/>
      <c r="AT1035" s="12"/>
      <c r="AU1035" s="97"/>
      <c r="AV1035" s="12"/>
      <c r="AW1035" s="12"/>
      <c r="AX1035" s="12"/>
      <c r="AY1035" s="12"/>
      <c r="AZ1035" s="12"/>
      <c r="BA1035" s="12"/>
    </row>
    <row r="1036" spans="1:53" ht="30" customHeight="1">
      <c r="A1036" s="542" t="s">
        <v>3</v>
      </c>
      <c r="B1036" s="456">
        <f>SUM(B1011:B1035)</f>
        <v>160</v>
      </c>
      <c r="C1036" s="361"/>
      <c r="D1036" s="361"/>
      <c r="E1036" s="361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97"/>
      <c r="AB1036" s="97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97"/>
      <c r="AN1036" s="12"/>
      <c r="AO1036" s="12"/>
      <c r="AP1036" s="12"/>
      <c r="AQ1036" s="12"/>
      <c r="AR1036" s="12"/>
      <c r="AS1036" s="12"/>
      <c r="AT1036" s="12"/>
      <c r="AU1036" s="97"/>
      <c r="AV1036" s="12"/>
      <c r="AW1036" s="12"/>
      <c r="AX1036" s="12"/>
      <c r="AY1036" s="12"/>
      <c r="AZ1036" s="12"/>
      <c r="BA1036" s="12"/>
    </row>
    <row r="1037" spans="1:53" ht="30" customHeight="1">
      <c r="A1037" s="548"/>
      <c r="B1037" s="460"/>
      <c r="C1037" s="361"/>
      <c r="D1037" s="361"/>
      <c r="E1037" s="361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97"/>
      <c r="AB1037" s="97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97"/>
      <c r="AN1037" s="12"/>
      <c r="AO1037" s="12"/>
      <c r="AP1037" s="12"/>
      <c r="AQ1037" s="12"/>
      <c r="AR1037" s="12"/>
      <c r="AS1037" s="12"/>
      <c r="AT1037" s="12"/>
      <c r="AU1037" s="97"/>
      <c r="AV1037" s="12"/>
      <c r="AW1037" s="12"/>
      <c r="AX1037" s="12"/>
      <c r="AY1037" s="12"/>
      <c r="AZ1037" s="12"/>
      <c r="BA1037" s="12"/>
    </row>
    <row r="1038" spans="1:53" ht="27.75" customHeight="1">
      <c r="A1038" s="661" t="s">
        <v>1120</v>
      </c>
      <c r="B1038" s="662"/>
      <c r="C1038" s="662"/>
      <c r="D1038" s="662"/>
      <c r="E1038" s="662"/>
      <c r="F1038" s="662"/>
      <c r="G1038" s="662"/>
      <c r="H1038" s="662"/>
      <c r="I1038" s="662"/>
      <c r="J1038" s="662"/>
      <c r="K1038" s="662"/>
      <c r="L1038" s="662"/>
      <c r="M1038" s="662"/>
      <c r="N1038" s="662"/>
      <c r="O1038" s="662"/>
      <c r="P1038" s="662"/>
      <c r="Q1038" s="662"/>
      <c r="R1038" s="662"/>
      <c r="S1038" s="662"/>
      <c r="T1038" s="662"/>
      <c r="U1038" s="662"/>
      <c r="V1038" s="662"/>
      <c r="W1038" s="662"/>
      <c r="X1038" s="662"/>
      <c r="Y1038" s="662"/>
      <c r="Z1038" s="662"/>
      <c r="AA1038" s="662"/>
      <c r="AB1038" s="663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97"/>
      <c r="AN1038" s="12"/>
      <c r="AO1038" s="12"/>
      <c r="AP1038" s="12"/>
      <c r="AQ1038" s="12"/>
      <c r="AR1038" s="12"/>
      <c r="AS1038" s="12"/>
      <c r="AT1038" s="12"/>
      <c r="AU1038" s="97"/>
      <c r="AV1038" s="12"/>
      <c r="AW1038" s="12"/>
      <c r="AX1038" s="12"/>
      <c r="AY1038" s="12"/>
      <c r="AZ1038" s="12"/>
      <c r="BA1038" s="12"/>
    </row>
    <row r="1039" spans="1:53" s="2" customFormat="1" ht="92.25" customHeight="1">
      <c r="A1039" s="547" t="s">
        <v>695</v>
      </c>
      <c r="B1039" s="81" t="s">
        <v>1067</v>
      </c>
      <c r="C1039" s="81" t="s">
        <v>1068</v>
      </c>
      <c r="D1039" s="81" t="s">
        <v>1069</v>
      </c>
      <c r="E1039" s="81" t="s">
        <v>1070</v>
      </c>
      <c r="F1039" s="81" t="s">
        <v>1071</v>
      </c>
      <c r="G1039" s="81" t="s">
        <v>1072</v>
      </c>
      <c r="H1039" s="81" t="s">
        <v>1073</v>
      </c>
      <c r="I1039" s="81" t="s">
        <v>1074</v>
      </c>
      <c r="J1039" s="81" t="s">
        <v>417</v>
      </c>
      <c r="K1039" s="81" t="s">
        <v>1075</v>
      </c>
      <c r="L1039" s="81" t="s">
        <v>1076</v>
      </c>
      <c r="M1039" s="81" t="s">
        <v>1077</v>
      </c>
      <c r="N1039" s="81" t="s">
        <v>1078</v>
      </c>
      <c r="O1039" s="81" t="s">
        <v>1079</v>
      </c>
      <c r="P1039" s="81" t="s">
        <v>1080</v>
      </c>
      <c r="Q1039" s="81" t="s">
        <v>1081</v>
      </c>
      <c r="R1039" s="81" t="s">
        <v>183</v>
      </c>
      <c r="S1039" s="81" t="s">
        <v>1082</v>
      </c>
      <c r="T1039" s="81" t="s">
        <v>424</v>
      </c>
      <c r="U1039" s="81" t="s">
        <v>1083</v>
      </c>
      <c r="V1039" s="81" t="s">
        <v>1084</v>
      </c>
      <c r="W1039" s="81" t="s">
        <v>1085</v>
      </c>
      <c r="X1039" s="81" t="s">
        <v>321</v>
      </c>
      <c r="Y1039" s="81" t="s">
        <v>205</v>
      </c>
      <c r="Z1039" s="81"/>
      <c r="AA1039" s="81" t="s">
        <v>1078</v>
      </c>
      <c r="AB1039" s="311" t="s">
        <v>3</v>
      </c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</row>
    <row r="1040" spans="1:53" ht="30" customHeight="1">
      <c r="A1040" s="546" t="s">
        <v>44</v>
      </c>
      <c r="B1040" s="456">
        <v>4</v>
      </c>
      <c r="C1040" s="456">
        <v>0</v>
      </c>
      <c r="D1040" s="456">
        <v>0</v>
      </c>
      <c r="E1040" s="456">
        <v>2</v>
      </c>
      <c r="F1040" s="324">
        <v>4</v>
      </c>
      <c r="G1040" s="324">
        <v>0</v>
      </c>
      <c r="H1040" s="324">
        <v>0</v>
      </c>
      <c r="I1040" s="324">
        <v>0</v>
      </c>
      <c r="J1040" s="324">
        <v>0</v>
      </c>
      <c r="K1040" s="324">
        <v>0</v>
      </c>
      <c r="L1040" s="324">
        <v>2</v>
      </c>
      <c r="M1040" s="324">
        <v>2</v>
      </c>
      <c r="N1040" s="324">
        <v>1</v>
      </c>
      <c r="O1040" s="324">
        <v>4</v>
      </c>
      <c r="P1040" s="324">
        <v>8</v>
      </c>
      <c r="Q1040" s="324">
        <v>21</v>
      </c>
      <c r="R1040" s="324">
        <v>3</v>
      </c>
      <c r="S1040" s="324">
        <v>0</v>
      </c>
      <c r="T1040" s="324">
        <v>0</v>
      </c>
      <c r="U1040" s="324">
        <v>1</v>
      </c>
      <c r="V1040" s="324">
        <v>4</v>
      </c>
      <c r="W1040" s="324">
        <v>2</v>
      </c>
      <c r="X1040" s="324">
        <v>3</v>
      </c>
      <c r="Y1040" s="324">
        <v>1</v>
      </c>
      <c r="Z1040" s="324"/>
      <c r="AA1040" s="324">
        <v>0</v>
      </c>
      <c r="AB1040" s="324">
        <f t="shared" ref="AB1040:AB1077" si="11">SUM(B1040:AA1040)</f>
        <v>62</v>
      </c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97"/>
      <c r="AN1040" s="12"/>
      <c r="AO1040" s="12"/>
      <c r="AP1040" s="12"/>
      <c r="AQ1040" s="12"/>
      <c r="AR1040" s="12"/>
      <c r="AS1040" s="12"/>
      <c r="AT1040" s="12"/>
      <c r="AU1040" s="97"/>
      <c r="AV1040" s="12"/>
      <c r="AW1040" s="12"/>
      <c r="AX1040" s="12"/>
      <c r="AY1040" s="12"/>
      <c r="AZ1040" s="12"/>
      <c r="BA1040" s="12"/>
    </row>
    <row r="1041" spans="1:53" ht="30" customHeight="1">
      <c r="A1041" s="546" t="s">
        <v>33</v>
      </c>
      <c r="B1041" s="456">
        <v>8</v>
      </c>
      <c r="C1041" s="456">
        <v>0</v>
      </c>
      <c r="D1041" s="456">
        <v>0</v>
      </c>
      <c r="E1041" s="456">
        <v>3</v>
      </c>
      <c r="F1041" s="324">
        <v>5</v>
      </c>
      <c r="G1041" s="324">
        <v>0</v>
      </c>
      <c r="H1041" s="324">
        <v>0</v>
      </c>
      <c r="I1041" s="324">
        <v>0</v>
      </c>
      <c r="J1041" s="324">
        <v>0</v>
      </c>
      <c r="K1041" s="324">
        <v>0</v>
      </c>
      <c r="L1041" s="324">
        <v>2</v>
      </c>
      <c r="M1041" s="324">
        <v>4</v>
      </c>
      <c r="N1041" s="324">
        <v>1</v>
      </c>
      <c r="O1041" s="324">
        <v>3</v>
      </c>
      <c r="P1041" s="324">
        <v>11</v>
      </c>
      <c r="Q1041" s="324">
        <v>10</v>
      </c>
      <c r="R1041" s="324">
        <v>1</v>
      </c>
      <c r="S1041" s="324">
        <v>0</v>
      </c>
      <c r="T1041" s="324">
        <v>1</v>
      </c>
      <c r="U1041" s="324">
        <v>4</v>
      </c>
      <c r="V1041" s="324">
        <v>3</v>
      </c>
      <c r="W1041" s="324">
        <v>0</v>
      </c>
      <c r="X1041" s="324">
        <v>1</v>
      </c>
      <c r="Y1041" s="324">
        <v>1</v>
      </c>
      <c r="Z1041" s="324"/>
      <c r="AA1041" s="324">
        <v>1</v>
      </c>
      <c r="AB1041" s="324">
        <f t="shared" si="11"/>
        <v>59</v>
      </c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97"/>
      <c r="AN1041" s="12"/>
      <c r="AO1041" s="12"/>
      <c r="AP1041" s="12"/>
      <c r="AQ1041" s="12"/>
      <c r="AR1041" s="12"/>
      <c r="AS1041" s="12"/>
      <c r="AT1041" s="12"/>
      <c r="AU1041" s="97"/>
      <c r="AV1041" s="12"/>
      <c r="AW1041" s="12"/>
      <c r="AX1041" s="12"/>
      <c r="AY1041" s="12"/>
      <c r="AZ1041" s="12"/>
      <c r="BA1041" s="12"/>
    </row>
    <row r="1042" spans="1:53" ht="30" customHeight="1">
      <c r="A1042" s="546" t="s">
        <v>35</v>
      </c>
      <c r="B1042" s="456">
        <v>1</v>
      </c>
      <c r="C1042" s="456">
        <v>0</v>
      </c>
      <c r="D1042" s="456">
        <v>0</v>
      </c>
      <c r="E1042" s="456">
        <v>1</v>
      </c>
      <c r="F1042" s="324">
        <v>3</v>
      </c>
      <c r="G1042" s="324">
        <v>1</v>
      </c>
      <c r="H1042" s="324">
        <v>0</v>
      </c>
      <c r="I1042" s="324">
        <v>0</v>
      </c>
      <c r="J1042" s="324">
        <v>0</v>
      </c>
      <c r="K1042" s="324">
        <v>0</v>
      </c>
      <c r="L1042" s="324"/>
      <c r="M1042" s="324">
        <v>0</v>
      </c>
      <c r="N1042" s="324">
        <v>0</v>
      </c>
      <c r="O1042" s="324">
        <v>1</v>
      </c>
      <c r="P1042" s="324">
        <v>0</v>
      </c>
      <c r="Q1042" s="324">
        <v>5</v>
      </c>
      <c r="R1042" s="324">
        <v>0</v>
      </c>
      <c r="S1042" s="324">
        <v>0</v>
      </c>
      <c r="T1042" s="324">
        <v>1</v>
      </c>
      <c r="U1042" s="324">
        <v>0</v>
      </c>
      <c r="V1042" s="324">
        <v>0</v>
      </c>
      <c r="W1042" s="324">
        <v>2</v>
      </c>
      <c r="X1042" s="324">
        <v>2</v>
      </c>
      <c r="Y1042" s="324">
        <v>1</v>
      </c>
      <c r="Z1042" s="324"/>
      <c r="AA1042" s="324">
        <v>2</v>
      </c>
      <c r="AB1042" s="324">
        <f t="shared" si="11"/>
        <v>20</v>
      </c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97"/>
      <c r="AN1042" s="12"/>
      <c r="AO1042" s="12"/>
      <c r="AP1042" s="12"/>
      <c r="AQ1042" s="12"/>
      <c r="AR1042" s="12"/>
      <c r="AS1042" s="12"/>
      <c r="AT1042" s="12"/>
      <c r="AU1042" s="97"/>
      <c r="AV1042" s="12"/>
      <c r="AW1042" s="12"/>
      <c r="AX1042" s="12"/>
      <c r="AY1042" s="12"/>
      <c r="AZ1042" s="12"/>
      <c r="BA1042" s="12"/>
    </row>
    <row r="1043" spans="1:53" ht="30" customHeight="1">
      <c r="A1043" s="546" t="s">
        <v>66</v>
      </c>
      <c r="B1043" s="456">
        <v>7</v>
      </c>
      <c r="C1043" s="456">
        <v>49</v>
      </c>
      <c r="D1043" s="456">
        <v>0</v>
      </c>
      <c r="E1043" s="456">
        <v>1</v>
      </c>
      <c r="F1043" s="324">
        <v>6</v>
      </c>
      <c r="G1043" s="324">
        <v>0</v>
      </c>
      <c r="H1043" s="324">
        <v>0</v>
      </c>
      <c r="I1043" s="324">
        <v>0</v>
      </c>
      <c r="J1043" s="324">
        <v>0</v>
      </c>
      <c r="K1043" s="324">
        <v>0</v>
      </c>
      <c r="L1043" s="324"/>
      <c r="M1043" s="324">
        <v>2</v>
      </c>
      <c r="N1043" s="324">
        <v>0</v>
      </c>
      <c r="O1043" s="324">
        <v>2</v>
      </c>
      <c r="P1043" s="324">
        <v>2</v>
      </c>
      <c r="Q1043" s="324">
        <v>12</v>
      </c>
      <c r="R1043" s="324">
        <v>1</v>
      </c>
      <c r="S1043" s="324">
        <v>0</v>
      </c>
      <c r="T1043" s="324">
        <v>3</v>
      </c>
      <c r="U1043" s="324">
        <v>1</v>
      </c>
      <c r="V1043" s="324">
        <v>0</v>
      </c>
      <c r="W1043" s="324">
        <v>4</v>
      </c>
      <c r="X1043" s="324">
        <v>5</v>
      </c>
      <c r="Y1043" s="324">
        <v>1</v>
      </c>
      <c r="Z1043" s="324"/>
      <c r="AA1043" s="324">
        <v>2</v>
      </c>
      <c r="AB1043" s="324">
        <f t="shared" si="11"/>
        <v>98</v>
      </c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97"/>
      <c r="AN1043" s="12"/>
      <c r="AO1043" s="12"/>
      <c r="AP1043" s="12"/>
      <c r="AQ1043" s="12"/>
      <c r="AR1043" s="12"/>
      <c r="AS1043" s="12"/>
      <c r="AT1043" s="12"/>
      <c r="AU1043" s="97"/>
      <c r="AV1043" s="12"/>
      <c r="AW1043" s="12"/>
      <c r="AX1043" s="12"/>
      <c r="AY1043" s="12"/>
      <c r="AZ1043" s="12"/>
      <c r="BA1043" s="12"/>
    </row>
    <row r="1044" spans="1:53" ht="30" customHeight="1">
      <c r="A1044" s="546" t="s">
        <v>657</v>
      </c>
      <c r="B1044" s="456">
        <v>1</v>
      </c>
      <c r="C1044" s="456">
        <v>0</v>
      </c>
      <c r="D1044" s="456">
        <v>36</v>
      </c>
      <c r="E1044" s="456">
        <v>1</v>
      </c>
      <c r="F1044" s="324">
        <v>0</v>
      </c>
      <c r="G1044" s="324">
        <v>0</v>
      </c>
      <c r="H1044" s="324">
        <v>0</v>
      </c>
      <c r="I1044" s="324">
        <v>0</v>
      </c>
      <c r="J1044" s="324">
        <v>0</v>
      </c>
      <c r="K1044" s="324">
        <v>0</v>
      </c>
      <c r="L1044" s="324"/>
      <c r="M1044" s="324">
        <v>0</v>
      </c>
      <c r="N1044" s="324">
        <v>1</v>
      </c>
      <c r="O1044" s="324">
        <v>0</v>
      </c>
      <c r="P1044" s="324">
        <v>1</v>
      </c>
      <c r="Q1044" s="324">
        <v>10</v>
      </c>
      <c r="R1044" s="324">
        <v>0</v>
      </c>
      <c r="S1044" s="324">
        <v>0</v>
      </c>
      <c r="T1044" s="324">
        <v>1</v>
      </c>
      <c r="U1044" s="324">
        <v>3</v>
      </c>
      <c r="V1044" s="324">
        <v>1</v>
      </c>
      <c r="W1044" s="324">
        <v>0</v>
      </c>
      <c r="X1044" s="324">
        <v>3</v>
      </c>
      <c r="Y1044" s="324">
        <v>1</v>
      </c>
      <c r="Z1044" s="324"/>
      <c r="AA1044" s="324">
        <v>1</v>
      </c>
      <c r="AB1044" s="324">
        <f t="shared" si="11"/>
        <v>60</v>
      </c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97"/>
      <c r="AN1044" s="12"/>
      <c r="AO1044" s="12"/>
      <c r="AP1044" s="12"/>
      <c r="AQ1044" s="12"/>
      <c r="AR1044" s="12"/>
      <c r="AS1044" s="12"/>
      <c r="AT1044" s="12"/>
      <c r="AU1044" s="97"/>
      <c r="AV1044" s="12"/>
      <c r="AW1044" s="12"/>
      <c r="AX1044" s="12"/>
      <c r="AY1044" s="12"/>
      <c r="AZ1044" s="12"/>
      <c r="BA1044" s="12"/>
    </row>
    <row r="1045" spans="1:53" ht="30" customHeight="1">
      <c r="A1045" s="546" t="s">
        <v>31</v>
      </c>
      <c r="B1045" s="456">
        <v>8</v>
      </c>
      <c r="C1045" s="456">
        <v>0</v>
      </c>
      <c r="D1045" s="456">
        <v>0</v>
      </c>
      <c r="E1045" s="456"/>
      <c r="F1045" s="324">
        <v>0</v>
      </c>
      <c r="G1045" s="324">
        <v>0</v>
      </c>
      <c r="H1045" s="324">
        <v>0</v>
      </c>
      <c r="I1045" s="324">
        <v>0</v>
      </c>
      <c r="J1045" s="324">
        <v>0</v>
      </c>
      <c r="K1045" s="324">
        <v>0</v>
      </c>
      <c r="L1045" s="324">
        <v>1</v>
      </c>
      <c r="M1045" s="324">
        <v>0</v>
      </c>
      <c r="N1045" s="324">
        <v>4</v>
      </c>
      <c r="O1045" s="324">
        <v>0</v>
      </c>
      <c r="P1045" s="324">
        <v>6</v>
      </c>
      <c r="Q1045" s="324">
        <v>3</v>
      </c>
      <c r="R1045" s="324">
        <v>1</v>
      </c>
      <c r="S1045" s="324">
        <v>0</v>
      </c>
      <c r="T1045" s="324">
        <v>2</v>
      </c>
      <c r="U1045" s="324">
        <v>0</v>
      </c>
      <c r="V1045" s="324">
        <v>1</v>
      </c>
      <c r="W1045" s="324">
        <v>7</v>
      </c>
      <c r="X1045" s="324">
        <v>7</v>
      </c>
      <c r="Y1045" s="324">
        <v>4</v>
      </c>
      <c r="Z1045" s="324"/>
      <c r="AA1045" s="324">
        <v>4</v>
      </c>
      <c r="AB1045" s="324">
        <f t="shared" si="11"/>
        <v>48</v>
      </c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97"/>
      <c r="AN1045" s="12"/>
      <c r="AO1045" s="12"/>
      <c r="AP1045" s="12"/>
      <c r="AQ1045" s="12"/>
      <c r="AR1045" s="12"/>
      <c r="AS1045" s="12"/>
      <c r="AT1045" s="12"/>
      <c r="AU1045" s="97"/>
      <c r="AV1045" s="12"/>
      <c r="AW1045" s="12"/>
      <c r="AX1045" s="12"/>
      <c r="AY1045" s="12"/>
      <c r="AZ1045" s="12"/>
      <c r="BA1045" s="12"/>
    </row>
    <row r="1046" spans="1:53" ht="30" customHeight="1">
      <c r="A1046" s="546" t="s">
        <v>29</v>
      </c>
      <c r="B1046" s="456"/>
      <c r="C1046" s="456">
        <v>0</v>
      </c>
      <c r="D1046" s="456">
        <v>0</v>
      </c>
      <c r="E1046" s="456">
        <v>1</v>
      </c>
      <c r="F1046" s="324">
        <v>3</v>
      </c>
      <c r="G1046" s="324">
        <v>0</v>
      </c>
      <c r="H1046" s="324">
        <v>0</v>
      </c>
      <c r="I1046" s="324">
        <v>0</v>
      </c>
      <c r="J1046" s="324">
        <v>0</v>
      </c>
      <c r="K1046" s="324">
        <v>1</v>
      </c>
      <c r="L1046" s="324"/>
      <c r="M1046" s="324">
        <v>0</v>
      </c>
      <c r="N1046" s="324">
        <v>1</v>
      </c>
      <c r="O1046" s="324">
        <v>2</v>
      </c>
      <c r="P1046" s="324">
        <v>2</v>
      </c>
      <c r="Q1046" s="324">
        <v>10</v>
      </c>
      <c r="R1046" s="324">
        <v>1</v>
      </c>
      <c r="S1046" s="324">
        <v>0</v>
      </c>
      <c r="T1046" s="324">
        <v>1</v>
      </c>
      <c r="U1046" s="324">
        <v>0</v>
      </c>
      <c r="V1046" s="324">
        <v>0</v>
      </c>
      <c r="W1046" s="324">
        <v>1</v>
      </c>
      <c r="X1046" s="324">
        <v>3</v>
      </c>
      <c r="Y1046" s="324">
        <v>0</v>
      </c>
      <c r="Z1046" s="324"/>
      <c r="AA1046" s="324">
        <v>3</v>
      </c>
      <c r="AB1046" s="324">
        <f t="shared" si="11"/>
        <v>29</v>
      </c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97"/>
      <c r="AN1046" s="12"/>
      <c r="AO1046" s="12"/>
      <c r="AP1046" s="12"/>
      <c r="AQ1046" s="12"/>
      <c r="AR1046" s="12"/>
      <c r="AS1046" s="12"/>
      <c r="AT1046" s="12"/>
      <c r="AU1046" s="97"/>
      <c r="AV1046" s="12"/>
      <c r="AW1046" s="12"/>
      <c r="AX1046" s="12"/>
      <c r="AY1046" s="12"/>
      <c r="AZ1046" s="12"/>
      <c r="BA1046" s="12"/>
    </row>
    <row r="1047" spans="1:53" ht="30" customHeight="1">
      <c r="A1047" s="546" t="s">
        <v>24</v>
      </c>
      <c r="B1047" s="456">
        <v>1</v>
      </c>
      <c r="C1047" s="456">
        <v>0</v>
      </c>
      <c r="D1047" s="456">
        <v>0</v>
      </c>
      <c r="E1047" s="456"/>
      <c r="F1047" s="324">
        <v>1</v>
      </c>
      <c r="G1047" s="324">
        <v>0</v>
      </c>
      <c r="H1047" s="324">
        <v>0</v>
      </c>
      <c r="I1047" s="324">
        <v>0</v>
      </c>
      <c r="J1047" s="324">
        <v>0</v>
      </c>
      <c r="K1047" s="324"/>
      <c r="L1047" s="324">
        <v>4</v>
      </c>
      <c r="M1047" s="324">
        <v>1</v>
      </c>
      <c r="N1047" s="324">
        <v>0</v>
      </c>
      <c r="O1047" s="324">
        <v>2</v>
      </c>
      <c r="P1047" s="324">
        <v>3</v>
      </c>
      <c r="Q1047" s="324">
        <v>4</v>
      </c>
      <c r="R1047" s="324">
        <v>0</v>
      </c>
      <c r="S1047" s="324">
        <v>0</v>
      </c>
      <c r="T1047" s="324">
        <v>1</v>
      </c>
      <c r="U1047" s="324">
        <v>0</v>
      </c>
      <c r="V1047" s="324">
        <v>0</v>
      </c>
      <c r="W1047" s="324">
        <v>1</v>
      </c>
      <c r="X1047" s="324">
        <v>0</v>
      </c>
      <c r="Y1047" s="324">
        <v>0</v>
      </c>
      <c r="Z1047" s="324"/>
      <c r="AA1047" s="324">
        <v>1</v>
      </c>
      <c r="AB1047" s="324">
        <f t="shared" si="11"/>
        <v>19</v>
      </c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97"/>
      <c r="AN1047" s="12"/>
      <c r="AO1047" s="12"/>
      <c r="AP1047" s="12"/>
      <c r="AQ1047" s="12"/>
      <c r="AR1047" s="12"/>
      <c r="AS1047" s="12"/>
      <c r="AT1047" s="12"/>
      <c r="AU1047" s="97"/>
      <c r="AV1047" s="12"/>
      <c r="AW1047" s="12"/>
      <c r="AX1047" s="12"/>
      <c r="AY1047" s="12"/>
      <c r="AZ1047" s="12"/>
      <c r="BA1047" s="12"/>
    </row>
    <row r="1048" spans="1:53" ht="30" customHeight="1">
      <c r="A1048" s="546" t="s">
        <v>23</v>
      </c>
      <c r="B1048" s="456">
        <v>12</v>
      </c>
      <c r="C1048" s="456">
        <v>0</v>
      </c>
      <c r="D1048" s="456">
        <v>0</v>
      </c>
      <c r="E1048" s="456">
        <v>6</v>
      </c>
      <c r="F1048" s="324">
        <v>3</v>
      </c>
      <c r="G1048" s="324">
        <v>0</v>
      </c>
      <c r="H1048" s="324">
        <v>0</v>
      </c>
      <c r="I1048" s="324">
        <v>0</v>
      </c>
      <c r="J1048" s="324">
        <v>0</v>
      </c>
      <c r="K1048" s="324">
        <v>2</v>
      </c>
      <c r="L1048" s="324">
        <v>4</v>
      </c>
      <c r="M1048" s="324">
        <v>4</v>
      </c>
      <c r="N1048" s="324">
        <v>0</v>
      </c>
      <c r="O1048" s="324">
        <v>0</v>
      </c>
      <c r="P1048" s="324">
        <v>3</v>
      </c>
      <c r="Q1048" s="324">
        <v>20</v>
      </c>
      <c r="R1048" s="324">
        <v>0</v>
      </c>
      <c r="S1048" s="324">
        <v>0</v>
      </c>
      <c r="T1048" s="324">
        <v>4</v>
      </c>
      <c r="U1048" s="324">
        <v>1</v>
      </c>
      <c r="V1048" s="324">
        <v>1</v>
      </c>
      <c r="W1048" s="324">
        <v>8</v>
      </c>
      <c r="X1048" s="324">
        <v>5</v>
      </c>
      <c r="Y1048" s="324">
        <v>13</v>
      </c>
      <c r="Z1048" s="324"/>
      <c r="AA1048" s="324">
        <v>8</v>
      </c>
      <c r="AB1048" s="324">
        <f t="shared" si="11"/>
        <v>94</v>
      </c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97"/>
      <c r="AN1048" s="12"/>
      <c r="AO1048" s="12"/>
      <c r="AP1048" s="12"/>
      <c r="AQ1048" s="12"/>
      <c r="AR1048" s="12"/>
      <c r="AS1048" s="12"/>
      <c r="AT1048" s="12"/>
      <c r="AU1048" s="97"/>
      <c r="AV1048" s="12"/>
      <c r="AW1048" s="12"/>
      <c r="AX1048" s="12"/>
      <c r="AY1048" s="12"/>
      <c r="AZ1048" s="12"/>
      <c r="BA1048" s="12"/>
    </row>
    <row r="1049" spans="1:53" ht="30" customHeight="1">
      <c r="A1049" s="546" t="s">
        <v>36</v>
      </c>
      <c r="B1049" s="456">
        <v>6</v>
      </c>
      <c r="C1049" s="456">
        <v>0</v>
      </c>
      <c r="D1049" s="456">
        <v>0</v>
      </c>
      <c r="E1049" s="456">
        <v>6</v>
      </c>
      <c r="F1049" s="324">
        <v>4</v>
      </c>
      <c r="G1049" s="324">
        <v>0</v>
      </c>
      <c r="H1049" s="324">
        <v>0</v>
      </c>
      <c r="I1049" s="324">
        <v>0</v>
      </c>
      <c r="J1049" s="324">
        <v>2</v>
      </c>
      <c r="K1049" s="324">
        <v>0</v>
      </c>
      <c r="L1049" s="324"/>
      <c r="M1049" s="324">
        <v>1</v>
      </c>
      <c r="N1049" s="324">
        <v>3</v>
      </c>
      <c r="O1049" s="324">
        <v>0</v>
      </c>
      <c r="P1049" s="324">
        <v>5</v>
      </c>
      <c r="Q1049" s="324">
        <v>15</v>
      </c>
      <c r="R1049" s="324">
        <v>6</v>
      </c>
      <c r="S1049" s="324">
        <v>0</v>
      </c>
      <c r="T1049" s="324">
        <v>5</v>
      </c>
      <c r="U1049" s="324">
        <v>1</v>
      </c>
      <c r="V1049" s="324">
        <v>6</v>
      </c>
      <c r="W1049" s="324">
        <v>2</v>
      </c>
      <c r="X1049" s="324">
        <v>22</v>
      </c>
      <c r="Y1049" s="324">
        <v>11</v>
      </c>
      <c r="Z1049" s="324"/>
      <c r="AA1049" s="324">
        <v>3</v>
      </c>
      <c r="AB1049" s="324">
        <f t="shared" si="11"/>
        <v>98</v>
      </c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97"/>
      <c r="AN1049" s="12"/>
      <c r="AO1049" s="12"/>
      <c r="AP1049" s="12"/>
      <c r="AQ1049" s="12"/>
      <c r="AR1049" s="12"/>
      <c r="AS1049" s="12"/>
      <c r="AT1049" s="12"/>
      <c r="AU1049" s="97"/>
      <c r="AV1049" s="12"/>
      <c r="AW1049" s="12"/>
      <c r="AX1049" s="12"/>
      <c r="AY1049" s="12"/>
      <c r="AZ1049" s="12"/>
      <c r="BA1049" s="12"/>
    </row>
    <row r="1050" spans="1:53" ht="30" customHeight="1">
      <c r="A1050" s="546" t="s">
        <v>20</v>
      </c>
      <c r="B1050" s="456">
        <v>6</v>
      </c>
      <c r="C1050" s="456">
        <v>0</v>
      </c>
      <c r="D1050" s="456">
        <v>0</v>
      </c>
      <c r="E1050" s="456"/>
      <c r="F1050" s="324">
        <v>12</v>
      </c>
      <c r="G1050" s="324">
        <v>0</v>
      </c>
      <c r="H1050" s="324">
        <v>0</v>
      </c>
      <c r="I1050" s="324">
        <v>0</v>
      </c>
      <c r="J1050" s="324">
        <v>1</v>
      </c>
      <c r="K1050" s="324">
        <v>0</v>
      </c>
      <c r="L1050" s="324">
        <v>2</v>
      </c>
      <c r="M1050" s="324">
        <v>3</v>
      </c>
      <c r="N1050" s="324">
        <v>27</v>
      </c>
      <c r="O1050" s="324">
        <v>3</v>
      </c>
      <c r="P1050" s="324">
        <v>28</v>
      </c>
      <c r="Q1050" s="324">
        <v>15</v>
      </c>
      <c r="R1050" s="324">
        <v>6</v>
      </c>
      <c r="S1050" s="324">
        <v>0</v>
      </c>
      <c r="T1050" s="324">
        <v>5</v>
      </c>
      <c r="U1050" s="324">
        <v>2</v>
      </c>
      <c r="V1050" s="324">
        <v>0</v>
      </c>
      <c r="W1050" s="324">
        <v>10</v>
      </c>
      <c r="X1050" s="324">
        <v>14</v>
      </c>
      <c r="Y1050" s="324">
        <v>16</v>
      </c>
      <c r="Z1050" s="324"/>
      <c r="AA1050" s="324">
        <v>5</v>
      </c>
      <c r="AB1050" s="324">
        <f t="shared" si="11"/>
        <v>155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97"/>
      <c r="AN1050" s="12"/>
      <c r="AO1050" s="12"/>
      <c r="AP1050" s="12"/>
      <c r="AQ1050" s="12"/>
      <c r="AR1050" s="12"/>
      <c r="AS1050" s="12"/>
      <c r="AT1050" s="12"/>
      <c r="AU1050" s="97"/>
      <c r="AV1050" s="12"/>
      <c r="AW1050" s="12"/>
      <c r="AX1050" s="12"/>
      <c r="AY1050" s="12"/>
      <c r="AZ1050" s="12"/>
      <c r="BA1050" s="12"/>
    </row>
    <row r="1051" spans="1:53" ht="30" customHeight="1">
      <c r="A1051" s="546" t="s">
        <v>38</v>
      </c>
      <c r="B1051" s="456">
        <v>1</v>
      </c>
      <c r="C1051" s="456">
        <v>0</v>
      </c>
      <c r="D1051" s="456">
        <v>0</v>
      </c>
      <c r="E1051" s="456">
        <v>8</v>
      </c>
      <c r="F1051" s="324">
        <v>5</v>
      </c>
      <c r="G1051" s="324">
        <v>0</v>
      </c>
      <c r="H1051" s="324">
        <v>0</v>
      </c>
      <c r="I1051" s="324">
        <v>0</v>
      </c>
      <c r="J1051" s="324">
        <v>2</v>
      </c>
      <c r="K1051" s="324">
        <v>0</v>
      </c>
      <c r="L1051" s="324">
        <v>1</v>
      </c>
      <c r="M1051" s="324">
        <v>0</v>
      </c>
      <c r="N1051" s="324">
        <v>0</v>
      </c>
      <c r="O1051" s="324">
        <v>3</v>
      </c>
      <c r="P1051" s="324">
        <v>5</v>
      </c>
      <c r="Q1051" s="324">
        <v>13</v>
      </c>
      <c r="R1051" s="324">
        <v>2</v>
      </c>
      <c r="S1051" s="324">
        <v>1</v>
      </c>
      <c r="T1051" s="324">
        <v>4</v>
      </c>
      <c r="U1051" s="324">
        <v>6</v>
      </c>
      <c r="V1051" s="324">
        <v>6</v>
      </c>
      <c r="W1051" s="324">
        <v>7</v>
      </c>
      <c r="X1051" s="324">
        <v>11</v>
      </c>
      <c r="Y1051" s="324">
        <v>14</v>
      </c>
      <c r="Z1051" s="324"/>
      <c r="AA1051" s="324">
        <v>8</v>
      </c>
      <c r="AB1051" s="324">
        <f t="shared" si="11"/>
        <v>97</v>
      </c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97"/>
      <c r="AN1051" s="12"/>
      <c r="AO1051" s="12"/>
      <c r="AP1051" s="12"/>
      <c r="AQ1051" s="12"/>
      <c r="AR1051" s="12"/>
      <c r="AS1051" s="12"/>
      <c r="AT1051" s="12"/>
      <c r="AU1051" s="97"/>
      <c r="AV1051" s="12"/>
      <c r="AW1051" s="12"/>
      <c r="AX1051" s="12"/>
      <c r="AY1051" s="12"/>
      <c r="AZ1051" s="12"/>
      <c r="BA1051" s="12"/>
    </row>
    <row r="1052" spans="1:53" ht="30" customHeight="1">
      <c r="A1052" s="546" t="s">
        <v>39</v>
      </c>
      <c r="B1052" s="456">
        <v>7</v>
      </c>
      <c r="C1052" s="456">
        <v>0</v>
      </c>
      <c r="D1052" s="456">
        <v>0</v>
      </c>
      <c r="E1052" s="456">
        <v>7</v>
      </c>
      <c r="F1052" s="324">
        <v>7</v>
      </c>
      <c r="G1052" s="324">
        <v>0</v>
      </c>
      <c r="H1052" s="324">
        <v>0</v>
      </c>
      <c r="I1052" s="324">
        <v>0</v>
      </c>
      <c r="J1052" s="324">
        <v>2</v>
      </c>
      <c r="K1052" s="324">
        <v>0</v>
      </c>
      <c r="L1052" s="324">
        <v>2</v>
      </c>
      <c r="M1052" s="324">
        <v>1</v>
      </c>
      <c r="N1052" s="324">
        <v>1</v>
      </c>
      <c r="O1052" s="324">
        <v>3</v>
      </c>
      <c r="P1052" s="324">
        <v>8</v>
      </c>
      <c r="Q1052" s="324">
        <v>13</v>
      </c>
      <c r="R1052" s="324">
        <v>5</v>
      </c>
      <c r="S1052" s="324">
        <v>0</v>
      </c>
      <c r="T1052" s="324">
        <v>0</v>
      </c>
      <c r="U1052" s="324">
        <v>8</v>
      </c>
      <c r="V1052" s="324">
        <v>3</v>
      </c>
      <c r="W1052" s="324">
        <v>2</v>
      </c>
      <c r="X1052" s="324">
        <v>5</v>
      </c>
      <c r="Y1052" s="324">
        <v>2</v>
      </c>
      <c r="Z1052" s="324"/>
      <c r="AA1052" s="324">
        <v>0</v>
      </c>
      <c r="AB1052" s="324">
        <f t="shared" si="11"/>
        <v>76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97"/>
      <c r="AN1052" s="12"/>
      <c r="AO1052" s="12"/>
      <c r="AP1052" s="12"/>
      <c r="AQ1052" s="12"/>
      <c r="AR1052" s="12"/>
      <c r="AS1052" s="12"/>
      <c r="AT1052" s="12"/>
      <c r="AU1052" s="97"/>
      <c r="AV1052" s="12"/>
      <c r="AW1052" s="12"/>
      <c r="AX1052" s="12"/>
      <c r="AY1052" s="12"/>
      <c r="AZ1052" s="12"/>
      <c r="BA1052" s="12"/>
    </row>
    <row r="1053" spans="1:53" ht="30" customHeight="1">
      <c r="A1053" s="546" t="s">
        <v>48</v>
      </c>
      <c r="B1053" s="456">
        <v>3</v>
      </c>
      <c r="C1053" s="456">
        <v>0</v>
      </c>
      <c r="D1053" s="456">
        <v>0</v>
      </c>
      <c r="E1053" s="456">
        <v>1</v>
      </c>
      <c r="F1053" s="324">
        <v>3</v>
      </c>
      <c r="G1053" s="324">
        <v>0</v>
      </c>
      <c r="H1053" s="324">
        <v>0</v>
      </c>
      <c r="I1053" s="324">
        <v>0</v>
      </c>
      <c r="J1053" s="324">
        <v>0</v>
      </c>
      <c r="K1053" s="324">
        <v>0</v>
      </c>
      <c r="L1053" s="324">
        <v>0</v>
      </c>
      <c r="M1053" s="324">
        <v>0</v>
      </c>
      <c r="N1053" s="324">
        <v>4</v>
      </c>
      <c r="O1053" s="324">
        <v>8</v>
      </c>
      <c r="P1053" s="324">
        <v>8</v>
      </c>
      <c r="Q1053" s="324">
        <v>15</v>
      </c>
      <c r="R1053" s="324">
        <v>0</v>
      </c>
      <c r="S1053" s="324">
        <v>0</v>
      </c>
      <c r="T1053" s="324">
        <v>10</v>
      </c>
      <c r="U1053" s="324">
        <v>0</v>
      </c>
      <c r="V1053" s="324">
        <v>1</v>
      </c>
      <c r="W1053" s="324">
        <v>14</v>
      </c>
      <c r="X1053" s="324">
        <v>11</v>
      </c>
      <c r="Y1053" s="324">
        <v>14</v>
      </c>
      <c r="Z1053" s="324"/>
      <c r="AA1053" s="324">
        <v>7</v>
      </c>
      <c r="AB1053" s="324">
        <f t="shared" si="11"/>
        <v>99</v>
      </c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97"/>
      <c r="AN1053" s="12"/>
      <c r="AO1053" s="12"/>
      <c r="AP1053" s="12"/>
      <c r="AQ1053" s="12"/>
      <c r="AR1053" s="12"/>
      <c r="AS1053" s="12"/>
      <c r="AT1053" s="12"/>
      <c r="AU1053" s="97"/>
      <c r="AV1053" s="12"/>
      <c r="AW1053" s="12"/>
      <c r="AX1053" s="12"/>
      <c r="AY1053" s="12"/>
      <c r="AZ1053" s="12"/>
      <c r="BA1053" s="12"/>
    </row>
    <row r="1054" spans="1:53" ht="30" customHeight="1">
      <c r="A1054" s="546" t="s">
        <v>49</v>
      </c>
      <c r="B1054" s="456">
        <v>2</v>
      </c>
      <c r="C1054" s="456">
        <v>0</v>
      </c>
      <c r="D1054" s="456">
        <v>0</v>
      </c>
      <c r="E1054" s="456">
        <v>2</v>
      </c>
      <c r="F1054" s="324">
        <v>2</v>
      </c>
      <c r="G1054" s="324">
        <v>0</v>
      </c>
      <c r="H1054" s="324">
        <v>0</v>
      </c>
      <c r="I1054" s="324">
        <v>0</v>
      </c>
      <c r="J1054" s="324">
        <v>0</v>
      </c>
      <c r="K1054" s="324">
        <v>6</v>
      </c>
      <c r="L1054" s="324">
        <v>0</v>
      </c>
      <c r="M1054" s="324">
        <v>2</v>
      </c>
      <c r="N1054" s="324">
        <v>4</v>
      </c>
      <c r="O1054" s="324">
        <v>2</v>
      </c>
      <c r="P1054" s="324">
        <v>8</v>
      </c>
      <c r="Q1054" s="324">
        <v>16</v>
      </c>
      <c r="R1054" s="324">
        <v>1</v>
      </c>
      <c r="S1054" s="324">
        <v>0</v>
      </c>
      <c r="T1054" s="324">
        <v>2</v>
      </c>
      <c r="U1054" s="324">
        <v>7</v>
      </c>
      <c r="V1054" s="324">
        <v>1</v>
      </c>
      <c r="W1054" s="324">
        <v>3</v>
      </c>
      <c r="X1054" s="324">
        <v>6</v>
      </c>
      <c r="Y1054" s="324">
        <v>1</v>
      </c>
      <c r="Z1054" s="324"/>
      <c r="AA1054" s="324">
        <v>5</v>
      </c>
      <c r="AB1054" s="324">
        <f t="shared" si="11"/>
        <v>70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97"/>
      <c r="AN1054" s="12"/>
      <c r="AO1054" s="12"/>
      <c r="AP1054" s="12"/>
      <c r="AQ1054" s="12"/>
      <c r="AR1054" s="12"/>
      <c r="AS1054" s="12"/>
      <c r="AT1054" s="12"/>
      <c r="AU1054" s="97"/>
      <c r="AV1054" s="12"/>
      <c r="AW1054" s="12"/>
      <c r="AX1054" s="12"/>
      <c r="AY1054" s="12"/>
      <c r="AZ1054" s="12"/>
      <c r="BA1054" s="12"/>
    </row>
    <row r="1055" spans="1:53" ht="30" customHeight="1">
      <c r="A1055" s="546" t="s">
        <v>50</v>
      </c>
      <c r="B1055" s="456">
        <v>19</v>
      </c>
      <c r="C1055" s="456">
        <v>0</v>
      </c>
      <c r="D1055" s="456">
        <v>0</v>
      </c>
      <c r="E1055" s="456">
        <v>0</v>
      </c>
      <c r="F1055" s="324">
        <v>7</v>
      </c>
      <c r="G1055" s="324">
        <v>0</v>
      </c>
      <c r="H1055" s="324">
        <v>0</v>
      </c>
      <c r="I1055" s="324">
        <v>0</v>
      </c>
      <c r="J1055" s="324">
        <v>0</v>
      </c>
      <c r="K1055" s="324">
        <v>0</v>
      </c>
      <c r="L1055" s="324">
        <v>0</v>
      </c>
      <c r="M1055" s="324">
        <v>0</v>
      </c>
      <c r="N1055" s="324">
        <v>2</v>
      </c>
      <c r="O1055" s="324">
        <v>6</v>
      </c>
      <c r="P1055" s="324">
        <v>8</v>
      </c>
      <c r="Q1055" s="324">
        <v>10</v>
      </c>
      <c r="R1055" s="324">
        <v>1</v>
      </c>
      <c r="S1055" s="324">
        <v>0</v>
      </c>
      <c r="T1055" s="324">
        <v>3</v>
      </c>
      <c r="U1055" s="324">
        <v>1</v>
      </c>
      <c r="V1055" s="324">
        <v>1</v>
      </c>
      <c r="W1055" s="324">
        <v>4</v>
      </c>
      <c r="X1055" s="324">
        <v>1</v>
      </c>
      <c r="Y1055" s="324">
        <v>2</v>
      </c>
      <c r="Z1055" s="324"/>
      <c r="AA1055" s="324">
        <v>8</v>
      </c>
      <c r="AB1055" s="324">
        <f t="shared" si="11"/>
        <v>73</v>
      </c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97"/>
      <c r="AN1055" s="12"/>
      <c r="AO1055" s="12"/>
      <c r="AP1055" s="12"/>
      <c r="AQ1055" s="12"/>
      <c r="AR1055" s="12"/>
      <c r="AS1055" s="12"/>
      <c r="AT1055" s="12"/>
      <c r="AU1055" s="97"/>
      <c r="AV1055" s="12"/>
      <c r="AW1055" s="12"/>
      <c r="AX1055" s="12"/>
      <c r="AY1055" s="12"/>
      <c r="AZ1055" s="12"/>
      <c r="BA1055" s="12"/>
    </row>
    <row r="1056" spans="1:53" ht="30" customHeight="1">
      <c r="A1056" s="546" t="s">
        <v>975</v>
      </c>
      <c r="B1056" s="456">
        <v>13</v>
      </c>
      <c r="C1056" s="456">
        <v>0</v>
      </c>
      <c r="D1056" s="456">
        <v>0</v>
      </c>
      <c r="E1056" s="456">
        <v>0</v>
      </c>
      <c r="F1056" s="324">
        <v>1</v>
      </c>
      <c r="G1056" s="324">
        <v>0</v>
      </c>
      <c r="H1056" s="324">
        <v>0</v>
      </c>
      <c r="I1056" s="324">
        <v>0</v>
      </c>
      <c r="J1056" s="324">
        <v>0</v>
      </c>
      <c r="K1056" s="324">
        <v>0</v>
      </c>
      <c r="L1056" s="324">
        <v>1</v>
      </c>
      <c r="M1056" s="324">
        <v>0</v>
      </c>
      <c r="N1056" s="324">
        <v>5</v>
      </c>
      <c r="O1056" s="324">
        <v>2</v>
      </c>
      <c r="P1056" s="324">
        <v>13</v>
      </c>
      <c r="Q1056" s="324">
        <v>36</v>
      </c>
      <c r="R1056" s="324">
        <v>0</v>
      </c>
      <c r="S1056" s="324">
        <v>0</v>
      </c>
      <c r="T1056" s="324">
        <v>2</v>
      </c>
      <c r="U1056" s="324">
        <v>0</v>
      </c>
      <c r="V1056" s="324">
        <v>0</v>
      </c>
      <c r="W1056" s="324">
        <v>5</v>
      </c>
      <c r="X1056" s="324">
        <v>2</v>
      </c>
      <c r="Y1056" s="324">
        <v>5</v>
      </c>
      <c r="Z1056" s="324"/>
      <c r="AA1056" s="324">
        <v>10</v>
      </c>
      <c r="AB1056" s="324">
        <f t="shared" si="11"/>
        <v>95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97"/>
      <c r="AN1056" s="12"/>
      <c r="AO1056" s="12"/>
      <c r="AP1056" s="12"/>
      <c r="AQ1056" s="12"/>
      <c r="AR1056" s="12"/>
      <c r="AS1056" s="12"/>
      <c r="AT1056" s="12"/>
      <c r="AU1056" s="97"/>
      <c r="AV1056" s="12"/>
      <c r="AW1056" s="12"/>
      <c r="AX1056" s="12"/>
      <c r="AY1056" s="12"/>
      <c r="AZ1056" s="12"/>
      <c r="BA1056" s="12"/>
    </row>
    <row r="1057" spans="1:53" ht="30" customHeight="1">
      <c r="A1057" s="546" t="s">
        <v>52</v>
      </c>
      <c r="B1057" s="456">
        <v>23</v>
      </c>
      <c r="C1057" s="456">
        <v>0</v>
      </c>
      <c r="D1057" s="456">
        <v>0</v>
      </c>
      <c r="E1057" s="456">
        <v>0</v>
      </c>
      <c r="F1057" s="324">
        <v>4</v>
      </c>
      <c r="G1057" s="324">
        <v>0</v>
      </c>
      <c r="H1057" s="324">
        <v>0</v>
      </c>
      <c r="I1057" s="324">
        <v>0</v>
      </c>
      <c r="J1057" s="324">
        <v>0</v>
      </c>
      <c r="K1057" s="324">
        <v>1</v>
      </c>
      <c r="L1057" s="324">
        <v>1</v>
      </c>
      <c r="M1057" s="324">
        <v>1</v>
      </c>
      <c r="N1057" s="324">
        <v>1</v>
      </c>
      <c r="O1057" s="324">
        <v>5</v>
      </c>
      <c r="P1057" s="324">
        <v>2</v>
      </c>
      <c r="Q1057" s="324">
        <v>23</v>
      </c>
      <c r="R1057" s="324">
        <v>0</v>
      </c>
      <c r="S1057" s="324">
        <v>0</v>
      </c>
      <c r="T1057" s="324">
        <v>4</v>
      </c>
      <c r="U1057" s="324">
        <v>0</v>
      </c>
      <c r="V1057" s="324">
        <v>0</v>
      </c>
      <c r="W1057" s="324">
        <v>10</v>
      </c>
      <c r="X1057" s="324">
        <v>3</v>
      </c>
      <c r="Y1057" s="324">
        <v>7</v>
      </c>
      <c r="Z1057" s="324"/>
      <c r="AA1057" s="324">
        <v>2</v>
      </c>
      <c r="AB1057" s="324">
        <f t="shared" si="11"/>
        <v>87</v>
      </c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97"/>
      <c r="AN1057" s="12"/>
      <c r="AO1057" s="12"/>
      <c r="AP1057" s="12"/>
      <c r="AQ1057" s="12"/>
      <c r="AR1057" s="12"/>
      <c r="AS1057" s="12"/>
      <c r="AT1057" s="12"/>
      <c r="AU1057" s="97"/>
      <c r="AV1057" s="12"/>
      <c r="AW1057" s="12"/>
      <c r="AX1057" s="12"/>
      <c r="AY1057" s="12"/>
      <c r="AZ1057" s="12"/>
      <c r="BA1057" s="12"/>
    </row>
    <row r="1058" spans="1:53" ht="30" customHeight="1">
      <c r="A1058" s="546" t="s">
        <v>53</v>
      </c>
      <c r="B1058" s="456">
        <v>25</v>
      </c>
      <c r="C1058" s="456">
        <v>0</v>
      </c>
      <c r="D1058" s="456">
        <v>0</v>
      </c>
      <c r="E1058" s="456">
        <v>0</v>
      </c>
      <c r="F1058" s="324">
        <v>5</v>
      </c>
      <c r="G1058" s="324">
        <v>1</v>
      </c>
      <c r="H1058" s="324">
        <v>0</v>
      </c>
      <c r="I1058" s="324">
        <v>0</v>
      </c>
      <c r="J1058" s="324">
        <v>0</v>
      </c>
      <c r="K1058" s="324"/>
      <c r="L1058" s="324">
        <v>1</v>
      </c>
      <c r="M1058" s="324">
        <v>4</v>
      </c>
      <c r="N1058" s="324">
        <v>2</v>
      </c>
      <c r="O1058" s="324">
        <v>8</v>
      </c>
      <c r="P1058" s="324">
        <v>5</v>
      </c>
      <c r="Q1058" s="324">
        <v>26</v>
      </c>
      <c r="R1058" s="324">
        <v>2</v>
      </c>
      <c r="S1058" s="324">
        <v>0</v>
      </c>
      <c r="T1058" s="324">
        <v>5</v>
      </c>
      <c r="U1058" s="324">
        <v>1</v>
      </c>
      <c r="V1058" s="324">
        <v>0</v>
      </c>
      <c r="W1058" s="324">
        <v>9</v>
      </c>
      <c r="X1058" s="324">
        <v>5</v>
      </c>
      <c r="Y1058" s="324">
        <v>3</v>
      </c>
      <c r="Z1058" s="324"/>
      <c r="AA1058" s="324">
        <v>7</v>
      </c>
      <c r="AB1058" s="324">
        <f t="shared" si="11"/>
        <v>109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97"/>
      <c r="AN1058" s="12"/>
      <c r="AO1058" s="12"/>
      <c r="AP1058" s="12"/>
      <c r="AQ1058" s="12"/>
      <c r="AR1058" s="12"/>
      <c r="AS1058" s="12"/>
      <c r="AT1058" s="12"/>
      <c r="AU1058" s="97"/>
      <c r="AV1058" s="12"/>
      <c r="AW1058" s="12"/>
      <c r="AX1058" s="12"/>
      <c r="AY1058" s="12"/>
      <c r="AZ1058" s="12"/>
      <c r="BA1058" s="12"/>
    </row>
    <row r="1059" spans="1:53" ht="30" customHeight="1">
      <c r="A1059" s="546" t="s">
        <v>54</v>
      </c>
      <c r="B1059" s="456">
        <v>2</v>
      </c>
      <c r="C1059" s="456">
        <v>0</v>
      </c>
      <c r="D1059" s="456">
        <v>0</v>
      </c>
      <c r="E1059" s="456">
        <v>1</v>
      </c>
      <c r="F1059" s="324">
        <v>0</v>
      </c>
      <c r="G1059" s="324">
        <v>0</v>
      </c>
      <c r="H1059" s="324">
        <v>0</v>
      </c>
      <c r="I1059" s="324">
        <v>0</v>
      </c>
      <c r="J1059" s="324">
        <v>0</v>
      </c>
      <c r="K1059" s="324">
        <v>1</v>
      </c>
      <c r="L1059" s="324">
        <v>0</v>
      </c>
      <c r="M1059" s="324">
        <v>3</v>
      </c>
      <c r="N1059" s="324">
        <v>5</v>
      </c>
      <c r="O1059" s="324">
        <v>6</v>
      </c>
      <c r="P1059" s="324">
        <v>8</v>
      </c>
      <c r="Q1059" s="324">
        <v>11</v>
      </c>
      <c r="R1059" s="324">
        <v>0</v>
      </c>
      <c r="S1059" s="324">
        <v>0</v>
      </c>
      <c r="T1059" s="324">
        <v>4</v>
      </c>
      <c r="U1059" s="324">
        <v>0</v>
      </c>
      <c r="V1059" s="324">
        <v>0</v>
      </c>
      <c r="W1059" s="324">
        <v>4</v>
      </c>
      <c r="X1059" s="324">
        <v>2</v>
      </c>
      <c r="Y1059" s="324">
        <v>0</v>
      </c>
      <c r="Z1059" s="324"/>
      <c r="AA1059" s="324">
        <v>3</v>
      </c>
      <c r="AB1059" s="324">
        <f t="shared" si="11"/>
        <v>50</v>
      </c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97"/>
      <c r="AN1059" s="12"/>
      <c r="AO1059" s="12"/>
      <c r="AP1059" s="12"/>
      <c r="AQ1059" s="12"/>
      <c r="AR1059" s="12"/>
      <c r="AS1059" s="12"/>
      <c r="AT1059" s="12"/>
      <c r="AU1059" s="97"/>
      <c r="AV1059" s="12"/>
      <c r="AW1059" s="12"/>
      <c r="AX1059" s="12"/>
      <c r="AY1059" s="12"/>
      <c r="AZ1059" s="12"/>
      <c r="BA1059" s="12"/>
    </row>
    <row r="1060" spans="1:53" ht="30" customHeight="1">
      <c r="A1060" s="546" t="s">
        <v>64</v>
      </c>
      <c r="B1060" s="456">
        <v>2</v>
      </c>
      <c r="C1060" s="456">
        <v>0</v>
      </c>
      <c r="D1060" s="456">
        <v>0</v>
      </c>
      <c r="E1060" s="456">
        <v>0</v>
      </c>
      <c r="F1060" s="324">
        <v>6</v>
      </c>
      <c r="G1060" s="324">
        <v>0</v>
      </c>
      <c r="H1060" s="324">
        <v>0</v>
      </c>
      <c r="I1060" s="324">
        <v>0</v>
      </c>
      <c r="J1060" s="324">
        <v>1</v>
      </c>
      <c r="K1060" s="324">
        <v>0</v>
      </c>
      <c r="L1060" s="324">
        <v>0</v>
      </c>
      <c r="M1060" s="324">
        <v>2</v>
      </c>
      <c r="N1060" s="324">
        <v>1</v>
      </c>
      <c r="O1060" s="324">
        <v>3</v>
      </c>
      <c r="P1060" s="324">
        <v>3</v>
      </c>
      <c r="Q1060" s="324">
        <v>0</v>
      </c>
      <c r="R1060" s="324">
        <v>5</v>
      </c>
      <c r="S1060" s="324">
        <v>0</v>
      </c>
      <c r="T1060" s="324">
        <v>1</v>
      </c>
      <c r="U1060" s="324">
        <v>0</v>
      </c>
      <c r="V1060" s="324">
        <v>1</v>
      </c>
      <c r="W1060" s="324">
        <v>2</v>
      </c>
      <c r="X1060" s="324">
        <v>2</v>
      </c>
      <c r="Y1060" s="324">
        <v>1</v>
      </c>
      <c r="Z1060" s="324"/>
      <c r="AA1060" s="324">
        <v>0</v>
      </c>
      <c r="AB1060" s="324">
        <f t="shared" si="11"/>
        <v>30</v>
      </c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97"/>
      <c r="AN1060" s="12"/>
      <c r="AO1060" s="12"/>
      <c r="AP1060" s="12"/>
      <c r="AQ1060" s="12"/>
      <c r="AR1060" s="12"/>
      <c r="AS1060" s="12"/>
      <c r="AT1060" s="12"/>
      <c r="AU1060" s="97"/>
      <c r="AV1060" s="12"/>
      <c r="AW1060" s="12"/>
      <c r="AX1060" s="12"/>
      <c r="AY1060" s="12"/>
      <c r="AZ1060" s="12"/>
      <c r="BA1060" s="12"/>
    </row>
    <row r="1061" spans="1:53" ht="30" customHeight="1">
      <c r="A1061" s="546" t="s">
        <v>283</v>
      </c>
      <c r="B1061" s="456">
        <v>5</v>
      </c>
      <c r="C1061" s="456">
        <v>0</v>
      </c>
      <c r="D1061" s="456">
        <v>0</v>
      </c>
      <c r="E1061" s="456">
        <v>1</v>
      </c>
      <c r="F1061" s="324">
        <v>0</v>
      </c>
      <c r="G1061" s="324">
        <v>0</v>
      </c>
      <c r="H1061" s="324">
        <v>0</v>
      </c>
      <c r="I1061" s="324">
        <v>0</v>
      </c>
      <c r="J1061" s="324">
        <v>0</v>
      </c>
      <c r="K1061" s="324">
        <v>0</v>
      </c>
      <c r="L1061" s="324">
        <v>4</v>
      </c>
      <c r="M1061" s="324">
        <v>3</v>
      </c>
      <c r="N1061" s="324">
        <v>0</v>
      </c>
      <c r="O1061" s="324">
        <v>0</v>
      </c>
      <c r="P1061" s="324">
        <v>5</v>
      </c>
      <c r="Q1061" s="324">
        <v>12</v>
      </c>
      <c r="R1061" s="324">
        <v>0</v>
      </c>
      <c r="S1061" s="324">
        <v>0</v>
      </c>
      <c r="T1061" s="324">
        <v>1</v>
      </c>
      <c r="U1061" s="324">
        <v>1</v>
      </c>
      <c r="V1061" s="324">
        <v>0</v>
      </c>
      <c r="W1061" s="324">
        <v>0</v>
      </c>
      <c r="X1061" s="324">
        <v>9</v>
      </c>
      <c r="Y1061" s="324">
        <v>2</v>
      </c>
      <c r="Z1061" s="324"/>
      <c r="AA1061" s="324">
        <v>2</v>
      </c>
      <c r="AB1061" s="324">
        <f t="shared" si="11"/>
        <v>45</v>
      </c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97"/>
      <c r="AN1061" s="12"/>
      <c r="AO1061" s="12"/>
      <c r="AP1061" s="12"/>
      <c r="AQ1061" s="12"/>
      <c r="AR1061" s="12"/>
      <c r="AS1061" s="12"/>
      <c r="AT1061" s="12"/>
      <c r="AU1061" s="97"/>
      <c r="AV1061" s="12"/>
      <c r="AW1061" s="12"/>
      <c r="AX1061" s="12"/>
      <c r="AY1061" s="12"/>
      <c r="AZ1061" s="12"/>
      <c r="BA1061" s="12"/>
    </row>
    <row r="1062" spans="1:53" ht="30" customHeight="1">
      <c r="A1062" s="546" t="s">
        <v>1062</v>
      </c>
      <c r="B1062" s="456">
        <v>0</v>
      </c>
      <c r="C1062" s="456">
        <v>0</v>
      </c>
      <c r="D1062" s="456">
        <v>0</v>
      </c>
      <c r="E1062" s="456">
        <v>0</v>
      </c>
      <c r="F1062" s="324">
        <v>0</v>
      </c>
      <c r="G1062" s="324">
        <v>0</v>
      </c>
      <c r="H1062" s="324">
        <v>0</v>
      </c>
      <c r="I1062" s="324">
        <v>0</v>
      </c>
      <c r="J1062" s="324">
        <v>0</v>
      </c>
      <c r="K1062" s="324">
        <v>1</v>
      </c>
      <c r="L1062" s="324">
        <v>0</v>
      </c>
      <c r="M1062" s="324">
        <v>0</v>
      </c>
      <c r="N1062" s="324">
        <v>0</v>
      </c>
      <c r="O1062" s="324">
        <v>0</v>
      </c>
      <c r="P1062" s="324">
        <v>0</v>
      </c>
      <c r="Q1062" s="324">
        <v>0</v>
      </c>
      <c r="R1062" s="324">
        <v>0</v>
      </c>
      <c r="S1062" s="324">
        <v>0</v>
      </c>
      <c r="T1062" s="324">
        <v>0</v>
      </c>
      <c r="U1062" s="324">
        <v>0</v>
      </c>
      <c r="V1062" s="324">
        <v>0</v>
      </c>
      <c r="W1062" s="324">
        <v>0</v>
      </c>
      <c r="X1062" s="324">
        <v>0</v>
      </c>
      <c r="Y1062" s="324">
        <v>0</v>
      </c>
      <c r="Z1062" s="324"/>
      <c r="AA1062" s="324">
        <v>0</v>
      </c>
      <c r="AB1062" s="324">
        <f t="shared" si="11"/>
        <v>1</v>
      </c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97"/>
      <c r="AN1062" s="12"/>
      <c r="AO1062" s="12"/>
      <c r="AP1062" s="12"/>
      <c r="AQ1062" s="12"/>
      <c r="AR1062" s="12"/>
      <c r="AS1062" s="12"/>
      <c r="AT1062" s="12"/>
      <c r="AU1062" s="97"/>
      <c r="AV1062" s="12"/>
      <c r="AW1062" s="12"/>
      <c r="AX1062" s="12"/>
      <c r="AY1062" s="12"/>
      <c r="AZ1062" s="12"/>
      <c r="BA1062" s="12"/>
    </row>
    <row r="1063" spans="1:53" ht="30" customHeight="1">
      <c r="A1063" s="546" t="s">
        <v>978</v>
      </c>
      <c r="B1063" s="456">
        <v>0</v>
      </c>
      <c r="C1063" s="456">
        <v>0</v>
      </c>
      <c r="D1063" s="456">
        <v>0</v>
      </c>
      <c r="E1063" s="456">
        <v>0</v>
      </c>
      <c r="F1063" s="324">
        <v>0</v>
      </c>
      <c r="G1063" s="324">
        <v>0</v>
      </c>
      <c r="H1063" s="324">
        <v>0</v>
      </c>
      <c r="I1063" s="324">
        <v>0</v>
      </c>
      <c r="J1063" s="324">
        <v>0</v>
      </c>
      <c r="K1063" s="324">
        <v>0</v>
      </c>
      <c r="L1063" s="324">
        <v>0</v>
      </c>
      <c r="M1063" s="324">
        <v>0</v>
      </c>
      <c r="N1063" s="324">
        <v>0</v>
      </c>
      <c r="O1063" s="324">
        <v>3</v>
      </c>
      <c r="P1063" s="324">
        <v>0</v>
      </c>
      <c r="Q1063" s="324">
        <v>3</v>
      </c>
      <c r="R1063" s="324">
        <v>0</v>
      </c>
      <c r="S1063" s="324">
        <v>0</v>
      </c>
      <c r="T1063" s="324">
        <v>0</v>
      </c>
      <c r="U1063" s="324">
        <v>0</v>
      </c>
      <c r="V1063" s="324">
        <v>0</v>
      </c>
      <c r="W1063" s="324">
        <v>0</v>
      </c>
      <c r="X1063" s="324">
        <v>0</v>
      </c>
      <c r="Y1063" s="324">
        <v>0</v>
      </c>
      <c r="Z1063" s="324"/>
      <c r="AA1063" s="324">
        <v>0</v>
      </c>
      <c r="AB1063" s="324">
        <f t="shared" si="11"/>
        <v>6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97"/>
      <c r="AN1063" s="12"/>
      <c r="AO1063" s="12"/>
      <c r="AP1063" s="12"/>
      <c r="AQ1063" s="12"/>
      <c r="AR1063" s="12"/>
      <c r="AS1063" s="12"/>
      <c r="AT1063" s="12"/>
      <c r="AU1063" s="97"/>
      <c r="AV1063" s="12"/>
      <c r="AW1063" s="12"/>
      <c r="AX1063" s="12"/>
      <c r="AY1063" s="12"/>
      <c r="AZ1063" s="12"/>
      <c r="BA1063" s="12"/>
    </row>
    <row r="1064" spans="1:53" ht="30" customHeight="1">
      <c r="A1064" s="546" t="s">
        <v>746</v>
      </c>
      <c r="B1064" s="456">
        <v>0</v>
      </c>
      <c r="C1064" s="456">
        <v>0</v>
      </c>
      <c r="D1064" s="456">
        <v>0</v>
      </c>
      <c r="E1064" s="456">
        <v>0</v>
      </c>
      <c r="F1064" s="324">
        <v>0</v>
      </c>
      <c r="G1064" s="324">
        <v>0</v>
      </c>
      <c r="H1064" s="324">
        <v>0</v>
      </c>
      <c r="I1064" s="324">
        <v>0</v>
      </c>
      <c r="J1064" s="324">
        <v>0</v>
      </c>
      <c r="K1064" s="324">
        <v>0</v>
      </c>
      <c r="L1064" s="324">
        <v>0</v>
      </c>
      <c r="M1064" s="324">
        <v>0</v>
      </c>
      <c r="N1064" s="324">
        <v>0</v>
      </c>
      <c r="O1064" s="324">
        <v>1</v>
      </c>
      <c r="P1064" s="324"/>
      <c r="Q1064" s="324">
        <v>1</v>
      </c>
      <c r="R1064" s="324">
        <v>0</v>
      </c>
      <c r="S1064" s="324">
        <v>0</v>
      </c>
      <c r="T1064" s="324">
        <v>0</v>
      </c>
      <c r="U1064" s="324">
        <v>0</v>
      </c>
      <c r="V1064" s="324">
        <v>0</v>
      </c>
      <c r="W1064" s="324">
        <v>0</v>
      </c>
      <c r="X1064" s="324">
        <v>0</v>
      </c>
      <c r="Y1064" s="324">
        <v>0</v>
      </c>
      <c r="Z1064" s="324"/>
      <c r="AA1064" s="324">
        <v>0</v>
      </c>
      <c r="AB1064" s="324">
        <f t="shared" si="11"/>
        <v>2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97"/>
      <c r="AN1064" s="12"/>
      <c r="AO1064" s="12"/>
      <c r="AP1064" s="12"/>
      <c r="AQ1064" s="12"/>
      <c r="AR1064" s="12"/>
      <c r="AS1064" s="12"/>
      <c r="AT1064" s="12"/>
      <c r="AU1064" s="97"/>
      <c r="AV1064" s="12"/>
      <c r="AW1064" s="12"/>
      <c r="AX1064" s="12"/>
      <c r="AY1064" s="12"/>
      <c r="AZ1064" s="12"/>
      <c r="BA1064" s="12"/>
    </row>
    <row r="1065" spans="1:53" ht="30" customHeight="1">
      <c r="A1065" s="546" t="s">
        <v>985</v>
      </c>
      <c r="B1065" s="456">
        <v>0</v>
      </c>
      <c r="C1065" s="456">
        <v>0</v>
      </c>
      <c r="D1065" s="456">
        <v>0</v>
      </c>
      <c r="E1065" s="456">
        <v>0</v>
      </c>
      <c r="F1065" s="324">
        <v>0</v>
      </c>
      <c r="G1065" s="324">
        <v>0</v>
      </c>
      <c r="H1065" s="324">
        <v>0</v>
      </c>
      <c r="I1065" s="324">
        <v>0</v>
      </c>
      <c r="J1065" s="324">
        <v>0</v>
      </c>
      <c r="K1065" s="324">
        <v>0</v>
      </c>
      <c r="L1065" s="324">
        <v>0</v>
      </c>
      <c r="M1065" s="324">
        <v>0</v>
      </c>
      <c r="N1065" s="324">
        <v>3</v>
      </c>
      <c r="O1065" s="324">
        <v>0</v>
      </c>
      <c r="P1065" s="324">
        <v>6</v>
      </c>
      <c r="Q1065" s="324">
        <v>1</v>
      </c>
      <c r="R1065" s="324">
        <v>0</v>
      </c>
      <c r="S1065" s="324">
        <v>0</v>
      </c>
      <c r="T1065" s="324">
        <v>2</v>
      </c>
      <c r="U1065" s="324">
        <v>0</v>
      </c>
      <c r="V1065" s="324">
        <v>0</v>
      </c>
      <c r="W1065" s="324">
        <v>1</v>
      </c>
      <c r="X1065" s="324">
        <v>1</v>
      </c>
      <c r="Y1065" s="324">
        <v>1</v>
      </c>
      <c r="Z1065" s="324"/>
      <c r="AA1065" s="324">
        <v>2</v>
      </c>
      <c r="AB1065" s="324">
        <f t="shared" si="11"/>
        <v>17</v>
      </c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97"/>
      <c r="AN1065" s="12"/>
      <c r="AO1065" s="12"/>
      <c r="AP1065" s="12"/>
      <c r="AQ1065" s="12"/>
      <c r="AR1065" s="12"/>
      <c r="AS1065" s="12"/>
      <c r="AT1065" s="12"/>
      <c r="AU1065" s="97"/>
      <c r="AV1065" s="12"/>
      <c r="AW1065" s="12"/>
      <c r="AX1065" s="12"/>
      <c r="AY1065" s="12"/>
      <c r="AZ1065" s="12"/>
      <c r="BA1065" s="12"/>
    </row>
    <row r="1066" spans="1:53" ht="30" customHeight="1">
      <c r="A1066" s="546" t="s">
        <v>986</v>
      </c>
      <c r="B1066" s="456">
        <v>0</v>
      </c>
      <c r="C1066" s="456">
        <v>0</v>
      </c>
      <c r="D1066" s="456">
        <v>0</v>
      </c>
      <c r="E1066" s="456">
        <v>0</v>
      </c>
      <c r="F1066" s="324">
        <v>0</v>
      </c>
      <c r="G1066" s="324">
        <v>0</v>
      </c>
      <c r="H1066" s="324">
        <v>0</v>
      </c>
      <c r="I1066" s="324">
        <v>0</v>
      </c>
      <c r="J1066" s="324">
        <v>0</v>
      </c>
      <c r="K1066" s="324">
        <v>0</v>
      </c>
      <c r="L1066" s="324">
        <v>0</v>
      </c>
      <c r="M1066" s="324">
        <v>0</v>
      </c>
      <c r="N1066" s="324">
        <v>0</v>
      </c>
      <c r="O1066" s="324">
        <v>1</v>
      </c>
      <c r="P1066" s="324">
        <v>0</v>
      </c>
      <c r="Q1066" s="324">
        <v>2</v>
      </c>
      <c r="R1066" s="324">
        <v>0</v>
      </c>
      <c r="S1066" s="324">
        <v>0</v>
      </c>
      <c r="T1066" s="324">
        <v>0</v>
      </c>
      <c r="U1066" s="324">
        <v>0</v>
      </c>
      <c r="V1066" s="324">
        <v>0</v>
      </c>
      <c r="W1066" s="324">
        <v>0</v>
      </c>
      <c r="X1066" s="324">
        <v>0</v>
      </c>
      <c r="Y1066" s="324">
        <v>0</v>
      </c>
      <c r="Z1066" s="324"/>
      <c r="AA1066" s="324">
        <v>0</v>
      </c>
      <c r="AB1066" s="324">
        <f t="shared" si="11"/>
        <v>3</v>
      </c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97"/>
      <c r="AN1066" s="12"/>
      <c r="AO1066" s="12"/>
      <c r="AP1066" s="12"/>
      <c r="AQ1066" s="12"/>
      <c r="AR1066" s="12"/>
      <c r="AS1066" s="12"/>
      <c r="AT1066" s="12"/>
      <c r="AU1066" s="97"/>
      <c r="AV1066" s="12"/>
      <c r="AW1066" s="12"/>
      <c r="AX1066" s="12"/>
      <c r="AY1066" s="12"/>
      <c r="AZ1066" s="12"/>
      <c r="BA1066" s="12"/>
    </row>
    <row r="1067" spans="1:53" ht="30" customHeight="1">
      <c r="A1067" s="546" t="s">
        <v>754</v>
      </c>
      <c r="B1067" s="456">
        <v>0</v>
      </c>
      <c r="C1067" s="456">
        <v>0</v>
      </c>
      <c r="D1067" s="456">
        <v>0</v>
      </c>
      <c r="E1067" s="456">
        <v>0</v>
      </c>
      <c r="F1067" s="324">
        <v>0</v>
      </c>
      <c r="G1067" s="324">
        <v>0</v>
      </c>
      <c r="H1067" s="324">
        <v>0</v>
      </c>
      <c r="I1067" s="324">
        <v>0</v>
      </c>
      <c r="J1067" s="324">
        <v>0</v>
      </c>
      <c r="K1067" s="324">
        <v>1</v>
      </c>
      <c r="L1067" s="324">
        <v>0</v>
      </c>
      <c r="M1067" s="324">
        <v>0</v>
      </c>
      <c r="N1067" s="324">
        <v>0</v>
      </c>
      <c r="O1067" s="324">
        <v>1</v>
      </c>
      <c r="P1067" s="324">
        <v>1</v>
      </c>
      <c r="Q1067" s="324"/>
      <c r="R1067" s="324">
        <v>0</v>
      </c>
      <c r="S1067" s="324">
        <v>0</v>
      </c>
      <c r="T1067" s="324">
        <v>0</v>
      </c>
      <c r="U1067" s="324">
        <v>0</v>
      </c>
      <c r="V1067" s="324">
        <v>0</v>
      </c>
      <c r="W1067" s="324">
        <v>0</v>
      </c>
      <c r="X1067" s="324">
        <v>0</v>
      </c>
      <c r="Y1067" s="324">
        <v>0</v>
      </c>
      <c r="Z1067" s="324"/>
      <c r="AA1067" s="324">
        <v>0</v>
      </c>
      <c r="AB1067" s="324">
        <f t="shared" si="11"/>
        <v>3</v>
      </c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97"/>
      <c r="AN1067" s="12"/>
      <c r="AO1067" s="12"/>
      <c r="AP1067" s="12"/>
      <c r="AQ1067" s="12"/>
      <c r="AR1067" s="12"/>
      <c r="AS1067" s="12"/>
      <c r="AT1067" s="12"/>
      <c r="AU1067" s="97"/>
      <c r="AV1067" s="12"/>
      <c r="AW1067" s="12"/>
      <c r="AX1067" s="12"/>
      <c r="AY1067" s="12"/>
      <c r="AZ1067" s="12"/>
      <c r="BA1067" s="12"/>
    </row>
    <row r="1068" spans="1:53" ht="30" customHeight="1">
      <c r="A1068" s="546" t="s">
        <v>990</v>
      </c>
      <c r="B1068" s="456">
        <v>0</v>
      </c>
      <c r="C1068" s="456">
        <v>0</v>
      </c>
      <c r="D1068" s="456">
        <v>0</v>
      </c>
      <c r="E1068" s="456">
        <v>0</v>
      </c>
      <c r="F1068" s="324">
        <v>0</v>
      </c>
      <c r="G1068" s="324">
        <v>0</v>
      </c>
      <c r="H1068" s="324">
        <v>0</v>
      </c>
      <c r="I1068" s="324">
        <v>0</v>
      </c>
      <c r="J1068" s="324">
        <v>0</v>
      </c>
      <c r="K1068" s="324">
        <v>0</v>
      </c>
      <c r="L1068" s="324">
        <v>0</v>
      </c>
      <c r="M1068" s="324">
        <v>0</v>
      </c>
      <c r="N1068" s="324">
        <v>0</v>
      </c>
      <c r="O1068" s="324">
        <v>0</v>
      </c>
      <c r="P1068" s="324">
        <v>2</v>
      </c>
      <c r="Q1068" s="324">
        <v>2</v>
      </c>
      <c r="R1068" s="324">
        <v>0</v>
      </c>
      <c r="S1068" s="324">
        <v>0</v>
      </c>
      <c r="T1068" s="324">
        <v>0</v>
      </c>
      <c r="U1068" s="324">
        <v>0</v>
      </c>
      <c r="V1068" s="324">
        <v>0</v>
      </c>
      <c r="W1068" s="324">
        <v>0</v>
      </c>
      <c r="X1068" s="324">
        <v>0</v>
      </c>
      <c r="Y1068" s="324">
        <v>0</v>
      </c>
      <c r="Z1068" s="324"/>
      <c r="AA1068" s="324">
        <v>0</v>
      </c>
      <c r="AB1068" s="324">
        <f t="shared" si="11"/>
        <v>4</v>
      </c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97"/>
      <c r="AN1068" s="12"/>
      <c r="AO1068" s="12"/>
      <c r="AP1068" s="12"/>
      <c r="AQ1068" s="12"/>
      <c r="AR1068" s="12"/>
      <c r="AS1068" s="12"/>
      <c r="AT1068" s="12"/>
      <c r="AU1068" s="97"/>
      <c r="AV1068" s="12"/>
      <c r="AW1068" s="12"/>
      <c r="AX1068" s="12"/>
      <c r="AY1068" s="12"/>
      <c r="AZ1068" s="12"/>
      <c r="BA1068" s="12"/>
    </row>
    <row r="1069" spans="1:53" ht="30" customHeight="1">
      <c r="A1069" s="546" t="s">
        <v>763</v>
      </c>
      <c r="B1069" s="456">
        <v>0</v>
      </c>
      <c r="C1069" s="456">
        <v>0</v>
      </c>
      <c r="D1069" s="456">
        <v>0</v>
      </c>
      <c r="E1069" s="456">
        <v>0</v>
      </c>
      <c r="F1069" s="324">
        <v>0</v>
      </c>
      <c r="G1069" s="324">
        <v>0</v>
      </c>
      <c r="H1069" s="324">
        <v>0</v>
      </c>
      <c r="I1069" s="324">
        <v>0</v>
      </c>
      <c r="J1069" s="324">
        <v>0</v>
      </c>
      <c r="K1069" s="324">
        <v>0</v>
      </c>
      <c r="L1069" s="324">
        <v>0</v>
      </c>
      <c r="M1069" s="324">
        <v>0</v>
      </c>
      <c r="N1069" s="324">
        <v>0</v>
      </c>
      <c r="O1069" s="324">
        <v>0</v>
      </c>
      <c r="P1069" s="324">
        <v>0</v>
      </c>
      <c r="Q1069" s="324">
        <v>1</v>
      </c>
      <c r="R1069" s="324">
        <v>0</v>
      </c>
      <c r="S1069" s="324">
        <v>0</v>
      </c>
      <c r="T1069" s="324">
        <v>0</v>
      </c>
      <c r="U1069" s="324">
        <v>0</v>
      </c>
      <c r="V1069" s="324">
        <v>0</v>
      </c>
      <c r="W1069" s="324">
        <v>0</v>
      </c>
      <c r="X1069" s="324">
        <v>0</v>
      </c>
      <c r="Y1069" s="324">
        <v>0</v>
      </c>
      <c r="Z1069" s="324"/>
      <c r="AA1069" s="324">
        <v>0</v>
      </c>
      <c r="AB1069" s="324">
        <f t="shared" si="11"/>
        <v>1</v>
      </c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97"/>
      <c r="AN1069" s="12"/>
      <c r="AO1069" s="12"/>
      <c r="AP1069" s="12"/>
      <c r="AQ1069" s="12"/>
      <c r="AR1069" s="12"/>
      <c r="AS1069" s="12"/>
      <c r="AT1069" s="12"/>
      <c r="AU1069" s="97"/>
      <c r="AV1069" s="12"/>
      <c r="AW1069" s="12"/>
      <c r="AX1069" s="12"/>
      <c r="AY1069" s="12"/>
      <c r="AZ1069" s="12"/>
      <c r="BA1069" s="12"/>
    </row>
    <row r="1070" spans="1:53" ht="30" customHeight="1">
      <c r="A1070" s="546" t="s">
        <v>992</v>
      </c>
      <c r="B1070" s="456">
        <v>0</v>
      </c>
      <c r="C1070" s="456">
        <v>0</v>
      </c>
      <c r="D1070" s="456">
        <v>0</v>
      </c>
      <c r="E1070" s="456">
        <v>0</v>
      </c>
      <c r="F1070" s="324">
        <v>0</v>
      </c>
      <c r="G1070" s="324">
        <v>0</v>
      </c>
      <c r="H1070" s="324">
        <v>0</v>
      </c>
      <c r="I1070" s="324">
        <v>0</v>
      </c>
      <c r="J1070" s="324">
        <v>0</v>
      </c>
      <c r="K1070" s="324">
        <v>0</v>
      </c>
      <c r="L1070" s="324">
        <v>0</v>
      </c>
      <c r="M1070" s="324">
        <v>0</v>
      </c>
      <c r="N1070" s="324">
        <v>0</v>
      </c>
      <c r="O1070" s="324">
        <v>0</v>
      </c>
      <c r="P1070" s="324">
        <v>0</v>
      </c>
      <c r="Q1070" s="324">
        <v>8</v>
      </c>
      <c r="R1070" s="324">
        <v>0</v>
      </c>
      <c r="S1070" s="324">
        <v>0</v>
      </c>
      <c r="T1070" s="324">
        <v>0</v>
      </c>
      <c r="U1070" s="324">
        <v>0</v>
      </c>
      <c r="V1070" s="324">
        <v>0</v>
      </c>
      <c r="W1070" s="324">
        <v>0</v>
      </c>
      <c r="X1070" s="324">
        <v>0</v>
      </c>
      <c r="Y1070" s="324">
        <v>0</v>
      </c>
      <c r="Z1070" s="324"/>
      <c r="AA1070" s="324">
        <v>0</v>
      </c>
      <c r="AB1070" s="324">
        <f t="shared" si="11"/>
        <v>8</v>
      </c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97"/>
      <c r="AN1070" s="12"/>
      <c r="AO1070" s="12"/>
      <c r="AP1070" s="12"/>
      <c r="AQ1070" s="12"/>
      <c r="AR1070" s="12"/>
      <c r="AS1070" s="12"/>
      <c r="AT1070" s="12"/>
      <c r="AU1070" s="97"/>
      <c r="AV1070" s="12"/>
      <c r="AW1070" s="12"/>
      <c r="AX1070" s="12"/>
      <c r="AY1070" s="12"/>
      <c r="AZ1070" s="12"/>
      <c r="BA1070" s="12"/>
    </row>
    <row r="1071" spans="1:53" ht="30" customHeight="1">
      <c r="A1071" s="546" t="s">
        <v>1001</v>
      </c>
      <c r="B1071" s="456">
        <v>0</v>
      </c>
      <c r="C1071" s="456">
        <v>0</v>
      </c>
      <c r="D1071" s="456">
        <v>0</v>
      </c>
      <c r="E1071" s="456">
        <v>0</v>
      </c>
      <c r="F1071" s="324">
        <v>0</v>
      </c>
      <c r="G1071" s="324">
        <v>0</v>
      </c>
      <c r="H1071" s="324">
        <v>0</v>
      </c>
      <c r="I1071" s="324">
        <v>0</v>
      </c>
      <c r="J1071" s="324">
        <v>0</v>
      </c>
      <c r="K1071" s="324">
        <v>0</v>
      </c>
      <c r="L1071" s="324">
        <v>0</v>
      </c>
      <c r="M1071" s="324">
        <v>0</v>
      </c>
      <c r="N1071" s="324">
        <v>0</v>
      </c>
      <c r="O1071" s="324">
        <v>0</v>
      </c>
      <c r="P1071" s="324">
        <v>0</v>
      </c>
      <c r="Q1071" s="324">
        <v>0</v>
      </c>
      <c r="R1071" s="324">
        <v>0</v>
      </c>
      <c r="S1071" s="324">
        <v>0</v>
      </c>
      <c r="T1071" s="324">
        <v>0</v>
      </c>
      <c r="U1071" s="324">
        <v>0</v>
      </c>
      <c r="V1071" s="324">
        <v>0</v>
      </c>
      <c r="W1071" s="324">
        <v>0</v>
      </c>
      <c r="X1071" s="324">
        <v>0</v>
      </c>
      <c r="Y1071" s="324">
        <v>0</v>
      </c>
      <c r="Z1071" s="324"/>
      <c r="AA1071" s="324">
        <v>1</v>
      </c>
      <c r="AB1071" s="324">
        <f t="shared" si="11"/>
        <v>1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97"/>
      <c r="AN1071" s="12"/>
      <c r="AO1071" s="12"/>
      <c r="AP1071" s="12"/>
      <c r="AQ1071" s="12"/>
      <c r="AR1071" s="12"/>
      <c r="AS1071" s="12"/>
      <c r="AT1071" s="12"/>
      <c r="AU1071" s="97"/>
      <c r="AV1071" s="12"/>
      <c r="AW1071" s="12"/>
      <c r="AX1071" s="12"/>
      <c r="AY1071" s="12"/>
      <c r="AZ1071" s="12"/>
      <c r="BA1071" s="12"/>
    </row>
    <row r="1072" spans="1:53" ht="30" customHeight="1">
      <c r="A1072" s="546" t="s">
        <v>1013</v>
      </c>
      <c r="B1072" s="456">
        <v>0</v>
      </c>
      <c r="C1072" s="456">
        <v>0</v>
      </c>
      <c r="D1072" s="456">
        <v>0</v>
      </c>
      <c r="E1072" s="456">
        <v>0</v>
      </c>
      <c r="F1072" s="324">
        <v>0</v>
      </c>
      <c r="G1072" s="324">
        <v>0</v>
      </c>
      <c r="H1072" s="324">
        <v>0</v>
      </c>
      <c r="I1072" s="324">
        <v>0</v>
      </c>
      <c r="J1072" s="324">
        <v>0</v>
      </c>
      <c r="K1072" s="324">
        <v>0</v>
      </c>
      <c r="L1072" s="324">
        <v>1</v>
      </c>
      <c r="M1072" s="324">
        <v>0</v>
      </c>
      <c r="N1072" s="324">
        <v>0</v>
      </c>
      <c r="O1072" s="324">
        <v>0</v>
      </c>
      <c r="P1072" s="324">
        <v>0</v>
      </c>
      <c r="Q1072" s="324">
        <v>0</v>
      </c>
      <c r="R1072" s="324">
        <v>0</v>
      </c>
      <c r="S1072" s="324">
        <v>0</v>
      </c>
      <c r="T1072" s="324">
        <v>0</v>
      </c>
      <c r="U1072" s="324">
        <v>0</v>
      </c>
      <c r="V1072" s="324">
        <v>0</v>
      </c>
      <c r="W1072" s="324">
        <v>0</v>
      </c>
      <c r="X1072" s="324">
        <v>0</v>
      </c>
      <c r="Y1072" s="324">
        <v>0</v>
      </c>
      <c r="Z1072" s="324"/>
      <c r="AA1072" s="324">
        <v>0</v>
      </c>
      <c r="AB1072" s="324">
        <f t="shared" si="11"/>
        <v>1</v>
      </c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97"/>
      <c r="AN1072" s="12"/>
      <c r="AO1072" s="12"/>
      <c r="AP1072" s="12"/>
      <c r="AQ1072" s="12"/>
      <c r="AR1072" s="12"/>
      <c r="AS1072" s="12"/>
      <c r="AT1072" s="12"/>
      <c r="AU1072" s="97"/>
      <c r="AV1072" s="12"/>
      <c r="AW1072" s="12"/>
      <c r="AX1072" s="12"/>
      <c r="AY1072" s="12"/>
      <c r="AZ1072" s="12"/>
      <c r="BA1072" s="12"/>
    </row>
    <row r="1073" spans="1:53" ht="30" customHeight="1">
      <c r="A1073" s="546" t="s">
        <v>47</v>
      </c>
      <c r="B1073" s="456">
        <v>0</v>
      </c>
      <c r="C1073" s="456">
        <v>0</v>
      </c>
      <c r="D1073" s="456">
        <v>0</v>
      </c>
      <c r="E1073" s="456">
        <v>0</v>
      </c>
      <c r="F1073" s="324">
        <v>1</v>
      </c>
      <c r="G1073" s="324">
        <v>0</v>
      </c>
      <c r="H1073" s="324">
        <v>0</v>
      </c>
      <c r="I1073" s="324">
        <v>0</v>
      </c>
      <c r="J1073" s="324">
        <v>0</v>
      </c>
      <c r="K1073" s="324">
        <v>0</v>
      </c>
      <c r="L1073" s="324">
        <v>0</v>
      </c>
      <c r="M1073" s="324">
        <v>0</v>
      </c>
      <c r="N1073" s="324">
        <v>0</v>
      </c>
      <c r="O1073" s="324">
        <v>0</v>
      </c>
      <c r="P1073" s="324">
        <v>0</v>
      </c>
      <c r="Q1073" s="324">
        <v>0</v>
      </c>
      <c r="R1073" s="324">
        <v>0</v>
      </c>
      <c r="S1073" s="324">
        <v>0</v>
      </c>
      <c r="T1073" s="324">
        <v>0</v>
      </c>
      <c r="U1073" s="324">
        <v>0</v>
      </c>
      <c r="V1073" s="324">
        <v>0</v>
      </c>
      <c r="W1073" s="324">
        <v>0</v>
      </c>
      <c r="X1073" s="324">
        <v>0</v>
      </c>
      <c r="Y1073" s="324">
        <v>0</v>
      </c>
      <c r="Z1073" s="324"/>
      <c r="AA1073" s="324">
        <v>2</v>
      </c>
      <c r="AB1073" s="324">
        <f t="shared" si="11"/>
        <v>3</v>
      </c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97"/>
      <c r="AN1073" s="12"/>
      <c r="AO1073" s="12"/>
      <c r="AP1073" s="12"/>
      <c r="AQ1073" s="12"/>
      <c r="AR1073" s="12"/>
      <c r="AS1073" s="12"/>
      <c r="AT1073" s="12"/>
      <c r="AU1073" s="97"/>
      <c r="AV1073" s="12"/>
      <c r="AW1073" s="12"/>
      <c r="AX1073" s="12"/>
      <c r="AY1073" s="12"/>
      <c r="AZ1073" s="12"/>
      <c r="BA1073" s="12"/>
    </row>
    <row r="1074" spans="1:53" ht="30" customHeight="1">
      <c r="A1074" s="546" t="s">
        <v>1045</v>
      </c>
      <c r="B1074" s="456">
        <v>10</v>
      </c>
      <c r="C1074" s="456">
        <v>0</v>
      </c>
      <c r="D1074" s="456">
        <v>0</v>
      </c>
      <c r="E1074" s="456">
        <v>1</v>
      </c>
      <c r="F1074" s="324">
        <v>4</v>
      </c>
      <c r="G1074" s="324">
        <v>34</v>
      </c>
      <c r="H1074" s="324">
        <v>101</v>
      </c>
      <c r="I1074" s="324">
        <v>17</v>
      </c>
      <c r="J1074" s="324">
        <v>10</v>
      </c>
      <c r="K1074" s="324">
        <v>0</v>
      </c>
      <c r="L1074" s="324">
        <v>0</v>
      </c>
      <c r="M1074" s="324">
        <v>0</v>
      </c>
      <c r="N1074" s="324">
        <v>0</v>
      </c>
      <c r="O1074" s="324">
        <v>0</v>
      </c>
      <c r="P1074" s="324">
        <v>3</v>
      </c>
      <c r="Q1074" s="324">
        <v>0</v>
      </c>
      <c r="R1074" s="324">
        <v>3</v>
      </c>
      <c r="S1074" s="324">
        <v>12</v>
      </c>
      <c r="T1074" s="324">
        <v>0</v>
      </c>
      <c r="U1074" s="324">
        <v>1</v>
      </c>
      <c r="V1074" s="324">
        <v>1</v>
      </c>
      <c r="W1074" s="324">
        <v>0</v>
      </c>
      <c r="X1074" s="324">
        <v>8</v>
      </c>
      <c r="Y1074" s="324">
        <v>9</v>
      </c>
      <c r="Z1074" s="324"/>
      <c r="AA1074" s="324">
        <v>21</v>
      </c>
      <c r="AB1074" s="324">
        <f t="shared" si="11"/>
        <v>235</v>
      </c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97"/>
      <c r="AN1074" s="12"/>
      <c r="AO1074" s="12"/>
      <c r="AP1074" s="12"/>
      <c r="AQ1074" s="12"/>
      <c r="AR1074" s="12"/>
      <c r="AS1074" s="12"/>
      <c r="AT1074" s="12"/>
      <c r="AU1074" s="97"/>
      <c r="AV1074" s="12"/>
      <c r="AW1074" s="12"/>
      <c r="AX1074" s="12"/>
      <c r="AY1074" s="12"/>
      <c r="AZ1074" s="12"/>
      <c r="BA1074" s="12"/>
    </row>
    <row r="1075" spans="1:53" ht="30" customHeight="1">
      <c r="A1075" s="546" t="s">
        <v>25</v>
      </c>
      <c r="B1075" s="456">
        <v>0</v>
      </c>
      <c r="C1075" s="456">
        <v>0</v>
      </c>
      <c r="D1075" s="456">
        <v>0</v>
      </c>
      <c r="E1075" s="456">
        <v>0</v>
      </c>
      <c r="F1075" s="324">
        <v>0</v>
      </c>
      <c r="G1075" s="324">
        <v>0</v>
      </c>
      <c r="H1075" s="324">
        <v>13</v>
      </c>
      <c r="I1075" s="324">
        <v>0</v>
      </c>
      <c r="J1075" s="324">
        <v>0</v>
      </c>
      <c r="K1075" s="324">
        <v>0</v>
      </c>
      <c r="L1075" s="324">
        <v>0</v>
      </c>
      <c r="M1075" s="324">
        <v>0</v>
      </c>
      <c r="N1075" s="324">
        <v>0</v>
      </c>
      <c r="O1075" s="324">
        <v>0</v>
      </c>
      <c r="P1075" s="324">
        <v>0</v>
      </c>
      <c r="Q1075" s="324">
        <v>0</v>
      </c>
      <c r="R1075" s="324">
        <v>0</v>
      </c>
      <c r="S1075" s="324">
        <v>0</v>
      </c>
      <c r="T1075" s="324">
        <v>0</v>
      </c>
      <c r="U1075" s="324">
        <v>0</v>
      </c>
      <c r="V1075" s="324">
        <v>0</v>
      </c>
      <c r="W1075" s="324">
        <v>0</v>
      </c>
      <c r="X1075" s="324">
        <v>0</v>
      </c>
      <c r="Y1075" s="324">
        <v>0</v>
      </c>
      <c r="Z1075" s="324"/>
      <c r="AA1075" s="324">
        <v>2</v>
      </c>
      <c r="AB1075" s="324">
        <f t="shared" si="11"/>
        <v>15</v>
      </c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97"/>
      <c r="AN1075" s="12"/>
      <c r="AO1075" s="12"/>
      <c r="AP1075" s="12"/>
      <c r="AQ1075" s="12"/>
      <c r="AR1075" s="12"/>
      <c r="AS1075" s="12"/>
      <c r="AT1075" s="12"/>
      <c r="AU1075" s="97"/>
      <c r="AV1075" s="12"/>
      <c r="AW1075" s="12"/>
      <c r="AX1075" s="12"/>
      <c r="AY1075" s="12"/>
      <c r="AZ1075" s="12"/>
      <c r="BA1075" s="12"/>
    </row>
    <row r="1076" spans="1:53" ht="30" customHeight="1">
      <c r="A1076" s="546" t="s">
        <v>34</v>
      </c>
      <c r="B1076" s="456">
        <v>0</v>
      </c>
      <c r="C1076" s="456">
        <v>0</v>
      </c>
      <c r="D1076" s="456">
        <v>0</v>
      </c>
      <c r="E1076" s="456">
        <v>0</v>
      </c>
      <c r="F1076" s="324">
        <v>0</v>
      </c>
      <c r="G1076" s="324">
        <v>0</v>
      </c>
      <c r="H1076" s="324">
        <v>0</v>
      </c>
      <c r="I1076" s="324">
        <v>0</v>
      </c>
      <c r="J1076" s="324">
        <v>1</v>
      </c>
      <c r="K1076" s="324">
        <v>0</v>
      </c>
      <c r="L1076" s="324">
        <v>0</v>
      </c>
      <c r="M1076" s="324">
        <v>0</v>
      </c>
      <c r="N1076" s="324">
        <v>1</v>
      </c>
      <c r="O1076" s="324">
        <v>0</v>
      </c>
      <c r="P1076" s="324">
        <v>0</v>
      </c>
      <c r="Q1076" s="324">
        <v>0</v>
      </c>
      <c r="R1076" s="324">
        <v>0</v>
      </c>
      <c r="S1076" s="324">
        <v>3</v>
      </c>
      <c r="T1076" s="324">
        <v>0</v>
      </c>
      <c r="U1076" s="324">
        <v>0</v>
      </c>
      <c r="V1076" s="324">
        <v>3</v>
      </c>
      <c r="W1076" s="324">
        <v>0</v>
      </c>
      <c r="X1076" s="324">
        <v>0</v>
      </c>
      <c r="Y1076" s="324">
        <v>2</v>
      </c>
      <c r="Z1076" s="324"/>
      <c r="AA1076" s="324">
        <v>1</v>
      </c>
      <c r="AB1076" s="324">
        <f t="shared" si="11"/>
        <v>11</v>
      </c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97"/>
      <c r="AN1076" s="12"/>
      <c r="AO1076" s="12"/>
      <c r="AP1076" s="12"/>
      <c r="AQ1076" s="12"/>
      <c r="AR1076" s="12"/>
      <c r="AS1076" s="12"/>
      <c r="AT1076" s="12"/>
      <c r="AU1076" s="97"/>
      <c r="AV1076" s="12"/>
      <c r="AW1076" s="12"/>
      <c r="AX1076" s="12"/>
      <c r="AY1076" s="12"/>
      <c r="AZ1076" s="12"/>
      <c r="BA1076" s="12"/>
    </row>
    <row r="1077" spans="1:53" ht="30" customHeight="1">
      <c r="A1077" s="542" t="s">
        <v>3</v>
      </c>
      <c r="B1077" s="456">
        <f t="shared" ref="B1077:AA1077" si="12">SUM(B1040:B1076)</f>
        <v>166</v>
      </c>
      <c r="C1077" s="456">
        <f t="shared" si="12"/>
        <v>49</v>
      </c>
      <c r="D1077" s="456">
        <f t="shared" si="12"/>
        <v>36</v>
      </c>
      <c r="E1077" s="456">
        <f t="shared" si="12"/>
        <v>42</v>
      </c>
      <c r="F1077" s="324">
        <f t="shared" si="12"/>
        <v>86</v>
      </c>
      <c r="G1077" s="324">
        <f t="shared" si="12"/>
        <v>36</v>
      </c>
      <c r="H1077" s="324">
        <f t="shared" si="12"/>
        <v>114</v>
      </c>
      <c r="I1077" s="324">
        <f t="shared" si="12"/>
        <v>17</v>
      </c>
      <c r="J1077" s="324">
        <f t="shared" si="12"/>
        <v>19</v>
      </c>
      <c r="K1077" s="324">
        <f t="shared" si="12"/>
        <v>13</v>
      </c>
      <c r="L1077" s="324">
        <f t="shared" si="12"/>
        <v>26</v>
      </c>
      <c r="M1077" s="324">
        <f t="shared" si="12"/>
        <v>33</v>
      </c>
      <c r="N1077" s="324">
        <f t="shared" si="12"/>
        <v>67</v>
      </c>
      <c r="O1077" s="324">
        <f t="shared" si="12"/>
        <v>69</v>
      </c>
      <c r="P1077" s="324">
        <f t="shared" si="12"/>
        <v>154</v>
      </c>
      <c r="Q1077" s="324">
        <f t="shared" si="12"/>
        <v>318</v>
      </c>
      <c r="R1077" s="324">
        <f t="shared" si="12"/>
        <v>38</v>
      </c>
      <c r="S1077" s="324">
        <f t="shared" si="12"/>
        <v>16</v>
      </c>
      <c r="T1077" s="324">
        <f t="shared" si="12"/>
        <v>62</v>
      </c>
      <c r="U1077" s="324">
        <f t="shared" si="12"/>
        <v>38</v>
      </c>
      <c r="V1077" s="324">
        <f t="shared" si="12"/>
        <v>33</v>
      </c>
      <c r="W1077" s="324">
        <f t="shared" si="12"/>
        <v>98</v>
      </c>
      <c r="X1077" s="324">
        <f t="shared" si="12"/>
        <v>131</v>
      </c>
      <c r="Y1077" s="324">
        <f t="shared" si="12"/>
        <v>112</v>
      </c>
      <c r="Z1077" s="324">
        <f t="shared" si="12"/>
        <v>0</v>
      </c>
      <c r="AA1077" s="324">
        <f t="shared" si="12"/>
        <v>111</v>
      </c>
      <c r="AB1077" s="324">
        <f t="shared" si="11"/>
        <v>1884</v>
      </c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97"/>
      <c r="AN1077" s="12"/>
      <c r="AO1077" s="12"/>
      <c r="AP1077" s="12"/>
      <c r="AQ1077" s="12"/>
      <c r="AR1077" s="12"/>
      <c r="AS1077" s="12"/>
      <c r="AT1077" s="12"/>
      <c r="AU1077" s="97"/>
      <c r="AV1077" s="12"/>
      <c r="AW1077" s="12"/>
      <c r="AX1077" s="12"/>
      <c r="AY1077" s="12"/>
      <c r="AZ1077" s="12"/>
      <c r="BA1077" s="12"/>
    </row>
    <row r="1078" spans="1:53" s="26" customFormat="1" ht="30" customHeight="1">
      <c r="A1078" s="548"/>
      <c r="B1078" s="460"/>
      <c r="C1078" s="460"/>
      <c r="D1078" s="460"/>
      <c r="E1078" s="460"/>
      <c r="F1078" s="325"/>
      <c r="G1078" s="325"/>
      <c r="H1078" s="325"/>
      <c r="I1078" s="325"/>
      <c r="J1078" s="325"/>
      <c r="K1078" s="325"/>
      <c r="L1078" s="325"/>
      <c r="M1078" s="325"/>
      <c r="N1078" s="325"/>
      <c r="O1078" s="325"/>
      <c r="P1078" s="325"/>
      <c r="Q1078" s="325"/>
      <c r="R1078" s="325"/>
      <c r="S1078" s="325"/>
      <c r="T1078" s="325"/>
      <c r="U1078" s="325"/>
      <c r="V1078" s="325"/>
      <c r="W1078" s="325"/>
      <c r="X1078" s="325"/>
      <c r="Y1078" s="325"/>
      <c r="Z1078" s="325"/>
      <c r="AA1078" s="325"/>
      <c r="AB1078" s="322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26"/>
      <c r="AN1078" s="13"/>
      <c r="AO1078" s="13"/>
      <c r="AP1078" s="13"/>
      <c r="AQ1078" s="13"/>
      <c r="AR1078" s="13"/>
      <c r="AS1078" s="13"/>
      <c r="AT1078" s="13"/>
      <c r="AU1078" s="126"/>
      <c r="AV1078" s="13"/>
      <c r="AW1078" s="13"/>
      <c r="AX1078" s="13"/>
      <c r="AY1078" s="13"/>
      <c r="AZ1078" s="13"/>
      <c r="BA1078" s="13"/>
    </row>
    <row r="1079" spans="1:53" ht="25.5" customHeight="1">
      <c r="A1079" s="674" t="s">
        <v>1186</v>
      </c>
      <c r="B1079" s="675"/>
      <c r="C1079" s="361"/>
      <c r="D1079" s="361"/>
      <c r="E1079" s="361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97"/>
      <c r="AB1079" s="97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97"/>
      <c r="AN1079" s="12"/>
      <c r="AO1079" s="12"/>
      <c r="AP1079" s="12"/>
      <c r="AQ1079" s="12"/>
      <c r="AR1079" s="12"/>
      <c r="AS1079" s="12"/>
      <c r="AT1079" s="12"/>
      <c r="AU1079" s="97"/>
      <c r="AV1079" s="12"/>
      <c r="AW1079" s="12"/>
      <c r="AX1079" s="12"/>
      <c r="AY1079" s="12"/>
      <c r="AZ1079" s="12"/>
      <c r="BA1079" s="12"/>
    </row>
    <row r="1080" spans="1:53" ht="30" customHeight="1">
      <c r="A1080" s="547" t="s">
        <v>695</v>
      </c>
      <c r="B1080" s="455" t="s">
        <v>309</v>
      </c>
      <c r="C1080" s="361"/>
      <c r="D1080" s="361"/>
      <c r="E1080" s="361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97"/>
      <c r="AB1080" s="97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97"/>
      <c r="AN1080" s="12"/>
      <c r="AO1080" s="12"/>
      <c r="AP1080" s="12"/>
      <c r="AQ1080" s="12"/>
      <c r="AR1080" s="12"/>
      <c r="AS1080" s="12"/>
      <c r="AT1080" s="12"/>
      <c r="AU1080" s="97"/>
      <c r="AV1080" s="12"/>
      <c r="AW1080" s="12"/>
      <c r="AX1080" s="12"/>
      <c r="AY1080" s="12"/>
      <c r="AZ1080" s="12"/>
      <c r="BA1080" s="12"/>
    </row>
    <row r="1081" spans="1:53" ht="30" customHeight="1">
      <c r="A1081" s="546" t="s">
        <v>44</v>
      </c>
      <c r="B1081" s="456">
        <v>87</v>
      </c>
      <c r="C1081" s="361"/>
      <c r="D1081" s="361"/>
      <c r="E1081" s="361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97"/>
      <c r="AB1081" s="97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97"/>
      <c r="AN1081" s="12"/>
      <c r="AO1081" s="12"/>
      <c r="AP1081" s="12"/>
      <c r="AQ1081" s="12"/>
      <c r="AR1081" s="12"/>
      <c r="AS1081" s="12"/>
      <c r="AT1081" s="12"/>
      <c r="AU1081" s="97"/>
      <c r="AV1081" s="12"/>
      <c r="AW1081" s="12"/>
      <c r="AX1081" s="12"/>
      <c r="AY1081" s="12"/>
      <c r="AZ1081" s="12"/>
      <c r="BA1081" s="12"/>
    </row>
    <row r="1082" spans="1:53" ht="30" customHeight="1">
      <c r="A1082" s="546" t="s">
        <v>33</v>
      </c>
      <c r="B1082" s="456">
        <v>133</v>
      </c>
      <c r="C1082" s="361"/>
      <c r="D1082" s="361"/>
      <c r="E1082" s="361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97"/>
      <c r="AB1082" s="97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97"/>
      <c r="AN1082" s="12"/>
      <c r="AO1082" s="12"/>
      <c r="AP1082" s="12"/>
      <c r="AQ1082" s="12"/>
      <c r="AR1082" s="12"/>
      <c r="AS1082" s="12"/>
      <c r="AT1082" s="12"/>
      <c r="AU1082" s="97"/>
      <c r="AV1082" s="12"/>
      <c r="AW1082" s="12"/>
      <c r="AX1082" s="12"/>
      <c r="AY1082" s="12"/>
      <c r="AZ1082" s="12"/>
      <c r="BA1082" s="12"/>
    </row>
    <row r="1083" spans="1:53" ht="30" customHeight="1">
      <c r="A1083" s="546" t="s">
        <v>35</v>
      </c>
      <c r="B1083" s="456">
        <v>64</v>
      </c>
      <c r="C1083" s="361"/>
      <c r="D1083" s="361"/>
      <c r="E1083" s="361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97"/>
      <c r="AB1083" s="97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97"/>
      <c r="AN1083" s="12"/>
      <c r="AO1083" s="12"/>
      <c r="AP1083" s="12"/>
      <c r="AQ1083" s="12"/>
      <c r="AR1083" s="12"/>
      <c r="AS1083" s="12"/>
      <c r="AT1083" s="12"/>
      <c r="AU1083" s="97"/>
      <c r="AV1083" s="12"/>
      <c r="AW1083" s="12"/>
      <c r="AX1083" s="12"/>
      <c r="AY1083" s="12"/>
      <c r="AZ1083" s="12"/>
      <c r="BA1083" s="12"/>
    </row>
    <row r="1084" spans="1:53" ht="30" customHeight="1">
      <c r="A1084" s="546" t="s">
        <v>66</v>
      </c>
      <c r="B1084" s="456">
        <v>144</v>
      </c>
      <c r="C1084" s="361"/>
      <c r="D1084" s="361"/>
      <c r="E1084" s="361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97"/>
      <c r="AB1084" s="97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97"/>
      <c r="AN1084" s="12"/>
      <c r="AO1084" s="12"/>
      <c r="AP1084" s="12"/>
      <c r="AQ1084" s="12"/>
      <c r="AR1084" s="12"/>
      <c r="AS1084" s="12"/>
      <c r="AT1084" s="12"/>
      <c r="AU1084" s="97"/>
      <c r="AV1084" s="12"/>
      <c r="AW1084" s="12"/>
      <c r="AX1084" s="12"/>
      <c r="AY1084" s="12"/>
      <c r="AZ1084" s="12"/>
      <c r="BA1084" s="12"/>
    </row>
    <row r="1085" spans="1:53" ht="30" customHeight="1">
      <c r="A1085" s="546" t="s">
        <v>657</v>
      </c>
      <c r="B1085" s="456">
        <v>67</v>
      </c>
      <c r="C1085" s="361"/>
      <c r="D1085" s="361"/>
      <c r="E1085" s="361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97"/>
      <c r="AB1085" s="97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97"/>
      <c r="AN1085" s="12"/>
      <c r="AO1085" s="12"/>
      <c r="AP1085" s="12"/>
      <c r="AQ1085" s="12"/>
      <c r="AR1085" s="12"/>
      <c r="AS1085" s="12"/>
      <c r="AT1085" s="12"/>
      <c r="AU1085" s="97"/>
      <c r="AV1085" s="12"/>
      <c r="AW1085" s="12"/>
      <c r="AX1085" s="12"/>
      <c r="AY1085" s="12"/>
      <c r="AZ1085" s="12"/>
      <c r="BA1085" s="12"/>
    </row>
    <row r="1086" spans="1:53" ht="30" customHeight="1">
      <c r="A1086" s="546" t="s">
        <v>31</v>
      </c>
      <c r="B1086" s="456">
        <v>108</v>
      </c>
      <c r="C1086" s="361"/>
      <c r="D1086" s="361"/>
      <c r="E1086" s="361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97"/>
      <c r="AB1086" s="97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97"/>
      <c r="AN1086" s="12"/>
      <c r="AO1086" s="12"/>
      <c r="AP1086" s="12"/>
      <c r="AQ1086" s="12"/>
      <c r="AR1086" s="12"/>
      <c r="AS1086" s="12"/>
      <c r="AT1086" s="12"/>
      <c r="AU1086" s="97"/>
      <c r="AV1086" s="12"/>
      <c r="AW1086" s="12"/>
      <c r="AX1086" s="12"/>
      <c r="AY1086" s="12"/>
      <c r="AZ1086" s="12"/>
      <c r="BA1086" s="12"/>
    </row>
    <row r="1087" spans="1:53" ht="30" customHeight="1">
      <c r="A1087" s="546" t="s">
        <v>29</v>
      </c>
      <c r="B1087" s="456">
        <v>71</v>
      </c>
      <c r="C1087" s="361"/>
      <c r="D1087" s="361"/>
      <c r="E1087" s="361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97"/>
      <c r="AB1087" s="97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97"/>
      <c r="AN1087" s="12"/>
      <c r="AO1087" s="12"/>
      <c r="AP1087" s="12"/>
      <c r="AQ1087" s="12"/>
      <c r="AR1087" s="12"/>
      <c r="AS1087" s="12"/>
      <c r="AT1087" s="12"/>
      <c r="AU1087" s="97"/>
      <c r="AV1087" s="12"/>
      <c r="AW1087" s="12"/>
      <c r="AX1087" s="12"/>
      <c r="AY1087" s="12"/>
      <c r="AZ1087" s="12"/>
      <c r="BA1087" s="12"/>
    </row>
    <row r="1088" spans="1:53" ht="30" customHeight="1">
      <c r="A1088" s="546" t="s">
        <v>24</v>
      </c>
      <c r="B1088" s="456">
        <v>53</v>
      </c>
      <c r="C1088" s="361"/>
      <c r="D1088" s="361"/>
      <c r="E1088" s="361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97"/>
      <c r="AB1088" s="97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97"/>
      <c r="AN1088" s="12"/>
      <c r="AO1088" s="12"/>
      <c r="AP1088" s="12"/>
      <c r="AQ1088" s="12"/>
      <c r="AR1088" s="12"/>
      <c r="AS1088" s="12"/>
      <c r="AT1088" s="12"/>
      <c r="AU1088" s="97"/>
      <c r="AV1088" s="12"/>
      <c r="AW1088" s="12"/>
      <c r="AX1088" s="12"/>
      <c r="AY1088" s="12"/>
      <c r="AZ1088" s="12"/>
      <c r="BA1088" s="12"/>
    </row>
    <row r="1089" spans="1:53" ht="30" customHeight="1">
      <c r="A1089" s="546" t="s">
        <v>23</v>
      </c>
      <c r="B1089" s="456">
        <v>177</v>
      </c>
      <c r="C1089" s="361"/>
      <c r="D1089" s="361"/>
      <c r="E1089" s="361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97"/>
      <c r="AB1089" s="97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97"/>
      <c r="AN1089" s="12"/>
      <c r="AO1089" s="12"/>
      <c r="AP1089" s="12"/>
      <c r="AQ1089" s="12"/>
      <c r="AR1089" s="12"/>
      <c r="AS1089" s="12"/>
      <c r="AT1089" s="12"/>
      <c r="AU1089" s="97"/>
      <c r="AV1089" s="12"/>
      <c r="AW1089" s="12"/>
      <c r="AX1089" s="12"/>
      <c r="AY1089" s="12"/>
      <c r="AZ1089" s="12"/>
      <c r="BA1089" s="12"/>
    </row>
    <row r="1090" spans="1:53" ht="30" customHeight="1">
      <c r="A1090" s="546" t="s">
        <v>36</v>
      </c>
      <c r="B1090" s="456">
        <v>166</v>
      </c>
      <c r="C1090" s="361"/>
      <c r="D1090" s="361"/>
      <c r="E1090" s="361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97"/>
      <c r="AB1090" s="97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97"/>
      <c r="AN1090" s="12"/>
      <c r="AO1090" s="12"/>
      <c r="AP1090" s="12"/>
      <c r="AQ1090" s="12"/>
      <c r="AR1090" s="12"/>
      <c r="AS1090" s="12"/>
      <c r="AT1090" s="12"/>
      <c r="AU1090" s="97"/>
      <c r="AV1090" s="12"/>
      <c r="AW1090" s="12"/>
      <c r="AX1090" s="12"/>
      <c r="AY1090" s="12"/>
      <c r="AZ1090" s="12"/>
      <c r="BA1090" s="12"/>
    </row>
    <row r="1091" spans="1:53" ht="30" customHeight="1">
      <c r="A1091" s="546" t="s">
        <v>20</v>
      </c>
      <c r="B1091" s="456">
        <v>135</v>
      </c>
      <c r="C1091" s="361"/>
      <c r="D1091" s="361"/>
      <c r="E1091" s="361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97"/>
      <c r="AB1091" s="97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97"/>
      <c r="AN1091" s="12"/>
      <c r="AO1091" s="12"/>
      <c r="AP1091" s="12"/>
      <c r="AQ1091" s="12"/>
      <c r="AR1091" s="12"/>
      <c r="AS1091" s="12"/>
      <c r="AT1091" s="12"/>
      <c r="AU1091" s="97"/>
      <c r="AV1091" s="12"/>
      <c r="AW1091" s="12"/>
      <c r="AX1091" s="12"/>
      <c r="AY1091" s="12"/>
      <c r="AZ1091" s="12"/>
      <c r="BA1091" s="12"/>
    </row>
    <row r="1092" spans="1:53" ht="30" customHeight="1">
      <c r="A1092" s="546" t="s">
        <v>38</v>
      </c>
      <c r="B1092" s="456">
        <v>206</v>
      </c>
      <c r="C1092" s="361"/>
      <c r="D1092" s="361"/>
      <c r="E1092" s="361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97"/>
      <c r="AB1092" s="97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97"/>
      <c r="AN1092" s="12"/>
      <c r="AO1092" s="12"/>
      <c r="AP1092" s="12"/>
      <c r="AQ1092" s="12"/>
      <c r="AR1092" s="12"/>
      <c r="AS1092" s="12"/>
      <c r="AT1092" s="12"/>
      <c r="AU1092" s="97"/>
      <c r="AV1092" s="12"/>
      <c r="AW1092" s="12"/>
      <c r="AX1092" s="12"/>
      <c r="AY1092" s="12"/>
      <c r="AZ1092" s="12"/>
      <c r="BA1092" s="12"/>
    </row>
    <row r="1093" spans="1:53" ht="30" customHeight="1">
      <c r="A1093" s="546" t="s">
        <v>39</v>
      </c>
      <c r="B1093" s="456">
        <v>122</v>
      </c>
      <c r="C1093" s="361"/>
      <c r="D1093" s="361"/>
      <c r="E1093" s="361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97"/>
      <c r="AB1093" s="97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97"/>
      <c r="AN1093" s="12"/>
      <c r="AO1093" s="12"/>
      <c r="AP1093" s="12"/>
      <c r="AQ1093" s="12"/>
      <c r="AR1093" s="12"/>
      <c r="AS1093" s="12"/>
      <c r="AT1093" s="12"/>
      <c r="AU1093" s="97"/>
      <c r="AV1093" s="12"/>
      <c r="AW1093" s="12"/>
      <c r="AX1093" s="12"/>
      <c r="AY1093" s="12"/>
      <c r="AZ1093" s="12"/>
      <c r="BA1093" s="12"/>
    </row>
    <row r="1094" spans="1:53" ht="30" customHeight="1">
      <c r="A1094" s="546" t="s">
        <v>48</v>
      </c>
      <c r="B1094" s="456">
        <v>60</v>
      </c>
      <c r="C1094" s="361"/>
      <c r="D1094" s="361"/>
      <c r="E1094" s="361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97"/>
      <c r="AB1094" s="97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97"/>
      <c r="AN1094" s="12"/>
      <c r="AO1094" s="12"/>
      <c r="AP1094" s="12"/>
      <c r="AQ1094" s="12"/>
      <c r="AR1094" s="12"/>
      <c r="AS1094" s="12"/>
      <c r="AT1094" s="12"/>
      <c r="AU1094" s="97"/>
      <c r="AV1094" s="12"/>
      <c r="AW1094" s="12"/>
      <c r="AX1094" s="12"/>
      <c r="AY1094" s="12"/>
      <c r="AZ1094" s="12"/>
      <c r="BA1094" s="12"/>
    </row>
    <row r="1095" spans="1:53" ht="30" customHeight="1">
      <c r="A1095" s="546" t="s">
        <v>49</v>
      </c>
      <c r="B1095" s="456">
        <v>111</v>
      </c>
      <c r="C1095" s="361"/>
      <c r="D1095" s="361"/>
      <c r="E1095" s="361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97"/>
      <c r="AB1095" s="97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97"/>
      <c r="AN1095" s="12"/>
      <c r="AO1095" s="12"/>
      <c r="AP1095" s="12"/>
      <c r="AQ1095" s="12"/>
      <c r="AR1095" s="12"/>
      <c r="AS1095" s="12"/>
      <c r="AT1095" s="12"/>
      <c r="AU1095" s="97"/>
      <c r="AV1095" s="12"/>
      <c r="AW1095" s="12"/>
      <c r="AX1095" s="12"/>
      <c r="AY1095" s="12"/>
      <c r="AZ1095" s="12"/>
      <c r="BA1095" s="12"/>
    </row>
    <row r="1096" spans="1:53" ht="30" customHeight="1">
      <c r="A1096" s="546" t="s">
        <v>50</v>
      </c>
      <c r="B1096" s="456">
        <v>119</v>
      </c>
      <c r="C1096" s="361"/>
      <c r="D1096" s="361"/>
      <c r="E1096" s="361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97"/>
      <c r="AB1096" s="97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97"/>
      <c r="AN1096" s="12"/>
      <c r="AO1096" s="12"/>
      <c r="AP1096" s="12"/>
      <c r="AQ1096" s="12"/>
      <c r="AR1096" s="12"/>
      <c r="AS1096" s="12"/>
      <c r="AT1096" s="12"/>
      <c r="AU1096" s="97"/>
      <c r="AV1096" s="12"/>
      <c r="AW1096" s="12"/>
      <c r="AX1096" s="12"/>
      <c r="AY1096" s="12"/>
      <c r="AZ1096" s="12"/>
      <c r="BA1096" s="12"/>
    </row>
    <row r="1097" spans="1:53" ht="30" customHeight="1">
      <c r="A1097" s="546" t="s">
        <v>975</v>
      </c>
      <c r="B1097" s="456">
        <v>80</v>
      </c>
      <c r="C1097" s="361"/>
      <c r="D1097" s="361"/>
      <c r="E1097" s="361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97"/>
      <c r="AB1097" s="97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97"/>
      <c r="AN1097" s="12"/>
      <c r="AO1097" s="12"/>
      <c r="AP1097" s="12"/>
      <c r="AQ1097" s="12"/>
      <c r="AR1097" s="12"/>
      <c r="AS1097" s="12"/>
      <c r="AT1097" s="12"/>
      <c r="AU1097" s="97"/>
      <c r="AV1097" s="12"/>
      <c r="AW1097" s="12"/>
      <c r="AX1097" s="12"/>
      <c r="AY1097" s="12"/>
      <c r="AZ1097" s="12"/>
      <c r="BA1097" s="12"/>
    </row>
    <row r="1098" spans="1:53" ht="30" customHeight="1">
      <c r="A1098" s="546" t="s">
        <v>52</v>
      </c>
      <c r="B1098" s="456">
        <v>67</v>
      </c>
      <c r="C1098" s="361"/>
      <c r="D1098" s="361"/>
      <c r="E1098" s="361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97"/>
      <c r="AB1098" s="97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97"/>
      <c r="AN1098" s="12"/>
      <c r="AO1098" s="12"/>
      <c r="AP1098" s="12"/>
      <c r="AQ1098" s="12"/>
      <c r="AR1098" s="12"/>
      <c r="AS1098" s="12"/>
      <c r="AT1098" s="12"/>
      <c r="AU1098" s="97"/>
      <c r="AV1098" s="12"/>
      <c r="AW1098" s="12"/>
      <c r="AX1098" s="12"/>
      <c r="AY1098" s="12"/>
      <c r="AZ1098" s="12"/>
      <c r="BA1098" s="12"/>
    </row>
    <row r="1099" spans="1:53" ht="30" customHeight="1">
      <c r="A1099" s="546" t="s">
        <v>53</v>
      </c>
      <c r="B1099" s="456">
        <v>131</v>
      </c>
      <c r="C1099" s="361"/>
      <c r="D1099" s="361"/>
      <c r="E1099" s="361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97"/>
      <c r="AB1099" s="97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97"/>
      <c r="AN1099" s="12"/>
      <c r="AO1099" s="12"/>
      <c r="AP1099" s="12"/>
      <c r="AQ1099" s="12"/>
      <c r="AR1099" s="12"/>
      <c r="AS1099" s="12"/>
      <c r="AT1099" s="12"/>
      <c r="AU1099" s="97"/>
      <c r="AV1099" s="12"/>
      <c r="AW1099" s="12"/>
      <c r="AX1099" s="12"/>
      <c r="AY1099" s="12"/>
      <c r="AZ1099" s="12"/>
      <c r="BA1099" s="12"/>
    </row>
    <row r="1100" spans="1:53" ht="30" customHeight="1">
      <c r="A1100" s="546" t="s">
        <v>54</v>
      </c>
      <c r="B1100" s="456">
        <v>51</v>
      </c>
      <c r="C1100" s="361"/>
      <c r="D1100" s="361"/>
      <c r="E1100" s="361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97"/>
      <c r="AB1100" s="97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97"/>
      <c r="AN1100" s="12"/>
      <c r="AO1100" s="12"/>
      <c r="AP1100" s="12"/>
      <c r="AQ1100" s="12"/>
      <c r="AR1100" s="12"/>
      <c r="AS1100" s="12"/>
      <c r="AT1100" s="12"/>
      <c r="AU1100" s="97"/>
      <c r="AV1100" s="12"/>
      <c r="AW1100" s="12"/>
      <c r="AX1100" s="12"/>
      <c r="AY1100" s="12"/>
      <c r="AZ1100" s="12"/>
      <c r="BA1100" s="12"/>
    </row>
    <row r="1101" spans="1:53" ht="30" customHeight="1">
      <c r="A1101" s="546" t="s">
        <v>64</v>
      </c>
      <c r="B1101" s="456">
        <v>66</v>
      </c>
      <c r="C1101" s="361"/>
      <c r="D1101" s="361"/>
      <c r="E1101" s="361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97"/>
      <c r="AB1101" s="97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97"/>
      <c r="AN1101" s="12"/>
      <c r="AO1101" s="12"/>
      <c r="AP1101" s="12"/>
      <c r="AQ1101" s="12"/>
      <c r="AR1101" s="12"/>
      <c r="AS1101" s="12"/>
      <c r="AT1101" s="12"/>
      <c r="AU1101" s="97"/>
      <c r="AV1101" s="12"/>
      <c r="AW1101" s="12"/>
      <c r="AX1101" s="12"/>
      <c r="AY1101" s="12"/>
      <c r="AZ1101" s="12"/>
      <c r="BA1101" s="12"/>
    </row>
    <row r="1102" spans="1:53" ht="30" customHeight="1">
      <c r="A1102" s="546" t="s">
        <v>283</v>
      </c>
      <c r="B1102" s="456">
        <v>80</v>
      </c>
      <c r="C1102" s="361"/>
      <c r="D1102" s="361"/>
      <c r="E1102" s="361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97"/>
      <c r="AB1102" s="97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97"/>
      <c r="AN1102" s="12"/>
      <c r="AO1102" s="12"/>
      <c r="AP1102" s="12"/>
      <c r="AQ1102" s="12"/>
      <c r="AR1102" s="12"/>
      <c r="AS1102" s="12"/>
      <c r="AT1102" s="12"/>
      <c r="AU1102" s="97"/>
      <c r="AV1102" s="12"/>
      <c r="AW1102" s="12"/>
      <c r="AX1102" s="12"/>
      <c r="AY1102" s="12"/>
      <c r="AZ1102" s="12"/>
      <c r="BA1102" s="12"/>
    </row>
    <row r="1103" spans="1:53" ht="30" customHeight="1">
      <c r="A1103" s="546" t="s">
        <v>1062</v>
      </c>
      <c r="B1103" s="456">
        <v>1</v>
      </c>
      <c r="C1103" s="361"/>
      <c r="D1103" s="361"/>
      <c r="E1103" s="361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97"/>
      <c r="AB1103" s="97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97"/>
      <c r="AN1103" s="12"/>
      <c r="AO1103" s="12"/>
      <c r="AP1103" s="12"/>
      <c r="AQ1103" s="12"/>
      <c r="AR1103" s="12"/>
      <c r="AS1103" s="12"/>
      <c r="AT1103" s="12"/>
      <c r="AU1103" s="97"/>
      <c r="AV1103" s="12"/>
      <c r="AW1103" s="12"/>
      <c r="AX1103" s="12"/>
      <c r="AY1103" s="12"/>
      <c r="AZ1103" s="12"/>
      <c r="BA1103" s="12"/>
    </row>
    <row r="1104" spans="1:53" ht="30" customHeight="1">
      <c r="A1104" s="546" t="s">
        <v>979</v>
      </c>
      <c r="B1104" s="456">
        <v>5</v>
      </c>
      <c r="C1104" s="361"/>
      <c r="D1104" s="361"/>
      <c r="E1104" s="361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97"/>
      <c r="AB1104" s="97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97"/>
      <c r="AN1104" s="12"/>
      <c r="AO1104" s="12"/>
      <c r="AP1104" s="12"/>
      <c r="AQ1104" s="12"/>
      <c r="AR1104" s="12"/>
      <c r="AS1104" s="12"/>
      <c r="AT1104" s="12"/>
      <c r="AU1104" s="97"/>
      <c r="AV1104" s="12"/>
      <c r="AW1104" s="12"/>
      <c r="AX1104" s="12"/>
      <c r="AY1104" s="12"/>
      <c r="AZ1104" s="12"/>
      <c r="BA1104" s="12"/>
    </row>
    <row r="1105" spans="1:53" ht="30" customHeight="1">
      <c r="A1105" s="546" t="s">
        <v>984</v>
      </c>
      <c r="B1105" s="456">
        <v>1</v>
      </c>
      <c r="C1105" s="361"/>
      <c r="D1105" s="361"/>
      <c r="E1105" s="361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97"/>
      <c r="AB1105" s="97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97"/>
      <c r="AN1105" s="12"/>
      <c r="AO1105" s="12"/>
      <c r="AP1105" s="12"/>
      <c r="AQ1105" s="12"/>
      <c r="AR1105" s="12"/>
      <c r="AS1105" s="12"/>
      <c r="AT1105" s="12"/>
      <c r="AU1105" s="97"/>
      <c r="AV1105" s="12"/>
      <c r="AW1105" s="12"/>
      <c r="AX1105" s="12"/>
      <c r="AY1105" s="12"/>
      <c r="AZ1105" s="12"/>
      <c r="BA1105" s="12"/>
    </row>
    <row r="1106" spans="1:53" ht="30" customHeight="1">
      <c r="A1106" s="546" t="s">
        <v>985</v>
      </c>
      <c r="B1106" s="456">
        <v>5</v>
      </c>
      <c r="C1106" s="361"/>
      <c r="D1106" s="361"/>
      <c r="E1106" s="361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97"/>
      <c r="AB1106" s="97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97"/>
      <c r="AN1106" s="12"/>
      <c r="AO1106" s="12"/>
      <c r="AP1106" s="12"/>
      <c r="AQ1106" s="12"/>
      <c r="AR1106" s="12"/>
      <c r="AS1106" s="12"/>
      <c r="AT1106" s="12"/>
      <c r="AU1106" s="97"/>
      <c r="AV1106" s="12"/>
      <c r="AW1106" s="12"/>
      <c r="AX1106" s="12"/>
      <c r="AY1106" s="12"/>
      <c r="AZ1106" s="12"/>
      <c r="BA1106" s="12"/>
    </row>
    <row r="1107" spans="1:53" ht="30" customHeight="1">
      <c r="A1107" s="546" t="s">
        <v>986</v>
      </c>
      <c r="B1107" s="456">
        <v>3</v>
      </c>
      <c r="C1107" s="361"/>
      <c r="D1107" s="361"/>
      <c r="E1107" s="361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97"/>
      <c r="AB1107" s="97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97"/>
      <c r="AN1107" s="12"/>
      <c r="AO1107" s="12"/>
      <c r="AP1107" s="12"/>
      <c r="AQ1107" s="12"/>
      <c r="AR1107" s="12"/>
      <c r="AS1107" s="12"/>
      <c r="AT1107" s="12"/>
      <c r="AU1107" s="97"/>
      <c r="AV1107" s="12"/>
      <c r="AW1107" s="12"/>
      <c r="AX1107" s="12"/>
      <c r="AY1107" s="12"/>
      <c r="AZ1107" s="12"/>
      <c r="BA1107" s="12"/>
    </row>
    <row r="1108" spans="1:53" ht="30" customHeight="1">
      <c r="A1108" s="546" t="s">
        <v>754</v>
      </c>
      <c r="B1108" s="456">
        <v>2</v>
      </c>
      <c r="C1108" s="361"/>
      <c r="D1108" s="361"/>
      <c r="E1108" s="361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97"/>
      <c r="AB1108" s="97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97"/>
      <c r="AN1108" s="12"/>
      <c r="AO1108" s="12"/>
      <c r="AP1108" s="12"/>
      <c r="AQ1108" s="12"/>
      <c r="AR1108" s="12"/>
      <c r="AS1108" s="12"/>
      <c r="AT1108" s="12"/>
      <c r="AU1108" s="97"/>
      <c r="AV1108" s="12"/>
      <c r="AW1108" s="12"/>
      <c r="AX1108" s="12"/>
      <c r="AY1108" s="12"/>
      <c r="AZ1108" s="12"/>
      <c r="BA1108" s="12"/>
    </row>
    <row r="1109" spans="1:53" ht="30" customHeight="1">
      <c r="A1109" s="546" t="s">
        <v>987</v>
      </c>
      <c r="B1109" s="456">
        <v>19</v>
      </c>
      <c r="C1109" s="361"/>
      <c r="D1109" s="361"/>
      <c r="E1109" s="361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97"/>
      <c r="AB1109" s="97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97"/>
      <c r="AN1109" s="12"/>
      <c r="AO1109" s="12"/>
      <c r="AP1109" s="12"/>
      <c r="AQ1109" s="12"/>
      <c r="AR1109" s="12"/>
      <c r="AS1109" s="12"/>
      <c r="AT1109" s="12"/>
      <c r="AU1109" s="97"/>
      <c r="AV1109" s="12"/>
      <c r="AW1109" s="12"/>
      <c r="AX1109" s="12"/>
      <c r="AY1109" s="12"/>
      <c r="AZ1109" s="12"/>
      <c r="BA1109" s="12"/>
    </row>
    <row r="1110" spans="1:53" ht="30" customHeight="1">
      <c r="A1110" s="546" t="s">
        <v>988</v>
      </c>
      <c r="B1110" s="456">
        <v>1</v>
      </c>
      <c r="C1110" s="361"/>
      <c r="D1110" s="361"/>
      <c r="E1110" s="361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97"/>
      <c r="AB1110" s="97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97"/>
      <c r="AN1110" s="12"/>
      <c r="AO1110" s="12"/>
      <c r="AP1110" s="12"/>
      <c r="AQ1110" s="12"/>
      <c r="AR1110" s="12"/>
      <c r="AS1110" s="12"/>
      <c r="AT1110" s="12"/>
      <c r="AU1110" s="97"/>
      <c r="AV1110" s="12"/>
      <c r="AW1110" s="12"/>
      <c r="AX1110" s="12"/>
      <c r="AY1110" s="12"/>
      <c r="AZ1110" s="12"/>
      <c r="BA1110" s="12"/>
    </row>
    <row r="1111" spans="1:53" ht="30" customHeight="1">
      <c r="A1111" s="546" t="s">
        <v>989</v>
      </c>
      <c r="B1111" s="456">
        <v>1</v>
      </c>
      <c r="C1111" s="361"/>
      <c r="D1111" s="361"/>
      <c r="E1111" s="361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97"/>
      <c r="AB1111" s="97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97"/>
      <c r="AN1111" s="12"/>
      <c r="AO1111" s="12"/>
      <c r="AP1111" s="12"/>
      <c r="AQ1111" s="12"/>
      <c r="AR1111" s="12"/>
      <c r="AS1111" s="12"/>
      <c r="AT1111" s="12"/>
      <c r="AU1111" s="97"/>
      <c r="AV1111" s="12"/>
      <c r="AW1111" s="12"/>
      <c r="AX1111" s="12"/>
      <c r="AY1111" s="12"/>
      <c r="AZ1111" s="12"/>
      <c r="BA1111" s="12"/>
    </row>
    <row r="1112" spans="1:53" ht="30" customHeight="1">
      <c r="A1112" s="546" t="s">
        <v>990</v>
      </c>
      <c r="B1112" s="456">
        <v>2</v>
      </c>
      <c r="C1112" s="361"/>
      <c r="D1112" s="361"/>
      <c r="E1112" s="361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97"/>
      <c r="AB1112" s="97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97"/>
      <c r="AN1112" s="12"/>
      <c r="AO1112" s="12"/>
      <c r="AP1112" s="12"/>
      <c r="AQ1112" s="12"/>
      <c r="AR1112" s="12"/>
      <c r="AS1112" s="12"/>
      <c r="AT1112" s="12"/>
      <c r="AU1112" s="97"/>
      <c r="AV1112" s="12"/>
      <c r="AW1112" s="12"/>
      <c r="AX1112" s="12"/>
      <c r="AY1112" s="12"/>
      <c r="AZ1112" s="12"/>
      <c r="BA1112" s="12"/>
    </row>
    <row r="1113" spans="1:53" ht="30" customHeight="1">
      <c r="A1113" s="546" t="s">
        <v>763</v>
      </c>
      <c r="B1113" s="456">
        <v>1</v>
      </c>
      <c r="C1113" s="361"/>
      <c r="D1113" s="361"/>
      <c r="E1113" s="361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97"/>
      <c r="AB1113" s="97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97"/>
      <c r="AN1113" s="12"/>
      <c r="AO1113" s="12"/>
      <c r="AP1113" s="12"/>
      <c r="AQ1113" s="12"/>
      <c r="AR1113" s="12"/>
      <c r="AS1113" s="12"/>
      <c r="AT1113" s="12"/>
      <c r="AU1113" s="97"/>
      <c r="AV1113" s="12"/>
      <c r="AW1113" s="12"/>
      <c r="AX1113" s="12"/>
      <c r="AY1113" s="12"/>
      <c r="AZ1113" s="12"/>
      <c r="BA1113" s="12"/>
    </row>
    <row r="1114" spans="1:53" ht="30" customHeight="1">
      <c r="A1114" s="546" t="s">
        <v>993</v>
      </c>
      <c r="B1114" s="456">
        <v>2</v>
      </c>
      <c r="C1114" s="361"/>
      <c r="D1114" s="361"/>
      <c r="E1114" s="361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97"/>
      <c r="AB1114" s="97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97"/>
      <c r="AN1114" s="12"/>
      <c r="AO1114" s="12"/>
      <c r="AP1114" s="12"/>
      <c r="AQ1114" s="12"/>
      <c r="AR1114" s="12"/>
      <c r="AS1114" s="12"/>
      <c r="AT1114" s="12"/>
      <c r="AU1114" s="97"/>
      <c r="AV1114" s="12"/>
      <c r="AW1114" s="12"/>
      <c r="AX1114" s="12"/>
      <c r="AY1114" s="12"/>
      <c r="AZ1114" s="12"/>
      <c r="BA1114" s="12"/>
    </row>
    <row r="1115" spans="1:53" ht="30" customHeight="1">
      <c r="A1115" s="546" t="s">
        <v>995</v>
      </c>
      <c r="B1115" s="456">
        <v>2</v>
      </c>
      <c r="C1115" s="361"/>
      <c r="D1115" s="361"/>
      <c r="E1115" s="361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97"/>
      <c r="AB1115" s="97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97"/>
      <c r="AN1115" s="12"/>
      <c r="AO1115" s="12"/>
      <c r="AP1115" s="12"/>
      <c r="AQ1115" s="12"/>
      <c r="AR1115" s="12"/>
      <c r="AS1115" s="12"/>
      <c r="AT1115" s="12"/>
      <c r="AU1115" s="97"/>
      <c r="AV1115" s="12"/>
      <c r="AW1115" s="12"/>
      <c r="AX1115" s="12"/>
      <c r="AY1115" s="12"/>
      <c r="AZ1115" s="12"/>
      <c r="BA1115" s="12"/>
    </row>
    <row r="1116" spans="1:53" ht="30" customHeight="1">
      <c r="A1116" s="546" t="s">
        <v>999</v>
      </c>
      <c r="B1116" s="456">
        <v>1</v>
      </c>
      <c r="C1116" s="361"/>
      <c r="D1116" s="361"/>
      <c r="E1116" s="361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97"/>
      <c r="AB1116" s="97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97"/>
      <c r="AN1116" s="12"/>
      <c r="AO1116" s="12"/>
      <c r="AP1116" s="12"/>
      <c r="AQ1116" s="12"/>
      <c r="AR1116" s="12"/>
      <c r="AS1116" s="12"/>
      <c r="AT1116" s="12"/>
      <c r="AU1116" s="97"/>
      <c r="AV1116" s="12"/>
      <c r="AW1116" s="12"/>
      <c r="AX1116" s="12"/>
      <c r="AY1116" s="12"/>
      <c r="AZ1116" s="12"/>
      <c r="BA1116" s="12"/>
    </row>
    <row r="1117" spans="1:53" ht="30" customHeight="1">
      <c r="A1117" s="546" t="s">
        <v>1000</v>
      </c>
      <c r="B1117" s="456">
        <v>1</v>
      </c>
      <c r="C1117" s="361"/>
      <c r="D1117" s="361"/>
      <c r="E1117" s="361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97"/>
      <c r="AB1117" s="97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97"/>
      <c r="AN1117" s="12"/>
      <c r="AO1117" s="12"/>
      <c r="AP1117" s="12"/>
      <c r="AQ1117" s="12"/>
      <c r="AR1117" s="12"/>
      <c r="AS1117" s="12"/>
      <c r="AT1117" s="12"/>
      <c r="AU1117" s="97"/>
      <c r="AV1117" s="12"/>
      <c r="AW1117" s="12"/>
      <c r="AX1117" s="12"/>
      <c r="AY1117" s="12"/>
      <c r="AZ1117" s="12"/>
      <c r="BA1117" s="12"/>
    </row>
    <row r="1118" spans="1:53" ht="30" customHeight="1">
      <c r="A1118" s="546" t="s">
        <v>1001</v>
      </c>
      <c r="B1118" s="456">
        <v>2</v>
      </c>
      <c r="C1118" s="361"/>
      <c r="D1118" s="361"/>
      <c r="E1118" s="361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97"/>
      <c r="AB1118" s="97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97"/>
      <c r="AN1118" s="12"/>
      <c r="AO1118" s="12"/>
      <c r="AP1118" s="12"/>
      <c r="AQ1118" s="12"/>
      <c r="AR1118" s="12"/>
      <c r="AS1118" s="12"/>
      <c r="AT1118" s="12"/>
      <c r="AU1118" s="97"/>
      <c r="AV1118" s="12"/>
      <c r="AW1118" s="12"/>
      <c r="AX1118" s="12"/>
      <c r="AY1118" s="12"/>
      <c r="AZ1118" s="12"/>
      <c r="BA1118" s="12"/>
    </row>
    <row r="1119" spans="1:53" ht="30" customHeight="1">
      <c r="A1119" s="546" t="s">
        <v>1009</v>
      </c>
      <c r="B1119" s="456">
        <v>1</v>
      </c>
      <c r="C1119" s="361"/>
      <c r="D1119" s="361"/>
      <c r="E1119" s="361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97"/>
      <c r="AB1119" s="97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97"/>
      <c r="AN1119" s="12"/>
      <c r="AO1119" s="12"/>
      <c r="AP1119" s="12"/>
      <c r="AQ1119" s="12"/>
      <c r="AR1119" s="12"/>
      <c r="AS1119" s="12"/>
      <c r="AT1119" s="12"/>
      <c r="AU1119" s="97"/>
      <c r="AV1119" s="12"/>
      <c r="AW1119" s="12"/>
      <c r="AX1119" s="12"/>
      <c r="AY1119" s="12"/>
      <c r="AZ1119" s="12"/>
      <c r="BA1119" s="12"/>
    </row>
    <row r="1120" spans="1:53" ht="30" customHeight="1">
      <c r="A1120" s="546" t="s">
        <v>1010</v>
      </c>
      <c r="B1120" s="456">
        <v>1</v>
      </c>
      <c r="C1120" s="361"/>
      <c r="D1120" s="361"/>
      <c r="E1120" s="361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97"/>
      <c r="AB1120" s="97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97"/>
      <c r="AN1120" s="12"/>
      <c r="AO1120" s="12"/>
      <c r="AP1120" s="12"/>
      <c r="AQ1120" s="12"/>
      <c r="AR1120" s="12"/>
      <c r="AS1120" s="12"/>
      <c r="AT1120" s="12"/>
      <c r="AU1120" s="97"/>
      <c r="AV1120" s="12"/>
      <c r="AW1120" s="12"/>
      <c r="AX1120" s="12"/>
      <c r="AY1120" s="12"/>
      <c r="AZ1120" s="12"/>
      <c r="BA1120" s="12"/>
    </row>
    <row r="1121" spans="1:53" ht="30" customHeight="1">
      <c r="A1121" s="546" t="s">
        <v>1053</v>
      </c>
      <c r="B1121" s="456">
        <v>9</v>
      </c>
      <c r="C1121" s="361"/>
      <c r="D1121" s="361"/>
      <c r="E1121" s="361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97"/>
      <c r="AB1121" s="97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97"/>
      <c r="AN1121" s="12"/>
      <c r="AO1121" s="12"/>
      <c r="AP1121" s="12"/>
      <c r="AQ1121" s="12"/>
      <c r="AR1121" s="12"/>
      <c r="AS1121" s="12"/>
      <c r="AT1121" s="12"/>
      <c r="AU1121" s="97"/>
      <c r="AV1121" s="12"/>
      <c r="AW1121" s="12"/>
      <c r="AX1121" s="12"/>
      <c r="AY1121" s="12"/>
      <c r="AZ1121" s="12"/>
      <c r="BA1121" s="12"/>
    </row>
    <row r="1122" spans="1:53" ht="30" customHeight="1">
      <c r="A1122" s="546" t="s">
        <v>1045</v>
      </c>
      <c r="B1122" s="456">
        <v>88</v>
      </c>
      <c r="C1122" s="361"/>
      <c r="D1122" s="361"/>
      <c r="E1122" s="361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97"/>
      <c r="AB1122" s="97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97"/>
      <c r="AN1122" s="12"/>
      <c r="AO1122" s="12"/>
      <c r="AP1122" s="12"/>
      <c r="AQ1122" s="12"/>
      <c r="AR1122" s="12"/>
      <c r="AS1122" s="12"/>
      <c r="AT1122" s="12"/>
      <c r="AU1122" s="97"/>
      <c r="AV1122" s="12"/>
      <c r="AW1122" s="12"/>
      <c r="AX1122" s="12"/>
      <c r="AY1122" s="12"/>
      <c r="AZ1122" s="12"/>
      <c r="BA1122" s="12"/>
    </row>
    <row r="1123" spans="1:53" ht="30" customHeight="1">
      <c r="A1123" s="546" t="s">
        <v>25</v>
      </c>
      <c r="B1123" s="456">
        <v>20</v>
      </c>
      <c r="C1123" s="361"/>
      <c r="D1123" s="361"/>
      <c r="E1123" s="361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97"/>
      <c r="AB1123" s="97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97"/>
      <c r="AN1123" s="12"/>
      <c r="AO1123" s="12"/>
      <c r="AP1123" s="12"/>
      <c r="AQ1123" s="12"/>
      <c r="AR1123" s="12"/>
      <c r="AS1123" s="12"/>
      <c r="AT1123" s="12"/>
      <c r="AU1123" s="97"/>
      <c r="AV1123" s="12"/>
      <c r="AW1123" s="12"/>
      <c r="AX1123" s="12"/>
      <c r="AY1123" s="12"/>
      <c r="AZ1123" s="12"/>
      <c r="BA1123" s="12"/>
    </row>
    <row r="1124" spans="1:53" ht="30" customHeight="1">
      <c r="A1124" s="546" t="s">
        <v>34</v>
      </c>
      <c r="B1124" s="456">
        <v>52</v>
      </c>
      <c r="C1124" s="361"/>
      <c r="D1124" s="361"/>
      <c r="E1124" s="361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97"/>
      <c r="AB1124" s="97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97"/>
      <c r="AN1124" s="12"/>
      <c r="AO1124" s="12"/>
      <c r="AP1124" s="12"/>
      <c r="AQ1124" s="12"/>
      <c r="AR1124" s="12"/>
      <c r="AS1124" s="12"/>
      <c r="AT1124" s="12"/>
      <c r="AU1124" s="97"/>
      <c r="AV1124" s="12"/>
      <c r="AW1124" s="12"/>
      <c r="AX1124" s="12"/>
      <c r="AY1124" s="12"/>
      <c r="AZ1124" s="12"/>
      <c r="BA1124" s="12"/>
    </row>
    <row r="1125" spans="1:53" ht="30" customHeight="1">
      <c r="A1125" s="542" t="s">
        <v>3</v>
      </c>
      <c r="B1125" s="455">
        <f>SUM(B1081:B1124)</f>
        <v>2518</v>
      </c>
      <c r="C1125" s="361"/>
      <c r="D1125" s="361"/>
      <c r="E1125" s="361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97"/>
      <c r="AB1125" s="97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97"/>
      <c r="AN1125" s="12"/>
      <c r="AO1125" s="12"/>
      <c r="AP1125" s="12"/>
      <c r="AQ1125" s="12"/>
      <c r="AR1125" s="12"/>
      <c r="AS1125" s="12"/>
      <c r="AT1125" s="12"/>
      <c r="AU1125" s="97"/>
      <c r="AV1125" s="12"/>
      <c r="AW1125" s="12"/>
      <c r="AX1125" s="12"/>
      <c r="AY1125" s="12"/>
      <c r="AZ1125" s="12"/>
      <c r="BA1125" s="12"/>
    </row>
    <row r="1126" spans="1:53" ht="30.75" customHeight="1">
      <c r="B1126" s="458"/>
      <c r="C1126" s="361"/>
      <c r="D1126" s="361"/>
      <c r="E1126" s="361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97"/>
      <c r="AB1126" s="97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97"/>
      <c r="AN1126" s="12"/>
      <c r="AO1126" s="12"/>
      <c r="AP1126" s="12"/>
      <c r="AQ1126" s="12"/>
      <c r="AR1126" s="12"/>
      <c r="AS1126" s="12"/>
      <c r="AT1126" s="12"/>
      <c r="AU1126" s="97"/>
      <c r="AV1126" s="12"/>
      <c r="AW1126" s="12"/>
      <c r="AX1126" s="12"/>
      <c r="AY1126" s="12"/>
      <c r="AZ1126" s="12"/>
      <c r="BA1126" s="12"/>
    </row>
    <row r="1127" spans="1:53" ht="33" customHeight="1">
      <c r="A1127" s="674" t="s">
        <v>1187</v>
      </c>
      <c r="B1127" s="675"/>
      <c r="C1127" s="361"/>
      <c r="D1127" s="361"/>
      <c r="E1127" s="361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97"/>
      <c r="AB1127" s="97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97"/>
      <c r="AN1127" s="12"/>
      <c r="AO1127" s="12"/>
      <c r="AP1127" s="12"/>
      <c r="AQ1127" s="12"/>
      <c r="AR1127" s="12"/>
      <c r="AS1127" s="12"/>
      <c r="AT1127" s="12"/>
      <c r="AU1127" s="97"/>
      <c r="AV1127" s="12"/>
      <c r="AW1127" s="12"/>
      <c r="AX1127" s="12"/>
      <c r="AY1127" s="12"/>
      <c r="AZ1127" s="12"/>
      <c r="BA1127" s="12"/>
    </row>
    <row r="1128" spans="1:53" ht="30" customHeight="1">
      <c r="A1128" s="547" t="s">
        <v>695</v>
      </c>
      <c r="B1128" s="455" t="s">
        <v>3</v>
      </c>
      <c r="C1128" s="361"/>
      <c r="D1128" s="361"/>
      <c r="E1128" s="361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97"/>
      <c r="AB1128" s="97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97"/>
      <c r="AN1128" s="12"/>
      <c r="AO1128" s="12"/>
      <c r="AP1128" s="12"/>
      <c r="AQ1128" s="12"/>
      <c r="AR1128" s="12"/>
      <c r="AS1128" s="12"/>
      <c r="AT1128" s="12"/>
      <c r="AU1128" s="97"/>
      <c r="AV1128" s="12"/>
      <c r="AW1128" s="12"/>
      <c r="AX1128" s="12"/>
      <c r="AY1128" s="12"/>
      <c r="AZ1128" s="12"/>
      <c r="BA1128" s="12"/>
    </row>
    <row r="1129" spans="1:53" ht="30" customHeight="1">
      <c r="A1129" s="546" t="s">
        <v>44</v>
      </c>
      <c r="B1129" s="456">
        <v>40</v>
      </c>
      <c r="C1129" s="361"/>
      <c r="D1129" s="361"/>
      <c r="E1129" s="361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97"/>
      <c r="AB1129" s="97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97"/>
      <c r="AN1129" s="12"/>
      <c r="AO1129" s="12"/>
      <c r="AP1129" s="12"/>
      <c r="AQ1129" s="12"/>
      <c r="AR1129" s="12"/>
      <c r="AS1129" s="12"/>
      <c r="AT1129" s="12"/>
      <c r="AU1129" s="97"/>
      <c r="AV1129" s="12"/>
      <c r="AW1129" s="12"/>
      <c r="AX1129" s="12"/>
      <c r="AY1129" s="12"/>
      <c r="AZ1129" s="12"/>
      <c r="BA1129" s="12"/>
    </row>
    <row r="1130" spans="1:53" ht="30" customHeight="1">
      <c r="A1130" s="546" t="s">
        <v>33</v>
      </c>
      <c r="B1130" s="456">
        <v>52</v>
      </c>
      <c r="C1130" s="361"/>
      <c r="D1130" s="361"/>
      <c r="E1130" s="361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97"/>
      <c r="AB1130" s="97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97"/>
      <c r="AN1130" s="12"/>
      <c r="AO1130" s="12"/>
      <c r="AP1130" s="12"/>
      <c r="AQ1130" s="12"/>
      <c r="AR1130" s="12"/>
      <c r="AS1130" s="12"/>
      <c r="AT1130" s="12"/>
      <c r="AU1130" s="97"/>
      <c r="AV1130" s="12"/>
      <c r="AW1130" s="12"/>
      <c r="AX1130" s="12"/>
      <c r="AY1130" s="12"/>
      <c r="AZ1130" s="12"/>
      <c r="BA1130" s="12"/>
    </row>
    <row r="1131" spans="1:53" ht="30" customHeight="1">
      <c r="A1131" s="546" t="s">
        <v>35</v>
      </c>
      <c r="B1131" s="456">
        <v>25</v>
      </c>
      <c r="C1131" s="361"/>
      <c r="D1131" s="361"/>
      <c r="E1131" s="361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97"/>
      <c r="AB1131" s="97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97"/>
      <c r="AN1131" s="12"/>
      <c r="AO1131" s="12"/>
      <c r="AP1131" s="12"/>
      <c r="AQ1131" s="12"/>
      <c r="AR1131" s="12"/>
      <c r="AS1131" s="12"/>
      <c r="AT1131" s="12"/>
      <c r="AU1131" s="97"/>
      <c r="AV1131" s="12"/>
      <c r="AW1131" s="12"/>
      <c r="AX1131" s="12"/>
      <c r="AY1131" s="12"/>
      <c r="AZ1131" s="12"/>
      <c r="BA1131" s="12"/>
    </row>
    <row r="1132" spans="1:53" ht="30" customHeight="1">
      <c r="A1132" s="546" t="s">
        <v>66</v>
      </c>
      <c r="B1132" s="456">
        <v>54</v>
      </c>
      <c r="C1132" s="361"/>
      <c r="D1132" s="361"/>
      <c r="E1132" s="361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97"/>
      <c r="AB1132" s="97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97"/>
      <c r="AN1132" s="12"/>
      <c r="AO1132" s="12"/>
      <c r="AP1132" s="12"/>
      <c r="AQ1132" s="12"/>
      <c r="AR1132" s="12"/>
      <c r="AS1132" s="12"/>
      <c r="AT1132" s="12"/>
      <c r="AU1132" s="97"/>
      <c r="AV1132" s="12"/>
      <c r="AW1132" s="12"/>
      <c r="AX1132" s="12"/>
      <c r="AY1132" s="12"/>
      <c r="AZ1132" s="12"/>
      <c r="BA1132" s="12"/>
    </row>
    <row r="1133" spans="1:53" ht="30" customHeight="1">
      <c r="A1133" s="546" t="s">
        <v>657</v>
      </c>
      <c r="B1133" s="456">
        <v>22</v>
      </c>
      <c r="C1133" s="361"/>
      <c r="D1133" s="361"/>
      <c r="E1133" s="361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97"/>
      <c r="AB1133" s="97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97"/>
      <c r="AN1133" s="12"/>
      <c r="AO1133" s="12"/>
      <c r="AP1133" s="12"/>
      <c r="AQ1133" s="12"/>
      <c r="AR1133" s="12"/>
      <c r="AS1133" s="12"/>
      <c r="AT1133" s="12"/>
      <c r="AU1133" s="97"/>
      <c r="AV1133" s="12"/>
      <c r="AW1133" s="12"/>
      <c r="AX1133" s="12"/>
      <c r="AY1133" s="12"/>
      <c r="AZ1133" s="12"/>
      <c r="BA1133" s="12"/>
    </row>
    <row r="1134" spans="1:53" ht="30" customHeight="1">
      <c r="A1134" s="546" t="s">
        <v>31</v>
      </c>
      <c r="B1134" s="456">
        <v>24</v>
      </c>
      <c r="C1134" s="361"/>
      <c r="D1134" s="361"/>
      <c r="E1134" s="361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97"/>
      <c r="AB1134" s="97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97"/>
      <c r="AN1134" s="12"/>
      <c r="AO1134" s="12"/>
      <c r="AP1134" s="12"/>
      <c r="AQ1134" s="12"/>
      <c r="AR1134" s="12"/>
      <c r="AS1134" s="12"/>
      <c r="AT1134" s="12"/>
      <c r="AU1134" s="97"/>
      <c r="AV1134" s="12"/>
      <c r="AW1134" s="12"/>
      <c r="AX1134" s="12"/>
      <c r="AY1134" s="12"/>
      <c r="AZ1134" s="12"/>
      <c r="BA1134" s="12"/>
    </row>
    <row r="1135" spans="1:53" ht="30" customHeight="1">
      <c r="A1135" s="546" t="s">
        <v>29</v>
      </c>
      <c r="B1135" s="456">
        <v>4</v>
      </c>
      <c r="C1135" s="361"/>
      <c r="D1135" s="361"/>
      <c r="E1135" s="361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97"/>
      <c r="AB1135" s="97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97"/>
      <c r="AN1135" s="12"/>
      <c r="AO1135" s="12"/>
      <c r="AP1135" s="12"/>
      <c r="AQ1135" s="12"/>
      <c r="AR1135" s="12"/>
      <c r="AS1135" s="12"/>
      <c r="AT1135" s="12"/>
      <c r="AU1135" s="97"/>
      <c r="AV1135" s="12"/>
      <c r="AW1135" s="12"/>
      <c r="AX1135" s="12"/>
      <c r="AY1135" s="12"/>
      <c r="AZ1135" s="12"/>
      <c r="BA1135" s="12"/>
    </row>
    <row r="1136" spans="1:53" ht="30" customHeight="1">
      <c r="A1136" s="546" t="s">
        <v>24</v>
      </c>
      <c r="B1136" s="456">
        <v>6</v>
      </c>
      <c r="C1136" s="361"/>
      <c r="D1136" s="361"/>
      <c r="E1136" s="361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97"/>
      <c r="AB1136" s="97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97"/>
      <c r="AN1136" s="12"/>
      <c r="AO1136" s="12"/>
      <c r="AP1136" s="12"/>
      <c r="AQ1136" s="12"/>
      <c r="AR1136" s="12"/>
      <c r="AS1136" s="12"/>
      <c r="AT1136" s="12"/>
      <c r="AU1136" s="97"/>
      <c r="AV1136" s="12"/>
      <c r="AW1136" s="12"/>
      <c r="AX1136" s="12"/>
      <c r="AY1136" s="12"/>
      <c r="AZ1136" s="12"/>
      <c r="BA1136" s="12"/>
    </row>
    <row r="1137" spans="1:53" ht="30" customHeight="1">
      <c r="A1137" s="546" t="s">
        <v>23</v>
      </c>
      <c r="B1137" s="456">
        <v>81</v>
      </c>
      <c r="C1137" s="361"/>
      <c r="D1137" s="361"/>
      <c r="E1137" s="361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97"/>
      <c r="AB1137" s="97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97"/>
      <c r="AN1137" s="12"/>
      <c r="AO1137" s="12"/>
      <c r="AP1137" s="12"/>
      <c r="AQ1137" s="12"/>
      <c r="AR1137" s="12"/>
      <c r="AS1137" s="12"/>
      <c r="AT1137" s="12"/>
      <c r="AU1137" s="97"/>
      <c r="AV1137" s="12"/>
      <c r="AW1137" s="12"/>
      <c r="AX1137" s="12"/>
      <c r="AY1137" s="12"/>
      <c r="AZ1137" s="12"/>
      <c r="BA1137" s="12"/>
    </row>
    <row r="1138" spans="1:53" ht="30" customHeight="1">
      <c r="A1138" s="546" t="s">
        <v>36</v>
      </c>
      <c r="B1138" s="456">
        <v>79</v>
      </c>
      <c r="C1138" s="361"/>
      <c r="D1138" s="361"/>
      <c r="E1138" s="361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97"/>
      <c r="AB1138" s="97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97"/>
      <c r="AN1138" s="12"/>
      <c r="AO1138" s="12"/>
      <c r="AP1138" s="12"/>
      <c r="AQ1138" s="12"/>
      <c r="AR1138" s="12"/>
      <c r="AS1138" s="12"/>
      <c r="AT1138" s="12"/>
      <c r="AU1138" s="97"/>
      <c r="AV1138" s="12"/>
      <c r="AW1138" s="12"/>
      <c r="AX1138" s="12"/>
      <c r="AY1138" s="12"/>
      <c r="AZ1138" s="12"/>
      <c r="BA1138" s="12"/>
    </row>
    <row r="1139" spans="1:53" ht="30" customHeight="1">
      <c r="A1139" s="546" t="s">
        <v>20</v>
      </c>
      <c r="B1139" s="456">
        <v>51</v>
      </c>
      <c r="C1139" s="361"/>
      <c r="D1139" s="361"/>
      <c r="E1139" s="361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97"/>
      <c r="AB1139" s="97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97"/>
      <c r="AN1139" s="12"/>
      <c r="AO1139" s="12"/>
      <c r="AP1139" s="12"/>
      <c r="AQ1139" s="12"/>
      <c r="AR1139" s="12"/>
      <c r="AS1139" s="12"/>
      <c r="AT1139" s="12"/>
      <c r="AU1139" s="97"/>
      <c r="AV1139" s="12"/>
      <c r="AW1139" s="12"/>
      <c r="AX1139" s="12"/>
      <c r="AY1139" s="12"/>
      <c r="AZ1139" s="12"/>
      <c r="BA1139" s="12"/>
    </row>
    <row r="1140" spans="1:53" ht="30" customHeight="1">
      <c r="A1140" s="546" t="s">
        <v>38</v>
      </c>
      <c r="B1140" s="456">
        <v>70</v>
      </c>
      <c r="C1140" s="361"/>
      <c r="D1140" s="361"/>
      <c r="E1140" s="361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97"/>
      <c r="AB1140" s="97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97"/>
      <c r="AN1140" s="12"/>
      <c r="AO1140" s="12"/>
      <c r="AP1140" s="12"/>
      <c r="AQ1140" s="12"/>
      <c r="AR1140" s="12"/>
      <c r="AS1140" s="12"/>
      <c r="AT1140" s="12"/>
      <c r="AU1140" s="97"/>
      <c r="AV1140" s="12"/>
      <c r="AW1140" s="12"/>
      <c r="AX1140" s="12"/>
      <c r="AY1140" s="12"/>
      <c r="AZ1140" s="12"/>
      <c r="BA1140" s="12"/>
    </row>
    <row r="1141" spans="1:53" ht="30" customHeight="1">
      <c r="A1141" s="546" t="s">
        <v>39</v>
      </c>
      <c r="B1141" s="456">
        <v>42</v>
      </c>
      <c r="C1141" s="361"/>
      <c r="D1141" s="361"/>
      <c r="E1141" s="361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97"/>
      <c r="AB1141" s="97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97"/>
      <c r="AN1141" s="12"/>
      <c r="AO1141" s="12"/>
      <c r="AP1141" s="12"/>
      <c r="AQ1141" s="12"/>
      <c r="AR1141" s="12"/>
      <c r="AS1141" s="12"/>
      <c r="AT1141" s="12"/>
      <c r="AU1141" s="97"/>
      <c r="AV1141" s="12"/>
      <c r="AW1141" s="12"/>
      <c r="AX1141" s="12"/>
      <c r="AY1141" s="12"/>
      <c r="AZ1141" s="12"/>
      <c r="BA1141" s="12"/>
    </row>
    <row r="1142" spans="1:53" ht="30" customHeight="1">
      <c r="A1142" s="546" t="s">
        <v>48</v>
      </c>
      <c r="B1142" s="456">
        <v>32</v>
      </c>
      <c r="C1142" s="361"/>
      <c r="D1142" s="361"/>
      <c r="E1142" s="361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97"/>
      <c r="AB1142" s="97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97"/>
      <c r="AN1142" s="12"/>
      <c r="AO1142" s="12"/>
      <c r="AP1142" s="12"/>
      <c r="AQ1142" s="12"/>
      <c r="AR1142" s="12"/>
      <c r="AS1142" s="12"/>
      <c r="AT1142" s="12"/>
      <c r="AU1142" s="97"/>
      <c r="AV1142" s="12"/>
      <c r="AW1142" s="12"/>
      <c r="AX1142" s="12"/>
      <c r="AY1142" s="12"/>
      <c r="AZ1142" s="12"/>
      <c r="BA1142" s="12"/>
    </row>
    <row r="1143" spans="1:53" ht="30" customHeight="1">
      <c r="A1143" s="546" t="s">
        <v>49</v>
      </c>
      <c r="B1143" s="456">
        <v>41</v>
      </c>
      <c r="C1143" s="361"/>
      <c r="D1143" s="361"/>
      <c r="E1143" s="361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97"/>
      <c r="AB1143" s="97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97"/>
      <c r="AN1143" s="12"/>
      <c r="AO1143" s="12"/>
      <c r="AP1143" s="12"/>
      <c r="AQ1143" s="12"/>
      <c r="AR1143" s="12"/>
      <c r="AS1143" s="12"/>
      <c r="AT1143" s="12"/>
      <c r="AU1143" s="97"/>
      <c r="AV1143" s="12"/>
      <c r="AW1143" s="12"/>
      <c r="AX1143" s="12"/>
      <c r="AY1143" s="12"/>
      <c r="AZ1143" s="12"/>
      <c r="BA1143" s="12"/>
    </row>
    <row r="1144" spans="1:53" ht="30" customHeight="1">
      <c r="A1144" s="546" t="s">
        <v>50</v>
      </c>
      <c r="B1144" s="456">
        <v>35</v>
      </c>
      <c r="C1144" s="361"/>
      <c r="D1144" s="361"/>
      <c r="E1144" s="361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97"/>
      <c r="AB1144" s="97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97"/>
      <c r="AN1144" s="12"/>
      <c r="AO1144" s="12"/>
      <c r="AP1144" s="12"/>
      <c r="AQ1144" s="12"/>
      <c r="AR1144" s="12"/>
      <c r="AS1144" s="12"/>
      <c r="AT1144" s="12"/>
      <c r="AU1144" s="97"/>
      <c r="AV1144" s="12"/>
      <c r="AW1144" s="12"/>
      <c r="AX1144" s="12"/>
      <c r="AY1144" s="12"/>
      <c r="AZ1144" s="12"/>
      <c r="BA1144" s="12"/>
    </row>
    <row r="1145" spans="1:53" ht="30" customHeight="1">
      <c r="A1145" s="546" t="s">
        <v>975</v>
      </c>
      <c r="B1145" s="456">
        <v>24</v>
      </c>
      <c r="C1145" s="361"/>
      <c r="D1145" s="361"/>
      <c r="E1145" s="361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97"/>
      <c r="AB1145" s="97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97"/>
      <c r="AN1145" s="12"/>
      <c r="AO1145" s="12"/>
      <c r="AP1145" s="12"/>
      <c r="AQ1145" s="12"/>
      <c r="AR1145" s="12"/>
      <c r="AS1145" s="12"/>
      <c r="AT1145" s="12"/>
      <c r="AU1145" s="97"/>
      <c r="AV1145" s="12"/>
      <c r="AW1145" s="12"/>
      <c r="AX1145" s="12"/>
      <c r="AY1145" s="12"/>
      <c r="AZ1145" s="12"/>
      <c r="BA1145" s="12"/>
    </row>
    <row r="1146" spans="1:53" ht="30" customHeight="1">
      <c r="A1146" s="546" t="s">
        <v>52</v>
      </c>
      <c r="B1146" s="456">
        <v>31</v>
      </c>
      <c r="C1146" s="361"/>
      <c r="D1146" s="361"/>
      <c r="E1146" s="361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97"/>
      <c r="AB1146" s="97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97"/>
      <c r="AN1146" s="12"/>
      <c r="AO1146" s="12"/>
      <c r="AP1146" s="12"/>
      <c r="AQ1146" s="12"/>
      <c r="AR1146" s="12"/>
      <c r="AS1146" s="12"/>
      <c r="AT1146" s="12"/>
      <c r="AU1146" s="97"/>
      <c r="AV1146" s="12"/>
      <c r="AW1146" s="12"/>
      <c r="AX1146" s="12"/>
      <c r="AY1146" s="12"/>
      <c r="AZ1146" s="12"/>
      <c r="BA1146" s="12"/>
    </row>
    <row r="1147" spans="1:53" ht="30" customHeight="1">
      <c r="A1147" s="546" t="s">
        <v>53</v>
      </c>
      <c r="B1147" s="456">
        <v>42</v>
      </c>
      <c r="C1147" s="361"/>
      <c r="D1147" s="361"/>
      <c r="E1147" s="361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97"/>
      <c r="AB1147" s="97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97"/>
      <c r="AN1147" s="12"/>
      <c r="AO1147" s="12"/>
      <c r="AP1147" s="12"/>
      <c r="AQ1147" s="12"/>
      <c r="AR1147" s="12"/>
      <c r="AS1147" s="12"/>
      <c r="AT1147" s="12"/>
      <c r="AU1147" s="97"/>
      <c r="AV1147" s="12"/>
      <c r="AW1147" s="12"/>
      <c r="AX1147" s="12"/>
      <c r="AY1147" s="12"/>
      <c r="AZ1147" s="12"/>
      <c r="BA1147" s="12"/>
    </row>
    <row r="1148" spans="1:53" ht="30" customHeight="1">
      <c r="A1148" s="546" t="s">
        <v>54</v>
      </c>
      <c r="B1148" s="456">
        <v>25</v>
      </c>
      <c r="C1148" s="361"/>
      <c r="D1148" s="361"/>
      <c r="E1148" s="361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97"/>
      <c r="AB1148" s="97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97"/>
      <c r="AN1148" s="12"/>
      <c r="AO1148" s="12"/>
      <c r="AP1148" s="12"/>
      <c r="AQ1148" s="12"/>
      <c r="AR1148" s="12"/>
      <c r="AS1148" s="12"/>
      <c r="AT1148" s="12"/>
      <c r="AU1148" s="97"/>
      <c r="AV1148" s="12"/>
      <c r="AW1148" s="12"/>
      <c r="AX1148" s="12"/>
      <c r="AY1148" s="12"/>
      <c r="AZ1148" s="12"/>
      <c r="BA1148" s="12"/>
    </row>
    <row r="1149" spans="1:53" ht="30" customHeight="1">
      <c r="A1149" s="546" t="s">
        <v>64</v>
      </c>
      <c r="B1149" s="456">
        <v>54</v>
      </c>
      <c r="C1149" s="361"/>
      <c r="D1149" s="361"/>
      <c r="E1149" s="361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97"/>
      <c r="AB1149" s="97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97"/>
      <c r="AN1149" s="12"/>
      <c r="AO1149" s="12"/>
      <c r="AP1149" s="12"/>
      <c r="AQ1149" s="12"/>
      <c r="AR1149" s="12"/>
      <c r="AS1149" s="12"/>
      <c r="AT1149" s="12"/>
      <c r="AU1149" s="97"/>
      <c r="AV1149" s="12"/>
      <c r="AW1149" s="12"/>
      <c r="AX1149" s="12"/>
      <c r="AY1149" s="12"/>
      <c r="AZ1149" s="12"/>
      <c r="BA1149" s="12"/>
    </row>
    <row r="1150" spans="1:53" ht="30" customHeight="1">
      <c r="A1150" s="546" t="s">
        <v>283</v>
      </c>
      <c r="B1150" s="456">
        <v>38</v>
      </c>
      <c r="C1150" s="361"/>
      <c r="D1150" s="361"/>
      <c r="E1150" s="361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97"/>
      <c r="AB1150" s="97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97"/>
      <c r="AN1150" s="12"/>
      <c r="AO1150" s="12"/>
      <c r="AP1150" s="12"/>
      <c r="AQ1150" s="12"/>
      <c r="AR1150" s="12"/>
      <c r="AS1150" s="12"/>
      <c r="AT1150" s="12"/>
      <c r="AU1150" s="97"/>
      <c r="AV1150" s="12"/>
      <c r="AW1150" s="12"/>
      <c r="AX1150" s="12"/>
      <c r="AY1150" s="12"/>
      <c r="AZ1150" s="12"/>
      <c r="BA1150" s="12"/>
    </row>
    <row r="1151" spans="1:53" ht="30" customHeight="1">
      <c r="A1151" s="546" t="s">
        <v>978</v>
      </c>
      <c r="B1151" s="456">
        <v>1</v>
      </c>
      <c r="C1151" s="361"/>
      <c r="D1151" s="361"/>
      <c r="E1151" s="361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97"/>
      <c r="AB1151" s="97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97"/>
      <c r="AN1151" s="12"/>
      <c r="AO1151" s="12"/>
      <c r="AP1151" s="12"/>
      <c r="AQ1151" s="12"/>
      <c r="AR1151" s="12"/>
      <c r="AS1151" s="12"/>
      <c r="AT1151" s="12"/>
      <c r="AU1151" s="97"/>
      <c r="AV1151" s="12"/>
      <c r="AW1151" s="12"/>
      <c r="AX1151" s="12"/>
      <c r="AY1151" s="12"/>
      <c r="AZ1151" s="12"/>
      <c r="BA1151" s="12"/>
    </row>
    <row r="1152" spans="1:53" ht="30" customHeight="1">
      <c r="A1152" s="546" t="s">
        <v>979</v>
      </c>
      <c r="B1152" s="456">
        <v>3</v>
      </c>
      <c r="C1152" s="361"/>
      <c r="D1152" s="361"/>
      <c r="E1152" s="361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97"/>
      <c r="AB1152" s="97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97"/>
      <c r="AN1152" s="12"/>
      <c r="AO1152" s="12"/>
      <c r="AP1152" s="12"/>
      <c r="AQ1152" s="12"/>
      <c r="AR1152" s="12"/>
      <c r="AS1152" s="12"/>
      <c r="AT1152" s="12"/>
      <c r="AU1152" s="97"/>
      <c r="AV1152" s="12"/>
      <c r="AW1152" s="12"/>
      <c r="AX1152" s="12"/>
      <c r="AY1152" s="12"/>
      <c r="AZ1152" s="12"/>
      <c r="BA1152" s="12"/>
    </row>
    <row r="1153" spans="1:53" ht="30" customHeight="1">
      <c r="A1153" s="546" t="s">
        <v>985</v>
      </c>
      <c r="B1153" s="456">
        <v>23</v>
      </c>
      <c r="C1153" s="361"/>
      <c r="D1153" s="361"/>
      <c r="E1153" s="361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97"/>
      <c r="AB1153" s="97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97"/>
      <c r="AN1153" s="12"/>
      <c r="AO1153" s="12"/>
      <c r="AP1153" s="12"/>
      <c r="AQ1153" s="12"/>
      <c r="AR1153" s="12"/>
      <c r="AS1153" s="12"/>
      <c r="AT1153" s="12"/>
      <c r="AU1153" s="97"/>
      <c r="AV1153" s="12"/>
      <c r="AW1153" s="12"/>
      <c r="AX1153" s="12"/>
      <c r="AY1153" s="12"/>
      <c r="AZ1153" s="12"/>
      <c r="BA1153" s="12"/>
    </row>
    <row r="1154" spans="1:53" ht="30" customHeight="1">
      <c r="A1154" s="546" t="s">
        <v>986</v>
      </c>
      <c r="B1154" s="456">
        <v>3</v>
      </c>
      <c r="C1154" s="361"/>
      <c r="D1154" s="361"/>
      <c r="E1154" s="361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97"/>
      <c r="AB1154" s="97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97"/>
      <c r="AN1154" s="12"/>
      <c r="AO1154" s="12"/>
      <c r="AP1154" s="12"/>
      <c r="AQ1154" s="12"/>
      <c r="AR1154" s="12"/>
      <c r="AS1154" s="12"/>
      <c r="AT1154" s="12"/>
      <c r="AU1154" s="97"/>
      <c r="AV1154" s="12"/>
      <c r="AW1154" s="12"/>
      <c r="AX1154" s="12"/>
      <c r="AY1154" s="12"/>
      <c r="AZ1154" s="12"/>
      <c r="BA1154" s="12"/>
    </row>
    <row r="1155" spans="1:53" ht="30" customHeight="1">
      <c r="A1155" s="546" t="s">
        <v>754</v>
      </c>
      <c r="B1155" s="456">
        <v>4</v>
      </c>
      <c r="C1155" s="361"/>
      <c r="D1155" s="361"/>
      <c r="E1155" s="361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97"/>
      <c r="AB1155" s="97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97"/>
      <c r="AN1155" s="12"/>
      <c r="AO1155" s="12"/>
      <c r="AP1155" s="12"/>
      <c r="AQ1155" s="12"/>
      <c r="AR1155" s="12"/>
      <c r="AS1155" s="12"/>
      <c r="AT1155" s="12"/>
      <c r="AU1155" s="97"/>
      <c r="AV1155" s="12"/>
      <c r="AW1155" s="12"/>
      <c r="AX1155" s="12"/>
      <c r="AY1155" s="12"/>
      <c r="AZ1155" s="12"/>
      <c r="BA1155" s="12"/>
    </row>
    <row r="1156" spans="1:53" ht="30" customHeight="1">
      <c r="A1156" s="546" t="s">
        <v>987</v>
      </c>
      <c r="B1156" s="456">
        <v>12</v>
      </c>
      <c r="C1156" s="361"/>
      <c r="D1156" s="361"/>
      <c r="E1156" s="361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97"/>
      <c r="AB1156" s="97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97"/>
      <c r="AN1156" s="12"/>
      <c r="AO1156" s="12"/>
      <c r="AP1156" s="12"/>
      <c r="AQ1156" s="12"/>
      <c r="AR1156" s="12"/>
      <c r="AS1156" s="12"/>
      <c r="AT1156" s="12"/>
      <c r="AU1156" s="97"/>
      <c r="AV1156" s="12"/>
      <c r="AW1156" s="12"/>
      <c r="AX1156" s="12"/>
      <c r="AY1156" s="12"/>
      <c r="AZ1156" s="12"/>
      <c r="BA1156" s="12"/>
    </row>
    <row r="1157" spans="1:53" ht="30" customHeight="1">
      <c r="A1157" s="546" t="s">
        <v>989</v>
      </c>
      <c r="B1157" s="456">
        <v>2</v>
      </c>
      <c r="C1157" s="361"/>
      <c r="D1157" s="361"/>
      <c r="E1157" s="361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97"/>
      <c r="AB1157" s="97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97"/>
      <c r="AN1157" s="12"/>
      <c r="AO1157" s="12"/>
      <c r="AP1157" s="12"/>
      <c r="AQ1157" s="12"/>
      <c r="AR1157" s="12"/>
      <c r="AS1157" s="12"/>
      <c r="AT1157" s="12"/>
      <c r="AU1157" s="97"/>
      <c r="AV1157" s="12"/>
      <c r="AW1157" s="12"/>
      <c r="AX1157" s="12"/>
      <c r="AY1157" s="12"/>
      <c r="AZ1157" s="12"/>
      <c r="BA1157" s="12"/>
    </row>
    <row r="1158" spans="1:53" ht="30" customHeight="1">
      <c r="A1158" s="546" t="s">
        <v>763</v>
      </c>
      <c r="B1158" s="456">
        <v>5</v>
      </c>
      <c r="C1158" s="361"/>
      <c r="D1158" s="361"/>
      <c r="E1158" s="361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97"/>
      <c r="AB1158" s="97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97"/>
      <c r="AN1158" s="12"/>
      <c r="AO1158" s="12"/>
      <c r="AP1158" s="12"/>
      <c r="AQ1158" s="12"/>
      <c r="AR1158" s="12"/>
      <c r="AS1158" s="12"/>
      <c r="AT1158" s="12"/>
      <c r="AU1158" s="97"/>
      <c r="AV1158" s="12"/>
      <c r="AW1158" s="12"/>
      <c r="AX1158" s="12"/>
      <c r="AY1158" s="12"/>
      <c r="AZ1158" s="12"/>
      <c r="BA1158" s="12"/>
    </row>
    <row r="1159" spans="1:53" ht="30" customHeight="1">
      <c r="A1159" s="546" t="s">
        <v>993</v>
      </c>
      <c r="B1159" s="456">
        <v>1</v>
      </c>
      <c r="C1159" s="361"/>
      <c r="D1159" s="361"/>
      <c r="E1159" s="361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97"/>
      <c r="AB1159" s="97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97"/>
      <c r="AN1159" s="12"/>
      <c r="AO1159" s="12"/>
      <c r="AP1159" s="12"/>
      <c r="AQ1159" s="12"/>
      <c r="AR1159" s="12"/>
      <c r="AS1159" s="12"/>
      <c r="AT1159" s="12"/>
      <c r="AU1159" s="97"/>
      <c r="AV1159" s="12"/>
      <c r="AW1159" s="12"/>
      <c r="AX1159" s="12"/>
      <c r="AY1159" s="12"/>
      <c r="AZ1159" s="12"/>
      <c r="BA1159" s="12"/>
    </row>
    <row r="1160" spans="1:53" ht="30" customHeight="1">
      <c r="A1160" s="546" t="s">
        <v>995</v>
      </c>
      <c r="B1160" s="456">
        <v>1</v>
      </c>
      <c r="C1160" s="361"/>
      <c r="D1160" s="361"/>
      <c r="E1160" s="361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97"/>
      <c r="AB1160" s="97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97"/>
      <c r="AN1160" s="12"/>
      <c r="AO1160" s="12"/>
      <c r="AP1160" s="12"/>
      <c r="AQ1160" s="12"/>
      <c r="AR1160" s="12"/>
      <c r="AS1160" s="12"/>
      <c r="AT1160" s="12"/>
      <c r="AU1160" s="97"/>
      <c r="AV1160" s="12"/>
      <c r="AW1160" s="12"/>
      <c r="AX1160" s="12"/>
      <c r="AY1160" s="12"/>
      <c r="AZ1160" s="12"/>
      <c r="BA1160" s="12"/>
    </row>
    <row r="1161" spans="1:53" ht="30" customHeight="1">
      <c r="A1161" s="546" t="s">
        <v>998</v>
      </c>
      <c r="B1161" s="456">
        <v>1</v>
      </c>
      <c r="C1161" s="361"/>
      <c r="D1161" s="361"/>
      <c r="E1161" s="361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97"/>
      <c r="AB1161" s="97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97"/>
      <c r="AN1161" s="12"/>
      <c r="AO1161" s="12"/>
      <c r="AP1161" s="12"/>
      <c r="AQ1161" s="12"/>
      <c r="AR1161" s="12"/>
      <c r="AS1161" s="12"/>
      <c r="AT1161" s="12"/>
      <c r="AU1161" s="97"/>
      <c r="AV1161" s="12"/>
      <c r="AW1161" s="12"/>
      <c r="AX1161" s="12"/>
      <c r="AY1161" s="12"/>
      <c r="AZ1161" s="12"/>
      <c r="BA1161" s="12"/>
    </row>
    <row r="1162" spans="1:53" ht="30" customHeight="1">
      <c r="A1162" s="546" t="s">
        <v>1003</v>
      </c>
      <c r="B1162" s="456">
        <v>1</v>
      </c>
      <c r="C1162" s="361"/>
      <c r="D1162" s="361"/>
      <c r="E1162" s="361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97"/>
      <c r="AB1162" s="97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97"/>
      <c r="AN1162" s="12"/>
      <c r="AO1162" s="12"/>
      <c r="AP1162" s="12"/>
      <c r="AQ1162" s="12"/>
      <c r="AR1162" s="12"/>
      <c r="AS1162" s="12"/>
      <c r="AT1162" s="12"/>
      <c r="AU1162" s="97"/>
      <c r="AV1162" s="12"/>
      <c r="AW1162" s="12"/>
      <c r="AX1162" s="12"/>
      <c r="AY1162" s="12"/>
      <c r="AZ1162" s="12"/>
      <c r="BA1162" s="12"/>
    </row>
    <row r="1163" spans="1:53" ht="30" customHeight="1">
      <c r="A1163" s="546" t="s">
        <v>1013</v>
      </c>
      <c r="B1163" s="456">
        <v>2</v>
      </c>
      <c r="C1163" s="361"/>
      <c r="D1163" s="361"/>
      <c r="E1163" s="361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97"/>
      <c r="AB1163" s="97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97"/>
      <c r="AN1163" s="12"/>
      <c r="AO1163" s="12"/>
      <c r="AP1163" s="12"/>
      <c r="AQ1163" s="12"/>
      <c r="AR1163" s="12"/>
      <c r="AS1163" s="12"/>
      <c r="AT1163" s="12"/>
      <c r="AU1163" s="97"/>
      <c r="AV1163" s="12"/>
      <c r="AW1163" s="12"/>
      <c r="AX1163" s="12"/>
      <c r="AY1163" s="12"/>
      <c r="AZ1163" s="12"/>
      <c r="BA1163" s="12"/>
    </row>
    <row r="1164" spans="1:53" ht="30" customHeight="1">
      <c r="A1164" s="546" t="s">
        <v>1053</v>
      </c>
      <c r="B1164" s="456">
        <v>6</v>
      </c>
      <c r="C1164" s="361"/>
      <c r="D1164" s="361"/>
      <c r="E1164" s="361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97"/>
      <c r="AB1164" s="97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97"/>
      <c r="AN1164" s="12"/>
      <c r="AO1164" s="12"/>
      <c r="AP1164" s="12"/>
      <c r="AQ1164" s="12"/>
      <c r="AR1164" s="12"/>
      <c r="AS1164" s="12"/>
      <c r="AT1164" s="12"/>
      <c r="AU1164" s="97"/>
      <c r="AV1164" s="12"/>
      <c r="AW1164" s="12"/>
      <c r="AX1164" s="12"/>
      <c r="AY1164" s="12"/>
      <c r="AZ1164" s="12"/>
      <c r="BA1164" s="12"/>
    </row>
    <row r="1165" spans="1:53" ht="30" customHeight="1">
      <c r="A1165" s="546" t="s">
        <v>1045</v>
      </c>
      <c r="B1165" s="456">
        <v>18</v>
      </c>
      <c r="C1165" s="361"/>
      <c r="D1165" s="361"/>
      <c r="E1165" s="361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97"/>
      <c r="AB1165" s="97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97"/>
      <c r="AN1165" s="12"/>
      <c r="AO1165" s="12"/>
      <c r="AP1165" s="12"/>
      <c r="AQ1165" s="12"/>
      <c r="AR1165" s="12"/>
      <c r="AS1165" s="12"/>
      <c r="AT1165" s="12"/>
      <c r="AU1165" s="97"/>
      <c r="AV1165" s="12"/>
      <c r="AW1165" s="12"/>
      <c r="AX1165" s="12"/>
      <c r="AY1165" s="12"/>
      <c r="AZ1165" s="12"/>
      <c r="BA1165" s="12"/>
    </row>
    <row r="1166" spans="1:53" ht="30" customHeight="1">
      <c r="A1166" s="546" t="s">
        <v>25</v>
      </c>
      <c r="B1166" s="456">
        <v>5</v>
      </c>
      <c r="C1166" s="361"/>
      <c r="D1166" s="361"/>
      <c r="E1166" s="361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97"/>
      <c r="AB1166" s="97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97"/>
      <c r="AN1166" s="12"/>
      <c r="AO1166" s="12"/>
      <c r="AP1166" s="12"/>
      <c r="AQ1166" s="12"/>
      <c r="AR1166" s="12"/>
      <c r="AS1166" s="12"/>
      <c r="AT1166" s="12"/>
      <c r="AU1166" s="97"/>
      <c r="AV1166" s="12"/>
      <c r="AW1166" s="12"/>
      <c r="AX1166" s="12"/>
      <c r="AY1166" s="12"/>
      <c r="AZ1166" s="12"/>
      <c r="BA1166" s="12"/>
    </row>
    <row r="1167" spans="1:53" ht="30" customHeight="1">
      <c r="A1167" s="546" t="s">
        <v>34</v>
      </c>
      <c r="B1167" s="456">
        <v>23</v>
      </c>
      <c r="C1167" s="361"/>
      <c r="D1167" s="361"/>
      <c r="E1167" s="361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97"/>
      <c r="AB1167" s="97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97"/>
      <c r="AN1167" s="12"/>
      <c r="AO1167" s="12"/>
      <c r="AP1167" s="12"/>
      <c r="AQ1167" s="12"/>
      <c r="AR1167" s="12"/>
      <c r="AS1167" s="12"/>
      <c r="AT1167" s="12"/>
      <c r="AU1167" s="97"/>
      <c r="AV1167" s="12"/>
      <c r="AW1167" s="12"/>
      <c r="AX1167" s="12"/>
      <c r="AY1167" s="12"/>
      <c r="AZ1167" s="12"/>
      <c r="BA1167" s="12"/>
    </row>
    <row r="1168" spans="1:53" ht="30" customHeight="1">
      <c r="A1168" s="542" t="s">
        <v>3</v>
      </c>
      <c r="B1168" s="455">
        <f>SUM(B1129:B1167)</f>
        <v>983</v>
      </c>
      <c r="C1168" s="361"/>
      <c r="D1168" s="361"/>
      <c r="E1168" s="361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97"/>
      <c r="AB1168" s="97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97"/>
      <c r="AN1168" s="12"/>
      <c r="AO1168" s="12"/>
      <c r="AP1168" s="12"/>
      <c r="AQ1168" s="12"/>
      <c r="AR1168" s="12"/>
      <c r="AS1168" s="12"/>
      <c r="AT1168" s="12"/>
      <c r="AU1168" s="97"/>
      <c r="AV1168" s="12"/>
      <c r="AW1168" s="12"/>
      <c r="AX1168" s="12"/>
      <c r="AY1168" s="12"/>
      <c r="AZ1168" s="12"/>
      <c r="BA1168" s="12"/>
    </row>
    <row r="1169" spans="1:53" ht="33" customHeight="1">
      <c r="B1169" s="458"/>
      <c r="C1169" s="361"/>
      <c r="D1169" s="361"/>
      <c r="E1169" s="361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97"/>
      <c r="AB1169" s="97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97"/>
      <c r="AN1169" s="12"/>
      <c r="AO1169" s="12"/>
      <c r="AP1169" s="12"/>
      <c r="AQ1169" s="12"/>
      <c r="AR1169" s="12"/>
      <c r="AS1169" s="12"/>
      <c r="AT1169" s="12"/>
      <c r="AU1169" s="97"/>
      <c r="AV1169" s="12"/>
      <c r="AW1169" s="12"/>
      <c r="AX1169" s="12"/>
      <c r="AY1169" s="12"/>
      <c r="AZ1169" s="12"/>
      <c r="BA1169" s="12"/>
    </row>
    <row r="1170" spans="1:53" ht="28.5" customHeight="1">
      <c r="A1170" s="674" t="s">
        <v>1188</v>
      </c>
      <c r="B1170" s="675"/>
      <c r="C1170" s="361"/>
      <c r="D1170" s="361"/>
      <c r="E1170" s="361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97"/>
      <c r="AB1170" s="97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97"/>
      <c r="AN1170" s="12"/>
      <c r="AO1170" s="12"/>
      <c r="AP1170" s="12"/>
      <c r="AQ1170" s="12"/>
      <c r="AR1170" s="12"/>
      <c r="AS1170" s="12"/>
      <c r="AT1170" s="12"/>
      <c r="AU1170" s="97"/>
      <c r="AV1170" s="12"/>
      <c r="AW1170" s="12"/>
      <c r="AX1170" s="12"/>
      <c r="AY1170" s="12"/>
      <c r="AZ1170" s="12"/>
      <c r="BA1170" s="12"/>
    </row>
    <row r="1171" spans="1:53" ht="30" customHeight="1">
      <c r="A1171" s="547" t="s">
        <v>695</v>
      </c>
      <c r="B1171" s="455" t="s">
        <v>3</v>
      </c>
      <c r="C1171" s="361"/>
      <c r="D1171" s="361"/>
      <c r="E1171" s="361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97"/>
      <c r="AB1171" s="97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97"/>
      <c r="AN1171" s="12"/>
      <c r="AO1171" s="12"/>
      <c r="AP1171" s="12"/>
      <c r="AQ1171" s="12"/>
      <c r="AR1171" s="12"/>
      <c r="AS1171" s="12"/>
      <c r="AT1171" s="12"/>
      <c r="AU1171" s="97"/>
      <c r="AV1171" s="12"/>
      <c r="AW1171" s="12"/>
      <c r="AX1171" s="12"/>
      <c r="AY1171" s="12"/>
      <c r="AZ1171" s="12"/>
      <c r="BA1171" s="12"/>
    </row>
    <row r="1172" spans="1:53" ht="30" customHeight="1">
      <c r="A1172" s="546" t="s">
        <v>44</v>
      </c>
      <c r="B1172" s="456">
        <v>4</v>
      </c>
      <c r="C1172" s="361"/>
      <c r="D1172" s="361"/>
      <c r="E1172" s="361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97"/>
      <c r="AB1172" s="97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97"/>
      <c r="AN1172" s="12"/>
      <c r="AO1172" s="12"/>
      <c r="AP1172" s="12"/>
      <c r="AQ1172" s="12"/>
      <c r="AR1172" s="12"/>
      <c r="AS1172" s="12"/>
      <c r="AT1172" s="12"/>
      <c r="AU1172" s="97"/>
      <c r="AV1172" s="12"/>
      <c r="AW1172" s="12"/>
      <c r="AX1172" s="12"/>
      <c r="AY1172" s="12"/>
      <c r="AZ1172" s="12"/>
      <c r="BA1172" s="12"/>
    </row>
    <row r="1173" spans="1:53" ht="30" customHeight="1">
      <c r="A1173" s="546" t="s">
        <v>33</v>
      </c>
      <c r="B1173" s="456">
        <v>26</v>
      </c>
      <c r="C1173" s="361"/>
      <c r="D1173" s="361"/>
      <c r="E1173" s="361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97"/>
      <c r="AB1173" s="97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97"/>
      <c r="AN1173" s="12"/>
      <c r="AO1173" s="12"/>
      <c r="AP1173" s="12"/>
      <c r="AQ1173" s="12"/>
      <c r="AR1173" s="12"/>
      <c r="AS1173" s="12"/>
      <c r="AT1173" s="12"/>
      <c r="AU1173" s="97"/>
      <c r="AV1173" s="12"/>
      <c r="AW1173" s="12"/>
      <c r="AX1173" s="12"/>
      <c r="AY1173" s="12"/>
      <c r="AZ1173" s="12"/>
      <c r="BA1173" s="12"/>
    </row>
    <row r="1174" spans="1:53" ht="30" customHeight="1">
      <c r="A1174" s="546" t="s">
        <v>35</v>
      </c>
      <c r="B1174" s="456">
        <v>6</v>
      </c>
      <c r="C1174" s="361"/>
      <c r="D1174" s="361"/>
      <c r="E1174" s="361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97"/>
      <c r="AB1174" s="97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97"/>
      <c r="AN1174" s="12"/>
      <c r="AO1174" s="12"/>
      <c r="AP1174" s="12"/>
      <c r="AQ1174" s="12"/>
      <c r="AR1174" s="12"/>
      <c r="AS1174" s="12"/>
      <c r="AT1174" s="12"/>
      <c r="AU1174" s="97"/>
      <c r="AV1174" s="12"/>
      <c r="AW1174" s="12"/>
      <c r="AX1174" s="12"/>
      <c r="AY1174" s="12"/>
      <c r="AZ1174" s="12"/>
      <c r="BA1174" s="12"/>
    </row>
    <row r="1175" spans="1:53" ht="30" customHeight="1">
      <c r="A1175" s="546" t="s">
        <v>66</v>
      </c>
      <c r="B1175" s="456">
        <v>9</v>
      </c>
      <c r="C1175" s="361"/>
      <c r="D1175" s="361"/>
      <c r="E1175" s="361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97"/>
      <c r="AB1175" s="97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97"/>
      <c r="AN1175" s="12"/>
      <c r="AO1175" s="12"/>
      <c r="AP1175" s="12"/>
      <c r="AQ1175" s="12"/>
      <c r="AR1175" s="12"/>
      <c r="AS1175" s="12"/>
      <c r="AT1175" s="12"/>
      <c r="AU1175" s="97"/>
      <c r="AV1175" s="12"/>
      <c r="AW1175" s="12"/>
      <c r="AX1175" s="12"/>
      <c r="AY1175" s="12"/>
      <c r="AZ1175" s="12"/>
      <c r="BA1175" s="12"/>
    </row>
    <row r="1176" spans="1:53" ht="30" customHeight="1">
      <c r="A1176" s="546" t="s">
        <v>657</v>
      </c>
      <c r="B1176" s="456">
        <v>8</v>
      </c>
      <c r="C1176" s="361"/>
      <c r="D1176" s="361"/>
      <c r="E1176" s="361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97"/>
      <c r="AB1176" s="97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97"/>
      <c r="AN1176" s="12"/>
      <c r="AO1176" s="12"/>
      <c r="AP1176" s="12"/>
      <c r="AQ1176" s="12"/>
      <c r="AR1176" s="12"/>
      <c r="AS1176" s="12"/>
      <c r="AT1176" s="12"/>
      <c r="AU1176" s="97"/>
      <c r="AV1176" s="12"/>
      <c r="AW1176" s="12"/>
      <c r="AX1176" s="12"/>
      <c r="AY1176" s="12"/>
      <c r="AZ1176" s="12"/>
      <c r="BA1176" s="12"/>
    </row>
    <row r="1177" spans="1:53" ht="30" customHeight="1">
      <c r="A1177" s="546" t="s">
        <v>31</v>
      </c>
      <c r="B1177" s="456">
        <v>12</v>
      </c>
      <c r="C1177" s="361"/>
      <c r="D1177" s="361"/>
      <c r="E1177" s="361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97"/>
      <c r="AB1177" s="97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97"/>
      <c r="AN1177" s="12"/>
      <c r="AO1177" s="12"/>
      <c r="AP1177" s="12"/>
      <c r="AQ1177" s="12"/>
      <c r="AR1177" s="12"/>
      <c r="AS1177" s="12"/>
      <c r="AT1177" s="12"/>
      <c r="AU1177" s="97"/>
      <c r="AV1177" s="12"/>
      <c r="AW1177" s="12"/>
      <c r="AX1177" s="12"/>
      <c r="AY1177" s="12"/>
      <c r="AZ1177" s="12"/>
      <c r="BA1177" s="12"/>
    </row>
    <row r="1178" spans="1:53" ht="30" customHeight="1">
      <c r="A1178" s="546" t="s">
        <v>29</v>
      </c>
      <c r="B1178" s="456">
        <v>13</v>
      </c>
      <c r="C1178" s="361"/>
      <c r="D1178" s="361"/>
      <c r="E1178" s="361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97"/>
      <c r="AB1178" s="97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97"/>
      <c r="AN1178" s="12"/>
      <c r="AO1178" s="12"/>
      <c r="AP1178" s="12"/>
      <c r="AQ1178" s="12"/>
      <c r="AR1178" s="12"/>
      <c r="AS1178" s="12"/>
      <c r="AT1178" s="12"/>
      <c r="AU1178" s="97"/>
      <c r="AV1178" s="12"/>
      <c r="AW1178" s="12"/>
      <c r="AX1178" s="12"/>
      <c r="AY1178" s="12"/>
      <c r="AZ1178" s="12"/>
      <c r="BA1178" s="12"/>
    </row>
    <row r="1179" spans="1:53" ht="30" customHeight="1">
      <c r="A1179" s="546" t="s">
        <v>24</v>
      </c>
      <c r="B1179" s="456">
        <v>1</v>
      </c>
      <c r="C1179" s="361"/>
      <c r="D1179" s="361"/>
      <c r="E1179" s="361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97"/>
      <c r="AB1179" s="97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97"/>
      <c r="AN1179" s="12"/>
      <c r="AO1179" s="12"/>
      <c r="AP1179" s="12"/>
      <c r="AQ1179" s="12"/>
      <c r="AR1179" s="12"/>
      <c r="AS1179" s="12"/>
      <c r="AT1179" s="12"/>
      <c r="AU1179" s="97"/>
      <c r="AV1179" s="12"/>
      <c r="AW1179" s="12"/>
      <c r="AX1179" s="12"/>
      <c r="AY1179" s="12"/>
      <c r="AZ1179" s="12"/>
      <c r="BA1179" s="12"/>
    </row>
    <row r="1180" spans="1:53" ht="30" customHeight="1">
      <c r="A1180" s="546" t="s">
        <v>23</v>
      </c>
      <c r="B1180" s="456">
        <v>18</v>
      </c>
      <c r="C1180" s="361"/>
      <c r="D1180" s="361"/>
      <c r="E1180" s="361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97"/>
      <c r="AB1180" s="97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97"/>
      <c r="AN1180" s="12"/>
      <c r="AO1180" s="12"/>
      <c r="AP1180" s="12"/>
      <c r="AQ1180" s="12"/>
      <c r="AR1180" s="12"/>
      <c r="AS1180" s="12"/>
      <c r="AT1180" s="12"/>
      <c r="AU1180" s="97"/>
      <c r="AV1180" s="12"/>
      <c r="AW1180" s="12"/>
      <c r="AX1180" s="12"/>
      <c r="AY1180" s="12"/>
      <c r="AZ1180" s="12"/>
      <c r="BA1180" s="12"/>
    </row>
    <row r="1181" spans="1:53" ht="30" customHeight="1">
      <c r="A1181" s="546" t="s">
        <v>36</v>
      </c>
      <c r="B1181" s="456">
        <v>26</v>
      </c>
      <c r="C1181" s="361"/>
      <c r="D1181" s="361"/>
      <c r="E1181" s="361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97"/>
      <c r="AB1181" s="97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97"/>
      <c r="AN1181" s="12"/>
      <c r="AO1181" s="12"/>
      <c r="AP1181" s="12"/>
      <c r="AQ1181" s="12"/>
      <c r="AR1181" s="12"/>
      <c r="AS1181" s="12"/>
      <c r="AT1181" s="12"/>
      <c r="AU1181" s="97"/>
      <c r="AV1181" s="12"/>
      <c r="AW1181" s="12"/>
      <c r="AX1181" s="12"/>
      <c r="AY1181" s="12"/>
      <c r="AZ1181" s="12"/>
      <c r="BA1181" s="12"/>
    </row>
    <row r="1182" spans="1:53" ht="30" customHeight="1">
      <c r="A1182" s="546" t="s">
        <v>20</v>
      </c>
      <c r="B1182" s="456">
        <v>9</v>
      </c>
      <c r="C1182" s="361"/>
      <c r="D1182" s="361"/>
      <c r="E1182" s="361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97"/>
      <c r="AB1182" s="97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97"/>
      <c r="AN1182" s="12"/>
      <c r="AO1182" s="12"/>
      <c r="AP1182" s="12"/>
      <c r="AQ1182" s="12"/>
      <c r="AR1182" s="12"/>
      <c r="AS1182" s="12"/>
      <c r="AT1182" s="12"/>
      <c r="AU1182" s="97"/>
      <c r="AV1182" s="12"/>
      <c r="AW1182" s="12"/>
      <c r="AX1182" s="12"/>
      <c r="AY1182" s="12"/>
      <c r="AZ1182" s="12"/>
      <c r="BA1182" s="12"/>
    </row>
    <row r="1183" spans="1:53" ht="30" customHeight="1">
      <c r="A1183" s="546" t="s">
        <v>38</v>
      </c>
      <c r="B1183" s="456">
        <v>15</v>
      </c>
      <c r="C1183" s="361"/>
      <c r="D1183" s="361"/>
      <c r="E1183" s="361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97"/>
      <c r="AB1183" s="97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97"/>
      <c r="AN1183" s="12"/>
      <c r="AO1183" s="12"/>
      <c r="AP1183" s="12"/>
      <c r="AQ1183" s="12"/>
      <c r="AR1183" s="12"/>
      <c r="AS1183" s="12"/>
      <c r="AT1183" s="12"/>
      <c r="AU1183" s="97"/>
      <c r="AV1183" s="12"/>
      <c r="AW1183" s="12"/>
      <c r="AX1183" s="12"/>
      <c r="AY1183" s="12"/>
      <c r="AZ1183" s="12"/>
      <c r="BA1183" s="12"/>
    </row>
    <row r="1184" spans="1:53" ht="30" customHeight="1">
      <c r="A1184" s="546" t="s">
        <v>39</v>
      </c>
      <c r="B1184" s="456">
        <v>20</v>
      </c>
      <c r="C1184" s="361"/>
      <c r="D1184" s="361"/>
      <c r="E1184" s="361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97"/>
      <c r="AB1184" s="97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97"/>
      <c r="AN1184" s="12"/>
      <c r="AO1184" s="12"/>
      <c r="AP1184" s="12"/>
      <c r="AQ1184" s="12"/>
      <c r="AR1184" s="12"/>
      <c r="AS1184" s="12"/>
      <c r="AT1184" s="12"/>
      <c r="AU1184" s="97"/>
      <c r="AV1184" s="12"/>
      <c r="AW1184" s="12"/>
      <c r="AX1184" s="12"/>
      <c r="AY1184" s="12"/>
      <c r="AZ1184" s="12"/>
      <c r="BA1184" s="12"/>
    </row>
    <row r="1185" spans="1:53" ht="30" customHeight="1">
      <c r="A1185" s="546" t="s">
        <v>48</v>
      </c>
      <c r="B1185" s="456">
        <v>3</v>
      </c>
      <c r="C1185" s="361"/>
      <c r="D1185" s="361"/>
      <c r="E1185" s="361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97"/>
      <c r="AB1185" s="97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97"/>
      <c r="AN1185" s="12"/>
      <c r="AO1185" s="12"/>
      <c r="AP1185" s="12"/>
      <c r="AQ1185" s="12"/>
      <c r="AR1185" s="12"/>
      <c r="AS1185" s="12"/>
      <c r="AT1185" s="12"/>
      <c r="AU1185" s="97"/>
      <c r="AV1185" s="12"/>
      <c r="AW1185" s="12"/>
      <c r="AX1185" s="12"/>
      <c r="AY1185" s="12"/>
      <c r="AZ1185" s="12"/>
      <c r="BA1185" s="12"/>
    </row>
    <row r="1186" spans="1:53" ht="30" customHeight="1">
      <c r="A1186" s="546" t="s">
        <v>49</v>
      </c>
      <c r="B1186" s="456">
        <v>17</v>
      </c>
      <c r="C1186" s="361"/>
      <c r="D1186" s="361"/>
      <c r="E1186" s="361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97"/>
      <c r="AB1186" s="97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97"/>
      <c r="AN1186" s="12"/>
      <c r="AO1186" s="12"/>
      <c r="AP1186" s="12"/>
      <c r="AQ1186" s="12"/>
      <c r="AR1186" s="12"/>
      <c r="AS1186" s="12"/>
      <c r="AT1186" s="12"/>
      <c r="AU1186" s="97"/>
      <c r="AV1186" s="12"/>
      <c r="AW1186" s="12"/>
      <c r="AX1186" s="12"/>
      <c r="AY1186" s="12"/>
      <c r="AZ1186" s="12"/>
      <c r="BA1186" s="12"/>
    </row>
    <row r="1187" spans="1:53" ht="30" customHeight="1">
      <c r="A1187" s="546" t="s">
        <v>50</v>
      </c>
      <c r="B1187" s="456">
        <v>7</v>
      </c>
      <c r="C1187" s="361"/>
      <c r="D1187" s="361"/>
      <c r="E1187" s="361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97"/>
      <c r="AB1187" s="97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97"/>
      <c r="AN1187" s="12"/>
      <c r="AO1187" s="12"/>
      <c r="AP1187" s="12"/>
      <c r="AQ1187" s="12"/>
      <c r="AR1187" s="12"/>
      <c r="AS1187" s="12"/>
      <c r="AT1187" s="12"/>
      <c r="AU1187" s="97"/>
      <c r="AV1187" s="12"/>
      <c r="AW1187" s="12"/>
      <c r="AX1187" s="12"/>
      <c r="AY1187" s="12"/>
      <c r="AZ1187" s="12"/>
      <c r="BA1187" s="12"/>
    </row>
    <row r="1188" spans="1:53" ht="30" customHeight="1">
      <c r="A1188" s="546" t="s">
        <v>975</v>
      </c>
      <c r="B1188" s="456">
        <v>2</v>
      </c>
      <c r="C1188" s="361"/>
      <c r="D1188" s="361"/>
      <c r="E1188" s="361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97"/>
      <c r="AB1188" s="97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97"/>
      <c r="AN1188" s="12"/>
      <c r="AO1188" s="12"/>
      <c r="AP1188" s="12"/>
      <c r="AQ1188" s="12"/>
      <c r="AR1188" s="12"/>
      <c r="AS1188" s="12"/>
      <c r="AT1188" s="12"/>
      <c r="AU1188" s="97"/>
      <c r="AV1188" s="12"/>
      <c r="AW1188" s="12"/>
      <c r="AX1188" s="12"/>
      <c r="AY1188" s="12"/>
      <c r="AZ1188" s="12"/>
      <c r="BA1188" s="12"/>
    </row>
    <row r="1189" spans="1:53" ht="30" customHeight="1">
      <c r="A1189" s="546" t="s">
        <v>52</v>
      </c>
      <c r="B1189" s="456">
        <v>4</v>
      </c>
      <c r="C1189" s="361"/>
      <c r="D1189" s="361"/>
      <c r="E1189" s="361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97"/>
      <c r="AB1189" s="97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97"/>
      <c r="AN1189" s="12"/>
      <c r="AO1189" s="12"/>
      <c r="AP1189" s="12"/>
      <c r="AQ1189" s="12"/>
      <c r="AR1189" s="12"/>
      <c r="AS1189" s="12"/>
      <c r="AT1189" s="12"/>
      <c r="AU1189" s="97"/>
      <c r="AV1189" s="12"/>
      <c r="AW1189" s="12"/>
      <c r="AX1189" s="12"/>
      <c r="AY1189" s="12"/>
      <c r="AZ1189" s="12"/>
      <c r="BA1189" s="12"/>
    </row>
    <row r="1190" spans="1:53" ht="30" customHeight="1">
      <c r="A1190" s="546" t="s">
        <v>53</v>
      </c>
      <c r="B1190" s="456">
        <v>8</v>
      </c>
      <c r="C1190" s="361"/>
      <c r="D1190" s="361"/>
      <c r="E1190" s="361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97"/>
      <c r="AB1190" s="97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97"/>
      <c r="AN1190" s="12"/>
      <c r="AO1190" s="12"/>
      <c r="AP1190" s="12"/>
      <c r="AQ1190" s="12"/>
      <c r="AR1190" s="12"/>
      <c r="AS1190" s="12"/>
      <c r="AT1190" s="12"/>
      <c r="AU1190" s="97"/>
      <c r="AV1190" s="12"/>
      <c r="AW1190" s="12"/>
      <c r="AX1190" s="12"/>
      <c r="AY1190" s="12"/>
      <c r="AZ1190" s="12"/>
      <c r="BA1190" s="12"/>
    </row>
    <row r="1191" spans="1:53" ht="30" customHeight="1">
      <c r="A1191" s="546" t="s">
        <v>54</v>
      </c>
      <c r="B1191" s="456">
        <v>10</v>
      </c>
      <c r="C1191" s="361"/>
      <c r="D1191" s="361"/>
      <c r="E1191" s="361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97"/>
      <c r="AB1191" s="97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97"/>
      <c r="AN1191" s="12"/>
      <c r="AO1191" s="12"/>
      <c r="AP1191" s="12"/>
      <c r="AQ1191" s="12"/>
      <c r="AR1191" s="12"/>
      <c r="AS1191" s="12"/>
      <c r="AT1191" s="12"/>
      <c r="AU1191" s="97"/>
      <c r="AV1191" s="12"/>
      <c r="AW1191" s="12"/>
      <c r="AX1191" s="12"/>
      <c r="AY1191" s="12"/>
      <c r="AZ1191" s="12"/>
      <c r="BA1191" s="12"/>
    </row>
    <row r="1192" spans="1:53" ht="30" customHeight="1">
      <c r="A1192" s="546" t="s">
        <v>64</v>
      </c>
      <c r="B1192" s="456">
        <v>18</v>
      </c>
      <c r="C1192" s="361"/>
      <c r="D1192" s="361"/>
      <c r="E1192" s="361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97"/>
      <c r="AB1192" s="97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97"/>
      <c r="AN1192" s="12"/>
      <c r="AO1192" s="12"/>
      <c r="AP1192" s="12"/>
      <c r="AQ1192" s="12"/>
      <c r="AR1192" s="12"/>
      <c r="AS1192" s="12"/>
      <c r="AT1192" s="12"/>
      <c r="AU1192" s="97"/>
      <c r="AV1192" s="12"/>
      <c r="AW1192" s="12"/>
      <c r="AX1192" s="12"/>
      <c r="AY1192" s="12"/>
      <c r="AZ1192" s="12"/>
      <c r="BA1192" s="12"/>
    </row>
    <row r="1193" spans="1:53" ht="30" customHeight="1">
      <c r="A1193" s="546" t="s">
        <v>283</v>
      </c>
      <c r="B1193" s="456">
        <v>5</v>
      </c>
      <c r="C1193" s="361"/>
      <c r="D1193" s="361"/>
      <c r="E1193" s="361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97"/>
      <c r="AB1193" s="97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97"/>
      <c r="AN1193" s="12"/>
      <c r="AO1193" s="12"/>
      <c r="AP1193" s="12"/>
      <c r="AQ1193" s="12"/>
      <c r="AR1193" s="12"/>
      <c r="AS1193" s="12"/>
      <c r="AT1193" s="12"/>
      <c r="AU1193" s="97"/>
      <c r="AV1193" s="12"/>
      <c r="AW1193" s="12"/>
      <c r="AX1193" s="12"/>
      <c r="AY1193" s="12"/>
      <c r="AZ1193" s="12"/>
      <c r="BA1193" s="12"/>
    </row>
    <row r="1194" spans="1:53" ht="30" customHeight="1">
      <c r="A1194" s="546" t="s">
        <v>985</v>
      </c>
      <c r="B1194" s="456">
        <v>2</v>
      </c>
      <c r="C1194" s="361"/>
      <c r="D1194" s="361"/>
      <c r="E1194" s="361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97"/>
      <c r="AB1194" s="97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97"/>
      <c r="AN1194" s="12"/>
      <c r="AO1194" s="12"/>
      <c r="AP1194" s="12"/>
      <c r="AQ1194" s="12"/>
      <c r="AR1194" s="12"/>
      <c r="AS1194" s="12"/>
      <c r="AT1194" s="12"/>
      <c r="AU1194" s="97"/>
      <c r="AV1194" s="12"/>
      <c r="AW1194" s="12"/>
      <c r="AX1194" s="12"/>
      <c r="AY1194" s="12"/>
      <c r="AZ1194" s="12"/>
      <c r="BA1194" s="12"/>
    </row>
    <row r="1195" spans="1:53" ht="30" customHeight="1">
      <c r="A1195" s="546" t="s">
        <v>987</v>
      </c>
      <c r="B1195" s="456">
        <v>1</v>
      </c>
      <c r="C1195" s="361"/>
      <c r="D1195" s="361"/>
      <c r="E1195" s="361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97"/>
      <c r="AB1195" s="97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97"/>
      <c r="AN1195" s="12"/>
      <c r="AO1195" s="12"/>
      <c r="AP1195" s="12"/>
      <c r="AQ1195" s="12"/>
      <c r="AR1195" s="12"/>
      <c r="AS1195" s="12"/>
      <c r="AT1195" s="12"/>
      <c r="AU1195" s="97"/>
      <c r="AV1195" s="12"/>
      <c r="AW1195" s="12"/>
      <c r="AX1195" s="12"/>
      <c r="AY1195" s="12"/>
      <c r="AZ1195" s="12"/>
      <c r="BA1195" s="12"/>
    </row>
    <row r="1196" spans="1:53" ht="30" customHeight="1">
      <c r="A1196" s="546" t="s">
        <v>1013</v>
      </c>
      <c r="B1196" s="456">
        <v>3</v>
      </c>
      <c r="C1196" s="361"/>
      <c r="D1196" s="361"/>
      <c r="E1196" s="361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97"/>
      <c r="AB1196" s="97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97"/>
      <c r="AN1196" s="12"/>
      <c r="AO1196" s="12"/>
      <c r="AP1196" s="12"/>
      <c r="AQ1196" s="12"/>
      <c r="AR1196" s="12"/>
      <c r="AS1196" s="12"/>
      <c r="AT1196" s="12"/>
      <c r="AU1196" s="97"/>
      <c r="AV1196" s="12"/>
      <c r="AW1196" s="12"/>
      <c r="AX1196" s="12"/>
      <c r="AY1196" s="12"/>
      <c r="AZ1196" s="12"/>
      <c r="BA1196" s="12"/>
    </row>
    <row r="1197" spans="1:53" ht="30" customHeight="1">
      <c r="A1197" s="546" t="s">
        <v>1045</v>
      </c>
      <c r="B1197" s="456">
        <v>23</v>
      </c>
      <c r="C1197" s="361"/>
      <c r="D1197" s="361"/>
      <c r="E1197" s="361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97"/>
      <c r="AB1197" s="97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97"/>
      <c r="AN1197" s="12"/>
      <c r="AO1197" s="12"/>
      <c r="AP1197" s="12"/>
      <c r="AQ1197" s="12"/>
      <c r="AR1197" s="12"/>
      <c r="AS1197" s="12"/>
      <c r="AT1197" s="12"/>
      <c r="AU1197" s="97"/>
      <c r="AV1197" s="12"/>
      <c r="AW1197" s="12"/>
      <c r="AX1197" s="12"/>
      <c r="AY1197" s="12"/>
      <c r="AZ1197" s="12"/>
      <c r="BA1197" s="12"/>
    </row>
    <row r="1198" spans="1:53" ht="30" customHeight="1">
      <c r="A1198" s="546" t="s">
        <v>25</v>
      </c>
      <c r="B1198" s="456">
        <v>3</v>
      </c>
      <c r="C1198" s="361"/>
      <c r="D1198" s="361"/>
      <c r="E1198" s="361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97"/>
      <c r="AB1198" s="97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97"/>
      <c r="AN1198" s="12"/>
      <c r="AO1198" s="12"/>
      <c r="AP1198" s="12"/>
      <c r="AQ1198" s="12"/>
      <c r="AR1198" s="12"/>
      <c r="AS1198" s="12"/>
      <c r="AT1198" s="12"/>
      <c r="AU1198" s="97"/>
      <c r="AV1198" s="12"/>
      <c r="AW1198" s="12"/>
      <c r="AX1198" s="12"/>
      <c r="AY1198" s="12"/>
      <c r="AZ1198" s="12"/>
      <c r="BA1198" s="12"/>
    </row>
    <row r="1199" spans="1:53" ht="30" customHeight="1">
      <c r="A1199" s="546" t="s">
        <v>34</v>
      </c>
      <c r="B1199" s="456">
        <v>2</v>
      </c>
      <c r="C1199" s="361"/>
      <c r="D1199" s="361"/>
      <c r="E1199" s="361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97"/>
      <c r="AB1199" s="97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97"/>
      <c r="AN1199" s="12"/>
      <c r="AO1199" s="12"/>
      <c r="AP1199" s="12"/>
      <c r="AQ1199" s="12"/>
      <c r="AR1199" s="12"/>
      <c r="AS1199" s="12"/>
      <c r="AT1199" s="12"/>
      <c r="AU1199" s="97"/>
      <c r="AV1199" s="12"/>
      <c r="AW1199" s="12"/>
      <c r="AX1199" s="12"/>
      <c r="AY1199" s="12"/>
      <c r="AZ1199" s="12"/>
      <c r="BA1199" s="12"/>
    </row>
    <row r="1200" spans="1:53" ht="30" customHeight="1">
      <c r="A1200" s="542" t="s">
        <v>3</v>
      </c>
      <c r="B1200" s="455">
        <f>SUM(B1172:B1199)</f>
        <v>275</v>
      </c>
      <c r="C1200" s="361"/>
      <c r="D1200" s="361"/>
      <c r="E1200" s="361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97"/>
      <c r="AB1200" s="97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97"/>
      <c r="AN1200" s="12"/>
      <c r="AO1200" s="12"/>
      <c r="AP1200" s="12"/>
      <c r="AQ1200" s="12"/>
      <c r="AR1200" s="12"/>
      <c r="AS1200" s="12"/>
      <c r="AT1200" s="12"/>
      <c r="AU1200" s="97"/>
      <c r="AV1200" s="12"/>
      <c r="AW1200" s="12"/>
      <c r="AX1200" s="12"/>
      <c r="AY1200" s="12"/>
      <c r="AZ1200" s="12"/>
      <c r="BA1200" s="12"/>
    </row>
    <row r="1201" spans="1:53">
      <c r="B1201" s="458"/>
      <c r="C1201" s="361"/>
      <c r="D1201" s="361"/>
      <c r="E1201" s="361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97"/>
      <c r="AB1201" s="97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97"/>
      <c r="AN1201" s="12"/>
      <c r="AO1201" s="12"/>
      <c r="AP1201" s="12"/>
      <c r="AQ1201" s="12"/>
      <c r="AR1201" s="12"/>
      <c r="AS1201" s="12"/>
      <c r="AT1201" s="12"/>
      <c r="AU1201" s="97"/>
      <c r="AV1201" s="12"/>
      <c r="AW1201" s="12"/>
      <c r="AX1201" s="12"/>
      <c r="AY1201" s="12"/>
      <c r="AZ1201" s="12"/>
      <c r="BA1201" s="12"/>
    </row>
    <row r="1202" spans="1:53">
      <c r="B1202" s="458"/>
      <c r="C1202" s="361"/>
      <c r="D1202" s="361"/>
      <c r="E1202" s="361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97"/>
      <c r="AB1202" s="97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97"/>
      <c r="AN1202" s="12"/>
      <c r="AO1202" s="12"/>
      <c r="AP1202" s="12"/>
      <c r="AQ1202" s="12"/>
      <c r="AR1202" s="12"/>
      <c r="AS1202" s="12"/>
      <c r="AT1202" s="12"/>
      <c r="AU1202" s="97"/>
      <c r="AV1202" s="12"/>
      <c r="AW1202" s="12"/>
      <c r="AX1202" s="12"/>
      <c r="AY1202" s="12"/>
      <c r="AZ1202" s="12"/>
      <c r="BA1202" s="12"/>
    </row>
    <row r="1203" spans="1:53" ht="24.75" customHeight="1">
      <c r="A1203" s="604" t="s">
        <v>1203</v>
      </c>
      <c r="B1203" s="604"/>
      <c r="C1203" s="604"/>
      <c r="D1203" s="604"/>
      <c r="E1203" s="604"/>
      <c r="F1203" s="604"/>
      <c r="G1203" s="604"/>
      <c r="H1203" s="604"/>
      <c r="I1203" s="604"/>
      <c r="J1203" s="604"/>
      <c r="K1203" s="604"/>
      <c r="L1203" s="604"/>
      <c r="M1203" s="604"/>
      <c r="N1203" s="604"/>
      <c r="O1203" s="604"/>
      <c r="P1203" s="604"/>
      <c r="Q1203" s="604"/>
      <c r="R1203" s="604"/>
      <c r="S1203" s="604"/>
      <c r="T1203" s="604"/>
      <c r="U1203" s="604"/>
      <c r="V1203" s="604"/>
      <c r="W1203" s="604"/>
      <c r="X1203" s="604"/>
      <c r="Y1203" s="604"/>
      <c r="Z1203" s="604"/>
      <c r="AA1203" s="604"/>
      <c r="AB1203" s="127"/>
      <c r="AC1203" s="13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97"/>
      <c r="AN1203" s="12"/>
      <c r="AO1203" s="12"/>
      <c r="AP1203" s="12"/>
      <c r="AQ1203" s="12"/>
      <c r="AR1203" s="12"/>
      <c r="AS1203" s="12"/>
      <c r="AT1203" s="12"/>
      <c r="AU1203" s="97"/>
      <c r="AV1203" s="12"/>
      <c r="AW1203" s="12"/>
      <c r="AX1203" s="12"/>
      <c r="AY1203" s="12"/>
      <c r="AZ1203" s="12"/>
      <c r="BA1203" s="12"/>
    </row>
    <row r="1204" spans="1:53" ht="127.5" customHeight="1">
      <c r="A1204" s="125" t="s">
        <v>1204</v>
      </c>
      <c r="B1204" s="87" t="s">
        <v>1189</v>
      </c>
      <c r="C1204" s="87" t="s">
        <v>1190</v>
      </c>
      <c r="D1204" s="87" t="s">
        <v>1191</v>
      </c>
      <c r="E1204" s="87" t="s">
        <v>1192</v>
      </c>
      <c r="F1204" s="87" t="s">
        <v>639</v>
      </c>
      <c r="G1204" s="87" t="s">
        <v>1193</v>
      </c>
      <c r="H1204" s="87" t="s">
        <v>1194</v>
      </c>
      <c r="I1204" s="87" t="s">
        <v>171</v>
      </c>
      <c r="J1204" s="87" t="s">
        <v>200</v>
      </c>
      <c r="K1204" s="87" t="s">
        <v>1195</v>
      </c>
      <c r="L1204" s="87" t="s">
        <v>1078</v>
      </c>
      <c r="M1204" s="87" t="s">
        <v>205</v>
      </c>
      <c r="N1204" s="87" t="s">
        <v>1196</v>
      </c>
      <c r="O1204" s="87" t="s">
        <v>196</v>
      </c>
      <c r="P1204" s="87" t="s">
        <v>1078</v>
      </c>
      <c r="Q1204" s="87" t="s">
        <v>1197</v>
      </c>
      <c r="R1204" s="87" t="s">
        <v>1198</v>
      </c>
      <c r="S1204" s="87" t="s">
        <v>1196</v>
      </c>
      <c r="T1204" s="87" t="s">
        <v>321</v>
      </c>
      <c r="U1204" s="87" t="s">
        <v>1199</v>
      </c>
      <c r="V1204" s="87" t="s">
        <v>1200</v>
      </c>
      <c r="W1204" s="87" t="s">
        <v>1201</v>
      </c>
      <c r="X1204" s="87" t="s">
        <v>205</v>
      </c>
      <c r="Y1204" s="87" t="s">
        <v>1202</v>
      </c>
      <c r="Z1204" s="87" t="s">
        <v>1216</v>
      </c>
      <c r="AA1204" s="311" t="s">
        <v>3</v>
      </c>
      <c r="AB1204" s="97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97"/>
      <c r="AN1204" s="12"/>
      <c r="AO1204" s="12"/>
      <c r="AP1204" s="12"/>
      <c r="AQ1204" s="12"/>
      <c r="AR1204" s="12"/>
      <c r="AS1204" s="12"/>
      <c r="AT1204" s="12"/>
      <c r="AU1204" s="97"/>
      <c r="AV1204" s="12"/>
      <c r="AW1204" s="12"/>
      <c r="AX1204" s="12"/>
      <c r="AY1204" s="12"/>
      <c r="AZ1204" s="12"/>
      <c r="BA1204" s="12"/>
    </row>
    <row r="1205" spans="1:53" ht="30" customHeight="1">
      <c r="A1205" s="546" t="s">
        <v>44</v>
      </c>
      <c r="B1205" s="456">
        <v>0</v>
      </c>
      <c r="C1205" s="456">
        <v>0</v>
      </c>
      <c r="D1205" s="456">
        <v>0</v>
      </c>
      <c r="E1205" s="456">
        <v>2</v>
      </c>
      <c r="F1205" s="324">
        <v>0</v>
      </c>
      <c r="G1205" s="324">
        <v>0</v>
      </c>
      <c r="H1205" s="324">
        <v>0</v>
      </c>
      <c r="I1205" s="324">
        <v>2</v>
      </c>
      <c r="J1205" s="324">
        <v>7</v>
      </c>
      <c r="K1205" s="324">
        <v>4</v>
      </c>
      <c r="L1205" s="324">
        <v>0</v>
      </c>
      <c r="M1205" s="324">
        <v>7</v>
      </c>
      <c r="N1205" s="324">
        <v>1</v>
      </c>
      <c r="O1205" s="324">
        <v>0</v>
      </c>
      <c r="P1205" s="324">
        <v>1</v>
      </c>
      <c r="Q1205" s="324">
        <v>4</v>
      </c>
      <c r="R1205" s="324">
        <v>9</v>
      </c>
      <c r="S1205" s="324">
        <v>2</v>
      </c>
      <c r="T1205" s="324">
        <v>2</v>
      </c>
      <c r="U1205" s="324">
        <v>8</v>
      </c>
      <c r="V1205" s="324">
        <v>0</v>
      </c>
      <c r="W1205" s="324">
        <v>1</v>
      </c>
      <c r="X1205" s="324">
        <v>2</v>
      </c>
      <c r="Y1205" s="324">
        <v>6</v>
      </c>
      <c r="Z1205" s="324">
        <v>1</v>
      </c>
      <c r="AA1205" s="324">
        <f t="shared" ref="AA1205:AA1238" si="13">SUM(B1205:Z1205)</f>
        <v>59</v>
      </c>
      <c r="AB1205" s="97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97"/>
      <c r="AN1205" s="12"/>
      <c r="AO1205" s="12"/>
      <c r="AP1205" s="12"/>
      <c r="AQ1205" s="12"/>
      <c r="AR1205" s="12"/>
      <c r="AS1205" s="12"/>
      <c r="AT1205" s="12"/>
      <c r="AU1205" s="97"/>
      <c r="AV1205" s="12"/>
      <c r="AW1205" s="12"/>
      <c r="AX1205" s="12"/>
      <c r="AY1205" s="12"/>
      <c r="AZ1205" s="12"/>
      <c r="BA1205" s="12"/>
    </row>
    <row r="1206" spans="1:53" ht="30" customHeight="1">
      <c r="A1206" s="546" t="s">
        <v>33</v>
      </c>
      <c r="B1206" s="456">
        <v>0</v>
      </c>
      <c r="C1206" s="456">
        <v>0</v>
      </c>
      <c r="D1206" s="456">
        <v>0</v>
      </c>
      <c r="E1206" s="456">
        <v>0</v>
      </c>
      <c r="F1206" s="324">
        <v>0</v>
      </c>
      <c r="G1206" s="324">
        <v>5</v>
      </c>
      <c r="H1206" s="324">
        <v>4</v>
      </c>
      <c r="I1206" s="324">
        <v>3</v>
      </c>
      <c r="J1206" s="324">
        <v>7</v>
      </c>
      <c r="K1206" s="324">
        <v>1</v>
      </c>
      <c r="L1206" s="324">
        <v>3</v>
      </c>
      <c r="M1206" s="324">
        <v>7</v>
      </c>
      <c r="N1206" s="324">
        <v>3</v>
      </c>
      <c r="O1206" s="324">
        <v>6</v>
      </c>
      <c r="P1206" s="324">
        <v>0</v>
      </c>
      <c r="Q1206" s="324">
        <v>16</v>
      </c>
      <c r="R1206" s="324">
        <v>5</v>
      </c>
      <c r="S1206" s="324">
        <v>4</v>
      </c>
      <c r="T1206" s="324">
        <v>0</v>
      </c>
      <c r="U1206" s="324">
        <v>33</v>
      </c>
      <c r="V1206" s="324">
        <v>4</v>
      </c>
      <c r="W1206" s="324">
        <v>5</v>
      </c>
      <c r="X1206" s="324">
        <v>1</v>
      </c>
      <c r="Y1206" s="324">
        <v>1</v>
      </c>
      <c r="Z1206" s="324">
        <v>1</v>
      </c>
      <c r="AA1206" s="324">
        <f t="shared" si="13"/>
        <v>109</v>
      </c>
      <c r="AB1206" s="97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97"/>
      <c r="AN1206" s="12"/>
      <c r="AO1206" s="12"/>
      <c r="AP1206" s="12"/>
      <c r="AQ1206" s="12"/>
      <c r="AR1206" s="12"/>
      <c r="AS1206" s="12"/>
      <c r="AT1206" s="12"/>
      <c r="AU1206" s="97"/>
      <c r="AV1206" s="12"/>
      <c r="AW1206" s="12"/>
      <c r="AX1206" s="12"/>
      <c r="AY1206" s="12"/>
      <c r="AZ1206" s="12"/>
      <c r="BA1206" s="12"/>
    </row>
    <row r="1207" spans="1:53" ht="30" customHeight="1">
      <c r="A1207" s="546" t="s">
        <v>35</v>
      </c>
      <c r="B1207" s="456">
        <v>0</v>
      </c>
      <c r="C1207" s="456">
        <v>0</v>
      </c>
      <c r="D1207" s="456">
        <v>0</v>
      </c>
      <c r="E1207" s="456">
        <v>0</v>
      </c>
      <c r="F1207" s="324">
        <v>0</v>
      </c>
      <c r="G1207" s="324">
        <v>0</v>
      </c>
      <c r="H1207" s="324">
        <v>1</v>
      </c>
      <c r="I1207" s="324">
        <v>0</v>
      </c>
      <c r="J1207" s="324">
        <v>0</v>
      </c>
      <c r="K1207" s="324">
        <v>2</v>
      </c>
      <c r="L1207" s="324">
        <v>1</v>
      </c>
      <c r="M1207" s="324">
        <v>1</v>
      </c>
      <c r="N1207" s="324">
        <v>0</v>
      </c>
      <c r="O1207" s="324">
        <v>0</v>
      </c>
      <c r="P1207" s="324">
        <v>2</v>
      </c>
      <c r="Q1207" s="324">
        <v>8</v>
      </c>
      <c r="R1207" s="324">
        <v>5</v>
      </c>
      <c r="S1207" s="324">
        <v>1</v>
      </c>
      <c r="T1207" s="324">
        <v>0</v>
      </c>
      <c r="U1207" s="324">
        <v>2</v>
      </c>
      <c r="V1207" s="324">
        <v>2</v>
      </c>
      <c r="W1207" s="324">
        <v>2</v>
      </c>
      <c r="X1207" s="324">
        <v>0</v>
      </c>
      <c r="Y1207" s="324">
        <v>0</v>
      </c>
      <c r="Z1207" s="324">
        <v>0</v>
      </c>
      <c r="AA1207" s="324">
        <f t="shared" si="13"/>
        <v>27</v>
      </c>
      <c r="AB1207" s="97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97"/>
      <c r="AN1207" s="12"/>
      <c r="AO1207" s="12"/>
      <c r="AP1207" s="12"/>
      <c r="AQ1207" s="12"/>
      <c r="AR1207" s="12"/>
      <c r="AS1207" s="12"/>
      <c r="AT1207" s="12"/>
      <c r="AU1207" s="97"/>
      <c r="AV1207" s="12"/>
      <c r="AW1207" s="12"/>
      <c r="AX1207" s="12"/>
      <c r="AY1207" s="12"/>
      <c r="AZ1207" s="12"/>
      <c r="BA1207" s="12"/>
    </row>
    <row r="1208" spans="1:53" ht="30" customHeight="1">
      <c r="A1208" s="546" t="s">
        <v>66</v>
      </c>
      <c r="B1208" s="456">
        <v>0</v>
      </c>
      <c r="C1208" s="456">
        <v>0</v>
      </c>
      <c r="D1208" s="456">
        <v>0</v>
      </c>
      <c r="E1208" s="456">
        <v>0</v>
      </c>
      <c r="F1208" s="324">
        <v>44</v>
      </c>
      <c r="G1208" s="324">
        <v>2</v>
      </c>
      <c r="H1208" s="324">
        <v>5</v>
      </c>
      <c r="I1208" s="324">
        <v>2</v>
      </c>
      <c r="J1208" s="324">
        <v>4</v>
      </c>
      <c r="K1208" s="324">
        <v>1</v>
      </c>
      <c r="L1208" s="324">
        <v>2</v>
      </c>
      <c r="M1208" s="324">
        <v>8</v>
      </c>
      <c r="N1208" s="324">
        <v>0</v>
      </c>
      <c r="O1208" s="324">
        <v>1</v>
      </c>
      <c r="P1208" s="324">
        <v>2</v>
      </c>
      <c r="Q1208" s="324">
        <v>6</v>
      </c>
      <c r="R1208" s="324">
        <v>9</v>
      </c>
      <c r="S1208" s="324">
        <v>9</v>
      </c>
      <c r="T1208" s="324">
        <v>1</v>
      </c>
      <c r="U1208" s="324">
        <v>12</v>
      </c>
      <c r="V1208" s="324">
        <v>2</v>
      </c>
      <c r="W1208" s="324">
        <v>1</v>
      </c>
      <c r="X1208" s="324">
        <v>0</v>
      </c>
      <c r="Y1208" s="324">
        <v>2</v>
      </c>
      <c r="Z1208" s="324">
        <v>0</v>
      </c>
      <c r="AA1208" s="324">
        <f t="shared" si="13"/>
        <v>113</v>
      </c>
      <c r="AB1208" s="97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97"/>
      <c r="AN1208" s="12"/>
      <c r="AO1208" s="12"/>
      <c r="AP1208" s="12"/>
      <c r="AQ1208" s="12"/>
      <c r="AR1208" s="12"/>
      <c r="AS1208" s="12"/>
      <c r="AT1208" s="12"/>
      <c r="AU1208" s="97"/>
      <c r="AV1208" s="12"/>
      <c r="AW1208" s="12"/>
      <c r="AX1208" s="12"/>
      <c r="AY1208" s="12"/>
      <c r="AZ1208" s="12"/>
      <c r="BA1208" s="12"/>
    </row>
    <row r="1209" spans="1:53" ht="30" customHeight="1">
      <c r="A1209" s="546" t="s">
        <v>657</v>
      </c>
      <c r="B1209" s="456">
        <v>0</v>
      </c>
      <c r="C1209" s="456">
        <v>0</v>
      </c>
      <c r="D1209" s="456">
        <v>0</v>
      </c>
      <c r="E1209" s="456">
        <v>1</v>
      </c>
      <c r="F1209" s="324">
        <v>0</v>
      </c>
      <c r="G1209" s="324">
        <v>1</v>
      </c>
      <c r="H1209" s="324">
        <v>0</v>
      </c>
      <c r="I1209" s="324">
        <v>1</v>
      </c>
      <c r="J1209" s="324">
        <v>0</v>
      </c>
      <c r="K1209" s="324">
        <v>0</v>
      </c>
      <c r="L1209" s="324">
        <v>5</v>
      </c>
      <c r="M1209" s="324">
        <v>0</v>
      </c>
      <c r="N1209" s="324">
        <v>0</v>
      </c>
      <c r="O1209" s="324">
        <v>1</v>
      </c>
      <c r="P1209" s="324">
        <v>1</v>
      </c>
      <c r="Q1209" s="324">
        <v>9</v>
      </c>
      <c r="R1209" s="324">
        <v>15</v>
      </c>
      <c r="S1209" s="324">
        <v>2</v>
      </c>
      <c r="T1209" s="324">
        <v>1</v>
      </c>
      <c r="U1209" s="324">
        <v>5</v>
      </c>
      <c r="V1209" s="324">
        <v>1</v>
      </c>
      <c r="W1209" s="324">
        <v>0</v>
      </c>
      <c r="X1209" s="324">
        <v>0</v>
      </c>
      <c r="Y1209" s="324">
        <v>0</v>
      </c>
      <c r="Z1209" s="324">
        <v>0</v>
      </c>
      <c r="AA1209" s="324">
        <f t="shared" si="13"/>
        <v>43</v>
      </c>
      <c r="AB1209" s="97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97"/>
      <c r="AN1209" s="12"/>
      <c r="AO1209" s="12"/>
      <c r="AP1209" s="12"/>
      <c r="AQ1209" s="12"/>
      <c r="AR1209" s="12"/>
      <c r="AS1209" s="12"/>
      <c r="AT1209" s="12"/>
      <c r="AU1209" s="97"/>
      <c r="AV1209" s="12"/>
      <c r="AW1209" s="12"/>
      <c r="AX1209" s="12"/>
      <c r="AY1209" s="12"/>
      <c r="AZ1209" s="12"/>
      <c r="BA1209" s="12"/>
    </row>
    <row r="1210" spans="1:53" ht="30" customHeight="1">
      <c r="A1210" s="546" t="s">
        <v>31</v>
      </c>
      <c r="B1210" s="456">
        <v>0</v>
      </c>
      <c r="C1210" s="456">
        <v>0</v>
      </c>
      <c r="D1210" s="456">
        <v>0</v>
      </c>
      <c r="E1210" s="456">
        <v>4</v>
      </c>
      <c r="F1210" s="324">
        <v>0</v>
      </c>
      <c r="G1210" s="324">
        <v>1</v>
      </c>
      <c r="H1210" s="324">
        <v>1</v>
      </c>
      <c r="I1210" s="324">
        <v>0</v>
      </c>
      <c r="J1210" s="324">
        <v>0</v>
      </c>
      <c r="K1210" s="324">
        <v>5</v>
      </c>
      <c r="L1210" s="324">
        <v>1</v>
      </c>
      <c r="M1210" s="324"/>
      <c r="N1210" s="324">
        <v>1</v>
      </c>
      <c r="O1210" s="324">
        <v>3</v>
      </c>
      <c r="P1210" s="324">
        <v>0</v>
      </c>
      <c r="Q1210" s="324">
        <v>19</v>
      </c>
      <c r="R1210" s="324">
        <v>22</v>
      </c>
      <c r="S1210" s="324">
        <v>4</v>
      </c>
      <c r="T1210" s="324">
        <v>1</v>
      </c>
      <c r="U1210" s="324">
        <v>14</v>
      </c>
      <c r="V1210" s="324">
        <v>2</v>
      </c>
      <c r="W1210" s="324">
        <v>1</v>
      </c>
      <c r="X1210" s="324">
        <v>3</v>
      </c>
      <c r="Y1210" s="324">
        <v>0</v>
      </c>
      <c r="Z1210" s="324">
        <v>0</v>
      </c>
      <c r="AA1210" s="324">
        <f t="shared" si="13"/>
        <v>82</v>
      </c>
      <c r="AB1210" s="97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97"/>
      <c r="AN1210" s="12"/>
      <c r="AO1210" s="12"/>
      <c r="AP1210" s="12"/>
      <c r="AQ1210" s="12"/>
      <c r="AR1210" s="12"/>
      <c r="AS1210" s="12"/>
      <c r="AT1210" s="12"/>
      <c r="AU1210" s="97"/>
      <c r="AV1210" s="12"/>
      <c r="AW1210" s="12"/>
      <c r="AX1210" s="12"/>
      <c r="AY1210" s="12"/>
      <c r="AZ1210" s="12"/>
      <c r="BA1210" s="12"/>
    </row>
    <row r="1211" spans="1:53" ht="30" customHeight="1">
      <c r="A1211" s="546" t="s">
        <v>29</v>
      </c>
      <c r="B1211" s="456">
        <v>0</v>
      </c>
      <c r="C1211" s="456">
        <v>0</v>
      </c>
      <c r="D1211" s="456">
        <v>0</v>
      </c>
      <c r="E1211" s="456">
        <v>2</v>
      </c>
      <c r="F1211" s="324">
        <v>0</v>
      </c>
      <c r="G1211" s="324">
        <v>1</v>
      </c>
      <c r="H1211" s="324">
        <v>4</v>
      </c>
      <c r="I1211" s="324">
        <v>1</v>
      </c>
      <c r="J1211" s="324">
        <v>4</v>
      </c>
      <c r="K1211" s="324">
        <v>4</v>
      </c>
      <c r="L1211" s="324">
        <v>1</v>
      </c>
      <c r="M1211" s="324">
        <v>4</v>
      </c>
      <c r="N1211" s="324">
        <v>4</v>
      </c>
      <c r="O1211" s="324">
        <v>0</v>
      </c>
      <c r="P1211" s="324">
        <v>0</v>
      </c>
      <c r="Q1211" s="324">
        <v>5</v>
      </c>
      <c r="R1211" s="324">
        <v>6</v>
      </c>
      <c r="S1211" s="324">
        <v>2</v>
      </c>
      <c r="T1211" s="324">
        <v>0</v>
      </c>
      <c r="U1211" s="324">
        <v>11</v>
      </c>
      <c r="V1211" s="324">
        <v>0</v>
      </c>
      <c r="W1211" s="324">
        <v>0</v>
      </c>
      <c r="X1211" s="324">
        <v>1</v>
      </c>
      <c r="Y1211" s="324">
        <v>1</v>
      </c>
      <c r="Z1211" s="324">
        <v>0</v>
      </c>
      <c r="AA1211" s="324">
        <f t="shared" si="13"/>
        <v>51</v>
      </c>
      <c r="AB1211" s="97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97"/>
      <c r="AN1211" s="12"/>
      <c r="AO1211" s="12"/>
      <c r="AP1211" s="12"/>
      <c r="AQ1211" s="12"/>
      <c r="AR1211" s="12"/>
      <c r="AS1211" s="12"/>
      <c r="AT1211" s="12"/>
      <c r="AU1211" s="97"/>
      <c r="AV1211" s="12"/>
      <c r="AW1211" s="12"/>
      <c r="AX1211" s="12"/>
      <c r="AY1211" s="12"/>
      <c r="AZ1211" s="12"/>
      <c r="BA1211" s="12"/>
    </row>
    <row r="1212" spans="1:53" ht="30" customHeight="1">
      <c r="A1212" s="546" t="s">
        <v>24</v>
      </c>
      <c r="B1212" s="456">
        <v>0</v>
      </c>
      <c r="C1212" s="456">
        <v>0</v>
      </c>
      <c r="D1212" s="456">
        <v>0</v>
      </c>
      <c r="E1212" s="456"/>
      <c r="F1212" s="324">
        <v>0</v>
      </c>
      <c r="G1212" s="324">
        <v>1</v>
      </c>
      <c r="H1212" s="324">
        <v>1</v>
      </c>
      <c r="I1212" s="324">
        <v>1</v>
      </c>
      <c r="J1212" s="324">
        <v>4</v>
      </c>
      <c r="K1212" s="324">
        <v>5</v>
      </c>
      <c r="L1212" s="324"/>
      <c r="M1212" s="324">
        <v>4</v>
      </c>
      <c r="N1212" s="324">
        <v>0</v>
      </c>
      <c r="O1212" s="324">
        <v>0</v>
      </c>
      <c r="P1212" s="324">
        <v>1</v>
      </c>
      <c r="Q1212" s="324">
        <v>3</v>
      </c>
      <c r="R1212" s="324">
        <v>3</v>
      </c>
      <c r="S1212" s="324">
        <v>2</v>
      </c>
      <c r="T1212" s="324">
        <v>0</v>
      </c>
      <c r="U1212" s="324">
        <v>4</v>
      </c>
      <c r="V1212" s="324">
        <v>0</v>
      </c>
      <c r="W1212" s="324">
        <v>1</v>
      </c>
      <c r="X1212" s="324">
        <v>0</v>
      </c>
      <c r="Y1212" s="324">
        <v>1</v>
      </c>
      <c r="Z1212" s="324">
        <v>0</v>
      </c>
      <c r="AA1212" s="324">
        <f t="shared" si="13"/>
        <v>31</v>
      </c>
      <c r="AB1212" s="97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97"/>
      <c r="AN1212" s="12"/>
      <c r="AO1212" s="12"/>
      <c r="AP1212" s="12"/>
      <c r="AQ1212" s="12"/>
      <c r="AR1212" s="12"/>
      <c r="AS1212" s="12"/>
      <c r="AT1212" s="12"/>
      <c r="AU1212" s="97"/>
      <c r="AV1212" s="12"/>
      <c r="AW1212" s="12"/>
      <c r="AX1212" s="12"/>
      <c r="AY1212" s="12"/>
      <c r="AZ1212" s="12"/>
      <c r="BA1212" s="12"/>
    </row>
    <row r="1213" spans="1:53" ht="30" customHeight="1">
      <c r="A1213" s="546" t="s">
        <v>23</v>
      </c>
      <c r="B1213" s="456">
        <v>0</v>
      </c>
      <c r="C1213" s="456">
        <v>0</v>
      </c>
      <c r="D1213" s="456">
        <v>0</v>
      </c>
      <c r="E1213" s="456">
        <v>9</v>
      </c>
      <c r="F1213" s="324">
        <v>0</v>
      </c>
      <c r="G1213" s="324">
        <v>1</v>
      </c>
      <c r="H1213" s="324">
        <v>2</v>
      </c>
      <c r="I1213" s="324">
        <v>2</v>
      </c>
      <c r="J1213" s="324">
        <v>5</v>
      </c>
      <c r="K1213" s="324">
        <v>7</v>
      </c>
      <c r="L1213" s="324">
        <v>2</v>
      </c>
      <c r="M1213" s="324">
        <v>4</v>
      </c>
      <c r="N1213" s="324">
        <v>4</v>
      </c>
      <c r="O1213" s="324">
        <v>1</v>
      </c>
      <c r="P1213" s="324">
        <v>0</v>
      </c>
      <c r="Q1213" s="324">
        <v>4</v>
      </c>
      <c r="R1213" s="324">
        <v>5</v>
      </c>
      <c r="S1213" s="324">
        <v>4</v>
      </c>
      <c r="T1213" s="324">
        <v>1</v>
      </c>
      <c r="U1213" s="324">
        <v>12</v>
      </c>
      <c r="V1213" s="324">
        <v>1</v>
      </c>
      <c r="W1213" s="324">
        <v>0</v>
      </c>
      <c r="X1213" s="324">
        <v>0</v>
      </c>
      <c r="Y1213" s="324">
        <v>2</v>
      </c>
      <c r="Z1213" s="324">
        <v>4</v>
      </c>
      <c r="AA1213" s="324">
        <f t="shared" si="13"/>
        <v>70</v>
      </c>
      <c r="AB1213" s="97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97"/>
      <c r="AN1213" s="12"/>
      <c r="AO1213" s="12"/>
      <c r="AP1213" s="12"/>
      <c r="AQ1213" s="12"/>
      <c r="AR1213" s="12"/>
      <c r="AS1213" s="12"/>
      <c r="AT1213" s="12"/>
      <c r="AU1213" s="97"/>
      <c r="AV1213" s="12"/>
      <c r="AW1213" s="12"/>
      <c r="AX1213" s="12"/>
      <c r="AY1213" s="12"/>
      <c r="AZ1213" s="12"/>
      <c r="BA1213" s="12"/>
    </row>
    <row r="1214" spans="1:53" ht="30" customHeight="1">
      <c r="A1214" s="546" t="s">
        <v>36</v>
      </c>
      <c r="B1214" s="456">
        <v>0</v>
      </c>
      <c r="C1214" s="456">
        <v>0</v>
      </c>
      <c r="D1214" s="456">
        <v>0</v>
      </c>
      <c r="E1214" s="456">
        <v>6</v>
      </c>
      <c r="F1214" s="324">
        <v>0</v>
      </c>
      <c r="G1214" s="324">
        <v>1</v>
      </c>
      <c r="H1214" s="324">
        <v>15</v>
      </c>
      <c r="I1214" s="324">
        <v>9</v>
      </c>
      <c r="J1214" s="324">
        <v>9</v>
      </c>
      <c r="K1214" s="324">
        <v>7</v>
      </c>
      <c r="L1214" s="324">
        <v>72</v>
      </c>
      <c r="M1214" s="324">
        <v>16</v>
      </c>
      <c r="N1214" s="324">
        <v>1</v>
      </c>
      <c r="O1214" s="324">
        <v>0</v>
      </c>
      <c r="P1214" s="324">
        <v>0</v>
      </c>
      <c r="Q1214" s="324">
        <v>4</v>
      </c>
      <c r="R1214" s="324">
        <v>10</v>
      </c>
      <c r="S1214" s="324">
        <v>1</v>
      </c>
      <c r="T1214" s="324">
        <v>0</v>
      </c>
      <c r="U1214" s="324">
        <v>14</v>
      </c>
      <c r="V1214" s="324">
        <v>6</v>
      </c>
      <c r="W1214" s="324">
        <v>9</v>
      </c>
      <c r="X1214" s="324">
        <v>6</v>
      </c>
      <c r="Y1214" s="324">
        <v>3</v>
      </c>
      <c r="Z1214" s="324">
        <v>1</v>
      </c>
      <c r="AA1214" s="324">
        <f t="shared" si="13"/>
        <v>190</v>
      </c>
      <c r="AB1214" s="97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97"/>
      <c r="AN1214" s="12"/>
      <c r="AO1214" s="12"/>
      <c r="AP1214" s="12"/>
      <c r="AQ1214" s="12"/>
      <c r="AR1214" s="12"/>
      <c r="AS1214" s="12"/>
      <c r="AT1214" s="12"/>
      <c r="AU1214" s="97"/>
      <c r="AV1214" s="12"/>
      <c r="AW1214" s="12"/>
      <c r="AX1214" s="12"/>
      <c r="AY1214" s="12"/>
      <c r="AZ1214" s="12"/>
      <c r="BA1214" s="12"/>
    </row>
    <row r="1215" spans="1:53" ht="30" customHeight="1">
      <c r="A1215" s="546" t="s">
        <v>20</v>
      </c>
      <c r="B1215" s="456">
        <v>0</v>
      </c>
      <c r="C1215" s="456">
        <v>0</v>
      </c>
      <c r="D1215" s="456">
        <v>0</v>
      </c>
      <c r="E1215" s="456">
        <v>8</v>
      </c>
      <c r="F1215" s="324">
        <v>0</v>
      </c>
      <c r="G1215" s="324">
        <v>4</v>
      </c>
      <c r="H1215" s="324">
        <v>24</v>
      </c>
      <c r="I1215" s="324">
        <v>3</v>
      </c>
      <c r="J1215" s="324">
        <v>6</v>
      </c>
      <c r="K1215" s="324">
        <v>4</v>
      </c>
      <c r="L1215" s="324">
        <v>29</v>
      </c>
      <c r="M1215" s="324">
        <v>29</v>
      </c>
      <c r="N1215" s="324">
        <v>3</v>
      </c>
      <c r="O1215" s="324">
        <v>0</v>
      </c>
      <c r="P1215" s="324">
        <v>43</v>
      </c>
      <c r="Q1215" s="324">
        <v>32</v>
      </c>
      <c r="R1215" s="324">
        <v>37</v>
      </c>
      <c r="S1215" s="324">
        <v>55</v>
      </c>
      <c r="T1215" s="324">
        <v>11</v>
      </c>
      <c r="U1215" s="324">
        <v>41</v>
      </c>
      <c r="V1215" s="324">
        <v>8</v>
      </c>
      <c r="W1215" s="324">
        <v>5</v>
      </c>
      <c r="X1215" s="324">
        <v>2</v>
      </c>
      <c r="Y1215" s="324">
        <v>1</v>
      </c>
      <c r="Z1215" s="324">
        <v>0</v>
      </c>
      <c r="AA1215" s="324">
        <f t="shared" si="13"/>
        <v>345</v>
      </c>
      <c r="AB1215" s="97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97"/>
      <c r="AN1215" s="12"/>
      <c r="AO1215" s="12"/>
      <c r="AP1215" s="12"/>
      <c r="AQ1215" s="12"/>
      <c r="AR1215" s="12"/>
      <c r="AS1215" s="12"/>
      <c r="AT1215" s="12"/>
      <c r="AU1215" s="97"/>
      <c r="AV1215" s="12"/>
      <c r="AW1215" s="12"/>
      <c r="AX1215" s="12"/>
      <c r="AY1215" s="12"/>
      <c r="AZ1215" s="12"/>
      <c r="BA1215" s="12"/>
    </row>
    <row r="1216" spans="1:53" ht="30" customHeight="1">
      <c r="A1216" s="546" t="s">
        <v>38</v>
      </c>
      <c r="B1216" s="456">
        <v>0</v>
      </c>
      <c r="C1216" s="456">
        <v>0</v>
      </c>
      <c r="D1216" s="456">
        <v>0</v>
      </c>
      <c r="E1216" s="456">
        <v>15</v>
      </c>
      <c r="F1216" s="324">
        <v>0</v>
      </c>
      <c r="G1216" s="324">
        <v>2</v>
      </c>
      <c r="H1216" s="324">
        <v>7</v>
      </c>
      <c r="I1216" s="324">
        <v>7</v>
      </c>
      <c r="J1216" s="324">
        <v>13</v>
      </c>
      <c r="K1216" s="324">
        <v>21</v>
      </c>
      <c r="L1216" s="324">
        <v>24</v>
      </c>
      <c r="M1216" s="324">
        <v>16</v>
      </c>
      <c r="N1216" s="324">
        <v>2</v>
      </c>
      <c r="O1216" s="324">
        <v>7</v>
      </c>
      <c r="P1216" s="324">
        <v>8</v>
      </c>
      <c r="Q1216" s="324">
        <v>13</v>
      </c>
      <c r="R1216" s="324">
        <v>24</v>
      </c>
      <c r="S1216" s="324">
        <v>12</v>
      </c>
      <c r="T1216" s="324">
        <v>9</v>
      </c>
      <c r="U1216" s="324">
        <v>39</v>
      </c>
      <c r="V1216" s="324">
        <v>1</v>
      </c>
      <c r="W1216" s="324">
        <v>7</v>
      </c>
      <c r="X1216" s="324">
        <v>0</v>
      </c>
      <c r="Y1216" s="324">
        <v>0</v>
      </c>
      <c r="Z1216" s="324">
        <v>0</v>
      </c>
      <c r="AA1216" s="324">
        <f t="shared" si="13"/>
        <v>227</v>
      </c>
      <c r="AB1216" s="97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97"/>
      <c r="AN1216" s="12"/>
      <c r="AO1216" s="12"/>
      <c r="AP1216" s="12"/>
      <c r="AQ1216" s="12"/>
      <c r="AR1216" s="12"/>
      <c r="AS1216" s="12"/>
      <c r="AT1216" s="12"/>
      <c r="AU1216" s="97"/>
      <c r="AV1216" s="12"/>
      <c r="AW1216" s="12"/>
      <c r="AX1216" s="12"/>
      <c r="AY1216" s="12"/>
      <c r="AZ1216" s="12"/>
      <c r="BA1216" s="12"/>
    </row>
    <row r="1217" spans="1:53" ht="30" customHeight="1">
      <c r="A1217" s="546" t="s">
        <v>39</v>
      </c>
      <c r="B1217" s="456">
        <v>0</v>
      </c>
      <c r="C1217" s="456">
        <v>0</v>
      </c>
      <c r="D1217" s="456">
        <v>0</v>
      </c>
      <c r="E1217" s="456">
        <v>4</v>
      </c>
      <c r="F1217" s="324">
        <v>0</v>
      </c>
      <c r="G1217" s="324"/>
      <c r="H1217" s="324">
        <v>9</v>
      </c>
      <c r="I1217" s="324">
        <v>2</v>
      </c>
      <c r="J1217" s="324">
        <v>2</v>
      </c>
      <c r="K1217" s="324">
        <v>12</v>
      </c>
      <c r="L1217" s="324">
        <v>5</v>
      </c>
      <c r="M1217" s="324">
        <v>4</v>
      </c>
      <c r="N1217" s="324">
        <v>4</v>
      </c>
      <c r="O1217" s="324">
        <v>5</v>
      </c>
      <c r="P1217" s="324">
        <v>5</v>
      </c>
      <c r="Q1217" s="324">
        <v>1</v>
      </c>
      <c r="R1217" s="324">
        <v>11</v>
      </c>
      <c r="S1217" s="324">
        <v>12</v>
      </c>
      <c r="T1217" s="324">
        <v>2</v>
      </c>
      <c r="U1217" s="324">
        <v>25</v>
      </c>
      <c r="V1217" s="324">
        <v>3</v>
      </c>
      <c r="W1217" s="324">
        <v>2</v>
      </c>
      <c r="X1217" s="324">
        <v>0</v>
      </c>
      <c r="Y1217" s="324">
        <v>0</v>
      </c>
      <c r="Z1217" s="324">
        <v>0</v>
      </c>
      <c r="AA1217" s="324">
        <f t="shared" si="13"/>
        <v>108</v>
      </c>
      <c r="AB1217" s="97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97"/>
      <c r="AN1217" s="12"/>
      <c r="AO1217" s="12"/>
      <c r="AP1217" s="12"/>
      <c r="AQ1217" s="12"/>
      <c r="AR1217" s="12"/>
      <c r="AS1217" s="12"/>
      <c r="AT1217" s="12"/>
      <c r="AU1217" s="97"/>
      <c r="AV1217" s="12"/>
      <c r="AW1217" s="12"/>
      <c r="AX1217" s="12"/>
      <c r="AY1217" s="12"/>
      <c r="AZ1217" s="12"/>
      <c r="BA1217" s="12"/>
    </row>
    <row r="1218" spans="1:53" ht="30" customHeight="1">
      <c r="A1218" s="546" t="s">
        <v>48</v>
      </c>
      <c r="B1218" s="456">
        <v>0</v>
      </c>
      <c r="C1218" s="456">
        <v>0</v>
      </c>
      <c r="D1218" s="456">
        <v>0</v>
      </c>
      <c r="E1218" s="456">
        <v>1</v>
      </c>
      <c r="F1218" s="324">
        <v>0</v>
      </c>
      <c r="G1218" s="324">
        <v>2</v>
      </c>
      <c r="H1218" s="324">
        <v>6</v>
      </c>
      <c r="I1218" s="324">
        <v>2</v>
      </c>
      <c r="J1218" s="324">
        <v>4</v>
      </c>
      <c r="K1218" s="324">
        <v>1</v>
      </c>
      <c r="L1218" s="324">
        <v>4</v>
      </c>
      <c r="M1218" s="324">
        <v>11</v>
      </c>
      <c r="N1218" s="324">
        <v>0</v>
      </c>
      <c r="O1218" s="324">
        <v>0</v>
      </c>
      <c r="P1218" s="324">
        <v>1</v>
      </c>
      <c r="Q1218" s="324">
        <v>2</v>
      </c>
      <c r="R1218" s="324">
        <v>7</v>
      </c>
      <c r="S1218" s="324">
        <v>2</v>
      </c>
      <c r="T1218" s="324">
        <v>1</v>
      </c>
      <c r="U1218" s="324">
        <v>3</v>
      </c>
      <c r="V1218" s="324">
        <v>0</v>
      </c>
      <c r="W1218" s="324">
        <v>5</v>
      </c>
      <c r="X1218" s="324">
        <v>0</v>
      </c>
      <c r="Y1218" s="324">
        <v>0</v>
      </c>
      <c r="Z1218" s="324">
        <v>0</v>
      </c>
      <c r="AA1218" s="324">
        <f t="shared" si="13"/>
        <v>52</v>
      </c>
      <c r="AB1218" s="97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97"/>
      <c r="AN1218" s="12"/>
      <c r="AO1218" s="12"/>
      <c r="AP1218" s="12"/>
      <c r="AQ1218" s="12"/>
      <c r="AR1218" s="12"/>
      <c r="AS1218" s="12"/>
      <c r="AT1218" s="12"/>
      <c r="AU1218" s="97"/>
      <c r="AV1218" s="12"/>
      <c r="AW1218" s="12"/>
      <c r="AX1218" s="12"/>
      <c r="AY1218" s="12"/>
      <c r="AZ1218" s="12"/>
      <c r="BA1218" s="12"/>
    </row>
    <row r="1219" spans="1:53" ht="30" customHeight="1">
      <c r="A1219" s="546" t="s">
        <v>49</v>
      </c>
      <c r="B1219" s="456">
        <v>0</v>
      </c>
      <c r="C1219" s="456">
        <v>0</v>
      </c>
      <c r="D1219" s="456">
        <v>0</v>
      </c>
      <c r="E1219" s="456">
        <v>7</v>
      </c>
      <c r="F1219" s="324">
        <v>0</v>
      </c>
      <c r="G1219" s="324">
        <v>0</v>
      </c>
      <c r="H1219" s="324">
        <v>7</v>
      </c>
      <c r="I1219" s="324">
        <v>2</v>
      </c>
      <c r="J1219" s="324">
        <v>6</v>
      </c>
      <c r="K1219" s="324">
        <v>9</v>
      </c>
      <c r="L1219" s="324">
        <v>4</v>
      </c>
      <c r="M1219" s="324">
        <v>11</v>
      </c>
      <c r="N1219" s="324">
        <v>0</v>
      </c>
      <c r="O1219" s="324">
        <v>0</v>
      </c>
      <c r="P1219" s="324">
        <v>1</v>
      </c>
      <c r="Q1219" s="324">
        <v>7</v>
      </c>
      <c r="R1219" s="324">
        <v>6</v>
      </c>
      <c r="S1219" s="324">
        <v>4</v>
      </c>
      <c r="T1219" s="324">
        <v>4</v>
      </c>
      <c r="U1219" s="324">
        <v>14</v>
      </c>
      <c r="V1219" s="324">
        <v>3</v>
      </c>
      <c r="W1219" s="324">
        <v>3</v>
      </c>
      <c r="X1219" s="324">
        <v>1</v>
      </c>
      <c r="Y1219" s="324">
        <v>3</v>
      </c>
      <c r="Z1219" s="324">
        <v>0</v>
      </c>
      <c r="AA1219" s="324">
        <f t="shared" si="13"/>
        <v>92</v>
      </c>
      <c r="AB1219" s="97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97"/>
      <c r="AN1219" s="12"/>
      <c r="AO1219" s="12"/>
      <c r="AP1219" s="12"/>
      <c r="AQ1219" s="12"/>
      <c r="AR1219" s="12"/>
      <c r="AS1219" s="12"/>
      <c r="AT1219" s="12"/>
      <c r="AU1219" s="97"/>
      <c r="AV1219" s="12"/>
      <c r="AW1219" s="12"/>
      <c r="AX1219" s="12"/>
      <c r="AY1219" s="12"/>
      <c r="AZ1219" s="12"/>
      <c r="BA1219" s="12"/>
    </row>
    <row r="1220" spans="1:53" ht="30" customHeight="1">
      <c r="A1220" s="546" t="s">
        <v>50</v>
      </c>
      <c r="B1220" s="456">
        <v>0</v>
      </c>
      <c r="C1220" s="456">
        <v>0</v>
      </c>
      <c r="D1220" s="456">
        <v>0</v>
      </c>
      <c r="E1220" s="456">
        <v>2</v>
      </c>
      <c r="F1220" s="324">
        <v>0</v>
      </c>
      <c r="G1220" s="324">
        <v>1</v>
      </c>
      <c r="H1220" s="324">
        <v>4</v>
      </c>
      <c r="I1220" s="324">
        <v>2</v>
      </c>
      <c r="J1220" s="324">
        <v>6</v>
      </c>
      <c r="K1220" s="324">
        <v>2</v>
      </c>
      <c r="L1220" s="324">
        <v>6</v>
      </c>
      <c r="M1220" s="324">
        <v>6</v>
      </c>
      <c r="N1220" s="324">
        <v>1</v>
      </c>
      <c r="O1220" s="324">
        <v>0</v>
      </c>
      <c r="P1220" s="324"/>
      <c r="Q1220" s="324">
        <v>4</v>
      </c>
      <c r="R1220" s="324">
        <v>2</v>
      </c>
      <c r="S1220" s="324">
        <v>5</v>
      </c>
      <c r="T1220" s="324">
        <v>1</v>
      </c>
      <c r="U1220" s="324">
        <v>8</v>
      </c>
      <c r="V1220" s="324">
        <v>0</v>
      </c>
      <c r="W1220" s="324">
        <v>2</v>
      </c>
      <c r="X1220" s="324">
        <v>7</v>
      </c>
      <c r="Y1220" s="324">
        <v>5</v>
      </c>
      <c r="Z1220" s="324">
        <v>0</v>
      </c>
      <c r="AA1220" s="324">
        <f t="shared" si="13"/>
        <v>64</v>
      </c>
      <c r="AB1220" s="97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97"/>
      <c r="AN1220" s="12"/>
      <c r="AO1220" s="12"/>
      <c r="AP1220" s="12"/>
      <c r="AQ1220" s="12"/>
      <c r="AR1220" s="12"/>
      <c r="AS1220" s="12"/>
      <c r="AT1220" s="12"/>
      <c r="AU1220" s="97"/>
      <c r="AV1220" s="12"/>
      <c r="AW1220" s="12"/>
      <c r="AX1220" s="12"/>
      <c r="AY1220" s="12"/>
      <c r="AZ1220" s="12"/>
      <c r="BA1220" s="12"/>
    </row>
    <row r="1221" spans="1:53" ht="30" customHeight="1">
      <c r="A1221" s="546" t="s">
        <v>975</v>
      </c>
      <c r="B1221" s="456">
        <v>0</v>
      </c>
      <c r="C1221" s="456">
        <v>0</v>
      </c>
      <c r="D1221" s="456">
        <v>0</v>
      </c>
      <c r="E1221" s="456">
        <v>7</v>
      </c>
      <c r="F1221" s="324">
        <v>2</v>
      </c>
      <c r="G1221" s="324">
        <v>1</v>
      </c>
      <c r="H1221" s="324">
        <v>0</v>
      </c>
      <c r="I1221" s="324">
        <v>1</v>
      </c>
      <c r="J1221" s="324">
        <v>2</v>
      </c>
      <c r="K1221" s="324">
        <v>2</v>
      </c>
      <c r="L1221" s="324">
        <v>2</v>
      </c>
      <c r="M1221" s="324">
        <v>4</v>
      </c>
      <c r="N1221" s="324">
        <v>0</v>
      </c>
      <c r="O1221" s="324">
        <v>2</v>
      </c>
      <c r="P1221" s="324">
        <v>2</v>
      </c>
      <c r="Q1221" s="324">
        <v>2</v>
      </c>
      <c r="R1221" s="324">
        <v>3</v>
      </c>
      <c r="S1221" s="324">
        <v>4</v>
      </c>
      <c r="T1221" s="324">
        <v>0</v>
      </c>
      <c r="U1221" s="324">
        <v>7</v>
      </c>
      <c r="V1221" s="324">
        <v>0</v>
      </c>
      <c r="W1221" s="324"/>
      <c r="X1221" s="324">
        <v>4</v>
      </c>
      <c r="Y1221" s="324">
        <v>1</v>
      </c>
      <c r="Z1221" s="324">
        <v>0</v>
      </c>
      <c r="AA1221" s="324">
        <f t="shared" si="13"/>
        <v>46</v>
      </c>
      <c r="AB1221" s="97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97"/>
      <c r="AN1221" s="12"/>
      <c r="AO1221" s="12"/>
      <c r="AP1221" s="12"/>
      <c r="AQ1221" s="12"/>
      <c r="AR1221" s="12"/>
      <c r="AS1221" s="12"/>
      <c r="AT1221" s="12"/>
      <c r="AU1221" s="97"/>
      <c r="AV1221" s="12"/>
      <c r="AW1221" s="12"/>
      <c r="AX1221" s="12"/>
      <c r="AY1221" s="12"/>
      <c r="AZ1221" s="12"/>
      <c r="BA1221" s="12"/>
    </row>
    <row r="1222" spans="1:53" ht="30" customHeight="1">
      <c r="A1222" s="546" t="s">
        <v>52</v>
      </c>
      <c r="B1222" s="456">
        <v>0</v>
      </c>
      <c r="C1222" s="456">
        <v>0</v>
      </c>
      <c r="D1222" s="456">
        <v>0</v>
      </c>
      <c r="E1222" s="456">
        <v>5</v>
      </c>
      <c r="F1222" s="324">
        <v>1</v>
      </c>
      <c r="G1222" s="324">
        <v>0</v>
      </c>
      <c r="H1222" s="324">
        <v>1</v>
      </c>
      <c r="I1222" s="324">
        <v>0</v>
      </c>
      <c r="J1222" s="324">
        <v>0</v>
      </c>
      <c r="K1222" s="324">
        <v>0</v>
      </c>
      <c r="L1222" s="324">
        <v>1</v>
      </c>
      <c r="M1222" s="324">
        <v>0</v>
      </c>
      <c r="N1222" s="324">
        <v>0</v>
      </c>
      <c r="O1222" s="324">
        <v>0</v>
      </c>
      <c r="P1222" s="324">
        <v>0</v>
      </c>
      <c r="Q1222" s="324">
        <v>1</v>
      </c>
      <c r="R1222" s="324">
        <v>1</v>
      </c>
      <c r="S1222" s="324">
        <v>1</v>
      </c>
      <c r="T1222" s="324">
        <v>0</v>
      </c>
      <c r="U1222" s="324">
        <v>2</v>
      </c>
      <c r="V1222" s="324">
        <v>0</v>
      </c>
      <c r="W1222" s="324">
        <v>3</v>
      </c>
      <c r="X1222" s="324">
        <v>1</v>
      </c>
      <c r="Y1222" s="324">
        <v>1</v>
      </c>
      <c r="Z1222" s="324">
        <v>0</v>
      </c>
      <c r="AA1222" s="324">
        <f t="shared" si="13"/>
        <v>18</v>
      </c>
      <c r="AB1222" s="97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97"/>
      <c r="AN1222" s="12"/>
      <c r="AO1222" s="12"/>
      <c r="AP1222" s="12"/>
      <c r="AQ1222" s="12"/>
      <c r="AR1222" s="12"/>
      <c r="AS1222" s="12"/>
      <c r="AT1222" s="12"/>
      <c r="AU1222" s="97"/>
      <c r="AV1222" s="12"/>
      <c r="AW1222" s="12"/>
      <c r="AX1222" s="12"/>
      <c r="AY1222" s="12"/>
      <c r="AZ1222" s="12"/>
      <c r="BA1222" s="12"/>
    </row>
    <row r="1223" spans="1:53" ht="30" customHeight="1">
      <c r="A1223" s="546" t="s">
        <v>53</v>
      </c>
      <c r="B1223" s="456">
        <v>0</v>
      </c>
      <c r="C1223" s="456">
        <v>0</v>
      </c>
      <c r="D1223" s="456">
        <v>0</v>
      </c>
      <c r="E1223" s="456">
        <v>6</v>
      </c>
      <c r="F1223" s="324">
        <v>1</v>
      </c>
      <c r="G1223" s="324">
        <v>0</v>
      </c>
      <c r="H1223" s="324">
        <v>2</v>
      </c>
      <c r="I1223" s="324">
        <v>2</v>
      </c>
      <c r="J1223" s="324">
        <v>4</v>
      </c>
      <c r="K1223" s="324">
        <v>2</v>
      </c>
      <c r="L1223" s="324">
        <v>5</v>
      </c>
      <c r="M1223" s="324">
        <v>9</v>
      </c>
      <c r="N1223" s="324">
        <v>4</v>
      </c>
      <c r="O1223" s="324">
        <v>2</v>
      </c>
      <c r="P1223" s="324">
        <v>3</v>
      </c>
      <c r="Q1223" s="324">
        <v>11</v>
      </c>
      <c r="R1223" s="324">
        <v>9</v>
      </c>
      <c r="S1223" s="324">
        <v>4</v>
      </c>
      <c r="T1223" s="324">
        <v>2</v>
      </c>
      <c r="U1223" s="324">
        <v>18</v>
      </c>
      <c r="V1223" s="324">
        <v>1</v>
      </c>
      <c r="W1223" s="324">
        <v>5</v>
      </c>
      <c r="X1223" s="324">
        <v>2</v>
      </c>
      <c r="Y1223" s="324"/>
      <c r="Z1223" s="324">
        <v>0</v>
      </c>
      <c r="AA1223" s="324">
        <f t="shared" si="13"/>
        <v>92</v>
      </c>
      <c r="AB1223" s="97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97"/>
      <c r="AN1223" s="12"/>
      <c r="AO1223" s="12"/>
      <c r="AP1223" s="12"/>
      <c r="AQ1223" s="12"/>
      <c r="AR1223" s="12"/>
      <c r="AS1223" s="12"/>
      <c r="AT1223" s="12"/>
      <c r="AU1223" s="97"/>
      <c r="AV1223" s="12"/>
      <c r="AW1223" s="12"/>
      <c r="AX1223" s="12"/>
      <c r="AY1223" s="12"/>
      <c r="AZ1223" s="12"/>
      <c r="BA1223" s="12"/>
    </row>
    <row r="1224" spans="1:53" ht="30" customHeight="1">
      <c r="A1224" s="546" t="s">
        <v>54</v>
      </c>
      <c r="B1224" s="456">
        <v>0</v>
      </c>
      <c r="C1224" s="456">
        <v>0</v>
      </c>
      <c r="D1224" s="456">
        <v>0</v>
      </c>
      <c r="E1224" s="456">
        <v>2</v>
      </c>
      <c r="F1224" s="324">
        <v>0</v>
      </c>
      <c r="G1224" s="324">
        <v>0</v>
      </c>
      <c r="H1224" s="324">
        <v>4</v>
      </c>
      <c r="I1224" s="324">
        <v>0</v>
      </c>
      <c r="J1224" s="324"/>
      <c r="K1224" s="324">
        <v>1</v>
      </c>
      <c r="L1224" s="324">
        <v>1</v>
      </c>
      <c r="M1224" s="324">
        <v>5</v>
      </c>
      <c r="N1224" s="324">
        <v>1</v>
      </c>
      <c r="O1224" s="324">
        <v>2</v>
      </c>
      <c r="P1224" s="324">
        <v>0</v>
      </c>
      <c r="Q1224" s="324">
        <v>3</v>
      </c>
      <c r="R1224" s="324">
        <v>5</v>
      </c>
      <c r="S1224" s="324">
        <v>4</v>
      </c>
      <c r="T1224" s="324">
        <v>1</v>
      </c>
      <c r="U1224" s="324">
        <v>13</v>
      </c>
      <c r="V1224" s="324">
        <v>1</v>
      </c>
      <c r="W1224" s="324">
        <v>4</v>
      </c>
      <c r="X1224" s="324">
        <v>1</v>
      </c>
      <c r="Y1224" s="324">
        <v>1</v>
      </c>
      <c r="Z1224" s="324">
        <v>0</v>
      </c>
      <c r="AA1224" s="324">
        <f t="shared" si="13"/>
        <v>49</v>
      </c>
      <c r="AB1224" s="97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97"/>
      <c r="AN1224" s="12"/>
      <c r="AO1224" s="12"/>
      <c r="AP1224" s="12"/>
      <c r="AQ1224" s="12"/>
      <c r="AR1224" s="12"/>
      <c r="AS1224" s="12"/>
      <c r="AT1224" s="12"/>
      <c r="AU1224" s="97"/>
      <c r="AV1224" s="12"/>
      <c r="AW1224" s="12"/>
      <c r="AX1224" s="12"/>
      <c r="AY1224" s="12"/>
      <c r="AZ1224" s="12"/>
      <c r="BA1224" s="12"/>
    </row>
    <row r="1225" spans="1:53" ht="30" customHeight="1">
      <c r="A1225" s="546" t="s">
        <v>64</v>
      </c>
      <c r="B1225" s="456">
        <v>0</v>
      </c>
      <c r="C1225" s="456">
        <v>0</v>
      </c>
      <c r="D1225" s="456">
        <v>0</v>
      </c>
      <c r="E1225" s="456"/>
      <c r="F1225" s="324">
        <v>0</v>
      </c>
      <c r="G1225" s="324">
        <v>0</v>
      </c>
      <c r="H1225" s="324">
        <v>0</v>
      </c>
      <c r="I1225" s="324">
        <v>0</v>
      </c>
      <c r="J1225" s="324">
        <v>1</v>
      </c>
      <c r="K1225" s="324">
        <v>1</v>
      </c>
      <c r="L1225" s="324">
        <v>1</v>
      </c>
      <c r="M1225" s="324">
        <v>2</v>
      </c>
      <c r="N1225" s="324">
        <v>2</v>
      </c>
      <c r="O1225" s="324">
        <v>0</v>
      </c>
      <c r="P1225" s="324">
        <v>0</v>
      </c>
      <c r="Q1225" s="324">
        <v>1</v>
      </c>
      <c r="R1225" s="324">
        <v>5</v>
      </c>
      <c r="S1225" s="324">
        <v>2</v>
      </c>
      <c r="T1225" s="324"/>
      <c r="U1225" s="324">
        <v>5</v>
      </c>
      <c r="V1225" s="324"/>
      <c r="W1225" s="324">
        <v>5</v>
      </c>
      <c r="X1225" s="324">
        <v>1</v>
      </c>
      <c r="Y1225" s="324">
        <v>1</v>
      </c>
      <c r="Z1225" s="324">
        <v>0</v>
      </c>
      <c r="AA1225" s="324">
        <f t="shared" si="13"/>
        <v>27</v>
      </c>
      <c r="AB1225" s="97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97"/>
      <c r="AN1225" s="12"/>
      <c r="AO1225" s="12"/>
      <c r="AP1225" s="12"/>
      <c r="AQ1225" s="12"/>
      <c r="AR1225" s="12"/>
      <c r="AS1225" s="12"/>
      <c r="AT1225" s="12"/>
      <c r="AU1225" s="97"/>
      <c r="AV1225" s="12"/>
      <c r="AW1225" s="12"/>
      <c r="AX1225" s="12"/>
      <c r="AY1225" s="12"/>
      <c r="AZ1225" s="12"/>
      <c r="BA1225" s="12"/>
    </row>
    <row r="1226" spans="1:53" ht="30" customHeight="1">
      <c r="A1226" s="546" t="s">
        <v>283</v>
      </c>
      <c r="B1226" s="456">
        <v>0</v>
      </c>
      <c r="C1226" s="456">
        <v>0</v>
      </c>
      <c r="D1226" s="456">
        <v>0</v>
      </c>
      <c r="E1226" s="456"/>
      <c r="F1226" s="324">
        <v>0</v>
      </c>
      <c r="G1226" s="324">
        <v>4</v>
      </c>
      <c r="H1226" s="324">
        <v>3</v>
      </c>
      <c r="I1226" s="324">
        <v>7</v>
      </c>
      <c r="J1226" s="324">
        <v>10</v>
      </c>
      <c r="K1226" s="324">
        <v>3</v>
      </c>
      <c r="L1226" s="324">
        <v>7</v>
      </c>
      <c r="M1226" s="324">
        <v>12</v>
      </c>
      <c r="N1226" s="324">
        <v>0</v>
      </c>
      <c r="O1226" s="324">
        <v>2</v>
      </c>
      <c r="P1226" s="324">
        <v>3</v>
      </c>
      <c r="Q1226" s="324">
        <v>7</v>
      </c>
      <c r="R1226" s="324">
        <v>16</v>
      </c>
      <c r="S1226" s="324">
        <v>3</v>
      </c>
      <c r="T1226" s="324">
        <v>6</v>
      </c>
      <c r="U1226" s="324">
        <v>9</v>
      </c>
      <c r="V1226" s="324">
        <v>1</v>
      </c>
      <c r="W1226" s="324">
        <v>15</v>
      </c>
      <c r="X1226" s="324">
        <v>2</v>
      </c>
      <c r="Y1226" s="324">
        <v>1</v>
      </c>
      <c r="Z1226" s="324">
        <v>1</v>
      </c>
      <c r="AA1226" s="324">
        <f t="shared" si="13"/>
        <v>112</v>
      </c>
      <c r="AB1226" s="97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97"/>
      <c r="AN1226" s="12"/>
      <c r="AO1226" s="12"/>
      <c r="AP1226" s="12"/>
      <c r="AQ1226" s="12"/>
      <c r="AR1226" s="12"/>
      <c r="AS1226" s="12"/>
      <c r="AT1226" s="12"/>
      <c r="AU1226" s="97"/>
      <c r="AV1226" s="12"/>
      <c r="AW1226" s="12"/>
      <c r="AX1226" s="12"/>
      <c r="AY1226" s="12"/>
      <c r="AZ1226" s="12"/>
      <c r="BA1226" s="12"/>
    </row>
    <row r="1227" spans="1:53" ht="30" customHeight="1">
      <c r="A1227" s="546" t="s">
        <v>1062</v>
      </c>
      <c r="B1227" s="456">
        <v>0</v>
      </c>
      <c r="C1227" s="456">
        <v>0</v>
      </c>
      <c r="D1227" s="456">
        <v>0</v>
      </c>
      <c r="E1227" s="456"/>
      <c r="F1227" s="324">
        <v>0</v>
      </c>
      <c r="G1227" s="324">
        <v>1</v>
      </c>
      <c r="H1227" s="324">
        <v>0</v>
      </c>
      <c r="I1227" s="324">
        <v>0</v>
      </c>
      <c r="J1227" s="324">
        <v>0</v>
      </c>
      <c r="K1227" s="324">
        <v>0</v>
      </c>
      <c r="L1227" s="324">
        <v>0</v>
      </c>
      <c r="M1227" s="324">
        <v>0</v>
      </c>
      <c r="N1227" s="324">
        <v>0</v>
      </c>
      <c r="O1227" s="324">
        <v>0</v>
      </c>
      <c r="P1227" s="324">
        <v>0</v>
      </c>
      <c r="Q1227" s="324">
        <v>0</v>
      </c>
      <c r="R1227" s="324">
        <v>0</v>
      </c>
      <c r="S1227" s="324">
        <v>0</v>
      </c>
      <c r="T1227" s="324">
        <v>0</v>
      </c>
      <c r="U1227" s="324">
        <v>0</v>
      </c>
      <c r="V1227" s="324">
        <v>0</v>
      </c>
      <c r="W1227" s="324">
        <v>0</v>
      </c>
      <c r="X1227" s="324">
        <v>0</v>
      </c>
      <c r="Y1227" s="324">
        <v>0</v>
      </c>
      <c r="Z1227" s="324">
        <v>0</v>
      </c>
      <c r="AA1227" s="324">
        <f t="shared" si="13"/>
        <v>1</v>
      </c>
      <c r="AB1227" s="97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97"/>
      <c r="AN1227" s="12"/>
      <c r="AO1227" s="12"/>
      <c r="AP1227" s="12"/>
      <c r="AQ1227" s="12"/>
      <c r="AR1227" s="12"/>
      <c r="AS1227" s="12"/>
      <c r="AT1227" s="12"/>
      <c r="AU1227" s="97"/>
      <c r="AV1227" s="12"/>
      <c r="AW1227" s="12"/>
      <c r="AX1227" s="12"/>
      <c r="AY1227" s="12"/>
      <c r="AZ1227" s="12"/>
      <c r="BA1227" s="12"/>
    </row>
    <row r="1228" spans="1:53" ht="30" customHeight="1">
      <c r="A1228" s="546" t="s">
        <v>1063</v>
      </c>
      <c r="B1228" s="456">
        <v>0</v>
      </c>
      <c r="C1228" s="456">
        <v>0</v>
      </c>
      <c r="D1228" s="456">
        <v>0</v>
      </c>
      <c r="E1228" s="456">
        <v>0</v>
      </c>
      <c r="F1228" s="324">
        <v>0</v>
      </c>
      <c r="G1228" s="324">
        <v>0</v>
      </c>
      <c r="H1228" s="324">
        <v>0</v>
      </c>
      <c r="I1228" s="324">
        <v>0</v>
      </c>
      <c r="J1228" s="324">
        <v>0</v>
      </c>
      <c r="K1228" s="324">
        <v>0</v>
      </c>
      <c r="L1228" s="324">
        <v>0</v>
      </c>
      <c r="M1228" s="324">
        <v>0</v>
      </c>
      <c r="N1228" s="324">
        <v>0</v>
      </c>
      <c r="O1228" s="324">
        <v>0</v>
      </c>
      <c r="P1228" s="324">
        <v>0</v>
      </c>
      <c r="Q1228" s="324">
        <v>1</v>
      </c>
      <c r="R1228" s="324">
        <v>0</v>
      </c>
      <c r="S1228" s="324">
        <v>0</v>
      </c>
      <c r="T1228" s="324">
        <v>0</v>
      </c>
      <c r="U1228" s="324">
        <v>0</v>
      </c>
      <c r="V1228" s="324">
        <v>0</v>
      </c>
      <c r="W1228" s="324">
        <v>0</v>
      </c>
      <c r="X1228" s="324">
        <v>0</v>
      </c>
      <c r="Y1228" s="324">
        <v>0</v>
      </c>
      <c r="Z1228" s="324">
        <v>0</v>
      </c>
      <c r="AA1228" s="324">
        <f t="shared" si="13"/>
        <v>1</v>
      </c>
      <c r="AB1228" s="97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97"/>
      <c r="AN1228" s="12"/>
      <c r="AO1228" s="12"/>
      <c r="AP1228" s="12"/>
      <c r="AQ1228" s="12"/>
      <c r="AR1228" s="12"/>
      <c r="AS1228" s="12"/>
      <c r="AT1228" s="12"/>
      <c r="AU1228" s="97"/>
      <c r="AV1228" s="12"/>
      <c r="AW1228" s="12"/>
      <c r="AX1228" s="12"/>
      <c r="AY1228" s="12"/>
      <c r="AZ1228" s="12"/>
      <c r="BA1228" s="12"/>
    </row>
    <row r="1229" spans="1:53" ht="30" customHeight="1">
      <c r="A1229" s="546" t="s">
        <v>985</v>
      </c>
      <c r="B1229" s="456">
        <v>0</v>
      </c>
      <c r="C1229" s="456">
        <v>0</v>
      </c>
      <c r="D1229" s="456">
        <v>0</v>
      </c>
      <c r="E1229" s="456">
        <v>0</v>
      </c>
      <c r="F1229" s="324">
        <v>0</v>
      </c>
      <c r="G1229" s="324">
        <v>0</v>
      </c>
      <c r="H1229" s="324">
        <v>0</v>
      </c>
      <c r="I1229" s="324">
        <v>0</v>
      </c>
      <c r="J1229" s="324">
        <v>0</v>
      </c>
      <c r="K1229" s="324">
        <v>0</v>
      </c>
      <c r="L1229" s="324">
        <v>0</v>
      </c>
      <c r="M1229" s="324"/>
      <c r="N1229" s="324"/>
      <c r="O1229" s="324">
        <v>1</v>
      </c>
      <c r="P1229" s="324">
        <v>18</v>
      </c>
      <c r="Q1229" s="324">
        <v>33</v>
      </c>
      <c r="R1229" s="324">
        <v>1</v>
      </c>
      <c r="S1229" s="324"/>
      <c r="T1229" s="324">
        <v>20</v>
      </c>
      <c r="U1229" s="324">
        <v>27</v>
      </c>
      <c r="V1229" s="324">
        <v>27</v>
      </c>
      <c r="W1229" s="324">
        <v>6</v>
      </c>
      <c r="X1229" s="324"/>
      <c r="Y1229" s="324">
        <v>2</v>
      </c>
      <c r="Z1229" s="324">
        <v>0</v>
      </c>
      <c r="AA1229" s="324">
        <f t="shared" si="13"/>
        <v>135</v>
      </c>
      <c r="AB1229" s="97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97"/>
      <c r="AN1229" s="12"/>
      <c r="AO1229" s="12"/>
      <c r="AP1229" s="12"/>
      <c r="AQ1229" s="12"/>
      <c r="AR1229" s="12"/>
      <c r="AS1229" s="12"/>
      <c r="AT1229" s="12"/>
      <c r="AU1229" s="97"/>
      <c r="AV1229" s="12"/>
      <c r="AW1229" s="12"/>
      <c r="AX1229" s="12"/>
      <c r="AY1229" s="12"/>
      <c r="AZ1229" s="12"/>
      <c r="BA1229" s="12"/>
    </row>
    <row r="1230" spans="1:53" ht="30" customHeight="1">
      <c r="A1230" s="546" t="s">
        <v>754</v>
      </c>
      <c r="B1230" s="456">
        <v>0</v>
      </c>
      <c r="C1230" s="456">
        <v>0</v>
      </c>
      <c r="D1230" s="456">
        <v>0</v>
      </c>
      <c r="E1230" s="456">
        <v>0</v>
      </c>
      <c r="F1230" s="324">
        <v>0</v>
      </c>
      <c r="G1230" s="324">
        <v>0</v>
      </c>
      <c r="H1230" s="324">
        <v>0</v>
      </c>
      <c r="I1230" s="324">
        <v>0</v>
      </c>
      <c r="J1230" s="324">
        <v>0</v>
      </c>
      <c r="K1230" s="324">
        <v>0</v>
      </c>
      <c r="L1230" s="324">
        <v>0</v>
      </c>
      <c r="M1230" s="324">
        <v>0</v>
      </c>
      <c r="N1230" s="324">
        <v>0</v>
      </c>
      <c r="O1230" s="324">
        <v>0</v>
      </c>
      <c r="P1230" s="324">
        <v>0</v>
      </c>
      <c r="Q1230" s="324">
        <v>0</v>
      </c>
      <c r="R1230" s="324">
        <v>0</v>
      </c>
      <c r="S1230" s="324">
        <v>0</v>
      </c>
      <c r="T1230" s="324">
        <v>0</v>
      </c>
      <c r="U1230" s="324">
        <v>1</v>
      </c>
      <c r="V1230" s="324">
        <v>0</v>
      </c>
      <c r="W1230" s="324">
        <v>0</v>
      </c>
      <c r="X1230" s="324">
        <v>0</v>
      </c>
      <c r="Y1230" s="324">
        <v>0</v>
      </c>
      <c r="Z1230" s="324">
        <v>0</v>
      </c>
      <c r="AA1230" s="324">
        <f t="shared" si="13"/>
        <v>1</v>
      </c>
      <c r="AB1230" s="97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97"/>
      <c r="AN1230" s="12"/>
      <c r="AO1230" s="12"/>
      <c r="AP1230" s="12"/>
      <c r="AQ1230" s="12"/>
      <c r="AR1230" s="12"/>
      <c r="AS1230" s="12"/>
      <c r="AT1230" s="12"/>
      <c r="AU1230" s="97"/>
      <c r="AV1230" s="12"/>
      <c r="AW1230" s="12"/>
      <c r="AX1230" s="12"/>
      <c r="AY1230" s="12"/>
      <c r="AZ1230" s="12"/>
      <c r="BA1230" s="12"/>
    </row>
    <row r="1231" spans="1:53" ht="30" customHeight="1">
      <c r="A1231" s="546" t="s">
        <v>987</v>
      </c>
      <c r="B1231" s="456">
        <v>0</v>
      </c>
      <c r="C1231" s="456">
        <v>0</v>
      </c>
      <c r="D1231" s="456">
        <v>0</v>
      </c>
      <c r="E1231" s="456">
        <v>0</v>
      </c>
      <c r="F1231" s="324">
        <v>0</v>
      </c>
      <c r="G1231" s="324">
        <v>0</v>
      </c>
      <c r="H1231" s="324">
        <v>0</v>
      </c>
      <c r="I1231" s="324">
        <v>0</v>
      </c>
      <c r="J1231" s="324">
        <v>0</v>
      </c>
      <c r="K1231" s="324">
        <v>0</v>
      </c>
      <c r="L1231" s="324">
        <v>0</v>
      </c>
      <c r="M1231" s="324">
        <v>0</v>
      </c>
      <c r="N1231" s="324">
        <v>0</v>
      </c>
      <c r="O1231" s="324">
        <v>0</v>
      </c>
      <c r="P1231" s="324">
        <v>0</v>
      </c>
      <c r="Q1231" s="324">
        <v>1</v>
      </c>
      <c r="R1231" s="324">
        <v>0</v>
      </c>
      <c r="S1231" s="324">
        <v>0</v>
      </c>
      <c r="T1231" s="324">
        <v>0</v>
      </c>
      <c r="U1231" s="324">
        <v>0</v>
      </c>
      <c r="V1231" s="324">
        <v>0</v>
      </c>
      <c r="W1231" s="324">
        <v>0</v>
      </c>
      <c r="X1231" s="324">
        <v>0</v>
      </c>
      <c r="Y1231" s="324">
        <v>0</v>
      </c>
      <c r="Z1231" s="324">
        <v>0</v>
      </c>
      <c r="AA1231" s="324">
        <f t="shared" si="13"/>
        <v>1</v>
      </c>
      <c r="AB1231" s="97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97"/>
      <c r="AN1231" s="12"/>
      <c r="AO1231" s="12"/>
      <c r="AP1231" s="12"/>
      <c r="AQ1231" s="12"/>
      <c r="AR1231" s="12"/>
      <c r="AS1231" s="12"/>
      <c r="AT1231" s="12"/>
      <c r="AU1231" s="97"/>
      <c r="AV1231" s="12"/>
      <c r="AW1231" s="12"/>
      <c r="AX1231" s="12"/>
      <c r="AY1231" s="12"/>
      <c r="AZ1231" s="12"/>
      <c r="BA1231" s="12"/>
    </row>
    <row r="1232" spans="1:53" ht="30" customHeight="1">
      <c r="A1232" s="546" t="s">
        <v>1013</v>
      </c>
      <c r="B1232" s="456">
        <v>0</v>
      </c>
      <c r="C1232" s="456">
        <v>0</v>
      </c>
      <c r="D1232" s="456">
        <v>0</v>
      </c>
      <c r="E1232" s="456">
        <v>0</v>
      </c>
      <c r="F1232" s="324">
        <v>0</v>
      </c>
      <c r="G1232" s="324">
        <v>0</v>
      </c>
      <c r="H1232" s="324">
        <v>0</v>
      </c>
      <c r="I1232" s="324">
        <v>0</v>
      </c>
      <c r="J1232" s="324">
        <v>0</v>
      </c>
      <c r="K1232" s="324">
        <v>0</v>
      </c>
      <c r="L1232" s="324">
        <v>0</v>
      </c>
      <c r="M1232" s="324">
        <v>0</v>
      </c>
      <c r="N1232" s="324">
        <v>0</v>
      </c>
      <c r="O1232" s="324">
        <v>0</v>
      </c>
      <c r="P1232" s="324">
        <v>0</v>
      </c>
      <c r="Q1232" s="324">
        <v>0</v>
      </c>
      <c r="R1232" s="324">
        <v>0</v>
      </c>
      <c r="S1232" s="324">
        <v>0</v>
      </c>
      <c r="T1232" s="324">
        <v>0</v>
      </c>
      <c r="U1232" s="324">
        <v>2</v>
      </c>
      <c r="V1232" s="324">
        <v>0</v>
      </c>
      <c r="W1232" s="324">
        <v>0</v>
      </c>
      <c r="X1232" s="324">
        <v>0</v>
      </c>
      <c r="Y1232" s="324">
        <v>0</v>
      </c>
      <c r="Z1232" s="324">
        <v>0</v>
      </c>
      <c r="AA1232" s="324">
        <f t="shared" si="13"/>
        <v>2</v>
      </c>
      <c r="AB1232" s="97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97"/>
      <c r="AN1232" s="12"/>
      <c r="AO1232" s="12"/>
      <c r="AP1232" s="12"/>
      <c r="AQ1232" s="12"/>
      <c r="AR1232" s="12"/>
      <c r="AS1232" s="12"/>
      <c r="AT1232" s="12"/>
      <c r="AU1232" s="97"/>
      <c r="AV1232" s="12"/>
      <c r="AW1232" s="12"/>
      <c r="AX1232" s="12"/>
      <c r="AY1232" s="12"/>
      <c r="AZ1232" s="12"/>
      <c r="BA1232" s="12"/>
    </row>
    <row r="1233" spans="1:53" ht="30" customHeight="1">
      <c r="A1233" s="546" t="s">
        <v>108</v>
      </c>
      <c r="B1233" s="456">
        <v>0</v>
      </c>
      <c r="C1233" s="456">
        <v>0</v>
      </c>
      <c r="D1233" s="456">
        <v>0</v>
      </c>
      <c r="E1233" s="456">
        <v>0</v>
      </c>
      <c r="F1233" s="324">
        <v>0</v>
      </c>
      <c r="G1233" s="324">
        <v>0</v>
      </c>
      <c r="H1233" s="324">
        <v>1</v>
      </c>
      <c r="I1233" s="324">
        <v>0</v>
      </c>
      <c r="J1233" s="324">
        <v>0</v>
      </c>
      <c r="K1233" s="324">
        <v>0</v>
      </c>
      <c r="L1233" s="324">
        <v>0</v>
      </c>
      <c r="M1233" s="324">
        <v>0</v>
      </c>
      <c r="N1233" s="324">
        <v>0</v>
      </c>
      <c r="O1233" s="324">
        <v>0</v>
      </c>
      <c r="P1233" s="324">
        <v>0</v>
      </c>
      <c r="Q1233" s="324">
        <v>0</v>
      </c>
      <c r="R1233" s="324">
        <v>0</v>
      </c>
      <c r="S1233" s="324">
        <v>0</v>
      </c>
      <c r="T1233" s="324">
        <v>0</v>
      </c>
      <c r="U1233" s="324">
        <v>0</v>
      </c>
      <c r="V1233" s="324">
        <v>0</v>
      </c>
      <c r="W1233" s="324">
        <v>0</v>
      </c>
      <c r="X1233" s="324">
        <v>0</v>
      </c>
      <c r="Y1233" s="324">
        <v>0</v>
      </c>
      <c r="Z1233" s="324">
        <v>0</v>
      </c>
      <c r="AA1233" s="324">
        <f t="shared" si="13"/>
        <v>1</v>
      </c>
      <c r="AB1233" s="97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97"/>
      <c r="AN1233" s="12"/>
      <c r="AO1233" s="12"/>
      <c r="AP1233" s="12"/>
      <c r="AQ1233" s="12"/>
      <c r="AR1233" s="12"/>
      <c r="AS1233" s="12"/>
      <c r="AT1233" s="12"/>
      <c r="AU1233" s="97"/>
      <c r="AV1233" s="12"/>
      <c r="AW1233" s="12"/>
      <c r="AX1233" s="12"/>
      <c r="AY1233" s="12"/>
      <c r="AZ1233" s="12"/>
      <c r="BA1233" s="12"/>
    </row>
    <row r="1234" spans="1:53" ht="30" customHeight="1">
      <c r="A1234" s="546" t="s">
        <v>47</v>
      </c>
      <c r="B1234" s="456">
        <v>0</v>
      </c>
      <c r="C1234" s="456">
        <v>0</v>
      </c>
      <c r="D1234" s="456">
        <v>0</v>
      </c>
      <c r="E1234" s="456">
        <v>0</v>
      </c>
      <c r="F1234" s="324">
        <v>0</v>
      </c>
      <c r="G1234" s="324">
        <v>1</v>
      </c>
      <c r="H1234" s="324">
        <v>0</v>
      </c>
      <c r="I1234" s="324">
        <v>0</v>
      </c>
      <c r="J1234" s="324">
        <v>0</v>
      </c>
      <c r="K1234" s="324">
        <v>0</v>
      </c>
      <c r="L1234" s="324">
        <v>0</v>
      </c>
      <c r="M1234" s="324">
        <v>0</v>
      </c>
      <c r="N1234" s="324">
        <v>0</v>
      </c>
      <c r="O1234" s="324">
        <v>0</v>
      </c>
      <c r="P1234" s="324">
        <v>0</v>
      </c>
      <c r="Q1234" s="324">
        <v>0</v>
      </c>
      <c r="R1234" s="324">
        <v>1</v>
      </c>
      <c r="S1234" s="324">
        <v>0</v>
      </c>
      <c r="T1234" s="324">
        <v>0</v>
      </c>
      <c r="U1234" s="324">
        <v>0</v>
      </c>
      <c r="V1234" s="324">
        <v>0</v>
      </c>
      <c r="W1234" s="324">
        <v>0</v>
      </c>
      <c r="X1234" s="324">
        <v>0</v>
      </c>
      <c r="Y1234" s="324">
        <v>0</v>
      </c>
      <c r="Z1234" s="324">
        <v>0</v>
      </c>
      <c r="AA1234" s="324">
        <f t="shared" si="13"/>
        <v>2</v>
      </c>
      <c r="AB1234" s="97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97"/>
      <c r="AN1234" s="12"/>
      <c r="AO1234" s="12"/>
      <c r="AP1234" s="12"/>
      <c r="AQ1234" s="12"/>
      <c r="AR1234" s="12"/>
      <c r="AS1234" s="12"/>
      <c r="AT1234" s="12"/>
      <c r="AU1234" s="97"/>
      <c r="AV1234" s="12"/>
      <c r="AW1234" s="12"/>
      <c r="AX1234" s="12"/>
      <c r="AY1234" s="12"/>
      <c r="AZ1234" s="12"/>
      <c r="BA1234" s="12"/>
    </row>
    <row r="1235" spans="1:53" ht="30" customHeight="1">
      <c r="A1235" s="546" t="s">
        <v>1045</v>
      </c>
      <c r="B1235" s="456">
        <v>27</v>
      </c>
      <c r="C1235" s="456">
        <v>31</v>
      </c>
      <c r="D1235" s="456">
        <v>11</v>
      </c>
      <c r="E1235" s="456">
        <v>3</v>
      </c>
      <c r="F1235" s="324">
        <v>0</v>
      </c>
      <c r="G1235" s="324">
        <v>0</v>
      </c>
      <c r="H1235" s="324">
        <v>2</v>
      </c>
      <c r="I1235" s="324">
        <v>3</v>
      </c>
      <c r="J1235" s="324">
        <v>6</v>
      </c>
      <c r="K1235" s="324">
        <v>2</v>
      </c>
      <c r="L1235" s="324">
        <v>19</v>
      </c>
      <c r="M1235" s="324">
        <v>18</v>
      </c>
      <c r="N1235" s="324">
        <v>0</v>
      </c>
      <c r="O1235" s="324">
        <v>0</v>
      </c>
      <c r="P1235" s="324">
        <v>10</v>
      </c>
      <c r="Q1235" s="324">
        <v>0</v>
      </c>
      <c r="R1235" s="324">
        <v>9</v>
      </c>
      <c r="S1235" s="324">
        <v>10</v>
      </c>
      <c r="T1235" s="324">
        <v>0</v>
      </c>
      <c r="U1235" s="324">
        <v>2</v>
      </c>
      <c r="V1235" s="324">
        <v>0</v>
      </c>
      <c r="W1235" s="324">
        <v>4</v>
      </c>
      <c r="X1235" s="324">
        <v>3</v>
      </c>
      <c r="Y1235" s="324">
        <v>3</v>
      </c>
      <c r="Z1235" s="324">
        <v>20</v>
      </c>
      <c r="AA1235" s="324">
        <f t="shared" si="13"/>
        <v>183</v>
      </c>
      <c r="AB1235" s="97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97"/>
      <c r="AN1235" s="12"/>
      <c r="AO1235" s="12"/>
      <c r="AP1235" s="12"/>
      <c r="AQ1235" s="12"/>
      <c r="AR1235" s="12"/>
      <c r="AS1235" s="12"/>
      <c r="AT1235" s="12"/>
      <c r="AU1235" s="97"/>
      <c r="AV1235" s="12"/>
      <c r="AW1235" s="12"/>
      <c r="AX1235" s="12"/>
      <c r="AY1235" s="12"/>
      <c r="AZ1235" s="12"/>
      <c r="BA1235" s="12"/>
    </row>
    <row r="1236" spans="1:53" ht="30" customHeight="1">
      <c r="A1236" s="546" t="s">
        <v>25</v>
      </c>
      <c r="B1236" s="456">
        <v>0</v>
      </c>
      <c r="C1236" s="456">
        <v>0</v>
      </c>
      <c r="D1236" s="456">
        <v>0</v>
      </c>
      <c r="E1236" s="456">
        <v>0</v>
      </c>
      <c r="F1236" s="324">
        <v>0</v>
      </c>
      <c r="G1236" s="324">
        <v>1</v>
      </c>
      <c r="H1236" s="324">
        <v>0</v>
      </c>
      <c r="I1236" s="324">
        <v>1</v>
      </c>
      <c r="J1236" s="324">
        <v>2</v>
      </c>
      <c r="K1236" s="324">
        <v>0</v>
      </c>
      <c r="L1236" s="324">
        <v>0</v>
      </c>
      <c r="M1236" s="324">
        <v>2</v>
      </c>
      <c r="N1236" s="324">
        <v>0</v>
      </c>
      <c r="O1236" s="324">
        <v>0</v>
      </c>
      <c r="P1236" s="324">
        <v>0</v>
      </c>
      <c r="Q1236" s="324">
        <v>0</v>
      </c>
      <c r="R1236" s="324">
        <v>0</v>
      </c>
      <c r="S1236" s="324">
        <v>1</v>
      </c>
      <c r="T1236" s="324">
        <v>0</v>
      </c>
      <c r="U1236" s="324">
        <v>0</v>
      </c>
      <c r="V1236" s="324">
        <v>0</v>
      </c>
      <c r="W1236" s="324">
        <v>0</v>
      </c>
      <c r="X1236" s="324">
        <v>1</v>
      </c>
      <c r="Y1236" s="324">
        <v>0</v>
      </c>
      <c r="Z1236" s="324">
        <v>0</v>
      </c>
      <c r="AA1236" s="324">
        <f t="shared" si="13"/>
        <v>8</v>
      </c>
      <c r="AB1236" s="97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97"/>
      <c r="AN1236" s="12"/>
      <c r="AO1236" s="12"/>
      <c r="AP1236" s="12"/>
      <c r="AQ1236" s="12"/>
      <c r="AR1236" s="12"/>
      <c r="AS1236" s="12"/>
      <c r="AT1236" s="12"/>
      <c r="AU1236" s="97"/>
      <c r="AV1236" s="12"/>
      <c r="AW1236" s="12"/>
      <c r="AX1236" s="12"/>
      <c r="AY1236" s="12"/>
      <c r="AZ1236" s="12"/>
      <c r="BA1236" s="12"/>
    </row>
    <row r="1237" spans="1:53" ht="30" customHeight="1">
      <c r="A1237" s="546" t="s">
        <v>34</v>
      </c>
      <c r="B1237" s="456">
        <v>6</v>
      </c>
      <c r="C1237" s="456">
        <v>0</v>
      </c>
      <c r="D1237" s="456">
        <v>41</v>
      </c>
      <c r="E1237" s="456">
        <v>0</v>
      </c>
      <c r="F1237" s="324">
        <v>0</v>
      </c>
      <c r="G1237" s="324">
        <v>1</v>
      </c>
      <c r="H1237" s="324"/>
      <c r="I1237" s="324">
        <v>1</v>
      </c>
      <c r="J1237" s="324">
        <v>1</v>
      </c>
      <c r="K1237" s="324">
        <v>1</v>
      </c>
      <c r="L1237" s="324">
        <v>2</v>
      </c>
      <c r="M1237" s="324">
        <v>2</v>
      </c>
      <c r="N1237" s="324">
        <v>0</v>
      </c>
      <c r="O1237" s="324">
        <v>0</v>
      </c>
      <c r="P1237" s="324">
        <v>0</v>
      </c>
      <c r="Q1237" s="324">
        <v>0</v>
      </c>
      <c r="R1237" s="324">
        <v>2</v>
      </c>
      <c r="S1237" s="324">
        <v>6</v>
      </c>
      <c r="T1237" s="324">
        <v>0</v>
      </c>
      <c r="U1237" s="324">
        <v>11</v>
      </c>
      <c r="V1237" s="324">
        <v>0</v>
      </c>
      <c r="W1237" s="324">
        <v>2</v>
      </c>
      <c r="X1237" s="324">
        <v>0</v>
      </c>
      <c r="Y1237" s="324">
        <v>0</v>
      </c>
      <c r="Z1237" s="324">
        <v>8</v>
      </c>
      <c r="AA1237" s="324">
        <f t="shared" si="13"/>
        <v>84</v>
      </c>
      <c r="AB1237" s="97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97"/>
      <c r="AN1237" s="12"/>
      <c r="AO1237" s="12"/>
      <c r="AP1237" s="12"/>
      <c r="AQ1237" s="12"/>
      <c r="AR1237" s="12"/>
      <c r="AS1237" s="12"/>
      <c r="AT1237" s="12"/>
      <c r="AU1237" s="97"/>
      <c r="AV1237" s="12"/>
      <c r="AW1237" s="12"/>
      <c r="AX1237" s="12"/>
      <c r="AY1237" s="12"/>
      <c r="AZ1237" s="12"/>
      <c r="BA1237" s="12"/>
    </row>
    <row r="1238" spans="1:53" ht="30" customHeight="1">
      <c r="A1238" s="542" t="s">
        <v>3</v>
      </c>
      <c r="B1238" s="456">
        <f t="shared" ref="B1238:Z1238" si="14">SUM(B1205:B1237)</f>
        <v>33</v>
      </c>
      <c r="C1238" s="456">
        <f t="shared" si="14"/>
        <v>31</v>
      </c>
      <c r="D1238" s="456">
        <f t="shared" si="14"/>
        <v>52</v>
      </c>
      <c r="E1238" s="456">
        <f t="shared" si="14"/>
        <v>84</v>
      </c>
      <c r="F1238" s="324">
        <f t="shared" si="14"/>
        <v>48</v>
      </c>
      <c r="G1238" s="324">
        <f t="shared" si="14"/>
        <v>31</v>
      </c>
      <c r="H1238" s="324">
        <f t="shared" si="14"/>
        <v>103</v>
      </c>
      <c r="I1238" s="324">
        <f t="shared" si="14"/>
        <v>54</v>
      </c>
      <c r="J1238" s="324">
        <f t="shared" si="14"/>
        <v>103</v>
      </c>
      <c r="K1238" s="324">
        <f t="shared" si="14"/>
        <v>97</v>
      </c>
      <c r="L1238" s="324">
        <f t="shared" si="14"/>
        <v>197</v>
      </c>
      <c r="M1238" s="324">
        <f t="shared" si="14"/>
        <v>182</v>
      </c>
      <c r="N1238" s="324">
        <f t="shared" si="14"/>
        <v>31</v>
      </c>
      <c r="O1238" s="324">
        <f t="shared" si="14"/>
        <v>33</v>
      </c>
      <c r="P1238" s="324">
        <f t="shared" si="14"/>
        <v>101</v>
      </c>
      <c r="Q1238" s="324">
        <f t="shared" si="14"/>
        <v>197</v>
      </c>
      <c r="R1238" s="324">
        <f t="shared" si="14"/>
        <v>228</v>
      </c>
      <c r="S1238" s="324">
        <f t="shared" si="14"/>
        <v>156</v>
      </c>
      <c r="T1238" s="324">
        <f t="shared" si="14"/>
        <v>63</v>
      </c>
      <c r="U1238" s="324">
        <f t="shared" si="14"/>
        <v>342</v>
      </c>
      <c r="V1238" s="324">
        <f t="shared" si="14"/>
        <v>63</v>
      </c>
      <c r="W1238" s="324">
        <f t="shared" si="14"/>
        <v>88</v>
      </c>
      <c r="X1238" s="324">
        <f t="shared" si="14"/>
        <v>38</v>
      </c>
      <c r="Y1238" s="324">
        <f t="shared" si="14"/>
        <v>35</v>
      </c>
      <c r="Z1238" s="324">
        <f t="shared" si="14"/>
        <v>36</v>
      </c>
      <c r="AA1238" s="324">
        <f t="shared" si="13"/>
        <v>2426</v>
      </c>
      <c r="AB1238" s="97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97"/>
      <c r="AN1238" s="12"/>
      <c r="AO1238" s="12"/>
      <c r="AP1238" s="12"/>
      <c r="AQ1238" s="12"/>
      <c r="AR1238" s="12"/>
      <c r="AS1238" s="12"/>
      <c r="AT1238" s="12"/>
      <c r="AU1238" s="97"/>
      <c r="AV1238" s="12"/>
      <c r="AW1238" s="12"/>
      <c r="AX1238" s="12"/>
      <c r="AY1238" s="12"/>
      <c r="AZ1238" s="12"/>
      <c r="BA1238" s="12"/>
    </row>
    <row r="1239" spans="1:53" s="2" customFormat="1" ht="24.75" customHeight="1">
      <c r="A1239" s="649"/>
      <c r="B1239" s="649"/>
      <c r="C1239" s="649"/>
      <c r="D1239" s="649"/>
      <c r="E1239" s="649"/>
      <c r="F1239" s="649"/>
      <c r="G1239" s="649"/>
      <c r="H1239" s="649"/>
      <c r="I1239" s="649"/>
      <c r="J1239" s="649"/>
      <c r="K1239" s="649"/>
      <c r="L1239" s="649"/>
      <c r="M1239" s="649"/>
      <c r="N1239" s="649"/>
      <c r="O1239" s="649"/>
      <c r="P1239" s="649"/>
      <c r="Q1239" s="649"/>
      <c r="R1239" s="649"/>
      <c r="S1239" s="649"/>
      <c r="T1239" s="649"/>
      <c r="U1239" s="649"/>
      <c r="V1239" s="649"/>
      <c r="W1239" s="649"/>
      <c r="X1239" s="649"/>
      <c r="Y1239" s="649"/>
      <c r="Z1239" s="649"/>
      <c r="AA1239" s="649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</row>
    <row r="1240" spans="1:53" ht="31.5" customHeight="1">
      <c r="A1240" s="600" t="s">
        <v>1245</v>
      </c>
      <c r="B1240" s="600"/>
      <c r="C1240" s="600"/>
      <c r="D1240" s="600"/>
      <c r="E1240" s="361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97"/>
      <c r="AB1240" s="97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97"/>
      <c r="AN1240" s="12"/>
      <c r="AO1240" s="12"/>
      <c r="AP1240" s="12"/>
      <c r="AQ1240" s="12"/>
      <c r="AR1240" s="12"/>
      <c r="AS1240" s="12"/>
      <c r="AT1240" s="12"/>
      <c r="AU1240" s="97"/>
      <c r="AV1240" s="12"/>
      <c r="AW1240" s="12"/>
      <c r="AX1240" s="12"/>
      <c r="AY1240" s="12"/>
      <c r="AZ1240" s="12"/>
      <c r="BA1240" s="12"/>
    </row>
    <row r="1241" spans="1:53" ht="30" customHeight="1">
      <c r="A1241" s="547" t="s">
        <v>695</v>
      </c>
      <c r="B1241" s="465" t="s">
        <v>739</v>
      </c>
      <c r="C1241" s="465" t="s">
        <v>1243</v>
      </c>
      <c r="D1241" s="465" t="s">
        <v>1244</v>
      </c>
      <c r="E1241" s="361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97"/>
      <c r="AB1241" s="97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97"/>
      <c r="AN1241" s="12"/>
      <c r="AO1241" s="12"/>
      <c r="AP1241" s="12"/>
      <c r="AQ1241" s="12"/>
      <c r="AR1241" s="12"/>
      <c r="AS1241" s="12"/>
      <c r="AT1241" s="12"/>
      <c r="AU1241" s="97"/>
      <c r="AV1241" s="12"/>
      <c r="AW1241" s="12"/>
      <c r="AX1241" s="12"/>
      <c r="AY1241" s="12"/>
      <c r="AZ1241" s="12"/>
      <c r="BA1241" s="12"/>
    </row>
    <row r="1242" spans="1:53" ht="30" customHeight="1">
      <c r="A1242" s="546" t="s">
        <v>44</v>
      </c>
      <c r="B1242" s="456">
        <v>87</v>
      </c>
      <c r="C1242" s="456">
        <v>57</v>
      </c>
      <c r="D1242" s="456">
        <v>14</v>
      </c>
      <c r="E1242" s="361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97"/>
      <c r="AB1242" s="97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97"/>
      <c r="AN1242" s="12"/>
      <c r="AO1242" s="12"/>
      <c r="AP1242" s="12"/>
      <c r="AQ1242" s="12"/>
      <c r="AR1242" s="12"/>
      <c r="AS1242" s="12"/>
      <c r="AT1242" s="12"/>
      <c r="AU1242" s="97"/>
      <c r="AV1242" s="12"/>
      <c r="AW1242" s="12"/>
      <c r="AX1242" s="12"/>
      <c r="AY1242" s="12"/>
      <c r="AZ1242" s="12"/>
      <c r="BA1242" s="12"/>
    </row>
    <row r="1243" spans="1:53" ht="30" customHeight="1">
      <c r="A1243" s="546" t="s">
        <v>33</v>
      </c>
      <c r="B1243" s="456">
        <v>145</v>
      </c>
      <c r="C1243" s="456">
        <v>101</v>
      </c>
      <c r="D1243" s="456">
        <v>25</v>
      </c>
      <c r="E1243" s="361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97"/>
      <c r="AB1243" s="97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97"/>
      <c r="AN1243" s="12"/>
      <c r="AO1243" s="12"/>
      <c r="AP1243" s="12"/>
      <c r="AQ1243" s="12"/>
      <c r="AR1243" s="12"/>
      <c r="AS1243" s="12"/>
      <c r="AT1243" s="12"/>
      <c r="AU1243" s="97"/>
      <c r="AV1243" s="12"/>
      <c r="AW1243" s="12"/>
      <c r="AX1243" s="12"/>
      <c r="AY1243" s="12"/>
      <c r="AZ1243" s="12"/>
      <c r="BA1243" s="12"/>
    </row>
    <row r="1244" spans="1:53" ht="30" customHeight="1">
      <c r="A1244" s="546" t="s">
        <v>35</v>
      </c>
      <c r="B1244" s="456">
        <v>57</v>
      </c>
      <c r="C1244" s="456">
        <v>31</v>
      </c>
      <c r="D1244" s="456">
        <v>6</v>
      </c>
      <c r="E1244" s="361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97"/>
      <c r="AB1244" s="97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97"/>
      <c r="AN1244" s="12"/>
      <c r="AO1244" s="12"/>
      <c r="AP1244" s="12"/>
      <c r="AQ1244" s="12"/>
      <c r="AR1244" s="12"/>
      <c r="AS1244" s="12"/>
      <c r="AT1244" s="12"/>
      <c r="AU1244" s="97"/>
      <c r="AV1244" s="12"/>
      <c r="AW1244" s="12"/>
      <c r="AX1244" s="12"/>
      <c r="AY1244" s="12"/>
      <c r="AZ1244" s="12"/>
      <c r="BA1244" s="12"/>
    </row>
    <row r="1245" spans="1:53" ht="30" customHeight="1">
      <c r="A1245" s="546" t="s">
        <v>66</v>
      </c>
      <c r="B1245" s="456">
        <v>135</v>
      </c>
      <c r="C1245" s="456">
        <v>63</v>
      </c>
      <c r="D1245" s="456">
        <v>3</v>
      </c>
      <c r="E1245" s="361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97"/>
      <c r="AB1245" s="97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97"/>
      <c r="AN1245" s="12"/>
      <c r="AO1245" s="12"/>
      <c r="AP1245" s="12"/>
      <c r="AQ1245" s="12"/>
      <c r="AR1245" s="12"/>
      <c r="AS1245" s="12"/>
      <c r="AT1245" s="12"/>
      <c r="AU1245" s="97"/>
      <c r="AV1245" s="12"/>
      <c r="AW1245" s="12"/>
      <c r="AX1245" s="12"/>
      <c r="AY1245" s="12"/>
      <c r="AZ1245" s="12"/>
      <c r="BA1245" s="12"/>
    </row>
    <row r="1246" spans="1:53" ht="30" customHeight="1">
      <c r="A1246" s="546" t="s">
        <v>657</v>
      </c>
      <c r="B1246" s="456">
        <v>86</v>
      </c>
      <c r="C1246" s="456">
        <v>45</v>
      </c>
      <c r="D1246" s="456">
        <v>12</v>
      </c>
      <c r="E1246" s="361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97"/>
      <c r="AB1246" s="97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97"/>
      <c r="AN1246" s="12"/>
      <c r="AO1246" s="12"/>
      <c r="AP1246" s="12"/>
      <c r="AQ1246" s="12"/>
      <c r="AR1246" s="12"/>
      <c r="AS1246" s="12"/>
      <c r="AT1246" s="12"/>
      <c r="AU1246" s="97"/>
      <c r="AV1246" s="12"/>
      <c r="AW1246" s="12"/>
      <c r="AX1246" s="12"/>
      <c r="AY1246" s="12"/>
      <c r="AZ1246" s="12"/>
      <c r="BA1246" s="12"/>
    </row>
    <row r="1247" spans="1:53" ht="30" customHeight="1">
      <c r="A1247" s="546" t="s">
        <v>31</v>
      </c>
      <c r="B1247" s="456">
        <v>96</v>
      </c>
      <c r="C1247" s="456">
        <v>48</v>
      </c>
      <c r="D1247" s="456">
        <v>3</v>
      </c>
      <c r="E1247" s="361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97"/>
      <c r="AB1247" s="97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97"/>
      <c r="AN1247" s="12"/>
      <c r="AO1247" s="12"/>
      <c r="AP1247" s="12"/>
      <c r="AQ1247" s="12"/>
      <c r="AR1247" s="12"/>
      <c r="AS1247" s="12"/>
      <c r="AT1247" s="12"/>
      <c r="AU1247" s="97"/>
      <c r="AV1247" s="12"/>
      <c r="AW1247" s="12"/>
      <c r="AX1247" s="12"/>
      <c r="AY1247" s="12"/>
      <c r="AZ1247" s="12"/>
      <c r="BA1247" s="12"/>
    </row>
    <row r="1248" spans="1:53" ht="30" customHeight="1">
      <c r="A1248" s="546" t="s">
        <v>29</v>
      </c>
      <c r="B1248" s="456">
        <v>91</v>
      </c>
      <c r="C1248" s="456">
        <v>28</v>
      </c>
      <c r="D1248" s="456">
        <v>4</v>
      </c>
      <c r="E1248" s="361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97"/>
      <c r="AB1248" s="97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97"/>
      <c r="AN1248" s="12"/>
      <c r="AO1248" s="12"/>
      <c r="AP1248" s="12"/>
      <c r="AQ1248" s="12"/>
      <c r="AR1248" s="12"/>
      <c r="AS1248" s="12"/>
      <c r="AT1248" s="12"/>
      <c r="AU1248" s="97"/>
      <c r="AV1248" s="12"/>
      <c r="AW1248" s="12"/>
      <c r="AX1248" s="12"/>
      <c r="AY1248" s="12"/>
      <c r="AZ1248" s="12"/>
      <c r="BA1248" s="12"/>
    </row>
    <row r="1249" spans="1:53" ht="30" customHeight="1">
      <c r="A1249" s="546" t="s">
        <v>24</v>
      </c>
      <c r="B1249" s="456">
        <v>79</v>
      </c>
      <c r="C1249" s="456">
        <v>39</v>
      </c>
      <c r="D1249" s="456">
        <v>2</v>
      </c>
      <c r="E1249" s="361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97"/>
      <c r="AB1249" s="97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97"/>
      <c r="AN1249" s="12"/>
      <c r="AO1249" s="12"/>
      <c r="AP1249" s="12"/>
      <c r="AQ1249" s="12"/>
      <c r="AR1249" s="12"/>
      <c r="AS1249" s="12"/>
      <c r="AT1249" s="12"/>
      <c r="AU1249" s="97"/>
      <c r="AV1249" s="12"/>
      <c r="AW1249" s="12"/>
      <c r="AX1249" s="12"/>
      <c r="AY1249" s="12"/>
      <c r="AZ1249" s="12"/>
      <c r="BA1249" s="12"/>
    </row>
    <row r="1250" spans="1:53" ht="30" customHeight="1">
      <c r="A1250" s="546" t="s">
        <v>23</v>
      </c>
      <c r="B1250" s="456">
        <v>175</v>
      </c>
      <c r="C1250" s="456">
        <v>90</v>
      </c>
      <c r="D1250" s="456">
        <v>14</v>
      </c>
      <c r="E1250" s="361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97"/>
      <c r="AB1250" s="97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97"/>
      <c r="AN1250" s="12"/>
      <c r="AO1250" s="12"/>
      <c r="AP1250" s="12"/>
      <c r="AQ1250" s="12"/>
      <c r="AR1250" s="12"/>
      <c r="AS1250" s="12"/>
      <c r="AT1250" s="12"/>
      <c r="AU1250" s="97"/>
      <c r="AV1250" s="12"/>
      <c r="AW1250" s="12"/>
      <c r="AX1250" s="12"/>
      <c r="AY1250" s="12"/>
      <c r="AZ1250" s="12"/>
      <c r="BA1250" s="12"/>
    </row>
    <row r="1251" spans="1:53" ht="30" customHeight="1">
      <c r="A1251" s="546" t="s">
        <v>36</v>
      </c>
      <c r="B1251" s="456">
        <v>182</v>
      </c>
      <c r="C1251" s="456">
        <v>95</v>
      </c>
      <c r="D1251" s="456">
        <v>33</v>
      </c>
      <c r="E1251" s="361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97"/>
      <c r="AB1251" s="97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97"/>
      <c r="AN1251" s="12"/>
      <c r="AO1251" s="12"/>
      <c r="AP1251" s="12"/>
      <c r="AQ1251" s="12"/>
      <c r="AR1251" s="12"/>
      <c r="AS1251" s="12"/>
      <c r="AT1251" s="12"/>
      <c r="AU1251" s="97"/>
      <c r="AV1251" s="12"/>
      <c r="AW1251" s="12"/>
      <c r="AX1251" s="12"/>
      <c r="AY1251" s="12"/>
      <c r="AZ1251" s="12"/>
      <c r="BA1251" s="12"/>
    </row>
    <row r="1252" spans="1:53" ht="30" customHeight="1">
      <c r="A1252" s="546" t="s">
        <v>20</v>
      </c>
      <c r="B1252" s="456">
        <v>134</v>
      </c>
      <c r="C1252" s="456">
        <v>54</v>
      </c>
      <c r="D1252" s="456">
        <v>16</v>
      </c>
      <c r="E1252" s="361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97"/>
      <c r="AB1252" s="97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97"/>
      <c r="AN1252" s="12"/>
      <c r="AO1252" s="12"/>
      <c r="AP1252" s="12"/>
      <c r="AQ1252" s="12"/>
      <c r="AR1252" s="12"/>
      <c r="AS1252" s="12"/>
      <c r="AT1252" s="12"/>
      <c r="AU1252" s="97"/>
      <c r="AV1252" s="12"/>
      <c r="AW1252" s="12"/>
      <c r="AX1252" s="12"/>
      <c r="AY1252" s="12"/>
      <c r="AZ1252" s="12"/>
      <c r="BA1252" s="12"/>
    </row>
    <row r="1253" spans="1:53" ht="30" customHeight="1">
      <c r="A1253" s="546" t="s">
        <v>38</v>
      </c>
      <c r="B1253" s="456">
        <v>158</v>
      </c>
      <c r="C1253" s="456">
        <v>73</v>
      </c>
      <c r="D1253" s="456">
        <v>14</v>
      </c>
      <c r="E1253" s="361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97"/>
      <c r="AB1253" s="97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97"/>
      <c r="AN1253" s="12"/>
      <c r="AO1253" s="12"/>
      <c r="AP1253" s="12"/>
      <c r="AQ1253" s="12"/>
      <c r="AR1253" s="12"/>
      <c r="AS1253" s="12"/>
      <c r="AT1253" s="12"/>
      <c r="AU1253" s="97"/>
      <c r="AV1253" s="12"/>
      <c r="AW1253" s="12"/>
      <c r="AX1253" s="12"/>
      <c r="AY1253" s="12"/>
      <c r="AZ1253" s="12"/>
      <c r="BA1253" s="12"/>
    </row>
    <row r="1254" spans="1:53" ht="30" customHeight="1">
      <c r="A1254" s="546" t="s">
        <v>39</v>
      </c>
      <c r="B1254" s="456">
        <v>146</v>
      </c>
      <c r="C1254" s="456">
        <v>75</v>
      </c>
      <c r="D1254" s="456">
        <v>15</v>
      </c>
      <c r="E1254" s="361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97"/>
      <c r="AB1254" s="97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97"/>
      <c r="AN1254" s="12"/>
      <c r="AO1254" s="12"/>
      <c r="AP1254" s="12"/>
      <c r="AQ1254" s="12"/>
      <c r="AR1254" s="12"/>
      <c r="AS1254" s="12"/>
      <c r="AT1254" s="12"/>
      <c r="AU1254" s="97"/>
      <c r="AV1254" s="12"/>
      <c r="AW1254" s="12"/>
      <c r="AX1254" s="12"/>
      <c r="AY1254" s="12"/>
      <c r="AZ1254" s="12"/>
      <c r="BA1254" s="12"/>
    </row>
    <row r="1255" spans="1:53" ht="30" customHeight="1">
      <c r="A1255" s="546" t="s">
        <v>48</v>
      </c>
      <c r="B1255" s="456">
        <v>64</v>
      </c>
      <c r="C1255" s="456">
        <v>56</v>
      </c>
      <c r="D1255" s="456">
        <v>3</v>
      </c>
      <c r="E1255" s="361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97"/>
      <c r="AB1255" s="97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97"/>
      <c r="AN1255" s="12"/>
      <c r="AO1255" s="12"/>
      <c r="AP1255" s="12"/>
      <c r="AQ1255" s="12"/>
      <c r="AR1255" s="12"/>
      <c r="AS1255" s="12"/>
      <c r="AT1255" s="12"/>
      <c r="AU1255" s="97"/>
      <c r="AV1255" s="12"/>
      <c r="AW1255" s="12"/>
      <c r="AX1255" s="12"/>
      <c r="AY1255" s="12"/>
      <c r="AZ1255" s="12"/>
      <c r="BA1255" s="12"/>
    </row>
    <row r="1256" spans="1:53" ht="30" customHeight="1">
      <c r="A1256" s="546" t="s">
        <v>49</v>
      </c>
      <c r="B1256" s="456">
        <v>117</v>
      </c>
      <c r="C1256" s="456">
        <v>45</v>
      </c>
      <c r="D1256" s="456">
        <v>15</v>
      </c>
      <c r="E1256" s="361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97"/>
      <c r="AB1256" s="97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97"/>
      <c r="AN1256" s="12"/>
      <c r="AO1256" s="12"/>
      <c r="AP1256" s="12"/>
      <c r="AQ1256" s="12"/>
      <c r="AR1256" s="12"/>
      <c r="AS1256" s="12"/>
      <c r="AT1256" s="12"/>
      <c r="AU1256" s="97"/>
      <c r="AV1256" s="12"/>
      <c r="AW1256" s="12"/>
      <c r="AX1256" s="12"/>
      <c r="AY1256" s="12"/>
      <c r="AZ1256" s="12"/>
      <c r="BA1256" s="12"/>
    </row>
    <row r="1257" spans="1:53" ht="30" customHeight="1">
      <c r="A1257" s="546" t="s">
        <v>50</v>
      </c>
      <c r="B1257" s="456">
        <v>134</v>
      </c>
      <c r="C1257" s="456">
        <v>63</v>
      </c>
      <c r="D1257" s="456">
        <v>6</v>
      </c>
      <c r="E1257" s="361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97"/>
      <c r="AB1257" s="97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97"/>
      <c r="AN1257" s="12"/>
      <c r="AO1257" s="12"/>
      <c r="AP1257" s="12"/>
      <c r="AQ1257" s="12"/>
      <c r="AR1257" s="12"/>
      <c r="AS1257" s="12"/>
      <c r="AT1257" s="12"/>
      <c r="AU1257" s="97"/>
      <c r="AV1257" s="12"/>
      <c r="AW1257" s="12"/>
      <c r="AX1257" s="12"/>
      <c r="AY1257" s="12"/>
      <c r="AZ1257" s="12"/>
      <c r="BA1257" s="12"/>
    </row>
    <row r="1258" spans="1:53" ht="30" customHeight="1">
      <c r="A1258" s="546" t="s">
        <v>975</v>
      </c>
      <c r="B1258" s="456">
        <v>85</v>
      </c>
      <c r="C1258" s="456">
        <v>47</v>
      </c>
      <c r="D1258" s="456">
        <v>6</v>
      </c>
      <c r="E1258" s="361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97"/>
      <c r="AB1258" s="97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97"/>
      <c r="AN1258" s="12"/>
      <c r="AO1258" s="12"/>
      <c r="AP1258" s="12"/>
      <c r="AQ1258" s="12"/>
      <c r="AR1258" s="12"/>
      <c r="AS1258" s="12"/>
      <c r="AT1258" s="12"/>
      <c r="AU1258" s="97"/>
      <c r="AV1258" s="12"/>
      <c r="AW1258" s="12"/>
      <c r="AX1258" s="12"/>
      <c r="AY1258" s="12"/>
      <c r="AZ1258" s="12"/>
      <c r="BA1258" s="12"/>
    </row>
    <row r="1259" spans="1:53" ht="30" customHeight="1">
      <c r="A1259" s="546" t="s">
        <v>52</v>
      </c>
      <c r="B1259" s="456">
        <v>70</v>
      </c>
      <c r="C1259" s="456">
        <v>33</v>
      </c>
      <c r="D1259" s="456">
        <v>5</v>
      </c>
      <c r="E1259" s="361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97"/>
      <c r="AB1259" s="97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97"/>
      <c r="AN1259" s="12"/>
      <c r="AO1259" s="12"/>
      <c r="AP1259" s="12"/>
      <c r="AQ1259" s="12"/>
      <c r="AR1259" s="12"/>
      <c r="AS1259" s="12"/>
      <c r="AT1259" s="12"/>
      <c r="AU1259" s="97"/>
      <c r="AV1259" s="12"/>
      <c r="AW1259" s="12"/>
      <c r="AX1259" s="12"/>
      <c r="AY1259" s="12"/>
      <c r="AZ1259" s="12"/>
      <c r="BA1259" s="12"/>
    </row>
    <row r="1260" spans="1:53" ht="30" customHeight="1">
      <c r="A1260" s="546" t="s">
        <v>53</v>
      </c>
      <c r="B1260" s="456">
        <v>129</v>
      </c>
      <c r="C1260" s="456">
        <v>60</v>
      </c>
      <c r="D1260" s="456">
        <v>7</v>
      </c>
      <c r="E1260" s="361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97"/>
      <c r="AB1260" s="97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97"/>
      <c r="AN1260" s="12"/>
      <c r="AO1260" s="12"/>
      <c r="AP1260" s="12"/>
      <c r="AQ1260" s="12"/>
      <c r="AR1260" s="12"/>
      <c r="AS1260" s="12"/>
      <c r="AT1260" s="12"/>
      <c r="AU1260" s="97"/>
      <c r="AV1260" s="12"/>
      <c r="AW1260" s="12"/>
      <c r="AX1260" s="12"/>
      <c r="AY1260" s="12"/>
      <c r="AZ1260" s="12"/>
      <c r="BA1260" s="12"/>
    </row>
    <row r="1261" spans="1:53" ht="30" customHeight="1">
      <c r="A1261" s="546" t="s">
        <v>54</v>
      </c>
      <c r="B1261" s="456">
        <v>67</v>
      </c>
      <c r="C1261" s="456">
        <v>20</v>
      </c>
      <c r="D1261" s="456">
        <v>3</v>
      </c>
      <c r="E1261" s="361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97"/>
      <c r="AB1261" s="97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97"/>
      <c r="AN1261" s="12"/>
      <c r="AO1261" s="12"/>
      <c r="AP1261" s="12"/>
      <c r="AQ1261" s="12"/>
      <c r="AR1261" s="12"/>
      <c r="AS1261" s="12"/>
      <c r="AT1261" s="12"/>
      <c r="AU1261" s="97"/>
      <c r="AV1261" s="12"/>
      <c r="AW1261" s="12"/>
      <c r="AX1261" s="12"/>
      <c r="AY1261" s="12"/>
      <c r="AZ1261" s="12"/>
      <c r="BA1261" s="12"/>
    </row>
    <row r="1262" spans="1:53" ht="30" customHeight="1">
      <c r="A1262" s="546" t="s">
        <v>64</v>
      </c>
      <c r="B1262" s="456">
        <v>82</v>
      </c>
      <c r="C1262" s="456">
        <v>47</v>
      </c>
      <c r="D1262" s="456">
        <v>14</v>
      </c>
      <c r="E1262" s="361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97"/>
      <c r="AB1262" s="97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97"/>
      <c r="AN1262" s="12"/>
      <c r="AO1262" s="12"/>
      <c r="AP1262" s="12"/>
      <c r="AQ1262" s="12"/>
      <c r="AR1262" s="12"/>
      <c r="AS1262" s="12"/>
      <c r="AT1262" s="12"/>
      <c r="AU1262" s="97"/>
      <c r="AV1262" s="12"/>
      <c r="AW1262" s="12"/>
      <c r="AX1262" s="12"/>
      <c r="AY1262" s="12"/>
      <c r="AZ1262" s="12"/>
      <c r="BA1262" s="12"/>
    </row>
    <row r="1263" spans="1:53" ht="30" customHeight="1">
      <c r="A1263" s="546" t="s">
        <v>283</v>
      </c>
      <c r="B1263" s="456">
        <v>102</v>
      </c>
      <c r="C1263" s="456">
        <v>41</v>
      </c>
      <c r="D1263" s="456">
        <v>9</v>
      </c>
      <c r="E1263" s="361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97"/>
      <c r="AB1263" s="97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97"/>
      <c r="AN1263" s="12"/>
      <c r="AO1263" s="12"/>
      <c r="AP1263" s="12"/>
      <c r="AQ1263" s="12"/>
      <c r="AR1263" s="12"/>
      <c r="AS1263" s="12"/>
      <c r="AT1263" s="12"/>
      <c r="AU1263" s="97"/>
      <c r="AV1263" s="12"/>
      <c r="AW1263" s="12"/>
      <c r="AX1263" s="12"/>
      <c r="AY1263" s="12"/>
      <c r="AZ1263" s="12"/>
      <c r="BA1263" s="12"/>
    </row>
    <row r="1264" spans="1:53" ht="30" customHeight="1">
      <c r="A1264" s="546" t="s">
        <v>978</v>
      </c>
      <c r="B1264" s="454">
        <v>2</v>
      </c>
      <c r="C1264" s="456">
        <v>0</v>
      </c>
      <c r="D1264" s="464">
        <v>1</v>
      </c>
      <c r="E1264" s="361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97"/>
      <c r="AB1264" s="97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97"/>
      <c r="AN1264" s="12"/>
      <c r="AO1264" s="12"/>
      <c r="AP1264" s="12"/>
      <c r="AQ1264" s="12"/>
      <c r="AR1264" s="12"/>
      <c r="AS1264" s="12"/>
      <c r="AT1264" s="12"/>
      <c r="AU1264" s="97"/>
      <c r="AV1264" s="12"/>
      <c r="AW1264" s="12"/>
      <c r="AX1264" s="12"/>
      <c r="AY1264" s="12"/>
      <c r="AZ1264" s="12"/>
      <c r="BA1264" s="12"/>
    </row>
    <row r="1265" spans="1:53" ht="30" customHeight="1">
      <c r="A1265" s="546" t="s">
        <v>979</v>
      </c>
      <c r="B1265" s="454">
        <v>1</v>
      </c>
      <c r="C1265" s="454">
        <v>3</v>
      </c>
      <c r="D1265" s="464">
        <v>0</v>
      </c>
      <c r="E1265" s="361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97"/>
      <c r="AB1265" s="97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97"/>
      <c r="AN1265" s="12"/>
      <c r="AO1265" s="12"/>
      <c r="AP1265" s="12"/>
      <c r="AQ1265" s="12"/>
      <c r="AR1265" s="12"/>
      <c r="AS1265" s="12"/>
      <c r="AT1265" s="12"/>
      <c r="AU1265" s="97"/>
      <c r="AV1265" s="12"/>
      <c r="AW1265" s="12"/>
      <c r="AX1265" s="12"/>
      <c r="AY1265" s="12"/>
      <c r="AZ1265" s="12"/>
      <c r="BA1265" s="12"/>
    </row>
    <row r="1266" spans="1:53" ht="30" customHeight="1">
      <c r="A1266" s="546" t="s">
        <v>746</v>
      </c>
      <c r="B1266" s="454">
        <v>1</v>
      </c>
      <c r="C1266" s="454">
        <v>0</v>
      </c>
      <c r="D1266" s="464">
        <v>0</v>
      </c>
      <c r="E1266" s="361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97"/>
      <c r="AB1266" s="97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97"/>
      <c r="AN1266" s="12"/>
      <c r="AO1266" s="12"/>
      <c r="AP1266" s="12"/>
      <c r="AQ1266" s="12"/>
      <c r="AR1266" s="12"/>
      <c r="AS1266" s="12"/>
      <c r="AT1266" s="12"/>
      <c r="AU1266" s="97"/>
      <c r="AV1266" s="12"/>
      <c r="AW1266" s="12"/>
      <c r="AX1266" s="12"/>
      <c r="AY1266" s="12"/>
      <c r="AZ1266" s="12"/>
      <c r="BA1266" s="12"/>
    </row>
    <row r="1267" spans="1:53" ht="30" customHeight="1">
      <c r="A1267" s="546" t="s">
        <v>985</v>
      </c>
      <c r="B1267" s="454">
        <v>10</v>
      </c>
      <c r="C1267" s="454">
        <v>9</v>
      </c>
      <c r="D1267" s="464">
        <v>1</v>
      </c>
      <c r="E1267" s="361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97"/>
      <c r="AB1267" s="97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97"/>
      <c r="AN1267" s="12"/>
      <c r="AO1267" s="12"/>
      <c r="AP1267" s="12"/>
      <c r="AQ1267" s="12"/>
      <c r="AR1267" s="12"/>
      <c r="AS1267" s="12"/>
      <c r="AT1267" s="12"/>
      <c r="AU1267" s="97"/>
      <c r="AV1267" s="12"/>
      <c r="AW1267" s="12"/>
      <c r="AX1267" s="12"/>
      <c r="AY1267" s="12"/>
      <c r="AZ1267" s="12"/>
      <c r="BA1267" s="12"/>
    </row>
    <row r="1268" spans="1:53" ht="30" customHeight="1">
      <c r="A1268" s="546" t="s">
        <v>986</v>
      </c>
      <c r="B1268" s="454">
        <v>6</v>
      </c>
      <c r="C1268" s="454">
        <v>13</v>
      </c>
      <c r="D1268" s="464">
        <v>0</v>
      </c>
      <c r="E1268" s="361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97"/>
      <c r="AB1268" s="97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97"/>
      <c r="AN1268" s="12"/>
      <c r="AO1268" s="12"/>
      <c r="AP1268" s="12"/>
      <c r="AQ1268" s="12"/>
      <c r="AR1268" s="12"/>
      <c r="AS1268" s="12"/>
      <c r="AT1268" s="12"/>
      <c r="AU1268" s="97"/>
      <c r="AV1268" s="12"/>
      <c r="AW1268" s="12"/>
      <c r="AX1268" s="12"/>
      <c r="AY1268" s="12"/>
      <c r="AZ1268" s="12"/>
      <c r="BA1268" s="12"/>
    </row>
    <row r="1269" spans="1:53" ht="30" customHeight="1">
      <c r="A1269" s="546" t="s">
        <v>754</v>
      </c>
      <c r="B1269" s="454">
        <v>0</v>
      </c>
      <c r="C1269" s="454">
        <v>2</v>
      </c>
      <c r="D1269" s="464">
        <v>0</v>
      </c>
      <c r="E1269" s="361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97"/>
      <c r="AB1269" s="97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97"/>
      <c r="AN1269" s="12"/>
      <c r="AO1269" s="12"/>
      <c r="AP1269" s="12"/>
      <c r="AQ1269" s="12"/>
      <c r="AR1269" s="12"/>
      <c r="AS1269" s="12"/>
      <c r="AT1269" s="12"/>
      <c r="AU1269" s="97"/>
      <c r="AV1269" s="12"/>
      <c r="AW1269" s="12"/>
      <c r="AX1269" s="12"/>
      <c r="AY1269" s="12"/>
      <c r="AZ1269" s="12"/>
      <c r="BA1269" s="12"/>
    </row>
    <row r="1270" spans="1:53" ht="30" customHeight="1">
      <c r="A1270" s="546" t="s">
        <v>987</v>
      </c>
      <c r="B1270" s="454">
        <v>20</v>
      </c>
      <c r="C1270" s="454">
        <v>10</v>
      </c>
      <c r="D1270" s="464">
        <v>0</v>
      </c>
      <c r="E1270" s="361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97"/>
      <c r="AB1270" s="97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97"/>
      <c r="AN1270" s="12"/>
      <c r="AO1270" s="12"/>
      <c r="AP1270" s="12"/>
      <c r="AQ1270" s="12"/>
      <c r="AR1270" s="12"/>
      <c r="AS1270" s="12"/>
      <c r="AT1270" s="12"/>
      <c r="AU1270" s="97"/>
      <c r="AV1270" s="12"/>
      <c r="AW1270" s="12"/>
      <c r="AX1270" s="12"/>
      <c r="AY1270" s="12"/>
      <c r="AZ1270" s="12"/>
      <c r="BA1270" s="12"/>
    </row>
    <row r="1271" spans="1:53" ht="30" customHeight="1">
      <c r="A1271" s="546" t="s">
        <v>989</v>
      </c>
      <c r="B1271" s="454">
        <v>1</v>
      </c>
      <c r="C1271" s="454">
        <v>0</v>
      </c>
      <c r="D1271" s="464">
        <v>0</v>
      </c>
      <c r="E1271" s="361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97"/>
      <c r="AB1271" s="97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97"/>
      <c r="AN1271" s="12"/>
      <c r="AO1271" s="12"/>
      <c r="AP1271" s="12"/>
      <c r="AQ1271" s="12"/>
      <c r="AR1271" s="12"/>
      <c r="AS1271" s="12"/>
      <c r="AT1271" s="12"/>
      <c r="AU1271" s="97"/>
      <c r="AV1271" s="12"/>
      <c r="AW1271" s="12"/>
      <c r="AX1271" s="12"/>
      <c r="AY1271" s="12"/>
      <c r="AZ1271" s="12"/>
      <c r="BA1271" s="12"/>
    </row>
    <row r="1272" spans="1:53" ht="30" customHeight="1">
      <c r="A1272" s="546" t="s">
        <v>992</v>
      </c>
      <c r="B1272" s="454">
        <v>1</v>
      </c>
      <c r="C1272" s="454">
        <v>0</v>
      </c>
      <c r="D1272" s="464">
        <v>0</v>
      </c>
      <c r="E1272" s="361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97"/>
      <c r="AB1272" s="97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97"/>
      <c r="AN1272" s="12"/>
      <c r="AO1272" s="12"/>
      <c r="AP1272" s="12"/>
      <c r="AQ1272" s="12"/>
      <c r="AR1272" s="12"/>
      <c r="AS1272" s="12"/>
      <c r="AT1272" s="12"/>
      <c r="AU1272" s="97"/>
      <c r="AV1272" s="12"/>
      <c r="AW1272" s="12"/>
      <c r="AX1272" s="12"/>
      <c r="AY1272" s="12"/>
      <c r="AZ1272" s="12"/>
      <c r="BA1272" s="12"/>
    </row>
    <row r="1273" spans="1:53" ht="30" customHeight="1">
      <c r="A1273" s="546" t="s">
        <v>993</v>
      </c>
      <c r="B1273" s="454">
        <v>1</v>
      </c>
      <c r="C1273" s="454">
        <v>0</v>
      </c>
      <c r="D1273" s="464">
        <v>0</v>
      </c>
      <c r="E1273" s="361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97"/>
      <c r="AB1273" s="97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97"/>
      <c r="AN1273" s="12"/>
      <c r="AO1273" s="12"/>
      <c r="AP1273" s="12"/>
      <c r="AQ1273" s="12"/>
      <c r="AR1273" s="12"/>
      <c r="AS1273" s="12"/>
      <c r="AT1273" s="12"/>
      <c r="AU1273" s="97"/>
      <c r="AV1273" s="12"/>
      <c r="AW1273" s="12"/>
      <c r="AX1273" s="12"/>
      <c r="AY1273" s="12"/>
      <c r="AZ1273" s="12"/>
      <c r="BA1273" s="12"/>
    </row>
    <row r="1274" spans="1:53" ht="30" customHeight="1">
      <c r="A1274" s="546" t="s">
        <v>995</v>
      </c>
      <c r="B1274" s="454">
        <v>3</v>
      </c>
      <c r="C1274" s="454">
        <v>2</v>
      </c>
      <c r="D1274" s="464">
        <v>0</v>
      </c>
      <c r="E1274" s="361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97"/>
      <c r="AB1274" s="97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97"/>
      <c r="AN1274" s="12"/>
      <c r="AO1274" s="12"/>
      <c r="AP1274" s="12"/>
      <c r="AQ1274" s="12"/>
      <c r="AR1274" s="12"/>
      <c r="AS1274" s="12"/>
      <c r="AT1274" s="12"/>
      <c r="AU1274" s="97"/>
      <c r="AV1274" s="12"/>
      <c r="AW1274" s="12"/>
      <c r="AX1274" s="12"/>
      <c r="AY1274" s="12"/>
      <c r="AZ1274" s="12"/>
      <c r="BA1274" s="12"/>
    </row>
    <row r="1275" spans="1:53" ht="30" customHeight="1">
      <c r="A1275" s="546" t="s">
        <v>1666</v>
      </c>
      <c r="B1275" s="456">
        <v>1</v>
      </c>
      <c r="C1275" s="456">
        <v>13</v>
      </c>
      <c r="D1275" s="464">
        <v>0</v>
      </c>
      <c r="E1275" s="361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97"/>
      <c r="AB1275" s="97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97"/>
      <c r="AN1275" s="12"/>
      <c r="AO1275" s="12"/>
      <c r="AP1275" s="12"/>
      <c r="AQ1275" s="12"/>
      <c r="AR1275" s="12"/>
      <c r="AS1275" s="12"/>
      <c r="AT1275" s="12"/>
      <c r="AU1275" s="97"/>
      <c r="AV1275" s="12"/>
      <c r="AW1275" s="12"/>
      <c r="AX1275" s="12"/>
      <c r="AY1275" s="12"/>
      <c r="AZ1275" s="12"/>
      <c r="BA1275" s="12"/>
    </row>
    <row r="1276" spans="1:53" ht="30" customHeight="1">
      <c r="A1276" s="546" t="s">
        <v>1003</v>
      </c>
      <c r="B1276" s="454">
        <v>1</v>
      </c>
      <c r="C1276" s="456">
        <v>0</v>
      </c>
      <c r="D1276" s="464">
        <v>0</v>
      </c>
      <c r="E1276" s="361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97"/>
      <c r="AB1276" s="97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97"/>
      <c r="AN1276" s="12"/>
      <c r="AO1276" s="12"/>
      <c r="AP1276" s="12"/>
      <c r="AQ1276" s="12"/>
      <c r="AR1276" s="12"/>
      <c r="AS1276" s="12"/>
      <c r="AT1276" s="12"/>
      <c r="AU1276" s="97"/>
      <c r="AV1276" s="12"/>
      <c r="AW1276" s="12"/>
      <c r="AX1276" s="12"/>
      <c r="AY1276" s="12"/>
      <c r="AZ1276" s="12"/>
      <c r="BA1276" s="12"/>
    </row>
    <row r="1277" spans="1:53" ht="30" customHeight="1">
      <c r="A1277" s="546" t="s">
        <v>1013</v>
      </c>
      <c r="B1277" s="454">
        <v>0</v>
      </c>
      <c r="C1277" s="454">
        <v>1</v>
      </c>
      <c r="D1277" s="464">
        <v>0</v>
      </c>
      <c r="E1277" s="361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97"/>
      <c r="AB1277" s="97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97"/>
      <c r="AN1277" s="12"/>
      <c r="AO1277" s="12"/>
      <c r="AP1277" s="12"/>
      <c r="AQ1277" s="12"/>
      <c r="AR1277" s="12"/>
      <c r="AS1277" s="12"/>
      <c r="AT1277" s="12"/>
      <c r="AU1277" s="97"/>
      <c r="AV1277" s="12"/>
      <c r="AW1277" s="12"/>
      <c r="AX1277" s="12"/>
      <c r="AY1277" s="12"/>
      <c r="AZ1277" s="12"/>
      <c r="BA1277" s="12"/>
    </row>
    <row r="1278" spans="1:53" ht="30" customHeight="1">
      <c r="A1278" s="546" t="s">
        <v>1016</v>
      </c>
      <c r="B1278" s="454">
        <v>2</v>
      </c>
      <c r="C1278" s="454">
        <v>1</v>
      </c>
      <c r="D1278" s="464">
        <v>0</v>
      </c>
      <c r="E1278" s="361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97"/>
      <c r="AB1278" s="97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97"/>
      <c r="AN1278" s="12"/>
      <c r="AO1278" s="12"/>
      <c r="AP1278" s="12"/>
      <c r="AQ1278" s="12"/>
      <c r="AR1278" s="12"/>
      <c r="AS1278" s="12"/>
      <c r="AT1278" s="12"/>
      <c r="AU1278" s="97"/>
      <c r="AV1278" s="12"/>
      <c r="AW1278" s="12"/>
      <c r="AX1278" s="12"/>
      <c r="AY1278" s="12"/>
      <c r="AZ1278" s="12"/>
      <c r="BA1278" s="12"/>
    </row>
    <row r="1279" spans="1:53" ht="30" customHeight="1">
      <c r="A1279" s="546" t="s">
        <v>1053</v>
      </c>
      <c r="B1279" s="454">
        <v>2</v>
      </c>
      <c r="C1279" s="454">
        <v>7</v>
      </c>
      <c r="D1279" s="464">
        <v>0</v>
      </c>
      <c r="E1279" s="361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97"/>
      <c r="AB1279" s="97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97"/>
      <c r="AN1279" s="12"/>
      <c r="AO1279" s="12"/>
      <c r="AP1279" s="12"/>
      <c r="AQ1279" s="12"/>
      <c r="AR1279" s="12"/>
      <c r="AS1279" s="12"/>
      <c r="AT1279" s="12"/>
      <c r="AU1279" s="97"/>
      <c r="AV1279" s="12"/>
      <c r="AW1279" s="12"/>
      <c r="AX1279" s="12"/>
      <c r="AY1279" s="12"/>
      <c r="AZ1279" s="12"/>
      <c r="BA1279" s="12"/>
    </row>
    <row r="1280" spans="1:53" ht="30" customHeight="1">
      <c r="A1280" s="546" t="s">
        <v>1045</v>
      </c>
      <c r="B1280" s="454">
        <v>106</v>
      </c>
      <c r="C1280" s="454">
        <v>50</v>
      </c>
      <c r="D1280" s="464">
        <v>26</v>
      </c>
      <c r="E1280" s="361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97"/>
      <c r="AB1280" s="97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97"/>
      <c r="AN1280" s="12"/>
      <c r="AO1280" s="12"/>
      <c r="AP1280" s="12"/>
      <c r="AQ1280" s="12"/>
      <c r="AR1280" s="12"/>
      <c r="AS1280" s="12"/>
      <c r="AT1280" s="12"/>
      <c r="AU1280" s="97"/>
      <c r="AV1280" s="12"/>
      <c r="AW1280" s="12"/>
      <c r="AX1280" s="12"/>
      <c r="AY1280" s="12"/>
      <c r="AZ1280" s="12"/>
      <c r="BA1280" s="12"/>
    </row>
    <row r="1281" spans="1:53" ht="30" customHeight="1">
      <c r="A1281" s="546" t="s">
        <v>25</v>
      </c>
      <c r="B1281" s="454">
        <v>29</v>
      </c>
      <c r="C1281" s="454">
        <v>8</v>
      </c>
      <c r="D1281" s="464">
        <v>1</v>
      </c>
      <c r="E1281" s="361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97"/>
      <c r="AB1281" s="97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97"/>
      <c r="AN1281" s="12"/>
      <c r="AO1281" s="12"/>
      <c r="AP1281" s="12"/>
      <c r="AQ1281" s="12"/>
      <c r="AR1281" s="12"/>
      <c r="AS1281" s="12"/>
      <c r="AT1281" s="12"/>
      <c r="AU1281" s="97"/>
      <c r="AV1281" s="12"/>
      <c r="AW1281" s="12"/>
      <c r="AX1281" s="12"/>
      <c r="AY1281" s="12"/>
      <c r="AZ1281" s="12"/>
      <c r="BA1281" s="12"/>
    </row>
    <row r="1282" spans="1:53" ht="30" customHeight="1">
      <c r="A1282" s="546" t="s">
        <v>34</v>
      </c>
      <c r="B1282" s="454">
        <v>11</v>
      </c>
      <c r="C1282" s="454">
        <v>18</v>
      </c>
      <c r="D1282" s="464">
        <v>4</v>
      </c>
      <c r="E1282" s="361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97"/>
      <c r="AB1282" s="97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97"/>
      <c r="AN1282" s="12"/>
      <c r="AO1282" s="12"/>
      <c r="AP1282" s="12"/>
      <c r="AQ1282" s="12"/>
      <c r="AR1282" s="12"/>
      <c r="AS1282" s="12"/>
      <c r="AT1282" s="12"/>
      <c r="AU1282" s="97"/>
      <c r="AV1282" s="12"/>
      <c r="AW1282" s="12"/>
      <c r="AX1282" s="12"/>
      <c r="AY1282" s="12"/>
      <c r="AZ1282" s="12"/>
      <c r="BA1282" s="12"/>
    </row>
    <row r="1283" spans="1:53" ht="30" customHeight="1">
      <c r="A1283" s="546" t="s">
        <v>37</v>
      </c>
      <c r="B1283" s="454">
        <v>8</v>
      </c>
      <c r="C1283" s="454">
        <v>2</v>
      </c>
      <c r="D1283" s="464">
        <v>0</v>
      </c>
      <c r="E1283" s="361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97"/>
      <c r="AB1283" s="97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97"/>
      <c r="AN1283" s="12"/>
      <c r="AO1283" s="12"/>
      <c r="AP1283" s="12"/>
      <c r="AQ1283" s="12"/>
      <c r="AR1283" s="12"/>
      <c r="AS1283" s="12"/>
      <c r="AT1283" s="12"/>
      <c r="AU1283" s="97"/>
      <c r="AV1283" s="12"/>
      <c r="AW1283" s="12"/>
      <c r="AX1283" s="12"/>
      <c r="AY1283" s="12"/>
      <c r="AZ1283" s="12"/>
      <c r="BA1283" s="12"/>
    </row>
    <row r="1284" spans="1:53" ht="30" customHeight="1">
      <c r="A1284" s="556" t="s">
        <v>3</v>
      </c>
      <c r="B1284" s="455">
        <f>SUM(B1242:B1283)</f>
        <v>2627</v>
      </c>
      <c r="C1284" s="455">
        <f>SUM(C1242:C1283)</f>
        <v>1350</v>
      </c>
      <c r="D1284" s="455">
        <f>SUM(D1242:D1283)</f>
        <v>262</v>
      </c>
      <c r="E1284" s="361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97"/>
      <c r="AB1284" s="97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97"/>
      <c r="AN1284" s="12"/>
      <c r="AO1284" s="12"/>
      <c r="AP1284" s="12"/>
      <c r="AQ1284" s="12"/>
      <c r="AR1284" s="12"/>
      <c r="AS1284" s="12"/>
      <c r="AT1284" s="12"/>
      <c r="AU1284" s="97"/>
      <c r="AV1284" s="12"/>
      <c r="AW1284" s="12"/>
      <c r="AX1284" s="12"/>
      <c r="AY1284" s="12"/>
      <c r="AZ1284" s="12"/>
      <c r="BA1284" s="12"/>
    </row>
    <row r="1285" spans="1:53">
      <c r="B1285" s="458"/>
      <c r="C1285" s="361"/>
      <c r="D1285" s="361"/>
      <c r="E1285" s="361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97"/>
      <c r="AB1285" s="97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97"/>
      <c r="AN1285" s="12"/>
      <c r="AO1285" s="12"/>
      <c r="AP1285" s="12"/>
      <c r="AQ1285" s="12"/>
      <c r="AR1285" s="12"/>
      <c r="AS1285" s="12"/>
      <c r="AT1285" s="12"/>
      <c r="AU1285" s="97"/>
      <c r="AV1285" s="12"/>
      <c r="AW1285" s="12"/>
      <c r="AX1285" s="12"/>
      <c r="AY1285" s="12"/>
      <c r="AZ1285" s="12"/>
      <c r="BA1285" s="12"/>
    </row>
    <row r="1286" spans="1:53">
      <c r="B1286" s="458"/>
      <c r="C1286" s="361"/>
      <c r="D1286" s="361"/>
      <c r="E1286" s="361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97"/>
      <c r="AB1286" s="97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97"/>
      <c r="AN1286" s="12"/>
      <c r="AO1286" s="12"/>
      <c r="AP1286" s="12"/>
      <c r="AQ1286" s="12"/>
      <c r="AR1286" s="12"/>
      <c r="AS1286" s="12"/>
      <c r="AT1286" s="12"/>
      <c r="AU1286" s="97"/>
      <c r="AV1286" s="12"/>
      <c r="AW1286" s="12"/>
      <c r="AX1286" s="12"/>
      <c r="AY1286" s="12"/>
      <c r="AZ1286" s="12"/>
      <c r="BA1286" s="12"/>
    </row>
    <row r="1287" spans="1:53" ht="30.75" customHeight="1">
      <c r="A1287" s="604" t="s">
        <v>1250</v>
      </c>
      <c r="B1287" s="604"/>
      <c r="C1287" s="604"/>
      <c r="D1287" s="604"/>
      <c r="E1287" s="604"/>
      <c r="F1287" s="604"/>
      <c r="G1287" s="604"/>
      <c r="H1287" s="604"/>
      <c r="I1287" s="604"/>
      <c r="J1287" s="604"/>
      <c r="K1287" s="604"/>
      <c r="L1287" s="604"/>
      <c r="M1287" s="604"/>
      <c r="N1287" s="604"/>
      <c r="O1287" s="604"/>
      <c r="P1287" s="604"/>
      <c r="Q1287" s="604"/>
      <c r="R1287" s="604"/>
      <c r="S1287" s="604"/>
      <c r="T1287" s="604"/>
      <c r="U1287" s="604"/>
      <c r="V1287" s="604"/>
      <c r="W1287" s="604"/>
      <c r="X1287" s="604"/>
      <c r="Y1287" s="604"/>
      <c r="Z1287" s="604"/>
      <c r="AA1287" s="604"/>
      <c r="AB1287" s="604"/>
      <c r="AC1287" s="604"/>
      <c r="AD1287" s="604"/>
      <c r="AE1287" s="604"/>
      <c r="AF1287" s="604"/>
      <c r="AG1287" s="604"/>
      <c r="AH1287" s="604"/>
      <c r="AI1287" s="604"/>
      <c r="AJ1287" s="604"/>
      <c r="AK1287" s="604"/>
      <c r="AL1287" s="604"/>
      <c r="AM1287" s="604"/>
      <c r="AN1287" s="604"/>
      <c r="AO1287" s="604"/>
      <c r="AP1287" s="604"/>
      <c r="AQ1287" s="604"/>
      <c r="AR1287" s="604"/>
      <c r="AS1287" s="604"/>
      <c r="AT1287" s="604"/>
      <c r="AU1287" s="604"/>
      <c r="AV1287" s="12"/>
      <c r="AW1287" s="12"/>
      <c r="AX1287" s="12"/>
      <c r="AY1287" s="12"/>
      <c r="AZ1287" s="12"/>
      <c r="BA1287" s="12"/>
    </row>
    <row r="1288" spans="1:53" ht="107.25" customHeight="1">
      <c r="A1288" s="557" t="s">
        <v>695</v>
      </c>
      <c r="B1288" s="87" t="s">
        <v>1246</v>
      </c>
      <c r="C1288" s="87" t="s">
        <v>1247</v>
      </c>
      <c r="D1288" s="87" t="s">
        <v>1248</v>
      </c>
      <c r="E1288" s="87" t="s">
        <v>1251</v>
      </c>
      <c r="F1288" s="87" t="s">
        <v>1252</v>
      </c>
      <c r="G1288" s="87" t="s">
        <v>1253</v>
      </c>
      <c r="H1288" s="87" t="s">
        <v>1254</v>
      </c>
      <c r="I1288" s="87" t="s">
        <v>1255</v>
      </c>
      <c r="J1288" s="87" t="s">
        <v>1256</v>
      </c>
      <c r="K1288" s="87" t="s">
        <v>1668</v>
      </c>
      <c r="L1288" s="87" t="s">
        <v>1257</v>
      </c>
      <c r="M1288" s="87" t="s">
        <v>425</v>
      </c>
      <c r="N1288" s="87" t="s">
        <v>1258</v>
      </c>
      <c r="O1288" s="87" t="s">
        <v>1259</v>
      </c>
      <c r="P1288" s="87" t="s">
        <v>1260</v>
      </c>
      <c r="Q1288" s="87" t="s">
        <v>1261</v>
      </c>
      <c r="R1288" s="87" t="s">
        <v>1078</v>
      </c>
      <c r="S1288" s="87" t="s">
        <v>1262</v>
      </c>
      <c r="T1288" s="87" t="s">
        <v>1263</v>
      </c>
      <c r="U1288" s="87" t="s">
        <v>183</v>
      </c>
      <c r="V1288" s="87" t="s">
        <v>1264</v>
      </c>
      <c r="W1288" s="87" t="s">
        <v>1286</v>
      </c>
      <c r="X1288" s="87" t="s">
        <v>1287</v>
      </c>
      <c r="Y1288" s="87" t="s">
        <v>1288</v>
      </c>
      <c r="Z1288" s="87" t="s">
        <v>1289</v>
      </c>
      <c r="AA1288" s="87" t="s">
        <v>1290</v>
      </c>
      <c r="AB1288" s="87" t="s">
        <v>1291</v>
      </c>
      <c r="AC1288" s="87" t="s">
        <v>1292</v>
      </c>
      <c r="AD1288" s="87" t="s">
        <v>1293</v>
      </c>
      <c r="AE1288" s="87" t="s">
        <v>1294</v>
      </c>
      <c r="AF1288" s="87" t="s">
        <v>1295</v>
      </c>
      <c r="AG1288" s="87" t="s">
        <v>1296</v>
      </c>
      <c r="AH1288" s="87" t="s">
        <v>1297</v>
      </c>
      <c r="AI1288" s="87" t="s">
        <v>1669</v>
      </c>
      <c r="AJ1288" s="87" t="s">
        <v>1298</v>
      </c>
      <c r="AK1288" s="87" t="s">
        <v>1299</v>
      </c>
      <c r="AL1288" s="87" t="s">
        <v>1300</v>
      </c>
      <c r="AM1288" s="87" t="s">
        <v>1072</v>
      </c>
      <c r="AN1288" s="87" t="s">
        <v>1301</v>
      </c>
      <c r="AO1288" s="87" t="s">
        <v>128</v>
      </c>
      <c r="AP1288" s="87" t="s">
        <v>1302</v>
      </c>
      <c r="AQ1288" s="87" t="s">
        <v>1070</v>
      </c>
      <c r="AR1288" s="87" t="s">
        <v>1303</v>
      </c>
      <c r="AS1288" s="87" t="s">
        <v>1304</v>
      </c>
      <c r="AT1288" s="87" t="s">
        <v>1305</v>
      </c>
      <c r="AU1288" s="311" t="s">
        <v>3</v>
      </c>
      <c r="AV1288" s="12"/>
      <c r="AW1288" s="12"/>
      <c r="AX1288" s="12"/>
      <c r="AY1288" s="12"/>
      <c r="AZ1288" s="12"/>
      <c r="BA1288" s="12"/>
    </row>
    <row r="1289" spans="1:53" ht="30" customHeight="1">
      <c r="A1289" s="546" t="s">
        <v>44</v>
      </c>
      <c r="B1289" s="456">
        <v>4</v>
      </c>
      <c r="C1289" s="456">
        <v>13</v>
      </c>
      <c r="D1289" s="456">
        <v>1</v>
      </c>
      <c r="E1289" s="456">
        <v>0</v>
      </c>
      <c r="F1289" s="324">
        <v>10</v>
      </c>
      <c r="G1289" s="324">
        <v>2</v>
      </c>
      <c r="H1289" s="324">
        <v>0</v>
      </c>
      <c r="I1289" s="324">
        <v>5</v>
      </c>
      <c r="J1289" s="324">
        <v>1</v>
      </c>
      <c r="K1289" s="324">
        <v>1</v>
      </c>
      <c r="L1289" s="324">
        <v>1</v>
      </c>
      <c r="M1289" s="324">
        <v>0</v>
      </c>
      <c r="N1289" s="324">
        <v>0</v>
      </c>
      <c r="O1289" s="324">
        <v>0</v>
      </c>
      <c r="P1289" s="324">
        <v>0</v>
      </c>
      <c r="Q1289" s="324">
        <v>0</v>
      </c>
      <c r="R1289" s="324">
        <v>0</v>
      </c>
      <c r="S1289" s="324">
        <v>0</v>
      </c>
      <c r="T1289" s="324">
        <v>0</v>
      </c>
      <c r="U1289" s="324">
        <v>0</v>
      </c>
      <c r="V1289" s="324">
        <v>0</v>
      </c>
      <c r="W1289" s="324">
        <v>9</v>
      </c>
      <c r="X1289" s="324">
        <v>1</v>
      </c>
      <c r="Y1289" s="324">
        <v>5</v>
      </c>
      <c r="Z1289" s="324">
        <v>5</v>
      </c>
      <c r="AA1289" s="324">
        <v>0</v>
      </c>
      <c r="AB1289" s="324">
        <v>0</v>
      </c>
      <c r="AC1289" s="324">
        <v>12</v>
      </c>
      <c r="AD1289" s="324">
        <v>19</v>
      </c>
      <c r="AE1289" s="324">
        <v>8</v>
      </c>
      <c r="AF1289" s="324">
        <v>5</v>
      </c>
      <c r="AG1289" s="324">
        <v>2</v>
      </c>
      <c r="AH1289" s="324">
        <v>2</v>
      </c>
      <c r="AI1289" s="324">
        <v>3</v>
      </c>
      <c r="AJ1289" s="324">
        <v>5</v>
      </c>
      <c r="AK1289" s="324">
        <v>9</v>
      </c>
      <c r="AL1289" s="324">
        <v>2</v>
      </c>
      <c r="AM1289" s="324">
        <v>0</v>
      </c>
      <c r="AN1289" s="324">
        <v>0</v>
      </c>
      <c r="AO1289" s="324">
        <v>0</v>
      </c>
      <c r="AP1289" s="324">
        <v>0</v>
      </c>
      <c r="AQ1289" s="324">
        <v>0</v>
      </c>
      <c r="AR1289" s="324">
        <v>1</v>
      </c>
      <c r="AS1289" s="324">
        <v>0</v>
      </c>
      <c r="AT1289" s="324">
        <v>0</v>
      </c>
      <c r="AU1289" s="311">
        <f t="shared" ref="AU1289:AU1333" si="15">SUM(B1289:AT1289)</f>
        <v>126</v>
      </c>
      <c r="AV1289" s="12"/>
      <c r="AW1289" s="12"/>
      <c r="AX1289" s="12"/>
      <c r="AY1289" s="12"/>
      <c r="AZ1289" s="12"/>
      <c r="BA1289" s="12"/>
    </row>
    <row r="1290" spans="1:53" ht="30" customHeight="1">
      <c r="A1290" s="546" t="s">
        <v>33</v>
      </c>
      <c r="B1290" s="456">
        <v>11</v>
      </c>
      <c r="C1290" s="456">
        <v>12</v>
      </c>
      <c r="D1290" s="456">
        <v>0</v>
      </c>
      <c r="E1290" s="456">
        <v>0</v>
      </c>
      <c r="F1290" s="324">
        <v>4</v>
      </c>
      <c r="G1290" s="324">
        <v>1</v>
      </c>
      <c r="H1290" s="324">
        <v>0</v>
      </c>
      <c r="I1290" s="324">
        <v>5</v>
      </c>
      <c r="J1290" s="324">
        <v>0</v>
      </c>
      <c r="K1290" s="324">
        <v>1</v>
      </c>
      <c r="L1290" s="324">
        <v>1</v>
      </c>
      <c r="M1290" s="324">
        <v>0</v>
      </c>
      <c r="N1290" s="324">
        <v>0</v>
      </c>
      <c r="O1290" s="324">
        <v>0</v>
      </c>
      <c r="P1290" s="324">
        <v>9</v>
      </c>
      <c r="Q1290" s="324">
        <v>0</v>
      </c>
      <c r="R1290" s="324">
        <v>0</v>
      </c>
      <c r="S1290" s="324">
        <v>0</v>
      </c>
      <c r="T1290" s="324">
        <v>0</v>
      </c>
      <c r="U1290" s="324">
        <v>0</v>
      </c>
      <c r="V1290" s="324">
        <v>0</v>
      </c>
      <c r="W1290" s="324">
        <v>4</v>
      </c>
      <c r="X1290" s="324">
        <v>8</v>
      </c>
      <c r="Y1290" s="324">
        <v>4</v>
      </c>
      <c r="Z1290" s="324">
        <v>56</v>
      </c>
      <c r="AA1290" s="324">
        <v>0</v>
      </c>
      <c r="AB1290" s="324">
        <v>0</v>
      </c>
      <c r="AC1290" s="324">
        <v>6</v>
      </c>
      <c r="AD1290" s="324">
        <v>16</v>
      </c>
      <c r="AE1290" s="324">
        <v>9</v>
      </c>
      <c r="AF1290" s="324">
        <v>4</v>
      </c>
      <c r="AG1290" s="324">
        <v>2</v>
      </c>
      <c r="AH1290" s="324">
        <v>0</v>
      </c>
      <c r="AI1290" s="324">
        <v>4</v>
      </c>
      <c r="AJ1290" s="324">
        <v>6</v>
      </c>
      <c r="AK1290" s="324">
        <v>13</v>
      </c>
      <c r="AL1290" s="324">
        <v>1</v>
      </c>
      <c r="AM1290" s="324">
        <v>0</v>
      </c>
      <c r="AN1290" s="324">
        <v>0</v>
      </c>
      <c r="AO1290" s="324">
        <v>0</v>
      </c>
      <c r="AP1290" s="324">
        <v>0</v>
      </c>
      <c r="AQ1290" s="324">
        <v>0</v>
      </c>
      <c r="AR1290" s="324">
        <v>0</v>
      </c>
      <c r="AS1290" s="324">
        <v>0</v>
      </c>
      <c r="AT1290" s="324">
        <v>0</v>
      </c>
      <c r="AU1290" s="311">
        <f t="shared" si="15"/>
        <v>177</v>
      </c>
      <c r="AV1290" s="12"/>
      <c r="AW1290" s="12"/>
      <c r="AX1290" s="12"/>
      <c r="AY1290" s="12"/>
      <c r="AZ1290" s="12"/>
      <c r="BA1290" s="12"/>
    </row>
    <row r="1291" spans="1:53" ht="30" customHeight="1">
      <c r="A1291" s="546" t="s">
        <v>35</v>
      </c>
      <c r="B1291" s="456">
        <v>7</v>
      </c>
      <c r="C1291" s="456">
        <v>8</v>
      </c>
      <c r="D1291" s="456">
        <v>0</v>
      </c>
      <c r="E1291" s="456">
        <v>0</v>
      </c>
      <c r="F1291" s="324">
        <v>2</v>
      </c>
      <c r="G1291" s="324">
        <v>0</v>
      </c>
      <c r="H1291" s="324">
        <v>0</v>
      </c>
      <c r="I1291" s="324">
        <v>1</v>
      </c>
      <c r="J1291" s="324">
        <v>0</v>
      </c>
      <c r="K1291" s="324">
        <v>0</v>
      </c>
      <c r="L1291" s="324">
        <v>4</v>
      </c>
      <c r="M1291" s="324">
        <v>0</v>
      </c>
      <c r="N1291" s="324">
        <v>0</v>
      </c>
      <c r="O1291" s="324">
        <v>0</v>
      </c>
      <c r="P1291" s="324">
        <v>1</v>
      </c>
      <c r="Q1291" s="324">
        <v>0</v>
      </c>
      <c r="R1291" s="324">
        <v>0</v>
      </c>
      <c r="S1291" s="324">
        <v>0</v>
      </c>
      <c r="T1291" s="324">
        <v>0</v>
      </c>
      <c r="U1291" s="324">
        <v>0</v>
      </c>
      <c r="V1291" s="324">
        <v>0</v>
      </c>
      <c r="W1291" s="324">
        <v>3</v>
      </c>
      <c r="X1291" s="324">
        <v>1</v>
      </c>
      <c r="Y1291" s="324">
        <v>7</v>
      </c>
      <c r="Z1291" s="324">
        <v>1</v>
      </c>
      <c r="AA1291" s="324">
        <v>0</v>
      </c>
      <c r="AB1291" s="324">
        <v>2</v>
      </c>
      <c r="AC1291" s="324">
        <v>5</v>
      </c>
      <c r="AD1291" s="324">
        <v>12</v>
      </c>
      <c r="AE1291" s="324">
        <v>2</v>
      </c>
      <c r="AF1291" s="324">
        <v>3</v>
      </c>
      <c r="AG1291" s="324">
        <v>1</v>
      </c>
      <c r="AH1291" s="324">
        <v>1</v>
      </c>
      <c r="AI1291" s="324">
        <v>5</v>
      </c>
      <c r="AJ1291" s="324">
        <v>1</v>
      </c>
      <c r="AK1291" s="324">
        <v>2</v>
      </c>
      <c r="AL1291" s="324">
        <v>1</v>
      </c>
      <c r="AM1291" s="324">
        <v>0</v>
      </c>
      <c r="AN1291" s="324">
        <v>0</v>
      </c>
      <c r="AO1291" s="324">
        <v>0</v>
      </c>
      <c r="AP1291" s="324">
        <v>0</v>
      </c>
      <c r="AQ1291" s="324">
        <v>0</v>
      </c>
      <c r="AR1291" s="324">
        <v>0</v>
      </c>
      <c r="AS1291" s="324">
        <v>0</v>
      </c>
      <c r="AT1291" s="324">
        <v>0</v>
      </c>
      <c r="AU1291" s="311">
        <f t="shared" si="15"/>
        <v>70</v>
      </c>
      <c r="AV1291" s="12"/>
      <c r="AW1291" s="12"/>
      <c r="AX1291" s="12"/>
      <c r="AY1291" s="12"/>
      <c r="AZ1291" s="12"/>
      <c r="BA1291" s="12"/>
    </row>
    <row r="1292" spans="1:53" ht="30" customHeight="1">
      <c r="A1292" s="546" t="s">
        <v>66</v>
      </c>
      <c r="B1292" s="456">
        <v>9</v>
      </c>
      <c r="C1292" s="456">
        <v>14</v>
      </c>
      <c r="D1292" s="456">
        <v>1</v>
      </c>
      <c r="E1292" s="456">
        <v>0</v>
      </c>
      <c r="F1292" s="324">
        <v>2</v>
      </c>
      <c r="G1292" s="324">
        <v>2</v>
      </c>
      <c r="H1292" s="324">
        <v>0</v>
      </c>
      <c r="I1292" s="324">
        <v>3</v>
      </c>
      <c r="J1292" s="324">
        <v>2</v>
      </c>
      <c r="K1292" s="324">
        <v>2</v>
      </c>
      <c r="L1292" s="324">
        <v>4</v>
      </c>
      <c r="M1292" s="324">
        <v>0</v>
      </c>
      <c r="N1292" s="324">
        <v>0</v>
      </c>
      <c r="O1292" s="324">
        <v>0</v>
      </c>
      <c r="P1292" s="324">
        <v>2</v>
      </c>
      <c r="Q1292" s="324">
        <v>0</v>
      </c>
      <c r="R1292" s="324">
        <v>0</v>
      </c>
      <c r="S1292" s="324">
        <v>0</v>
      </c>
      <c r="T1292" s="324">
        <v>0</v>
      </c>
      <c r="U1292" s="324">
        <v>0</v>
      </c>
      <c r="V1292" s="324">
        <v>0</v>
      </c>
      <c r="W1292" s="324">
        <v>8</v>
      </c>
      <c r="X1292" s="324">
        <v>4</v>
      </c>
      <c r="Y1292" s="324">
        <v>9</v>
      </c>
      <c r="Z1292" s="324">
        <v>10</v>
      </c>
      <c r="AA1292" s="324">
        <v>0</v>
      </c>
      <c r="AB1292" s="324">
        <v>1</v>
      </c>
      <c r="AC1292" s="324">
        <v>18</v>
      </c>
      <c r="AD1292" s="324">
        <v>26</v>
      </c>
      <c r="AE1292" s="324">
        <v>27</v>
      </c>
      <c r="AF1292" s="324">
        <v>5</v>
      </c>
      <c r="AG1292" s="324">
        <v>7</v>
      </c>
      <c r="AH1292" s="324">
        <v>1</v>
      </c>
      <c r="AI1292" s="324">
        <v>2</v>
      </c>
      <c r="AJ1292" s="324">
        <v>3</v>
      </c>
      <c r="AK1292" s="324">
        <v>15</v>
      </c>
      <c r="AL1292" s="324">
        <v>9</v>
      </c>
      <c r="AM1292" s="324">
        <v>0</v>
      </c>
      <c r="AN1292" s="324">
        <v>0</v>
      </c>
      <c r="AO1292" s="324">
        <v>0</v>
      </c>
      <c r="AP1292" s="324">
        <v>0</v>
      </c>
      <c r="AQ1292" s="324">
        <v>0</v>
      </c>
      <c r="AR1292" s="324">
        <v>0</v>
      </c>
      <c r="AS1292" s="324">
        <v>0</v>
      </c>
      <c r="AT1292" s="324">
        <v>0</v>
      </c>
      <c r="AU1292" s="311">
        <f t="shared" si="15"/>
        <v>186</v>
      </c>
      <c r="AV1292" s="12"/>
      <c r="AW1292" s="12"/>
      <c r="AX1292" s="12"/>
      <c r="AY1292" s="12"/>
      <c r="AZ1292" s="12"/>
      <c r="BA1292" s="12"/>
    </row>
    <row r="1293" spans="1:53" ht="30" customHeight="1">
      <c r="A1293" s="546" t="s">
        <v>657</v>
      </c>
      <c r="B1293" s="456">
        <v>2</v>
      </c>
      <c r="C1293" s="456">
        <v>8</v>
      </c>
      <c r="D1293" s="456">
        <v>0</v>
      </c>
      <c r="E1293" s="456">
        <v>6</v>
      </c>
      <c r="F1293" s="324">
        <v>9</v>
      </c>
      <c r="G1293" s="324">
        <v>12</v>
      </c>
      <c r="H1293" s="324">
        <v>2</v>
      </c>
      <c r="I1293" s="324">
        <v>0</v>
      </c>
      <c r="J1293" s="324">
        <v>0</v>
      </c>
      <c r="K1293" s="324">
        <v>0</v>
      </c>
      <c r="L1293" s="324">
        <v>1</v>
      </c>
      <c r="M1293" s="324">
        <v>0</v>
      </c>
      <c r="N1293" s="324">
        <v>0</v>
      </c>
      <c r="O1293" s="324">
        <v>0</v>
      </c>
      <c r="P1293" s="324">
        <v>0</v>
      </c>
      <c r="Q1293" s="324">
        <v>0</v>
      </c>
      <c r="R1293" s="324">
        <v>0</v>
      </c>
      <c r="S1293" s="324">
        <v>0</v>
      </c>
      <c r="T1293" s="324">
        <v>0</v>
      </c>
      <c r="U1293" s="324">
        <v>0</v>
      </c>
      <c r="V1293" s="324">
        <v>0</v>
      </c>
      <c r="W1293" s="324">
        <v>7</v>
      </c>
      <c r="X1293" s="324">
        <v>1</v>
      </c>
      <c r="Y1293" s="324"/>
      <c r="Z1293" s="324">
        <v>3</v>
      </c>
      <c r="AA1293" s="324">
        <v>0</v>
      </c>
      <c r="AB1293" s="324"/>
      <c r="AC1293" s="324">
        <v>9</v>
      </c>
      <c r="AD1293" s="324">
        <v>8</v>
      </c>
      <c r="AE1293" s="324">
        <v>8</v>
      </c>
      <c r="AF1293" s="324">
        <v>5</v>
      </c>
      <c r="AG1293" s="324">
        <v>0</v>
      </c>
      <c r="AH1293" s="324">
        <v>4</v>
      </c>
      <c r="AI1293" s="324">
        <v>1</v>
      </c>
      <c r="AJ1293" s="324">
        <v>3</v>
      </c>
      <c r="AK1293" s="324">
        <v>2</v>
      </c>
      <c r="AL1293" s="324">
        <v>0</v>
      </c>
      <c r="AM1293" s="324">
        <v>0</v>
      </c>
      <c r="AN1293" s="324">
        <v>0</v>
      </c>
      <c r="AO1293" s="324">
        <v>0</v>
      </c>
      <c r="AP1293" s="324">
        <v>0</v>
      </c>
      <c r="AQ1293" s="324">
        <v>0</v>
      </c>
      <c r="AR1293" s="324">
        <v>0</v>
      </c>
      <c r="AS1293" s="324">
        <v>0</v>
      </c>
      <c r="AT1293" s="324">
        <v>0</v>
      </c>
      <c r="AU1293" s="311">
        <f t="shared" si="15"/>
        <v>91</v>
      </c>
      <c r="AV1293" s="12"/>
      <c r="AW1293" s="12"/>
      <c r="AX1293" s="12"/>
      <c r="AY1293" s="12"/>
      <c r="AZ1293" s="12"/>
      <c r="BA1293" s="12"/>
    </row>
    <row r="1294" spans="1:53" ht="30" customHeight="1">
      <c r="A1294" s="546" t="s">
        <v>31</v>
      </c>
      <c r="B1294" s="456">
        <v>3</v>
      </c>
      <c r="C1294" s="456">
        <v>13</v>
      </c>
      <c r="D1294" s="456">
        <v>1</v>
      </c>
      <c r="E1294" s="456">
        <v>0</v>
      </c>
      <c r="F1294" s="324">
        <v>0</v>
      </c>
      <c r="G1294" s="324">
        <v>1</v>
      </c>
      <c r="H1294" s="324">
        <v>1</v>
      </c>
      <c r="I1294" s="324">
        <v>0</v>
      </c>
      <c r="J1294" s="324">
        <v>0</v>
      </c>
      <c r="K1294" s="324">
        <v>0</v>
      </c>
      <c r="L1294" s="324">
        <v>0</v>
      </c>
      <c r="M1294" s="324">
        <v>0</v>
      </c>
      <c r="N1294" s="324">
        <v>113</v>
      </c>
      <c r="O1294" s="324">
        <v>0</v>
      </c>
      <c r="P1294" s="324">
        <v>4</v>
      </c>
      <c r="Q1294" s="324">
        <v>0</v>
      </c>
      <c r="R1294" s="324">
        <v>0</v>
      </c>
      <c r="S1294" s="324">
        <v>0</v>
      </c>
      <c r="T1294" s="324">
        <v>0</v>
      </c>
      <c r="U1294" s="324">
        <v>0</v>
      </c>
      <c r="V1294" s="324">
        <v>0</v>
      </c>
      <c r="W1294" s="324">
        <v>1</v>
      </c>
      <c r="X1294" s="324">
        <v>2</v>
      </c>
      <c r="Y1294" s="324">
        <v>1</v>
      </c>
      <c r="Z1294" s="324">
        <v>5</v>
      </c>
      <c r="AA1294" s="324">
        <v>0</v>
      </c>
      <c r="AB1294" s="324">
        <v>4</v>
      </c>
      <c r="AC1294" s="324">
        <v>4</v>
      </c>
      <c r="AD1294" s="324">
        <v>10</v>
      </c>
      <c r="AE1294" s="324">
        <v>3</v>
      </c>
      <c r="AF1294" s="324">
        <v>5</v>
      </c>
      <c r="AG1294" s="324">
        <v>2</v>
      </c>
      <c r="AH1294" s="324">
        <v>2</v>
      </c>
      <c r="AI1294" s="324">
        <v>2</v>
      </c>
      <c r="AJ1294" s="324">
        <v>1</v>
      </c>
      <c r="AK1294" s="324">
        <v>1</v>
      </c>
      <c r="AL1294" s="324">
        <v>2</v>
      </c>
      <c r="AM1294" s="324">
        <v>0</v>
      </c>
      <c r="AN1294" s="324">
        <v>0</v>
      </c>
      <c r="AO1294" s="324">
        <v>0</v>
      </c>
      <c r="AP1294" s="324">
        <v>0</v>
      </c>
      <c r="AQ1294" s="324">
        <v>0</v>
      </c>
      <c r="AR1294" s="324">
        <v>0</v>
      </c>
      <c r="AS1294" s="324">
        <v>0</v>
      </c>
      <c r="AT1294" s="324">
        <v>0</v>
      </c>
      <c r="AU1294" s="311">
        <f t="shared" si="15"/>
        <v>181</v>
      </c>
      <c r="AV1294" s="12"/>
      <c r="AW1294" s="12"/>
      <c r="AX1294" s="12"/>
      <c r="AY1294" s="12"/>
      <c r="AZ1294" s="12"/>
      <c r="BA1294" s="12"/>
    </row>
    <row r="1295" spans="1:53" ht="30" customHeight="1">
      <c r="A1295" s="546" t="s">
        <v>29</v>
      </c>
      <c r="B1295" s="456">
        <v>10</v>
      </c>
      <c r="C1295" s="456">
        <v>12</v>
      </c>
      <c r="D1295" s="456">
        <v>1</v>
      </c>
      <c r="E1295" s="456">
        <v>0</v>
      </c>
      <c r="F1295" s="324">
        <v>0</v>
      </c>
      <c r="G1295" s="324">
        <v>1</v>
      </c>
      <c r="H1295" s="324">
        <v>0</v>
      </c>
      <c r="I1295" s="324">
        <v>0</v>
      </c>
      <c r="J1295" s="324">
        <v>1</v>
      </c>
      <c r="K1295" s="324">
        <v>2</v>
      </c>
      <c r="L1295" s="324">
        <v>0</v>
      </c>
      <c r="M1295" s="324">
        <v>0</v>
      </c>
      <c r="N1295" s="324">
        <v>0</v>
      </c>
      <c r="O1295" s="324">
        <v>0</v>
      </c>
      <c r="P1295" s="324">
        <v>0</v>
      </c>
      <c r="Q1295" s="324">
        <v>0</v>
      </c>
      <c r="R1295" s="324">
        <v>0</v>
      </c>
      <c r="S1295" s="324">
        <v>0</v>
      </c>
      <c r="T1295" s="324">
        <v>0</v>
      </c>
      <c r="U1295" s="324">
        <v>0</v>
      </c>
      <c r="V1295" s="324">
        <v>0</v>
      </c>
      <c r="W1295" s="324">
        <v>3</v>
      </c>
      <c r="X1295" s="324"/>
      <c r="Y1295" s="324">
        <v>2</v>
      </c>
      <c r="Z1295" s="324">
        <v>8</v>
      </c>
      <c r="AA1295" s="324">
        <v>0</v>
      </c>
      <c r="AB1295" s="324"/>
      <c r="AC1295" s="324">
        <v>2</v>
      </c>
      <c r="AD1295" s="324">
        <v>11</v>
      </c>
      <c r="AE1295" s="324">
        <v>3</v>
      </c>
      <c r="AF1295" s="324">
        <v>4</v>
      </c>
      <c r="AG1295" s="324"/>
      <c r="AH1295" s="324">
        <v>2</v>
      </c>
      <c r="AI1295" s="324">
        <v>1</v>
      </c>
      <c r="AJ1295" s="324">
        <v>1</v>
      </c>
      <c r="AK1295" s="324">
        <v>2</v>
      </c>
      <c r="AL1295" s="324">
        <v>1</v>
      </c>
      <c r="AM1295" s="324">
        <v>0</v>
      </c>
      <c r="AN1295" s="324">
        <v>0</v>
      </c>
      <c r="AO1295" s="324">
        <v>0</v>
      </c>
      <c r="AP1295" s="324">
        <v>0</v>
      </c>
      <c r="AQ1295" s="324">
        <v>0</v>
      </c>
      <c r="AR1295" s="324">
        <v>0</v>
      </c>
      <c r="AS1295" s="324">
        <v>0</v>
      </c>
      <c r="AT1295" s="324">
        <v>0</v>
      </c>
      <c r="AU1295" s="311">
        <f t="shared" si="15"/>
        <v>67</v>
      </c>
      <c r="AV1295" s="12"/>
      <c r="AW1295" s="12"/>
      <c r="AX1295" s="12"/>
      <c r="AY1295" s="12"/>
      <c r="AZ1295" s="12"/>
      <c r="BA1295" s="12"/>
    </row>
    <row r="1296" spans="1:53" ht="30" customHeight="1">
      <c r="A1296" s="546" t="s">
        <v>24</v>
      </c>
      <c r="B1296" s="456">
        <v>4</v>
      </c>
      <c r="C1296" s="456">
        <v>11</v>
      </c>
      <c r="D1296" s="456">
        <v>0</v>
      </c>
      <c r="E1296" s="456">
        <v>0</v>
      </c>
      <c r="F1296" s="324">
        <v>0</v>
      </c>
      <c r="G1296" s="324">
        <v>1</v>
      </c>
      <c r="H1296" s="324">
        <v>1</v>
      </c>
      <c r="I1296" s="324">
        <v>0</v>
      </c>
      <c r="J1296" s="324">
        <v>0</v>
      </c>
      <c r="K1296" s="324">
        <v>0</v>
      </c>
      <c r="L1296" s="324">
        <v>2</v>
      </c>
      <c r="M1296" s="324">
        <v>0</v>
      </c>
      <c r="N1296" s="324">
        <v>0</v>
      </c>
      <c r="O1296" s="324">
        <v>0</v>
      </c>
      <c r="P1296" s="324">
        <v>1</v>
      </c>
      <c r="Q1296" s="324">
        <v>0</v>
      </c>
      <c r="R1296" s="324">
        <v>0</v>
      </c>
      <c r="S1296" s="324">
        <v>0</v>
      </c>
      <c r="T1296" s="324">
        <v>0</v>
      </c>
      <c r="U1296" s="324">
        <v>0</v>
      </c>
      <c r="V1296" s="324">
        <v>0</v>
      </c>
      <c r="W1296" s="324">
        <v>6</v>
      </c>
      <c r="X1296" s="324"/>
      <c r="Y1296" s="324">
        <v>4</v>
      </c>
      <c r="Z1296" s="324">
        <v>14</v>
      </c>
      <c r="AA1296" s="324">
        <v>0</v>
      </c>
      <c r="AB1296" s="324">
        <v>1</v>
      </c>
      <c r="AC1296" s="324">
        <v>10</v>
      </c>
      <c r="AD1296" s="324">
        <v>23</v>
      </c>
      <c r="AE1296" s="324">
        <v>11</v>
      </c>
      <c r="AF1296" s="324">
        <v>7</v>
      </c>
      <c r="AG1296" s="324">
        <v>5</v>
      </c>
      <c r="AH1296" s="324">
        <v>1</v>
      </c>
      <c r="AI1296" s="324">
        <v>1</v>
      </c>
      <c r="AJ1296" s="324">
        <v>7</v>
      </c>
      <c r="AK1296" s="324">
        <v>4</v>
      </c>
      <c r="AL1296" s="324">
        <v>4</v>
      </c>
      <c r="AM1296" s="324">
        <v>0</v>
      </c>
      <c r="AN1296" s="324">
        <v>0</v>
      </c>
      <c r="AO1296" s="324">
        <v>0</v>
      </c>
      <c r="AP1296" s="324">
        <v>0</v>
      </c>
      <c r="AQ1296" s="324">
        <v>0</v>
      </c>
      <c r="AR1296" s="324">
        <v>0</v>
      </c>
      <c r="AS1296" s="324">
        <v>0</v>
      </c>
      <c r="AT1296" s="324">
        <v>0</v>
      </c>
      <c r="AU1296" s="311">
        <f t="shared" si="15"/>
        <v>118</v>
      </c>
      <c r="AV1296" s="12"/>
      <c r="AW1296" s="12"/>
      <c r="AX1296" s="12"/>
      <c r="AY1296" s="12"/>
      <c r="AZ1296" s="12"/>
      <c r="BA1296" s="12"/>
    </row>
    <row r="1297" spans="1:53" ht="30" customHeight="1">
      <c r="A1297" s="546" t="s">
        <v>23</v>
      </c>
      <c r="B1297" s="456">
        <v>5</v>
      </c>
      <c r="C1297" s="456">
        <v>18</v>
      </c>
      <c r="D1297" s="456">
        <v>2</v>
      </c>
      <c r="E1297" s="456">
        <v>1</v>
      </c>
      <c r="F1297" s="324">
        <v>2</v>
      </c>
      <c r="G1297" s="324">
        <v>2</v>
      </c>
      <c r="H1297" s="324">
        <v>0</v>
      </c>
      <c r="I1297" s="324">
        <v>0</v>
      </c>
      <c r="J1297" s="324">
        <v>0</v>
      </c>
      <c r="K1297" s="324">
        <v>0</v>
      </c>
      <c r="L1297" s="324">
        <v>1</v>
      </c>
      <c r="M1297" s="324">
        <v>0</v>
      </c>
      <c r="N1297" s="324">
        <v>0</v>
      </c>
      <c r="O1297" s="324">
        <v>0</v>
      </c>
      <c r="P1297" s="324">
        <v>1</v>
      </c>
      <c r="Q1297" s="324">
        <v>0</v>
      </c>
      <c r="R1297" s="324">
        <v>0</v>
      </c>
      <c r="S1297" s="324">
        <v>0</v>
      </c>
      <c r="T1297" s="324">
        <v>0</v>
      </c>
      <c r="U1297" s="324">
        <v>0</v>
      </c>
      <c r="V1297" s="324">
        <v>0</v>
      </c>
      <c r="W1297" s="324">
        <v>4</v>
      </c>
      <c r="X1297" s="324"/>
      <c r="Y1297" s="324">
        <v>5</v>
      </c>
      <c r="Z1297" s="324">
        <v>11</v>
      </c>
      <c r="AA1297" s="324">
        <v>0</v>
      </c>
      <c r="AB1297" s="324">
        <v>2</v>
      </c>
      <c r="AC1297" s="324">
        <v>3</v>
      </c>
      <c r="AD1297" s="324">
        <v>7</v>
      </c>
      <c r="AE1297" s="324">
        <v>3</v>
      </c>
      <c r="AF1297" s="324">
        <v>0</v>
      </c>
      <c r="AG1297" s="324">
        <v>0</v>
      </c>
      <c r="AH1297" s="324">
        <v>2</v>
      </c>
      <c r="AI1297" s="324">
        <v>1</v>
      </c>
      <c r="AJ1297" s="324">
        <v>5</v>
      </c>
      <c r="AK1297" s="324">
        <v>1</v>
      </c>
      <c r="AL1297" s="324">
        <v>3</v>
      </c>
      <c r="AM1297" s="324">
        <v>0</v>
      </c>
      <c r="AN1297" s="324">
        <v>0</v>
      </c>
      <c r="AO1297" s="324">
        <v>0</v>
      </c>
      <c r="AP1297" s="324">
        <v>0</v>
      </c>
      <c r="AQ1297" s="324">
        <v>0</v>
      </c>
      <c r="AR1297" s="324">
        <v>0</v>
      </c>
      <c r="AS1297" s="324">
        <v>0</v>
      </c>
      <c r="AT1297" s="324">
        <v>0</v>
      </c>
      <c r="AU1297" s="311">
        <f t="shared" si="15"/>
        <v>79</v>
      </c>
      <c r="AV1297" s="12"/>
      <c r="AW1297" s="12"/>
      <c r="AX1297" s="12"/>
      <c r="AY1297" s="12"/>
      <c r="AZ1297" s="12"/>
      <c r="BA1297" s="12"/>
    </row>
    <row r="1298" spans="1:53" ht="30" customHeight="1">
      <c r="A1298" s="546" t="s">
        <v>36</v>
      </c>
      <c r="B1298" s="456">
        <v>1</v>
      </c>
      <c r="C1298" s="456">
        <v>28</v>
      </c>
      <c r="D1298" s="456">
        <v>0</v>
      </c>
      <c r="E1298" s="456">
        <v>6</v>
      </c>
      <c r="F1298" s="324">
        <v>15</v>
      </c>
      <c r="G1298" s="324">
        <v>21</v>
      </c>
      <c r="H1298" s="324">
        <v>30</v>
      </c>
      <c r="I1298" s="324">
        <v>0</v>
      </c>
      <c r="J1298" s="324">
        <v>0</v>
      </c>
      <c r="K1298" s="324">
        <v>5</v>
      </c>
      <c r="L1298" s="324">
        <v>25</v>
      </c>
      <c r="M1298" s="324">
        <v>1</v>
      </c>
      <c r="N1298" s="324">
        <v>0</v>
      </c>
      <c r="O1298" s="324">
        <v>0</v>
      </c>
      <c r="P1298" s="324">
        <v>1</v>
      </c>
      <c r="Q1298" s="324">
        <v>0</v>
      </c>
      <c r="R1298" s="324">
        <v>0</v>
      </c>
      <c r="S1298" s="324">
        <v>0</v>
      </c>
      <c r="T1298" s="324">
        <v>0</v>
      </c>
      <c r="U1298" s="324">
        <v>0</v>
      </c>
      <c r="V1298" s="324">
        <v>0</v>
      </c>
      <c r="W1298" s="324">
        <v>3</v>
      </c>
      <c r="X1298" s="324">
        <v>3</v>
      </c>
      <c r="Y1298" s="324">
        <v>5</v>
      </c>
      <c r="Z1298" s="324">
        <v>3</v>
      </c>
      <c r="AA1298" s="324">
        <v>0</v>
      </c>
      <c r="AB1298" s="324">
        <v>0</v>
      </c>
      <c r="AC1298" s="324">
        <v>7</v>
      </c>
      <c r="AD1298" s="324">
        <v>6</v>
      </c>
      <c r="AE1298" s="324">
        <v>8</v>
      </c>
      <c r="AF1298" s="324">
        <v>2</v>
      </c>
      <c r="AG1298" s="324">
        <v>3</v>
      </c>
      <c r="AH1298" s="324">
        <v>0</v>
      </c>
      <c r="AI1298" s="324">
        <v>3</v>
      </c>
      <c r="AJ1298" s="324">
        <v>7</v>
      </c>
      <c r="AK1298" s="324">
        <v>10</v>
      </c>
      <c r="AL1298" s="324">
        <v>2</v>
      </c>
      <c r="AM1298" s="324">
        <v>0</v>
      </c>
      <c r="AN1298" s="324">
        <v>0</v>
      </c>
      <c r="AO1298" s="324">
        <v>0</v>
      </c>
      <c r="AP1298" s="324">
        <v>0</v>
      </c>
      <c r="AQ1298" s="324">
        <v>0</v>
      </c>
      <c r="AR1298" s="324">
        <v>0</v>
      </c>
      <c r="AS1298" s="324">
        <v>0</v>
      </c>
      <c r="AT1298" s="324">
        <v>0</v>
      </c>
      <c r="AU1298" s="311">
        <f t="shared" si="15"/>
        <v>195</v>
      </c>
      <c r="AV1298" s="12"/>
      <c r="AW1298" s="12"/>
      <c r="AX1298" s="12"/>
      <c r="AY1298" s="12"/>
      <c r="AZ1298" s="12"/>
      <c r="BA1298" s="12"/>
    </row>
    <row r="1299" spans="1:53" ht="30" customHeight="1">
      <c r="A1299" s="546" t="s">
        <v>20</v>
      </c>
      <c r="B1299" s="456">
        <v>3</v>
      </c>
      <c r="C1299" s="456">
        <v>16</v>
      </c>
      <c r="D1299" s="456">
        <v>1</v>
      </c>
      <c r="E1299" s="456">
        <v>5</v>
      </c>
      <c r="F1299" s="324">
        <v>6</v>
      </c>
      <c r="G1299" s="324">
        <v>9</v>
      </c>
      <c r="H1299" s="324">
        <v>8</v>
      </c>
      <c r="I1299" s="324">
        <v>0</v>
      </c>
      <c r="J1299" s="324">
        <v>7</v>
      </c>
      <c r="K1299" s="324">
        <v>8</v>
      </c>
      <c r="L1299" s="324">
        <v>17</v>
      </c>
      <c r="M1299" s="324">
        <v>0</v>
      </c>
      <c r="N1299" s="324">
        <v>0</v>
      </c>
      <c r="O1299" s="324">
        <v>0</v>
      </c>
      <c r="P1299" s="324">
        <v>4</v>
      </c>
      <c r="Q1299" s="324">
        <v>0</v>
      </c>
      <c r="R1299" s="324">
        <v>0</v>
      </c>
      <c r="S1299" s="324">
        <v>0</v>
      </c>
      <c r="T1299" s="324">
        <v>0</v>
      </c>
      <c r="U1299" s="324">
        <v>0</v>
      </c>
      <c r="V1299" s="324">
        <v>0</v>
      </c>
      <c r="W1299" s="324">
        <v>3</v>
      </c>
      <c r="X1299" s="324">
        <v>12</v>
      </c>
      <c r="Y1299" s="324">
        <v>6</v>
      </c>
      <c r="Z1299" s="324">
        <v>12</v>
      </c>
      <c r="AA1299" s="324">
        <v>0</v>
      </c>
      <c r="AB1299" s="324">
        <v>3</v>
      </c>
      <c r="AC1299" s="324">
        <v>4</v>
      </c>
      <c r="AD1299" s="324">
        <v>41</v>
      </c>
      <c r="AE1299" s="324">
        <v>9</v>
      </c>
      <c r="AF1299" s="324">
        <v>6</v>
      </c>
      <c r="AG1299" s="324">
        <v>5</v>
      </c>
      <c r="AH1299" s="324">
        <v>1</v>
      </c>
      <c r="AI1299" s="324">
        <v>3</v>
      </c>
      <c r="AJ1299" s="324">
        <v>11</v>
      </c>
      <c r="AK1299" s="324">
        <v>23</v>
      </c>
      <c r="AL1299" s="324">
        <v>9</v>
      </c>
      <c r="AM1299" s="324">
        <v>0</v>
      </c>
      <c r="AN1299" s="324">
        <v>0</v>
      </c>
      <c r="AO1299" s="324">
        <v>0</v>
      </c>
      <c r="AP1299" s="324">
        <v>0</v>
      </c>
      <c r="AQ1299" s="324">
        <v>0</v>
      </c>
      <c r="AR1299" s="324">
        <v>0</v>
      </c>
      <c r="AS1299" s="324">
        <v>0</v>
      </c>
      <c r="AT1299" s="324">
        <v>0</v>
      </c>
      <c r="AU1299" s="311">
        <f t="shared" si="15"/>
        <v>232</v>
      </c>
      <c r="AV1299" s="12"/>
      <c r="AW1299" s="12"/>
      <c r="AX1299" s="12"/>
      <c r="AY1299" s="12"/>
      <c r="AZ1299" s="12"/>
      <c r="BA1299" s="12"/>
    </row>
    <row r="1300" spans="1:53" ht="30" customHeight="1">
      <c r="A1300" s="546" t="s">
        <v>38</v>
      </c>
      <c r="B1300" s="456">
        <v>6</v>
      </c>
      <c r="C1300" s="456">
        <v>6</v>
      </c>
      <c r="D1300" s="456">
        <v>8</v>
      </c>
      <c r="E1300" s="456">
        <v>8</v>
      </c>
      <c r="F1300" s="324">
        <v>1</v>
      </c>
      <c r="G1300" s="324">
        <v>13</v>
      </c>
      <c r="H1300" s="324">
        <v>4</v>
      </c>
      <c r="I1300" s="324">
        <v>0</v>
      </c>
      <c r="J1300" s="324">
        <v>0</v>
      </c>
      <c r="K1300" s="324">
        <v>8</v>
      </c>
      <c r="L1300" s="324">
        <v>2</v>
      </c>
      <c r="M1300" s="324">
        <v>0</v>
      </c>
      <c r="N1300" s="324">
        <v>0</v>
      </c>
      <c r="O1300" s="324">
        <v>0</v>
      </c>
      <c r="P1300" s="324">
        <v>4</v>
      </c>
      <c r="Q1300" s="324">
        <v>0</v>
      </c>
      <c r="R1300" s="324">
        <v>0</v>
      </c>
      <c r="S1300" s="324">
        <v>0</v>
      </c>
      <c r="T1300" s="324">
        <v>0</v>
      </c>
      <c r="U1300" s="324">
        <v>0</v>
      </c>
      <c r="V1300" s="324">
        <v>0</v>
      </c>
      <c r="W1300" s="324"/>
      <c r="X1300" s="324">
        <v>4</v>
      </c>
      <c r="Y1300" s="324"/>
      <c r="Z1300" s="324">
        <v>13</v>
      </c>
      <c r="AA1300" s="324">
        <v>0</v>
      </c>
      <c r="AB1300" s="324">
        <v>3</v>
      </c>
      <c r="AC1300" s="324">
        <v>5</v>
      </c>
      <c r="AD1300" s="324">
        <v>13</v>
      </c>
      <c r="AE1300" s="324">
        <v>2</v>
      </c>
      <c r="AF1300" s="324">
        <v>2</v>
      </c>
      <c r="AG1300" s="324">
        <v>0</v>
      </c>
      <c r="AH1300" s="324">
        <v>0</v>
      </c>
      <c r="AI1300" s="324">
        <v>0</v>
      </c>
      <c r="AJ1300" s="324">
        <v>4</v>
      </c>
      <c r="AK1300" s="324">
        <v>6</v>
      </c>
      <c r="AL1300" s="324">
        <v>1</v>
      </c>
      <c r="AM1300" s="324">
        <v>0</v>
      </c>
      <c r="AN1300" s="324">
        <v>0</v>
      </c>
      <c r="AO1300" s="324">
        <v>0</v>
      </c>
      <c r="AP1300" s="324">
        <v>0</v>
      </c>
      <c r="AQ1300" s="324">
        <v>0</v>
      </c>
      <c r="AR1300" s="324">
        <v>0</v>
      </c>
      <c r="AS1300" s="324">
        <v>0</v>
      </c>
      <c r="AT1300" s="324">
        <v>0</v>
      </c>
      <c r="AU1300" s="311">
        <f t="shared" si="15"/>
        <v>113</v>
      </c>
      <c r="AV1300" s="12"/>
      <c r="AW1300" s="12"/>
      <c r="AX1300" s="12"/>
      <c r="AY1300" s="12"/>
      <c r="AZ1300" s="12"/>
      <c r="BA1300" s="12"/>
    </row>
    <row r="1301" spans="1:53" ht="30" customHeight="1">
      <c r="A1301" s="546" t="s">
        <v>39</v>
      </c>
      <c r="B1301" s="456">
        <v>7</v>
      </c>
      <c r="C1301" s="456">
        <v>10</v>
      </c>
      <c r="D1301" s="456">
        <v>4</v>
      </c>
      <c r="E1301" s="456">
        <v>2</v>
      </c>
      <c r="F1301" s="324">
        <v>4</v>
      </c>
      <c r="G1301" s="324">
        <v>3</v>
      </c>
      <c r="H1301" s="324">
        <v>0</v>
      </c>
      <c r="I1301" s="324">
        <v>0</v>
      </c>
      <c r="J1301" s="324">
        <v>0</v>
      </c>
      <c r="K1301" s="324">
        <v>1</v>
      </c>
      <c r="L1301" s="324">
        <v>10</v>
      </c>
      <c r="M1301" s="324">
        <v>2</v>
      </c>
      <c r="N1301" s="324">
        <v>0</v>
      </c>
      <c r="O1301" s="324">
        <v>0</v>
      </c>
      <c r="P1301" s="324">
        <v>0</v>
      </c>
      <c r="Q1301" s="324">
        <v>0</v>
      </c>
      <c r="R1301" s="324">
        <v>0</v>
      </c>
      <c r="S1301" s="324">
        <v>0</v>
      </c>
      <c r="T1301" s="324">
        <v>0</v>
      </c>
      <c r="U1301" s="324">
        <v>0</v>
      </c>
      <c r="V1301" s="324">
        <v>0</v>
      </c>
      <c r="W1301" s="324">
        <v>3</v>
      </c>
      <c r="X1301" s="324">
        <v>8</v>
      </c>
      <c r="Y1301" s="324">
        <v>4</v>
      </c>
      <c r="Z1301" s="324">
        <v>13</v>
      </c>
      <c r="AA1301" s="324">
        <v>0</v>
      </c>
      <c r="AB1301" s="324">
        <v>2</v>
      </c>
      <c r="AC1301" s="324">
        <v>14</v>
      </c>
      <c r="AD1301" s="324">
        <v>28</v>
      </c>
      <c r="AE1301" s="324">
        <v>21</v>
      </c>
      <c r="AF1301" s="324">
        <v>12</v>
      </c>
      <c r="AG1301" s="324">
        <v>10</v>
      </c>
      <c r="AH1301" s="324">
        <v>2</v>
      </c>
      <c r="AI1301" s="324">
        <v>3</v>
      </c>
      <c r="AJ1301" s="324">
        <v>15</v>
      </c>
      <c r="AK1301" s="324">
        <v>13</v>
      </c>
      <c r="AL1301" s="324">
        <v>3</v>
      </c>
      <c r="AM1301" s="324">
        <v>0</v>
      </c>
      <c r="AN1301" s="324">
        <v>0</v>
      </c>
      <c r="AO1301" s="324">
        <v>0</v>
      </c>
      <c r="AP1301" s="324">
        <v>0</v>
      </c>
      <c r="AQ1301" s="324">
        <v>0</v>
      </c>
      <c r="AR1301" s="324">
        <v>0</v>
      </c>
      <c r="AS1301" s="324">
        <v>0</v>
      </c>
      <c r="AT1301" s="324">
        <v>0</v>
      </c>
      <c r="AU1301" s="311">
        <f t="shared" si="15"/>
        <v>194</v>
      </c>
      <c r="AV1301" s="12"/>
      <c r="AW1301" s="12"/>
      <c r="AX1301" s="12"/>
      <c r="AY1301" s="12"/>
      <c r="AZ1301" s="12"/>
      <c r="BA1301" s="12"/>
    </row>
    <row r="1302" spans="1:53" ht="30" customHeight="1">
      <c r="A1302" s="546" t="s">
        <v>48</v>
      </c>
      <c r="B1302" s="456">
        <v>25</v>
      </c>
      <c r="C1302" s="456">
        <v>25</v>
      </c>
      <c r="D1302" s="456">
        <v>0</v>
      </c>
      <c r="E1302" s="456">
        <v>0</v>
      </c>
      <c r="F1302" s="324">
        <v>2</v>
      </c>
      <c r="G1302" s="324">
        <v>1</v>
      </c>
      <c r="H1302" s="324">
        <v>0</v>
      </c>
      <c r="I1302" s="324">
        <v>6</v>
      </c>
      <c r="J1302" s="324">
        <v>0</v>
      </c>
      <c r="K1302" s="324">
        <v>0</v>
      </c>
      <c r="L1302" s="324">
        <v>0</v>
      </c>
      <c r="M1302" s="324">
        <v>0</v>
      </c>
      <c r="N1302" s="324">
        <v>0</v>
      </c>
      <c r="O1302" s="324">
        <v>0</v>
      </c>
      <c r="P1302" s="324">
        <v>0</v>
      </c>
      <c r="Q1302" s="324">
        <v>0</v>
      </c>
      <c r="R1302" s="324">
        <v>0</v>
      </c>
      <c r="S1302" s="324">
        <v>0</v>
      </c>
      <c r="T1302" s="324">
        <v>0</v>
      </c>
      <c r="U1302" s="324">
        <v>0</v>
      </c>
      <c r="V1302" s="324">
        <v>0</v>
      </c>
      <c r="W1302" s="324">
        <v>9</v>
      </c>
      <c r="X1302" s="324">
        <v>2</v>
      </c>
      <c r="Y1302" s="324">
        <v>9</v>
      </c>
      <c r="Z1302" s="324">
        <v>3</v>
      </c>
      <c r="AA1302" s="324">
        <v>0</v>
      </c>
      <c r="AB1302" s="324">
        <v>1</v>
      </c>
      <c r="AC1302" s="324">
        <v>5</v>
      </c>
      <c r="AD1302" s="324">
        <v>38</v>
      </c>
      <c r="AE1302" s="324">
        <v>8</v>
      </c>
      <c r="AF1302" s="324">
        <v>6</v>
      </c>
      <c r="AG1302" s="324">
        <v>4</v>
      </c>
      <c r="AH1302" s="324">
        <v>1</v>
      </c>
      <c r="AI1302" s="324">
        <v>2</v>
      </c>
      <c r="AJ1302" s="324">
        <v>4</v>
      </c>
      <c r="AK1302" s="324">
        <v>8</v>
      </c>
      <c r="AL1302" s="324">
        <v>5</v>
      </c>
      <c r="AM1302" s="324">
        <v>0</v>
      </c>
      <c r="AN1302" s="324">
        <v>0</v>
      </c>
      <c r="AO1302" s="324">
        <v>0</v>
      </c>
      <c r="AP1302" s="324">
        <v>0</v>
      </c>
      <c r="AQ1302" s="324">
        <v>0</v>
      </c>
      <c r="AR1302" s="324">
        <v>0</v>
      </c>
      <c r="AS1302" s="324">
        <v>0</v>
      </c>
      <c r="AT1302" s="324">
        <v>0</v>
      </c>
      <c r="AU1302" s="311">
        <f t="shared" si="15"/>
        <v>164</v>
      </c>
      <c r="AV1302" s="12"/>
      <c r="AW1302" s="12"/>
      <c r="AX1302" s="12"/>
      <c r="AY1302" s="12"/>
      <c r="AZ1302" s="12"/>
      <c r="BA1302" s="12"/>
    </row>
    <row r="1303" spans="1:53" ht="30" customHeight="1">
      <c r="A1303" s="546" t="s">
        <v>49</v>
      </c>
      <c r="B1303" s="456">
        <v>25</v>
      </c>
      <c r="C1303" s="456">
        <v>37</v>
      </c>
      <c r="D1303" s="456">
        <v>0</v>
      </c>
      <c r="E1303" s="456">
        <v>0</v>
      </c>
      <c r="F1303" s="324">
        <v>2</v>
      </c>
      <c r="G1303" s="324">
        <v>2</v>
      </c>
      <c r="H1303" s="324">
        <v>0</v>
      </c>
      <c r="I1303" s="324">
        <v>1</v>
      </c>
      <c r="J1303" s="324">
        <v>2</v>
      </c>
      <c r="K1303" s="324">
        <v>1</v>
      </c>
      <c r="L1303" s="324">
        <v>1</v>
      </c>
      <c r="M1303" s="324">
        <v>0</v>
      </c>
      <c r="N1303" s="324">
        <v>0</v>
      </c>
      <c r="O1303" s="324">
        <v>0</v>
      </c>
      <c r="P1303" s="324">
        <v>0</v>
      </c>
      <c r="Q1303" s="324">
        <v>0</v>
      </c>
      <c r="R1303" s="324">
        <v>0</v>
      </c>
      <c r="S1303" s="324">
        <v>0</v>
      </c>
      <c r="T1303" s="324">
        <v>0</v>
      </c>
      <c r="U1303" s="324">
        <v>0</v>
      </c>
      <c r="V1303" s="324">
        <v>0</v>
      </c>
      <c r="W1303" s="324">
        <v>7</v>
      </c>
      <c r="X1303" s="324">
        <v>11</v>
      </c>
      <c r="Y1303" s="324">
        <v>2</v>
      </c>
      <c r="Z1303" s="324">
        <v>13</v>
      </c>
      <c r="AA1303" s="324">
        <v>1</v>
      </c>
      <c r="AB1303" s="324">
        <v>0</v>
      </c>
      <c r="AC1303" s="324">
        <v>15</v>
      </c>
      <c r="AD1303" s="324">
        <v>25</v>
      </c>
      <c r="AE1303" s="324">
        <v>25</v>
      </c>
      <c r="AF1303" s="324">
        <v>14</v>
      </c>
      <c r="AG1303" s="324">
        <v>3</v>
      </c>
      <c r="AH1303" s="324">
        <v>0</v>
      </c>
      <c r="AI1303" s="324">
        <v>9</v>
      </c>
      <c r="AJ1303" s="324">
        <v>8</v>
      </c>
      <c r="AK1303" s="324">
        <v>30</v>
      </c>
      <c r="AL1303" s="324">
        <v>2</v>
      </c>
      <c r="AM1303" s="324">
        <v>0</v>
      </c>
      <c r="AN1303" s="324">
        <v>0</v>
      </c>
      <c r="AO1303" s="324">
        <v>0</v>
      </c>
      <c r="AP1303" s="324">
        <v>0</v>
      </c>
      <c r="AQ1303" s="324">
        <v>0</v>
      </c>
      <c r="AR1303" s="324">
        <v>0</v>
      </c>
      <c r="AS1303" s="324">
        <v>0</v>
      </c>
      <c r="AT1303" s="324">
        <v>0</v>
      </c>
      <c r="AU1303" s="311">
        <f t="shared" si="15"/>
        <v>236</v>
      </c>
      <c r="AV1303" s="12"/>
      <c r="AW1303" s="12"/>
      <c r="AX1303" s="12"/>
      <c r="AY1303" s="12"/>
      <c r="AZ1303" s="12"/>
      <c r="BA1303" s="12"/>
    </row>
    <row r="1304" spans="1:53" ht="30" customHeight="1">
      <c r="A1304" s="546" t="s">
        <v>50</v>
      </c>
      <c r="B1304" s="456">
        <v>11</v>
      </c>
      <c r="C1304" s="456">
        <v>24</v>
      </c>
      <c r="D1304" s="456">
        <v>5</v>
      </c>
      <c r="E1304" s="456">
        <v>0</v>
      </c>
      <c r="F1304" s="324">
        <v>1</v>
      </c>
      <c r="G1304" s="324">
        <v>0</v>
      </c>
      <c r="H1304" s="324">
        <v>0</v>
      </c>
      <c r="I1304" s="324">
        <v>1</v>
      </c>
      <c r="J1304" s="324">
        <v>0</v>
      </c>
      <c r="K1304" s="324">
        <v>1</v>
      </c>
      <c r="L1304" s="324">
        <v>10</v>
      </c>
      <c r="M1304" s="324">
        <v>0</v>
      </c>
      <c r="N1304" s="324">
        <v>0</v>
      </c>
      <c r="O1304" s="324">
        <v>0</v>
      </c>
      <c r="P1304" s="324">
        <v>0</v>
      </c>
      <c r="Q1304" s="324">
        <v>0</v>
      </c>
      <c r="R1304" s="324">
        <v>0</v>
      </c>
      <c r="S1304" s="324">
        <v>0</v>
      </c>
      <c r="T1304" s="324">
        <v>0</v>
      </c>
      <c r="U1304" s="324">
        <v>0</v>
      </c>
      <c r="V1304" s="324">
        <v>0</v>
      </c>
      <c r="W1304" s="324">
        <v>5</v>
      </c>
      <c r="X1304" s="324">
        <v>7</v>
      </c>
      <c r="Y1304" s="324">
        <v>6</v>
      </c>
      <c r="Z1304" s="324">
        <v>3</v>
      </c>
      <c r="AA1304" s="324">
        <v>0</v>
      </c>
      <c r="AB1304" s="324">
        <v>1</v>
      </c>
      <c r="AC1304" s="324">
        <v>4</v>
      </c>
      <c r="AD1304" s="324">
        <v>32</v>
      </c>
      <c r="AE1304" s="324">
        <v>3</v>
      </c>
      <c r="AF1304" s="324">
        <v>3</v>
      </c>
      <c r="AG1304" s="324">
        <v>1</v>
      </c>
      <c r="AH1304" s="324">
        <v>0</v>
      </c>
      <c r="AI1304" s="324">
        <v>2</v>
      </c>
      <c r="AJ1304" s="324">
        <v>4</v>
      </c>
      <c r="AK1304" s="324">
        <v>18</v>
      </c>
      <c r="AL1304" s="324">
        <v>2</v>
      </c>
      <c r="AM1304" s="324">
        <v>0</v>
      </c>
      <c r="AN1304" s="324">
        <v>0</v>
      </c>
      <c r="AO1304" s="324">
        <v>0</v>
      </c>
      <c r="AP1304" s="324">
        <v>0</v>
      </c>
      <c r="AQ1304" s="324">
        <v>0</v>
      </c>
      <c r="AR1304" s="324">
        <v>0</v>
      </c>
      <c r="AS1304" s="324">
        <v>0</v>
      </c>
      <c r="AT1304" s="324">
        <v>0</v>
      </c>
      <c r="AU1304" s="311">
        <f t="shared" si="15"/>
        <v>144</v>
      </c>
      <c r="AV1304" s="12"/>
      <c r="AW1304" s="12"/>
      <c r="AX1304" s="12"/>
      <c r="AY1304" s="12"/>
      <c r="AZ1304" s="12"/>
      <c r="BA1304" s="12"/>
    </row>
    <row r="1305" spans="1:53" ht="30" customHeight="1">
      <c r="A1305" s="546" t="s">
        <v>975</v>
      </c>
      <c r="B1305" s="456">
        <v>4</v>
      </c>
      <c r="C1305" s="456">
        <v>13</v>
      </c>
      <c r="D1305" s="456">
        <v>3</v>
      </c>
      <c r="E1305" s="456">
        <v>1</v>
      </c>
      <c r="F1305" s="324">
        <v>2</v>
      </c>
      <c r="G1305" s="324">
        <v>5</v>
      </c>
      <c r="H1305" s="324">
        <v>0</v>
      </c>
      <c r="I1305" s="324">
        <v>3</v>
      </c>
      <c r="J1305" s="324">
        <v>0</v>
      </c>
      <c r="K1305" s="324">
        <v>0</v>
      </c>
      <c r="L1305" s="324">
        <v>5</v>
      </c>
      <c r="M1305" s="324">
        <v>0</v>
      </c>
      <c r="N1305" s="324">
        <v>0</v>
      </c>
      <c r="O1305" s="324">
        <v>0</v>
      </c>
      <c r="P1305" s="324">
        <v>3</v>
      </c>
      <c r="Q1305" s="324">
        <v>0</v>
      </c>
      <c r="R1305" s="324">
        <v>0</v>
      </c>
      <c r="S1305" s="324">
        <v>0</v>
      </c>
      <c r="T1305" s="324">
        <v>0</v>
      </c>
      <c r="U1305" s="324">
        <v>0</v>
      </c>
      <c r="V1305" s="324">
        <v>0</v>
      </c>
      <c r="W1305" s="324">
        <v>12</v>
      </c>
      <c r="X1305" s="324">
        <v>7</v>
      </c>
      <c r="Y1305" s="324">
        <v>8</v>
      </c>
      <c r="Z1305" s="324">
        <v>7</v>
      </c>
      <c r="AA1305" s="324">
        <v>0</v>
      </c>
      <c r="AB1305" s="324">
        <v>0</v>
      </c>
      <c r="AC1305" s="324">
        <v>2</v>
      </c>
      <c r="AD1305" s="324">
        <v>22</v>
      </c>
      <c r="AE1305" s="324">
        <v>8</v>
      </c>
      <c r="AF1305" s="324">
        <v>5</v>
      </c>
      <c r="AG1305" s="324">
        <v>0</v>
      </c>
      <c r="AH1305" s="324">
        <v>0</v>
      </c>
      <c r="AI1305" s="324">
        <v>0</v>
      </c>
      <c r="AJ1305" s="324">
        <v>2</v>
      </c>
      <c r="AK1305" s="324">
        <v>3</v>
      </c>
      <c r="AL1305" s="324">
        <v>3</v>
      </c>
      <c r="AM1305" s="324">
        <v>0</v>
      </c>
      <c r="AN1305" s="324">
        <v>0</v>
      </c>
      <c r="AO1305" s="324">
        <v>0</v>
      </c>
      <c r="AP1305" s="324">
        <v>0</v>
      </c>
      <c r="AQ1305" s="324">
        <v>0</v>
      </c>
      <c r="AR1305" s="324">
        <v>0</v>
      </c>
      <c r="AS1305" s="324">
        <v>0</v>
      </c>
      <c r="AT1305" s="324">
        <v>0</v>
      </c>
      <c r="AU1305" s="311">
        <f t="shared" si="15"/>
        <v>118</v>
      </c>
      <c r="AV1305" s="12"/>
      <c r="AW1305" s="12"/>
      <c r="AX1305" s="12"/>
      <c r="AY1305" s="12"/>
      <c r="AZ1305" s="12"/>
      <c r="BA1305" s="12"/>
    </row>
    <row r="1306" spans="1:53" ht="30" customHeight="1">
      <c r="A1306" s="546" t="s">
        <v>52</v>
      </c>
      <c r="B1306" s="456">
        <v>8</v>
      </c>
      <c r="C1306" s="456">
        <v>16</v>
      </c>
      <c r="D1306" s="456">
        <v>1</v>
      </c>
      <c r="E1306" s="456">
        <v>0</v>
      </c>
      <c r="F1306" s="324">
        <v>0</v>
      </c>
      <c r="G1306" s="324">
        <v>4</v>
      </c>
      <c r="H1306" s="324">
        <v>0</v>
      </c>
      <c r="I1306" s="324">
        <v>0</v>
      </c>
      <c r="J1306" s="324">
        <v>0</v>
      </c>
      <c r="K1306" s="324">
        <v>0</v>
      </c>
      <c r="L1306" s="324">
        <v>1</v>
      </c>
      <c r="M1306" s="324">
        <v>0</v>
      </c>
      <c r="N1306" s="324">
        <v>0</v>
      </c>
      <c r="O1306" s="324">
        <v>0</v>
      </c>
      <c r="P1306" s="324">
        <v>0</v>
      </c>
      <c r="Q1306" s="324">
        <v>0</v>
      </c>
      <c r="R1306" s="324">
        <v>0</v>
      </c>
      <c r="S1306" s="324">
        <v>0</v>
      </c>
      <c r="T1306" s="324">
        <v>0</v>
      </c>
      <c r="U1306" s="324">
        <v>0</v>
      </c>
      <c r="V1306" s="324">
        <v>0</v>
      </c>
      <c r="W1306" s="324">
        <v>5</v>
      </c>
      <c r="X1306" s="324"/>
      <c r="Y1306" s="324">
        <v>5</v>
      </c>
      <c r="Z1306" s="324">
        <v>14</v>
      </c>
      <c r="AA1306" s="324">
        <v>0</v>
      </c>
      <c r="AB1306" s="324">
        <v>4</v>
      </c>
      <c r="AC1306" s="324">
        <v>1</v>
      </c>
      <c r="AD1306" s="324">
        <v>21</v>
      </c>
      <c r="AE1306" s="324">
        <v>7</v>
      </c>
      <c r="AF1306" s="324">
        <v>2</v>
      </c>
      <c r="AG1306" s="324">
        <v>0</v>
      </c>
      <c r="AH1306" s="324">
        <v>0</v>
      </c>
      <c r="AI1306" s="324">
        <v>0</v>
      </c>
      <c r="AJ1306" s="324">
        <v>3</v>
      </c>
      <c r="AK1306" s="324">
        <v>3</v>
      </c>
      <c r="AL1306" s="324">
        <v>5</v>
      </c>
      <c r="AM1306" s="324">
        <v>0</v>
      </c>
      <c r="AN1306" s="324">
        <v>0</v>
      </c>
      <c r="AO1306" s="324">
        <v>0</v>
      </c>
      <c r="AP1306" s="324">
        <v>0</v>
      </c>
      <c r="AQ1306" s="324">
        <v>0</v>
      </c>
      <c r="AR1306" s="324">
        <v>0</v>
      </c>
      <c r="AS1306" s="324">
        <v>0</v>
      </c>
      <c r="AT1306" s="324">
        <v>0</v>
      </c>
      <c r="AU1306" s="311">
        <f t="shared" si="15"/>
        <v>100</v>
      </c>
      <c r="AV1306" s="12"/>
      <c r="AW1306" s="12"/>
      <c r="AX1306" s="12"/>
      <c r="AY1306" s="12"/>
      <c r="AZ1306" s="12"/>
      <c r="BA1306" s="12"/>
    </row>
    <row r="1307" spans="1:53" ht="30" customHeight="1">
      <c r="A1307" s="546" t="s">
        <v>53</v>
      </c>
      <c r="B1307" s="456">
        <v>11</v>
      </c>
      <c r="C1307" s="456">
        <v>20</v>
      </c>
      <c r="D1307" s="456">
        <v>3</v>
      </c>
      <c r="E1307" s="456">
        <v>0</v>
      </c>
      <c r="F1307" s="324">
        <v>10</v>
      </c>
      <c r="G1307" s="324">
        <v>9</v>
      </c>
      <c r="H1307" s="324">
        <v>0</v>
      </c>
      <c r="I1307" s="324">
        <v>6</v>
      </c>
      <c r="J1307" s="324">
        <v>1</v>
      </c>
      <c r="K1307" s="324">
        <v>1</v>
      </c>
      <c r="L1307" s="324">
        <v>1</v>
      </c>
      <c r="M1307" s="324">
        <v>0</v>
      </c>
      <c r="N1307" s="324">
        <v>0</v>
      </c>
      <c r="O1307" s="324">
        <v>0</v>
      </c>
      <c r="P1307" s="324">
        <v>1</v>
      </c>
      <c r="Q1307" s="324">
        <v>0</v>
      </c>
      <c r="R1307" s="324">
        <v>0</v>
      </c>
      <c r="S1307" s="324">
        <v>0</v>
      </c>
      <c r="T1307" s="324">
        <v>0</v>
      </c>
      <c r="U1307" s="324">
        <v>0</v>
      </c>
      <c r="V1307" s="324">
        <v>0</v>
      </c>
      <c r="W1307" s="324">
        <v>15</v>
      </c>
      <c r="X1307" s="324">
        <v>13</v>
      </c>
      <c r="Y1307" s="324">
        <v>9</v>
      </c>
      <c r="Z1307" s="324">
        <v>21</v>
      </c>
      <c r="AA1307" s="324">
        <v>1</v>
      </c>
      <c r="AB1307" s="324">
        <v>1</v>
      </c>
      <c r="AC1307" s="324">
        <v>18</v>
      </c>
      <c r="AD1307" s="324">
        <v>39</v>
      </c>
      <c r="AE1307" s="324">
        <v>19</v>
      </c>
      <c r="AF1307" s="324">
        <v>7</v>
      </c>
      <c r="AG1307" s="324">
        <v>2</v>
      </c>
      <c r="AH1307" s="324">
        <v>0</v>
      </c>
      <c r="AI1307" s="324">
        <v>12</v>
      </c>
      <c r="AJ1307" s="324">
        <v>8</v>
      </c>
      <c r="AK1307" s="324">
        <v>12</v>
      </c>
      <c r="AL1307" s="324">
        <v>3</v>
      </c>
      <c r="AM1307" s="324">
        <v>0</v>
      </c>
      <c r="AN1307" s="324">
        <v>0</v>
      </c>
      <c r="AO1307" s="324">
        <v>0</v>
      </c>
      <c r="AP1307" s="324">
        <v>0</v>
      </c>
      <c r="AQ1307" s="324">
        <v>0</v>
      </c>
      <c r="AR1307" s="324">
        <v>0</v>
      </c>
      <c r="AS1307" s="324">
        <v>0</v>
      </c>
      <c r="AT1307" s="324">
        <v>0</v>
      </c>
      <c r="AU1307" s="311">
        <f t="shared" si="15"/>
        <v>243</v>
      </c>
      <c r="AV1307" s="12"/>
      <c r="AW1307" s="12"/>
      <c r="AX1307" s="12"/>
      <c r="AY1307" s="12"/>
      <c r="AZ1307" s="12"/>
      <c r="BA1307" s="12"/>
    </row>
    <row r="1308" spans="1:53" ht="30" customHeight="1">
      <c r="A1308" s="546" t="s">
        <v>54</v>
      </c>
      <c r="B1308" s="456">
        <v>1</v>
      </c>
      <c r="C1308" s="456">
        <v>6</v>
      </c>
      <c r="D1308" s="456">
        <v>0</v>
      </c>
      <c r="E1308" s="456">
        <v>0</v>
      </c>
      <c r="F1308" s="324">
        <v>0</v>
      </c>
      <c r="G1308" s="324">
        <v>2</v>
      </c>
      <c r="H1308" s="324">
        <v>0</v>
      </c>
      <c r="I1308" s="324">
        <v>2</v>
      </c>
      <c r="J1308" s="324">
        <v>0</v>
      </c>
      <c r="K1308" s="324">
        <v>1</v>
      </c>
      <c r="L1308" s="324">
        <v>1</v>
      </c>
      <c r="M1308" s="324">
        <v>0</v>
      </c>
      <c r="N1308" s="324">
        <v>0</v>
      </c>
      <c r="O1308" s="324">
        <v>0</v>
      </c>
      <c r="P1308" s="324">
        <v>2</v>
      </c>
      <c r="Q1308" s="324">
        <v>0</v>
      </c>
      <c r="R1308" s="324">
        <v>0</v>
      </c>
      <c r="S1308" s="324">
        <v>0</v>
      </c>
      <c r="T1308" s="324">
        <v>0</v>
      </c>
      <c r="U1308" s="324">
        <v>0</v>
      </c>
      <c r="V1308" s="324">
        <v>0</v>
      </c>
      <c r="W1308" s="324">
        <v>3</v>
      </c>
      <c r="X1308" s="324">
        <v>1</v>
      </c>
      <c r="Y1308" s="324">
        <v>4</v>
      </c>
      <c r="Z1308" s="324">
        <v>6</v>
      </c>
      <c r="AA1308" s="324">
        <v>0</v>
      </c>
      <c r="AB1308" s="324">
        <v>0</v>
      </c>
      <c r="AC1308" s="324">
        <v>5</v>
      </c>
      <c r="AD1308" s="324">
        <v>18</v>
      </c>
      <c r="AE1308" s="324">
        <v>4</v>
      </c>
      <c r="AF1308" s="324">
        <v>2</v>
      </c>
      <c r="AG1308" s="324">
        <v>0</v>
      </c>
      <c r="AH1308" s="324">
        <v>0</v>
      </c>
      <c r="AI1308" s="324">
        <v>0</v>
      </c>
      <c r="AJ1308" s="324">
        <v>2</v>
      </c>
      <c r="AK1308" s="324">
        <v>2</v>
      </c>
      <c r="AL1308" s="324">
        <v>3</v>
      </c>
      <c r="AM1308" s="324">
        <v>0</v>
      </c>
      <c r="AN1308" s="324">
        <v>0</v>
      </c>
      <c r="AO1308" s="324">
        <v>0</v>
      </c>
      <c r="AP1308" s="324">
        <v>0</v>
      </c>
      <c r="AQ1308" s="324">
        <v>0</v>
      </c>
      <c r="AR1308" s="324">
        <v>0</v>
      </c>
      <c r="AS1308" s="324">
        <v>0</v>
      </c>
      <c r="AT1308" s="324">
        <v>0</v>
      </c>
      <c r="AU1308" s="311">
        <f t="shared" si="15"/>
        <v>65</v>
      </c>
      <c r="AV1308" s="12"/>
      <c r="AW1308" s="12"/>
      <c r="AX1308" s="12"/>
      <c r="AY1308" s="12"/>
      <c r="AZ1308" s="12"/>
      <c r="BA1308" s="12"/>
    </row>
    <row r="1309" spans="1:53" ht="30" customHeight="1">
      <c r="A1309" s="546" t="s">
        <v>64</v>
      </c>
      <c r="B1309" s="456">
        <v>3</v>
      </c>
      <c r="C1309" s="456">
        <v>7</v>
      </c>
      <c r="D1309" s="456">
        <v>0</v>
      </c>
      <c r="E1309" s="456">
        <v>0</v>
      </c>
      <c r="F1309" s="324">
        <v>6</v>
      </c>
      <c r="G1309" s="324">
        <v>1</v>
      </c>
      <c r="H1309" s="324">
        <v>3</v>
      </c>
      <c r="I1309" s="324">
        <v>4</v>
      </c>
      <c r="J1309" s="324">
        <v>0</v>
      </c>
      <c r="K1309" s="324">
        <v>0</v>
      </c>
      <c r="L1309" s="324">
        <v>1</v>
      </c>
      <c r="M1309" s="324">
        <v>26</v>
      </c>
      <c r="N1309" s="324">
        <v>0</v>
      </c>
      <c r="O1309" s="324">
        <v>0</v>
      </c>
      <c r="P1309" s="324">
        <v>2</v>
      </c>
      <c r="Q1309" s="324">
        <v>0</v>
      </c>
      <c r="R1309" s="324">
        <v>0</v>
      </c>
      <c r="S1309" s="324">
        <v>0</v>
      </c>
      <c r="T1309" s="324">
        <v>0</v>
      </c>
      <c r="U1309" s="324">
        <v>0</v>
      </c>
      <c r="V1309" s="324">
        <v>0</v>
      </c>
      <c r="W1309" s="324">
        <v>4</v>
      </c>
      <c r="X1309" s="324">
        <v>4</v>
      </c>
      <c r="Y1309" s="324">
        <v>3</v>
      </c>
      <c r="Z1309" s="324">
        <v>0</v>
      </c>
      <c r="AA1309" s="324">
        <v>1</v>
      </c>
      <c r="AB1309" s="324">
        <v>0</v>
      </c>
      <c r="AC1309" s="324">
        <v>7</v>
      </c>
      <c r="AD1309" s="324">
        <v>10</v>
      </c>
      <c r="AE1309" s="324">
        <v>5</v>
      </c>
      <c r="AF1309" s="324">
        <v>3</v>
      </c>
      <c r="AG1309" s="324">
        <v>4</v>
      </c>
      <c r="AH1309" s="324">
        <v>1</v>
      </c>
      <c r="AI1309" s="324">
        <v>4</v>
      </c>
      <c r="AJ1309" s="324">
        <v>6</v>
      </c>
      <c r="AK1309" s="324">
        <v>2</v>
      </c>
      <c r="AL1309" s="324">
        <v>2</v>
      </c>
      <c r="AM1309" s="324">
        <v>0</v>
      </c>
      <c r="AN1309" s="324">
        <v>0</v>
      </c>
      <c r="AO1309" s="324">
        <v>0</v>
      </c>
      <c r="AP1309" s="324">
        <v>0</v>
      </c>
      <c r="AQ1309" s="324">
        <v>0</v>
      </c>
      <c r="AR1309" s="324">
        <v>0</v>
      </c>
      <c r="AS1309" s="324">
        <v>0</v>
      </c>
      <c r="AT1309" s="324">
        <v>0</v>
      </c>
      <c r="AU1309" s="311">
        <f t="shared" si="15"/>
        <v>109</v>
      </c>
      <c r="AV1309" s="12"/>
      <c r="AW1309" s="12"/>
      <c r="AX1309" s="12"/>
      <c r="AY1309" s="12"/>
      <c r="AZ1309" s="12"/>
      <c r="BA1309" s="12"/>
    </row>
    <row r="1310" spans="1:53" ht="30" customHeight="1">
      <c r="A1310" s="546" t="s">
        <v>283</v>
      </c>
      <c r="B1310" s="456">
        <v>0</v>
      </c>
      <c r="C1310" s="456">
        <v>5</v>
      </c>
      <c r="D1310" s="456">
        <v>0</v>
      </c>
      <c r="E1310" s="456">
        <v>19</v>
      </c>
      <c r="F1310" s="324">
        <v>3</v>
      </c>
      <c r="G1310" s="324">
        <v>9</v>
      </c>
      <c r="H1310" s="324">
        <v>1</v>
      </c>
      <c r="I1310" s="324">
        <v>4</v>
      </c>
      <c r="J1310" s="324">
        <v>1</v>
      </c>
      <c r="K1310" s="324">
        <v>7</v>
      </c>
      <c r="L1310" s="324">
        <v>2</v>
      </c>
      <c r="M1310" s="324">
        <v>11</v>
      </c>
      <c r="N1310" s="324">
        <v>0</v>
      </c>
      <c r="O1310" s="324">
        <v>0</v>
      </c>
      <c r="P1310" s="324">
        <v>2</v>
      </c>
      <c r="Q1310" s="324">
        <v>0</v>
      </c>
      <c r="R1310" s="324">
        <v>0</v>
      </c>
      <c r="S1310" s="324">
        <v>0</v>
      </c>
      <c r="T1310" s="324">
        <v>0</v>
      </c>
      <c r="U1310" s="324">
        <v>0</v>
      </c>
      <c r="V1310" s="324">
        <v>0</v>
      </c>
      <c r="W1310" s="324">
        <v>10</v>
      </c>
      <c r="X1310" s="324">
        <v>7</v>
      </c>
      <c r="Y1310" s="324">
        <v>0</v>
      </c>
      <c r="Z1310" s="324">
        <v>0</v>
      </c>
      <c r="AA1310" s="324">
        <v>1</v>
      </c>
      <c r="AB1310" s="324">
        <v>0</v>
      </c>
      <c r="AC1310" s="324">
        <v>10</v>
      </c>
      <c r="AD1310" s="324">
        <v>13</v>
      </c>
      <c r="AE1310" s="324">
        <v>13</v>
      </c>
      <c r="AF1310" s="324">
        <v>0</v>
      </c>
      <c r="AG1310" s="324">
        <v>4</v>
      </c>
      <c r="AH1310" s="324">
        <v>0</v>
      </c>
      <c r="AI1310" s="324">
        <v>8</v>
      </c>
      <c r="AJ1310" s="324">
        <v>5</v>
      </c>
      <c r="AK1310" s="324">
        <v>3</v>
      </c>
      <c r="AL1310" s="324">
        <v>1</v>
      </c>
      <c r="AM1310" s="324">
        <v>0</v>
      </c>
      <c r="AN1310" s="324">
        <v>0</v>
      </c>
      <c r="AO1310" s="324">
        <v>0</v>
      </c>
      <c r="AP1310" s="324">
        <v>0</v>
      </c>
      <c r="AQ1310" s="324">
        <v>0</v>
      </c>
      <c r="AR1310" s="324">
        <v>0</v>
      </c>
      <c r="AS1310" s="324">
        <v>0</v>
      </c>
      <c r="AT1310" s="324">
        <v>0</v>
      </c>
      <c r="AU1310" s="311">
        <f t="shared" si="15"/>
        <v>139</v>
      </c>
      <c r="AV1310" s="12"/>
      <c r="AW1310" s="12"/>
      <c r="AX1310" s="12"/>
      <c r="AY1310" s="12"/>
      <c r="AZ1310" s="12"/>
      <c r="BA1310" s="12"/>
    </row>
    <row r="1311" spans="1:53" ht="30" customHeight="1">
      <c r="A1311" s="546" t="s">
        <v>773</v>
      </c>
      <c r="B1311" s="456">
        <v>1</v>
      </c>
      <c r="C1311" s="456">
        <v>1</v>
      </c>
      <c r="D1311" s="464">
        <v>0</v>
      </c>
      <c r="E1311" s="464">
        <v>0</v>
      </c>
      <c r="F1311" s="338">
        <v>0</v>
      </c>
      <c r="G1311" s="338">
        <v>0</v>
      </c>
      <c r="H1311" s="338">
        <v>0</v>
      </c>
      <c r="I1311" s="338">
        <v>0</v>
      </c>
      <c r="J1311" s="338">
        <v>0</v>
      </c>
      <c r="K1311" s="338">
        <v>0</v>
      </c>
      <c r="L1311" s="338">
        <v>0</v>
      </c>
      <c r="M1311" s="338">
        <v>0</v>
      </c>
      <c r="N1311" s="338">
        <v>0</v>
      </c>
      <c r="O1311" s="338">
        <v>0</v>
      </c>
      <c r="P1311" s="338">
        <v>0</v>
      </c>
      <c r="Q1311" s="338">
        <v>0</v>
      </c>
      <c r="R1311" s="338">
        <v>0</v>
      </c>
      <c r="S1311" s="338">
        <v>0</v>
      </c>
      <c r="T1311" s="338">
        <v>0</v>
      </c>
      <c r="U1311" s="338">
        <v>0</v>
      </c>
      <c r="V1311" s="338">
        <v>0</v>
      </c>
      <c r="W1311" s="324">
        <v>0</v>
      </c>
      <c r="X1311" s="324">
        <v>0</v>
      </c>
      <c r="Y1311" s="324">
        <v>1</v>
      </c>
      <c r="Z1311" s="324">
        <v>0</v>
      </c>
      <c r="AA1311" s="324">
        <v>0</v>
      </c>
      <c r="AB1311" s="324">
        <v>0</v>
      </c>
      <c r="AC1311" s="324">
        <v>0</v>
      </c>
      <c r="AD1311" s="324">
        <v>0</v>
      </c>
      <c r="AE1311" s="324">
        <v>0</v>
      </c>
      <c r="AF1311" s="324">
        <v>0</v>
      </c>
      <c r="AG1311" s="324">
        <v>0</v>
      </c>
      <c r="AH1311" s="324">
        <v>0</v>
      </c>
      <c r="AI1311" s="324">
        <v>0</v>
      </c>
      <c r="AJ1311" s="324">
        <v>0</v>
      </c>
      <c r="AK1311" s="324">
        <v>0</v>
      </c>
      <c r="AL1311" s="324">
        <v>0</v>
      </c>
      <c r="AM1311" s="324">
        <v>0</v>
      </c>
      <c r="AN1311" s="324">
        <v>0</v>
      </c>
      <c r="AO1311" s="324">
        <v>0</v>
      </c>
      <c r="AP1311" s="324">
        <v>0</v>
      </c>
      <c r="AQ1311" s="324">
        <v>0</v>
      </c>
      <c r="AR1311" s="324">
        <v>0</v>
      </c>
      <c r="AS1311" s="324">
        <v>0</v>
      </c>
      <c r="AT1311" s="324">
        <v>0</v>
      </c>
      <c r="AU1311" s="311">
        <f t="shared" si="15"/>
        <v>3</v>
      </c>
      <c r="AV1311" s="12"/>
      <c r="AW1311" s="12"/>
      <c r="AX1311" s="12"/>
      <c r="AY1311" s="12"/>
      <c r="AZ1311" s="12"/>
      <c r="BA1311" s="12"/>
    </row>
    <row r="1312" spans="1:53" ht="30" customHeight="1">
      <c r="A1312" s="546" t="s">
        <v>978</v>
      </c>
      <c r="B1312" s="454">
        <v>0</v>
      </c>
      <c r="C1312" s="464">
        <v>0</v>
      </c>
      <c r="D1312" s="464">
        <v>0</v>
      </c>
      <c r="E1312" s="464">
        <v>0</v>
      </c>
      <c r="F1312" s="338">
        <v>0</v>
      </c>
      <c r="G1312" s="338">
        <v>0</v>
      </c>
      <c r="H1312" s="338">
        <v>0</v>
      </c>
      <c r="I1312" s="338">
        <v>0</v>
      </c>
      <c r="J1312" s="338">
        <v>0</v>
      </c>
      <c r="K1312" s="338">
        <v>0</v>
      </c>
      <c r="L1312" s="338">
        <v>0</v>
      </c>
      <c r="M1312" s="338">
        <v>0</v>
      </c>
      <c r="N1312" s="338">
        <v>0</v>
      </c>
      <c r="O1312" s="338">
        <v>0</v>
      </c>
      <c r="P1312" s="338">
        <v>0</v>
      </c>
      <c r="Q1312" s="338">
        <v>0</v>
      </c>
      <c r="R1312" s="338">
        <v>0</v>
      </c>
      <c r="S1312" s="338">
        <v>0</v>
      </c>
      <c r="T1312" s="338">
        <v>0</v>
      </c>
      <c r="U1312" s="338">
        <v>0</v>
      </c>
      <c r="V1312" s="338">
        <v>0</v>
      </c>
      <c r="W1312" s="338">
        <v>0</v>
      </c>
      <c r="X1312" s="338">
        <v>0</v>
      </c>
      <c r="Y1312" s="338">
        <v>0</v>
      </c>
      <c r="Z1312" s="338">
        <v>0</v>
      </c>
      <c r="AA1312" s="324">
        <v>0</v>
      </c>
      <c r="AB1312" s="324">
        <v>0</v>
      </c>
      <c r="AC1312" s="324">
        <v>0</v>
      </c>
      <c r="AD1312" s="324">
        <v>1</v>
      </c>
      <c r="AE1312" s="324">
        <v>0</v>
      </c>
      <c r="AF1312" s="324">
        <v>0</v>
      </c>
      <c r="AG1312" s="324">
        <v>0</v>
      </c>
      <c r="AH1312" s="324">
        <v>0</v>
      </c>
      <c r="AI1312" s="324">
        <v>0</v>
      </c>
      <c r="AJ1312" s="324">
        <v>2</v>
      </c>
      <c r="AK1312" s="324">
        <v>0</v>
      </c>
      <c r="AL1312" s="324">
        <v>0</v>
      </c>
      <c r="AM1312" s="324">
        <v>0</v>
      </c>
      <c r="AN1312" s="324">
        <v>0</v>
      </c>
      <c r="AO1312" s="324">
        <v>0</v>
      </c>
      <c r="AP1312" s="324">
        <v>0</v>
      </c>
      <c r="AQ1312" s="324">
        <v>0</v>
      </c>
      <c r="AR1312" s="324">
        <v>0</v>
      </c>
      <c r="AS1312" s="324">
        <v>0</v>
      </c>
      <c r="AT1312" s="324">
        <v>0</v>
      </c>
      <c r="AU1312" s="311">
        <f t="shared" si="15"/>
        <v>3</v>
      </c>
      <c r="AV1312" s="12"/>
      <c r="AW1312" s="12"/>
      <c r="AX1312" s="12"/>
      <c r="AY1312" s="12"/>
      <c r="AZ1312" s="12"/>
      <c r="BA1312" s="12"/>
    </row>
    <row r="1313" spans="1:53" ht="30" customHeight="1">
      <c r="A1313" s="546" t="s">
        <v>979</v>
      </c>
      <c r="B1313" s="454">
        <v>0</v>
      </c>
      <c r="C1313" s="464">
        <v>0</v>
      </c>
      <c r="D1313" s="464">
        <v>0</v>
      </c>
      <c r="E1313" s="464">
        <v>0</v>
      </c>
      <c r="F1313" s="338">
        <v>0</v>
      </c>
      <c r="G1313" s="338">
        <v>0</v>
      </c>
      <c r="H1313" s="338">
        <v>0</v>
      </c>
      <c r="I1313" s="338">
        <v>0</v>
      </c>
      <c r="J1313" s="338">
        <v>0</v>
      </c>
      <c r="K1313" s="324">
        <v>2</v>
      </c>
      <c r="L1313" s="338">
        <v>0</v>
      </c>
      <c r="M1313" s="338">
        <v>0</v>
      </c>
      <c r="N1313" s="338">
        <v>0</v>
      </c>
      <c r="O1313" s="338">
        <v>0</v>
      </c>
      <c r="P1313" s="338">
        <v>0</v>
      </c>
      <c r="Q1313" s="338">
        <v>0</v>
      </c>
      <c r="R1313" s="338">
        <v>0</v>
      </c>
      <c r="S1313" s="338">
        <v>0</v>
      </c>
      <c r="T1313" s="338">
        <v>0</v>
      </c>
      <c r="U1313" s="338">
        <v>0</v>
      </c>
      <c r="V1313" s="338">
        <v>0</v>
      </c>
      <c r="W1313" s="338">
        <v>0</v>
      </c>
      <c r="X1313" s="338">
        <v>0</v>
      </c>
      <c r="Y1313" s="338">
        <v>0</v>
      </c>
      <c r="Z1313" s="338">
        <v>0</v>
      </c>
      <c r="AA1313" s="324">
        <v>1</v>
      </c>
      <c r="AB1313" s="324">
        <v>0</v>
      </c>
      <c r="AC1313" s="324">
        <v>0</v>
      </c>
      <c r="AD1313" s="324">
        <v>0</v>
      </c>
      <c r="AE1313" s="324">
        <v>0</v>
      </c>
      <c r="AF1313" s="324">
        <v>0</v>
      </c>
      <c r="AG1313" s="324">
        <v>0</v>
      </c>
      <c r="AH1313" s="324">
        <v>0</v>
      </c>
      <c r="AI1313" s="324">
        <v>0</v>
      </c>
      <c r="AJ1313" s="324">
        <v>0</v>
      </c>
      <c r="AK1313" s="324">
        <v>0</v>
      </c>
      <c r="AL1313" s="324">
        <v>0</v>
      </c>
      <c r="AM1313" s="324">
        <v>0</v>
      </c>
      <c r="AN1313" s="324">
        <v>0</v>
      </c>
      <c r="AO1313" s="324">
        <v>0</v>
      </c>
      <c r="AP1313" s="324">
        <v>0</v>
      </c>
      <c r="AQ1313" s="324">
        <v>0</v>
      </c>
      <c r="AR1313" s="324">
        <v>0</v>
      </c>
      <c r="AS1313" s="324">
        <v>0</v>
      </c>
      <c r="AT1313" s="324">
        <v>0</v>
      </c>
      <c r="AU1313" s="311">
        <f t="shared" si="15"/>
        <v>3</v>
      </c>
      <c r="AV1313" s="12"/>
      <c r="AW1313" s="12"/>
      <c r="AX1313" s="12"/>
      <c r="AY1313" s="12"/>
      <c r="AZ1313" s="12"/>
      <c r="BA1313" s="12"/>
    </row>
    <row r="1314" spans="1:53" ht="30" customHeight="1">
      <c r="A1314" s="546" t="s">
        <v>985</v>
      </c>
      <c r="B1314" s="454">
        <v>0</v>
      </c>
      <c r="C1314" s="464">
        <v>0</v>
      </c>
      <c r="D1314" s="464">
        <v>0</v>
      </c>
      <c r="E1314" s="456">
        <v>0</v>
      </c>
      <c r="F1314" s="324">
        <v>3</v>
      </c>
      <c r="G1314" s="324">
        <v>6</v>
      </c>
      <c r="H1314" s="324">
        <v>4</v>
      </c>
      <c r="I1314" s="324">
        <v>0</v>
      </c>
      <c r="J1314" s="324">
        <v>0</v>
      </c>
      <c r="K1314" s="324">
        <v>6</v>
      </c>
      <c r="L1314" s="324">
        <v>1</v>
      </c>
      <c r="M1314" s="324">
        <v>0</v>
      </c>
      <c r="N1314" s="324">
        <v>0</v>
      </c>
      <c r="O1314" s="324">
        <v>0</v>
      </c>
      <c r="P1314" s="324">
        <v>1</v>
      </c>
      <c r="Q1314" s="324">
        <v>0</v>
      </c>
      <c r="R1314" s="324">
        <v>0</v>
      </c>
      <c r="S1314" s="324">
        <v>0</v>
      </c>
      <c r="T1314" s="324">
        <v>0</v>
      </c>
      <c r="U1314" s="324">
        <v>2</v>
      </c>
      <c r="V1314" s="324">
        <v>0</v>
      </c>
      <c r="W1314" s="338">
        <v>0</v>
      </c>
      <c r="X1314" s="324">
        <v>20</v>
      </c>
      <c r="Y1314" s="338">
        <v>0</v>
      </c>
      <c r="Z1314" s="338">
        <v>0</v>
      </c>
      <c r="AA1314" s="338">
        <v>0</v>
      </c>
      <c r="AB1314" s="324">
        <v>0</v>
      </c>
      <c r="AC1314" s="324">
        <v>7</v>
      </c>
      <c r="AD1314" s="324">
        <v>1</v>
      </c>
      <c r="AE1314" s="324">
        <v>16</v>
      </c>
      <c r="AF1314" s="324">
        <v>0</v>
      </c>
      <c r="AG1314" s="324">
        <v>0</v>
      </c>
      <c r="AH1314" s="324">
        <v>1</v>
      </c>
      <c r="AI1314" s="324">
        <v>0</v>
      </c>
      <c r="AJ1314" s="324">
        <v>0</v>
      </c>
      <c r="AK1314" s="324">
        <v>0</v>
      </c>
      <c r="AL1314" s="324">
        <v>0</v>
      </c>
      <c r="AM1314" s="324">
        <v>0</v>
      </c>
      <c r="AN1314" s="324">
        <v>0</v>
      </c>
      <c r="AO1314" s="324">
        <v>0</v>
      </c>
      <c r="AP1314" s="324">
        <v>0</v>
      </c>
      <c r="AQ1314" s="324">
        <v>0</v>
      </c>
      <c r="AR1314" s="324">
        <v>0</v>
      </c>
      <c r="AS1314" s="324">
        <v>0</v>
      </c>
      <c r="AT1314" s="324">
        <v>0</v>
      </c>
      <c r="AU1314" s="311">
        <f t="shared" si="15"/>
        <v>68</v>
      </c>
      <c r="AV1314" s="12"/>
      <c r="AW1314" s="12"/>
      <c r="AX1314" s="12"/>
      <c r="AY1314" s="12"/>
      <c r="AZ1314" s="12"/>
      <c r="BA1314" s="12"/>
    </row>
    <row r="1315" spans="1:53" ht="30" customHeight="1">
      <c r="A1315" s="546" t="s">
        <v>986</v>
      </c>
      <c r="B1315" s="454">
        <v>0</v>
      </c>
      <c r="C1315" s="464">
        <v>0</v>
      </c>
      <c r="D1315" s="464">
        <v>0</v>
      </c>
      <c r="E1315" s="456">
        <v>0</v>
      </c>
      <c r="F1315" s="324">
        <v>1</v>
      </c>
      <c r="G1315" s="324">
        <v>0</v>
      </c>
      <c r="H1315" s="324">
        <v>0</v>
      </c>
      <c r="I1315" s="324">
        <v>0</v>
      </c>
      <c r="J1315" s="324">
        <v>2</v>
      </c>
      <c r="K1315" s="324">
        <v>0</v>
      </c>
      <c r="L1315" s="324">
        <v>0</v>
      </c>
      <c r="M1315" s="324">
        <v>0</v>
      </c>
      <c r="N1315" s="324">
        <v>0</v>
      </c>
      <c r="O1315" s="324">
        <v>0</v>
      </c>
      <c r="P1315" s="324">
        <v>0</v>
      </c>
      <c r="Q1315" s="324">
        <v>0</v>
      </c>
      <c r="R1315" s="324">
        <v>0</v>
      </c>
      <c r="S1315" s="324">
        <v>0</v>
      </c>
      <c r="T1315" s="324">
        <v>0</v>
      </c>
      <c r="U1315" s="324">
        <v>0</v>
      </c>
      <c r="V1315" s="324">
        <v>0</v>
      </c>
      <c r="W1315" s="338">
        <v>0</v>
      </c>
      <c r="X1315" s="324">
        <v>2</v>
      </c>
      <c r="Y1315" s="338">
        <v>0</v>
      </c>
      <c r="Z1315" s="338">
        <v>0</v>
      </c>
      <c r="AA1315" s="338">
        <v>0</v>
      </c>
      <c r="AB1315" s="324">
        <v>0</v>
      </c>
      <c r="AC1315" s="324">
        <v>1</v>
      </c>
      <c r="AD1315" s="324">
        <v>6</v>
      </c>
      <c r="AE1315" s="324">
        <v>1</v>
      </c>
      <c r="AF1315" s="324">
        <v>0</v>
      </c>
      <c r="AG1315" s="324">
        <v>0</v>
      </c>
      <c r="AH1315" s="324">
        <v>0</v>
      </c>
      <c r="AI1315" s="324">
        <v>0</v>
      </c>
      <c r="AJ1315" s="324">
        <v>3</v>
      </c>
      <c r="AK1315" s="324">
        <v>0</v>
      </c>
      <c r="AL1315" s="324">
        <v>1</v>
      </c>
      <c r="AM1315" s="324">
        <v>0</v>
      </c>
      <c r="AN1315" s="324">
        <v>0</v>
      </c>
      <c r="AO1315" s="324">
        <v>0</v>
      </c>
      <c r="AP1315" s="324">
        <v>0</v>
      </c>
      <c r="AQ1315" s="324">
        <v>0</v>
      </c>
      <c r="AR1315" s="324">
        <v>0</v>
      </c>
      <c r="AS1315" s="324">
        <v>0</v>
      </c>
      <c r="AT1315" s="324">
        <v>0</v>
      </c>
      <c r="AU1315" s="311">
        <f t="shared" si="15"/>
        <v>17</v>
      </c>
      <c r="AV1315" s="12"/>
      <c r="AW1315" s="12"/>
      <c r="AX1315" s="12"/>
      <c r="AY1315" s="12"/>
      <c r="AZ1315" s="12"/>
      <c r="BA1315" s="12"/>
    </row>
    <row r="1316" spans="1:53" ht="30" customHeight="1">
      <c r="A1316" s="546" t="s">
        <v>987</v>
      </c>
      <c r="B1316" s="454">
        <v>0</v>
      </c>
      <c r="C1316" s="464">
        <v>0</v>
      </c>
      <c r="D1316" s="464">
        <v>0</v>
      </c>
      <c r="E1316" s="456">
        <v>0</v>
      </c>
      <c r="F1316" s="338">
        <v>0</v>
      </c>
      <c r="G1316" s="324">
        <v>0</v>
      </c>
      <c r="H1316" s="324">
        <v>0</v>
      </c>
      <c r="I1316" s="324">
        <v>0</v>
      </c>
      <c r="J1316" s="338">
        <v>0</v>
      </c>
      <c r="K1316" s="324">
        <v>0</v>
      </c>
      <c r="L1316" s="324">
        <v>0</v>
      </c>
      <c r="M1316" s="324">
        <v>0</v>
      </c>
      <c r="N1316" s="324">
        <v>0</v>
      </c>
      <c r="O1316" s="324">
        <v>0</v>
      </c>
      <c r="P1316" s="324">
        <v>0</v>
      </c>
      <c r="Q1316" s="324">
        <v>0</v>
      </c>
      <c r="R1316" s="324">
        <v>0</v>
      </c>
      <c r="S1316" s="324">
        <v>0</v>
      </c>
      <c r="T1316" s="324">
        <v>0</v>
      </c>
      <c r="U1316" s="324">
        <v>0</v>
      </c>
      <c r="V1316" s="324">
        <v>0</v>
      </c>
      <c r="W1316" s="338">
        <v>0</v>
      </c>
      <c r="X1316" s="324">
        <v>2</v>
      </c>
      <c r="Y1316" s="324">
        <v>1</v>
      </c>
      <c r="Z1316" s="338">
        <v>0</v>
      </c>
      <c r="AA1316" s="338">
        <v>0</v>
      </c>
      <c r="AB1316" s="324">
        <v>0</v>
      </c>
      <c r="AC1316" s="324">
        <v>0</v>
      </c>
      <c r="AD1316" s="324">
        <v>3</v>
      </c>
      <c r="AE1316" s="324">
        <v>0</v>
      </c>
      <c r="AF1316" s="324">
        <v>0</v>
      </c>
      <c r="AG1316" s="324">
        <v>0</v>
      </c>
      <c r="AH1316" s="324">
        <v>0</v>
      </c>
      <c r="AI1316" s="324">
        <v>0</v>
      </c>
      <c r="AJ1316" s="324">
        <v>0</v>
      </c>
      <c r="AK1316" s="324">
        <v>0</v>
      </c>
      <c r="AL1316" s="324">
        <v>0</v>
      </c>
      <c r="AM1316" s="324">
        <v>0</v>
      </c>
      <c r="AN1316" s="324">
        <v>0</v>
      </c>
      <c r="AO1316" s="324">
        <v>0</v>
      </c>
      <c r="AP1316" s="324">
        <v>0</v>
      </c>
      <c r="AQ1316" s="324">
        <v>0</v>
      </c>
      <c r="AR1316" s="324">
        <v>0</v>
      </c>
      <c r="AS1316" s="324">
        <v>0</v>
      </c>
      <c r="AT1316" s="324">
        <v>0</v>
      </c>
      <c r="AU1316" s="311">
        <f t="shared" si="15"/>
        <v>6</v>
      </c>
      <c r="AV1316" s="12"/>
      <c r="AW1316" s="12"/>
      <c r="AX1316" s="12"/>
      <c r="AY1316" s="12"/>
      <c r="AZ1316" s="12"/>
      <c r="BA1316" s="12"/>
    </row>
    <row r="1317" spans="1:53" ht="30" customHeight="1">
      <c r="A1317" s="546" t="s">
        <v>989</v>
      </c>
      <c r="B1317" s="454">
        <v>0</v>
      </c>
      <c r="C1317" s="464">
        <v>0</v>
      </c>
      <c r="D1317" s="464">
        <v>0</v>
      </c>
      <c r="E1317" s="456">
        <v>0</v>
      </c>
      <c r="F1317" s="338">
        <v>0</v>
      </c>
      <c r="G1317" s="324">
        <v>0</v>
      </c>
      <c r="H1317" s="324">
        <v>0</v>
      </c>
      <c r="I1317" s="324">
        <v>0</v>
      </c>
      <c r="J1317" s="338">
        <v>0</v>
      </c>
      <c r="K1317" s="324">
        <v>0</v>
      </c>
      <c r="L1317" s="324">
        <v>0</v>
      </c>
      <c r="M1317" s="324">
        <v>0</v>
      </c>
      <c r="N1317" s="324">
        <v>0</v>
      </c>
      <c r="O1317" s="324">
        <v>0</v>
      </c>
      <c r="P1317" s="324">
        <v>0</v>
      </c>
      <c r="Q1317" s="324">
        <v>0</v>
      </c>
      <c r="R1317" s="324">
        <v>0</v>
      </c>
      <c r="S1317" s="324">
        <v>0</v>
      </c>
      <c r="T1317" s="324">
        <v>0</v>
      </c>
      <c r="U1317" s="324">
        <v>0</v>
      </c>
      <c r="V1317" s="324">
        <v>0</v>
      </c>
      <c r="W1317" s="324">
        <v>0</v>
      </c>
      <c r="X1317" s="324">
        <v>0</v>
      </c>
      <c r="Y1317" s="324">
        <v>0</v>
      </c>
      <c r="Z1317" s="324">
        <v>0</v>
      </c>
      <c r="AA1317" s="324">
        <v>0</v>
      </c>
      <c r="AB1317" s="324">
        <v>0</v>
      </c>
      <c r="AC1317" s="324">
        <v>1</v>
      </c>
      <c r="AD1317" s="324">
        <v>0</v>
      </c>
      <c r="AE1317" s="324">
        <v>0</v>
      </c>
      <c r="AF1317" s="324">
        <v>0</v>
      </c>
      <c r="AG1317" s="324">
        <v>0</v>
      </c>
      <c r="AH1317" s="324">
        <v>0</v>
      </c>
      <c r="AI1317" s="324">
        <v>0</v>
      </c>
      <c r="AJ1317" s="324">
        <v>0</v>
      </c>
      <c r="AK1317" s="324">
        <v>0</v>
      </c>
      <c r="AL1317" s="324">
        <v>0</v>
      </c>
      <c r="AM1317" s="324">
        <v>0</v>
      </c>
      <c r="AN1317" s="324">
        <v>0</v>
      </c>
      <c r="AO1317" s="324">
        <v>0</v>
      </c>
      <c r="AP1317" s="324">
        <v>0</v>
      </c>
      <c r="AQ1317" s="324">
        <v>0</v>
      </c>
      <c r="AR1317" s="324">
        <v>0</v>
      </c>
      <c r="AS1317" s="324">
        <v>0</v>
      </c>
      <c r="AT1317" s="324">
        <v>0</v>
      </c>
      <c r="AU1317" s="311">
        <f t="shared" si="15"/>
        <v>1</v>
      </c>
      <c r="AV1317" s="12"/>
      <c r="AW1317" s="12"/>
      <c r="AX1317" s="12"/>
      <c r="AY1317" s="12"/>
      <c r="AZ1317" s="12"/>
      <c r="BA1317" s="12"/>
    </row>
    <row r="1318" spans="1:53" ht="30" customHeight="1">
      <c r="A1318" s="546" t="s">
        <v>990</v>
      </c>
      <c r="B1318" s="454">
        <v>0</v>
      </c>
      <c r="C1318" s="464">
        <v>0</v>
      </c>
      <c r="D1318" s="464">
        <v>0</v>
      </c>
      <c r="E1318" s="456">
        <v>0</v>
      </c>
      <c r="F1318" s="338">
        <v>0</v>
      </c>
      <c r="G1318" s="324">
        <v>0</v>
      </c>
      <c r="H1318" s="324">
        <v>0</v>
      </c>
      <c r="I1318" s="324">
        <v>0</v>
      </c>
      <c r="J1318" s="338">
        <v>0</v>
      </c>
      <c r="K1318" s="324">
        <v>0</v>
      </c>
      <c r="L1318" s="324">
        <v>0</v>
      </c>
      <c r="M1318" s="324">
        <v>0</v>
      </c>
      <c r="N1318" s="324">
        <v>0</v>
      </c>
      <c r="O1318" s="324">
        <v>0</v>
      </c>
      <c r="P1318" s="324">
        <v>0</v>
      </c>
      <c r="Q1318" s="324">
        <v>0</v>
      </c>
      <c r="R1318" s="324">
        <v>0</v>
      </c>
      <c r="S1318" s="324">
        <v>0</v>
      </c>
      <c r="T1318" s="324">
        <v>0</v>
      </c>
      <c r="U1318" s="324">
        <v>0</v>
      </c>
      <c r="V1318" s="324">
        <v>0</v>
      </c>
      <c r="W1318" s="324">
        <v>0</v>
      </c>
      <c r="X1318" s="324">
        <v>0</v>
      </c>
      <c r="Y1318" s="324">
        <v>0</v>
      </c>
      <c r="Z1318" s="324">
        <v>0</v>
      </c>
      <c r="AA1318" s="324">
        <v>0</v>
      </c>
      <c r="AB1318" s="324">
        <v>0</v>
      </c>
      <c r="AC1318" s="324">
        <v>0</v>
      </c>
      <c r="AD1318" s="324">
        <v>0</v>
      </c>
      <c r="AE1318" s="324">
        <v>0</v>
      </c>
      <c r="AF1318" s="324">
        <v>0</v>
      </c>
      <c r="AG1318" s="324">
        <v>1</v>
      </c>
      <c r="AH1318" s="324">
        <v>0</v>
      </c>
      <c r="AI1318" s="324">
        <v>0</v>
      </c>
      <c r="AJ1318" s="324">
        <v>1</v>
      </c>
      <c r="AK1318" s="324">
        <v>1</v>
      </c>
      <c r="AL1318" s="324">
        <v>0</v>
      </c>
      <c r="AM1318" s="324">
        <v>0</v>
      </c>
      <c r="AN1318" s="324">
        <v>0</v>
      </c>
      <c r="AO1318" s="324">
        <v>0</v>
      </c>
      <c r="AP1318" s="324">
        <v>0</v>
      </c>
      <c r="AQ1318" s="324">
        <v>0</v>
      </c>
      <c r="AR1318" s="324">
        <v>0</v>
      </c>
      <c r="AS1318" s="324">
        <v>0</v>
      </c>
      <c r="AT1318" s="324">
        <v>0</v>
      </c>
      <c r="AU1318" s="311">
        <f t="shared" si="15"/>
        <v>3</v>
      </c>
      <c r="AV1318" s="12"/>
      <c r="AW1318" s="12"/>
      <c r="AX1318" s="12"/>
      <c r="AY1318" s="12"/>
      <c r="AZ1318" s="12"/>
      <c r="BA1318" s="12"/>
    </row>
    <row r="1319" spans="1:53" ht="30" customHeight="1">
      <c r="A1319" s="546" t="s">
        <v>992</v>
      </c>
      <c r="B1319" s="454">
        <v>0</v>
      </c>
      <c r="C1319" s="464">
        <v>0</v>
      </c>
      <c r="D1319" s="464">
        <v>0</v>
      </c>
      <c r="E1319" s="456">
        <v>0</v>
      </c>
      <c r="F1319" s="338">
        <v>0</v>
      </c>
      <c r="G1319" s="324">
        <v>0</v>
      </c>
      <c r="H1319" s="324">
        <v>0</v>
      </c>
      <c r="I1319" s="324">
        <v>0</v>
      </c>
      <c r="J1319" s="338">
        <v>0</v>
      </c>
      <c r="K1319" s="324">
        <v>0</v>
      </c>
      <c r="L1319" s="324">
        <v>0</v>
      </c>
      <c r="M1319" s="324">
        <v>0</v>
      </c>
      <c r="N1319" s="324">
        <v>0</v>
      </c>
      <c r="O1319" s="324">
        <v>0</v>
      </c>
      <c r="P1319" s="324">
        <v>0</v>
      </c>
      <c r="Q1319" s="324">
        <v>0</v>
      </c>
      <c r="R1319" s="324">
        <v>0</v>
      </c>
      <c r="S1319" s="324">
        <v>0</v>
      </c>
      <c r="T1319" s="324">
        <v>0</v>
      </c>
      <c r="U1319" s="324">
        <v>0</v>
      </c>
      <c r="V1319" s="324">
        <v>0</v>
      </c>
      <c r="W1319" s="324">
        <v>0</v>
      </c>
      <c r="X1319" s="324">
        <v>0</v>
      </c>
      <c r="Y1319" s="324">
        <v>0</v>
      </c>
      <c r="Z1319" s="324">
        <v>2</v>
      </c>
      <c r="AA1319" s="324">
        <v>0</v>
      </c>
      <c r="AB1319" s="324">
        <v>0</v>
      </c>
      <c r="AC1319" s="324">
        <v>0</v>
      </c>
      <c r="AD1319" s="324">
        <v>0</v>
      </c>
      <c r="AE1319" s="324">
        <v>0</v>
      </c>
      <c r="AF1319" s="324">
        <v>0</v>
      </c>
      <c r="AG1319" s="324">
        <v>0</v>
      </c>
      <c r="AH1319" s="324">
        <v>0</v>
      </c>
      <c r="AI1319" s="324">
        <v>0</v>
      </c>
      <c r="AJ1319" s="324">
        <v>0</v>
      </c>
      <c r="AK1319" s="324">
        <v>0</v>
      </c>
      <c r="AL1319" s="324">
        <v>0</v>
      </c>
      <c r="AM1319" s="324">
        <v>0</v>
      </c>
      <c r="AN1319" s="324">
        <v>0</v>
      </c>
      <c r="AO1319" s="324">
        <v>0</v>
      </c>
      <c r="AP1319" s="324">
        <v>0</v>
      </c>
      <c r="AQ1319" s="324">
        <v>0</v>
      </c>
      <c r="AR1319" s="324">
        <v>0</v>
      </c>
      <c r="AS1319" s="324">
        <v>0</v>
      </c>
      <c r="AT1319" s="324">
        <v>0</v>
      </c>
      <c r="AU1319" s="311">
        <f t="shared" si="15"/>
        <v>2</v>
      </c>
      <c r="AV1319" s="12"/>
      <c r="AW1319" s="12"/>
      <c r="AX1319" s="12"/>
      <c r="AY1319" s="12"/>
      <c r="AZ1319" s="12"/>
      <c r="BA1319" s="12"/>
    </row>
    <row r="1320" spans="1:53" ht="30" customHeight="1">
      <c r="A1320" s="546" t="s">
        <v>1666</v>
      </c>
      <c r="B1320" s="454">
        <v>0</v>
      </c>
      <c r="C1320" s="464">
        <v>0</v>
      </c>
      <c r="D1320" s="464">
        <v>0</v>
      </c>
      <c r="E1320" s="456">
        <v>0</v>
      </c>
      <c r="F1320" s="338">
        <v>0</v>
      </c>
      <c r="G1320" s="324">
        <v>0</v>
      </c>
      <c r="H1320" s="324">
        <v>0</v>
      </c>
      <c r="I1320" s="324">
        <v>0</v>
      </c>
      <c r="J1320" s="338">
        <v>0</v>
      </c>
      <c r="K1320" s="324">
        <v>0</v>
      </c>
      <c r="L1320" s="324">
        <v>0</v>
      </c>
      <c r="M1320" s="324">
        <v>0</v>
      </c>
      <c r="N1320" s="324">
        <v>0</v>
      </c>
      <c r="O1320" s="324">
        <v>0</v>
      </c>
      <c r="P1320" s="324">
        <v>0</v>
      </c>
      <c r="Q1320" s="324">
        <v>0</v>
      </c>
      <c r="R1320" s="324">
        <v>0</v>
      </c>
      <c r="S1320" s="324">
        <v>0</v>
      </c>
      <c r="T1320" s="324">
        <v>0</v>
      </c>
      <c r="U1320" s="324">
        <v>0</v>
      </c>
      <c r="V1320" s="324">
        <v>0</v>
      </c>
      <c r="W1320" s="324">
        <v>0</v>
      </c>
      <c r="X1320" s="324">
        <v>0</v>
      </c>
      <c r="Y1320" s="324">
        <v>0</v>
      </c>
      <c r="Z1320" s="324">
        <v>1</v>
      </c>
      <c r="AA1320" s="324">
        <v>0</v>
      </c>
      <c r="AB1320" s="324">
        <v>0</v>
      </c>
      <c r="AC1320" s="324">
        <v>0</v>
      </c>
      <c r="AD1320" s="324">
        <v>0</v>
      </c>
      <c r="AE1320" s="324">
        <v>0</v>
      </c>
      <c r="AF1320" s="324">
        <v>0</v>
      </c>
      <c r="AG1320" s="324">
        <v>0</v>
      </c>
      <c r="AH1320" s="324">
        <v>0</v>
      </c>
      <c r="AI1320" s="324">
        <v>0</v>
      </c>
      <c r="AJ1320" s="324">
        <v>0</v>
      </c>
      <c r="AK1320" s="324">
        <v>0</v>
      </c>
      <c r="AL1320" s="324">
        <v>0</v>
      </c>
      <c r="AM1320" s="324">
        <v>0</v>
      </c>
      <c r="AN1320" s="324">
        <v>0</v>
      </c>
      <c r="AO1320" s="324">
        <v>0</v>
      </c>
      <c r="AP1320" s="324">
        <v>0</v>
      </c>
      <c r="AQ1320" s="324">
        <v>0</v>
      </c>
      <c r="AR1320" s="324">
        <v>0</v>
      </c>
      <c r="AS1320" s="324">
        <v>0</v>
      </c>
      <c r="AT1320" s="324">
        <v>0</v>
      </c>
      <c r="AU1320" s="311">
        <f t="shared" si="15"/>
        <v>1</v>
      </c>
      <c r="AV1320" s="12"/>
      <c r="AW1320" s="12"/>
      <c r="AX1320" s="12"/>
      <c r="AY1320" s="12"/>
      <c r="AZ1320" s="12"/>
      <c r="BA1320" s="12"/>
    </row>
    <row r="1321" spans="1:53" ht="30" customHeight="1">
      <c r="A1321" s="546" t="s">
        <v>998</v>
      </c>
      <c r="B1321" s="454">
        <v>0</v>
      </c>
      <c r="C1321" s="464">
        <v>0</v>
      </c>
      <c r="D1321" s="464">
        <v>0</v>
      </c>
      <c r="E1321" s="456">
        <v>0</v>
      </c>
      <c r="F1321" s="338">
        <v>0</v>
      </c>
      <c r="G1321" s="324">
        <v>0</v>
      </c>
      <c r="H1321" s="324">
        <v>0</v>
      </c>
      <c r="I1321" s="324">
        <v>0</v>
      </c>
      <c r="J1321" s="338">
        <v>0</v>
      </c>
      <c r="K1321" s="324">
        <v>0</v>
      </c>
      <c r="L1321" s="324">
        <v>0</v>
      </c>
      <c r="M1321" s="324">
        <v>0</v>
      </c>
      <c r="N1321" s="324">
        <v>0</v>
      </c>
      <c r="O1321" s="324">
        <v>0</v>
      </c>
      <c r="P1321" s="324">
        <v>1</v>
      </c>
      <c r="Q1321" s="324">
        <v>0</v>
      </c>
      <c r="R1321" s="324">
        <v>0</v>
      </c>
      <c r="S1321" s="324">
        <v>0</v>
      </c>
      <c r="T1321" s="324">
        <v>0</v>
      </c>
      <c r="U1321" s="324">
        <v>0</v>
      </c>
      <c r="V1321" s="324">
        <v>0</v>
      </c>
      <c r="W1321" s="324">
        <v>0</v>
      </c>
      <c r="X1321" s="324">
        <v>0</v>
      </c>
      <c r="Y1321" s="324">
        <v>0</v>
      </c>
      <c r="Z1321" s="334">
        <v>0</v>
      </c>
      <c r="AA1321" s="324">
        <v>0</v>
      </c>
      <c r="AB1321" s="324">
        <v>0</v>
      </c>
      <c r="AC1321" s="324">
        <v>0</v>
      </c>
      <c r="AD1321" s="324">
        <v>0</v>
      </c>
      <c r="AE1321" s="324">
        <v>0</v>
      </c>
      <c r="AF1321" s="324">
        <v>0</v>
      </c>
      <c r="AG1321" s="324">
        <v>0</v>
      </c>
      <c r="AH1321" s="324">
        <v>0</v>
      </c>
      <c r="AI1321" s="324">
        <v>0</v>
      </c>
      <c r="AJ1321" s="324">
        <v>0</v>
      </c>
      <c r="AK1321" s="324">
        <v>0</v>
      </c>
      <c r="AL1321" s="324">
        <v>0</v>
      </c>
      <c r="AM1321" s="324">
        <v>0</v>
      </c>
      <c r="AN1321" s="324">
        <v>0</v>
      </c>
      <c r="AO1321" s="324">
        <v>0</v>
      </c>
      <c r="AP1321" s="324">
        <v>0</v>
      </c>
      <c r="AQ1321" s="324">
        <v>0</v>
      </c>
      <c r="AR1321" s="324">
        <v>0</v>
      </c>
      <c r="AS1321" s="324">
        <v>0</v>
      </c>
      <c r="AT1321" s="324">
        <v>0</v>
      </c>
      <c r="AU1321" s="311">
        <f t="shared" si="15"/>
        <v>1</v>
      </c>
      <c r="AV1321" s="12"/>
      <c r="AW1321" s="12"/>
      <c r="AX1321" s="12"/>
      <c r="AY1321" s="12"/>
      <c r="AZ1321" s="12"/>
      <c r="BA1321" s="12"/>
    </row>
    <row r="1322" spans="1:53" ht="30" customHeight="1">
      <c r="A1322" s="546" t="s">
        <v>1000</v>
      </c>
      <c r="B1322" s="454">
        <v>0</v>
      </c>
      <c r="C1322" s="464">
        <v>0</v>
      </c>
      <c r="D1322" s="464">
        <v>0</v>
      </c>
      <c r="E1322" s="456">
        <v>0</v>
      </c>
      <c r="F1322" s="338">
        <v>0</v>
      </c>
      <c r="G1322" s="324">
        <v>1</v>
      </c>
      <c r="H1322" s="324">
        <v>0</v>
      </c>
      <c r="I1322" s="324">
        <v>0</v>
      </c>
      <c r="J1322" s="338">
        <v>0</v>
      </c>
      <c r="K1322" s="324">
        <v>0</v>
      </c>
      <c r="L1322" s="324">
        <v>0</v>
      </c>
      <c r="M1322" s="324">
        <v>0</v>
      </c>
      <c r="N1322" s="324">
        <v>0</v>
      </c>
      <c r="O1322" s="324">
        <v>0</v>
      </c>
      <c r="P1322" s="324">
        <v>0</v>
      </c>
      <c r="Q1322" s="324">
        <v>0</v>
      </c>
      <c r="R1322" s="324">
        <v>0</v>
      </c>
      <c r="S1322" s="324">
        <v>0</v>
      </c>
      <c r="T1322" s="324">
        <v>0</v>
      </c>
      <c r="U1322" s="324">
        <v>0</v>
      </c>
      <c r="V1322" s="324">
        <v>0</v>
      </c>
      <c r="W1322" s="324">
        <v>0</v>
      </c>
      <c r="X1322" s="324">
        <v>0</v>
      </c>
      <c r="Y1322" s="324">
        <v>0</v>
      </c>
      <c r="Z1322" s="334">
        <v>0</v>
      </c>
      <c r="AA1322" s="324">
        <v>0</v>
      </c>
      <c r="AB1322" s="324">
        <v>0</v>
      </c>
      <c r="AC1322" s="324">
        <v>0</v>
      </c>
      <c r="AD1322" s="324">
        <v>0</v>
      </c>
      <c r="AE1322" s="324">
        <v>0</v>
      </c>
      <c r="AF1322" s="324">
        <v>0</v>
      </c>
      <c r="AG1322" s="324">
        <v>0</v>
      </c>
      <c r="AH1322" s="324">
        <v>0</v>
      </c>
      <c r="AI1322" s="324">
        <v>0</v>
      </c>
      <c r="AJ1322" s="324">
        <v>0</v>
      </c>
      <c r="AK1322" s="324">
        <v>0</v>
      </c>
      <c r="AL1322" s="324">
        <v>0</v>
      </c>
      <c r="AM1322" s="324">
        <v>0</v>
      </c>
      <c r="AN1322" s="324">
        <v>0</v>
      </c>
      <c r="AO1322" s="324">
        <v>0</v>
      </c>
      <c r="AP1322" s="324">
        <v>0</v>
      </c>
      <c r="AQ1322" s="324">
        <v>0</v>
      </c>
      <c r="AR1322" s="324">
        <v>0</v>
      </c>
      <c r="AS1322" s="324">
        <v>0</v>
      </c>
      <c r="AT1322" s="324">
        <v>0</v>
      </c>
      <c r="AU1322" s="311">
        <f t="shared" si="15"/>
        <v>1</v>
      </c>
      <c r="AV1322" s="12"/>
      <c r="AW1322" s="12"/>
      <c r="AX1322" s="12"/>
      <c r="AY1322" s="12"/>
      <c r="AZ1322" s="12"/>
      <c r="BA1322" s="12"/>
    </row>
    <row r="1323" spans="1:53" ht="30" customHeight="1">
      <c r="A1323" s="546" t="s">
        <v>1001</v>
      </c>
      <c r="B1323" s="454">
        <v>0</v>
      </c>
      <c r="C1323" s="464">
        <v>0</v>
      </c>
      <c r="D1323" s="464">
        <v>0</v>
      </c>
      <c r="E1323" s="456">
        <v>0</v>
      </c>
      <c r="F1323" s="338">
        <v>0</v>
      </c>
      <c r="G1323" s="338">
        <v>0</v>
      </c>
      <c r="H1323" s="324">
        <v>0</v>
      </c>
      <c r="I1323" s="324">
        <v>0</v>
      </c>
      <c r="J1323" s="338">
        <v>0</v>
      </c>
      <c r="K1323" s="324">
        <v>0</v>
      </c>
      <c r="L1323" s="324">
        <v>0</v>
      </c>
      <c r="M1323" s="324">
        <v>0</v>
      </c>
      <c r="N1323" s="324">
        <v>0</v>
      </c>
      <c r="O1323" s="324">
        <v>0</v>
      </c>
      <c r="P1323" s="324">
        <v>0</v>
      </c>
      <c r="Q1323" s="324">
        <v>0</v>
      </c>
      <c r="R1323" s="324">
        <v>0</v>
      </c>
      <c r="S1323" s="324">
        <v>0</v>
      </c>
      <c r="T1323" s="324">
        <v>0</v>
      </c>
      <c r="U1323" s="324">
        <v>0</v>
      </c>
      <c r="V1323" s="324">
        <v>0</v>
      </c>
      <c r="W1323" s="324">
        <v>0</v>
      </c>
      <c r="X1323" s="324">
        <v>0</v>
      </c>
      <c r="Y1323" s="324">
        <v>0</v>
      </c>
      <c r="Z1323" s="324">
        <v>1</v>
      </c>
      <c r="AA1323" s="324">
        <v>0</v>
      </c>
      <c r="AB1323" s="324">
        <v>0</v>
      </c>
      <c r="AC1323" s="324">
        <v>0</v>
      </c>
      <c r="AD1323" s="324">
        <v>1</v>
      </c>
      <c r="AE1323" s="324">
        <v>0</v>
      </c>
      <c r="AF1323" s="324">
        <v>0</v>
      </c>
      <c r="AG1323" s="324">
        <v>0</v>
      </c>
      <c r="AH1323" s="324">
        <v>0</v>
      </c>
      <c r="AI1323" s="324">
        <v>0</v>
      </c>
      <c r="AJ1323" s="324">
        <v>0</v>
      </c>
      <c r="AK1323" s="324">
        <v>0</v>
      </c>
      <c r="AL1323" s="324">
        <v>0</v>
      </c>
      <c r="AM1323" s="324">
        <v>0</v>
      </c>
      <c r="AN1323" s="324">
        <v>0</v>
      </c>
      <c r="AO1323" s="324">
        <v>0</v>
      </c>
      <c r="AP1323" s="324">
        <v>0</v>
      </c>
      <c r="AQ1323" s="324">
        <v>0</v>
      </c>
      <c r="AR1323" s="324">
        <v>0</v>
      </c>
      <c r="AS1323" s="324">
        <v>0</v>
      </c>
      <c r="AT1323" s="324">
        <v>0</v>
      </c>
      <c r="AU1323" s="311">
        <f t="shared" si="15"/>
        <v>2</v>
      </c>
      <c r="AV1323" s="12"/>
      <c r="AW1323" s="12"/>
      <c r="AX1323" s="12"/>
      <c r="AY1323" s="12"/>
      <c r="AZ1323" s="12"/>
      <c r="BA1323" s="12"/>
    </row>
    <row r="1324" spans="1:53" ht="30" customHeight="1">
      <c r="A1324" s="546" t="s">
        <v>1003</v>
      </c>
      <c r="B1324" s="454">
        <v>0</v>
      </c>
      <c r="C1324" s="464">
        <v>0</v>
      </c>
      <c r="D1324" s="464">
        <v>0</v>
      </c>
      <c r="E1324" s="456">
        <v>0</v>
      </c>
      <c r="F1324" s="338">
        <v>0</v>
      </c>
      <c r="G1324" s="338">
        <v>0</v>
      </c>
      <c r="H1324" s="324">
        <v>0</v>
      </c>
      <c r="I1324" s="324">
        <v>0</v>
      </c>
      <c r="J1324" s="338">
        <v>0</v>
      </c>
      <c r="K1324" s="324">
        <v>0</v>
      </c>
      <c r="L1324" s="324">
        <v>0</v>
      </c>
      <c r="M1324" s="324">
        <v>0</v>
      </c>
      <c r="N1324" s="324">
        <v>0</v>
      </c>
      <c r="O1324" s="324">
        <v>16</v>
      </c>
      <c r="P1324" s="324">
        <v>0</v>
      </c>
      <c r="Q1324" s="324">
        <v>0</v>
      </c>
      <c r="R1324" s="324">
        <v>0</v>
      </c>
      <c r="S1324" s="324">
        <v>0</v>
      </c>
      <c r="T1324" s="324">
        <v>0</v>
      </c>
      <c r="U1324" s="324">
        <v>0</v>
      </c>
      <c r="V1324" s="324">
        <v>0</v>
      </c>
      <c r="W1324" s="334">
        <v>0</v>
      </c>
      <c r="X1324" s="334">
        <v>0</v>
      </c>
      <c r="Y1324" s="334">
        <v>0</v>
      </c>
      <c r="Z1324" s="334">
        <v>0</v>
      </c>
      <c r="AA1324" s="334">
        <v>0</v>
      </c>
      <c r="AB1324" s="334">
        <v>0</v>
      </c>
      <c r="AC1324" s="334">
        <v>0</v>
      </c>
      <c r="AD1324" s="334">
        <v>0</v>
      </c>
      <c r="AE1324" s="334">
        <v>0</v>
      </c>
      <c r="AF1324" s="334">
        <v>0</v>
      </c>
      <c r="AG1324" s="324">
        <v>0</v>
      </c>
      <c r="AH1324" s="324">
        <v>0</v>
      </c>
      <c r="AI1324" s="324">
        <v>0</v>
      </c>
      <c r="AJ1324" s="324">
        <v>0</v>
      </c>
      <c r="AK1324" s="324">
        <v>0</v>
      </c>
      <c r="AL1324" s="324">
        <v>0</v>
      </c>
      <c r="AM1324" s="324">
        <v>0</v>
      </c>
      <c r="AN1324" s="324">
        <v>0</v>
      </c>
      <c r="AO1324" s="324">
        <v>0</v>
      </c>
      <c r="AP1324" s="324">
        <v>0</v>
      </c>
      <c r="AQ1324" s="324">
        <v>0</v>
      </c>
      <c r="AR1324" s="324">
        <v>0</v>
      </c>
      <c r="AS1324" s="324">
        <v>0</v>
      </c>
      <c r="AT1324" s="324">
        <v>0</v>
      </c>
      <c r="AU1324" s="311">
        <f t="shared" si="15"/>
        <v>16</v>
      </c>
      <c r="AV1324" s="12"/>
      <c r="AW1324" s="12"/>
      <c r="AX1324" s="12"/>
      <c r="AY1324" s="12"/>
      <c r="AZ1324" s="12"/>
      <c r="BA1324" s="12"/>
    </row>
    <row r="1325" spans="1:53" ht="30" customHeight="1">
      <c r="A1325" s="546" t="s">
        <v>1004</v>
      </c>
      <c r="B1325" s="454">
        <v>0</v>
      </c>
      <c r="C1325" s="464">
        <v>0</v>
      </c>
      <c r="D1325" s="464">
        <v>0</v>
      </c>
      <c r="E1325" s="456">
        <v>0</v>
      </c>
      <c r="F1325" s="338">
        <v>0</v>
      </c>
      <c r="G1325" s="338">
        <v>0</v>
      </c>
      <c r="H1325" s="324">
        <v>0</v>
      </c>
      <c r="I1325" s="324">
        <v>0</v>
      </c>
      <c r="J1325" s="338">
        <v>0</v>
      </c>
      <c r="K1325" s="324">
        <v>0</v>
      </c>
      <c r="L1325" s="324">
        <v>0</v>
      </c>
      <c r="M1325" s="324">
        <v>0</v>
      </c>
      <c r="N1325" s="324">
        <v>0</v>
      </c>
      <c r="O1325" s="324">
        <v>10</v>
      </c>
      <c r="P1325" s="324">
        <v>0</v>
      </c>
      <c r="Q1325" s="324">
        <v>0</v>
      </c>
      <c r="R1325" s="324">
        <v>0</v>
      </c>
      <c r="S1325" s="324">
        <v>0</v>
      </c>
      <c r="T1325" s="324">
        <v>0</v>
      </c>
      <c r="U1325" s="324">
        <v>0</v>
      </c>
      <c r="V1325" s="324">
        <v>0</v>
      </c>
      <c r="W1325" s="334">
        <v>0</v>
      </c>
      <c r="X1325" s="334">
        <v>0</v>
      </c>
      <c r="Y1325" s="334">
        <v>0</v>
      </c>
      <c r="Z1325" s="334">
        <v>0</v>
      </c>
      <c r="AA1325" s="334">
        <v>0</v>
      </c>
      <c r="AB1325" s="334">
        <v>0</v>
      </c>
      <c r="AC1325" s="334">
        <v>0</v>
      </c>
      <c r="AD1325" s="334">
        <v>0</v>
      </c>
      <c r="AE1325" s="334">
        <v>0</v>
      </c>
      <c r="AF1325" s="334">
        <v>0</v>
      </c>
      <c r="AG1325" s="324">
        <v>0</v>
      </c>
      <c r="AH1325" s="324">
        <v>0</v>
      </c>
      <c r="AI1325" s="324">
        <v>0</v>
      </c>
      <c r="AJ1325" s="324">
        <v>0</v>
      </c>
      <c r="AK1325" s="324">
        <v>0</v>
      </c>
      <c r="AL1325" s="324">
        <v>0</v>
      </c>
      <c r="AM1325" s="324">
        <v>0</v>
      </c>
      <c r="AN1325" s="324">
        <v>0</v>
      </c>
      <c r="AO1325" s="324">
        <v>0</v>
      </c>
      <c r="AP1325" s="324">
        <v>0</v>
      </c>
      <c r="AQ1325" s="324">
        <v>0</v>
      </c>
      <c r="AR1325" s="324">
        <v>0</v>
      </c>
      <c r="AS1325" s="324">
        <v>0</v>
      </c>
      <c r="AT1325" s="324">
        <v>0</v>
      </c>
      <c r="AU1325" s="311">
        <f t="shared" si="15"/>
        <v>10</v>
      </c>
      <c r="AV1325" s="12"/>
      <c r="AW1325" s="12"/>
      <c r="AX1325" s="12"/>
      <c r="AY1325" s="12"/>
      <c r="AZ1325" s="12"/>
      <c r="BA1325" s="12"/>
    </row>
    <row r="1326" spans="1:53" ht="30" customHeight="1">
      <c r="A1326" s="546" t="s">
        <v>1010</v>
      </c>
      <c r="B1326" s="454">
        <v>0</v>
      </c>
      <c r="C1326" s="464">
        <v>0</v>
      </c>
      <c r="D1326" s="464">
        <v>0</v>
      </c>
      <c r="E1326" s="456">
        <v>0</v>
      </c>
      <c r="F1326" s="338">
        <v>0</v>
      </c>
      <c r="G1326" s="338">
        <v>0</v>
      </c>
      <c r="H1326" s="324">
        <v>0</v>
      </c>
      <c r="I1326" s="324">
        <v>0</v>
      </c>
      <c r="J1326" s="338">
        <v>0</v>
      </c>
      <c r="K1326" s="324">
        <v>0</v>
      </c>
      <c r="L1326" s="324">
        <v>0</v>
      </c>
      <c r="M1326" s="338">
        <v>0</v>
      </c>
      <c r="N1326" s="338">
        <v>0</v>
      </c>
      <c r="O1326" s="338">
        <v>0</v>
      </c>
      <c r="P1326" s="338">
        <v>0</v>
      </c>
      <c r="Q1326" s="338">
        <v>0</v>
      </c>
      <c r="R1326" s="338">
        <v>0</v>
      </c>
      <c r="S1326" s="338">
        <v>0</v>
      </c>
      <c r="T1326" s="338">
        <v>0</v>
      </c>
      <c r="U1326" s="338">
        <v>0</v>
      </c>
      <c r="V1326" s="338">
        <v>0</v>
      </c>
      <c r="W1326" s="334">
        <v>0</v>
      </c>
      <c r="X1326" s="334">
        <v>0</v>
      </c>
      <c r="Y1326" s="334">
        <v>0</v>
      </c>
      <c r="Z1326" s="334">
        <v>0</v>
      </c>
      <c r="AA1326" s="334">
        <v>0</v>
      </c>
      <c r="AB1326" s="334">
        <v>0</v>
      </c>
      <c r="AC1326" s="334">
        <v>0</v>
      </c>
      <c r="AD1326" s="334">
        <v>0</v>
      </c>
      <c r="AE1326" s="334">
        <v>0</v>
      </c>
      <c r="AF1326" s="334">
        <v>0</v>
      </c>
      <c r="AG1326" s="324">
        <v>0</v>
      </c>
      <c r="AH1326" s="324">
        <v>0</v>
      </c>
      <c r="AI1326" s="324">
        <v>0</v>
      </c>
      <c r="AJ1326" s="324">
        <v>0</v>
      </c>
      <c r="AK1326" s="324">
        <v>1</v>
      </c>
      <c r="AL1326" s="324">
        <v>0</v>
      </c>
      <c r="AM1326" s="324">
        <v>0</v>
      </c>
      <c r="AN1326" s="324">
        <v>0</v>
      </c>
      <c r="AO1326" s="324">
        <v>0</v>
      </c>
      <c r="AP1326" s="324">
        <v>0</v>
      </c>
      <c r="AQ1326" s="324">
        <v>0</v>
      </c>
      <c r="AR1326" s="324">
        <v>0</v>
      </c>
      <c r="AS1326" s="324">
        <v>0</v>
      </c>
      <c r="AT1326" s="324">
        <v>0</v>
      </c>
      <c r="AU1326" s="311">
        <f t="shared" si="15"/>
        <v>1</v>
      </c>
      <c r="AV1326" s="12"/>
      <c r="AW1326" s="12"/>
      <c r="AX1326" s="12"/>
      <c r="AY1326" s="12"/>
      <c r="AZ1326" s="12"/>
      <c r="BA1326" s="12"/>
    </row>
    <row r="1327" spans="1:53" ht="30" customHeight="1">
      <c r="A1327" s="546" t="s">
        <v>1016</v>
      </c>
      <c r="B1327" s="454">
        <v>0</v>
      </c>
      <c r="C1327" s="464">
        <v>0</v>
      </c>
      <c r="D1327" s="464">
        <v>0</v>
      </c>
      <c r="E1327" s="456">
        <v>0</v>
      </c>
      <c r="F1327" s="338">
        <v>0</v>
      </c>
      <c r="G1327" s="338">
        <v>0</v>
      </c>
      <c r="H1327" s="324">
        <v>0</v>
      </c>
      <c r="I1327" s="324">
        <v>0</v>
      </c>
      <c r="J1327" s="338">
        <v>0</v>
      </c>
      <c r="K1327" s="324">
        <v>0</v>
      </c>
      <c r="L1327" s="324">
        <v>0</v>
      </c>
      <c r="M1327" s="338">
        <v>0</v>
      </c>
      <c r="N1327" s="338">
        <v>0</v>
      </c>
      <c r="O1327" s="338">
        <v>0</v>
      </c>
      <c r="P1327" s="338">
        <v>0</v>
      </c>
      <c r="Q1327" s="338">
        <v>0</v>
      </c>
      <c r="R1327" s="338">
        <v>0</v>
      </c>
      <c r="S1327" s="338">
        <v>0</v>
      </c>
      <c r="T1327" s="338">
        <v>0</v>
      </c>
      <c r="U1327" s="338">
        <v>0</v>
      </c>
      <c r="V1327" s="338">
        <v>0</v>
      </c>
      <c r="W1327" s="334">
        <v>0</v>
      </c>
      <c r="X1327" s="334">
        <v>0</v>
      </c>
      <c r="Y1327" s="334">
        <v>0</v>
      </c>
      <c r="Z1327" s="334">
        <v>0</v>
      </c>
      <c r="AA1327" s="334">
        <v>0</v>
      </c>
      <c r="AB1327" s="324">
        <v>0</v>
      </c>
      <c r="AC1327" s="324">
        <v>0</v>
      </c>
      <c r="AD1327" s="324">
        <v>1</v>
      </c>
      <c r="AE1327" s="324">
        <v>0</v>
      </c>
      <c r="AF1327" s="324">
        <v>0</v>
      </c>
      <c r="AG1327" s="324">
        <v>0</v>
      </c>
      <c r="AH1327" s="324">
        <v>0</v>
      </c>
      <c r="AI1327" s="324">
        <v>0</v>
      </c>
      <c r="AJ1327" s="324">
        <v>0</v>
      </c>
      <c r="AK1327" s="324">
        <v>0</v>
      </c>
      <c r="AL1327" s="324">
        <v>0</v>
      </c>
      <c r="AM1327" s="324">
        <v>0</v>
      </c>
      <c r="AN1327" s="324">
        <v>0</v>
      </c>
      <c r="AO1327" s="324">
        <v>0</v>
      </c>
      <c r="AP1327" s="324">
        <v>0</v>
      </c>
      <c r="AQ1327" s="324">
        <v>0</v>
      </c>
      <c r="AR1327" s="324">
        <v>0</v>
      </c>
      <c r="AS1327" s="324">
        <v>0</v>
      </c>
      <c r="AT1327" s="324">
        <v>0</v>
      </c>
      <c r="AU1327" s="311">
        <f t="shared" si="15"/>
        <v>1</v>
      </c>
      <c r="AV1327" s="12"/>
      <c r="AW1327" s="12"/>
      <c r="AX1327" s="12"/>
      <c r="AY1327" s="12"/>
      <c r="AZ1327" s="12"/>
      <c r="BA1327" s="12"/>
    </row>
    <row r="1328" spans="1:53" ht="30" customHeight="1">
      <c r="A1328" s="546" t="s">
        <v>37</v>
      </c>
      <c r="B1328" s="454">
        <v>0</v>
      </c>
      <c r="C1328" s="464">
        <v>0</v>
      </c>
      <c r="D1328" s="464">
        <v>0</v>
      </c>
      <c r="E1328" s="456">
        <v>0</v>
      </c>
      <c r="F1328" s="338">
        <v>0</v>
      </c>
      <c r="G1328" s="338">
        <v>0</v>
      </c>
      <c r="H1328" s="324">
        <v>0</v>
      </c>
      <c r="I1328" s="324">
        <v>0</v>
      </c>
      <c r="J1328" s="338">
        <v>0</v>
      </c>
      <c r="K1328" s="324">
        <v>0</v>
      </c>
      <c r="L1328" s="324">
        <v>0</v>
      </c>
      <c r="M1328" s="338">
        <v>0</v>
      </c>
      <c r="N1328" s="338">
        <v>0</v>
      </c>
      <c r="O1328" s="338">
        <v>0</v>
      </c>
      <c r="P1328" s="338">
        <v>0</v>
      </c>
      <c r="Q1328" s="338">
        <v>0</v>
      </c>
      <c r="R1328" s="338">
        <v>0</v>
      </c>
      <c r="S1328" s="338">
        <v>0</v>
      </c>
      <c r="T1328" s="338">
        <v>0</v>
      </c>
      <c r="U1328" s="338">
        <v>0</v>
      </c>
      <c r="V1328" s="338">
        <v>0</v>
      </c>
      <c r="W1328" s="324">
        <v>0</v>
      </c>
      <c r="X1328" s="324">
        <v>1</v>
      </c>
      <c r="Y1328" s="324">
        <v>0</v>
      </c>
      <c r="Z1328" s="324">
        <v>1</v>
      </c>
      <c r="AA1328" s="334">
        <v>0</v>
      </c>
      <c r="AB1328" s="324">
        <v>0</v>
      </c>
      <c r="AC1328" s="324">
        <v>0</v>
      </c>
      <c r="AD1328" s="324">
        <v>2</v>
      </c>
      <c r="AE1328" s="324">
        <v>0</v>
      </c>
      <c r="AF1328" s="324">
        <v>0</v>
      </c>
      <c r="AG1328" s="324">
        <v>0</v>
      </c>
      <c r="AH1328" s="324">
        <v>0</v>
      </c>
      <c r="AI1328" s="324">
        <v>0</v>
      </c>
      <c r="AJ1328" s="324">
        <v>1</v>
      </c>
      <c r="AK1328" s="324">
        <v>0</v>
      </c>
      <c r="AL1328" s="324">
        <v>0</v>
      </c>
      <c r="AM1328" s="324">
        <v>0</v>
      </c>
      <c r="AN1328" s="324">
        <v>0</v>
      </c>
      <c r="AO1328" s="324">
        <v>0</v>
      </c>
      <c r="AP1328" s="324">
        <v>0</v>
      </c>
      <c r="AQ1328" s="324">
        <v>0</v>
      </c>
      <c r="AR1328" s="324">
        <v>0</v>
      </c>
      <c r="AS1328" s="324">
        <v>0</v>
      </c>
      <c r="AT1328" s="324">
        <v>0</v>
      </c>
      <c r="AU1328" s="311">
        <f t="shared" si="15"/>
        <v>5</v>
      </c>
      <c r="AV1328" s="12"/>
      <c r="AW1328" s="12"/>
      <c r="AX1328" s="12"/>
      <c r="AY1328" s="12"/>
      <c r="AZ1328" s="12"/>
      <c r="BA1328" s="12"/>
    </row>
    <row r="1329" spans="1:55" ht="30" customHeight="1">
      <c r="A1329" s="546" t="s">
        <v>1053</v>
      </c>
      <c r="B1329" s="456">
        <v>0</v>
      </c>
      <c r="C1329" s="456">
        <v>1</v>
      </c>
      <c r="D1329" s="464">
        <v>0</v>
      </c>
      <c r="E1329" s="456">
        <v>0</v>
      </c>
      <c r="F1329" s="338">
        <v>0</v>
      </c>
      <c r="G1329" s="338">
        <v>0</v>
      </c>
      <c r="H1329" s="324">
        <v>0</v>
      </c>
      <c r="I1329" s="324">
        <v>0</v>
      </c>
      <c r="J1329" s="338">
        <v>0</v>
      </c>
      <c r="K1329" s="324">
        <v>0</v>
      </c>
      <c r="L1329" s="324">
        <v>0</v>
      </c>
      <c r="M1329" s="338">
        <v>0</v>
      </c>
      <c r="N1329" s="338">
        <v>0</v>
      </c>
      <c r="O1329" s="338">
        <v>0</v>
      </c>
      <c r="P1329" s="338">
        <v>0</v>
      </c>
      <c r="Q1329" s="338">
        <v>0</v>
      </c>
      <c r="R1329" s="338">
        <v>0</v>
      </c>
      <c r="S1329" s="338">
        <v>0</v>
      </c>
      <c r="T1329" s="338">
        <v>0</v>
      </c>
      <c r="U1329" s="338">
        <v>0</v>
      </c>
      <c r="V1329" s="338">
        <v>0</v>
      </c>
      <c r="W1329" s="324">
        <v>0</v>
      </c>
      <c r="X1329" s="324">
        <v>0</v>
      </c>
      <c r="Y1329" s="324">
        <v>0</v>
      </c>
      <c r="Z1329" s="324">
        <v>1</v>
      </c>
      <c r="AA1329" s="334">
        <v>0</v>
      </c>
      <c r="AB1329" s="324">
        <v>0</v>
      </c>
      <c r="AC1329" s="324">
        <v>0</v>
      </c>
      <c r="AD1329" s="324"/>
      <c r="AE1329" s="324">
        <v>0</v>
      </c>
      <c r="AF1329" s="324">
        <v>0</v>
      </c>
      <c r="AG1329" s="324">
        <v>0</v>
      </c>
      <c r="AH1329" s="324">
        <v>0</v>
      </c>
      <c r="AI1329" s="324">
        <v>0</v>
      </c>
      <c r="AJ1329" s="324">
        <v>0</v>
      </c>
      <c r="AK1329" s="324">
        <v>1</v>
      </c>
      <c r="AL1329" s="324">
        <v>0</v>
      </c>
      <c r="AM1329" s="324">
        <v>0</v>
      </c>
      <c r="AN1329" s="324">
        <v>0</v>
      </c>
      <c r="AO1329" s="324">
        <v>0</v>
      </c>
      <c r="AP1329" s="324">
        <v>0</v>
      </c>
      <c r="AQ1329" s="324">
        <v>0</v>
      </c>
      <c r="AR1329" s="324">
        <v>0</v>
      </c>
      <c r="AS1329" s="324">
        <v>0</v>
      </c>
      <c r="AT1329" s="324">
        <v>0</v>
      </c>
      <c r="AU1329" s="311">
        <f t="shared" si="15"/>
        <v>3</v>
      </c>
      <c r="AV1329" s="12"/>
      <c r="AW1329" s="12"/>
      <c r="AX1329" s="12"/>
      <c r="AY1329" s="12"/>
      <c r="AZ1329" s="12"/>
      <c r="BA1329" s="12"/>
    </row>
    <row r="1330" spans="1:55" ht="30" customHeight="1">
      <c r="A1330" s="546" t="s">
        <v>1045</v>
      </c>
      <c r="B1330" s="456">
        <v>0</v>
      </c>
      <c r="C1330" s="456">
        <v>12</v>
      </c>
      <c r="D1330" s="456">
        <v>3</v>
      </c>
      <c r="E1330" s="456">
        <v>0</v>
      </c>
      <c r="F1330" s="324">
        <v>5</v>
      </c>
      <c r="G1330" s="324">
        <v>6</v>
      </c>
      <c r="H1330" s="324">
        <v>0</v>
      </c>
      <c r="I1330" s="324">
        <v>0</v>
      </c>
      <c r="J1330" s="324">
        <v>1</v>
      </c>
      <c r="K1330" s="324">
        <v>0</v>
      </c>
      <c r="L1330" s="324">
        <v>16</v>
      </c>
      <c r="M1330" s="324">
        <v>0</v>
      </c>
      <c r="N1330" s="324">
        <v>0</v>
      </c>
      <c r="O1330" s="324">
        <v>2</v>
      </c>
      <c r="P1330" s="324">
        <v>2</v>
      </c>
      <c r="Q1330" s="324">
        <v>4</v>
      </c>
      <c r="R1330" s="324">
        <v>1</v>
      </c>
      <c r="S1330" s="324">
        <v>3</v>
      </c>
      <c r="T1330" s="324">
        <v>0</v>
      </c>
      <c r="U1330" s="324">
        <v>2</v>
      </c>
      <c r="V1330" s="324">
        <v>1</v>
      </c>
      <c r="W1330" s="324">
        <v>0</v>
      </c>
      <c r="X1330" s="324">
        <v>7</v>
      </c>
      <c r="Y1330" s="324">
        <v>0</v>
      </c>
      <c r="Z1330" s="324">
        <v>32</v>
      </c>
      <c r="AA1330" s="324">
        <v>1</v>
      </c>
      <c r="AB1330" s="324">
        <v>0</v>
      </c>
      <c r="AC1330" s="324">
        <v>5</v>
      </c>
      <c r="AD1330" s="324">
        <v>6</v>
      </c>
      <c r="AE1330" s="324">
        <v>0</v>
      </c>
      <c r="AF1330" s="324">
        <v>2</v>
      </c>
      <c r="AG1330" s="324">
        <v>5</v>
      </c>
      <c r="AH1330" s="324">
        <v>3</v>
      </c>
      <c r="AI1330" s="324">
        <v>2</v>
      </c>
      <c r="AJ1330" s="324">
        <v>0</v>
      </c>
      <c r="AK1330" s="324">
        <v>3</v>
      </c>
      <c r="AL1330" s="324">
        <v>0</v>
      </c>
      <c r="AM1330" s="324">
        <v>0</v>
      </c>
      <c r="AN1330" s="324">
        <v>0</v>
      </c>
      <c r="AO1330" s="324">
        <v>0</v>
      </c>
      <c r="AP1330" s="324">
        <v>5</v>
      </c>
      <c r="AQ1330" s="324">
        <v>1</v>
      </c>
      <c r="AR1330" s="324">
        <v>0</v>
      </c>
      <c r="AS1330" s="324">
        <v>2</v>
      </c>
      <c r="AT1330" s="324">
        <v>2</v>
      </c>
      <c r="AU1330" s="311">
        <f t="shared" si="15"/>
        <v>134</v>
      </c>
      <c r="AV1330" s="12"/>
      <c r="AW1330" s="12"/>
      <c r="AX1330" s="12"/>
      <c r="AY1330" s="12"/>
      <c r="AZ1330" s="12"/>
      <c r="BA1330" s="12"/>
    </row>
    <row r="1331" spans="1:55" ht="30" customHeight="1">
      <c r="A1331" s="546" t="s">
        <v>25</v>
      </c>
      <c r="B1331" s="456">
        <v>1</v>
      </c>
      <c r="C1331" s="456">
        <v>0</v>
      </c>
      <c r="D1331" s="456">
        <v>0</v>
      </c>
      <c r="E1331" s="456">
        <v>0</v>
      </c>
      <c r="F1331" s="338">
        <v>0</v>
      </c>
      <c r="G1331" s="338">
        <v>0</v>
      </c>
      <c r="H1331" s="324">
        <v>0</v>
      </c>
      <c r="I1331" s="324">
        <v>0</v>
      </c>
      <c r="J1331" s="338">
        <v>0</v>
      </c>
      <c r="K1331" s="338">
        <v>0</v>
      </c>
      <c r="L1331" s="338">
        <v>0</v>
      </c>
      <c r="M1331" s="324">
        <v>0</v>
      </c>
      <c r="N1331" s="324">
        <v>0</v>
      </c>
      <c r="O1331" s="324">
        <v>0</v>
      </c>
      <c r="P1331" s="324">
        <v>0</v>
      </c>
      <c r="Q1331" s="324">
        <v>15</v>
      </c>
      <c r="R1331" s="324">
        <v>12</v>
      </c>
      <c r="S1331" s="324">
        <v>27</v>
      </c>
      <c r="T1331" s="324">
        <v>21</v>
      </c>
      <c r="U1331" s="324">
        <v>10</v>
      </c>
      <c r="V1331" s="324">
        <v>65</v>
      </c>
      <c r="W1331" s="324">
        <v>0</v>
      </c>
      <c r="X1331" s="324">
        <v>0</v>
      </c>
      <c r="Y1331" s="324">
        <v>0</v>
      </c>
      <c r="Z1331" s="324">
        <v>0</v>
      </c>
      <c r="AA1331" s="324">
        <v>0</v>
      </c>
      <c r="AB1331" s="324">
        <v>0</v>
      </c>
      <c r="AC1331" s="324">
        <v>0</v>
      </c>
      <c r="AD1331" s="324"/>
      <c r="AE1331" s="324">
        <v>0</v>
      </c>
      <c r="AF1331" s="324">
        <v>1</v>
      </c>
      <c r="AG1331" s="324">
        <v>0</v>
      </c>
      <c r="AH1331" s="324">
        <v>0</v>
      </c>
      <c r="AI1331" s="324">
        <v>0</v>
      </c>
      <c r="AJ1331" s="324">
        <v>0</v>
      </c>
      <c r="AK1331" s="324">
        <v>1</v>
      </c>
      <c r="AL1331" s="324">
        <v>1</v>
      </c>
      <c r="AM1331" s="324">
        <v>62</v>
      </c>
      <c r="AN1331" s="324">
        <v>66</v>
      </c>
      <c r="AO1331" s="324">
        <v>34</v>
      </c>
      <c r="AP1331" s="324">
        <v>32</v>
      </c>
      <c r="AQ1331" s="324">
        <v>7</v>
      </c>
      <c r="AR1331" s="324">
        <v>19</v>
      </c>
      <c r="AS1331" s="324">
        <v>10</v>
      </c>
      <c r="AT1331" s="324">
        <v>46</v>
      </c>
      <c r="AU1331" s="311">
        <f t="shared" si="15"/>
        <v>430</v>
      </c>
      <c r="AV1331" s="12"/>
      <c r="AW1331" s="12"/>
      <c r="AX1331" s="12"/>
      <c r="AY1331" s="12"/>
      <c r="AZ1331" s="12"/>
      <c r="BA1331" s="12"/>
    </row>
    <row r="1332" spans="1:55" ht="30" customHeight="1">
      <c r="A1332" s="546" t="s">
        <v>34</v>
      </c>
      <c r="B1332" s="456">
        <v>2</v>
      </c>
      <c r="C1332" s="456">
        <v>10</v>
      </c>
      <c r="D1332" s="456">
        <v>0</v>
      </c>
      <c r="E1332" s="456">
        <v>0</v>
      </c>
      <c r="F1332" s="324">
        <v>0</v>
      </c>
      <c r="G1332" s="324">
        <v>4</v>
      </c>
      <c r="H1332" s="324">
        <v>0</v>
      </c>
      <c r="I1332" s="324">
        <v>0</v>
      </c>
      <c r="J1332" s="324">
        <v>1</v>
      </c>
      <c r="K1332" s="324">
        <v>1</v>
      </c>
      <c r="L1332" s="324">
        <v>1</v>
      </c>
      <c r="M1332" s="324">
        <v>0</v>
      </c>
      <c r="N1332" s="324">
        <v>3</v>
      </c>
      <c r="O1332" s="324">
        <v>0</v>
      </c>
      <c r="P1332" s="324">
        <v>2</v>
      </c>
      <c r="Q1332" s="324">
        <v>0</v>
      </c>
      <c r="R1332" s="324">
        <v>0</v>
      </c>
      <c r="S1332" s="324">
        <v>1</v>
      </c>
      <c r="T1332" s="324">
        <v>0</v>
      </c>
      <c r="U1332" s="324">
        <v>0</v>
      </c>
      <c r="V1332" s="324">
        <v>0</v>
      </c>
      <c r="W1332" s="324">
        <v>0</v>
      </c>
      <c r="X1332" s="324">
        <v>3</v>
      </c>
      <c r="Y1332" s="324">
        <v>1</v>
      </c>
      <c r="Z1332" s="324">
        <v>19</v>
      </c>
      <c r="AA1332" s="324">
        <v>1</v>
      </c>
      <c r="AB1332" s="324">
        <v>0</v>
      </c>
      <c r="AC1332" s="324">
        <v>0</v>
      </c>
      <c r="AD1332" s="324">
        <v>7</v>
      </c>
      <c r="AE1332" s="324">
        <v>0</v>
      </c>
      <c r="AF1332" s="324">
        <v>0</v>
      </c>
      <c r="AG1332" s="324">
        <v>2</v>
      </c>
      <c r="AH1332" s="324">
        <v>2</v>
      </c>
      <c r="AI1332" s="324">
        <v>0</v>
      </c>
      <c r="AJ1332" s="324">
        <v>0</v>
      </c>
      <c r="AK1332" s="324">
        <v>2</v>
      </c>
      <c r="AL1332" s="324"/>
      <c r="AM1332" s="324">
        <v>1</v>
      </c>
      <c r="AN1332" s="324">
        <v>0</v>
      </c>
      <c r="AO1332" s="324">
        <v>0</v>
      </c>
      <c r="AP1332" s="324">
        <v>0</v>
      </c>
      <c r="AQ1332" s="324">
        <v>0</v>
      </c>
      <c r="AR1332" s="324">
        <v>0</v>
      </c>
      <c r="AS1332" s="324">
        <v>0</v>
      </c>
      <c r="AT1332" s="324">
        <v>7</v>
      </c>
      <c r="AU1332" s="311">
        <f t="shared" si="15"/>
        <v>70</v>
      </c>
      <c r="AV1332" s="12"/>
      <c r="AW1332" s="12"/>
      <c r="AX1332" s="12"/>
      <c r="AY1332" s="12"/>
      <c r="AZ1332" s="12"/>
      <c r="BA1332" s="12"/>
    </row>
    <row r="1333" spans="1:55" ht="30" customHeight="1">
      <c r="A1333" s="556" t="s">
        <v>3</v>
      </c>
      <c r="B1333" s="455">
        <f t="shared" ref="B1333:AT1333" si="16">SUM(B1289:B1332)</f>
        <v>164</v>
      </c>
      <c r="C1333" s="455">
        <f t="shared" si="16"/>
        <v>346</v>
      </c>
      <c r="D1333" s="455">
        <f t="shared" si="16"/>
        <v>34</v>
      </c>
      <c r="E1333" s="455">
        <f t="shared" si="16"/>
        <v>48</v>
      </c>
      <c r="F1333" s="311">
        <f t="shared" si="16"/>
        <v>90</v>
      </c>
      <c r="G1333" s="311">
        <f t="shared" si="16"/>
        <v>118</v>
      </c>
      <c r="H1333" s="311">
        <f t="shared" si="16"/>
        <v>54</v>
      </c>
      <c r="I1333" s="311">
        <f t="shared" si="16"/>
        <v>41</v>
      </c>
      <c r="J1333" s="311">
        <f t="shared" si="16"/>
        <v>19</v>
      </c>
      <c r="K1333" s="311">
        <f t="shared" si="16"/>
        <v>48</v>
      </c>
      <c r="L1333" s="311">
        <f t="shared" si="16"/>
        <v>108</v>
      </c>
      <c r="M1333" s="311">
        <f t="shared" si="16"/>
        <v>40</v>
      </c>
      <c r="N1333" s="311">
        <f t="shared" si="16"/>
        <v>116</v>
      </c>
      <c r="O1333" s="311">
        <f t="shared" si="16"/>
        <v>28</v>
      </c>
      <c r="P1333" s="311">
        <f t="shared" si="16"/>
        <v>43</v>
      </c>
      <c r="Q1333" s="311">
        <f t="shared" si="16"/>
        <v>19</v>
      </c>
      <c r="R1333" s="311">
        <f t="shared" si="16"/>
        <v>13</v>
      </c>
      <c r="S1333" s="311">
        <f t="shared" si="16"/>
        <v>31</v>
      </c>
      <c r="T1333" s="311">
        <f t="shared" si="16"/>
        <v>21</v>
      </c>
      <c r="U1333" s="311">
        <f t="shared" si="16"/>
        <v>14</v>
      </c>
      <c r="V1333" s="311">
        <f t="shared" si="16"/>
        <v>66</v>
      </c>
      <c r="W1333" s="311">
        <f t="shared" si="16"/>
        <v>124</v>
      </c>
      <c r="X1333" s="311">
        <f t="shared" si="16"/>
        <v>131</v>
      </c>
      <c r="Y1333" s="311">
        <f t="shared" si="16"/>
        <v>101</v>
      </c>
      <c r="Z1333" s="311">
        <f t="shared" si="16"/>
        <v>278</v>
      </c>
      <c r="AA1333" s="311">
        <f t="shared" si="16"/>
        <v>7</v>
      </c>
      <c r="AB1333" s="311">
        <f t="shared" si="16"/>
        <v>25</v>
      </c>
      <c r="AC1333" s="311">
        <f t="shared" si="16"/>
        <v>180</v>
      </c>
      <c r="AD1333" s="311">
        <f t="shared" si="16"/>
        <v>466</v>
      </c>
      <c r="AE1333" s="311">
        <f t="shared" si="16"/>
        <v>223</v>
      </c>
      <c r="AF1333" s="311">
        <f t="shared" si="16"/>
        <v>105</v>
      </c>
      <c r="AG1333" s="311">
        <f t="shared" si="16"/>
        <v>63</v>
      </c>
      <c r="AH1333" s="311">
        <f t="shared" si="16"/>
        <v>26</v>
      </c>
      <c r="AI1333" s="311">
        <f t="shared" si="16"/>
        <v>68</v>
      </c>
      <c r="AJ1333" s="311">
        <f t="shared" si="16"/>
        <v>118</v>
      </c>
      <c r="AK1333" s="311">
        <f t="shared" si="16"/>
        <v>191</v>
      </c>
      <c r="AL1333" s="311">
        <f t="shared" si="16"/>
        <v>66</v>
      </c>
      <c r="AM1333" s="311">
        <f t="shared" si="16"/>
        <v>63</v>
      </c>
      <c r="AN1333" s="311">
        <f t="shared" si="16"/>
        <v>66</v>
      </c>
      <c r="AO1333" s="311">
        <f t="shared" si="16"/>
        <v>34</v>
      </c>
      <c r="AP1333" s="311">
        <f t="shared" si="16"/>
        <v>37</v>
      </c>
      <c r="AQ1333" s="311">
        <f t="shared" si="16"/>
        <v>8</v>
      </c>
      <c r="AR1333" s="311">
        <f t="shared" si="16"/>
        <v>20</v>
      </c>
      <c r="AS1333" s="311">
        <f t="shared" si="16"/>
        <v>12</v>
      </c>
      <c r="AT1333" s="311">
        <f t="shared" si="16"/>
        <v>55</v>
      </c>
      <c r="AU1333" s="311">
        <f t="shared" si="15"/>
        <v>3928</v>
      </c>
      <c r="AV1333" s="12"/>
      <c r="AW1333" s="12"/>
      <c r="AX1333" s="12"/>
      <c r="AY1333" s="12"/>
      <c r="AZ1333" s="12"/>
      <c r="BA1333" s="12"/>
    </row>
    <row r="1334" spans="1:55" ht="30" customHeight="1">
      <c r="A1334" s="680"/>
      <c r="B1334" s="680"/>
      <c r="C1334" s="680"/>
      <c r="D1334" s="680"/>
      <c r="E1334" s="252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26"/>
      <c r="AB1334" s="126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26"/>
      <c r="AN1334" s="13"/>
      <c r="AO1334" s="13"/>
      <c r="AP1334" s="13"/>
      <c r="AQ1334" s="13"/>
      <c r="AR1334" s="13"/>
      <c r="AS1334" s="13"/>
      <c r="AT1334" s="13"/>
      <c r="AU1334" s="126"/>
      <c r="AV1334" s="13"/>
      <c r="AW1334" s="13"/>
      <c r="AX1334" s="13"/>
      <c r="AY1334" s="13"/>
      <c r="AZ1334" s="13"/>
      <c r="BA1334" s="13"/>
      <c r="BB1334" s="26"/>
      <c r="BC1334" s="26"/>
    </row>
    <row r="1335" spans="1:55" ht="30" customHeight="1">
      <c r="A1335" s="600" t="s">
        <v>1361</v>
      </c>
      <c r="B1335" s="600"/>
      <c r="C1335" s="600"/>
      <c r="D1335" s="600"/>
      <c r="E1335" s="252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26"/>
      <c r="AB1335" s="126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26"/>
      <c r="AN1335" s="13"/>
      <c r="AO1335" s="13"/>
      <c r="AP1335" s="13"/>
      <c r="AQ1335" s="13"/>
      <c r="AR1335" s="13"/>
      <c r="AS1335" s="13"/>
      <c r="AT1335" s="13"/>
      <c r="AU1335" s="126"/>
      <c r="AV1335" s="13"/>
      <c r="AW1335" s="13"/>
      <c r="AX1335" s="13"/>
      <c r="AY1335" s="13"/>
      <c r="AZ1335" s="13"/>
      <c r="BA1335" s="13"/>
      <c r="BB1335" s="26"/>
      <c r="BC1335" s="26"/>
    </row>
    <row r="1336" spans="1:55" ht="30" customHeight="1">
      <c r="A1336" s="547" t="s">
        <v>695</v>
      </c>
      <c r="B1336" s="465" t="s">
        <v>739</v>
      </c>
      <c r="C1336" s="465" t="s">
        <v>1243</v>
      </c>
      <c r="D1336" s="465" t="s">
        <v>1244</v>
      </c>
      <c r="E1336" s="252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26"/>
      <c r="AB1336" s="126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26"/>
      <c r="AN1336" s="13"/>
      <c r="AO1336" s="13"/>
      <c r="AP1336" s="13"/>
      <c r="AQ1336" s="13"/>
      <c r="AR1336" s="13"/>
      <c r="AS1336" s="13"/>
      <c r="AT1336" s="13"/>
      <c r="AU1336" s="126"/>
      <c r="AV1336" s="13"/>
      <c r="AW1336" s="13"/>
      <c r="AX1336" s="13"/>
      <c r="AY1336" s="13"/>
      <c r="AZ1336" s="13"/>
      <c r="BA1336" s="13"/>
      <c r="BB1336" s="26"/>
      <c r="BC1336" s="26"/>
    </row>
    <row r="1337" spans="1:55" ht="30" customHeight="1">
      <c r="A1337" s="546" t="s">
        <v>44</v>
      </c>
      <c r="B1337" s="456">
        <v>106</v>
      </c>
      <c r="C1337" s="456">
        <v>59</v>
      </c>
      <c r="D1337" s="456">
        <v>13</v>
      </c>
      <c r="E1337" s="252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26"/>
      <c r="AB1337" s="126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26"/>
      <c r="AN1337" s="13"/>
      <c r="AO1337" s="13"/>
      <c r="AP1337" s="13"/>
      <c r="AQ1337" s="13"/>
      <c r="AR1337" s="13"/>
      <c r="AS1337" s="13"/>
      <c r="AT1337" s="13"/>
      <c r="AU1337" s="126"/>
      <c r="AV1337" s="13"/>
      <c r="AW1337" s="13"/>
      <c r="AX1337" s="13"/>
      <c r="AY1337" s="13"/>
      <c r="AZ1337" s="13"/>
      <c r="BA1337" s="13"/>
      <c r="BB1337" s="26"/>
      <c r="BC1337" s="26"/>
    </row>
    <row r="1338" spans="1:55" ht="30" customHeight="1">
      <c r="A1338" s="546" t="s">
        <v>33</v>
      </c>
      <c r="B1338" s="456">
        <v>153</v>
      </c>
      <c r="C1338" s="456">
        <v>56</v>
      </c>
      <c r="D1338" s="456">
        <v>17</v>
      </c>
      <c r="E1338" s="252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26"/>
      <c r="AB1338" s="126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26"/>
      <c r="AN1338" s="13"/>
      <c r="AO1338" s="13"/>
      <c r="AP1338" s="13"/>
      <c r="AQ1338" s="13"/>
      <c r="AR1338" s="13"/>
      <c r="AS1338" s="13"/>
      <c r="AT1338" s="13"/>
      <c r="AU1338" s="126"/>
      <c r="AV1338" s="13"/>
      <c r="AW1338" s="13"/>
      <c r="AX1338" s="13"/>
      <c r="AY1338" s="13"/>
      <c r="AZ1338" s="13"/>
      <c r="BA1338" s="13"/>
      <c r="BB1338" s="26"/>
      <c r="BC1338" s="26"/>
    </row>
    <row r="1339" spans="1:55" ht="30" customHeight="1">
      <c r="A1339" s="546" t="s">
        <v>35</v>
      </c>
      <c r="B1339" s="456">
        <v>89</v>
      </c>
      <c r="C1339" s="456">
        <v>51</v>
      </c>
      <c r="D1339" s="456">
        <v>2</v>
      </c>
      <c r="E1339" s="252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26"/>
      <c r="AB1339" s="126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26"/>
      <c r="AN1339" s="13"/>
      <c r="AO1339" s="13"/>
      <c r="AP1339" s="13"/>
      <c r="AQ1339" s="13"/>
      <c r="AR1339" s="13"/>
      <c r="AS1339" s="13"/>
      <c r="AT1339" s="13"/>
      <c r="AU1339" s="126"/>
      <c r="AV1339" s="13"/>
      <c r="AW1339" s="13"/>
      <c r="AX1339" s="13"/>
      <c r="AY1339" s="13"/>
      <c r="AZ1339" s="13"/>
      <c r="BA1339" s="13"/>
      <c r="BB1339" s="26"/>
      <c r="BC1339" s="26"/>
    </row>
    <row r="1340" spans="1:55" ht="30" customHeight="1">
      <c r="A1340" s="546" t="s">
        <v>66</v>
      </c>
      <c r="B1340" s="456">
        <v>138</v>
      </c>
      <c r="C1340" s="456">
        <v>35</v>
      </c>
      <c r="D1340" s="456">
        <v>9</v>
      </c>
      <c r="E1340" s="252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26"/>
      <c r="AB1340" s="126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26"/>
      <c r="AN1340" s="13"/>
      <c r="AO1340" s="13"/>
      <c r="AP1340" s="13"/>
      <c r="AQ1340" s="13"/>
      <c r="AR1340" s="13"/>
      <c r="AS1340" s="13"/>
      <c r="AT1340" s="13"/>
      <c r="AU1340" s="126"/>
      <c r="AV1340" s="13"/>
      <c r="AW1340" s="13"/>
      <c r="AX1340" s="13"/>
      <c r="AY1340" s="13"/>
      <c r="AZ1340" s="13"/>
      <c r="BA1340" s="13"/>
      <c r="BB1340" s="26"/>
      <c r="BC1340" s="26"/>
    </row>
    <row r="1341" spans="1:55" ht="30" customHeight="1">
      <c r="A1341" s="546" t="s">
        <v>657</v>
      </c>
      <c r="B1341" s="456">
        <v>81</v>
      </c>
      <c r="C1341" s="456">
        <v>40</v>
      </c>
      <c r="D1341" s="456">
        <v>3</v>
      </c>
      <c r="E1341" s="252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26"/>
      <c r="AB1341" s="126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26"/>
      <c r="AN1341" s="13"/>
      <c r="AO1341" s="13"/>
      <c r="AP1341" s="13"/>
      <c r="AQ1341" s="13"/>
      <c r="AR1341" s="13"/>
      <c r="AS1341" s="13"/>
      <c r="AT1341" s="13"/>
      <c r="AU1341" s="126"/>
      <c r="AV1341" s="13"/>
      <c r="AW1341" s="13"/>
      <c r="AX1341" s="13"/>
      <c r="AY1341" s="13"/>
      <c r="AZ1341" s="13"/>
      <c r="BA1341" s="13"/>
      <c r="BB1341" s="26"/>
      <c r="BC1341" s="26"/>
    </row>
    <row r="1342" spans="1:55" ht="30" customHeight="1">
      <c r="A1342" s="546" t="s">
        <v>31</v>
      </c>
      <c r="B1342" s="456">
        <v>73</v>
      </c>
      <c r="C1342" s="456">
        <v>21</v>
      </c>
      <c r="D1342" s="456">
        <v>0</v>
      </c>
      <c r="E1342" s="252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26"/>
      <c r="AB1342" s="126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26"/>
      <c r="AN1342" s="13"/>
      <c r="AO1342" s="13"/>
      <c r="AP1342" s="13"/>
      <c r="AQ1342" s="13"/>
      <c r="AR1342" s="13"/>
      <c r="AS1342" s="13"/>
      <c r="AT1342" s="13"/>
      <c r="AU1342" s="126"/>
      <c r="AV1342" s="13"/>
      <c r="AW1342" s="13"/>
      <c r="AX1342" s="13"/>
      <c r="AY1342" s="13"/>
      <c r="AZ1342" s="13"/>
      <c r="BA1342" s="13"/>
      <c r="BB1342" s="26"/>
      <c r="BC1342" s="26"/>
    </row>
    <row r="1343" spans="1:55" ht="30" customHeight="1">
      <c r="A1343" s="546" t="s">
        <v>29</v>
      </c>
      <c r="B1343" s="456">
        <v>71</v>
      </c>
      <c r="C1343" s="456">
        <v>42</v>
      </c>
      <c r="D1343" s="456">
        <v>3</v>
      </c>
      <c r="E1343" s="252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26"/>
      <c r="AB1343" s="126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26"/>
      <c r="AN1343" s="13"/>
      <c r="AO1343" s="13"/>
      <c r="AP1343" s="13"/>
      <c r="AQ1343" s="13"/>
      <c r="AR1343" s="13"/>
      <c r="AS1343" s="13"/>
      <c r="AT1343" s="13"/>
      <c r="AU1343" s="126"/>
      <c r="AV1343" s="13"/>
      <c r="AW1343" s="13"/>
      <c r="AX1343" s="13"/>
      <c r="AY1343" s="13"/>
      <c r="AZ1343" s="13"/>
      <c r="BA1343" s="13"/>
      <c r="BB1343" s="26"/>
      <c r="BC1343" s="26"/>
    </row>
    <row r="1344" spans="1:55" ht="30" customHeight="1">
      <c r="A1344" s="546" t="s">
        <v>24</v>
      </c>
      <c r="B1344" s="456">
        <v>95</v>
      </c>
      <c r="C1344" s="456">
        <v>24</v>
      </c>
      <c r="D1344" s="456">
        <v>3</v>
      </c>
      <c r="E1344" s="252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26"/>
      <c r="AB1344" s="126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26"/>
      <c r="AN1344" s="13"/>
      <c r="AO1344" s="13"/>
      <c r="AP1344" s="13"/>
      <c r="AQ1344" s="13"/>
      <c r="AR1344" s="13"/>
      <c r="AS1344" s="13"/>
      <c r="AT1344" s="13"/>
      <c r="AU1344" s="126"/>
      <c r="AV1344" s="13"/>
      <c r="AW1344" s="13"/>
      <c r="AX1344" s="13"/>
      <c r="AY1344" s="13"/>
      <c r="AZ1344" s="13"/>
      <c r="BA1344" s="13"/>
      <c r="BB1344" s="26"/>
      <c r="BC1344" s="26"/>
    </row>
    <row r="1345" spans="1:55" ht="30" customHeight="1">
      <c r="A1345" s="546" t="s">
        <v>23</v>
      </c>
      <c r="B1345" s="456">
        <v>196</v>
      </c>
      <c r="C1345" s="456">
        <v>54</v>
      </c>
      <c r="D1345" s="456">
        <v>6</v>
      </c>
      <c r="E1345" s="252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26"/>
      <c r="AB1345" s="126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26"/>
      <c r="AN1345" s="13"/>
      <c r="AO1345" s="13"/>
      <c r="AP1345" s="13"/>
      <c r="AQ1345" s="13"/>
      <c r="AR1345" s="13"/>
      <c r="AS1345" s="13"/>
      <c r="AT1345" s="13"/>
      <c r="AU1345" s="126"/>
      <c r="AV1345" s="13"/>
      <c r="AW1345" s="13"/>
      <c r="AX1345" s="13"/>
      <c r="AY1345" s="13"/>
      <c r="AZ1345" s="13"/>
      <c r="BA1345" s="13"/>
      <c r="BB1345" s="26"/>
      <c r="BC1345" s="26"/>
    </row>
    <row r="1346" spans="1:55" ht="30" customHeight="1">
      <c r="A1346" s="546" t="s">
        <v>36</v>
      </c>
      <c r="B1346" s="456">
        <v>174</v>
      </c>
      <c r="C1346" s="456">
        <v>43</v>
      </c>
      <c r="D1346" s="456">
        <v>14</v>
      </c>
      <c r="E1346" s="252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26"/>
      <c r="AB1346" s="126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26"/>
      <c r="AN1346" s="13"/>
      <c r="AO1346" s="13"/>
      <c r="AP1346" s="13"/>
      <c r="AQ1346" s="13"/>
      <c r="AR1346" s="13"/>
      <c r="AS1346" s="13"/>
      <c r="AT1346" s="13"/>
      <c r="AU1346" s="126"/>
      <c r="AV1346" s="13"/>
      <c r="AW1346" s="13"/>
      <c r="AX1346" s="13"/>
      <c r="AY1346" s="13"/>
      <c r="AZ1346" s="13"/>
      <c r="BA1346" s="13"/>
      <c r="BB1346" s="26"/>
      <c r="BC1346" s="26"/>
    </row>
    <row r="1347" spans="1:55" ht="30" customHeight="1">
      <c r="A1347" s="546" t="s">
        <v>20</v>
      </c>
      <c r="B1347" s="456">
        <v>150</v>
      </c>
      <c r="C1347" s="456">
        <v>40</v>
      </c>
      <c r="D1347" s="456">
        <v>14</v>
      </c>
      <c r="E1347" s="252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26"/>
      <c r="AB1347" s="126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26"/>
      <c r="AN1347" s="13"/>
      <c r="AO1347" s="13"/>
      <c r="AP1347" s="13"/>
      <c r="AQ1347" s="13"/>
      <c r="AR1347" s="13"/>
      <c r="AS1347" s="13"/>
      <c r="AT1347" s="13"/>
      <c r="AU1347" s="126"/>
      <c r="AV1347" s="13"/>
      <c r="AW1347" s="13"/>
      <c r="AX1347" s="13"/>
      <c r="AY1347" s="13"/>
      <c r="AZ1347" s="13"/>
      <c r="BA1347" s="13"/>
      <c r="BB1347" s="26"/>
      <c r="BC1347" s="26"/>
    </row>
    <row r="1348" spans="1:55" ht="30" customHeight="1">
      <c r="A1348" s="546" t="s">
        <v>38</v>
      </c>
      <c r="B1348" s="456">
        <v>144</v>
      </c>
      <c r="C1348" s="456">
        <v>48</v>
      </c>
      <c r="D1348" s="456">
        <v>12</v>
      </c>
      <c r="E1348" s="252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26"/>
      <c r="AB1348" s="126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26"/>
      <c r="AN1348" s="13"/>
      <c r="AO1348" s="13"/>
      <c r="AP1348" s="13"/>
      <c r="AQ1348" s="13"/>
      <c r="AR1348" s="13"/>
      <c r="AS1348" s="13"/>
      <c r="AT1348" s="13"/>
      <c r="AU1348" s="126"/>
      <c r="AV1348" s="13"/>
      <c r="AW1348" s="13"/>
      <c r="AX1348" s="13"/>
      <c r="AY1348" s="13"/>
      <c r="AZ1348" s="13"/>
      <c r="BA1348" s="13"/>
      <c r="BB1348" s="26"/>
      <c r="BC1348" s="26"/>
    </row>
    <row r="1349" spans="1:55" ht="30" customHeight="1">
      <c r="A1349" s="546" t="s">
        <v>39</v>
      </c>
      <c r="B1349" s="456">
        <v>168</v>
      </c>
      <c r="C1349" s="456">
        <v>35</v>
      </c>
      <c r="D1349" s="456">
        <v>25</v>
      </c>
      <c r="E1349" s="252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26"/>
      <c r="AB1349" s="126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26"/>
      <c r="AN1349" s="13"/>
      <c r="AO1349" s="13"/>
      <c r="AP1349" s="13"/>
      <c r="AQ1349" s="13"/>
      <c r="AR1349" s="13"/>
      <c r="AS1349" s="13"/>
      <c r="AT1349" s="13"/>
      <c r="AU1349" s="126"/>
      <c r="AV1349" s="13"/>
      <c r="AW1349" s="13"/>
      <c r="AX1349" s="13"/>
      <c r="AY1349" s="13"/>
      <c r="AZ1349" s="13"/>
      <c r="BA1349" s="13"/>
      <c r="BB1349" s="26"/>
      <c r="BC1349" s="26"/>
    </row>
    <row r="1350" spans="1:55" ht="30" customHeight="1">
      <c r="A1350" s="546" t="s">
        <v>48</v>
      </c>
      <c r="B1350" s="456">
        <v>115</v>
      </c>
      <c r="C1350" s="456">
        <v>41</v>
      </c>
      <c r="D1350" s="456">
        <v>6</v>
      </c>
      <c r="E1350" s="252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26"/>
      <c r="AB1350" s="126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26"/>
      <c r="AN1350" s="13"/>
      <c r="AO1350" s="13"/>
      <c r="AP1350" s="13"/>
      <c r="AQ1350" s="13"/>
      <c r="AR1350" s="13"/>
      <c r="AS1350" s="13"/>
      <c r="AT1350" s="13"/>
      <c r="AU1350" s="126"/>
      <c r="AV1350" s="13"/>
      <c r="AW1350" s="13"/>
      <c r="AX1350" s="13"/>
      <c r="AY1350" s="13"/>
      <c r="AZ1350" s="13"/>
      <c r="BA1350" s="13"/>
      <c r="BB1350" s="26"/>
      <c r="BC1350" s="26"/>
    </row>
    <row r="1351" spans="1:55" ht="30" customHeight="1">
      <c r="A1351" s="546" t="s">
        <v>49</v>
      </c>
      <c r="B1351" s="456">
        <v>158</v>
      </c>
      <c r="C1351" s="456">
        <v>47</v>
      </c>
      <c r="D1351" s="456">
        <v>10</v>
      </c>
      <c r="E1351" s="252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26"/>
      <c r="AB1351" s="126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26"/>
      <c r="AN1351" s="13"/>
      <c r="AO1351" s="13"/>
      <c r="AP1351" s="13"/>
      <c r="AQ1351" s="13"/>
      <c r="AR1351" s="13"/>
      <c r="AS1351" s="13"/>
      <c r="AT1351" s="13"/>
      <c r="AU1351" s="126"/>
      <c r="AV1351" s="13"/>
      <c r="AW1351" s="13"/>
      <c r="AX1351" s="13"/>
      <c r="AY1351" s="13"/>
      <c r="AZ1351" s="13"/>
      <c r="BA1351" s="13"/>
      <c r="BB1351" s="26"/>
      <c r="BC1351" s="26"/>
    </row>
    <row r="1352" spans="1:55" ht="30" customHeight="1">
      <c r="A1352" s="546" t="s">
        <v>50</v>
      </c>
      <c r="B1352" s="456">
        <v>131</v>
      </c>
      <c r="C1352" s="456">
        <v>64</v>
      </c>
      <c r="D1352" s="456">
        <v>4</v>
      </c>
      <c r="E1352" s="252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26"/>
      <c r="AB1352" s="126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26"/>
      <c r="AN1352" s="13"/>
      <c r="AO1352" s="13"/>
      <c r="AP1352" s="13"/>
      <c r="AQ1352" s="13"/>
      <c r="AR1352" s="13"/>
      <c r="AS1352" s="13"/>
      <c r="AT1352" s="13"/>
      <c r="AU1352" s="126"/>
      <c r="AV1352" s="13"/>
      <c r="AW1352" s="13"/>
      <c r="AX1352" s="13"/>
      <c r="AY1352" s="13"/>
      <c r="AZ1352" s="13"/>
      <c r="BA1352" s="13"/>
      <c r="BB1352" s="26"/>
      <c r="BC1352" s="26"/>
    </row>
    <row r="1353" spans="1:55" ht="30" customHeight="1">
      <c r="A1353" s="546" t="s">
        <v>975</v>
      </c>
      <c r="B1353" s="456">
        <v>71</v>
      </c>
      <c r="C1353" s="456">
        <v>35</v>
      </c>
      <c r="D1353" s="456">
        <v>4</v>
      </c>
      <c r="E1353" s="252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26"/>
      <c r="AB1353" s="126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26"/>
      <c r="AN1353" s="13"/>
      <c r="AO1353" s="13"/>
      <c r="AP1353" s="13"/>
      <c r="AQ1353" s="13"/>
      <c r="AR1353" s="13"/>
      <c r="AS1353" s="13"/>
      <c r="AT1353" s="13"/>
      <c r="AU1353" s="126"/>
      <c r="AV1353" s="13"/>
      <c r="AW1353" s="13"/>
      <c r="AX1353" s="13"/>
      <c r="AY1353" s="13"/>
      <c r="AZ1353" s="13"/>
      <c r="BA1353" s="13"/>
      <c r="BB1353" s="26"/>
      <c r="BC1353" s="26"/>
    </row>
    <row r="1354" spans="1:55" ht="30" customHeight="1">
      <c r="A1354" s="546" t="s">
        <v>52</v>
      </c>
      <c r="B1354" s="456">
        <v>77</v>
      </c>
      <c r="C1354" s="456">
        <v>18</v>
      </c>
      <c r="D1354" s="456">
        <v>4</v>
      </c>
      <c r="E1354" s="252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26"/>
      <c r="AB1354" s="126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26"/>
      <c r="AN1354" s="13"/>
      <c r="AO1354" s="13"/>
      <c r="AP1354" s="13"/>
      <c r="AQ1354" s="13"/>
      <c r="AR1354" s="13"/>
      <c r="AS1354" s="13"/>
      <c r="AT1354" s="13"/>
      <c r="AU1354" s="126"/>
      <c r="AV1354" s="13"/>
      <c r="AW1354" s="13"/>
      <c r="AX1354" s="13"/>
      <c r="AY1354" s="13"/>
      <c r="AZ1354" s="13"/>
      <c r="BA1354" s="13"/>
      <c r="BB1354" s="26"/>
      <c r="BC1354" s="26"/>
    </row>
    <row r="1355" spans="1:55" ht="30" customHeight="1">
      <c r="A1355" s="546" t="s">
        <v>53</v>
      </c>
      <c r="B1355" s="456">
        <v>173</v>
      </c>
      <c r="C1355" s="456">
        <v>57</v>
      </c>
      <c r="D1355" s="456">
        <v>19</v>
      </c>
      <c r="E1355" s="252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26"/>
      <c r="AB1355" s="126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26"/>
      <c r="AN1355" s="13"/>
      <c r="AO1355" s="13"/>
      <c r="AP1355" s="13"/>
      <c r="AQ1355" s="13"/>
      <c r="AR1355" s="13"/>
      <c r="AS1355" s="13"/>
      <c r="AT1355" s="13"/>
      <c r="AU1355" s="126"/>
      <c r="AV1355" s="13"/>
      <c r="AW1355" s="13"/>
      <c r="AX1355" s="13"/>
      <c r="AY1355" s="13"/>
      <c r="AZ1355" s="13"/>
      <c r="BA1355" s="13"/>
      <c r="BB1355" s="26"/>
      <c r="BC1355" s="26"/>
    </row>
    <row r="1356" spans="1:55" ht="30" customHeight="1">
      <c r="A1356" s="546" t="s">
        <v>54</v>
      </c>
      <c r="B1356" s="456">
        <v>62</v>
      </c>
      <c r="C1356" s="456">
        <v>12</v>
      </c>
      <c r="D1356" s="456">
        <v>3</v>
      </c>
      <c r="E1356" s="252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26"/>
      <c r="AB1356" s="126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26"/>
      <c r="AN1356" s="13"/>
      <c r="AO1356" s="13"/>
      <c r="AP1356" s="13"/>
      <c r="AQ1356" s="13"/>
      <c r="AR1356" s="13"/>
      <c r="AS1356" s="13"/>
      <c r="AT1356" s="13"/>
      <c r="AU1356" s="126"/>
      <c r="AV1356" s="13"/>
      <c r="AW1356" s="13"/>
      <c r="AX1356" s="13"/>
      <c r="AY1356" s="13"/>
      <c r="AZ1356" s="13"/>
      <c r="BA1356" s="13"/>
      <c r="BB1356" s="26"/>
      <c r="BC1356" s="26"/>
    </row>
    <row r="1357" spans="1:55" ht="30" customHeight="1">
      <c r="A1357" s="546" t="s">
        <v>64</v>
      </c>
      <c r="B1357" s="456">
        <v>64</v>
      </c>
      <c r="C1357" s="456">
        <v>42</v>
      </c>
      <c r="D1357" s="456">
        <v>8</v>
      </c>
      <c r="E1357" s="252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26"/>
      <c r="AB1357" s="126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26"/>
      <c r="AN1357" s="13"/>
      <c r="AO1357" s="13"/>
      <c r="AP1357" s="13"/>
      <c r="AQ1357" s="13"/>
      <c r="AR1357" s="13"/>
      <c r="AS1357" s="13"/>
      <c r="AT1357" s="13"/>
      <c r="AU1357" s="126"/>
      <c r="AV1357" s="13"/>
      <c r="AW1357" s="13"/>
      <c r="AX1357" s="13"/>
      <c r="AY1357" s="13"/>
      <c r="AZ1357" s="13"/>
      <c r="BA1357" s="13"/>
      <c r="BB1357" s="26"/>
      <c r="BC1357" s="26"/>
    </row>
    <row r="1358" spans="1:55" ht="30" customHeight="1">
      <c r="A1358" s="546" t="s">
        <v>283</v>
      </c>
      <c r="B1358" s="456">
        <v>128</v>
      </c>
      <c r="C1358" s="456">
        <v>69</v>
      </c>
      <c r="D1358" s="464">
        <v>12</v>
      </c>
      <c r="E1358" s="252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26"/>
      <c r="AB1358" s="126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26"/>
      <c r="AN1358" s="13"/>
      <c r="AO1358" s="13"/>
      <c r="AP1358" s="13"/>
      <c r="AQ1358" s="13"/>
      <c r="AR1358" s="13"/>
      <c r="AS1358" s="13"/>
      <c r="AT1358" s="13"/>
      <c r="AU1358" s="126"/>
      <c r="AV1358" s="13"/>
      <c r="AW1358" s="13"/>
      <c r="AX1358" s="13"/>
      <c r="AY1358" s="13"/>
      <c r="AZ1358" s="13"/>
      <c r="BA1358" s="13"/>
      <c r="BB1358" s="26"/>
      <c r="BC1358" s="26"/>
    </row>
    <row r="1359" spans="1:55" ht="30" customHeight="1">
      <c r="A1359" s="546" t="s">
        <v>978</v>
      </c>
      <c r="B1359" s="456">
        <v>0</v>
      </c>
      <c r="C1359" s="456">
        <v>4</v>
      </c>
      <c r="D1359" s="464">
        <v>0</v>
      </c>
      <c r="E1359" s="252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26"/>
      <c r="AB1359" s="126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26"/>
      <c r="AN1359" s="13"/>
      <c r="AO1359" s="13"/>
      <c r="AP1359" s="13"/>
      <c r="AQ1359" s="13"/>
      <c r="AR1359" s="13"/>
      <c r="AS1359" s="13"/>
      <c r="AT1359" s="13"/>
      <c r="AU1359" s="126"/>
      <c r="AV1359" s="13"/>
      <c r="AW1359" s="13"/>
      <c r="AX1359" s="13"/>
      <c r="AY1359" s="13"/>
      <c r="AZ1359" s="13"/>
      <c r="BA1359" s="13"/>
      <c r="BB1359" s="26"/>
      <c r="BC1359" s="26"/>
    </row>
    <row r="1360" spans="1:55" ht="30" customHeight="1">
      <c r="A1360" s="546" t="s">
        <v>979</v>
      </c>
      <c r="B1360" s="454">
        <v>2</v>
      </c>
      <c r="C1360" s="454">
        <v>1</v>
      </c>
      <c r="D1360" s="464">
        <v>0</v>
      </c>
      <c r="E1360" s="252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26"/>
      <c r="AB1360" s="126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26"/>
      <c r="AN1360" s="13"/>
      <c r="AO1360" s="13"/>
      <c r="AP1360" s="13"/>
      <c r="AQ1360" s="13"/>
      <c r="AR1360" s="13"/>
      <c r="AS1360" s="13"/>
      <c r="AT1360" s="13"/>
      <c r="AU1360" s="126"/>
      <c r="AV1360" s="13"/>
      <c r="AW1360" s="13"/>
      <c r="AX1360" s="13"/>
      <c r="AY1360" s="13"/>
      <c r="AZ1360" s="13"/>
      <c r="BA1360" s="13"/>
      <c r="BB1360" s="26"/>
      <c r="BC1360" s="26"/>
    </row>
    <row r="1361" spans="1:55" ht="30" customHeight="1">
      <c r="A1361" s="546" t="s">
        <v>985</v>
      </c>
      <c r="B1361" s="454">
        <v>12</v>
      </c>
      <c r="C1361" s="454">
        <v>27</v>
      </c>
      <c r="D1361" s="464">
        <v>1</v>
      </c>
      <c r="E1361" s="252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26"/>
      <c r="AB1361" s="126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26"/>
      <c r="AN1361" s="13"/>
      <c r="AO1361" s="13"/>
      <c r="AP1361" s="13"/>
      <c r="AQ1361" s="13"/>
      <c r="AR1361" s="13"/>
      <c r="AS1361" s="13"/>
      <c r="AT1361" s="13"/>
      <c r="AU1361" s="126"/>
      <c r="AV1361" s="13"/>
      <c r="AW1361" s="13"/>
      <c r="AX1361" s="13"/>
      <c r="AY1361" s="13"/>
      <c r="AZ1361" s="13"/>
      <c r="BA1361" s="13"/>
      <c r="BB1361" s="26"/>
      <c r="BC1361" s="26"/>
    </row>
    <row r="1362" spans="1:55" ht="30" customHeight="1">
      <c r="A1362" s="546" t="s">
        <v>986</v>
      </c>
      <c r="B1362" s="454">
        <v>3</v>
      </c>
      <c r="C1362" s="454">
        <v>0</v>
      </c>
      <c r="D1362" s="464">
        <v>0</v>
      </c>
      <c r="E1362" s="252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26"/>
      <c r="AB1362" s="126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26"/>
      <c r="AN1362" s="13"/>
      <c r="AO1362" s="13"/>
      <c r="AP1362" s="13"/>
      <c r="AQ1362" s="13"/>
      <c r="AR1362" s="13"/>
      <c r="AS1362" s="13"/>
      <c r="AT1362" s="13"/>
      <c r="AU1362" s="126"/>
      <c r="AV1362" s="13"/>
      <c r="AW1362" s="13"/>
      <c r="AX1362" s="13"/>
      <c r="AY1362" s="13"/>
      <c r="AZ1362" s="13"/>
      <c r="BA1362" s="13"/>
      <c r="BB1362" s="26"/>
      <c r="BC1362" s="26"/>
    </row>
    <row r="1363" spans="1:55" ht="30" customHeight="1">
      <c r="A1363" s="546" t="s">
        <v>754</v>
      </c>
      <c r="B1363" s="454">
        <v>4</v>
      </c>
      <c r="C1363" s="454">
        <v>2</v>
      </c>
      <c r="D1363" s="464">
        <v>0</v>
      </c>
      <c r="E1363" s="252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26"/>
      <c r="AB1363" s="126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26"/>
      <c r="AN1363" s="13"/>
      <c r="AO1363" s="13"/>
      <c r="AP1363" s="13"/>
      <c r="AQ1363" s="13"/>
      <c r="AR1363" s="13"/>
      <c r="AS1363" s="13"/>
      <c r="AT1363" s="13"/>
      <c r="AU1363" s="126"/>
      <c r="AV1363" s="13"/>
      <c r="AW1363" s="13"/>
      <c r="AX1363" s="13"/>
      <c r="AY1363" s="13"/>
      <c r="AZ1363" s="13"/>
      <c r="BA1363" s="13"/>
      <c r="BB1363" s="26"/>
      <c r="BC1363" s="26"/>
    </row>
    <row r="1364" spans="1:55" ht="30" customHeight="1">
      <c r="A1364" s="546" t="s">
        <v>987</v>
      </c>
      <c r="B1364" s="454">
        <v>14</v>
      </c>
      <c r="C1364" s="454">
        <v>4</v>
      </c>
      <c r="D1364" s="464">
        <v>1</v>
      </c>
      <c r="E1364" s="252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26"/>
      <c r="AB1364" s="126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26"/>
      <c r="AN1364" s="13"/>
      <c r="AO1364" s="13"/>
      <c r="AP1364" s="13"/>
      <c r="AQ1364" s="13"/>
      <c r="AR1364" s="13"/>
      <c r="AS1364" s="13"/>
      <c r="AT1364" s="13"/>
      <c r="AU1364" s="126"/>
      <c r="AV1364" s="13"/>
      <c r="AW1364" s="13"/>
      <c r="AX1364" s="13"/>
      <c r="AY1364" s="13"/>
      <c r="AZ1364" s="13"/>
      <c r="BA1364" s="13"/>
      <c r="BB1364" s="26"/>
      <c r="BC1364" s="26"/>
    </row>
    <row r="1365" spans="1:55" ht="30" customHeight="1">
      <c r="A1365" s="546" t="s">
        <v>941</v>
      </c>
      <c r="B1365" s="454">
        <v>1</v>
      </c>
      <c r="C1365" s="454">
        <v>0</v>
      </c>
      <c r="D1365" s="464">
        <v>0</v>
      </c>
      <c r="E1365" s="252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26"/>
      <c r="AB1365" s="126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26"/>
      <c r="AN1365" s="13"/>
      <c r="AO1365" s="13"/>
      <c r="AP1365" s="13"/>
      <c r="AQ1365" s="13"/>
      <c r="AR1365" s="13"/>
      <c r="AS1365" s="13"/>
      <c r="AT1365" s="13"/>
      <c r="AU1365" s="126"/>
      <c r="AV1365" s="13"/>
      <c r="AW1365" s="13"/>
      <c r="AX1365" s="13"/>
      <c r="AY1365" s="13"/>
      <c r="AZ1365" s="13"/>
      <c r="BA1365" s="13"/>
      <c r="BB1365" s="26"/>
      <c r="BC1365" s="26"/>
    </row>
    <row r="1366" spans="1:55" ht="30" customHeight="1">
      <c r="A1366" s="546" t="s">
        <v>989</v>
      </c>
      <c r="B1366" s="454">
        <v>4</v>
      </c>
      <c r="C1366" s="454">
        <v>3</v>
      </c>
      <c r="D1366" s="464">
        <v>0</v>
      </c>
      <c r="E1366" s="252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26"/>
      <c r="AB1366" s="126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26"/>
      <c r="AN1366" s="13"/>
      <c r="AO1366" s="13"/>
      <c r="AP1366" s="13"/>
      <c r="AQ1366" s="13"/>
      <c r="AR1366" s="13"/>
      <c r="AS1366" s="13"/>
      <c r="AT1366" s="13"/>
      <c r="AU1366" s="126"/>
      <c r="AV1366" s="13"/>
      <c r="AW1366" s="13"/>
      <c r="AX1366" s="13"/>
      <c r="AY1366" s="13"/>
      <c r="AZ1366" s="13"/>
      <c r="BA1366" s="13"/>
      <c r="BB1366" s="26"/>
      <c r="BC1366" s="26"/>
    </row>
    <row r="1367" spans="1:55" ht="30" customHeight="1">
      <c r="A1367" s="546" t="s">
        <v>992</v>
      </c>
      <c r="B1367" s="454">
        <v>7</v>
      </c>
      <c r="C1367" s="454">
        <v>0</v>
      </c>
      <c r="D1367" s="464">
        <v>0</v>
      </c>
      <c r="E1367" s="252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26"/>
      <c r="AB1367" s="126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26"/>
      <c r="AN1367" s="13"/>
      <c r="AO1367" s="13"/>
      <c r="AP1367" s="13"/>
      <c r="AQ1367" s="13"/>
      <c r="AR1367" s="13"/>
      <c r="AS1367" s="13"/>
      <c r="AT1367" s="13"/>
      <c r="AU1367" s="126"/>
      <c r="AV1367" s="13"/>
      <c r="AW1367" s="13"/>
      <c r="AX1367" s="13"/>
      <c r="AY1367" s="13"/>
      <c r="AZ1367" s="13"/>
      <c r="BA1367" s="13"/>
      <c r="BB1367" s="26"/>
      <c r="BC1367" s="26"/>
    </row>
    <row r="1368" spans="1:55" ht="30" customHeight="1">
      <c r="A1368" s="546" t="s">
        <v>993</v>
      </c>
      <c r="B1368" s="454">
        <v>2</v>
      </c>
      <c r="C1368" s="454">
        <v>0</v>
      </c>
      <c r="D1368" s="464">
        <v>0</v>
      </c>
      <c r="E1368" s="252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26"/>
      <c r="AB1368" s="126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26"/>
      <c r="AN1368" s="13"/>
      <c r="AO1368" s="13"/>
      <c r="AP1368" s="13"/>
      <c r="AQ1368" s="13"/>
      <c r="AR1368" s="13"/>
      <c r="AS1368" s="13"/>
      <c r="AT1368" s="13"/>
      <c r="AU1368" s="126"/>
      <c r="AV1368" s="13"/>
      <c r="AW1368" s="13"/>
      <c r="AX1368" s="13"/>
      <c r="AY1368" s="13"/>
      <c r="AZ1368" s="13"/>
      <c r="BA1368" s="13"/>
      <c r="BB1368" s="26"/>
      <c r="BC1368" s="26"/>
    </row>
    <row r="1369" spans="1:55" ht="30" customHeight="1">
      <c r="A1369" s="546" t="s">
        <v>994</v>
      </c>
      <c r="B1369" s="454">
        <v>1</v>
      </c>
      <c r="C1369" s="454">
        <v>0</v>
      </c>
      <c r="D1369" s="464">
        <v>0</v>
      </c>
      <c r="E1369" s="252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26"/>
      <c r="AB1369" s="126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26"/>
      <c r="AN1369" s="13"/>
      <c r="AO1369" s="13"/>
      <c r="AP1369" s="13"/>
      <c r="AQ1369" s="13"/>
      <c r="AR1369" s="13"/>
      <c r="AS1369" s="13"/>
      <c r="AT1369" s="13"/>
      <c r="AU1369" s="126"/>
      <c r="AV1369" s="13"/>
      <c r="AW1369" s="13"/>
      <c r="AX1369" s="13"/>
      <c r="AY1369" s="13"/>
      <c r="AZ1369" s="13"/>
      <c r="BA1369" s="13"/>
      <c r="BB1369" s="26"/>
      <c r="BC1369" s="26"/>
    </row>
    <row r="1370" spans="1:55" ht="41.25" customHeight="1">
      <c r="A1370" s="546" t="s">
        <v>995</v>
      </c>
      <c r="B1370" s="454">
        <v>2</v>
      </c>
      <c r="C1370" s="454">
        <v>0</v>
      </c>
      <c r="D1370" s="464">
        <v>0</v>
      </c>
      <c r="E1370" s="252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26"/>
      <c r="AB1370" s="126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26"/>
      <c r="AN1370" s="13"/>
      <c r="AO1370" s="13"/>
      <c r="AP1370" s="13"/>
      <c r="AQ1370" s="13"/>
      <c r="AR1370" s="13"/>
      <c r="AS1370" s="13"/>
      <c r="AT1370" s="13"/>
      <c r="AU1370" s="126"/>
      <c r="AV1370" s="13"/>
      <c r="AW1370" s="13"/>
      <c r="AX1370" s="13"/>
      <c r="AY1370" s="13"/>
      <c r="AZ1370" s="13"/>
      <c r="BA1370" s="13"/>
      <c r="BB1370" s="26"/>
      <c r="BC1370" s="26"/>
    </row>
    <row r="1371" spans="1:55" ht="30" customHeight="1">
      <c r="A1371" s="546" t="s">
        <v>1666</v>
      </c>
      <c r="B1371" s="456">
        <v>6</v>
      </c>
      <c r="C1371" s="456">
        <v>1</v>
      </c>
      <c r="D1371" s="464">
        <v>0</v>
      </c>
      <c r="E1371" s="252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26"/>
      <c r="AB1371" s="126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26"/>
      <c r="AN1371" s="13"/>
      <c r="AO1371" s="13"/>
      <c r="AP1371" s="13"/>
      <c r="AQ1371" s="13"/>
      <c r="AR1371" s="13"/>
      <c r="AS1371" s="13"/>
      <c r="AT1371" s="13"/>
      <c r="AU1371" s="126"/>
      <c r="AV1371" s="13"/>
      <c r="AW1371" s="13"/>
      <c r="AX1371" s="13"/>
      <c r="AY1371" s="13"/>
      <c r="AZ1371" s="13"/>
      <c r="BA1371" s="13"/>
      <c r="BB1371" s="26"/>
      <c r="BC1371" s="26"/>
    </row>
    <row r="1372" spans="1:55" ht="30" customHeight="1">
      <c r="A1372" s="546" t="s">
        <v>999</v>
      </c>
      <c r="B1372" s="456">
        <v>3</v>
      </c>
      <c r="C1372" s="456">
        <v>0</v>
      </c>
      <c r="D1372" s="464">
        <v>0</v>
      </c>
      <c r="E1372" s="252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26"/>
      <c r="AB1372" s="126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26"/>
      <c r="AN1372" s="13"/>
      <c r="AO1372" s="13"/>
      <c r="AP1372" s="13"/>
      <c r="AQ1372" s="13"/>
      <c r="AR1372" s="13"/>
      <c r="AS1372" s="13"/>
      <c r="AT1372" s="13"/>
      <c r="AU1372" s="126"/>
      <c r="AV1372" s="13"/>
      <c r="AW1372" s="13"/>
      <c r="AX1372" s="13"/>
      <c r="AY1372" s="13"/>
      <c r="AZ1372" s="13"/>
      <c r="BA1372" s="13"/>
      <c r="BB1372" s="26"/>
      <c r="BC1372" s="26"/>
    </row>
    <row r="1373" spans="1:55" ht="30" customHeight="1">
      <c r="A1373" s="546" t="s">
        <v>1001</v>
      </c>
      <c r="B1373" s="456">
        <v>0</v>
      </c>
      <c r="C1373" s="456">
        <v>2</v>
      </c>
      <c r="D1373" s="464">
        <v>0</v>
      </c>
      <c r="E1373" s="252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26"/>
      <c r="AB1373" s="126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26"/>
      <c r="AN1373" s="13"/>
      <c r="AO1373" s="13"/>
      <c r="AP1373" s="13"/>
      <c r="AQ1373" s="13"/>
      <c r="AR1373" s="13"/>
      <c r="AS1373" s="13"/>
      <c r="AT1373" s="13"/>
      <c r="AU1373" s="126"/>
      <c r="AV1373" s="13"/>
      <c r="AW1373" s="13"/>
      <c r="AX1373" s="13"/>
      <c r="AY1373" s="13"/>
      <c r="AZ1373" s="13"/>
      <c r="BA1373" s="13"/>
      <c r="BB1373" s="26"/>
      <c r="BC1373" s="26"/>
    </row>
    <row r="1374" spans="1:55" ht="30" customHeight="1">
      <c r="A1374" s="546" t="s">
        <v>1003</v>
      </c>
      <c r="B1374" s="456">
        <v>0</v>
      </c>
      <c r="C1374" s="456">
        <v>4</v>
      </c>
      <c r="D1374" s="464">
        <v>0</v>
      </c>
      <c r="E1374" s="252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26"/>
      <c r="AB1374" s="126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26"/>
      <c r="AN1374" s="13"/>
      <c r="AO1374" s="13"/>
      <c r="AP1374" s="13"/>
      <c r="AQ1374" s="13"/>
      <c r="AR1374" s="13"/>
      <c r="AS1374" s="13"/>
      <c r="AT1374" s="13"/>
      <c r="AU1374" s="126"/>
      <c r="AV1374" s="13"/>
      <c r="AW1374" s="13"/>
      <c r="AX1374" s="13"/>
      <c r="AY1374" s="13"/>
      <c r="AZ1374" s="13"/>
      <c r="BA1374" s="13"/>
      <c r="BB1374" s="26"/>
      <c r="BC1374" s="26"/>
    </row>
    <row r="1375" spans="1:55" ht="30" customHeight="1">
      <c r="A1375" s="546" t="s">
        <v>1010</v>
      </c>
      <c r="B1375" s="456">
        <v>0</v>
      </c>
      <c r="C1375" s="456">
        <v>2</v>
      </c>
      <c r="D1375" s="464">
        <v>0</v>
      </c>
      <c r="E1375" s="252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26"/>
      <c r="AB1375" s="126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26"/>
      <c r="AN1375" s="13"/>
      <c r="AO1375" s="13"/>
      <c r="AP1375" s="13"/>
      <c r="AQ1375" s="13"/>
      <c r="AR1375" s="13"/>
      <c r="AS1375" s="13"/>
      <c r="AT1375" s="13"/>
      <c r="AU1375" s="126"/>
      <c r="AV1375" s="13"/>
      <c r="AW1375" s="13"/>
      <c r="AX1375" s="13"/>
      <c r="AY1375" s="13"/>
      <c r="AZ1375" s="13"/>
      <c r="BA1375" s="13"/>
      <c r="BB1375" s="26"/>
      <c r="BC1375" s="26"/>
    </row>
    <row r="1376" spans="1:55" ht="30" customHeight="1">
      <c r="A1376" s="546" t="s">
        <v>1013</v>
      </c>
      <c r="B1376" s="456">
        <v>2</v>
      </c>
      <c r="C1376" s="456">
        <v>0</v>
      </c>
      <c r="D1376" s="464">
        <v>2</v>
      </c>
      <c r="E1376" s="252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26"/>
      <c r="AB1376" s="126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26"/>
      <c r="AN1376" s="13"/>
      <c r="AO1376" s="13"/>
      <c r="AP1376" s="13"/>
      <c r="AQ1376" s="13"/>
      <c r="AR1376" s="13"/>
      <c r="AS1376" s="13"/>
      <c r="AT1376" s="13"/>
      <c r="AU1376" s="126"/>
      <c r="AV1376" s="13"/>
      <c r="AW1376" s="13"/>
      <c r="AX1376" s="13"/>
      <c r="AY1376" s="13"/>
      <c r="AZ1376" s="13"/>
      <c r="BA1376" s="13"/>
      <c r="BB1376" s="26"/>
      <c r="BC1376" s="26"/>
    </row>
    <row r="1377" spans="1:55" ht="30" customHeight="1">
      <c r="A1377" s="546" t="s">
        <v>1016</v>
      </c>
      <c r="B1377" s="454">
        <v>1</v>
      </c>
      <c r="C1377" s="454">
        <v>2</v>
      </c>
      <c r="D1377" s="464">
        <v>1</v>
      </c>
      <c r="E1377" s="252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26"/>
      <c r="AB1377" s="126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26"/>
      <c r="AN1377" s="13"/>
      <c r="AO1377" s="13"/>
      <c r="AP1377" s="13"/>
      <c r="AQ1377" s="13"/>
      <c r="AR1377" s="13"/>
      <c r="AS1377" s="13"/>
      <c r="AT1377" s="13"/>
      <c r="AU1377" s="126"/>
      <c r="AV1377" s="13"/>
      <c r="AW1377" s="13"/>
      <c r="AX1377" s="13"/>
      <c r="AY1377" s="13"/>
      <c r="AZ1377" s="13"/>
      <c r="BA1377" s="13"/>
      <c r="BB1377" s="26"/>
      <c r="BC1377" s="26"/>
    </row>
    <row r="1378" spans="1:55" ht="30" customHeight="1">
      <c r="A1378" s="546" t="s">
        <v>1039</v>
      </c>
      <c r="B1378" s="454">
        <v>1</v>
      </c>
      <c r="C1378" s="454">
        <v>0</v>
      </c>
      <c r="D1378" s="464">
        <v>0</v>
      </c>
      <c r="E1378" s="252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26"/>
      <c r="AB1378" s="126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26"/>
      <c r="AN1378" s="13"/>
      <c r="AO1378" s="13"/>
      <c r="AP1378" s="13"/>
      <c r="AQ1378" s="13"/>
      <c r="AR1378" s="13"/>
      <c r="AS1378" s="13"/>
      <c r="AT1378" s="13"/>
      <c r="AU1378" s="126"/>
      <c r="AV1378" s="13"/>
      <c r="AW1378" s="13"/>
      <c r="AX1378" s="13"/>
      <c r="AY1378" s="13"/>
      <c r="AZ1378" s="13"/>
      <c r="BA1378" s="13"/>
      <c r="BB1378" s="26"/>
      <c r="BC1378" s="26"/>
    </row>
    <row r="1379" spans="1:55" ht="30" customHeight="1">
      <c r="A1379" s="546" t="s">
        <v>1053</v>
      </c>
      <c r="B1379" s="454">
        <v>5</v>
      </c>
      <c r="C1379" s="454">
        <v>7</v>
      </c>
      <c r="D1379" s="464">
        <v>1</v>
      </c>
      <c r="E1379" s="252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26"/>
      <c r="AB1379" s="126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26"/>
      <c r="AN1379" s="13"/>
      <c r="AO1379" s="13"/>
      <c r="AP1379" s="13"/>
      <c r="AQ1379" s="13"/>
      <c r="AR1379" s="13"/>
      <c r="AS1379" s="13"/>
      <c r="AT1379" s="13"/>
      <c r="AU1379" s="126"/>
      <c r="AV1379" s="13"/>
      <c r="AW1379" s="13"/>
      <c r="AX1379" s="13"/>
      <c r="AY1379" s="13"/>
      <c r="AZ1379" s="13"/>
      <c r="BA1379" s="13"/>
      <c r="BB1379" s="26"/>
      <c r="BC1379" s="26"/>
    </row>
    <row r="1380" spans="1:55" ht="30" customHeight="1">
      <c r="A1380" s="546" t="s">
        <v>1045</v>
      </c>
      <c r="B1380" s="454">
        <v>155</v>
      </c>
      <c r="C1380" s="454">
        <v>11</v>
      </c>
      <c r="D1380" s="464">
        <v>9</v>
      </c>
      <c r="E1380" s="252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26"/>
      <c r="AB1380" s="126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26"/>
      <c r="AN1380" s="13"/>
      <c r="AO1380" s="13"/>
      <c r="AP1380" s="13"/>
      <c r="AQ1380" s="13"/>
      <c r="AR1380" s="13"/>
      <c r="AS1380" s="13"/>
      <c r="AT1380" s="13"/>
      <c r="AU1380" s="126"/>
      <c r="AV1380" s="13"/>
      <c r="AW1380" s="13"/>
      <c r="AX1380" s="13"/>
      <c r="AY1380" s="13"/>
      <c r="AZ1380" s="13"/>
      <c r="BA1380" s="13"/>
      <c r="BB1380" s="26"/>
      <c r="BC1380" s="26"/>
    </row>
    <row r="1381" spans="1:55" ht="30" customHeight="1">
      <c r="A1381" s="546" t="s">
        <v>25</v>
      </c>
      <c r="B1381" s="454">
        <v>43</v>
      </c>
      <c r="C1381" s="454">
        <v>11</v>
      </c>
      <c r="D1381" s="464">
        <v>0</v>
      </c>
      <c r="E1381" s="252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26"/>
      <c r="AB1381" s="126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26"/>
      <c r="AN1381" s="13"/>
      <c r="AO1381" s="13"/>
      <c r="AP1381" s="13"/>
      <c r="AQ1381" s="13"/>
      <c r="AR1381" s="13"/>
      <c r="AS1381" s="13"/>
      <c r="AT1381" s="13"/>
      <c r="AU1381" s="126"/>
      <c r="AV1381" s="13"/>
      <c r="AW1381" s="13"/>
      <c r="AX1381" s="13"/>
      <c r="AY1381" s="13"/>
      <c r="AZ1381" s="13"/>
      <c r="BA1381" s="13"/>
      <c r="BB1381" s="26"/>
      <c r="BC1381" s="26"/>
    </row>
    <row r="1382" spans="1:55" ht="30" customHeight="1">
      <c r="A1382" s="546" t="s">
        <v>34</v>
      </c>
      <c r="B1382" s="454">
        <v>26</v>
      </c>
      <c r="C1382" s="454">
        <v>30</v>
      </c>
      <c r="D1382" s="454">
        <v>1</v>
      </c>
      <c r="E1382" s="252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26"/>
      <c r="AB1382" s="126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26"/>
      <c r="AN1382" s="13"/>
      <c r="AO1382" s="13"/>
      <c r="AP1382" s="13"/>
      <c r="AQ1382" s="13"/>
      <c r="AR1382" s="13"/>
      <c r="AS1382" s="13"/>
      <c r="AT1382" s="13"/>
      <c r="AU1382" s="126"/>
      <c r="AV1382" s="13"/>
      <c r="AW1382" s="13"/>
      <c r="AX1382" s="13"/>
      <c r="AY1382" s="13"/>
      <c r="AZ1382" s="13"/>
      <c r="BA1382" s="13"/>
      <c r="BB1382" s="26"/>
      <c r="BC1382" s="26"/>
    </row>
    <row r="1383" spans="1:55" ht="30" customHeight="1">
      <c r="A1383" s="546" t="s">
        <v>37</v>
      </c>
      <c r="B1383" s="454">
        <v>3</v>
      </c>
      <c r="C1383" s="454">
        <v>0</v>
      </c>
      <c r="D1383" s="464">
        <v>0</v>
      </c>
      <c r="E1383" s="252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26"/>
      <c r="AB1383" s="126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26"/>
      <c r="AN1383" s="13"/>
      <c r="AO1383" s="13"/>
      <c r="AP1383" s="13"/>
      <c r="AQ1383" s="13"/>
      <c r="AR1383" s="13"/>
      <c r="AS1383" s="13"/>
      <c r="AT1383" s="13"/>
      <c r="AU1383" s="126"/>
      <c r="AV1383" s="13"/>
      <c r="AW1383" s="13"/>
      <c r="AX1383" s="13"/>
      <c r="AY1383" s="13"/>
      <c r="AZ1383" s="13"/>
      <c r="BA1383" s="13"/>
      <c r="BB1383" s="26"/>
      <c r="BC1383" s="26"/>
    </row>
    <row r="1384" spans="1:55" ht="30" customHeight="1">
      <c r="A1384" s="556" t="s">
        <v>3</v>
      </c>
      <c r="B1384" s="455">
        <f>SUM(B1337:B1383)</f>
        <v>2914</v>
      </c>
      <c r="C1384" s="455">
        <f>SUM(C1337:C1383)</f>
        <v>1044</v>
      </c>
      <c r="D1384" s="455">
        <f>SUM(D1337:D1383)</f>
        <v>207</v>
      </c>
      <c r="E1384" s="252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26"/>
      <c r="AB1384" s="126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26"/>
      <c r="AN1384" s="13"/>
      <c r="AO1384" s="13"/>
      <c r="AP1384" s="13"/>
      <c r="AQ1384" s="13"/>
      <c r="AR1384" s="13"/>
      <c r="AS1384" s="13"/>
      <c r="AT1384" s="13"/>
      <c r="AU1384" s="126"/>
      <c r="AV1384" s="13"/>
      <c r="AW1384" s="13"/>
      <c r="AX1384" s="13"/>
      <c r="AY1384" s="13"/>
      <c r="AZ1384" s="13"/>
      <c r="BA1384" s="13"/>
      <c r="BB1384" s="26"/>
      <c r="BC1384" s="26"/>
    </row>
    <row r="1385" spans="1:55">
      <c r="A1385" s="13"/>
      <c r="B1385" s="460"/>
      <c r="C1385" s="252"/>
      <c r="D1385" s="252"/>
      <c r="E1385" s="252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26"/>
      <c r="AB1385" s="126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26"/>
      <c r="AN1385" s="13"/>
      <c r="AO1385" s="13"/>
      <c r="AP1385" s="13"/>
      <c r="AQ1385" s="13"/>
      <c r="AR1385" s="13"/>
      <c r="AS1385" s="13"/>
      <c r="AT1385" s="13"/>
      <c r="AU1385" s="126"/>
      <c r="AV1385" s="13"/>
      <c r="AW1385" s="13"/>
      <c r="AX1385" s="13"/>
      <c r="AY1385" s="13"/>
      <c r="AZ1385" s="13"/>
      <c r="BA1385" s="13"/>
      <c r="BB1385" s="26"/>
      <c r="BC1385" s="26"/>
    </row>
    <row r="1386" spans="1:55" ht="30" customHeight="1">
      <c r="A1386" s="604" t="s">
        <v>1380</v>
      </c>
      <c r="B1386" s="604"/>
      <c r="C1386" s="604"/>
      <c r="D1386" s="604"/>
      <c r="E1386" s="604"/>
      <c r="F1386" s="604"/>
      <c r="G1386" s="604"/>
      <c r="H1386" s="604"/>
      <c r="I1386" s="604"/>
      <c r="J1386" s="604"/>
      <c r="K1386" s="604"/>
      <c r="L1386" s="604"/>
      <c r="M1386" s="604"/>
      <c r="N1386" s="604"/>
      <c r="O1386" s="604"/>
      <c r="P1386" s="604"/>
      <c r="Q1386" s="604"/>
      <c r="R1386" s="604"/>
      <c r="S1386" s="604"/>
      <c r="T1386" s="604"/>
      <c r="U1386" s="604"/>
      <c r="V1386" s="604"/>
      <c r="W1386" s="604"/>
      <c r="X1386" s="604"/>
      <c r="Y1386" s="604"/>
      <c r="Z1386" s="604"/>
      <c r="AA1386" s="604"/>
      <c r="AB1386" s="604"/>
      <c r="AC1386" s="604"/>
      <c r="AD1386" s="604"/>
      <c r="AE1386" s="604"/>
      <c r="AF1386" s="604"/>
      <c r="AG1386" s="604"/>
      <c r="AH1386" s="604"/>
      <c r="AI1386" s="604"/>
      <c r="AJ1386" s="604"/>
      <c r="AK1386" s="604"/>
      <c r="AL1386" s="604"/>
      <c r="AM1386" s="604"/>
      <c r="AN1386" s="127"/>
      <c r="AO1386" s="127"/>
      <c r="AP1386" s="127"/>
      <c r="AQ1386" s="127"/>
      <c r="AR1386" s="127"/>
      <c r="AS1386" s="127"/>
      <c r="AT1386" s="127"/>
      <c r="AU1386" s="127"/>
      <c r="AV1386" s="13"/>
      <c r="AW1386" s="13"/>
      <c r="AX1386" s="13"/>
      <c r="AY1386" s="13"/>
      <c r="AZ1386" s="13"/>
      <c r="BA1386" s="13"/>
      <c r="BB1386" s="26"/>
      <c r="BC1386" s="26"/>
    </row>
    <row r="1387" spans="1:55" s="88" customFormat="1" ht="78.75" customHeight="1">
      <c r="A1387" s="557" t="s">
        <v>695</v>
      </c>
      <c r="B1387" s="87" t="s">
        <v>1384</v>
      </c>
      <c r="C1387" s="87" t="s">
        <v>1383</v>
      </c>
      <c r="D1387" s="87" t="s">
        <v>1382</v>
      </c>
      <c r="E1387" s="87" t="s">
        <v>1670</v>
      </c>
      <c r="F1387" s="87" t="s">
        <v>128</v>
      </c>
      <c r="G1387" s="87" t="s">
        <v>1070</v>
      </c>
      <c r="H1387" s="87" t="s">
        <v>1381</v>
      </c>
      <c r="I1387" s="87" t="s">
        <v>1670</v>
      </c>
      <c r="J1387" s="87" t="s">
        <v>1362</v>
      </c>
      <c r="K1387" s="87" t="s">
        <v>1363</v>
      </c>
      <c r="L1387" s="87" t="s">
        <v>128</v>
      </c>
      <c r="M1387" s="87" t="s">
        <v>1301</v>
      </c>
      <c r="N1387" s="87" t="s">
        <v>1670</v>
      </c>
      <c r="O1387" s="87" t="s">
        <v>1300</v>
      </c>
      <c r="P1387" s="87" t="s">
        <v>1364</v>
      </c>
      <c r="Q1387" s="87" t="s">
        <v>1671</v>
      </c>
      <c r="R1387" s="87" t="s">
        <v>1363</v>
      </c>
      <c r="S1387" s="87" t="s">
        <v>1671</v>
      </c>
      <c r="T1387" s="87" t="s">
        <v>1365</v>
      </c>
      <c r="U1387" s="87" t="s">
        <v>1304</v>
      </c>
      <c r="V1387" s="87" t="s">
        <v>1366</v>
      </c>
      <c r="W1387" s="87" t="s">
        <v>1367</v>
      </c>
      <c r="X1387" s="87" t="s">
        <v>1368</v>
      </c>
      <c r="Y1387" s="87" t="s">
        <v>1369</v>
      </c>
      <c r="Z1387" s="87" t="s">
        <v>1370</v>
      </c>
      <c r="AA1387" s="87" t="s">
        <v>1371</v>
      </c>
      <c r="AB1387" s="87" t="s">
        <v>1367</v>
      </c>
      <c r="AC1387" s="87" t="s">
        <v>1372</v>
      </c>
      <c r="AD1387" s="87" t="s">
        <v>1373</v>
      </c>
      <c r="AE1387" s="87" t="s">
        <v>1374</v>
      </c>
      <c r="AF1387" s="87" t="s">
        <v>1375</v>
      </c>
      <c r="AG1387" s="87" t="s">
        <v>1376</v>
      </c>
      <c r="AH1387" s="87" t="s">
        <v>1377</v>
      </c>
      <c r="AI1387" s="87" t="s">
        <v>1378</v>
      </c>
      <c r="AJ1387" s="87" t="s">
        <v>1672</v>
      </c>
      <c r="AK1387" s="87" t="s">
        <v>1071</v>
      </c>
      <c r="AL1387" s="87" t="s">
        <v>1379</v>
      </c>
      <c r="AM1387" s="87" t="s">
        <v>3</v>
      </c>
      <c r="AN1387" s="129"/>
      <c r="AO1387" s="129"/>
      <c r="AP1387" s="129"/>
      <c r="AQ1387" s="129"/>
      <c r="AR1387" s="129"/>
      <c r="AS1387" s="129"/>
      <c r="AT1387" s="129"/>
      <c r="AU1387" s="322"/>
      <c r="AV1387" s="13"/>
      <c r="AW1387" s="13"/>
      <c r="AX1387" s="13"/>
      <c r="AY1387" s="13"/>
      <c r="AZ1387" s="13"/>
      <c r="BA1387" s="13"/>
      <c r="BB1387" s="48"/>
      <c r="BC1387" s="48"/>
    </row>
    <row r="1388" spans="1:55" ht="30" customHeight="1">
      <c r="A1388" s="546" t="s">
        <v>44</v>
      </c>
      <c r="B1388" s="456">
        <v>0</v>
      </c>
      <c r="C1388" s="456">
        <v>0</v>
      </c>
      <c r="D1388" s="456">
        <v>0</v>
      </c>
      <c r="E1388" s="456">
        <v>0</v>
      </c>
      <c r="F1388" s="324">
        <v>0</v>
      </c>
      <c r="G1388" s="324">
        <v>3</v>
      </c>
      <c r="H1388" s="324">
        <v>0</v>
      </c>
      <c r="I1388" s="324">
        <v>0</v>
      </c>
      <c r="J1388" s="324">
        <v>0</v>
      </c>
      <c r="K1388" s="324">
        <v>7</v>
      </c>
      <c r="L1388" s="324">
        <v>0</v>
      </c>
      <c r="M1388" s="324">
        <v>6</v>
      </c>
      <c r="N1388" s="324">
        <v>0</v>
      </c>
      <c r="O1388" s="324">
        <v>1</v>
      </c>
      <c r="P1388" s="324">
        <v>0</v>
      </c>
      <c r="Q1388" s="324">
        <v>1</v>
      </c>
      <c r="R1388" s="324">
        <v>8</v>
      </c>
      <c r="S1388" s="324">
        <v>6</v>
      </c>
      <c r="T1388" s="324">
        <v>2</v>
      </c>
      <c r="U1388" s="324">
        <v>1</v>
      </c>
      <c r="V1388" s="324">
        <v>4</v>
      </c>
      <c r="W1388" s="324">
        <v>1</v>
      </c>
      <c r="X1388" s="324">
        <v>0</v>
      </c>
      <c r="Y1388" s="324">
        <v>0</v>
      </c>
      <c r="Z1388" s="324">
        <v>0</v>
      </c>
      <c r="AA1388" s="324">
        <v>0</v>
      </c>
      <c r="AB1388" s="324">
        <v>0</v>
      </c>
      <c r="AC1388" s="324">
        <v>2</v>
      </c>
      <c r="AD1388" s="324">
        <v>1</v>
      </c>
      <c r="AE1388" s="324">
        <v>0</v>
      </c>
      <c r="AF1388" s="324">
        <v>3</v>
      </c>
      <c r="AG1388" s="324">
        <v>2</v>
      </c>
      <c r="AH1388" s="324">
        <v>2</v>
      </c>
      <c r="AI1388" s="324">
        <v>2</v>
      </c>
      <c r="AJ1388" s="324">
        <v>3</v>
      </c>
      <c r="AK1388" s="324">
        <v>1</v>
      </c>
      <c r="AL1388" s="324">
        <v>0</v>
      </c>
      <c r="AM1388" s="311">
        <f t="shared" ref="AM1388:AM1423" si="17">SUM(B1388:AL1388)</f>
        <v>56</v>
      </c>
      <c r="AN1388" s="325"/>
      <c r="AO1388" s="325"/>
      <c r="AP1388" s="325"/>
      <c r="AQ1388" s="325"/>
      <c r="AR1388" s="325"/>
      <c r="AS1388" s="325"/>
      <c r="AT1388" s="325"/>
      <c r="AU1388" s="322"/>
      <c r="AV1388" s="13"/>
      <c r="AW1388" s="13"/>
      <c r="AX1388" s="13"/>
      <c r="AY1388" s="13"/>
      <c r="AZ1388" s="13"/>
      <c r="BA1388" s="13"/>
      <c r="BB1388" s="26"/>
      <c r="BC1388" s="26"/>
    </row>
    <row r="1389" spans="1:55" ht="30" customHeight="1">
      <c r="A1389" s="546" t="s">
        <v>33</v>
      </c>
      <c r="B1389" s="456">
        <v>0</v>
      </c>
      <c r="C1389" s="456">
        <v>0</v>
      </c>
      <c r="D1389" s="456">
        <v>0</v>
      </c>
      <c r="E1389" s="456">
        <v>0</v>
      </c>
      <c r="F1389" s="324">
        <v>0</v>
      </c>
      <c r="G1389" s="324">
        <v>3</v>
      </c>
      <c r="H1389" s="324">
        <v>0</v>
      </c>
      <c r="I1389" s="324">
        <v>0</v>
      </c>
      <c r="J1389" s="324">
        <v>0</v>
      </c>
      <c r="K1389" s="324">
        <v>6</v>
      </c>
      <c r="L1389" s="324">
        <v>0</v>
      </c>
      <c r="M1389" s="324">
        <v>4</v>
      </c>
      <c r="N1389" s="324">
        <v>3</v>
      </c>
      <c r="O1389" s="324">
        <v>1</v>
      </c>
      <c r="P1389" s="324">
        <v>0</v>
      </c>
      <c r="Q1389" s="324">
        <v>1</v>
      </c>
      <c r="R1389" s="324">
        <v>2</v>
      </c>
      <c r="S1389" s="324">
        <v>5</v>
      </c>
      <c r="T1389" s="324">
        <v>4</v>
      </c>
      <c r="U1389" s="324">
        <v>0</v>
      </c>
      <c r="V1389" s="324">
        <v>6</v>
      </c>
      <c r="W1389" s="324">
        <v>0</v>
      </c>
      <c r="X1389" s="324">
        <v>0</v>
      </c>
      <c r="Y1389" s="324">
        <v>0</v>
      </c>
      <c r="Z1389" s="324">
        <v>0</v>
      </c>
      <c r="AA1389" s="324">
        <v>0</v>
      </c>
      <c r="AB1389" s="324">
        <v>0</v>
      </c>
      <c r="AC1389" s="324">
        <v>1</v>
      </c>
      <c r="AD1389" s="324">
        <v>0</v>
      </c>
      <c r="AE1389" s="324">
        <v>0</v>
      </c>
      <c r="AF1389" s="324">
        <v>1</v>
      </c>
      <c r="AG1389" s="324">
        <v>3</v>
      </c>
      <c r="AH1389" s="324">
        <v>2</v>
      </c>
      <c r="AI1389" s="324">
        <v>0</v>
      </c>
      <c r="AJ1389" s="324">
        <v>5</v>
      </c>
      <c r="AK1389" s="324">
        <v>0</v>
      </c>
      <c r="AL1389" s="324">
        <v>0</v>
      </c>
      <c r="AM1389" s="311">
        <f t="shared" si="17"/>
        <v>47</v>
      </c>
      <c r="AN1389" s="325"/>
      <c r="AO1389" s="325"/>
      <c r="AP1389" s="325"/>
      <c r="AQ1389" s="325"/>
      <c r="AR1389" s="325"/>
      <c r="AS1389" s="325"/>
      <c r="AT1389" s="325"/>
      <c r="AU1389" s="322"/>
      <c r="AV1389" s="13"/>
      <c r="AW1389" s="13"/>
      <c r="AX1389" s="13"/>
      <c r="AY1389" s="13"/>
      <c r="AZ1389" s="13"/>
      <c r="BA1389" s="13"/>
      <c r="BB1389" s="26"/>
      <c r="BC1389" s="26"/>
    </row>
    <row r="1390" spans="1:55" ht="30" customHeight="1">
      <c r="A1390" s="546" t="s">
        <v>35</v>
      </c>
      <c r="B1390" s="456">
        <v>0</v>
      </c>
      <c r="C1390" s="456">
        <v>0</v>
      </c>
      <c r="D1390" s="456">
        <v>0</v>
      </c>
      <c r="E1390" s="456">
        <v>0</v>
      </c>
      <c r="F1390" s="324">
        <v>0</v>
      </c>
      <c r="G1390" s="324">
        <v>1</v>
      </c>
      <c r="H1390" s="324">
        <v>0</v>
      </c>
      <c r="I1390" s="324">
        <v>8</v>
      </c>
      <c r="J1390" s="324">
        <v>0</v>
      </c>
      <c r="K1390" s="324">
        <v>3</v>
      </c>
      <c r="L1390" s="324">
        <v>0</v>
      </c>
      <c r="M1390" s="324">
        <v>1</v>
      </c>
      <c r="N1390" s="324"/>
      <c r="O1390" s="324">
        <v>1</v>
      </c>
      <c r="P1390" s="324">
        <v>0</v>
      </c>
      <c r="Q1390" s="324">
        <v>1</v>
      </c>
      <c r="R1390" s="324">
        <v>4</v>
      </c>
      <c r="S1390" s="324">
        <v>2</v>
      </c>
      <c r="T1390" s="324"/>
      <c r="U1390" s="324">
        <v>1</v>
      </c>
      <c r="V1390" s="324">
        <v>6</v>
      </c>
      <c r="W1390" s="324">
        <v>0</v>
      </c>
      <c r="X1390" s="324">
        <v>0</v>
      </c>
      <c r="Y1390" s="324">
        <v>0</v>
      </c>
      <c r="Z1390" s="324">
        <v>0</v>
      </c>
      <c r="AA1390" s="324">
        <v>0</v>
      </c>
      <c r="AB1390" s="324">
        <v>0</v>
      </c>
      <c r="AC1390" s="324">
        <v>1</v>
      </c>
      <c r="AD1390" s="324">
        <v>0</v>
      </c>
      <c r="AE1390" s="324">
        <v>0</v>
      </c>
      <c r="AF1390" s="324">
        <v>0</v>
      </c>
      <c r="AG1390" s="324">
        <v>1</v>
      </c>
      <c r="AH1390" s="324">
        <v>1</v>
      </c>
      <c r="AI1390" s="324">
        <v>0</v>
      </c>
      <c r="AJ1390" s="324">
        <v>2</v>
      </c>
      <c r="AK1390" s="324">
        <v>1</v>
      </c>
      <c r="AL1390" s="324">
        <v>0</v>
      </c>
      <c r="AM1390" s="311">
        <f t="shared" si="17"/>
        <v>34</v>
      </c>
      <c r="AN1390" s="325"/>
      <c r="AO1390" s="325"/>
      <c r="AP1390" s="325"/>
      <c r="AQ1390" s="325"/>
      <c r="AR1390" s="325"/>
      <c r="AS1390" s="325"/>
      <c r="AT1390" s="325"/>
      <c r="AU1390" s="322"/>
      <c r="AV1390" s="13"/>
      <c r="AW1390" s="13"/>
      <c r="AX1390" s="13"/>
      <c r="AY1390" s="13"/>
      <c r="AZ1390" s="13"/>
      <c r="BA1390" s="13"/>
      <c r="BB1390" s="26"/>
      <c r="BC1390" s="26"/>
    </row>
    <row r="1391" spans="1:55" ht="30" customHeight="1">
      <c r="A1391" s="546" t="s">
        <v>66</v>
      </c>
      <c r="B1391" s="456">
        <v>0</v>
      </c>
      <c r="C1391" s="456">
        <v>0</v>
      </c>
      <c r="D1391" s="456">
        <v>0</v>
      </c>
      <c r="E1391" s="456">
        <v>0</v>
      </c>
      <c r="F1391" s="324">
        <v>0</v>
      </c>
      <c r="G1391" s="324">
        <v>0</v>
      </c>
      <c r="H1391" s="324">
        <v>0</v>
      </c>
      <c r="I1391" s="324">
        <v>0</v>
      </c>
      <c r="J1391" s="324">
        <v>0</v>
      </c>
      <c r="K1391" s="324">
        <v>6</v>
      </c>
      <c r="L1391" s="324">
        <v>0</v>
      </c>
      <c r="M1391" s="324">
        <v>5</v>
      </c>
      <c r="N1391" s="324">
        <v>1</v>
      </c>
      <c r="O1391" s="324">
        <v>4</v>
      </c>
      <c r="P1391" s="324">
        <v>0</v>
      </c>
      <c r="Q1391" s="324">
        <v>2</v>
      </c>
      <c r="R1391" s="324">
        <v>7</v>
      </c>
      <c r="S1391" s="324">
        <v>4</v>
      </c>
      <c r="T1391" s="324">
        <v>2</v>
      </c>
      <c r="U1391" s="324">
        <v>1</v>
      </c>
      <c r="V1391" s="324">
        <v>7</v>
      </c>
      <c r="W1391" s="324">
        <v>0</v>
      </c>
      <c r="X1391" s="324">
        <v>2</v>
      </c>
      <c r="Y1391" s="324">
        <v>0</v>
      </c>
      <c r="Z1391" s="324">
        <v>0</v>
      </c>
      <c r="AA1391" s="324">
        <v>0</v>
      </c>
      <c r="AB1391" s="324">
        <v>0</v>
      </c>
      <c r="AC1391" s="324">
        <v>5</v>
      </c>
      <c r="AD1391" s="324">
        <v>0</v>
      </c>
      <c r="AE1391" s="324">
        <v>1</v>
      </c>
      <c r="AF1391" s="324">
        <v>5</v>
      </c>
      <c r="AG1391" s="324">
        <v>2</v>
      </c>
      <c r="AH1391" s="324">
        <v>2</v>
      </c>
      <c r="AI1391" s="324">
        <v>1</v>
      </c>
      <c r="AJ1391" s="324">
        <v>5</v>
      </c>
      <c r="AK1391" s="324">
        <v>2</v>
      </c>
      <c r="AL1391" s="324">
        <v>0</v>
      </c>
      <c r="AM1391" s="311">
        <f t="shared" si="17"/>
        <v>64</v>
      </c>
      <c r="AN1391" s="325"/>
      <c r="AO1391" s="325"/>
      <c r="AP1391" s="325"/>
      <c r="AQ1391" s="325"/>
      <c r="AR1391" s="325"/>
      <c r="AS1391" s="325"/>
      <c r="AT1391" s="325"/>
      <c r="AU1391" s="322"/>
      <c r="AV1391" s="13"/>
      <c r="AW1391" s="13"/>
      <c r="AX1391" s="13"/>
      <c r="AY1391" s="13"/>
      <c r="AZ1391" s="13"/>
      <c r="BA1391" s="13"/>
      <c r="BB1391" s="26"/>
      <c r="BC1391" s="26"/>
    </row>
    <row r="1392" spans="1:55" ht="30" customHeight="1">
      <c r="A1392" s="546" t="s">
        <v>657</v>
      </c>
      <c r="B1392" s="456">
        <v>0</v>
      </c>
      <c r="C1392" s="456">
        <v>0</v>
      </c>
      <c r="D1392" s="456">
        <v>0</v>
      </c>
      <c r="E1392" s="456">
        <v>0</v>
      </c>
      <c r="F1392" s="324">
        <v>0</v>
      </c>
      <c r="G1392" s="324">
        <v>1</v>
      </c>
      <c r="H1392" s="324">
        <v>0</v>
      </c>
      <c r="I1392" s="324">
        <v>0</v>
      </c>
      <c r="J1392" s="324">
        <v>0</v>
      </c>
      <c r="K1392" s="324">
        <v>1</v>
      </c>
      <c r="L1392" s="324">
        <v>0</v>
      </c>
      <c r="M1392" s="324">
        <v>2</v>
      </c>
      <c r="N1392" s="324">
        <v>0</v>
      </c>
      <c r="O1392" s="324">
        <v>0</v>
      </c>
      <c r="P1392" s="324">
        <v>0</v>
      </c>
      <c r="Q1392" s="324">
        <v>0</v>
      </c>
      <c r="R1392" s="324">
        <v>0</v>
      </c>
      <c r="S1392" s="324">
        <v>1</v>
      </c>
      <c r="T1392" s="324">
        <v>0</v>
      </c>
      <c r="U1392" s="324">
        <v>0</v>
      </c>
      <c r="V1392" s="324">
        <v>13</v>
      </c>
      <c r="W1392" s="324">
        <v>1</v>
      </c>
      <c r="X1392" s="324">
        <v>0</v>
      </c>
      <c r="Y1392" s="324">
        <v>0</v>
      </c>
      <c r="Z1392" s="324">
        <v>0</v>
      </c>
      <c r="AA1392" s="324">
        <v>0</v>
      </c>
      <c r="AB1392" s="324">
        <v>0</v>
      </c>
      <c r="AC1392" s="324">
        <v>2</v>
      </c>
      <c r="AD1392" s="324">
        <v>0</v>
      </c>
      <c r="AE1392" s="324">
        <v>0</v>
      </c>
      <c r="AF1392" s="324">
        <v>6</v>
      </c>
      <c r="AG1392" s="324">
        <v>4</v>
      </c>
      <c r="AH1392" s="324">
        <v>4</v>
      </c>
      <c r="AI1392" s="324">
        <v>0</v>
      </c>
      <c r="AJ1392" s="324">
        <v>2</v>
      </c>
      <c r="AK1392" s="324">
        <v>1</v>
      </c>
      <c r="AL1392" s="324">
        <v>0</v>
      </c>
      <c r="AM1392" s="311">
        <f t="shared" si="17"/>
        <v>38</v>
      </c>
      <c r="AN1392" s="325"/>
      <c r="AO1392" s="325"/>
      <c r="AP1392" s="325"/>
      <c r="AQ1392" s="325"/>
      <c r="AR1392" s="325"/>
      <c r="AS1392" s="325"/>
      <c r="AT1392" s="325"/>
      <c r="AU1392" s="322"/>
      <c r="AV1392" s="13"/>
      <c r="AW1392" s="13"/>
      <c r="AX1392" s="13"/>
      <c r="AY1392" s="13"/>
      <c r="AZ1392" s="13"/>
      <c r="BA1392" s="13"/>
      <c r="BB1392" s="26"/>
      <c r="BC1392" s="26"/>
    </row>
    <row r="1393" spans="1:55" ht="30" customHeight="1">
      <c r="A1393" s="546" t="s">
        <v>31</v>
      </c>
      <c r="B1393" s="456">
        <v>0</v>
      </c>
      <c r="C1393" s="456">
        <v>0</v>
      </c>
      <c r="D1393" s="456">
        <v>0</v>
      </c>
      <c r="E1393" s="456">
        <v>0</v>
      </c>
      <c r="F1393" s="324">
        <v>0</v>
      </c>
      <c r="G1393" s="324">
        <v>2</v>
      </c>
      <c r="H1393" s="324">
        <v>0</v>
      </c>
      <c r="I1393" s="324">
        <v>0</v>
      </c>
      <c r="J1393" s="324">
        <v>0</v>
      </c>
      <c r="K1393" s="324">
        <v>3</v>
      </c>
      <c r="L1393" s="324">
        <v>0</v>
      </c>
      <c r="M1393" s="324">
        <v>2</v>
      </c>
      <c r="N1393" s="324">
        <v>0</v>
      </c>
      <c r="O1393" s="324">
        <v>2</v>
      </c>
      <c r="P1393" s="324">
        <v>0</v>
      </c>
      <c r="Q1393" s="324">
        <v>0</v>
      </c>
      <c r="R1393" s="324">
        <v>4</v>
      </c>
      <c r="S1393" s="324">
        <v>1</v>
      </c>
      <c r="T1393" s="324">
        <v>0</v>
      </c>
      <c r="U1393" s="324">
        <v>0</v>
      </c>
      <c r="V1393" s="324">
        <v>10</v>
      </c>
      <c r="W1393" s="324">
        <v>0</v>
      </c>
      <c r="X1393" s="324">
        <v>0</v>
      </c>
      <c r="Y1393" s="324">
        <v>0</v>
      </c>
      <c r="Z1393" s="324">
        <v>0</v>
      </c>
      <c r="AA1393" s="324">
        <v>0</v>
      </c>
      <c r="AB1393" s="324">
        <v>0</v>
      </c>
      <c r="AC1393" s="324">
        <v>0</v>
      </c>
      <c r="AD1393" s="324">
        <v>0</v>
      </c>
      <c r="AE1393" s="324">
        <v>0</v>
      </c>
      <c r="AF1393" s="324">
        <v>0</v>
      </c>
      <c r="AG1393" s="324">
        <v>0</v>
      </c>
      <c r="AH1393" s="324">
        <v>1</v>
      </c>
      <c r="AI1393" s="324">
        <v>0</v>
      </c>
      <c r="AJ1393" s="324">
        <v>0</v>
      </c>
      <c r="AK1393" s="324">
        <v>0</v>
      </c>
      <c r="AL1393" s="324">
        <v>0</v>
      </c>
      <c r="AM1393" s="311">
        <f t="shared" si="17"/>
        <v>25</v>
      </c>
      <c r="AN1393" s="325"/>
      <c r="AO1393" s="325"/>
      <c r="AP1393" s="325"/>
      <c r="AQ1393" s="325"/>
      <c r="AR1393" s="325"/>
      <c r="AS1393" s="325"/>
      <c r="AT1393" s="325"/>
      <c r="AU1393" s="322"/>
      <c r="AV1393" s="13"/>
      <c r="AW1393" s="13"/>
      <c r="AX1393" s="13"/>
      <c r="AY1393" s="13"/>
      <c r="AZ1393" s="13"/>
      <c r="BA1393" s="13"/>
      <c r="BB1393" s="26"/>
      <c r="BC1393" s="26"/>
    </row>
    <row r="1394" spans="1:55" ht="30" customHeight="1">
      <c r="A1394" s="546" t="s">
        <v>29</v>
      </c>
      <c r="B1394" s="456">
        <v>0</v>
      </c>
      <c r="C1394" s="456">
        <v>0</v>
      </c>
      <c r="D1394" s="456">
        <v>0</v>
      </c>
      <c r="E1394" s="456">
        <v>0</v>
      </c>
      <c r="F1394" s="324">
        <v>0</v>
      </c>
      <c r="G1394" s="324">
        <v>3</v>
      </c>
      <c r="H1394" s="324">
        <v>0</v>
      </c>
      <c r="I1394" s="324">
        <v>0</v>
      </c>
      <c r="J1394" s="324">
        <v>0</v>
      </c>
      <c r="K1394" s="324">
        <v>9</v>
      </c>
      <c r="L1394" s="324">
        <v>0</v>
      </c>
      <c r="M1394" s="324">
        <v>8</v>
      </c>
      <c r="N1394" s="324">
        <v>0</v>
      </c>
      <c r="O1394" s="324">
        <v>0</v>
      </c>
      <c r="P1394" s="324">
        <v>0</v>
      </c>
      <c r="Q1394" s="324">
        <v>0</v>
      </c>
      <c r="R1394" s="324">
        <v>9</v>
      </c>
      <c r="S1394" s="324">
        <v>2</v>
      </c>
      <c r="T1394" s="324">
        <v>1</v>
      </c>
      <c r="U1394" s="324">
        <v>0</v>
      </c>
      <c r="V1394" s="324">
        <v>2</v>
      </c>
      <c r="W1394" s="324">
        <v>0</v>
      </c>
      <c r="X1394" s="324">
        <v>0</v>
      </c>
      <c r="Y1394" s="324">
        <v>0</v>
      </c>
      <c r="Z1394" s="324">
        <v>0</v>
      </c>
      <c r="AA1394" s="324">
        <v>0</v>
      </c>
      <c r="AB1394" s="324">
        <v>0</v>
      </c>
      <c r="AC1394" s="324">
        <v>2</v>
      </c>
      <c r="AD1394" s="324">
        <v>0</v>
      </c>
      <c r="AE1394" s="324">
        <v>0</v>
      </c>
      <c r="AF1394" s="324">
        <v>3</v>
      </c>
      <c r="AG1394" s="324">
        <v>2</v>
      </c>
      <c r="AH1394" s="324">
        <v>1</v>
      </c>
      <c r="AI1394" s="324">
        <v>0</v>
      </c>
      <c r="AJ1394" s="324">
        <v>0</v>
      </c>
      <c r="AK1394" s="324">
        <v>1</v>
      </c>
      <c r="AL1394" s="324">
        <v>0</v>
      </c>
      <c r="AM1394" s="311">
        <f t="shared" si="17"/>
        <v>43</v>
      </c>
      <c r="AN1394" s="325"/>
      <c r="AO1394" s="325"/>
      <c r="AP1394" s="325"/>
      <c r="AQ1394" s="325"/>
      <c r="AR1394" s="325"/>
      <c r="AS1394" s="325"/>
      <c r="AT1394" s="325"/>
      <c r="AU1394" s="322"/>
      <c r="AV1394" s="13"/>
      <c r="AW1394" s="13"/>
      <c r="AX1394" s="13"/>
      <c r="AY1394" s="13"/>
      <c r="AZ1394" s="13"/>
      <c r="BA1394" s="13"/>
      <c r="BB1394" s="26"/>
      <c r="BC1394" s="26"/>
    </row>
    <row r="1395" spans="1:55" ht="30" customHeight="1">
      <c r="A1395" s="546" t="s">
        <v>24</v>
      </c>
      <c r="B1395" s="456">
        <v>0</v>
      </c>
      <c r="C1395" s="456">
        <v>0</v>
      </c>
      <c r="D1395" s="456">
        <v>0</v>
      </c>
      <c r="E1395" s="456">
        <v>0</v>
      </c>
      <c r="F1395" s="324">
        <v>0</v>
      </c>
      <c r="G1395" s="324">
        <v>1</v>
      </c>
      <c r="H1395" s="324">
        <v>0</v>
      </c>
      <c r="I1395" s="324">
        <v>0</v>
      </c>
      <c r="J1395" s="324">
        <v>0</v>
      </c>
      <c r="K1395" s="324">
        <v>3</v>
      </c>
      <c r="L1395" s="324">
        <v>0</v>
      </c>
      <c r="M1395" s="324">
        <v>0</v>
      </c>
      <c r="N1395" s="324">
        <v>2</v>
      </c>
      <c r="O1395" s="324">
        <v>1</v>
      </c>
      <c r="P1395" s="324">
        <v>0</v>
      </c>
      <c r="Q1395" s="324">
        <v>2</v>
      </c>
      <c r="R1395" s="324">
        <v>19</v>
      </c>
      <c r="S1395" s="324">
        <v>1</v>
      </c>
      <c r="T1395" s="324">
        <v>0</v>
      </c>
      <c r="U1395" s="324">
        <v>0</v>
      </c>
      <c r="V1395" s="324">
        <v>2</v>
      </c>
      <c r="W1395" s="324">
        <v>0</v>
      </c>
      <c r="X1395" s="324">
        <v>0</v>
      </c>
      <c r="Y1395" s="324">
        <v>0</v>
      </c>
      <c r="Z1395" s="324">
        <v>0</v>
      </c>
      <c r="AA1395" s="324">
        <v>0</v>
      </c>
      <c r="AB1395" s="324">
        <v>0</v>
      </c>
      <c r="AC1395" s="324">
        <v>0</v>
      </c>
      <c r="AD1395" s="324">
        <v>0</v>
      </c>
      <c r="AE1395" s="324">
        <v>0</v>
      </c>
      <c r="AF1395" s="324">
        <v>0</v>
      </c>
      <c r="AG1395" s="324">
        <v>0</v>
      </c>
      <c r="AH1395" s="324">
        <v>0</v>
      </c>
      <c r="AI1395" s="324">
        <v>0</v>
      </c>
      <c r="AJ1395" s="324">
        <v>0</v>
      </c>
      <c r="AK1395" s="324">
        <v>0</v>
      </c>
      <c r="AL1395" s="324">
        <v>0</v>
      </c>
      <c r="AM1395" s="311">
        <f t="shared" si="17"/>
        <v>31</v>
      </c>
      <c r="AN1395" s="325"/>
      <c r="AO1395" s="325"/>
      <c r="AP1395" s="325"/>
      <c r="AQ1395" s="325"/>
      <c r="AR1395" s="325"/>
      <c r="AS1395" s="325"/>
      <c r="AT1395" s="325"/>
      <c r="AU1395" s="322"/>
      <c r="AV1395" s="13"/>
      <c r="AW1395" s="13"/>
      <c r="AX1395" s="13"/>
      <c r="AY1395" s="13"/>
      <c r="AZ1395" s="13"/>
      <c r="BA1395" s="13"/>
      <c r="BB1395" s="26"/>
      <c r="BC1395" s="26"/>
    </row>
    <row r="1396" spans="1:55" ht="30" customHeight="1">
      <c r="A1396" s="546" t="s">
        <v>23</v>
      </c>
      <c r="B1396" s="456">
        <v>0</v>
      </c>
      <c r="C1396" s="456">
        <v>0</v>
      </c>
      <c r="D1396" s="456">
        <v>0</v>
      </c>
      <c r="E1396" s="456">
        <v>0</v>
      </c>
      <c r="F1396" s="324">
        <v>0</v>
      </c>
      <c r="G1396" s="324">
        <v>4</v>
      </c>
      <c r="H1396" s="324">
        <v>0</v>
      </c>
      <c r="I1396" s="324">
        <v>0</v>
      </c>
      <c r="J1396" s="324">
        <v>0</v>
      </c>
      <c r="K1396" s="324">
        <v>2</v>
      </c>
      <c r="L1396" s="324">
        <v>0</v>
      </c>
      <c r="M1396" s="324">
        <v>0</v>
      </c>
      <c r="N1396" s="324">
        <v>9</v>
      </c>
      <c r="O1396" s="324">
        <v>3</v>
      </c>
      <c r="P1396" s="324">
        <v>0</v>
      </c>
      <c r="Q1396" s="324">
        <v>5</v>
      </c>
      <c r="R1396" s="324">
        <v>4</v>
      </c>
      <c r="S1396" s="324">
        <v>5</v>
      </c>
      <c r="T1396" s="324">
        <v>14</v>
      </c>
      <c r="U1396" s="324">
        <v>0</v>
      </c>
      <c r="V1396" s="324">
        <v>12</v>
      </c>
      <c r="W1396" s="324">
        <v>1</v>
      </c>
      <c r="X1396" s="324">
        <v>0</v>
      </c>
      <c r="Y1396" s="324">
        <v>0</v>
      </c>
      <c r="Z1396" s="324">
        <v>0</v>
      </c>
      <c r="AA1396" s="324">
        <v>0</v>
      </c>
      <c r="AB1396" s="324">
        <v>0</v>
      </c>
      <c r="AC1396" s="324">
        <v>3</v>
      </c>
      <c r="AD1396" s="324">
        <v>0</v>
      </c>
      <c r="AE1396" s="324">
        <v>0</v>
      </c>
      <c r="AF1396" s="324">
        <v>2</v>
      </c>
      <c r="AG1396" s="324">
        <v>1</v>
      </c>
      <c r="AH1396" s="324">
        <v>2</v>
      </c>
      <c r="AI1396" s="324">
        <v>0</v>
      </c>
      <c r="AJ1396" s="324">
        <v>3</v>
      </c>
      <c r="AK1396" s="324">
        <v>2</v>
      </c>
      <c r="AL1396" s="324">
        <v>0</v>
      </c>
      <c r="AM1396" s="311">
        <f t="shared" si="17"/>
        <v>72</v>
      </c>
      <c r="AN1396" s="325"/>
      <c r="AO1396" s="325"/>
      <c r="AP1396" s="325"/>
      <c r="AQ1396" s="325"/>
      <c r="AR1396" s="325"/>
      <c r="AS1396" s="325"/>
      <c r="AT1396" s="325"/>
      <c r="AU1396" s="322"/>
      <c r="AV1396" s="13"/>
      <c r="AW1396" s="13"/>
      <c r="AX1396" s="13"/>
      <c r="AY1396" s="13"/>
      <c r="AZ1396" s="13"/>
      <c r="BA1396" s="13"/>
      <c r="BB1396" s="26"/>
      <c r="BC1396" s="26"/>
    </row>
    <row r="1397" spans="1:55" ht="30" customHeight="1">
      <c r="A1397" s="546" t="s">
        <v>36</v>
      </c>
      <c r="B1397" s="456">
        <v>0</v>
      </c>
      <c r="C1397" s="456">
        <v>0</v>
      </c>
      <c r="D1397" s="456">
        <v>0</v>
      </c>
      <c r="E1397" s="456">
        <v>0</v>
      </c>
      <c r="F1397" s="324">
        <v>0</v>
      </c>
      <c r="G1397" s="324">
        <v>6</v>
      </c>
      <c r="H1397" s="324">
        <v>0</v>
      </c>
      <c r="I1397" s="324">
        <v>3</v>
      </c>
      <c r="J1397" s="324">
        <v>0</v>
      </c>
      <c r="K1397" s="324">
        <v>8</v>
      </c>
      <c r="L1397" s="324">
        <v>0</v>
      </c>
      <c r="M1397" s="324">
        <v>15</v>
      </c>
      <c r="N1397" s="324">
        <v>8</v>
      </c>
      <c r="O1397" s="324">
        <v>2</v>
      </c>
      <c r="P1397" s="324">
        <v>0</v>
      </c>
      <c r="Q1397" s="324">
        <v>0</v>
      </c>
      <c r="R1397" s="324">
        <v>16</v>
      </c>
      <c r="S1397" s="324">
        <v>7</v>
      </c>
      <c r="T1397" s="324">
        <v>0</v>
      </c>
      <c r="U1397" s="324">
        <v>6</v>
      </c>
      <c r="V1397" s="324">
        <v>50</v>
      </c>
      <c r="W1397" s="324">
        <v>0</v>
      </c>
      <c r="X1397" s="324">
        <v>0</v>
      </c>
      <c r="Y1397" s="324">
        <v>0</v>
      </c>
      <c r="Z1397" s="324">
        <v>0</v>
      </c>
      <c r="AA1397" s="324">
        <v>0</v>
      </c>
      <c r="AB1397" s="324">
        <v>0</v>
      </c>
      <c r="AC1397" s="324">
        <v>23</v>
      </c>
      <c r="AD1397" s="324">
        <v>0</v>
      </c>
      <c r="AE1397" s="324">
        <v>0</v>
      </c>
      <c r="AF1397" s="324">
        <v>0</v>
      </c>
      <c r="AG1397" s="324">
        <v>0</v>
      </c>
      <c r="AH1397" s="324">
        <v>7</v>
      </c>
      <c r="AI1397" s="324">
        <v>0</v>
      </c>
      <c r="AJ1397" s="324">
        <v>0</v>
      </c>
      <c r="AK1397" s="324">
        <v>2</v>
      </c>
      <c r="AL1397" s="324">
        <v>0</v>
      </c>
      <c r="AM1397" s="311">
        <f t="shared" si="17"/>
        <v>153</v>
      </c>
      <c r="AN1397" s="325"/>
      <c r="AO1397" s="325"/>
      <c r="AP1397" s="325"/>
      <c r="AQ1397" s="325"/>
      <c r="AR1397" s="325"/>
      <c r="AS1397" s="325"/>
      <c r="AT1397" s="325"/>
      <c r="AU1397" s="322"/>
      <c r="AV1397" s="13"/>
      <c r="AW1397" s="13"/>
      <c r="AX1397" s="13"/>
      <c r="AY1397" s="13"/>
      <c r="AZ1397" s="13"/>
      <c r="BA1397" s="13"/>
      <c r="BB1397" s="26"/>
      <c r="BC1397" s="26"/>
    </row>
    <row r="1398" spans="1:55" ht="30" customHeight="1">
      <c r="A1398" s="546" t="s">
        <v>20</v>
      </c>
      <c r="B1398" s="456">
        <v>0</v>
      </c>
      <c r="C1398" s="456">
        <v>0</v>
      </c>
      <c r="D1398" s="456">
        <v>0</v>
      </c>
      <c r="E1398" s="456">
        <v>0</v>
      </c>
      <c r="F1398" s="324">
        <v>0</v>
      </c>
      <c r="G1398" s="324">
        <v>2</v>
      </c>
      <c r="H1398" s="324">
        <v>1</v>
      </c>
      <c r="I1398" s="324">
        <v>0</v>
      </c>
      <c r="J1398" s="324">
        <v>0</v>
      </c>
      <c r="K1398" s="324">
        <v>8</v>
      </c>
      <c r="L1398" s="324">
        <v>0</v>
      </c>
      <c r="M1398" s="324">
        <v>12</v>
      </c>
      <c r="N1398" s="324">
        <v>21</v>
      </c>
      <c r="O1398" s="324">
        <v>9</v>
      </c>
      <c r="P1398" s="324">
        <v>0</v>
      </c>
      <c r="Q1398" s="324">
        <v>0</v>
      </c>
      <c r="R1398" s="324">
        <v>7</v>
      </c>
      <c r="S1398" s="324">
        <v>5</v>
      </c>
      <c r="T1398" s="324">
        <v>0</v>
      </c>
      <c r="U1398" s="324">
        <v>0</v>
      </c>
      <c r="V1398" s="324">
        <v>11</v>
      </c>
      <c r="W1398" s="324">
        <v>0</v>
      </c>
      <c r="X1398" s="324">
        <v>0</v>
      </c>
      <c r="Y1398" s="324">
        <v>0</v>
      </c>
      <c r="Z1398" s="324">
        <v>0</v>
      </c>
      <c r="AA1398" s="324">
        <v>0</v>
      </c>
      <c r="AB1398" s="324">
        <v>0</v>
      </c>
      <c r="AC1398" s="324">
        <v>25</v>
      </c>
      <c r="AD1398" s="324">
        <v>0</v>
      </c>
      <c r="AE1398" s="324">
        <v>0</v>
      </c>
      <c r="AF1398" s="324">
        <v>0</v>
      </c>
      <c r="AG1398" s="324">
        <v>5</v>
      </c>
      <c r="AH1398" s="324">
        <v>0</v>
      </c>
      <c r="AI1398" s="324">
        <v>0</v>
      </c>
      <c r="AJ1398" s="324">
        <v>0</v>
      </c>
      <c r="AK1398" s="324">
        <v>2</v>
      </c>
      <c r="AL1398" s="324">
        <v>0</v>
      </c>
      <c r="AM1398" s="311">
        <f t="shared" si="17"/>
        <v>108</v>
      </c>
      <c r="AN1398" s="325"/>
      <c r="AO1398" s="325"/>
      <c r="AP1398" s="325"/>
      <c r="AQ1398" s="325"/>
      <c r="AR1398" s="325"/>
      <c r="AS1398" s="325"/>
      <c r="AT1398" s="325"/>
      <c r="AU1398" s="322"/>
      <c r="AV1398" s="13"/>
      <c r="AW1398" s="13"/>
      <c r="AX1398" s="13"/>
      <c r="AY1398" s="13"/>
      <c r="AZ1398" s="13"/>
      <c r="BA1398" s="13"/>
      <c r="BB1398" s="26"/>
      <c r="BC1398" s="26"/>
    </row>
    <row r="1399" spans="1:55" ht="30" customHeight="1">
      <c r="A1399" s="546" t="s">
        <v>38</v>
      </c>
      <c r="B1399" s="456">
        <v>0</v>
      </c>
      <c r="C1399" s="456">
        <v>0</v>
      </c>
      <c r="D1399" s="456">
        <v>0</v>
      </c>
      <c r="E1399" s="456">
        <v>0</v>
      </c>
      <c r="F1399" s="324">
        <v>0</v>
      </c>
      <c r="G1399" s="324">
        <v>1</v>
      </c>
      <c r="H1399" s="324">
        <v>0</v>
      </c>
      <c r="I1399" s="324">
        <v>0</v>
      </c>
      <c r="J1399" s="324">
        <v>0</v>
      </c>
      <c r="K1399" s="324">
        <v>12</v>
      </c>
      <c r="L1399" s="324">
        <v>0</v>
      </c>
      <c r="M1399" s="324">
        <v>16</v>
      </c>
      <c r="N1399" s="324">
        <v>2</v>
      </c>
      <c r="O1399" s="324"/>
      <c r="P1399" s="324">
        <v>0</v>
      </c>
      <c r="Q1399" s="324">
        <v>2</v>
      </c>
      <c r="R1399" s="324">
        <v>15</v>
      </c>
      <c r="S1399" s="324">
        <v>5</v>
      </c>
      <c r="T1399" s="324">
        <v>6</v>
      </c>
      <c r="U1399" s="324">
        <v>5</v>
      </c>
      <c r="V1399" s="324">
        <v>1</v>
      </c>
      <c r="W1399" s="324">
        <v>0</v>
      </c>
      <c r="X1399" s="324">
        <v>0</v>
      </c>
      <c r="Y1399" s="324">
        <v>0</v>
      </c>
      <c r="Z1399" s="324">
        <v>0</v>
      </c>
      <c r="AA1399" s="324">
        <v>0</v>
      </c>
      <c r="AB1399" s="324">
        <v>1</v>
      </c>
      <c r="AC1399" s="324">
        <v>10</v>
      </c>
      <c r="AD1399" s="324">
        <v>0</v>
      </c>
      <c r="AE1399" s="324">
        <v>0</v>
      </c>
      <c r="AF1399" s="324">
        <v>2</v>
      </c>
      <c r="AG1399" s="324">
        <v>1</v>
      </c>
      <c r="AH1399" s="324">
        <v>4</v>
      </c>
      <c r="AI1399" s="324">
        <v>5</v>
      </c>
      <c r="AJ1399" s="324">
        <v>0</v>
      </c>
      <c r="AK1399" s="324">
        <v>3</v>
      </c>
      <c r="AL1399" s="324">
        <v>0</v>
      </c>
      <c r="AM1399" s="311">
        <f t="shared" si="17"/>
        <v>91</v>
      </c>
      <c r="AN1399" s="325"/>
      <c r="AO1399" s="325"/>
      <c r="AP1399" s="325"/>
      <c r="AQ1399" s="325"/>
      <c r="AR1399" s="325"/>
      <c r="AS1399" s="325"/>
      <c r="AT1399" s="325"/>
      <c r="AU1399" s="322"/>
      <c r="AV1399" s="13"/>
      <c r="AW1399" s="13"/>
      <c r="AX1399" s="13"/>
      <c r="AY1399" s="13"/>
      <c r="AZ1399" s="13"/>
      <c r="BA1399" s="13"/>
      <c r="BB1399" s="26"/>
      <c r="BC1399" s="26"/>
    </row>
    <row r="1400" spans="1:55" ht="30" customHeight="1">
      <c r="A1400" s="546" t="s">
        <v>39</v>
      </c>
      <c r="B1400" s="456">
        <v>0</v>
      </c>
      <c r="C1400" s="456">
        <v>0</v>
      </c>
      <c r="D1400" s="456">
        <v>0</v>
      </c>
      <c r="E1400" s="456">
        <v>0</v>
      </c>
      <c r="F1400" s="324">
        <v>0</v>
      </c>
      <c r="G1400" s="324">
        <v>9</v>
      </c>
      <c r="H1400" s="324">
        <v>0</v>
      </c>
      <c r="I1400" s="324">
        <v>3</v>
      </c>
      <c r="J1400" s="324">
        <v>0</v>
      </c>
      <c r="K1400" s="324">
        <v>30</v>
      </c>
      <c r="L1400" s="324">
        <v>0</v>
      </c>
      <c r="M1400" s="324">
        <v>40</v>
      </c>
      <c r="N1400" s="324">
        <v>8</v>
      </c>
      <c r="O1400" s="324">
        <v>7</v>
      </c>
      <c r="P1400" s="324">
        <v>0</v>
      </c>
      <c r="Q1400" s="324">
        <v>1</v>
      </c>
      <c r="R1400" s="324">
        <v>33</v>
      </c>
      <c r="S1400" s="324">
        <v>4</v>
      </c>
      <c r="T1400" s="324">
        <v>2</v>
      </c>
      <c r="U1400" s="324">
        <v>1</v>
      </c>
      <c r="V1400" s="324">
        <v>11</v>
      </c>
      <c r="W1400" s="324">
        <v>0</v>
      </c>
      <c r="X1400" s="324">
        <v>0</v>
      </c>
      <c r="Y1400" s="324">
        <v>0</v>
      </c>
      <c r="Z1400" s="324">
        <v>0</v>
      </c>
      <c r="AA1400" s="324">
        <v>0</v>
      </c>
      <c r="AB1400" s="324">
        <v>1</v>
      </c>
      <c r="AC1400" s="324">
        <v>11</v>
      </c>
      <c r="AD1400" s="324">
        <v>0</v>
      </c>
      <c r="AE1400" s="324">
        <v>0</v>
      </c>
      <c r="AF1400" s="324">
        <v>5</v>
      </c>
      <c r="AG1400" s="324">
        <v>4</v>
      </c>
      <c r="AH1400" s="324">
        <v>2</v>
      </c>
      <c r="AI1400" s="324">
        <v>3</v>
      </c>
      <c r="AJ1400" s="324">
        <v>5</v>
      </c>
      <c r="AK1400" s="324">
        <v>4</v>
      </c>
      <c r="AL1400" s="324">
        <v>0</v>
      </c>
      <c r="AM1400" s="311">
        <f t="shared" si="17"/>
        <v>184</v>
      </c>
      <c r="AN1400" s="325"/>
      <c r="AO1400" s="325"/>
      <c r="AP1400" s="325"/>
      <c r="AQ1400" s="325"/>
      <c r="AR1400" s="325"/>
      <c r="AS1400" s="325"/>
      <c r="AT1400" s="325"/>
      <c r="AU1400" s="322"/>
      <c r="AV1400" s="13"/>
      <c r="AW1400" s="13"/>
      <c r="AX1400" s="13"/>
      <c r="AY1400" s="13"/>
      <c r="AZ1400" s="13"/>
      <c r="BA1400" s="13"/>
      <c r="BB1400" s="26"/>
      <c r="BC1400" s="26"/>
    </row>
    <row r="1401" spans="1:55" ht="30" customHeight="1">
      <c r="A1401" s="546" t="s">
        <v>48</v>
      </c>
      <c r="B1401" s="456">
        <v>0</v>
      </c>
      <c r="C1401" s="456">
        <v>0</v>
      </c>
      <c r="D1401" s="456">
        <v>0</v>
      </c>
      <c r="E1401" s="456">
        <v>0</v>
      </c>
      <c r="F1401" s="324">
        <v>0</v>
      </c>
      <c r="G1401" s="324">
        <v>2</v>
      </c>
      <c r="H1401" s="324">
        <v>0</v>
      </c>
      <c r="I1401" s="324">
        <v>0</v>
      </c>
      <c r="J1401" s="324">
        <v>0</v>
      </c>
      <c r="K1401" s="324">
        <v>2</v>
      </c>
      <c r="L1401" s="324">
        <v>0</v>
      </c>
      <c r="M1401" s="324">
        <v>1</v>
      </c>
      <c r="N1401" s="324">
        <v>1</v>
      </c>
      <c r="O1401" s="324">
        <v>1</v>
      </c>
      <c r="P1401" s="324">
        <v>0</v>
      </c>
      <c r="Q1401" s="324">
        <v>0</v>
      </c>
      <c r="R1401" s="324">
        <v>4</v>
      </c>
      <c r="S1401" s="324">
        <v>2</v>
      </c>
      <c r="T1401" s="324">
        <v>0</v>
      </c>
      <c r="U1401" s="324">
        <v>0</v>
      </c>
      <c r="V1401" s="324">
        <v>3</v>
      </c>
      <c r="W1401" s="324">
        <v>0</v>
      </c>
      <c r="X1401" s="324">
        <v>0</v>
      </c>
      <c r="Y1401" s="324">
        <v>0</v>
      </c>
      <c r="Z1401" s="324">
        <v>0</v>
      </c>
      <c r="AA1401" s="324">
        <v>0</v>
      </c>
      <c r="AB1401" s="324">
        <v>0</v>
      </c>
      <c r="AC1401" s="324">
        <v>4</v>
      </c>
      <c r="AD1401" s="324">
        <v>0</v>
      </c>
      <c r="AE1401" s="324">
        <v>0</v>
      </c>
      <c r="AF1401" s="324">
        <v>1</v>
      </c>
      <c r="AG1401" s="324">
        <v>3</v>
      </c>
      <c r="AH1401" s="324">
        <v>2</v>
      </c>
      <c r="AI1401" s="324">
        <v>0</v>
      </c>
      <c r="AJ1401" s="324">
        <v>4</v>
      </c>
      <c r="AK1401" s="324">
        <v>3</v>
      </c>
      <c r="AL1401" s="324">
        <v>0</v>
      </c>
      <c r="AM1401" s="311">
        <f t="shared" si="17"/>
        <v>33</v>
      </c>
      <c r="AN1401" s="325"/>
      <c r="AO1401" s="325"/>
      <c r="AP1401" s="325"/>
      <c r="AQ1401" s="325"/>
      <c r="AR1401" s="325"/>
      <c r="AS1401" s="325"/>
      <c r="AT1401" s="325"/>
      <c r="AU1401" s="322"/>
      <c r="AV1401" s="13"/>
      <c r="AW1401" s="13"/>
      <c r="AX1401" s="13"/>
      <c r="AY1401" s="13"/>
      <c r="AZ1401" s="13"/>
      <c r="BA1401" s="13"/>
      <c r="BB1401" s="26"/>
      <c r="BC1401" s="26"/>
    </row>
    <row r="1402" spans="1:55" ht="30" customHeight="1">
      <c r="A1402" s="546" t="s">
        <v>49</v>
      </c>
      <c r="B1402" s="456">
        <v>0</v>
      </c>
      <c r="C1402" s="456">
        <v>0</v>
      </c>
      <c r="D1402" s="456">
        <v>0</v>
      </c>
      <c r="E1402" s="456">
        <v>0</v>
      </c>
      <c r="F1402" s="324">
        <v>0</v>
      </c>
      <c r="G1402" s="324">
        <v>2</v>
      </c>
      <c r="H1402" s="324">
        <v>0</v>
      </c>
      <c r="I1402" s="324">
        <v>2</v>
      </c>
      <c r="J1402" s="324">
        <v>0</v>
      </c>
      <c r="K1402" s="324">
        <v>7</v>
      </c>
      <c r="L1402" s="324">
        <v>0</v>
      </c>
      <c r="M1402" s="324">
        <v>6</v>
      </c>
      <c r="N1402" s="324"/>
      <c r="O1402" s="324">
        <v>3</v>
      </c>
      <c r="P1402" s="324">
        <v>0</v>
      </c>
      <c r="Q1402" s="324">
        <v>0</v>
      </c>
      <c r="R1402" s="324">
        <v>17</v>
      </c>
      <c r="S1402" s="324">
        <v>1</v>
      </c>
      <c r="T1402" s="324">
        <v>0</v>
      </c>
      <c r="U1402" s="324">
        <v>1</v>
      </c>
      <c r="V1402" s="324">
        <v>11</v>
      </c>
      <c r="W1402" s="324">
        <v>0</v>
      </c>
      <c r="X1402" s="324">
        <v>0</v>
      </c>
      <c r="Y1402" s="324">
        <v>0</v>
      </c>
      <c r="Z1402" s="324">
        <v>0</v>
      </c>
      <c r="AA1402" s="324">
        <v>0</v>
      </c>
      <c r="AB1402" s="324">
        <v>0</v>
      </c>
      <c r="AC1402" s="324">
        <v>3</v>
      </c>
      <c r="AD1402" s="324">
        <v>0</v>
      </c>
      <c r="AE1402" s="324">
        <v>0</v>
      </c>
      <c r="AF1402" s="324">
        <v>0</v>
      </c>
      <c r="AG1402" s="324">
        <v>1</v>
      </c>
      <c r="AH1402" s="324">
        <v>0</v>
      </c>
      <c r="AI1402" s="324">
        <v>2</v>
      </c>
      <c r="AJ1402" s="324">
        <v>1</v>
      </c>
      <c r="AK1402" s="324">
        <v>1</v>
      </c>
      <c r="AL1402" s="324">
        <v>0</v>
      </c>
      <c r="AM1402" s="311">
        <f t="shared" si="17"/>
        <v>58</v>
      </c>
      <c r="AN1402" s="325"/>
      <c r="AO1402" s="325"/>
      <c r="AP1402" s="325"/>
      <c r="AQ1402" s="325"/>
      <c r="AR1402" s="325"/>
      <c r="AS1402" s="325"/>
      <c r="AT1402" s="325"/>
      <c r="AU1402" s="322"/>
      <c r="AV1402" s="13"/>
      <c r="AW1402" s="13"/>
      <c r="AX1402" s="13"/>
      <c r="AY1402" s="13"/>
      <c r="AZ1402" s="13"/>
      <c r="BA1402" s="13"/>
      <c r="BB1402" s="26"/>
      <c r="BC1402" s="26"/>
    </row>
    <row r="1403" spans="1:55" ht="30" customHeight="1">
      <c r="A1403" s="546" t="s">
        <v>50</v>
      </c>
      <c r="B1403" s="456">
        <v>0</v>
      </c>
      <c r="C1403" s="456">
        <v>0</v>
      </c>
      <c r="D1403" s="456">
        <v>0</v>
      </c>
      <c r="E1403" s="456">
        <v>0</v>
      </c>
      <c r="F1403" s="324">
        <v>0</v>
      </c>
      <c r="G1403" s="324">
        <v>3</v>
      </c>
      <c r="H1403" s="324">
        <v>0</v>
      </c>
      <c r="I1403" s="324">
        <v>0</v>
      </c>
      <c r="J1403" s="324">
        <v>0</v>
      </c>
      <c r="K1403" s="324">
        <v>12</v>
      </c>
      <c r="L1403" s="324">
        <v>0</v>
      </c>
      <c r="M1403" s="324">
        <v>9</v>
      </c>
      <c r="N1403" s="324">
        <v>2</v>
      </c>
      <c r="O1403" s="324">
        <v>4</v>
      </c>
      <c r="P1403" s="324">
        <v>0</v>
      </c>
      <c r="Q1403" s="324">
        <v>0</v>
      </c>
      <c r="R1403" s="324">
        <v>10</v>
      </c>
      <c r="S1403" s="324">
        <v>6</v>
      </c>
      <c r="T1403" s="324">
        <v>0</v>
      </c>
      <c r="U1403" s="324">
        <v>0</v>
      </c>
      <c r="V1403" s="324">
        <v>3</v>
      </c>
      <c r="W1403" s="324">
        <v>0</v>
      </c>
      <c r="X1403" s="324">
        <v>0</v>
      </c>
      <c r="Y1403" s="324">
        <v>0</v>
      </c>
      <c r="Z1403" s="324">
        <v>0</v>
      </c>
      <c r="AA1403" s="324">
        <v>0</v>
      </c>
      <c r="AB1403" s="324">
        <v>0</v>
      </c>
      <c r="AC1403" s="324">
        <v>4</v>
      </c>
      <c r="AD1403" s="324">
        <v>0</v>
      </c>
      <c r="AE1403" s="324">
        <v>0</v>
      </c>
      <c r="AF1403" s="324">
        <v>7</v>
      </c>
      <c r="AG1403" s="324">
        <v>13</v>
      </c>
      <c r="AH1403" s="324">
        <v>4</v>
      </c>
      <c r="AI1403" s="324">
        <v>3</v>
      </c>
      <c r="AJ1403" s="324">
        <v>9</v>
      </c>
      <c r="AK1403" s="324">
        <v>1</v>
      </c>
      <c r="AL1403" s="324">
        <v>0</v>
      </c>
      <c r="AM1403" s="311">
        <f t="shared" si="17"/>
        <v>90</v>
      </c>
      <c r="AN1403" s="325"/>
      <c r="AO1403" s="325"/>
      <c r="AP1403" s="325"/>
      <c r="AQ1403" s="325"/>
      <c r="AR1403" s="325"/>
      <c r="AS1403" s="325"/>
      <c r="AT1403" s="325"/>
      <c r="AU1403" s="322"/>
      <c r="AV1403" s="13"/>
      <c r="AW1403" s="13"/>
      <c r="AX1403" s="13"/>
      <c r="AY1403" s="13"/>
      <c r="AZ1403" s="13"/>
      <c r="BA1403" s="13"/>
      <c r="BB1403" s="26"/>
      <c r="BC1403" s="26"/>
    </row>
    <row r="1404" spans="1:55" ht="30" customHeight="1">
      <c r="A1404" s="546" t="s">
        <v>975</v>
      </c>
      <c r="B1404" s="456">
        <v>0</v>
      </c>
      <c r="C1404" s="456">
        <v>0</v>
      </c>
      <c r="D1404" s="456">
        <v>0</v>
      </c>
      <c r="E1404" s="456">
        <v>0</v>
      </c>
      <c r="F1404" s="324">
        <v>0</v>
      </c>
      <c r="G1404" s="324">
        <v>0</v>
      </c>
      <c r="H1404" s="324">
        <v>0</v>
      </c>
      <c r="I1404" s="324">
        <v>1</v>
      </c>
      <c r="J1404" s="324">
        <v>0</v>
      </c>
      <c r="K1404" s="324">
        <v>13</v>
      </c>
      <c r="L1404" s="324">
        <v>0</v>
      </c>
      <c r="M1404" s="324">
        <v>4</v>
      </c>
      <c r="N1404" s="324">
        <v>3</v>
      </c>
      <c r="O1404" s="324">
        <v>4</v>
      </c>
      <c r="P1404" s="324">
        <v>0</v>
      </c>
      <c r="Q1404" s="324">
        <v>2</v>
      </c>
      <c r="R1404" s="324">
        <v>5</v>
      </c>
      <c r="S1404" s="324">
        <v>4</v>
      </c>
      <c r="T1404" s="324">
        <v>0</v>
      </c>
      <c r="U1404" s="324">
        <v>0</v>
      </c>
      <c r="V1404" s="324">
        <v>1</v>
      </c>
      <c r="W1404" s="324">
        <v>0</v>
      </c>
      <c r="X1404" s="324">
        <v>0</v>
      </c>
      <c r="Y1404" s="324">
        <v>0</v>
      </c>
      <c r="Z1404" s="324">
        <v>0</v>
      </c>
      <c r="AA1404" s="324">
        <v>0</v>
      </c>
      <c r="AB1404" s="324">
        <v>0</v>
      </c>
      <c r="AC1404" s="324">
        <v>1</v>
      </c>
      <c r="AD1404" s="324">
        <v>0</v>
      </c>
      <c r="AE1404" s="324">
        <v>1</v>
      </c>
      <c r="AF1404" s="324">
        <v>3</v>
      </c>
      <c r="AG1404" s="324">
        <v>7</v>
      </c>
      <c r="AH1404" s="324">
        <v>1</v>
      </c>
      <c r="AI1404" s="324">
        <v>2</v>
      </c>
      <c r="AJ1404" s="324">
        <v>2</v>
      </c>
      <c r="AK1404" s="324">
        <v>1</v>
      </c>
      <c r="AL1404" s="324">
        <v>0</v>
      </c>
      <c r="AM1404" s="311">
        <f t="shared" si="17"/>
        <v>55</v>
      </c>
      <c r="AN1404" s="325"/>
      <c r="AO1404" s="325"/>
      <c r="AP1404" s="325"/>
      <c r="AQ1404" s="325"/>
      <c r="AR1404" s="325"/>
      <c r="AS1404" s="325"/>
      <c r="AT1404" s="325"/>
      <c r="AU1404" s="322"/>
      <c r="AV1404" s="13"/>
      <c r="AW1404" s="13"/>
      <c r="AX1404" s="13"/>
      <c r="AY1404" s="13"/>
      <c r="AZ1404" s="13"/>
      <c r="BA1404" s="13"/>
      <c r="BB1404" s="26"/>
      <c r="BC1404" s="26"/>
    </row>
    <row r="1405" spans="1:55" ht="30" customHeight="1">
      <c r="A1405" s="546" t="s">
        <v>52</v>
      </c>
      <c r="B1405" s="456">
        <v>0</v>
      </c>
      <c r="C1405" s="456">
        <v>0</v>
      </c>
      <c r="D1405" s="456">
        <v>0</v>
      </c>
      <c r="E1405" s="456">
        <v>0</v>
      </c>
      <c r="F1405" s="324">
        <v>0</v>
      </c>
      <c r="G1405" s="324">
        <v>1</v>
      </c>
      <c r="H1405" s="324">
        <v>0</v>
      </c>
      <c r="I1405" s="324">
        <v>0</v>
      </c>
      <c r="J1405" s="324">
        <v>39</v>
      </c>
      <c r="K1405" s="324">
        <v>1</v>
      </c>
      <c r="L1405" s="324">
        <v>0</v>
      </c>
      <c r="M1405" s="324">
        <v>3</v>
      </c>
      <c r="N1405" s="324">
        <v>1</v>
      </c>
      <c r="O1405" s="324">
        <v>3</v>
      </c>
      <c r="P1405" s="324">
        <v>41</v>
      </c>
      <c r="Q1405" s="324">
        <v>2</v>
      </c>
      <c r="R1405" s="324">
        <v>6</v>
      </c>
      <c r="S1405" s="324">
        <v>2</v>
      </c>
      <c r="T1405" s="324">
        <v>0</v>
      </c>
      <c r="U1405" s="324">
        <v>0</v>
      </c>
      <c r="V1405" s="324">
        <v>1</v>
      </c>
      <c r="W1405" s="324">
        <v>0</v>
      </c>
      <c r="X1405" s="324">
        <v>0</v>
      </c>
      <c r="Y1405" s="324">
        <v>0</v>
      </c>
      <c r="Z1405" s="324">
        <v>0</v>
      </c>
      <c r="AA1405" s="324">
        <v>0</v>
      </c>
      <c r="AB1405" s="324">
        <v>0</v>
      </c>
      <c r="AC1405" s="324">
        <v>1</v>
      </c>
      <c r="AD1405" s="324">
        <v>0</v>
      </c>
      <c r="AE1405" s="324">
        <v>1</v>
      </c>
      <c r="AF1405" s="324">
        <v>2</v>
      </c>
      <c r="AG1405" s="324">
        <v>1</v>
      </c>
      <c r="AH1405" s="324">
        <v>4</v>
      </c>
      <c r="AI1405" s="324">
        <v>0</v>
      </c>
      <c r="AJ1405" s="324">
        <v>2</v>
      </c>
      <c r="AK1405" s="324">
        <v>2</v>
      </c>
      <c r="AL1405" s="324">
        <v>0</v>
      </c>
      <c r="AM1405" s="311">
        <f t="shared" si="17"/>
        <v>113</v>
      </c>
      <c r="AN1405" s="325"/>
      <c r="AO1405" s="325"/>
      <c r="AP1405" s="325"/>
      <c r="AQ1405" s="325"/>
      <c r="AR1405" s="325"/>
      <c r="AS1405" s="325"/>
      <c r="AT1405" s="325"/>
      <c r="AU1405" s="322"/>
      <c r="AV1405" s="13"/>
      <c r="AW1405" s="13"/>
      <c r="AX1405" s="13"/>
      <c r="AY1405" s="13"/>
      <c r="AZ1405" s="13"/>
      <c r="BA1405" s="13"/>
      <c r="BB1405" s="26"/>
      <c r="BC1405" s="26"/>
    </row>
    <row r="1406" spans="1:55" ht="30" customHeight="1">
      <c r="A1406" s="546" t="s">
        <v>53</v>
      </c>
      <c r="B1406" s="456">
        <v>0</v>
      </c>
      <c r="C1406" s="456">
        <v>0</v>
      </c>
      <c r="D1406" s="456">
        <v>0</v>
      </c>
      <c r="E1406" s="456">
        <v>0</v>
      </c>
      <c r="F1406" s="324">
        <v>0</v>
      </c>
      <c r="G1406" s="324">
        <v>0</v>
      </c>
      <c r="H1406" s="324">
        <v>0</v>
      </c>
      <c r="I1406" s="324">
        <v>2</v>
      </c>
      <c r="J1406" s="324">
        <v>0</v>
      </c>
      <c r="K1406" s="324">
        <v>9</v>
      </c>
      <c r="L1406" s="324">
        <v>0</v>
      </c>
      <c r="M1406" s="324">
        <v>10</v>
      </c>
      <c r="N1406" s="324">
        <v>4</v>
      </c>
      <c r="O1406" s="324">
        <v>8</v>
      </c>
      <c r="P1406" s="324">
        <v>0</v>
      </c>
      <c r="Q1406" s="324">
        <v>1</v>
      </c>
      <c r="R1406" s="324">
        <v>14</v>
      </c>
      <c r="S1406" s="324">
        <v>17</v>
      </c>
      <c r="T1406" s="324">
        <v>2</v>
      </c>
      <c r="U1406" s="324">
        <v>1</v>
      </c>
      <c r="V1406" s="324">
        <v>2</v>
      </c>
      <c r="W1406" s="324">
        <v>0</v>
      </c>
      <c r="X1406" s="324">
        <v>0</v>
      </c>
      <c r="Y1406" s="324">
        <v>0</v>
      </c>
      <c r="Z1406" s="324">
        <v>0</v>
      </c>
      <c r="AA1406" s="324">
        <v>0</v>
      </c>
      <c r="AB1406" s="324">
        <v>0</v>
      </c>
      <c r="AC1406" s="324">
        <v>8</v>
      </c>
      <c r="AD1406" s="324">
        <v>0</v>
      </c>
      <c r="AE1406" s="324">
        <v>0</v>
      </c>
      <c r="AF1406" s="324">
        <v>3</v>
      </c>
      <c r="AG1406" s="324">
        <v>3</v>
      </c>
      <c r="AH1406" s="324">
        <v>2</v>
      </c>
      <c r="AI1406" s="324">
        <v>1</v>
      </c>
      <c r="AJ1406" s="324">
        <v>0</v>
      </c>
      <c r="AK1406" s="324">
        <v>0</v>
      </c>
      <c r="AL1406" s="324">
        <v>0</v>
      </c>
      <c r="AM1406" s="311">
        <f t="shared" si="17"/>
        <v>87</v>
      </c>
      <c r="AN1406" s="325"/>
      <c r="AO1406" s="325"/>
      <c r="AP1406" s="325"/>
      <c r="AQ1406" s="325"/>
      <c r="AR1406" s="325"/>
      <c r="AS1406" s="325"/>
      <c r="AT1406" s="325"/>
      <c r="AU1406" s="322"/>
      <c r="AV1406" s="13"/>
      <c r="AW1406" s="13"/>
      <c r="AX1406" s="13"/>
      <c r="AY1406" s="13"/>
      <c r="AZ1406" s="13"/>
      <c r="BA1406" s="13"/>
      <c r="BB1406" s="26"/>
      <c r="BC1406" s="26"/>
    </row>
    <row r="1407" spans="1:55" ht="30" customHeight="1">
      <c r="A1407" s="546" t="s">
        <v>54</v>
      </c>
      <c r="B1407" s="456">
        <v>0</v>
      </c>
      <c r="C1407" s="456">
        <v>0</v>
      </c>
      <c r="D1407" s="456">
        <v>0</v>
      </c>
      <c r="E1407" s="456">
        <v>0</v>
      </c>
      <c r="F1407" s="324">
        <v>0</v>
      </c>
      <c r="G1407" s="324">
        <v>2</v>
      </c>
      <c r="H1407" s="324">
        <v>0</v>
      </c>
      <c r="I1407" s="324">
        <v>1</v>
      </c>
      <c r="J1407" s="324">
        <v>0</v>
      </c>
      <c r="K1407" s="324">
        <v>4</v>
      </c>
      <c r="L1407" s="324">
        <v>0</v>
      </c>
      <c r="M1407" s="324">
        <v>4</v>
      </c>
      <c r="N1407" s="324">
        <v>0</v>
      </c>
      <c r="O1407" s="324">
        <v>4</v>
      </c>
      <c r="P1407" s="324">
        <v>0</v>
      </c>
      <c r="Q1407" s="324">
        <v>0</v>
      </c>
      <c r="R1407" s="324">
        <v>8</v>
      </c>
      <c r="S1407" s="324">
        <v>1</v>
      </c>
      <c r="T1407" s="324">
        <v>1</v>
      </c>
      <c r="U1407" s="324">
        <v>0</v>
      </c>
      <c r="V1407" s="324">
        <v>1</v>
      </c>
      <c r="W1407" s="324">
        <v>0</v>
      </c>
      <c r="X1407" s="324">
        <v>0</v>
      </c>
      <c r="Y1407" s="324">
        <v>0</v>
      </c>
      <c r="Z1407" s="324">
        <v>0</v>
      </c>
      <c r="AA1407" s="324">
        <v>0</v>
      </c>
      <c r="AB1407" s="324">
        <v>0</v>
      </c>
      <c r="AC1407" s="324">
        <v>1</v>
      </c>
      <c r="AD1407" s="324">
        <v>0</v>
      </c>
      <c r="AE1407" s="324">
        <v>0</v>
      </c>
      <c r="AF1407" s="324">
        <v>3</v>
      </c>
      <c r="AG1407" s="324">
        <v>1</v>
      </c>
      <c r="AH1407" s="324">
        <v>1</v>
      </c>
      <c r="AI1407" s="324">
        <v>2</v>
      </c>
      <c r="AJ1407" s="324">
        <v>0</v>
      </c>
      <c r="AK1407" s="324">
        <v>1</v>
      </c>
      <c r="AL1407" s="324">
        <v>0</v>
      </c>
      <c r="AM1407" s="311">
        <f t="shared" si="17"/>
        <v>35</v>
      </c>
      <c r="AN1407" s="325"/>
      <c r="AO1407" s="325"/>
      <c r="AP1407" s="325"/>
      <c r="AQ1407" s="325"/>
      <c r="AR1407" s="325"/>
      <c r="AS1407" s="325"/>
      <c r="AT1407" s="325"/>
      <c r="AU1407" s="322"/>
      <c r="AV1407" s="13"/>
      <c r="AW1407" s="13"/>
      <c r="AX1407" s="13"/>
      <c r="AY1407" s="13"/>
      <c r="AZ1407" s="13"/>
      <c r="BA1407" s="13"/>
      <c r="BB1407" s="26"/>
      <c r="BC1407" s="26"/>
    </row>
    <row r="1408" spans="1:55" ht="30" customHeight="1">
      <c r="A1408" s="546" t="s">
        <v>64</v>
      </c>
      <c r="B1408" s="456">
        <v>0</v>
      </c>
      <c r="C1408" s="456">
        <v>0</v>
      </c>
      <c r="D1408" s="456">
        <v>0</v>
      </c>
      <c r="E1408" s="456">
        <v>0</v>
      </c>
      <c r="F1408" s="324">
        <v>0</v>
      </c>
      <c r="G1408" s="324">
        <v>1</v>
      </c>
      <c r="H1408" s="324">
        <v>0</v>
      </c>
      <c r="I1408" s="324">
        <v>0</v>
      </c>
      <c r="J1408" s="324">
        <v>0</v>
      </c>
      <c r="K1408" s="324">
        <v>4</v>
      </c>
      <c r="L1408" s="324">
        <v>0</v>
      </c>
      <c r="M1408" s="324">
        <v>7</v>
      </c>
      <c r="N1408" s="324">
        <v>0</v>
      </c>
      <c r="O1408" s="324">
        <v>2</v>
      </c>
      <c r="P1408" s="324">
        <v>0</v>
      </c>
      <c r="Q1408" s="324">
        <v>1</v>
      </c>
      <c r="R1408" s="324">
        <v>6</v>
      </c>
      <c r="S1408" s="324">
        <v>2</v>
      </c>
      <c r="T1408" s="324">
        <v>1</v>
      </c>
      <c r="U1408" s="324">
        <v>0</v>
      </c>
      <c r="V1408" s="324">
        <v>2</v>
      </c>
      <c r="W1408" s="324">
        <v>0</v>
      </c>
      <c r="X1408" s="324">
        <v>0</v>
      </c>
      <c r="Y1408" s="324">
        <v>0</v>
      </c>
      <c r="Z1408" s="324">
        <v>0</v>
      </c>
      <c r="AA1408" s="324">
        <v>0</v>
      </c>
      <c r="AB1408" s="324">
        <v>0</v>
      </c>
      <c r="AC1408" s="324">
        <v>2</v>
      </c>
      <c r="AD1408" s="324">
        <v>0</v>
      </c>
      <c r="AE1408" s="324">
        <v>0</v>
      </c>
      <c r="AF1408" s="324">
        <v>3</v>
      </c>
      <c r="AG1408" s="324">
        <v>2</v>
      </c>
      <c r="AH1408" s="324">
        <v>2</v>
      </c>
      <c r="AI1408" s="324">
        <v>0</v>
      </c>
      <c r="AJ1408" s="324">
        <v>10</v>
      </c>
      <c r="AK1408" s="324">
        <v>2</v>
      </c>
      <c r="AL1408" s="324">
        <v>0</v>
      </c>
      <c r="AM1408" s="311">
        <f t="shared" si="17"/>
        <v>47</v>
      </c>
      <c r="AN1408" s="325"/>
      <c r="AO1408" s="325"/>
      <c r="AP1408" s="325"/>
      <c r="AQ1408" s="325"/>
      <c r="AR1408" s="325"/>
      <c r="AS1408" s="325"/>
      <c r="AT1408" s="325"/>
      <c r="AU1408" s="322"/>
      <c r="AV1408" s="13"/>
      <c r="AW1408" s="13"/>
      <c r="AX1408" s="13"/>
      <c r="AY1408" s="13"/>
      <c r="AZ1408" s="13"/>
      <c r="BA1408" s="13"/>
      <c r="BB1408" s="26"/>
      <c r="BC1408" s="26"/>
    </row>
    <row r="1409" spans="1:55" ht="30" customHeight="1">
      <c r="A1409" s="546" t="s">
        <v>283</v>
      </c>
      <c r="B1409" s="456">
        <v>0</v>
      </c>
      <c r="C1409" s="456">
        <v>0</v>
      </c>
      <c r="D1409" s="456">
        <v>0</v>
      </c>
      <c r="E1409" s="456">
        <v>0</v>
      </c>
      <c r="F1409" s="324">
        <v>0</v>
      </c>
      <c r="G1409" s="324">
        <v>2</v>
      </c>
      <c r="H1409" s="324">
        <v>9</v>
      </c>
      <c r="I1409" s="324">
        <v>2</v>
      </c>
      <c r="J1409" s="324">
        <v>0</v>
      </c>
      <c r="K1409" s="324">
        <v>3</v>
      </c>
      <c r="L1409" s="324">
        <v>0</v>
      </c>
      <c r="M1409" s="324">
        <v>4</v>
      </c>
      <c r="N1409" s="324">
        <v>0</v>
      </c>
      <c r="O1409" s="324">
        <v>1</v>
      </c>
      <c r="P1409" s="324">
        <v>0</v>
      </c>
      <c r="Q1409" s="324">
        <v>0</v>
      </c>
      <c r="R1409" s="324">
        <v>11</v>
      </c>
      <c r="S1409" s="324">
        <v>2</v>
      </c>
      <c r="T1409" s="324">
        <v>0</v>
      </c>
      <c r="U1409" s="324">
        <v>0</v>
      </c>
      <c r="V1409" s="324">
        <v>4</v>
      </c>
      <c r="W1409" s="324">
        <v>0</v>
      </c>
      <c r="X1409" s="324">
        <v>0</v>
      </c>
      <c r="Y1409" s="324">
        <v>0</v>
      </c>
      <c r="Z1409" s="324">
        <v>0</v>
      </c>
      <c r="AA1409" s="324">
        <v>0</v>
      </c>
      <c r="AB1409" s="324">
        <v>0</v>
      </c>
      <c r="AC1409" s="324">
        <v>6</v>
      </c>
      <c r="AD1409" s="324">
        <v>0</v>
      </c>
      <c r="AE1409" s="324">
        <v>1</v>
      </c>
      <c r="AF1409" s="324">
        <v>6</v>
      </c>
      <c r="AG1409" s="324">
        <v>3</v>
      </c>
      <c r="AH1409" s="324">
        <v>6</v>
      </c>
      <c r="AI1409" s="324">
        <v>3</v>
      </c>
      <c r="AJ1409" s="324">
        <v>6</v>
      </c>
      <c r="AK1409" s="324">
        <v>0</v>
      </c>
      <c r="AL1409" s="324">
        <v>0</v>
      </c>
      <c r="AM1409" s="311">
        <f t="shared" si="17"/>
        <v>69</v>
      </c>
      <c r="AN1409" s="325"/>
      <c r="AO1409" s="325"/>
      <c r="AP1409" s="325"/>
      <c r="AQ1409" s="325"/>
      <c r="AR1409" s="325"/>
      <c r="AS1409" s="325"/>
      <c r="AT1409" s="325"/>
      <c r="AU1409" s="322"/>
      <c r="AV1409" s="13"/>
      <c r="AW1409" s="13"/>
      <c r="AX1409" s="13"/>
      <c r="AY1409" s="13"/>
      <c r="AZ1409" s="13"/>
      <c r="BA1409" s="13"/>
      <c r="BB1409" s="26"/>
      <c r="BC1409" s="26"/>
    </row>
    <row r="1410" spans="1:55" ht="30" customHeight="1">
      <c r="A1410" s="546" t="s">
        <v>985</v>
      </c>
      <c r="B1410" s="456">
        <v>0</v>
      </c>
      <c r="C1410" s="456">
        <v>0</v>
      </c>
      <c r="D1410" s="456">
        <v>0</v>
      </c>
      <c r="E1410" s="456">
        <v>0</v>
      </c>
      <c r="F1410" s="324">
        <v>0</v>
      </c>
      <c r="G1410" s="324">
        <v>0</v>
      </c>
      <c r="H1410" s="324">
        <v>0</v>
      </c>
      <c r="I1410" s="324">
        <v>3</v>
      </c>
      <c r="J1410" s="324">
        <v>0</v>
      </c>
      <c r="K1410" s="324">
        <v>11</v>
      </c>
      <c r="L1410" s="324">
        <v>0</v>
      </c>
      <c r="M1410" s="324">
        <v>9</v>
      </c>
      <c r="N1410" s="324">
        <v>0</v>
      </c>
      <c r="O1410" s="324">
        <v>1</v>
      </c>
      <c r="P1410" s="324">
        <v>0</v>
      </c>
      <c r="Q1410" s="324">
        <v>6</v>
      </c>
      <c r="R1410" s="324">
        <v>0</v>
      </c>
      <c r="S1410" s="324">
        <v>20</v>
      </c>
      <c r="T1410" s="324">
        <v>0</v>
      </c>
      <c r="U1410" s="324">
        <v>0</v>
      </c>
      <c r="V1410" s="324">
        <v>3</v>
      </c>
      <c r="W1410" s="324">
        <v>0</v>
      </c>
      <c r="X1410" s="324">
        <v>0</v>
      </c>
      <c r="Y1410" s="324">
        <v>0</v>
      </c>
      <c r="Z1410" s="324">
        <v>0</v>
      </c>
      <c r="AA1410" s="324">
        <v>0</v>
      </c>
      <c r="AB1410" s="324">
        <v>0</v>
      </c>
      <c r="AC1410" s="324">
        <v>0</v>
      </c>
      <c r="AD1410" s="324">
        <v>0</v>
      </c>
      <c r="AE1410" s="324">
        <v>0</v>
      </c>
      <c r="AF1410" s="324">
        <v>0</v>
      </c>
      <c r="AG1410" s="324">
        <v>0</v>
      </c>
      <c r="AH1410" s="324">
        <v>0</v>
      </c>
      <c r="AI1410" s="324">
        <v>2</v>
      </c>
      <c r="AJ1410" s="324">
        <v>1</v>
      </c>
      <c r="AK1410" s="324">
        <v>0</v>
      </c>
      <c r="AL1410" s="324">
        <v>0</v>
      </c>
      <c r="AM1410" s="311">
        <f t="shared" si="17"/>
        <v>56</v>
      </c>
      <c r="AN1410" s="325"/>
      <c r="AO1410" s="325"/>
      <c r="AP1410" s="325"/>
      <c r="AQ1410" s="325"/>
      <c r="AR1410" s="325"/>
      <c r="AS1410" s="325"/>
      <c r="AT1410" s="325"/>
      <c r="AU1410" s="322"/>
      <c r="AV1410" s="13"/>
      <c r="AW1410" s="13"/>
      <c r="AX1410" s="13"/>
      <c r="AY1410" s="13"/>
      <c r="AZ1410" s="13"/>
      <c r="BA1410" s="13"/>
      <c r="BB1410" s="26"/>
      <c r="BC1410" s="26"/>
    </row>
    <row r="1411" spans="1:55" ht="30" customHeight="1">
      <c r="A1411" s="546" t="s">
        <v>986</v>
      </c>
      <c r="B1411" s="456">
        <v>0</v>
      </c>
      <c r="C1411" s="456">
        <v>0</v>
      </c>
      <c r="D1411" s="456">
        <v>0</v>
      </c>
      <c r="E1411" s="456">
        <v>0</v>
      </c>
      <c r="F1411" s="324">
        <v>0</v>
      </c>
      <c r="G1411" s="324">
        <v>2</v>
      </c>
      <c r="H1411" s="324">
        <v>0</v>
      </c>
      <c r="I1411" s="324">
        <v>0</v>
      </c>
      <c r="J1411" s="324">
        <v>0</v>
      </c>
      <c r="K1411" s="324">
        <v>0</v>
      </c>
      <c r="L1411" s="324">
        <v>0</v>
      </c>
      <c r="M1411" s="324">
        <v>0</v>
      </c>
      <c r="N1411" s="324">
        <v>0</v>
      </c>
      <c r="O1411" s="324">
        <v>0</v>
      </c>
      <c r="P1411" s="324">
        <v>0</v>
      </c>
      <c r="Q1411" s="324">
        <v>0</v>
      </c>
      <c r="R1411" s="324">
        <v>0</v>
      </c>
      <c r="S1411" s="324">
        <v>0</v>
      </c>
      <c r="T1411" s="324">
        <v>0</v>
      </c>
      <c r="U1411" s="324">
        <v>0</v>
      </c>
      <c r="V1411" s="324">
        <v>0</v>
      </c>
      <c r="W1411" s="324">
        <v>0</v>
      </c>
      <c r="X1411" s="324">
        <v>0</v>
      </c>
      <c r="Y1411" s="324">
        <v>0</v>
      </c>
      <c r="Z1411" s="324">
        <v>0</v>
      </c>
      <c r="AA1411" s="324">
        <v>0</v>
      </c>
      <c r="AB1411" s="324">
        <v>0</v>
      </c>
      <c r="AC1411" s="324">
        <v>0</v>
      </c>
      <c r="AD1411" s="324">
        <v>0</v>
      </c>
      <c r="AE1411" s="324">
        <v>0</v>
      </c>
      <c r="AF1411" s="324">
        <v>0</v>
      </c>
      <c r="AG1411" s="324">
        <v>0</v>
      </c>
      <c r="AH1411" s="324">
        <v>0</v>
      </c>
      <c r="AI1411" s="324">
        <v>0</v>
      </c>
      <c r="AJ1411" s="324">
        <v>0</v>
      </c>
      <c r="AK1411" s="324">
        <v>0</v>
      </c>
      <c r="AL1411" s="324">
        <v>0</v>
      </c>
      <c r="AM1411" s="311">
        <f t="shared" si="17"/>
        <v>2</v>
      </c>
      <c r="AN1411" s="325"/>
      <c r="AO1411" s="325"/>
      <c r="AP1411" s="325"/>
      <c r="AQ1411" s="325"/>
      <c r="AR1411" s="325"/>
      <c r="AS1411" s="325"/>
      <c r="AT1411" s="325"/>
      <c r="AU1411" s="322"/>
      <c r="AV1411" s="13"/>
      <c r="AW1411" s="13"/>
      <c r="AX1411" s="13"/>
      <c r="AY1411" s="13"/>
      <c r="AZ1411" s="13"/>
      <c r="BA1411" s="13"/>
      <c r="BB1411" s="26"/>
      <c r="BC1411" s="26"/>
    </row>
    <row r="1412" spans="1:55" ht="30" customHeight="1">
      <c r="A1412" s="546" t="s">
        <v>754</v>
      </c>
      <c r="B1412" s="456">
        <v>0</v>
      </c>
      <c r="C1412" s="456">
        <v>0</v>
      </c>
      <c r="D1412" s="456">
        <v>0</v>
      </c>
      <c r="E1412" s="456">
        <v>0</v>
      </c>
      <c r="F1412" s="324">
        <v>0</v>
      </c>
      <c r="G1412" s="324">
        <v>0</v>
      </c>
      <c r="H1412" s="324">
        <v>0</v>
      </c>
      <c r="I1412" s="324">
        <v>0</v>
      </c>
      <c r="J1412" s="324">
        <v>0</v>
      </c>
      <c r="K1412" s="324">
        <v>0</v>
      </c>
      <c r="L1412" s="324">
        <v>0</v>
      </c>
      <c r="M1412" s="324">
        <v>0</v>
      </c>
      <c r="N1412" s="324">
        <v>0</v>
      </c>
      <c r="O1412" s="324">
        <v>1</v>
      </c>
      <c r="P1412" s="324">
        <v>0</v>
      </c>
      <c r="Q1412" s="324">
        <v>0</v>
      </c>
      <c r="R1412" s="324">
        <v>0</v>
      </c>
      <c r="S1412" s="324">
        <v>0</v>
      </c>
      <c r="T1412" s="324">
        <v>0</v>
      </c>
      <c r="U1412" s="324">
        <v>0</v>
      </c>
      <c r="V1412" s="324">
        <v>0</v>
      </c>
      <c r="W1412" s="324">
        <v>0</v>
      </c>
      <c r="X1412" s="324">
        <v>0</v>
      </c>
      <c r="Y1412" s="324">
        <v>0</v>
      </c>
      <c r="Z1412" s="324">
        <v>0</v>
      </c>
      <c r="AA1412" s="324">
        <v>0</v>
      </c>
      <c r="AB1412" s="324">
        <v>0</v>
      </c>
      <c r="AC1412" s="324">
        <v>0</v>
      </c>
      <c r="AD1412" s="324">
        <v>0</v>
      </c>
      <c r="AE1412" s="324">
        <v>0</v>
      </c>
      <c r="AF1412" s="324">
        <v>0</v>
      </c>
      <c r="AG1412" s="324">
        <v>0</v>
      </c>
      <c r="AH1412" s="324">
        <v>0</v>
      </c>
      <c r="AI1412" s="324">
        <v>0</v>
      </c>
      <c r="AJ1412" s="324">
        <v>0</v>
      </c>
      <c r="AK1412" s="324">
        <v>0</v>
      </c>
      <c r="AL1412" s="324">
        <v>0</v>
      </c>
      <c r="AM1412" s="311">
        <f t="shared" si="17"/>
        <v>1</v>
      </c>
      <c r="AN1412" s="13"/>
      <c r="AO1412" s="13"/>
      <c r="AP1412" s="13"/>
      <c r="AQ1412" s="13"/>
      <c r="AR1412" s="13"/>
      <c r="AS1412" s="13"/>
      <c r="AT1412" s="13"/>
      <c r="AU1412" s="322"/>
      <c r="AV1412" s="13"/>
      <c r="AW1412" s="13"/>
      <c r="AX1412" s="13"/>
      <c r="AY1412" s="13"/>
      <c r="AZ1412" s="13"/>
      <c r="BA1412" s="13"/>
      <c r="BB1412" s="26"/>
      <c r="BC1412" s="26"/>
    </row>
    <row r="1413" spans="1:55" ht="30" customHeight="1">
      <c r="A1413" s="546" t="s">
        <v>993</v>
      </c>
      <c r="B1413" s="456">
        <v>0</v>
      </c>
      <c r="C1413" s="456">
        <v>0</v>
      </c>
      <c r="D1413" s="456">
        <v>0</v>
      </c>
      <c r="E1413" s="456">
        <v>0</v>
      </c>
      <c r="F1413" s="324">
        <v>0</v>
      </c>
      <c r="G1413" s="324">
        <v>0</v>
      </c>
      <c r="H1413" s="324">
        <v>1</v>
      </c>
      <c r="I1413" s="324">
        <v>0</v>
      </c>
      <c r="J1413" s="324">
        <v>0</v>
      </c>
      <c r="K1413" s="324">
        <v>0</v>
      </c>
      <c r="L1413" s="324">
        <v>0</v>
      </c>
      <c r="M1413" s="324">
        <v>0</v>
      </c>
      <c r="N1413" s="324">
        <v>0</v>
      </c>
      <c r="O1413" s="324">
        <v>0</v>
      </c>
      <c r="P1413" s="324">
        <v>0</v>
      </c>
      <c r="Q1413" s="324">
        <v>0</v>
      </c>
      <c r="R1413" s="324">
        <v>0</v>
      </c>
      <c r="S1413" s="324">
        <v>0</v>
      </c>
      <c r="T1413" s="324">
        <v>0</v>
      </c>
      <c r="U1413" s="324">
        <v>0</v>
      </c>
      <c r="V1413" s="324">
        <v>0</v>
      </c>
      <c r="W1413" s="324">
        <v>0</v>
      </c>
      <c r="X1413" s="324">
        <v>0</v>
      </c>
      <c r="Y1413" s="324">
        <v>0</v>
      </c>
      <c r="Z1413" s="324">
        <v>0</v>
      </c>
      <c r="AA1413" s="324">
        <v>0</v>
      </c>
      <c r="AB1413" s="324">
        <v>0</v>
      </c>
      <c r="AC1413" s="324">
        <v>0</v>
      </c>
      <c r="AD1413" s="324">
        <v>0</v>
      </c>
      <c r="AE1413" s="324">
        <v>0</v>
      </c>
      <c r="AF1413" s="324">
        <v>0</v>
      </c>
      <c r="AG1413" s="324">
        <v>0</v>
      </c>
      <c r="AH1413" s="324">
        <v>0</v>
      </c>
      <c r="AI1413" s="324">
        <v>0</v>
      </c>
      <c r="AJ1413" s="324">
        <v>0</v>
      </c>
      <c r="AK1413" s="324">
        <v>0</v>
      </c>
      <c r="AL1413" s="324">
        <v>0</v>
      </c>
      <c r="AM1413" s="311">
        <f t="shared" si="17"/>
        <v>1</v>
      </c>
      <c r="AN1413" s="13"/>
      <c r="AO1413" s="13"/>
      <c r="AP1413" s="13"/>
      <c r="AQ1413" s="13"/>
      <c r="AR1413" s="13"/>
      <c r="AS1413" s="13"/>
      <c r="AT1413" s="13"/>
      <c r="AU1413" s="322"/>
      <c r="AV1413" s="13"/>
      <c r="AW1413" s="13"/>
      <c r="AX1413" s="13"/>
      <c r="AY1413" s="13"/>
      <c r="AZ1413" s="13"/>
      <c r="BA1413" s="13"/>
      <c r="BB1413" s="26"/>
      <c r="BC1413" s="26"/>
    </row>
    <row r="1414" spans="1:55" ht="42" customHeight="1">
      <c r="A1414" s="546" t="s">
        <v>995</v>
      </c>
      <c r="B1414" s="456">
        <v>0</v>
      </c>
      <c r="C1414" s="456">
        <v>0</v>
      </c>
      <c r="D1414" s="456">
        <v>0</v>
      </c>
      <c r="E1414" s="456">
        <v>0</v>
      </c>
      <c r="F1414" s="324">
        <v>0</v>
      </c>
      <c r="G1414" s="324">
        <v>0</v>
      </c>
      <c r="H1414" s="324">
        <v>2</v>
      </c>
      <c r="I1414" s="324">
        <v>0</v>
      </c>
      <c r="J1414" s="324">
        <v>0</v>
      </c>
      <c r="K1414" s="324">
        <v>0</v>
      </c>
      <c r="L1414" s="324">
        <v>0</v>
      </c>
      <c r="M1414" s="324">
        <v>0</v>
      </c>
      <c r="N1414" s="324">
        <v>0</v>
      </c>
      <c r="O1414" s="324">
        <v>0</v>
      </c>
      <c r="P1414" s="324">
        <v>0</v>
      </c>
      <c r="Q1414" s="324">
        <v>0</v>
      </c>
      <c r="R1414" s="324">
        <v>0</v>
      </c>
      <c r="S1414" s="324">
        <v>0</v>
      </c>
      <c r="T1414" s="324">
        <v>0</v>
      </c>
      <c r="U1414" s="324">
        <v>0</v>
      </c>
      <c r="V1414" s="324">
        <v>0</v>
      </c>
      <c r="W1414" s="324">
        <v>0</v>
      </c>
      <c r="X1414" s="324">
        <v>0</v>
      </c>
      <c r="Y1414" s="324">
        <v>0</v>
      </c>
      <c r="Z1414" s="324">
        <v>0</v>
      </c>
      <c r="AA1414" s="324">
        <v>0</v>
      </c>
      <c r="AB1414" s="324">
        <v>0</v>
      </c>
      <c r="AC1414" s="324">
        <v>0</v>
      </c>
      <c r="AD1414" s="324">
        <v>0</v>
      </c>
      <c r="AE1414" s="324">
        <v>0</v>
      </c>
      <c r="AF1414" s="324">
        <v>0</v>
      </c>
      <c r="AG1414" s="324">
        <v>0</v>
      </c>
      <c r="AH1414" s="324">
        <v>0</v>
      </c>
      <c r="AI1414" s="324">
        <v>0</v>
      </c>
      <c r="AJ1414" s="324">
        <v>0</v>
      </c>
      <c r="AK1414" s="324">
        <v>0</v>
      </c>
      <c r="AL1414" s="324">
        <v>0</v>
      </c>
      <c r="AM1414" s="311">
        <f t="shared" si="17"/>
        <v>2</v>
      </c>
      <c r="AN1414" s="13"/>
      <c r="AO1414" s="13"/>
      <c r="AP1414" s="13"/>
      <c r="AQ1414" s="13"/>
      <c r="AR1414" s="13"/>
      <c r="AS1414" s="13"/>
      <c r="AT1414" s="13"/>
      <c r="AU1414" s="322"/>
      <c r="AV1414" s="13"/>
      <c r="AW1414" s="13"/>
      <c r="AX1414" s="13"/>
      <c r="AY1414" s="13"/>
      <c r="AZ1414" s="13"/>
      <c r="BA1414" s="13"/>
      <c r="BB1414" s="26"/>
      <c r="BC1414" s="26"/>
    </row>
    <row r="1415" spans="1:55" ht="30" customHeight="1">
      <c r="A1415" s="546" t="s">
        <v>1666</v>
      </c>
      <c r="B1415" s="456">
        <v>0</v>
      </c>
      <c r="C1415" s="456">
        <v>0</v>
      </c>
      <c r="D1415" s="456">
        <v>0</v>
      </c>
      <c r="E1415" s="456">
        <v>0</v>
      </c>
      <c r="F1415" s="324">
        <v>0</v>
      </c>
      <c r="G1415" s="324">
        <v>0</v>
      </c>
      <c r="H1415" s="324">
        <v>0</v>
      </c>
      <c r="I1415" s="324">
        <v>0</v>
      </c>
      <c r="J1415" s="324">
        <v>0</v>
      </c>
      <c r="K1415" s="324">
        <v>2</v>
      </c>
      <c r="L1415" s="324">
        <v>0</v>
      </c>
      <c r="M1415" s="324">
        <v>0</v>
      </c>
      <c r="N1415" s="324">
        <v>0</v>
      </c>
      <c r="O1415" s="324">
        <v>0</v>
      </c>
      <c r="P1415" s="324">
        <v>0</v>
      </c>
      <c r="Q1415" s="324">
        <v>0</v>
      </c>
      <c r="R1415" s="324">
        <v>0</v>
      </c>
      <c r="S1415" s="324">
        <v>1</v>
      </c>
      <c r="T1415" s="324">
        <v>0</v>
      </c>
      <c r="U1415" s="324">
        <v>0</v>
      </c>
      <c r="V1415" s="324">
        <v>0</v>
      </c>
      <c r="W1415" s="324">
        <v>0</v>
      </c>
      <c r="X1415" s="324">
        <v>0</v>
      </c>
      <c r="Y1415" s="324">
        <v>0</v>
      </c>
      <c r="Z1415" s="324">
        <v>0</v>
      </c>
      <c r="AA1415" s="324">
        <v>0</v>
      </c>
      <c r="AB1415" s="324">
        <v>0</v>
      </c>
      <c r="AC1415" s="324">
        <v>0</v>
      </c>
      <c r="AD1415" s="324">
        <v>0</v>
      </c>
      <c r="AE1415" s="324">
        <v>0</v>
      </c>
      <c r="AF1415" s="324">
        <v>0</v>
      </c>
      <c r="AG1415" s="324">
        <v>0</v>
      </c>
      <c r="AH1415" s="324">
        <v>0</v>
      </c>
      <c r="AI1415" s="324">
        <v>0</v>
      </c>
      <c r="AJ1415" s="324">
        <v>0</v>
      </c>
      <c r="AK1415" s="324">
        <v>0</v>
      </c>
      <c r="AL1415" s="324">
        <v>0</v>
      </c>
      <c r="AM1415" s="311">
        <f t="shared" si="17"/>
        <v>3</v>
      </c>
      <c r="AN1415" s="325"/>
      <c r="AO1415" s="325"/>
      <c r="AP1415" s="325"/>
      <c r="AQ1415" s="325"/>
      <c r="AR1415" s="325"/>
      <c r="AS1415" s="325"/>
      <c r="AT1415" s="325"/>
      <c r="AU1415" s="322"/>
      <c r="AV1415" s="13"/>
      <c r="AW1415" s="13"/>
      <c r="AX1415" s="13"/>
      <c r="AY1415" s="13"/>
      <c r="AZ1415" s="13"/>
      <c r="BA1415" s="13"/>
      <c r="BB1415" s="26"/>
      <c r="BC1415" s="26"/>
    </row>
    <row r="1416" spans="1:55" ht="30" customHeight="1">
      <c r="A1416" s="546" t="s">
        <v>998</v>
      </c>
      <c r="B1416" s="456">
        <v>0</v>
      </c>
      <c r="C1416" s="456">
        <v>0</v>
      </c>
      <c r="D1416" s="456">
        <v>0</v>
      </c>
      <c r="E1416" s="456">
        <v>0</v>
      </c>
      <c r="F1416" s="324">
        <v>0</v>
      </c>
      <c r="G1416" s="324">
        <v>0</v>
      </c>
      <c r="H1416" s="324">
        <v>0</v>
      </c>
      <c r="I1416" s="324">
        <v>0</v>
      </c>
      <c r="J1416" s="324">
        <v>0</v>
      </c>
      <c r="K1416" s="324">
        <v>0</v>
      </c>
      <c r="L1416" s="324">
        <v>0</v>
      </c>
      <c r="M1416" s="324">
        <v>0</v>
      </c>
      <c r="N1416" s="324">
        <v>0</v>
      </c>
      <c r="O1416" s="324">
        <v>1</v>
      </c>
      <c r="P1416" s="324">
        <v>0</v>
      </c>
      <c r="Q1416" s="324">
        <v>0</v>
      </c>
      <c r="R1416" s="324">
        <v>0</v>
      </c>
      <c r="S1416" s="324">
        <v>0</v>
      </c>
      <c r="T1416" s="324">
        <v>0</v>
      </c>
      <c r="U1416" s="324">
        <v>0</v>
      </c>
      <c r="V1416" s="324">
        <v>0</v>
      </c>
      <c r="W1416" s="324">
        <v>0</v>
      </c>
      <c r="X1416" s="324">
        <v>0</v>
      </c>
      <c r="Y1416" s="324">
        <v>0</v>
      </c>
      <c r="Z1416" s="324">
        <v>0</v>
      </c>
      <c r="AA1416" s="324">
        <v>0</v>
      </c>
      <c r="AB1416" s="324">
        <v>0</v>
      </c>
      <c r="AC1416" s="324">
        <v>0</v>
      </c>
      <c r="AD1416" s="324">
        <v>0</v>
      </c>
      <c r="AE1416" s="324">
        <v>0</v>
      </c>
      <c r="AF1416" s="324">
        <v>0</v>
      </c>
      <c r="AG1416" s="324">
        <v>0</v>
      </c>
      <c r="AH1416" s="324">
        <v>0</v>
      </c>
      <c r="AI1416" s="324">
        <v>0</v>
      </c>
      <c r="AJ1416" s="324">
        <v>0</v>
      </c>
      <c r="AK1416" s="324">
        <v>0</v>
      </c>
      <c r="AL1416" s="324">
        <v>0</v>
      </c>
      <c r="AM1416" s="311">
        <f t="shared" si="17"/>
        <v>1</v>
      </c>
      <c r="AN1416" s="13"/>
      <c r="AO1416" s="13"/>
      <c r="AP1416" s="13"/>
      <c r="AQ1416" s="13"/>
      <c r="AR1416" s="13"/>
      <c r="AS1416" s="13"/>
      <c r="AT1416" s="13"/>
      <c r="AU1416" s="322"/>
      <c r="AV1416" s="13"/>
      <c r="AW1416" s="13"/>
      <c r="AX1416" s="13"/>
      <c r="AY1416" s="13"/>
      <c r="AZ1416" s="13"/>
      <c r="BA1416" s="13"/>
      <c r="BB1416" s="26"/>
      <c r="BC1416" s="26"/>
    </row>
    <row r="1417" spans="1:55" ht="30" customHeight="1">
      <c r="A1417" s="546" t="s">
        <v>1008</v>
      </c>
      <c r="B1417" s="456">
        <v>0</v>
      </c>
      <c r="C1417" s="456">
        <v>0</v>
      </c>
      <c r="D1417" s="456">
        <v>0</v>
      </c>
      <c r="E1417" s="456">
        <v>0</v>
      </c>
      <c r="F1417" s="324">
        <v>0</v>
      </c>
      <c r="G1417" s="324">
        <v>0</v>
      </c>
      <c r="H1417" s="324">
        <v>0</v>
      </c>
      <c r="I1417" s="324">
        <v>0</v>
      </c>
      <c r="J1417" s="324">
        <v>0</v>
      </c>
      <c r="K1417" s="324">
        <v>0</v>
      </c>
      <c r="L1417" s="324">
        <v>0</v>
      </c>
      <c r="M1417" s="324">
        <v>0</v>
      </c>
      <c r="N1417" s="324">
        <v>0</v>
      </c>
      <c r="O1417" s="324">
        <v>1</v>
      </c>
      <c r="P1417" s="324">
        <v>0</v>
      </c>
      <c r="Q1417" s="324">
        <v>0</v>
      </c>
      <c r="R1417" s="324">
        <v>0</v>
      </c>
      <c r="S1417" s="324">
        <v>0</v>
      </c>
      <c r="T1417" s="324">
        <v>0</v>
      </c>
      <c r="U1417" s="324">
        <v>0</v>
      </c>
      <c r="V1417" s="324">
        <v>0</v>
      </c>
      <c r="W1417" s="324">
        <v>0</v>
      </c>
      <c r="X1417" s="324">
        <v>0</v>
      </c>
      <c r="Y1417" s="324">
        <v>1</v>
      </c>
      <c r="Z1417" s="324">
        <v>1</v>
      </c>
      <c r="AA1417" s="324">
        <v>1</v>
      </c>
      <c r="AB1417" s="324">
        <v>0</v>
      </c>
      <c r="AC1417" s="324">
        <v>0</v>
      </c>
      <c r="AD1417" s="324">
        <v>0</v>
      </c>
      <c r="AE1417" s="324">
        <v>0</v>
      </c>
      <c r="AF1417" s="324">
        <v>0</v>
      </c>
      <c r="AG1417" s="324">
        <v>0</v>
      </c>
      <c r="AH1417" s="324">
        <v>0</v>
      </c>
      <c r="AI1417" s="324">
        <v>0</v>
      </c>
      <c r="AJ1417" s="324">
        <v>0</v>
      </c>
      <c r="AK1417" s="324">
        <v>0</v>
      </c>
      <c r="AL1417" s="324">
        <v>0</v>
      </c>
      <c r="AM1417" s="311">
        <f t="shared" si="17"/>
        <v>4</v>
      </c>
      <c r="AN1417" s="13"/>
      <c r="AO1417" s="13"/>
      <c r="AP1417" s="13"/>
      <c r="AQ1417" s="13"/>
      <c r="AR1417" s="13"/>
      <c r="AS1417" s="13"/>
      <c r="AT1417" s="13"/>
      <c r="AU1417" s="322"/>
      <c r="AV1417" s="13"/>
      <c r="AW1417" s="13"/>
      <c r="AX1417" s="13"/>
      <c r="AY1417" s="13"/>
      <c r="AZ1417" s="13"/>
      <c r="BA1417" s="13"/>
      <c r="BB1417" s="26"/>
      <c r="BC1417" s="26"/>
    </row>
    <row r="1418" spans="1:55" ht="30" customHeight="1">
      <c r="A1418" s="546" t="s">
        <v>37</v>
      </c>
      <c r="B1418" s="456">
        <v>0</v>
      </c>
      <c r="C1418" s="456">
        <v>0</v>
      </c>
      <c r="D1418" s="456">
        <v>0</v>
      </c>
      <c r="E1418" s="456">
        <v>0</v>
      </c>
      <c r="F1418" s="324">
        <v>0</v>
      </c>
      <c r="G1418" s="324">
        <v>0</v>
      </c>
      <c r="H1418" s="324">
        <v>0</v>
      </c>
      <c r="I1418" s="324">
        <v>0</v>
      </c>
      <c r="J1418" s="324">
        <v>0</v>
      </c>
      <c r="K1418" s="324">
        <v>0</v>
      </c>
      <c r="L1418" s="324">
        <v>0</v>
      </c>
      <c r="M1418" s="324">
        <v>0</v>
      </c>
      <c r="N1418" s="324">
        <v>0</v>
      </c>
      <c r="O1418" s="324">
        <v>0</v>
      </c>
      <c r="P1418" s="324">
        <v>0</v>
      </c>
      <c r="Q1418" s="324">
        <v>0</v>
      </c>
      <c r="R1418" s="324">
        <v>0</v>
      </c>
      <c r="S1418" s="324">
        <v>0</v>
      </c>
      <c r="T1418" s="324">
        <v>0</v>
      </c>
      <c r="U1418" s="324">
        <v>0</v>
      </c>
      <c r="V1418" s="324">
        <v>0</v>
      </c>
      <c r="W1418" s="324">
        <v>0</v>
      </c>
      <c r="X1418" s="324">
        <v>0</v>
      </c>
      <c r="Y1418" s="324">
        <v>0</v>
      </c>
      <c r="Z1418" s="324">
        <v>0</v>
      </c>
      <c r="AA1418" s="324">
        <v>0</v>
      </c>
      <c r="AB1418" s="324">
        <v>0</v>
      </c>
      <c r="AC1418" s="324">
        <v>1</v>
      </c>
      <c r="AD1418" s="324">
        <v>0</v>
      </c>
      <c r="AE1418" s="324">
        <v>0</v>
      </c>
      <c r="AF1418" s="324">
        <v>0</v>
      </c>
      <c r="AG1418" s="324">
        <v>0</v>
      </c>
      <c r="AH1418" s="324">
        <v>0</v>
      </c>
      <c r="AI1418" s="324">
        <v>0</v>
      </c>
      <c r="AJ1418" s="324">
        <v>0</v>
      </c>
      <c r="AK1418" s="324">
        <v>0</v>
      </c>
      <c r="AL1418" s="324">
        <v>0</v>
      </c>
      <c r="AM1418" s="311">
        <f t="shared" si="17"/>
        <v>1</v>
      </c>
      <c r="AN1418" s="325"/>
      <c r="AO1418" s="325"/>
      <c r="AP1418" s="325"/>
      <c r="AQ1418" s="325"/>
      <c r="AR1418" s="325"/>
      <c r="AS1418" s="325"/>
      <c r="AT1418" s="325"/>
      <c r="AU1418" s="322"/>
      <c r="AV1418" s="13"/>
      <c r="AW1418" s="13"/>
      <c r="AX1418" s="13"/>
      <c r="AY1418" s="13"/>
      <c r="AZ1418" s="13"/>
      <c r="BA1418" s="13"/>
      <c r="BB1418" s="26"/>
      <c r="BC1418" s="26"/>
    </row>
    <row r="1419" spans="1:55" ht="30" customHeight="1">
      <c r="A1419" s="546" t="s">
        <v>1053</v>
      </c>
      <c r="B1419" s="456">
        <v>0</v>
      </c>
      <c r="C1419" s="456">
        <v>0</v>
      </c>
      <c r="D1419" s="456">
        <v>0</v>
      </c>
      <c r="E1419" s="456">
        <v>0</v>
      </c>
      <c r="F1419" s="324">
        <v>0</v>
      </c>
      <c r="G1419" s="324">
        <v>0</v>
      </c>
      <c r="H1419" s="324">
        <v>0</v>
      </c>
      <c r="I1419" s="324">
        <v>0</v>
      </c>
      <c r="J1419" s="324">
        <v>0</v>
      </c>
      <c r="K1419" s="324">
        <v>2</v>
      </c>
      <c r="L1419" s="324">
        <v>0</v>
      </c>
      <c r="M1419" s="324">
        <v>2</v>
      </c>
      <c r="N1419" s="324">
        <v>0</v>
      </c>
      <c r="O1419" s="324">
        <v>0</v>
      </c>
      <c r="P1419" s="324">
        <v>0</v>
      </c>
      <c r="Q1419" s="324">
        <v>0</v>
      </c>
      <c r="R1419" s="324">
        <v>2</v>
      </c>
      <c r="S1419" s="324">
        <v>0</v>
      </c>
      <c r="T1419" s="324">
        <v>0</v>
      </c>
      <c r="U1419" s="324">
        <v>0</v>
      </c>
      <c r="V1419" s="324">
        <v>0</v>
      </c>
      <c r="W1419" s="324">
        <v>0</v>
      </c>
      <c r="X1419" s="324">
        <v>0</v>
      </c>
      <c r="Y1419" s="324">
        <v>0</v>
      </c>
      <c r="Z1419" s="324">
        <v>0</v>
      </c>
      <c r="AA1419" s="324">
        <v>0</v>
      </c>
      <c r="AB1419" s="324">
        <v>0</v>
      </c>
      <c r="AC1419" s="324">
        <v>0</v>
      </c>
      <c r="AD1419" s="324">
        <v>0</v>
      </c>
      <c r="AE1419" s="324">
        <v>0</v>
      </c>
      <c r="AF1419" s="324">
        <v>0</v>
      </c>
      <c r="AG1419" s="324">
        <v>0</v>
      </c>
      <c r="AH1419" s="324">
        <v>0</v>
      </c>
      <c r="AI1419" s="324">
        <v>0</v>
      </c>
      <c r="AJ1419" s="324">
        <v>0</v>
      </c>
      <c r="AK1419" s="324">
        <v>0</v>
      </c>
      <c r="AL1419" s="324">
        <v>0</v>
      </c>
      <c r="AM1419" s="311">
        <f t="shared" si="17"/>
        <v>6</v>
      </c>
      <c r="AN1419" s="325"/>
      <c r="AO1419" s="325"/>
      <c r="AP1419" s="325"/>
      <c r="AQ1419" s="325"/>
      <c r="AR1419" s="325"/>
      <c r="AS1419" s="325"/>
      <c r="AT1419" s="325"/>
      <c r="AU1419" s="322"/>
      <c r="AV1419" s="13"/>
      <c r="AW1419" s="13"/>
      <c r="AX1419" s="13"/>
      <c r="AY1419" s="13"/>
      <c r="AZ1419" s="13"/>
      <c r="BA1419" s="13"/>
      <c r="BB1419" s="26"/>
      <c r="BC1419" s="26"/>
    </row>
    <row r="1420" spans="1:55" ht="30" customHeight="1">
      <c r="A1420" s="546" t="s">
        <v>1045</v>
      </c>
      <c r="B1420" s="456">
        <v>15</v>
      </c>
      <c r="C1420" s="456">
        <v>12</v>
      </c>
      <c r="D1420" s="456">
        <v>10</v>
      </c>
      <c r="E1420" s="456">
        <v>11</v>
      </c>
      <c r="F1420" s="324">
        <v>7</v>
      </c>
      <c r="G1420" s="324">
        <v>0</v>
      </c>
      <c r="H1420" s="324">
        <v>1</v>
      </c>
      <c r="I1420" s="324">
        <v>1</v>
      </c>
      <c r="J1420" s="324">
        <v>0</v>
      </c>
      <c r="K1420" s="324">
        <v>0</v>
      </c>
      <c r="L1420" s="324">
        <v>0</v>
      </c>
      <c r="M1420" s="324">
        <v>4</v>
      </c>
      <c r="N1420" s="324">
        <v>0</v>
      </c>
      <c r="O1420" s="324">
        <v>0</v>
      </c>
      <c r="P1420" s="324">
        <v>0</v>
      </c>
      <c r="Q1420" s="324">
        <v>0</v>
      </c>
      <c r="R1420" s="324">
        <v>4</v>
      </c>
      <c r="S1420" s="324">
        <v>1</v>
      </c>
      <c r="T1420" s="324">
        <v>0</v>
      </c>
      <c r="U1420" s="324">
        <v>0</v>
      </c>
      <c r="V1420" s="324">
        <v>0</v>
      </c>
      <c r="W1420" s="324">
        <v>12</v>
      </c>
      <c r="X1420" s="324">
        <v>0</v>
      </c>
      <c r="Y1420" s="324">
        <v>5</v>
      </c>
      <c r="Z1420" s="324">
        <v>5</v>
      </c>
      <c r="AA1420" s="324">
        <v>5</v>
      </c>
      <c r="AB1420" s="324">
        <v>156</v>
      </c>
      <c r="AC1420" s="324">
        <v>3</v>
      </c>
      <c r="AD1420" s="324">
        <v>1</v>
      </c>
      <c r="AE1420" s="324">
        <v>49</v>
      </c>
      <c r="AF1420" s="324">
        <v>0</v>
      </c>
      <c r="AG1420" s="324">
        <v>0</v>
      </c>
      <c r="AH1420" s="324">
        <v>0</v>
      </c>
      <c r="AI1420" s="324">
        <v>0</v>
      </c>
      <c r="AJ1420" s="324">
        <v>0</v>
      </c>
      <c r="AK1420" s="324">
        <v>2</v>
      </c>
      <c r="AL1420" s="324">
        <v>31</v>
      </c>
      <c r="AM1420" s="311">
        <f t="shared" si="17"/>
        <v>335</v>
      </c>
      <c r="AN1420" s="325"/>
      <c r="AO1420" s="325"/>
      <c r="AP1420" s="325"/>
      <c r="AQ1420" s="325"/>
      <c r="AR1420" s="325"/>
      <c r="AS1420" s="325"/>
      <c r="AT1420" s="325"/>
      <c r="AU1420" s="322"/>
      <c r="AV1420" s="13"/>
      <c r="AW1420" s="13"/>
      <c r="AX1420" s="13"/>
      <c r="AY1420" s="13"/>
      <c r="AZ1420" s="13"/>
      <c r="BA1420" s="13"/>
      <c r="BB1420" s="26"/>
      <c r="BC1420" s="26"/>
    </row>
    <row r="1421" spans="1:55" ht="30" customHeight="1">
      <c r="A1421" s="546" t="s">
        <v>25</v>
      </c>
      <c r="B1421" s="456">
        <v>0</v>
      </c>
      <c r="C1421" s="456">
        <v>0</v>
      </c>
      <c r="D1421" s="456">
        <v>0</v>
      </c>
      <c r="E1421" s="456">
        <v>0</v>
      </c>
      <c r="F1421" s="324">
        <v>0</v>
      </c>
      <c r="G1421" s="324">
        <v>0</v>
      </c>
      <c r="H1421" s="324">
        <v>1</v>
      </c>
      <c r="I1421" s="324">
        <v>0</v>
      </c>
      <c r="J1421" s="324">
        <v>0</v>
      </c>
      <c r="K1421" s="324">
        <v>0</v>
      </c>
      <c r="L1421" s="324">
        <v>14</v>
      </c>
      <c r="M1421" s="324">
        <v>0</v>
      </c>
      <c r="N1421" s="324">
        <v>0</v>
      </c>
      <c r="O1421" s="324">
        <v>0</v>
      </c>
      <c r="P1421" s="324">
        <v>0</v>
      </c>
      <c r="Q1421" s="324">
        <v>0</v>
      </c>
      <c r="R1421" s="324">
        <v>0</v>
      </c>
      <c r="S1421" s="324">
        <v>0</v>
      </c>
      <c r="T1421" s="324">
        <v>0</v>
      </c>
      <c r="U1421" s="324">
        <v>0</v>
      </c>
      <c r="V1421" s="324">
        <v>0</v>
      </c>
      <c r="W1421" s="324">
        <v>22</v>
      </c>
      <c r="X1421" s="324">
        <v>3</v>
      </c>
      <c r="Y1421" s="324">
        <v>17</v>
      </c>
      <c r="Z1421" s="324">
        <v>41</v>
      </c>
      <c r="AA1421" s="324">
        <v>41</v>
      </c>
      <c r="AB1421" s="324">
        <v>1</v>
      </c>
      <c r="AC1421" s="324">
        <v>0</v>
      </c>
      <c r="AD1421" s="324">
        <v>1</v>
      </c>
      <c r="AE1421" s="324">
        <v>15</v>
      </c>
      <c r="AF1421" s="324">
        <v>0</v>
      </c>
      <c r="AG1421" s="324">
        <v>0</v>
      </c>
      <c r="AH1421" s="324">
        <v>0</v>
      </c>
      <c r="AI1421" s="324">
        <v>0</v>
      </c>
      <c r="AJ1421" s="324">
        <v>0</v>
      </c>
      <c r="AK1421" s="324">
        <v>1</v>
      </c>
      <c r="AL1421" s="324">
        <v>0</v>
      </c>
      <c r="AM1421" s="311">
        <f t="shared" si="17"/>
        <v>157</v>
      </c>
      <c r="AN1421" s="325"/>
      <c r="AO1421" s="325"/>
      <c r="AP1421" s="325"/>
      <c r="AQ1421" s="325"/>
      <c r="AR1421" s="325"/>
      <c r="AS1421" s="325"/>
      <c r="AT1421" s="325"/>
      <c r="AU1421" s="322"/>
      <c r="AV1421" s="13"/>
      <c r="AW1421" s="13"/>
      <c r="AX1421" s="13"/>
      <c r="AY1421" s="13"/>
      <c r="AZ1421" s="13"/>
      <c r="BA1421" s="13"/>
      <c r="BB1421" s="26"/>
      <c r="BC1421" s="26"/>
    </row>
    <row r="1422" spans="1:55" ht="30" customHeight="1">
      <c r="A1422" s="130" t="s">
        <v>34</v>
      </c>
      <c r="B1422" s="456">
        <v>7</v>
      </c>
      <c r="C1422" s="456">
        <v>7</v>
      </c>
      <c r="D1422" s="456">
        <v>2</v>
      </c>
      <c r="E1422" s="456">
        <v>1</v>
      </c>
      <c r="F1422" s="324">
        <v>1</v>
      </c>
      <c r="G1422" s="324">
        <v>1</v>
      </c>
      <c r="H1422" s="324">
        <v>0</v>
      </c>
      <c r="I1422" s="324">
        <v>0</v>
      </c>
      <c r="J1422" s="324">
        <v>0</v>
      </c>
      <c r="K1422" s="324">
        <v>9</v>
      </c>
      <c r="L1422" s="324">
        <v>0</v>
      </c>
      <c r="M1422" s="324">
        <v>6</v>
      </c>
      <c r="N1422" s="324">
        <v>0</v>
      </c>
      <c r="O1422" s="324">
        <v>0</v>
      </c>
      <c r="P1422" s="324">
        <v>0</v>
      </c>
      <c r="Q1422" s="324">
        <v>2</v>
      </c>
      <c r="R1422" s="324">
        <v>4</v>
      </c>
      <c r="S1422" s="324">
        <v>1</v>
      </c>
      <c r="T1422" s="324">
        <v>1</v>
      </c>
      <c r="U1422" s="324">
        <v>1</v>
      </c>
      <c r="V1422" s="324">
        <v>0</v>
      </c>
      <c r="W1422" s="324">
        <v>3</v>
      </c>
      <c r="X1422" s="324">
        <v>3</v>
      </c>
      <c r="Y1422" s="324">
        <v>1</v>
      </c>
      <c r="Z1422" s="324">
        <v>1</v>
      </c>
      <c r="AA1422" s="324">
        <v>1</v>
      </c>
      <c r="AB1422" s="324">
        <v>14</v>
      </c>
      <c r="AC1422" s="324">
        <v>12</v>
      </c>
      <c r="AD1422" s="324">
        <v>2</v>
      </c>
      <c r="AE1422" s="324">
        <v>6</v>
      </c>
      <c r="AF1422" s="324">
        <v>2</v>
      </c>
      <c r="AG1422" s="324">
        <v>0</v>
      </c>
      <c r="AH1422" s="324">
        <v>0</v>
      </c>
      <c r="AI1422" s="324">
        <v>0</v>
      </c>
      <c r="AJ1422" s="324">
        <v>0</v>
      </c>
      <c r="AK1422" s="324">
        <v>0</v>
      </c>
      <c r="AL1422" s="324">
        <v>7</v>
      </c>
      <c r="AM1422" s="311">
        <f t="shared" si="17"/>
        <v>95</v>
      </c>
      <c r="AN1422" s="325"/>
      <c r="AO1422" s="325"/>
      <c r="AP1422" s="325"/>
      <c r="AQ1422" s="325"/>
      <c r="AR1422" s="325"/>
      <c r="AS1422" s="325"/>
      <c r="AT1422" s="325"/>
      <c r="AU1422" s="322"/>
      <c r="AV1422" s="13"/>
      <c r="AW1422" s="13"/>
      <c r="AX1422" s="13"/>
      <c r="AY1422" s="13"/>
      <c r="AZ1422" s="13"/>
      <c r="BA1422" s="13"/>
      <c r="BB1422" s="26"/>
      <c r="BC1422" s="26"/>
    </row>
    <row r="1423" spans="1:55" ht="30" customHeight="1">
      <c r="A1423" s="556" t="s">
        <v>3</v>
      </c>
      <c r="B1423" s="455">
        <f t="shared" ref="B1423:AL1423" si="18">SUM(B1388:B1422)</f>
        <v>22</v>
      </c>
      <c r="C1423" s="455">
        <f t="shared" si="18"/>
        <v>19</v>
      </c>
      <c r="D1423" s="455">
        <f t="shared" si="18"/>
        <v>12</v>
      </c>
      <c r="E1423" s="455">
        <f t="shared" si="18"/>
        <v>12</v>
      </c>
      <c r="F1423" s="311">
        <f t="shared" si="18"/>
        <v>8</v>
      </c>
      <c r="G1423" s="311">
        <f t="shared" si="18"/>
        <v>52</v>
      </c>
      <c r="H1423" s="311">
        <f t="shared" si="18"/>
        <v>15</v>
      </c>
      <c r="I1423" s="311">
        <f t="shared" si="18"/>
        <v>26</v>
      </c>
      <c r="J1423" s="311">
        <f t="shared" si="18"/>
        <v>39</v>
      </c>
      <c r="K1423" s="311">
        <f t="shared" si="18"/>
        <v>177</v>
      </c>
      <c r="L1423" s="311">
        <f t="shared" si="18"/>
        <v>14</v>
      </c>
      <c r="M1423" s="311">
        <f t="shared" si="18"/>
        <v>180</v>
      </c>
      <c r="N1423" s="311">
        <f t="shared" si="18"/>
        <v>65</v>
      </c>
      <c r="O1423" s="311">
        <f t="shared" si="18"/>
        <v>65</v>
      </c>
      <c r="P1423" s="311">
        <f t="shared" si="18"/>
        <v>41</v>
      </c>
      <c r="Q1423" s="311">
        <f t="shared" si="18"/>
        <v>29</v>
      </c>
      <c r="R1423" s="311">
        <f t="shared" si="18"/>
        <v>219</v>
      </c>
      <c r="S1423" s="311">
        <f t="shared" si="18"/>
        <v>108</v>
      </c>
      <c r="T1423" s="311">
        <f t="shared" si="18"/>
        <v>36</v>
      </c>
      <c r="U1423" s="311">
        <f t="shared" si="18"/>
        <v>18</v>
      </c>
      <c r="V1423" s="311">
        <f t="shared" si="18"/>
        <v>166</v>
      </c>
      <c r="W1423" s="311">
        <f t="shared" si="18"/>
        <v>40</v>
      </c>
      <c r="X1423" s="311">
        <f t="shared" si="18"/>
        <v>8</v>
      </c>
      <c r="Y1423" s="311">
        <f t="shared" si="18"/>
        <v>24</v>
      </c>
      <c r="Z1423" s="311">
        <f t="shared" si="18"/>
        <v>48</v>
      </c>
      <c r="AA1423" s="311">
        <f t="shared" si="18"/>
        <v>48</v>
      </c>
      <c r="AB1423" s="311">
        <f t="shared" si="18"/>
        <v>173</v>
      </c>
      <c r="AC1423" s="311">
        <f t="shared" si="18"/>
        <v>131</v>
      </c>
      <c r="AD1423" s="311">
        <f t="shared" si="18"/>
        <v>5</v>
      </c>
      <c r="AE1423" s="311">
        <f t="shared" si="18"/>
        <v>74</v>
      </c>
      <c r="AF1423" s="311">
        <f t="shared" si="18"/>
        <v>57</v>
      </c>
      <c r="AG1423" s="311">
        <f t="shared" si="18"/>
        <v>59</v>
      </c>
      <c r="AH1423" s="311">
        <f t="shared" si="18"/>
        <v>50</v>
      </c>
      <c r="AI1423" s="311">
        <f t="shared" si="18"/>
        <v>26</v>
      </c>
      <c r="AJ1423" s="311">
        <f t="shared" si="18"/>
        <v>60</v>
      </c>
      <c r="AK1423" s="311">
        <f t="shared" si="18"/>
        <v>33</v>
      </c>
      <c r="AL1423" s="311">
        <f t="shared" si="18"/>
        <v>38</v>
      </c>
      <c r="AM1423" s="311">
        <f t="shared" si="17"/>
        <v>2197</v>
      </c>
      <c r="AN1423" s="322"/>
      <c r="AO1423" s="322"/>
      <c r="AP1423" s="322"/>
      <c r="AQ1423" s="322"/>
      <c r="AR1423" s="322"/>
      <c r="AS1423" s="322"/>
      <c r="AT1423" s="322"/>
      <c r="AU1423" s="322"/>
      <c r="AV1423" s="13"/>
      <c r="AW1423" s="13"/>
      <c r="AX1423" s="13"/>
      <c r="AY1423" s="13"/>
      <c r="AZ1423" s="13"/>
      <c r="BA1423" s="13"/>
      <c r="BB1423" s="26"/>
      <c r="BC1423" s="26"/>
    </row>
    <row r="1424" spans="1:55" ht="26.25" customHeight="1">
      <c r="B1424" s="458"/>
      <c r="C1424" s="361"/>
      <c r="D1424" s="361"/>
      <c r="E1424" s="361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97"/>
      <c r="AB1424" s="97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97"/>
      <c r="AN1424" s="12"/>
      <c r="AO1424" s="12"/>
      <c r="AP1424" s="12"/>
      <c r="AQ1424" s="12"/>
      <c r="AR1424" s="12"/>
      <c r="AS1424" s="12"/>
      <c r="AT1424" s="12"/>
      <c r="AU1424" s="97"/>
      <c r="AV1424" s="12"/>
      <c r="AW1424" s="12"/>
      <c r="AX1424" s="12"/>
      <c r="AY1424" s="12"/>
      <c r="AZ1424" s="12"/>
      <c r="BA1424" s="12"/>
    </row>
    <row r="1425" spans="1:53" ht="30.75" customHeight="1">
      <c r="A1425" s="600" t="s">
        <v>1488</v>
      </c>
      <c r="B1425" s="600"/>
      <c r="C1425" s="600"/>
      <c r="D1425" s="600"/>
      <c r="E1425" s="361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97"/>
      <c r="AB1425" s="97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97"/>
      <c r="AN1425" s="12"/>
      <c r="AO1425" s="12"/>
      <c r="AP1425" s="12"/>
      <c r="AQ1425" s="12"/>
      <c r="AR1425" s="12"/>
      <c r="AS1425" s="12"/>
      <c r="AT1425" s="12"/>
      <c r="AU1425" s="97"/>
      <c r="AV1425" s="12"/>
      <c r="AW1425" s="12"/>
      <c r="AX1425" s="12"/>
      <c r="AY1425" s="12"/>
      <c r="AZ1425" s="12"/>
      <c r="BA1425" s="12"/>
    </row>
    <row r="1426" spans="1:53" ht="33.75" customHeight="1">
      <c r="A1426" s="547" t="s">
        <v>695</v>
      </c>
      <c r="B1426" s="465" t="s">
        <v>739</v>
      </c>
      <c r="C1426" s="465" t="s">
        <v>1243</v>
      </c>
      <c r="D1426" s="465" t="s">
        <v>1244</v>
      </c>
      <c r="E1426" s="361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97"/>
      <c r="AB1426" s="97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97"/>
      <c r="AN1426" s="12"/>
      <c r="AO1426" s="12"/>
      <c r="AP1426" s="12"/>
      <c r="AQ1426" s="12"/>
      <c r="AR1426" s="12"/>
      <c r="AS1426" s="12"/>
      <c r="AT1426" s="12"/>
      <c r="AU1426" s="97"/>
      <c r="AV1426" s="12"/>
      <c r="AW1426" s="12"/>
      <c r="AX1426" s="12"/>
      <c r="AY1426" s="12"/>
      <c r="AZ1426" s="12"/>
      <c r="BA1426" s="12"/>
    </row>
    <row r="1427" spans="1:53" ht="30" customHeight="1">
      <c r="A1427" s="358" t="s">
        <v>44</v>
      </c>
      <c r="B1427" s="275">
        <v>96</v>
      </c>
      <c r="C1427" s="275">
        <v>58</v>
      </c>
      <c r="D1427" s="275">
        <v>14</v>
      </c>
      <c r="E1427" s="361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97"/>
      <c r="AB1427" s="97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97"/>
      <c r="AN1427" s="12"/>
      <c r="AO1427" s="12"/>
      <c r="AP1427" s="12"/>
      <c r="AQ1427" s="12"/>
      <c r="AR1427" s="12"/>
      <c r="AS1427" s="12"/>
      <c r="AT1427" s="12"/>
      <c r="AU1427" s="97"/>
      <c r="AV1427" s="12"/>
      <c r="AW1427" s="12"/>
      <c r="AX1427" s="12"/>
      <c r="AY1427" s="12"/>
      <c r="AZ1427" s="12"/>
      <c r="BA1427" s="12"/>
    </row>
    <row r="1428" spans="1:53" ht="30" customHeight="1">
      <c r="A1428" s="358" t="s">
        <v>1453</v>
      </c>
      <c r="B1428" s="275">
        <v>4</v>
      </c>
      <c r="C1428" s="275">
        <v>0</v>
      </c>
      <c r="D1428" s="275">
        <v>1</v>
      </c>
      <c r="E1428" s="361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97"/>
      <c r="AB1428" s="97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97"/>
      <c r="AN1428" s="12"/>
      <c r="AO1428" s="12"/>
      <c r="AP1428" s="12"/>
      <c r="AQ1428" s="12"/>
      <c r="AR1428" s="12"/>
      <c r="AS1428" s="12"/>
      <c r="AT1428" s="12"/>
      <c r="AU1428" s="97"/>
      <c r="AV1428" s="12"/>
      <c r="AW1428" s="12"/>
      <c r="AX1428" s="12"/>
      <c r="AY1428" s="12"/>
      <c r="AZ1428" s="12"/>
      <c r="BA1428" s="12"/>
    </row>
    <row r="1429" spans="1:53" ht="30" customHeight="1">
      <c r="A1429" s="358" t="s">
        <v>29</v>
      </c>
      <c r="B1429" s="275">
        <v>71</v>
      </c>
      <c r="C1429" s="275">
        <v>28</v>
      </c>
      <c r="D1429" s="275">
        <v>16</v>
      </c>
      <c r="E1429" s="361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97"/>
      <c r="AB1429" s="97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97"/>
      <c r="AN1429" s="12"/>
      <c r="AO1429" s="12"/>
      <c r="AP1429" s="12"/>
      <c r="AQ1429" s="12"/>
      <c r="AR1429" s="12"/>
      <c r="AS1429" s="12"/>
      <c r="AT1429" s="12"/>
      <c r="AU1429" s="97"/>
      <c r="AV1429" s="12"/>
      <c r="AW1429" s="12"/>
      <c r="AX1429" s="12"/>
      <c r="AY1429" s="12"/>
      <c r="AZ1429" s="12"/>
      <c r="BA1429" s="12"/>
    </row>
    <row r="1430" spans="1:53" ht="30" customHeight="1">
      <c r="A1430" s="358" t="s">
        <v>31</v>
      </c>
      <c r="B1430" s="275">
        <v>65</v>
      </c>
      <c r="C1430" s="275">
        <v>22</v>
      </c>
      <c r="D1430" s="275">
        <v>2</v>
      </c>
      <c r="E1430" s="361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97"/>
      <c r="AB1430" s="97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97"/>
      <c r="AN1430" s="12"/>
      <c r="AO1430" s="12"/>
      <c r="AP1430" s="12"/>
      <c r="AQ1430" s="12"/>
      <c r="AR1430" s="12"/>
      <c r="AS1430" s="12"/>
      <c r="AT1430" s="12"/>
      <c r="AU1430" s="97"/>
      <c r="AV1430" s="12"/>
      <c r="AW1430" s="12"/>
      <c r="AX1430" s="12"/>
      <c r="AY1430" s="12"/>
      <c r="AZ1430" s="12"/>
      <c r="BA1430" s="12"/>
    </row>
    <row r="1431" spans="1:53" ht="30" customHeight="1">
      <c r="A1431" s="358" t="s">
        <v>24</v>
      </c>
      <c r="B1431" s="275">
        <v>49</v>
      </c>
      <c r="C1431" s="275">
        <v>14</v>
      </c>
      <c r="D1431" s="275">
        <v>6</v>
      </c>
      <c r="E1431" s="361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97"/>
      <c r="AB1431" s="97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97"/>
      <c r="AN1431" s="12"/>
      <c r="AO1431" s="12"/>
      <c r="AP1431" s="12"/>
      <c r="AQ1431" s="12"/>
      <c r="AR1431" s="12"/>
      <c r="AS1431" s="12"/>
      <c r="AT1431" s="12"/>
      <c r="AU1431" s="97"/>
      <c r="AV1431" s="12"/>
      <c r="AW1431" s="12"/>
      <c r="AX1431" s="12"/>
      <c r="AY1431" s="12"/>
      <c r="AZ1431" s="12"/>
      <c r="BA1431" s="12"/>
    </row>
    <row r="1432" spans="1:53" ht="30" customHeight="1">
      <c r="A1432" s="358" t="s">
        <v>33</v>
      </c>
      <c r="B1432" s="275">
        <v>109</v>
      </c>
      <c r="C1432" s="275">
        <v>55</v>
      </c>
      <c r="D1432" s="275">
        <v>21</v>
      </c>
      <c r="E1432" s="361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97"/>
      <c r="AB1432" s="97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97"/>
      <c r="AN1432" s="12"/>
      <c r="AO1432" s="12"/>
      <c r="AP1432" s="12"/>
      <c r="AQ1432" s="12"/>
      <c r="AR1432" s="12"/>
      <c r="AS1432" s="12"/>
      <c r="AT1432" s="12"/>
      <c r="AU1432" s="97"/>
      <c r="AV1432" s="12"/>
      <c r="AW1432" s="12"/>
      <c r="AX1432" s="12"/>
      <c r="AY1432" s="12"/>
      <c r="AZ1432" s="12"/>
      <c r="BA1432" s="12"/>
    </row>
    <row r="1433" spans="1:53" ht="30" customHeight="1">
      <c r="A1433" s="358" t="s">
        <v>23</v>
      </c>
      <c r="B1433" s="275">
        <v>174</v>
      </c>
      <c r="C1433" s="275">
        <v>38</v>
      </c>
      <c r="D1433" s="275">
        <v>26</v>
      </c>
      <c r="E1433" s="361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97"/>
      <c r="AB1433" s="97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97"/>
      <c r="AN1433" s="12"/>
      <c r="AO1433" s="12"/>
      <c r="AP1433" s="12"/>
      <c r="AQ1433" s="12"/>
      <c r="AR1433" s="12"/>
      <c r="AS1433" s="12"/>
      <c r="AT1433" s="12"/>
      <c r="AU1433" s="97"/>
      <c r="AV1433" s="12"/>
      <c r="AW1433" s="12"/>
      <c r="AX1433" s="12"/>
      <c r="AY1433" s="12"/>
      <c r="AZ1433" s="12"/>
      <c r="BA1433" s="12"/>
    </row>
    <row r="1434" spans="1:53" ht="30" customHeight="1">
      <c r="A1434" s="358" t="s">
        <v>35</v>
      </c>
      <c r="B1434" s="275">
        <v>48</v>
      </c>
      <c r="C1434" s="275">
        <v>47</v>
      </c>
      <c r="D1434" s="275">
        <v>10</v>
      </c>
      <c r="E1434" s="361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97"/>
      <c r="AB1434" s="97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97"/>
      <c r="AN1434" s="12"/>
      <c r="AO1434" s="12"/>
      <c r="AP1434" s="12"/>
      <c r="AQ1434" s="12"/>
      <c r="AR1434" s="12"/>
      <c r="AS1434" s="12"/>
      <c r="AT1434" s="12"/>
      <c r="AU1434" s="97"/>
      <c r="AV1434" s="12"/>
      <c r="AW1434" s="12"/>
      <c r="AX1434" s="12"/>
      <c r="AY1434" s="12"/>
      <c r="AZ1434" s="12"/>
      <c r="BA1434" s="12"/>
    </row>
    <row r="1435" spans="1:53" ht="30" customHeight="1">
      <c r="A1435" s="358" t="s">
        <v>36</v>
      </c>
      <c r="B1435" s="275">
        <v>134</v>
      </c>
      <c r="C1435" s="275">
        <v>50</v>
      </c>
      <c r="D1435" s="275">
        <v>43</v>
      </c>
      <c r="E1435" s="361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97"/>
      <c r="AB1435" s="97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97"/>
      <c r="AN1435" s="12"/>
      <c r="AO1435" s="12"/>
      <c r="AP1435" s="12"/>
      <c r="AQ1435" s="12"/>
      <c r="AR1435" s="12"/>
      <c r="AS1435" s="12"/>
      <c r="AT1435" s="12"/>
      <c r="AU1435" s="97"/>
      <c r="AV1435" s="12"/>
      <c r="AW1435" s="12"/>
      <c r="AX1435" s="12"/>
      <c r="AY1435" s="12"/>
      <c r="AZ1435" s="12"/>
      <c r="BA1435" s="12"/>
    </row>
    <row r="1436" spans="1:53" ht="30" customHeight="1">
      <c r="A1436" s="358" t="s">
        <v>48</v>
      </c>
      <c r="B1436" s="275">
        <v>74</v>
      </c>
      <c r="C1436" s="275">
        <v>39</v>
      </c>
      <c r="D1436" s="275">
        <v>11</v>
      </c>
      <c r="E1436" s="361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97"/>
      <c r="AB1436" s="97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97"/>
      <c r="AN1436" s="12"/>
      <c r="AO1436" s="12"/>
      <c r="AP1436" s="12"/>
      <c r="AQ1436" s="12"/>
      <c r="AR1436" s="12"/>
      <c r="AS1436" s="12"/>
      <c r="AT1436" s="12"/>
      <c r="AU1436" s="97"/>
      <c r="AV1436" s="12"/>
      <c r="AW1436" s="12"/>
      <c r="AX1436" s="12"/>
      <c r="AY1436" s="12"/>
      <c r="AZ1436" s="12"/>
      <c r="BA1436" s="12"/>
    </row>
    <row r="1437" spans="1:53" ht="30" customHeight="1">
      <c r="A1437" s="358" t="s">
        <v>49</v>
      </c>
      <c r="B1437" s="275">
        <v>147</v>
      </c>
      <c r="C1437" s="275">
        <v>44</v>
      </c>
      <c r="D1437" s="275">
        <v>30</v>
      </c>
      <c r="E1437" s="361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97"/>
      <c r="AB1437" s="97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97"/>
      <c r="AN1437" s="12"/>
      <c r="AO1437" s="12"/>
      <c r="AP1437" s="12"/>
      <c r="AQ1437" s="12"/>
      <c r="AR1437" s="12"/>
      <c r="AS1437" s="12"/>
      <c r="AT1437" s="12"/>
      <c r="AU1437" s="97"/>
      <c r="AV1437" s="12"/>
      <c r="AW1437" s="12"/>
      <c r="AX1437" s="12"/>
      <c r="AY1437" s="12"/>
      <c r="AZ1437" s="12"/>
      <c r="BA1437" s="12"/>
    </row>
    <row r="1438" spans="1:53" ht="30" customHeight="1">
      <c r="A1438" s="358" t="s">
        <v>50</v>
      </c>
      <c r="B1438" s="275">
        <v>125</v>
      </c>
      <c r="C1438" s="275">
        <v>24</v>
      </c>
      <c r="D1438" s="275">
        <v>17</v>
      </c>
      <c r="E1438" s="361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97"/>
      <c r="AB1438" s="97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97"/>
      <c r="AN1438" s="12"/>
      <c r="AO1438" s="12"/>
      <c r="AP1438" s="12"/>
      <c r="AQ1438" s="12"/>
      <c r="AR1438" s="12"/>
      <c r="AS1438" s="12"/>
      <c r="AT1438" s="12"/>
      <c r="AU1438" s="97"/>
      <c r="AV1438" s="12"/>
      <c r="AW1438" s="12"/>
      <c r="AX1438" s="12"/>
      <c r="AY1438" s="12"/>
      <c r="AZ1438" s="12"/>
      <c r="BA1438" s="12"/>
    </row>
    <row r="1439" spans="1:53" ht="30" customHeight="1">
      <c r="A1439" s="358" t="s">
        <v>51</v>
      </c>
      <c r="B1439" s="275">
        <v>87</v>
      </c>
      <c r="C1439" s="275">
        <v>13</v>
      </c>
      <c r="D1439" s="275">
        <v>15</v>
      </c>
      <c r="E1439" s="361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97"/>
      <c r="AB1439" s="97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97"/>
      <c r="AN1439" s="12"/>
      <c r="AO1439" s="12"/>
      <c r="AP1439" s="12"/>
      <c r="AQ1439" s="12"/>
      <c r="AR1439" s="12"/>
      <c r="AS1439" s="12"/>
      <c r="AT1439" s="12"/>
      <c r="AU1439" s="97"/>
      <c r="AV1439" s="12"/>
      <c r="AW1439" s="12"/>
      <c r="AX1439" s="12"/>
      <c r="AY1439" s="12"/>
      <c r="AZ1439" s="12"/>
      <c r="BA1439" s="12"/>
    </row>
    <row r="1440" spans="1:53" ht="30" customHeight="1">
      <c r="A1440" s="358" t="s">
        <v>52</v>
      </c>
      <c r="B1440" s="275">
        <v>74</v>
      </c>
      <c r="C1440" s="275">
        <v>15</v>
      </c>
      <c r="D1440" s="275">
        <v>9</v>
      </c>
      <c r="E1440" s="361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97"/>
      <c r="AB1440" s="97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97"/>
      <c r="AN1440" s="12"/>
      <c r="AO1440" s="12"/>
      <c r="AP1440" s="12"/>
      <c r="AQ1440" s="12"/>
      <c r="AR1440" s="12"/>
      <c r="AS1440" s="12"/>
      <c r="AT1440" s="12"/>
      <c r="AU1440" s="97"/>
      <c r="AV1440" s="12"/>
      <c r="AW1440" s="12"/>
      <c r="AX1440" s="12"/>
      <c r="AY1440" s="12"/>
      <c r="AZ1440" s="12"/>
      <c r="BA1440" s="12"/>
    </row>
    <row r="1441" spans="1:53" ht="30" customHeight="1">
      <c r="A1441" s="358" t="s">
        <v>53</v>
      </c>
      <c r="B1441" s="275">
        <v>129</v>
      </c>
      <c r="C1441" s="275">
        <v>57</v>
      </c>
      <c r="D1441" s="275">
        <v>26</v>
      </c>
      <c r="E1441" s="361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97"/>
      <c r="AB1441" s="97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97"/>
      <c r="AN1441" s="12"/>
      <c r="AO1441" s="12"/>
      <c r="AP1441" s="12"/>
      <c r="AQ1441" s="12"/>
      <c r="AR1441" s="12"/>
      <c r="AS1441" s="12"/>
      <c r="AT1441" s="12"/>
      <c r="AU1441" s="97"/>
      <c r="AV1441" s="12"/>
      <c r="AW1441" s="12"/>
      <c r="AX1441" s="12"/>
      <c r="AY1441" s="12"/>
      <c r="AZ1441" s="12"/>
      <c r="BA1441" s="12"/>
    </row>
    <row r="1442" spans="1:53" ht="30" customHeight="1">
      <c r="A1442" s="358" t="s">
        <v>54</v>
      </c>
      <c r="B1442" s="275">
        <v>51</v>
      </c>
      <c r="C1442" s="275">
        <v>25</v>
      </c>
      <c r="D1442" s="275">
        <v>14</v>
      </c>
      <c r="E1442" s="361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97"/>
      <c r="AB1442" s="97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97"/>
      <c r="AN1442" s="12"/>
      <c r="AO1442" s="12"/>
      <c r="AP1442" s="12"/>
      <c r="AQ1442" s="12"/>
      <c r="AR1442" s="12"/>
      <c r="AS1442" s="12"/>
      <c r="AT1442" s="12"/>
      <c r="AU1442" s="97"/>
      <c r="AV1442" s="12"/>
      <c r="AW1442" s="12"/>
      <c r="AX1442" s="12"/>
      <c r="AY1442" s="12"/>
      <c r="AZ1442" s="12"/>
      <c r="BA1442" s="12"/>
    </row>
    <row r="1443" spans="1:53" ht="30" customHeight="1">
      <c r="A1443" s="358" t="s">
        <v>64</v>
      </c>
      <c r="B1443" s="275">
        <v>66</v>
      </c>
      <c r="C1443" s="275">
        <v>38</v>
      </c>
      <c r="D1443" s="275">
        <v>9</v>
      </c>
      <c r="E1443" s="361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97"/>
      <c r="AB1443" s="97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97"/>
      <c r="AN1443" s="12"/>
      <c r="AO1443" s="12"/>
      <c r="AP1443" s="12"/>
      <c r="AQ1443" s="12"/>
      <c r="AR1443" s="12"/>
      <c r="AS1443" s="12"/>
      <c r="AT1443" s="12"/>
      <c r="AU1443" s="97"/>
      <c r="AV1443" s="12"/>
      <c r="AW1443" s="12"/>
      <c r="AX1443" s="12"/>
      <c r="AY1443" s="12"/>
      <c r="AZ1443" s="12"/>
      <c r="BA1443" s="12"/>
    </row>
    <row r="1444" spans="1:53" ht="30" customHeight="1">
      <c r="A1444" s="358" t="s">
        <v>57</v>
      </c>
      <c r="B1444" s="275">
        <v>119</v>
      </c>
      <c r="C1444" s="275">
        <v>35</v>
      </c>
      <c r="D1444" s="275">
        <v>20</v>
      </c>
      <c r="E1444" s="361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97"/>
      <c r="AB1444" s="97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97"/>
      <c r="AN1444" s="12"/>
      <c r="AO1444" s="12"/>
      <c r="AP1444" s="12"/>
      <c r="AQ1444" s="12"/>
      <c r="AR1444" s="12"/>
      <c r="AS1444" s="12"/>
      <c r="AT1444" s="12"/>
      <c r="AU1444" s="97"/>
      <c r="AV1444" s="12"/>
      <c r="AW1444" s="12"/>
      <c r="AX1444" s="12"/>
      <c r="AY1444" s="12"/>
      <c r="AZ1444" s="12"/>
      <c r="BA1444" s="12"/>
    </row>
    <row r="1445" spans="1:53" ht="30" customHeight="1">
      <c r="A1445" s="358" t="s">
        <v>20</v>
      </c>
      <c r="B1445" s="275">
        <v>125</v>
      </c>
      <c r="C1445" s="275">
        <v>39</v>
      </c>
      <c r="D1445" s="275">
        <v>11</v>
      </c>
      <c r="E1445" s="361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97"/>
      <c r="AB1445" s="97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97"/>
      <c r="AN1445" s="12"/>
      <c r="AO1445" s="12"/>
      <c r="AP1445" s="12"/>
      <c r="AQ1445" s="12"/>
      <c r="AR1445" s="12"/>
      <c r="AS1445" s="12"/>
      <c r="AT1445" s="12"/>
      <c r="AU1445" s="97"/>
      <c r="AV1445" s="12"/>
      <c r="AW1445" s="12"/>
      <c r="AX1445" s="12"/>
      <c r="AY1445" s="12"/>
      <c r="AZ1445" s="12"/>
      <c r="BA1445" s="12"/>
    </row>
    <row r="1446" spans="1:53" ht="30" customHeight="1">
      <c r="A1446" s="358" t="s">
        <v>66</v>
      </c>
      <c r="B1446" s="275">
        <v>155</v>
      </c>
      <c r="C1446" s="275">
        <v>27</v>
      </c>
      <c r="D1446" s="275">
        <v>15</v>
      </c>
      <c r="E1446" s="361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97"/>
      <c r="AB1446" s="97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97"/>
      <c r="AN1446" s="12"/>
      <c r="AO1446" s="12"/>
      <c r="AP1446" s="12"/>
      <c r="AQ1446" s="12"/>
      <c r="AR1446" s="12"/>
      <c r="AS1446" s="12"/>
      <c r="AT1446" s="12"/>
      <c r="AU1446" s="97"/>
      <c r="AV1446" s="12"/>
      <c r="AW1446" s="12"/>
      <c r="AX1446" s="12"/>
      <c r="AY1446" s="12"/>
      <c r="AZ1446" s="12"/>
      <c r="BA1446" s="12"/>
    </row>
    <row r="1447" spans="1:53" ht="30" customHeight="1">
      <c r="A1447" s="358" t="s">
        <v>38</v>
      </c>
      <c r="B1447" s="275">
        <v>133</v>
      </c>
      <c r="C1447" s="275">
        <v>38</v>
      </c>
      <c r="D1447" s="275">
        <v>17</v>
      </c>
      <c r="E1447" s="361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97"/>
      <c r="AB1447" s="97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97"/>
      <c r="AN1447" s="12"/>
      <c r="AO1447" s="12"/>
      <c r="AP1447" s="12"/>
      <c r="AQ1447" s="12"/>
      <c r="AR1447" s="12"/>
      <c r="AS1447" s="12"/>
      <c r="AT1447" s="12"/>
      <c r="AU1447" s="97"/>
      <c r="AV1447" s="12"/>
      <c r="AW1447" s="12"/>
      <c r="AX1447" s="12"/>
      <c r="AY1447" s="12"/>
      <c r="AZ1447" s="12"/>
      <c r="BA1447" s="12"/>
    </row>
    <row r="1448" spans="1:53" ht="30" customHeight="1">
      <c r="A1448" s="358" t="s">
        <v>39</v>
      </c>
      <c r="B1448" s="275">
        <v>185</v>
      </c>
      <c r="C1448" s="275">
        <v>64</v>
      </c>
      <c r="D1448" s="275">
        <v>28</v>
      </c>
      <c r="E1448" s="361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97"/>
      <c r="AB1448" s="97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97"/>
      <c r="AN1448" s="12"/>
      <c r="AO1448" s="12"/>
      <c r="AP1448" s="12"/>
      <c r="AQ1448" s="12"/>
      <c r="AR1448" s="12"/>
      <c r="AS1448" s="12"/>
      <c r="AT1448" s="12"/>
      <c r="AU1448" s="97"/>
      <c r="AV1448" s="12"/>
      <c r="AW1448" s="12"/>
      <c r="AX1448" s="12"/>
      <c r="AY1448" s="12"/>
      <c r="AZ1448" s="12"/>
      <c r="BA1448" s="12"/>
    </row>
    <row r="1449" spans="1:53" ht="30" customHeight="1">
      <c r="A1449" s="358" t="s">
        <v>657</v>
      </c>
      <c r="B1449" s="275">
        <v>47</v>
      </c>
      <c r="C1449" s="275">
        <v>56</v>
      </c>
      <c r="D1449" s="275">
        <v>2</v>
      </c>
      <c r="E1449" s="361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97"/>
      <c r="AB1449" s="97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97"/>
      <c r="AN1449" s="12"/>
      <c r="AO1449" s="12"/>
      <c r="AP1449" s="12"/>
      <c r="AQ1449" s="12"/>
      <c r="AR1449" s="12"/>
      <c r="AS1449" s="12"/>
      <c r="AT1449" s="12"/>
      <c r="AU1449" s="97"/>
      <c r="AV1449" s="12"/>
      <c r="AW1449" s="12"/>
      <c r="AX1449" s="12"/>
      <c r="AY1449" s="12"/>
      <c r="AZ1449" s="12"/>
      <c r="BA1449" s="12"/>
    </row>
    <row r="1450" spans="1:53" ht="30" customHeight="1">
      <c r="A1450" s="358" t="s">
        <v>1455</v>
      </c>
      <c r="B1450" s="275">
        <v>4</v>
      </c>
      <c r="C1450" s="275">
        <v>1</v>
      </c>
      <c r="D1450" s="275">
        <v>0</v>
      </c>
      <c r="E1450" s="361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97"/>
      <c r="AB1450" s="97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97"/>
      <c r="AN1450" s="12"/>
      <c r="AO1450" s="12"/>
      <c r="AP1450" s="12"/>
      <c r="AQ1450" s="12"/>
      <c r="AR1450" s="12"/>
      <c r="AS1450" s="12"/>
      <c r="AT1450" s="12"/>
      <c r="AU1450" s="97"/>
      <c r="AV1450" s="12"/>
      <c r="AW1450" s="12"/>
      <c r="AX1450" s="12"/>
      <c r="AY1450" s="12"/>
      <c r="AZ1450" s="12"/>
      <c r="BA1450" s="12"/>
    </row>
    <row r="1451" spans="1:53" ht="30" customHeight="1">
      <c r="A1451" s="358" t="s">
        <v>763</v>
      </c>
      <c r="B1451" s="275">
        <v>0</v>
      </c>
      <c r="C1451" s="275">
        <v>8</v>
      </c>
      <c r="D1451" s="275">
        <v>1</v>
      </c>
      <c r="E1451" s="361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97"/>
      <c r="AB1451" s="97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97"/>
      <c r="AN1451" s="12"/>
      <c r="AO1451" s="12"/>
      <c r="AP1451" s="12"/>
      <c r="AQ1451" s="12"/>
      <c r="AR1451" s="12"/>
      <c r="AS1451" s="12"/>
      <c r="AT1451" s="12"/>
      <c r="AU1451" s="97"/>
      <c r="AV1451" s="12"/>
      <c r="AW1451" s="12"/>
      <c r="AX1451" s="12"/>
      <c r="AY1451" s="12"/>
      <c r="AZ1451" s="12"/>
      <c r="BA1451" s="12"/>
    </row>
    <row r="1452" spans="1:53" ht="30" customHeight="1">
      <c r="A1452" s="358" t="s">
        <v>283</v>
      </c>
      <c r="B1452" s="275">
        <v>0</v>
      </c>
      <c r="C1452" s="275">
        <v>1</v>
      </c>
      <c r="D1452" s="275">
        <v>0</v>
      </c>
      <c r="E1452" s="361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97"/>
      <c r="AB1452" s="97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97"/>
      <c r="AN1452" s="12"/>
      <c r="AO1452" s="12"/>
      <c r="AP1452" s="12"/>
      <c r="AQ1452" s="12"/>
      <c r="AR1452" s="12"/>
      <c r="AS1452" s="12"/>
      <c r="AT1452" s="12"/>
      <c r="AU1452" s="97"/>
      <c r="AV1452" s="12"/>
      <c r="AW1452" s="12"/>
      <c r="AX1452" s="12"/>
      <c r="AY1452" s="12"/>
      <c r="AZ1452" s="12"/>
      <c r="BA1452" s="12"/>
    </row>
    <row r="1453" spans="1:53" ht="30" customHeight="1">
      <c r="A1453" s="358" t="s">
        <v>1456</v>
      </c>
      <c r="B1453" s="275">
        <v>11</v>
      </c>
      <c r="C1453" s="275">
        <v>36</v>
      </c>
      <c r="D1453" s="275">
        <v>4</v>
      </c>
      <c r="E1453" s="361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97"/>
      <c r="AB1453" s="97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97"/>
      <c r="AN1453" s="12"/>
      <c r="AO1453" s="12"/>
      <c r="AP1453" s="12"/>
      <c r="AQ1453" s="12"/>
      <c r="AR1453" s="12"/>
      <c r="AS1453" s="12"/>
      <c r="AT1453" s="12"/>
      <c r="AU1453" s="97"/>
      <c r="AV1453" s="12"/>
      <c r="AW1453" s="12"/>
      <c r="AX1453" s="12"/>
      <c r="AY1453" s="12"/>
      <c r="AZ1453" s="12"/>
      <c r="BA1453" s="12"/>
    </row>
    <row r="1454" spans="1:53" ht="30" customHeight="1">
      <c r="A1454" s="358" t="s">
        <v>938</v>
      </c>
      <c r="B1454" s="275">
        <v>0</v>
      </c>
      <c r="C1454" s="275">
        <v>2</v>
      </c>
      <c r="D1454" s="275">
        <v>0</v>
      </c>
      <c r="E1454" s="361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97"/>
      <c r="AB1454" s="97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97"/>
      <c r="AN1454" s="12"/>
      <c r="AO1454" s="12"/>
      <c r="AP1454" s="12"/>
      <c r="AQ1454" s="12"/>
      <c r="AR1454" s="12"/>
      <c r="AS1454" s="12"/>
      <c r="AT1454" s="12"/>
      <c r="AU1454" s="97"/>
      <c r="AV1454" s="12"/>
      <c r="AW1454" s="12"/>
      <c r="AX1454" s="12"/>
      <c r="AY1454" s="12"/>
      <c r="AZ1454" s="12"/>
      <c r="BA1454" s="12"/>
    </row>
    <row r="1455" spans="1:53" ht="30" customHeight="1">
      <c r="A1455" s="358" t="s">
        <v>1458</v>
      </c>
      <c r="B1455" s="275">
        <v>4</v>
      </c>
      <c r="C1455" s="275">
        <v>8</v>
      </c>
      <c r="D1455" s="275">
        <v>0</v>
      </c>
      <c r="E1455" s="361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97"/>
      <c r="AB1455" s="97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97"/>
      <c r="AN1455" s="12"/>
      <c r="AO1455" s="12"/>
      <c r="AP1455" s="12"/>
      <c r="AQ1455" s="12"/>
      <c r="AR1455" s="12"/>
      <c r="AS1455" s="12"/>
      <c r="AT1455" s="12"/>
      <c r="AU1455" s="97"/>
      <c r="AV1455" s="12"/>
      <c r="AW1455" s="12"/>
      <c r="AX1455" s="12"/>
      <c r="AY1455" s="12"/>
      <c r="AZ1455" s="12"/>
      <c r="BA1455" s="12"/>
    </row>
    <row r="1456" spans="1:53" ht="30" customHeight="1">
      <c r="A1456" s="358" t="s">
        <v>754</v>
      </c>
      <c r="B1456" s="275">
        <v>1</v>
      </c>
      <c r="C1456" s="275">
        <v>0</v>
      </c>
      <c r="D1456" s="275">
        <v>0</v>
      </c>
      <c r="E1456" s="361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97"/>
      <c r="AB1456" s="97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97"/>
      <c r="AN1456" s="12"/>
      <c r="AO1456" s="12"/>
      <c r="AP1456" s="12"/>
      <c r="AQ1456" s="12"/>
      <c r="AR1456" s="12"/>
      <c r="AS1456" s="12"/>
      <c r="AT1456" s="12"/>
      <c r="AU1456" s="97"/>
      <c r="AV1456" s="12"/>
      <c r="AW1456" s="12"/>
      <c r="AX1456" s="12"/>
      <c r="AY1456" s="12"/>
      <c r="AZ1456" s="12"/>
      <c r="BA1456" s="12"/>
    </row>
    <row r="1457" spans="1:53" ht="30" customHeight="1">
      <c r="A1457" s="358" t="s">
        <v>940</v>
      </c>
      <c r="B1457" s="275">
        <v>13</v>
      </c>
      <c r="C1457" s="275">
        <v>13</v>
      </c>
      <c r="D1457" s="275">
        <v>0</v>
      </c>
      <c r="E1457" s="361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97"/>
      <c r="AB1457" s="97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97"/>
      <c r="AN1457" s="12"/>
      <c r="AO1457" s="12"/>
      <c r="AP1457" s="12"/>
      <c r="AQ1457" s="12"/>
      <c r="AR1457" s="12"/>
      <c r="AS1457" s="12"/>
      <c r="AT1457" s="12"/>
      <c r="AU1457" s="97"/>
      <c r="AV1457" s="12"/>
      <c r="AW1457" s="12"/>
      <c r="AX1457" s="12"/>
      <c r="AY1457" s="12"/>
      <c r="AZ1457" s="12"/>
      <c r="BA1457" s="12"/>
    </row>
    <row r="1458" spans="1:53" ht="30" customHeight="1">
      <c r="A1458" s="358" t="s">
        <v>988</v>
      </c>
      <c r="B1458" s="275">
        <v>0</v>
      </c>
      <c r="C1458" s="275">
        <v>2</v>
      </c>
      <c r="D1458" s="275">
        <v>0</v>
      </c>
      <c r="E1458" s="361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97"/>
      <c r="AB1458" s="97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97"/>
      <c r="AN1458" s="12"/>
      <c r="AO1458" s="12"/>
      <c r="AP1458" s="12"/>
      <c r="AQ1458" s="12"/>
      <c r="AR1458" s="12"/>
      <c r="AS1458" s="12"/>
      <c r="AT1458" s="12"/>
      <c r="AU1458" s="97"/>
      <c r="AV1458" s="12"/>
      <c r="AW1458" s="12"/>
      <c r="AX1458" s="12"/>
      <c r="AY1458" s="12"/>
      <c r="AZ1458" s="12"/>
      <c r="BA1458" s="12"/>
    </row>
    <row r="1459" spans="1:53" ht="30" customHeight="1">
      <c r="A1459" s="358" t="s">
        <v>989</v>
      </c>
      <c r="B1459" s="275">
        <v>1</v>
      </c>
      <c r="C1459" s="275">
        <v>0</v>
      </c>
      <c r="D1459" s="275">
        <v>1</v>
      </c>
      <c r="E1459" s="361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97"/>
      <c r="AB1459" s="97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97"/>
      <c r="AN1459" s="12"/>
      <c r="AO1459" s="12"/>
      <c r="AP1459" s="12"/>
      <c r="AQ1459" s="12"/>
      <c r="AR1459" s="12"/>
      <c r="AS1459" s="12"/>
      <c r="AT1459" s="12"/>
      <c r="AU1459" s="97"/>
      <c r="AV1459" s="12"/>
      <c r="AW1459" s="12"/>
      <c r="AX1459" s="12"/>
      <c r="AY1459" s="12"/>
      <c r="AZ1459" s="12"/>
      <c r="BA1459" s="12"/>
    </row>
    <row r="1460" spans="1:53" ht="30" customHeight="1">
      <c r="A1460" s="358" t="s">
        <v>1459</v>
      </c>
      <c r="B1460" s="275">
        <v>4</v>
      </c>
      <c r="C1460" s="275">
        <v>0</v>
      </c>
      <c r="D1460" s="275">
        <v>0</v>
      </c>
      <c r="E1460" s="361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97"/>
      <c r="AB1460" s="97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97"/>
      <c r="AN1460" s="12"/>
      <c r="AO1460" s="12"/>
      <c r="AP1460" s="12"/>
      <c r="AQ1460" s="12"/>
      <c r="AR1460" s="12"/>
      <c r="AS1460" s="12"/>
      <c r="AT1460" s="12"/>
      <c r="AU1460" s="97"/>
      <c r="AV1460" s="12"/>
      <c r="AW1460" s="12"/>
      <c r="AX1460" s="12"/>
      <c r="AY1460" s="12"/>
      <c r="AZ1460" s="12"/>
      <c r="BA1460" s="12"/>
    </row>
    <row r="1461" spans="1:53" ht="30" customHeight="1">
      <c r="A1461" s="358" t="s">
        <v>1001</v>
      </c>
      <c r="B1461" s="275">
        <v>0</v>
      </c>
      <c r="C1461" s="275">
        <v>1</v>
      </c>
      <c r="D1461" s="275">
        <v>2</v>
      </c>
      <c r="E1461" s="361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97"/>
      <c r="AB1461" s="97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97"/>
      <c r="AN1461" s="12"/>
      <c r="AO1461" s="12"/>
      <c r="AP1461" s="12"/>
      <c r="AQ1461" s="12"/>
      <c r="AR1461" s="12"/>
      <c r="AS1461" s="12"/>
      <c r="AT1461" s="12"/>
      <c r="AU1461" s="97"/>
      <c r="AV1461" s="12"/>
      <c r="AW1461" s="12"/>
      <c r="AX1461" s="12"/>
      <c r="AY1461" s="12"/>
      <c r="AZ1461" s="12"/>
      <c r="BA1461" s="12"/>
    </row>
    <row r="1462" spans="1:53" ht="30" customHeight="1">
      <c r="A1462" s="358" t="s">
        <v>1460</v>
      </c>
      <c r="B1462" s="275">
        <v>1</v>
      </c>
      <c r="C1462" s="275">
        <v>0</v>
      </c>
      <c r="D1462" s="275">
        <v>0</v>
      </c>
      <c r="E1462" s="361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97"/>
      <c r="AB1462" s="97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97"/>
      <c r="AN1462" s="12"/>
      <c r="AO1462" s="12"/>
      <c r="AP1462" s="12"/>
      <c r="AQ1462" s="12"/>
      <c r="AR1462" s="12"/>
      <c r="AS1462" s="12"/>
      <c r="AT1462" s="12"/>
      <c r="AU1462" s="97"/>
      <c r="AV1462" s="12"/>
      <c r="AW1462" s="12"/>
      <c r="AX1462" s="12"/>
      <c r="AY1462" s="12"/>
      <c r="AZ1462" s="12"/>
      <c r="BA1462" s="12"/>
    </row>
    <row r="1463" spans="1:53" ht="30" customHeight="1">
      <c r="A1463" s="358" t="s">
        <v>1008</v>
      </c>
      <c r="B1463" s="275">
        <v>1</v>
      </c>
      <c r="C1463" s="275">
        <v>0</v>
      </c>
      <c r="D1463" s="275">
        <v>0</v>
      </c>
      <c r="E1463" s="361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97"/>
      <c r="AB1463" s="97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97"/>
      <c r="AN1463" s="12"/>
      <c r="AO1463" s="12"/>
      <c r="AP1463" s="12"/>
      <c r="AQ1463" s="12"/>
      <c r="AR1463" s="12"/>
      <c r="AS1463" s="12"/>
      <c r="AT1463" s="12"/>
      <c r="AU1463" s="97"/>
      <c r="AV1463" s="12"/>
      <c r="AW1463" s="12"/>
      <c r="AX1463" s="12"/>
      <c r="AY1463" s="12"/>
      <c r="AZ1463" s="12"/>
      <c r="BA1463" s="12"/>
    </row>
    <row r="1464" spans="1:53" ht="30" customHeight="1">
      <c r="A1464" s="358" t="s">
        <v>1010</v>
      </c>
      <c r="B1464" s="275">
        <v>2</v>
      </c>
      <c r="C1464" s="275">
        <v>1</v>
      </c>
      <c r="D1464" s="275">
        <v>0</v>
      </c>
      <c r="E1464" s="361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97"/>
      <c r="AB1464" s="97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97"/>
      <c r="AN1464" s="12"/>
      <c r="AO1464" s="12"/>
      <c r="AP1464" s="12"/>
      <c r="AQ1464" s="12"/>
      <c r="AR1464" s="12"/>
      <c r="AS1464" s="12"/>
      <c r="AT1464" s="12"/>
      <c r="AU1464" s="97"/>
      <c r="AV1464" s="12"/>
      <c r="AW1464" s="12"/>
      <c r="AX1464" s="12"/>
      <c r="AY1464" s="12"/>
      <c r="AZ1464" s="12"/>
      <c r="BA1464" s="12"/>
    </row>
    <row r="1465" spans="1:53" ht="30" customHeight="1">
      <c r="A1465" s="358" t="s">
        <v>1013</v>
      </c>
      <c r="B1465" s="275">
        <v>2</v>
      </c>
      <c r="C1465" s="275">
        <v>1</v>
      </c>
      <c r="D1465" s="275">
        <v>1</v>
      </c>
      <c r="E1465" s="361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97"/>
      <c r="AB1465" s="97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97"/>
      <c r="AN1465" s="12"/>
      <c r="AO1465" s="12"/>
      <c r="AP1465" s="12"/>
      <c r="AQ1465" s="12"/>
      <c r="AR1465" s="12"/>
      <c r="AS1465" s="12"/>
      <c r="AT1465" s="12"/>
      <c r="AU1465" s="97"/>
      <c r="AV1465" s="12"/>
      <c r="AW1465" s="12"/>
      <c r="AX1465" s="12"/>
      <c r="AY1465" s="12"/>
      <c r="AZ1465" s="12"/>
      <c r="BA1465" s="12"/>
    </row>
    <row r="1466" spans="1:53" ht="30" customHeight="1">
      <c r="A1466" s="358" t="s">
        <v>1462</v>
      </c>
      <c r="B1466" s="93">
        <v>3</v>
      </c>
      <c r="C1466" s="275">
        <v>0</v>
      </c>
      <c r="D1466" s="275">
        <v>0</v>
      </c>
      <c r="E1466" s="361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97"/>
      <c r="AB1466" s="97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97"/>
      <c r="AN1466" s="12"/>
      <c r="AO1466" s="12"/>
      <c r="AP1466" s="12"/>
      <c r="AQ1466" s="12"/>
      <c r="AR1466" s="12"/>
      <c r="AS1466" s="12"/>
      <c r="AT1466" s="12"/>
      <c r="AU1466" s="97"/>
      <c r="AV1466" s="12"/>
      <c r="AW1466" s="12"/>
      <c r="AX1466" s="12"/>
      <c r="AY1466" s="12"/>
      <c r="AZ1466" s="12"/>
      <c r="BA1466" s="12"/>
    </row>
    <row r="1467" spans="1:53" ht="30" customHeight="1">
      <c r="A1467" s="358" t="s">
        <v>25</v>
      </c>
      <c r="B1467" s="275">
        <v>24</v>
      </c>
      <c r="C1467" s="275">
        <v>0</v>
      </c>
      <c r="D1467" s="275">
        <v>2</v>
      </c>
      <c r="E1467" s="361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97"/>
      <c r="AB1467" s="97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97"/>
      <c r="AN1467" s="12"/>
      <c r="AO1467" s="12"/>
      <c r="AP1467" s="12"/>
      <c r="AQ1467" s="12"/>
      <c r="AR1467" s="12"/>
      <c r="AS1467" s="12"/>
      <c r="AT1467" s="12"/>
      <c r="AU1467" s="97"/>
      <c r="AV1467" s="12"/>
      <c r="AW1467" s="12"/>
      <c r="AX1467" s="12"/>
      <c r="AY1467" s="12"/>
      <c r="AZ1467" s="12"/>
      <c r="BA1467" s="12"/>
    </row>
    <row r="1468" spans="1:53" ht="30" customHeight="1">
      <c r="A1468" s="358" t="s">
        <v>1045</v>
      </c>
      <c r="B1468" s="275">
        <v>104</v>
      </c>
      <c r="C1468" s="275">
        <v>36</v>
      </c>
      <c r="D1468" s="275">
        <v>41</v>
      </c>
      <c r="E1468" s="361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97"/>
      <c r="AB1468" s="97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97"/>
      <c r="AN1468" s="12"/>
      <c r="AO1468" s="12"/>
      <c r="AP1468" s="12"/>
      <c r="AQ1468" s="12"/>
      <c r="AR1468" s="12"/>
      <c r="AS1468" s="12"/>
      <c r="AT1468" s="12"/>
      <c r="AU1468" s="97"/>
      <c r="AV1468" s="12"/>
      <c r="AW1468" s="12"/>
      <c r="AX1468" s="12"/>
      <c r="AY1468" s="12"/>
      <c r="AZ1468" s="12"/>
      <c r="BA1468" s="12"/>
    </row>
    <row r="1469" spans="1:53" ht="30" customHeight="1">
      <c r="A1469" s="358" t="s">
        <v>46</v>
      </c>
      <c r="B1469" s="275">
        <v>35</v>
      </c>
      <c r="C1469" s="275">
        <v>13</v>
      </c>
      <c r="D1469" s="275">
        <v>14</v>
      </c>
      <c r="E1469" s="361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97"/>
      <c r="AB1469" s="97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97"/>
      <c r="AN1469" s="12"/>
      <c r="AO1469" s="12"/>
      <c r="AP1469" s="12"/>
      <c r="AQ1469" s="12"/>
      <c r="AR1469" s="12"/>
      <c r="AS1469" s="12"/>
      <c r="AT1469" s="12"/>
      <c r="AU1469" s="97"/>
      <c r="AV1469" s="12"/>
      <c r="AW1469" s="12"/>
      <c r="AX1469" s="12"/>
      <c r="AY1469" s="12"/>
      <c r="AZ1469" s="12"/>
      <c r="BA1469" s="12"/>
    </row>
    <row r="1470" spans="1:53" ht="30" customHeight="1">
      <c r="A1470" s="358" t="s">
        <v>1053</v>
      </c>
      <c r="B1470" s="275">
        <v>4</v>
      </c>
      <c r="C1470" s="275">
        <v>8</v>
      </c>
      <c r="D1470" s="275">
        <v>4</v>
      </c>
      <c r="E1470" s="361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97"/>
      <c r="AB1470" s="97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97"/>
      <c r="AN1470" s="12"/>
      <c r="AO1470" s="12"/>
      <c r="AP1470" s="12"/>
      <c r="AQ1470" s="12"/>
      <c r="AR1470" s="12"/>
      <c r="AS1470" s="12"/>
      <c r="AT1470" s="12"/>
      <c r="AU1470" s="97"/>
      <c r="AV1470" s="12"/>
      <c r="AW1470" s="12"/>
      <c r="AX1470" s="12"/>
      <c r="AY1470" s="12"/>
      <c r="AZ1470" s="12"/>
      <c r="BA1470" s="12"/>
    </row>
    <row r="1471" spans="1:53" ht="30" customHeight="1">
      <c r="A1471" s="358" t="s">
        <v>37</v>
      </c>
      <c r="B1471" s="275">
        <v>6</v>
      </c>
      <c r="C1471" s="275">
        <v>1</v>
      </c>
      <c r="D1471" s="275">
        <v>0</v>
      </c>
      <c r="E1471" s="361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97"/>
      <c r="AB1471" s="97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97"/>
      <c r="AN1471" s="12"/>
      <c r="AO1471" s="12"/>
      <c r="AP1471" s="12"/>
      <c r="AQ1471" s="12"/>
      <c r="AR1471" s="12"/>
      <c r="AS1471" s="12"/>
      <c r="AT1471" s="12"/>
      <c r="AU1471" s="97"/>
      <c r="AV1471" s="12"/>
      <c r="AW1471" s="12"/>
      <c r="AX1471" s="12"/>
      <c r="AY1471" s="12"/>
      <c r="AZ1471" s="12"/>
      <c r="BA1471" s="12"/>
    </row>
    <row r="1472" spans="1:53" ht="30" customHeight="1">
      <c r="A1472" s="550" t="s">
        <v>3</v>
      </c>
      <c r="B1472" s="93">
        <f>SUM(B1427:B1471)</f>
        <v>2487</v>
      </c>
      <c r="C1472" s="93">
        <f>SUM(C1427:C1471)</f>
        <v>958</v>
      </c>
      <c r="D1472" s="93">
        <f>SUM(D1427:D1471)</f>
        <v>433</v>
      </c>
      <c r="E1472" s="361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97"/>
      <c r="AB1472" s="97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97"/>
      <c r="AN1472" s="12"/>
      <c r="AO1472" s="12"/>
      <c r="AP1472" s="12"/>
      <c r="AQ1472" s="12"/>
      <c r="AR1472" s="12"/>
      <c r="AS1472" s="12"/>
      <c r="AT1472" s="12"/>
      <c r="AU1472" s="97"/>
      <c r="AV1472" s="12"/>
      <c r="AW1472" s="12"/>
      <c r="AX1472" s="12"/>
      <c r="AY1472" s="12"/>
      <c r="AZ1472" s="12"/>
      <c r="BA1472" s="12"/>
    </row>
    <row r="1473" spans="1:53">
      <c r="B1473" s="458"/>
      <c r="C1473" s="361"/>
      <c r="D1473" s="361"/>
      <c r="E1473" s="361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97"/>
      <c r="AB1473" s="97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97"/>
      <c r="AN1473" s="12"/>
      <c r="AO1473" s="12"/>
      <c r="AP1473" s="12"/>
      <c r="AQ1473" s="12"/>
      <c r="AR1473" s="12"/>
      <c r="AS1473" s="12"/>
      <c r="AT1473" s="12"/>
      <c r="AU1473" s="97"/>
      <c r="AV1473" s="12"/>
      <c r="AW1473" s="12"/>
      <c r="AX1473" s="12"/>
      <c r="AY1473" s="12"/>
      <c r="AZ1473" s="12"/>
      <c r="BA1473" s="12"/>
    </row>
    <row r="1474" spans="1:53" ht="30" customHeight="1">
      <c r="A1474" s="683" t="s">
        <v>1508</v>
      </c>
      <c r="B1474" s="683"/>
      <c r="C1474" s="683"/>
      <c r="D1474" s="683"/>
      <c r="E1474" s="683"/>
      <c r="F1474" s="683"/>
      <c r="G1474" s="683"/>
      <c r="H1474" s="683"/>
      <c r="I1474" s="683"/>
      <c r="J1474" s="683"/>
      <c r="K1474" s="683"/>
      <c r="L1474" s="683"/>
      <c r="M1474" s="683"/>
      <c r="N1474" s="683"/>
      <c r="O1474" s="683"/>
      <c r="P1474" s="683"/>
      <c r="Q1474" s="683"/>
      <c r="R1474" s="683"/>
      <c r="S1474" s="683"/>
      <c r="T1474" s="683"/>
      <c r="U1474" s="683"/>
      <c r="V1474" s="683"/>
      <c r="W1474" s="683"/>
      <c r="X1474" s="683"/>
      <c r="Y1474" s="683"/>
      <c r="Z1474" s="683"/>
      <c r="AA1474" s="683"/>
      <c r="AB1474" s="97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97"/>
      <c r="AN1474" s="12"/>
      <c r="AO1474" s="12"/>
      <c r="AP1474" s="12"/>
      <c r="AQ1474" s="12"/>
      <c r="AR1474" s="12"/>
      <c r="AS1474" s="12"/>
      <c r="AT1474" s="12"/>
      <c r="AU1474" s="97"/>
      <c r="AV1474" s="12"/>
      <c r="AW1474" s="12"/>
      <c r="AX1474" s="12"/>
      <c r="AY1474" s="12"/>
      <c r="AZ1474" s="12"/>
      <c r="BA1474" s="12"/>
    </row>
    <row r="1475" spans="1:53" s="12" customFormat="1" ht="59.25" customHeight="1">
      <c r="A1475" s="263" t="s">
        <v>695</v>
      </c>
      <c r="B1475" s="262" t="s">
        <v>1489</v>
      </c>
      <c r="C1475" s="262" t="s">
        <v>1490</v>
      </c>
      <c r="D1475" s="262" t="s">
        <v>1491</v>
      </c>
      <c r="E1475" s="262" t="s">
        <v>1492</v>
      </c>
      <c r="F1475" s="262" t="s">
        <v>1070</v>
      </c>
      <c r="G1475" s="262" t="s">
        <v>1671</v>
      </c>
      <c r="H1475" s="262" t="s">
        <v>1493</v>
      </c>
      <c r="I1475" s="262" t="s">
        <v>1494</v>
      </c>
      <c r="J1475" s="262" t="s">
        <v>1495</v>
      </c>
      <c r="K1475" s="262" t="s">
        <v>1496</v>
      </c>
      <c r="L1475" s="262" t="s">
        <v>1497</v>
      </c>
      <c r="M1475" s="262" t="s">
        <v>1498</v>
      </c>
      <c r="N1475" s="262" t="s">
        <v>1499</v>
      </c>
      <c r="O1475" s="262" t="s">
        <v>1500</v>
      </c>
      <c r="P1475" s="262" t="s">
        <v>1501</v>
      </c>
      <c r="Q1475" s="262" t="s">
        <v>1502</v>
      </c>
      <c r="R1475" s="262" t="s">
        <v>1492</v>
      </c>
      <c r="S1475" s="262" t="s">
        <v>1671</v>
      </c>
      <c r="T1475" s="262" t="s">
        <v>1503</v>
      </c>
      <c r="U1475" s="262" t="s">
        <v>1070</v>
      </c>
      <c r="V1475" s="262" t="s">
        <v>1071</v>
      </c>
      <c r="W1475" s="262" t="s">
        <v>1504</v>
      </c>
      <c r="X1475" s="262" t="s">
        <v>1505</v>
      </c>
      <c r="Y1475" s="262" t="s">
        <v>1506</v>
      </c>
      <c r="Z1475" s="262" t="s">
        <v>1507</v>
      </c>
      <c r="AA1475" s="312" t="s">
        <v>3</v>
      </c>
      <c r="AB1475" s="97"/>
      <c r="AM1475" s="97"/>
      <c r="AU1475" s="97"/>
    </row>
    <row r="1476" spans="1:53" ht="30" customHeight="1">
      <c r="A1476" s="358" t="s">
        <v>44</v>
      </c>
      <c r="B1476" s="275">
        <v>95</v>
      </c>
      <c r="C1476" s="93">
        <v>5</v>
      </c>
      <c r="D1476" s="93">
        <v>1</v>
      </c>
      <c r="E1476" s="93">
        <v>0</v>
      </c>
      <c r="F1476" s="93">
        <v>0</v>
      </c>
      <c r="G1476" s="93">
        <v>6</v>
      </c>
      <c r="H1476" s="93">
        <v>0</v>
      </c>
      <c r="I1476" s="93">
        <v>0</v>
      </c>
      <c r="J1476" s="93">
        <v>12</v>
      </c>
      <c r="K1476" s="93">
        <v>7</v>
      </c>
      <c r="L1476" s="93">
        <v>9</v>
      </c>
      <c r="M1476" s="93">
        <v>12</v>
      </c>
      <c r="N1476" s="93">
        <v>4</v>
      </c>
      <c r="O1476" s="93">
        <v>1</v>
      </c>
      <c r="P1476" s="93">
        <v>2</v>
      </c>
      <c r="Q1476" s="93">
        <v>2</v>
      </c>
      <c r="R1476" s="93">
        <v>8</v>
      </c>
      <c r="S1476" s="93">
        <v>6</v>
      </c>
      <c r="T1476" s="93">
        <v>12</v>
      </c>
      <c r="U1476" s="93">
        <v>0</v>
      </c>
      <c r="V1476" s="93">
        <v>1</v>
      </c>
      <c r="W1476" s="93">
        <v>0</v>
      </c>
      <c r="X1476" s="93">
        <v>0</v>
      </c>
      <c r="Y1476" s="93">
        <v>0</v>
      </c>
      <c r="Z1476" s="93">
        <v>0</v>
      </c>
      <c r="AA1476" s="93">
        <f t="shared" ref="AA1476:AA1509" si="19">SUM(B1476:Z1476)</f>
        <v>183</v>
      </c>
      <c r="AB1476" s="97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97"/>
      <c r="AN1476" s="12"/>
      <c r="AO1476" s="12"/>
      <c r="AP1476" s="12"/>
      <c r="AQ1476" s="12"/>
      <c r="AR1476" s="12"/>
      <c r="AS1476" s="12"/>
      <c r="AT1476" s="12"/>
      <c r="AU1476" s="97"/>
      <c r="AV1476" s="12"/>
      <c r="AW1476" s="12"/>
      <c r="AX1476" s="12"/>
      <c r="AY1476" s="12"/>
      <c r="AZ1476" s="12"/>
      <c r="BA1476" s="12"/>
    </row>
    <row r="1477" spans="1:53" ht="30" customHeight="1">
      <c r="A1477" s="358" t="s">
        <v>1453</v>
      </c>
      <c r="B1477" s="275">
        <v>0</v>
      </c>
      <c r="C1477" s="93">
        <v>0</v>
      </c>
      <c r="D1477" s="93">
        <v>0</v>
      </c>
      <c r="E1477" s="93">
        <v>0</v>
      </c>
      <c r="F1477" s="93">
        <v>0</v>
      </c>
      <c r="G1477" s="93">
        <v>0</v>
      </c>
      <c r="H1477" s="93">
        <v>0</v>
      </c>
      <c r="I1477" s="93">
        <v>0</v>
      </c>
      <c r="J1477" s="93">
        <v>10</v>
      </c>
      <c r="K1477" s="93">
        <v>0</v>
      </c>
      <c r="L1477" s="93">
        <v>0</v>
      </c>
      <c r="M1477" s="93">
        <v>0</v>
      </c>
      <c r="N1477" s="93">
        <v>0</v>
      </c>
      <c r="O1477" s="93">
        <v>0</v>
      </c>
      <c r="P1477" s="93">
        <v>0</v>
      </c>
      <c r="Q1477" s="93">
        <v>0</v>
      </c>
      <c r="R1477" s="93">
        <v>0</v>
      </c>
      <c r="S1477" s="93">
        <v>0</v>
      </c>
      <c r="T1477" s="93">
        <v>0</v>
      </c>
      <c r="U1477" s="93">
        <v>0</v>
      </c>
      <c r="V1477" s="93">
        <v>0</v>
      </c>
      <c r="W1477" s="93">
        <v>0</v>
      </c>
      <c r="X1477" s="93">
        <v>0</v>
      </c>
      <c r="Y1477" s="93">
        <v>0</v>
      </c>
      <c r="Z1477" s="93">
        <v>0</v>
      </c>
      <c r="AA1477" s="93">
        <f t="shared" si="19"/>
        <v>10</v>
      </c>
      <c r="AB1477" s="97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97"/>
      <c r="AN1477" s="12"/>
      <c r="AO1477" s="12"/>
      <c r="AP1477" s="12"/>
      <c r="AQ1477" s="12"/>
      <c r="AR1477" s="12"/>
      <c r="AS1477" s="12"/>
      <c r="AT1477" s="12"/>
      <c r="AU1477" s="97"/>
      <c r="AV1477" s="12"/>
      <c r="AW1477" s="12"/>
      <c r="AX1477" s="12"/>
      <c r="AY1477" s="12"/>
      <c r="AZ1477" s="12"/>
      <c r="BA1477" s="12"/>
    </row>
    <row r="1478" spans="1:53" ht="30" customHeight="1">
      <c r="A1478" s="358" t="s">
        <v>29</v>
      </c>
      <c r="B1478" s="275">
        <v>33</v>
      </c>
      <c r="C1478" s="93">
        <v>10</v>
      </c>
      <c r="D1478" s="93">
        <v>4</v>
      </c>
      <c r="E1478" s="93">
        <v>1</v>
      </c>
      <c r="F1478" s="93">
        <v>0</v>
      </c>
      <c r="G1478" s="93">
        <v>3</v>
      </c>
      <c r="H1478" s="93">
        <v>0</v>
      </c>
      <c r="I1478" s="93">
        <v>0</v>
      </c>
      <c r="J1478" s="93">
        <v>18</v>
      </c>
      <c r="K1478" s="93">
        <v>5</v>
      </c>
      <c r="L1478" s="93">
        <v>9</v>
      </c>
      <c r="M1478" s="93">
        <v>9</v>
      </c>
      <c r="N1478" s="93">
        <v>10</v>
      </c>
      <c r="O1478" s="93">
        <v>4</v>
      </c>
      <c r="P1478" s="93"/>
      <c r="Q1478" s="93">
        <v>4</v>
      </c>
      <c r="R1478" s="93">
        <v>3</v>
      </c>
      <c r="S1478" s="93">
        <v>6</v>
      </c>
      <c r="T1478" s="93">
        <v>30</v>
      </c>
      <c r="U1478" s="93">
        <v>0</v>
      </c>
      <c r="V1478" s="93">
        <v>0</v>
      </c>
      <c r="W1478" s="93">
        <v>0</v>
      </c>
      <c r="X1478" s="93">
        <v>0</v>
      </c>
      <c r="Y1478" s="93">
        <v>0</v>
      </c>
      <c r="Z1478" s="93">
        <v>0</v>
      </c>
      <c r="AA1478" s="93">
        <f t="shared" si="19"/>
        <v>149</v>
      </c>
      <c r="AB1478" s="97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97"/>
      <c r="AN1478" s="12"/>
      <c r="AO1478" s="12"/>
      <c r="AP1478" s="12"/>
      <c r="AQ1478" s="12"/>
      <c r="AR1478" s="12"/>
      <c r="AS1478" s="12"/>
      <c r="AT1478" s="12"/>
      <c r="AU1478" s="97"/>
      <c r="AV1478" s="12"/>
      <c r="AW1478" s="12"/>
      <c r="AX1478" s="12"/>
      <c r="AY1478" s="12"/>
      <c r="AZ1478" s="12"/>
      <c r="BA1478" s="12"/>
    </row>
    <row r="1479" spans="1:53" ht="30" customHeight="1">
      <c r="A1479" s="358" t="s">
        <v>31</v>
      </c>
      <c r="B1479" s="275">
        <v>22</v>
      </c>
      <c r="C1479" s="93">
        <v>7</v>
      </c>
      <c r="D1479" s="93">
        <v>2</v>
      </c>
      <c r="E1479" s="93">
        <v>0</v>
      </c>
      <c r="F1479" s="93">
        <v>0</v>
      </c>
      <c r="G1479" s="93"/>
      <c r="H1479" s="93">
        <v>0</v>
      </c>
      <c r="I1479" s="93">
        <v>0</v>
      </c>
      <c r="J1479" s="93">
        <v>2</v>
      </c>
      <c r="K1479" s="93">
        <v>5</v>
      </c>
      <c r="L1479" s="93">
        <v>2</v>
      </c>
      <c r="M1479" s="93">
        <v>5</v>
      </c>
      <c r="N1479" s="93">
        <v>1</v>
      </c>
      <c r="O1479" s="93">
        <v>1</v>
      </c>
      <c r="P1479" s="93">
        <v>1</v>
      </c>
      <c r="Q1479" s="93">
        <v>5</v>
      </c>
      <c r="R1479" s="93">
        <v>2</v>
      </c>
      <c r="S1479" s="93">
        <v>5</v>
      </c>
      <c r="T1479" s="93">
        <v>5</v>
      </c>
      <c r="U1479" s="93">
        <v>0</v>
      </c>
      <c r="V1479" s="93">
        <v>1</v>
      </c>
      <c r="W1479" s="93">
        <v>0</v>
      </c>
      <c r="X1479" s="93">
        <v>0</v>
      </c>
      <c r="Y1479" s="93">
        <v>0</v>
      </c>
      <c r="Z1479" s="93">
        <v>0</v>
      </c>
      <c r="AA1479" s="93">
        <f t="shared" si="19"/>
        <v>66</v>
      </c>
      <c r="AB1479" s="97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97"/>
      <c r="AN1479" s="12"/>
      <c r="AO1479" s="12"/>
      <c r="AP1479" s="12"/>
      <c r="AQ1479" s="12"/>
      <c r="AR1479" s="12"/>
      <c r="AS1479" s="12"/>
      <c r="AT1479" s="12"/>
      <c r="AU1479" s="97"/>
      <c r="AV1479" s="12"/>
      <c r="AW1479" s="12"/>
      <c r="AX1479" s="12"/>
      <c r="AY1479" s="12"/>
      <c r="AZ1479" s="12"/>
      <c r="BA1479" s="12"/>
    </row>
    <row r="1480" spans="1:53" ht="30" customHeight="1">
      <c r="A1480" s="358" t="s">
        <v>24</v>
      </c>
      <c r="B1480" s="275">
        <v>31</v>
      </c>
      <c r="C1480" s="93">
        <v>1</v>
      </c>
      <c r="D1480" s="93">
        <v>0</v>
      </c>
      <c r="E1480" s="93">
        <v>1</v>
      </c>
      <c r="F1480" s="93">
        <v>0</v>
      </c>
      <c r="G1480" s="93">
        <v>3</v>
      </c>
      <c r="H1480" s="93">
        <v>0</v>
      </c>
      <c r="I1480" s="93">
        <v>0</v>
      </c>
      <c r="J1480" s="93">
        <v>2</v>
      </c>
      <c r="K1480" s="93">
        <v>5</v>
      </c>
      <c r="L1480" s="93">
        <v>6</v>
      </c>
      <c r="M1480" s="93">
        <v>3</v>
      </c>
      <c r="N1480" s="93">
        <v>1</v>
      </c>
      <c r="O1480" s="93"/>
      <c r="P1480" s="93"/>
      <c r="Q1480" s="93">
        <v>3</v>
      </c>
      <c r="R1480" s="93"/>
      <c r="S1480" s="93">
        <v>3</v>
      </c>
      <c r="T1480" s="93">
        <v>15</v>
      </c>
      <c r="U1480" s="93">
        <v>1</v>
      </c>
      <c r="V1480" s="93">
        <v>1</v>
      </c>
      <c r="W1480" s="93">
        <v>0</v>
      </c>
      <c r="X1480" s="93">
        <v>0</v>
      </c>
      <c r="Y1480" s="93">
        <v>0</v>
      </c>
      <c r="Z1480" s="93">
        <v>0</v>
      </c>
      <c r="AA1480" s="93">
        <f t="shared" si="19"/>
        <v>76</v>
      </c>
      <c r="AB1480" s="97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97"/>
      <c r="AN1480" s="12"/>
      <c r="AO1480" s="12"/>
      <c r="AP1480" s="12"/>
      <c r="AQ1480" s="12"/>
      <c r="AR1480" s="12"/>
      <c r="AS1480" s="12"/>
      <c r="AT1480" s="12"/>
      <c r="AU1480" s="97"/>
      <c r="AV1480" s="12"/>
      <c r="AW1480" s="12"/>
      <c r="AX1480" s="12"/>
      <c r="AY1480" s="12"/>
      <c r="AZ1480" s="12"/>
      <c r="BA1480" s="12"/>
    </row>
    <row r="1481" spans="1:53" ht="30" customHeight="1">
      <c r="A1481" s="358" t="s">
        <v>33</v>
      </c>
      <c r="B1481" s="275">
        <v>94</v>
      </c>
      <c r="C1481" s="93">
        <v>7</v>
      </c>
      <c r="D1481" s="93">
        <v>1</v>
      </c>
      <c r="E1481" s="93">
        <v>0</v>
      </c>
      <c r="F1481" s="93">
        <v>2</v>
      </c>
      <c r="G1481" s="93">
        <v>5</v>
      </c>
      <c r="H1481" s="93">
        <v>0</v>
      </c>
      <c r="I1481" s="93">
        <v>0</v>
      </c>
      <c r="J1481" s="93">
        <v>11</v>
      </c>
      <c r="K1481" s="93">
        <v>16</v>
      </c>
      <c r="L1481" s="93">
        <v>5</v>
      </c>
      <c r="M1481" s="93">
        <v>17</v>
      </c>
      <c r="N1481" s="93">
        <v>8</v>
      </c>
      <c r="O1481" s="93">
        <v>6</v>
      </c>
      <c r="P1481" s="93">
        <v>1</v>
      </c>
      <c r="Q1481" s="93">
        <v>3</v>
      </c>
      <c r="R1481" s="93">
        <v>4</v>
      </c>
      <c r="S1481" s="93">
        <v>4</v>
      </c>
      <c r="T1481" s="93">
        <v>19</v>
      </c>
      <c r="U1481" s="93">
        <v>4</v>
      </c>
      <c r="V1481" s="93">
        <v>0</v>
      </c>
      <c r="W1481" s="93">
        <v>0</v>
      </c>
      <c r="X1481" s="93">
        <v>0</v>
      </c>
      <c r="Y1481" s="93">
        <v>0</v>
      </c>
      <c r="Z1481" s="93">
        <v>0</v>
      </c>
      <c r="AA1481" s="93">
        <f t="shared" si="19"/>
        <v>207</v>
      </c>
      <c r="AB1481" s="97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97"/>
      <c r="AN1481" s="12"/>
      <c r="AO1481" s="12"/>
      <c r="AP1481" s="12"/>
      <c r="AQ1481" s="12"/>
      <c r="AR1481" s="12"/>
      <c r="AS1481" s="12"/>
      <c r="AT1481" s="12"/>
      <c r="AU1481" s="97"/>
      <c r="AV1481" s="12"/>
      <c r="AW1481" s="12"/>
      <c r="AX1481" s="12"/>
      <c r="AY1481" s="12"/>
      <c r="AZ1481" s="12"/>
      <c r="BA1481" s="12"/>
    </row>
    <row r="1482" spans="1:53" ht="30" customHeight="1">
      <c r="A1482" s="358" t="s">
        <v>23</v>
      </c>
      <c r="B1482" s="275">
        <v>103</v>
      </c>
      <c r="C1482" s="93">
        <v>8</v>
      </c>
      <c r="D1482" s="93">
        <v>0</v>
      </c>
      <c r="E1482" s="93">
        <v>0</v>
      </c>
      <c r="F1482" s="93">
        <v>0</v>
      </c>
      <c r="G1482" s="93">
        <v>8</v>
      </c>
      <c r="H1482" s="93">
        <v>0</v>
      </c>
      <c r="I1482" s="93">
        <v>0</v>
      </c>
      <c r="J1482" s="93">
        <v>9</v>
      </c>
      <c r="K1482" s="93">
        <v>9</v>
      </c>
      <c r="L1482" s="93">
        <v>4</v>
      </c>
      <c r="M1482" s="93">
        <v>13</v>
      </c>
      <c r="N1482" s="93">
        <v>4</v>
      </c>
      <c r="O1482" s="93">
        <v>2</v>
      </c>
      <c r="P1482" s="93">
        <v>2</v>
      </c>
      <c r="Q1482" s="93">
        <v>5</v>
      </c>
      <c r="R1482" s="93">
        <v>5</v>
      </c>
      <c r="S1482" s="93">
        <v>4</v>
      </c>
      <c r="T1482" s="93">
        <v>14</v>
      </c>
      <c r="U1482" s="93">
        <v>2</v>
      </c>
      <c r="V1482" s="93">
        <v>5</v>
      </c>
      <c r="W1482" s="93">
        <v>0</v>
      </c>
      <c r="X1482" s="93">
        <v>0</v>
      </c>
      <c r="Y1482" s="93">
        <v>0</v>
      </c>
      <c r="Z1482" s="93">
        <v>0</v>
      </c>
      <c r="AA1482" s="93">
        <f t="shared" si="19"/>
        <v>197</v>
      </c>
      <c r="AB1482" s="97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97"/>
      <c r="AN1482" s="12"/>
      <c r="AO1482" s="12"/>
      <c r="AP1482" s="12"/>
      <c r="AQ1482" s="12"/>
      <c r="AR1482" s="12"/>
      <c r="AS1482" s="12"/>
      <c r="AT1482" s="12"/>
      <c r="AU1482" s="97"/>
      <c r="AV1482" s="12"/>
      <c r="AW1482" s="12"/>
      <c r="AX1482" s="12"/>
      <c r="AY1482" s="12"/>
      <c r="AZ1482" s="12"/>
      <c r="BA1482" s="12"/>
    </row>
    <row r="1483" spans="1:53" ht="30" customHeight="1">
      <c r="A1483" s="358" t="s">
        <v>35</v>
      </c>
      <c r="B1483" s="275">
        <v>49</v>
      </c>
      <c r="C1483" s="93">
        <v>2</v>
      </c>
      <c r="D1483" s="93">
        <v>0</v>
      </c>
      <c r="E1483" s="93">
        <v>0</v>
      </c>
      <c r="F1483" s="93">
        <v>0</v>
      </c>
      <c r="G1483" s="93">
        <v>4</v>
      </c>
      <c r="H1483" s="93">
        <v>0</v>
      </c>
      <c r="I1483" s="93">
        <v>0</v>
      </c>
      <c r="J1483" s="93">
        <v>7</v>
      </c>
      <c r="K1483" s="93">
        <v>7</v>
      </c>
      <c r="L1483" s="93">
        <v>5</v>
      </c>
      <c r="M1483" s="93">
        <v>7</v>
      </c>
      <c r="N1483" s="93">
        <v>1</v>
      </c>
      <c r="O1483" s="93">
        <v>1</v>
      </c>
      <c r="P1483" s="93">
        <v>0</v>
      </c>
      <c r="Q1483" s="93">
        <v>1</v>
      </c>
      <c r="R1483" s="93">
        <v>4</v>
      </c>
      <c r="S1483" s="93">
        <v>1</v>
      </c>
      <c r="T1483" s="93">
        <v>4</v>
      </c>
      <c r="U1483" s="93">
        <v>0</v>
      </c>
      <c r="V1483" s="93">
        <v>0</v>
      </c>
      <c r="W1483" s="93">
        <v>0</v>
      </c>
      <c r="X1483" s="93">
        <v>0</v>
      </c>
      <c r="Y1483" s="93">
        <v>0</v>
      </c>
      <c r="Z1483" s="93">
        <v>0</v>
      </c>
      <c r="AA1483" s="93">
        <f t="shared" si="19"/>
        <v>93</v>
      </c>
      <c r="AB1483" s="97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97"/>
      <c r="AN1483" s="12"/>
      <c r="AO1483" s="12"/>
      <c r="AP1483" s="12"/>
      <c r="AQ1483" s="12"/>
      <c r="AR1483" s="12"/>
      <c r="AS1483" s="12"/>
      <c r="AT1483" s="12"/>
      <c r="AU1483" s="97"/>
      <c r="AV1483" s="12"/>
      <c r="AW1483" s="12"/>
      <c r="AX1483" s="12"/>
      <c r="AY1483" s="12"/>
      <c r="AZ1483" s="12"/>
      <c r="BA1483" s="12"/>
    </row>
    <row r="1484" spans="1:53" ht="30" customHeight="1">
      <c r="A1484" s="358" t="s">
        <v>36</v>
      </c>
      <c r="B1484" s="275">
        <v>18</v>
      </c>
      <c r="C1484" s="93">
        <v>12</v>
      </c>
      <c r="D1484" s="93">
        <v>0</v>
      </c>
      <c r="E1484" s="93">
        <v>0</v>
      </c>
      <c r="F1484" s="93">
        <v>2</v>
      </c>
      <c r="G1484" s="93">
        <v>3</v>
      </c>
      <c r="H1484" s="93">
        <v>0</v>
      </c>
      <c r="I1484" s="93">
        <v>0</v>
      </c>
      <c r="J1484" s="93">
        <v>0</v>
      </c>
      <c r="K1484" s="93">
        <v>7</v>
      </c>
      <c r="L1484" s="93">
        <v>1</v>
      </c>
      <c r="M1484" s="93">
        <v>2</v>
      </c>
      <c r="N1484" s="93">
        <v>4</v>
      </c>
      <c r="O1484" s="93">
        <v>1</v>
      </c>
      <c r="P1484" s="93">
        <v>0</v>
      </c>
      <c r="Q1484" s="93">
        <v>0</v>
      </c>
      <c r="R1484" s="93">
        <v>1</v>
      </c>
      <c r="S1484" s="93">
        <v>1</v>
      </c>
      <c r="T1484" s="93">
        <v>3</v>
      </c>
      <c r="U1484" s="93">
        <v>1</v>
      </c>
      <c r="V1484" s="93">
        <v>0</v>
      </c>
      <c r="W1484" s="93">
        <v>0</v>
      </c>
      <c r="X1484" s="93">
        <v>0</v>
      </c>
      <c r="Y1484" s="93">
        <v>0</v>
      </c>
      <c r="Z1484" s="93">
        <v>0</v>
      </c>
      <c r="AA1484" s="93">
        <f t="shared" si="19"/>
        <v>56</v>
      </c>
      <c r="AB1484" s="97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97"/>
      <c r="AN1484" s="12"/>
      <c r="AO1484" s="12"/>
      <c r="AP1484" s="12"/>
      <c r="AQ1484" s="12"/>
      <c r="AR1484" s="12"/>
      <c r="AS1484" s="12"/>
      <c r="AT1484" s="12"/>
      <c r="AU1484" s="97"/>
      <c r="AV1484" s="12"/>
      <c r="AW1484" s="12"/>
      <c r="AX1484" s="12"/>
      <c r="AY1484" s="12"/>
      <c r="AZ1484" s="12"/>
      <c r="BA1484" s="12"/>
    </row>
    <row r="1485" spans="1:53" ht="30" customHeight="1">
      <c r="A1485" s="358" t="s">
        <v>48</v>
      </c>
      <c r="B1485" s="275">
        <v>31</v>
      </c>
      <c r="C1485" s="93">
        <v>6</v>
      </c>
      <c r="D1485" s="93">
        <v>0</v>
      </c>
      <c r="E1485" s="93">
        <v>0</v>
      </c>
      <c r="F1485" s="93">
        <v>0</v>
      </c>
      <c r="G1485" s="93">
        <v>4</v>
      </c>
      <c r="H1485" s="93">
        <v>0</v>
      </c>
      <c r="I1485" s="93">
        <v>0</v>
      </c>
      <c r="J1485" s="93">
        <v>3</v>
      </c>
      <c r="K1485" s="93">
        <v>11</v>
      </c>
      <c r="L1485" s="93">
        <v>0</v>
      </c>
      <c r="M1485" s="93">
        <v>1</v>
      </c>
      <c r="N1485" s="93">
        <v>2</v>
      </c>
      <c r="O1485" s="93">
        <v>0</v>
      </c>
      <c r="P1485" s="93">
        <v>0</v>
      </c>
      <c r="Q1485" s="93">
        <v>0</v>
      </c>
      <c r="R1485" s="93">
        <v>3</v>
      </c>
      <c r="S1485" s="93">
        <v>2</v>
      </c>
      <c r="T1485" s="93">
        <v>11</v>
      </c>
      <c r="U1485" s="93">
        <v>0</v>
      </c>
      <c r="V1485" s="93">
        <v>1</v>
      </c>
      <c r="W1485" s="93">
        <v>0</v>
      </c>
      <c r="X1485" s="93">
        <v>0</v>
      </c>
      <c r="Y1485" s="93">
        <v>0</v>
      </c>
      <c r="Z1485" s="93">
        <v>0</v>
      </c>
      <c r="AA1485" s="93">
        <f t="shared" si="19"/>
        <v>75</v>
      </c>
      <c r="AB1485" s="97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97"/>
      <c r="AN1485" s="12"/>
      <c r="AO1485" s="12"/>
      <c r="AP1485" s="12"/>
      <c r="AQ1485" s="12"/>
      <c r="AR1485" s="12"/>
      <c r="AS1485" s="12"/>
      <c r="AT1485" s="12"/>
      <c r="AU1485" s="97"/>
      <c r="AV1485" s="12"/>
      <c r="AW1485" s="12"/>
      <c r="AX1485" s="12"/>
      <c r="AY1485" s="12"/>
      <c r="AZ1485" s="12"/>
      <c r="BA1485" s="12"/>
    </row>
    <row r="1486" spans="1:53" ht="30" customHeight="1">
      <c r="A1486" s="358" t="s">
        <v>49</v>
      </c>
      <c r="B1486" s="275">
        <v>56</v>
      </c>
      <c r="C1486" s="93">
        <v>9</v>
      </c>
      <c r="D1486" s="93">
        <v>2</v>
      </c>
      <c r="E1486" s="93">
        <v>0</v>
      </c>
      <c r="F1486" s="93">
        <v>2</v>
      </c>
      <c r="G1486" s="93">
        <v>3</v>
      </c>
      <c r="H1486" s="93">
        <v>0</v>
      </c>
      <c r="I1486" s="93">
        <v>0</v>
      </c>
      <c r="J1486" s="93">
        <v>9</v>
      </c>
      <c r="K1486" s="93">
        <v>6</v>
      </c>
      <c r="L1486" s="93">
        <v>6</v>
      </c>
      <c r="M1486" s="93">
        <v>5</v>
      </c>
      <c r="N1486" s="93">
        <v>5</v>
      </c>
      <c r="O1486" s="93">
        <v>4</v>
      </c>
      <c r="P1486" s="93">
        <v>0</v>
      </c>
      <c r="Q1486" s="93">
        <v>1</v>
      </c>
      <c r="R1486" s="93">
        <v>7</v>
      </c>
      <c r="S1486" s="93">
        <v>5</v>
      </c>
      <c r="T1486" s="93">
        <v>12</v>
      </c>
      <c r="U1486" s="93">
        <v>7</v>
      </c>
      <c r="V1486" s="93">
        <v>0</v>
      </c>
      <c r="W1486" s="93">
        <v>0</v>
      </c>
      <c r="X1486" s="93">
        <v>0</v>
      </c>
      <c r="Y1486" s="93">
        <v>0</v>
      </c>
      <c r="Z1486" s="93">
        <v>0</v>
      </c>
      <c r="AA1486" s="93">
        <f t="shared" si="19"/>
        <v>139</v>
      </c>
      <c r="AB1486" s="97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97"/>
      <c r="AN1486" s="12"/>
      <c r="AO1486" s="12"/>
      <c r="AP1486" s="12"/>
      <c r="AQ1486" s="12"/>
      <c r="AR1486" s="12"/>
      <c r="AS1486" s="12"/>
      <c r="AT1486" s="12"/>
      <c r="AU1486" s="97"/>
      <c r="AV1486" s="12"/>
      <c r="AW1486" s="12"/>
      <c r="AX1486" s="12"/>
      <c r="AY1486" s="12"/>
      <c r="AZ1486" s="12"/>
      <c r="BA1486" s="12"/>
    </row>
    <row r="1487" spans="1:53" ht="30" customHeight="1">
      <c r="A1487" s="358" t="s">
        <v>50</v>
      </c>
      <c r="B1487" s="275">
        <v>57</v>
      </c>
      <c r="C1487" s="93">
        <v>6</v>
      </c>
      <c r="D1487" s="93">
        <v>3</v>
      </c>
      <c r="E1487" s="93">
        <v>0</v>
      </c>
      <c r="F1487" s="93">
        <v>2</v>
      </c>
      <c r="G1487" s="93">
        <v>4</v>
      </c>
      <c r="H1487" s="93">
        <v>0</v>
      </c>
      <c r="I1487" s="93">
        <v>0</v>
      </c>
      <c r="J1487" s="93">
        <v>4</v>
      </c>
      <c r="K1487" s="93">
        <v>11</v>
      </c>
      <c r="L1487" s="93">
        <v>4</v>
      </c>
      <c r="M1487" s="93">
        <v>5</v>
      </c>
      <c r="N1487" s="93">
        <v>6</v>
      </c>
      <c r="O1487" s="93">
        <v>3</v>
      </c>
      <c r="P1487" s="93">
        <v>1</v>
      </c>
      <c r="Q1487" s="93">
        <v>5</v>
      </c>
      <c r="R1487" s="93">
        <v>4</v>
      </c>
      <c r="S1487" s="93">
        <v>19</v>
      </c>
      <c r="T1487" s="93">
        <v>17</v>
      </c>
      <c r="U1487" s="93">
        <v>4</v>
      </c>
      <c r="V1487" s="93">
        <v>1</v>
      </c>
      <c r="W1487" s="93">
        <v>0</v>
      </c>
      <c r="X1487" s="93">
        <v>0</v>
      </c>
      <c r="Y1487" s="93">
        <v>0</v>
      </c>
      <c r="Z1487" s="93">
        <v>0</v>
      </c>
      <c r="AA1487" s="93">
        <f t="shared" si="19"/>
        <v>156</v>
      </c>
      <c r="AB1487" s="97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97"/>
      <c r="AN1487" s="12"/>
      <c r="AO1487" s="12"/>
      <c r="AP1487" s="12"/>
      <c r="AQ1487" s="12"/>
      <c r="AR1487" s="12"/>
      <c r="AS1487" s="12"/>
      <c r="AT1487" s="12"/>
      <c r="AU1487" s="97"/>
      <c r="AV1487" s="12"/>
      <c r="AW1487" s="12"/>
      <c r="AX1487" s="12"/>
      <c r="AY1487" s="12"/>
      <c r="AZ1487" s="12"/>
      <c r="BA1487" s="12"/>
    </row>
    <row r="1488" spans="1:53" ht="30" customHeight="1">
      <c r="A1488" s="358" t="s">
        <v>51</v>
      </c>
      <c r="B1488" s="275">
        <v>82</v>
      </c>
      <c r="C1488" s="93">
        <v>9</v>
      </c>
      <c r="D1488" s="93">
        <v>0</v>
      </c>
      <c r="E1488" s="93">
        <v>0</v>
      </c>
      <c r="F1488" s="93">
        <v>1</v>
      </c>
      <c r="G1488" s="93">
        <v>14</v>
      </c>
      <c r="H1488" s="93">
        <v>0</v>
      </c>
      <c r="I1488" s="93">
        <v>0</v>
      </c>
      <c r="J1488" s="93">
        <v>5</v>
      </c>
      <c r="K1488" s="93">
        <v>26</v>
      </c>
      <c r="L1488" s="93">
        <v>2</v>
      </c>
      <c r="M1488" s="93">
        <v>5</v>
      </c>
      <c r="N1488" s="93">
        <v>1</v>
      </c>
      <c r="O1488" s="93">
        <v>0</v>
      </c>
      <c r="P1488" s="93">
        <v>1</v>
      </c>
      <c r="Q1488" s="93">
        <v>11</v>
      </c>
      <c r="R1488" s="93">
        <v>12</v>
      </c>
      <c r="S1488" s="93">
        <v>10</v>
      </c>
      <c r="T1488" s="93">
        <v>17</v>
      </c>
      <c r="U1488" s="93">
        <v>0</v>
      </c>
      <c r="V1488" s="93">
        <v>1</v>
      </c>
      <c r="W1488" s="93">
        <v>0</v>
      </c>
      <c r="X1488" s="93">
        <v>0</v>
      </c>
      <c r="Y1488" s="93">
        <v>0</v>
      </c>
      <c r="Z1488" s="93">
        <v>0</v>
      </c>
      <c r="AA1488" s="93">
        <f t="shared" si="19"/>
        <v>197</v>
      </c>
      <c r="AB1488" s="97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97"/>
      <c r="AN1488" s="12"/>
      <c r="AO1488" s="12"/>
      <c r="AP1488" s="12"/>
      <c r="AQ1488" s="12"/>
      <c r="AR1488" s="12"/>
      <c r="AS1488" s="12"/>
      <c r="AT1488" s="12"/>
      <c r="AU1488" s="97"/>
      <c r="AV1488" s="12"/>
      <c r="AW1488" s="12"/>
      <c r="AX1488" s="12"/>
      <c r="AY1488" s="12"/>
      <c r="AZ1488" s="12"/>
      <c r="BA1488" s="12"/>
    </row>
    <row r="1489" spans="1:53" ht="30" customHeight="1">
      <c r="A1489" s="358" t="s">
        <v>52</v>
      </c>
      <c r="B1489" s="275">
        <v>47</v>
      </c>
      <c r="C1489" s="93">
        <v>17</v>
      </c>
      <c r="D1489" s="93">
        <v>3</v>
      </c>
      <c r="E1489" s="93">
        <v>1</v>
      </c>
      <c r="F1489" s="93"/>
      <c r="G1489" s="93">
        <v>10</v>
      </c>
      <c r="H1489" s="93">
        <v>0</v>
      </c>
      <c r="I1489" s="93">
        <v>0</v>
      </c>
      <c r="J1489" s="93">
        <v>6</v>
      </c>
      <c r="K1489" s="93">
        <v>17</v>
      </c>
      <c r="L1489" s="93">
        <v>6</v>
      </c>
      <c r="M1489" s="93">
        <v>5</v>
      </c>
      <c r="N1489" s="93">
        <v>5</v>
      </c>
      <c r="O1489" s="93">
        <v>1</v>
      </c>
      <c r="P1489" s="93">
        <v>0</v>
      </c>
      <c r="Q1489" s="93">
        <v>7</v>
      </c>
      <c r="R1489" s="93">
        <v>11</v>
      </c>
      <c r="S1489" s="93">
        <v>7</v>
      </c>
      <c r="T1489" s="93">
        <v>33</v>
      </c>
      <c r="U1489" s="93">
        <v>1</v>
      </c>
      <c r="V1489" s="93">
        <v>3</v>
      </c>
      <c r="W1489" s="93">
        <v>0</v>
      </c>
      <c r="X1489" s="93">
        <v>0</v>
      </c>
      <c r="Y1489" s="93">
        <v>0</v>
      </c>
      <c r="Z1489" s="93">
        <v>0</v>
      </c>
      <c r="AA1489" s="93">
        <f t="shared" si="19"/>
        <v>180</v>
      </c>
      <c r="AB1489" s="97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97"/>
      <c r="AN1489" s="12"/>
      <c r="AO1489" s="12"/>
      <c r="AP1489" s="12"/>
      <c r="AQ1489" s="12"/>
      <c r="AR1489" s="12"/>
      <c r="AS1489" s="12"/>
      <c r="AT1489" s="12"/>
      <c r="AU1489" s="97"/>
      <c r="AV1489" s="12"/>
      <c r="AW1489" s="12"/>
      <c r="AX1489" s="12"/>
      <c r="AY1489" s="12"/>
      <c r="AZ1489" s="12"/>
      <c r="BA1489" s="12"/>
    </row>
    <row r="1490" spans="1:53" ht="30" customHeight="1">
      <c r="A1490" s="358" t="s">
        <v>53</v>
      </c>
      <c r="B1490" s="275">
        <v>78</v>
      </c>
      <c r="C1490" s="93">
        <v>2</v>
      </c>
      <c r="D1490" s="93">
        <v>2</v>
      </c>
      <c r="E1490" s="93">
        <v>3</v>
      </c>
      <c r="F1490" s="93"/>
      <c r="G1490" s="93">
        <v>12</v>
      </c>
      <c r="H1490" s="93">
        <v>0</v>
      </c>
      <c r="I1490" s="93">
        <v>0</v>
      </c>
      <c r="J1490" s="93">
        <v>12</v>
      </c>
      <c r="K1490" s="93">
        <v>18</v>
      </c>
      <c r="L1490" s="93">
        <v>9</v>
      </c>
      <c r="M1490" s="93">
        <v>10</v>
      </c>
      <c r="N1490" s="93">
        <v>4</v>
      </c>
      <c r="O1490" s="93">
        <v>4</v>
      </c>
      <c r="P1490" s="93">
        <v>0</v>
      </c>
      <c r="Q1490" s="93">
        <v>7</v>
      </c>
      <c r="R1490" s="93">
        <v>11</v>
      </c>
      <c r="S1490" s="93">
        <v>9</v>
      </c>
      <c r="T1490" s="93">
        <v>33</v>
      </c>
      <c r="U1490" s="93">
        <v>3</v>
      </c>
      <c r="V1490" s="93">
        <v>1</v>
      </c>
      <c r="W1490" s="93">
        <v>0</v>
      </c>
      <c r="X1490" s="93">
        <v>0</v>
      </c>
      <c r="Y1490" s="93">
        <v>0</v>
      </c>
      <c r="Z1490" s="93">
        <v>0</v>
      </c>
      <c r="AA1490" s="93">
        <f t="shared" si="19"/>
        <v>218</v>
      </c>
      <c r="AB1490" s="97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97"/>
      <c r="AN1490" s="12"/>
      <c r="AO1490" s="12"/>
      <c r="AP1490" s="12"/>
      <c r="AQ1490" s="12"/>
      <c r="AR1490" s="12"/>
      <c r="AS1490" s="12"/>
      <c r="AT1490" s="12"/>
      <c r="AU1490" s="97"/>
      <c r="AV1490" s="12"/>
      <c r="AW1490" s="12"/>
      <c r="AX1490" s="12"/>
      <c r="AY1490" s="12"/>
      <c r="AZ1490" s="12"/>
      <c r="BA1490" s="12"/>
    </row>
    <row r="1491" spans="1:53" ht="30" customHeight="1">
      <c r="A1491" s="358" t="s">
        <v>54</v>
      </c>
      <c r="B1491" s="275">
        <v>45</v>
      </c>
      <c r="C1491" s="93">
        <v>4</v>
      </c>
      <c r="D1491" s="93">
        <v>1</v>
      </c>
      <c r="E1491" s="93">
        <v>2</v>
      </c>
      <c r="F1491" s="93">
        <v>2</v>
      </c>
      <c r="G1491" s="93">
        <v>8</v>
      </c>
      <c r="H1491" s="93">
        <v>0</v>
      </c>
      <c r="I1491" s="93">
        <v>0</v>
      </c>
      <c r="J1491" s="93">
        <v>1</v>
      </c>
      <c r="K1491" s="93">
        <v>7</v>
      </c>
      <c r="L1491" s="93">
        <v>1</v>
      </c>
      <c r="M1491" s="93">
        <v>1</v>
      </c>
      <c r="N1491" s="93">
        <v>3</v>
      </c>
      <c r="O1491" s="93">
        <v>0</v>
      </c>
      <c r="P1491" s="93">
        <v>0</v>
      </c>
      <c r="Q1491" s="93">
        <v>2</v>
      </c>
      <c r="R1491" s="93">
        <v>3</v>
      </c>
      <c r="S1491" s="93">
        <v>4</v>
      </c>
      <c r="T1491" s="93">
        <v>7</v>
      </c>
      <c r="U1491" s="93">
        <v>1</v>
      </c>
      <c r="V1491" s="93">
        <v>0</v>
      </c>
      <c r="W1491" s="93">
        <v>0</v>
      </c>
      <c r="X1491" s="93">
        <v>0</v>
      </c>
      <c r="Y1491" s="93">
        <v>0</v>
      </c>
      <c r="Z1491" s="93">
        <v>0</v>
      </c>
      <c r="AA1491" s="93">
        <f t="shared" si="19"/>
        <v>92</v>
      </c>
      <c r="AB1491" s="97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97"/>
      <c r="AN1491" s="12"/>
      <c r="AO1491" s="12"/>
      <c r="AP1491" s="12"/>
      <c r="AQ1491" s="12"/>
      <c r="AR1491" s="12"/>
      <c r="AS1491" s="12"/>
      <c r="AT1491" s="12"/>
      <c r="AU1491" s="97"/>
      <c r="AV1491" s="12"/>
      <c r="AW1491" s="12"/>
      <c r="AX1491" s="12"/>
      <c r="AY1491" s="12"/>
      <c r="AZ1491" s="12"/>
      <c r="BA1491" s="12"/>
    </row>
    <row r="1492" spans="1:53" ht="30" customHeight="1">
      <c r="A1492" s="358" t="s">
        <v>64</v>
      </c>
      <c r="B1492" s="275">
        <v>37</v>
      </c>
      <c r="C1492" s="93">
        <v>6</v>
      </c>
      <c r="D1492" s="93">
        <v>1</v>
      </c>
      <c r="E1492" s="93">
        <v>2</v>
      </c>
      <c r="F1492" s="93">
        <v>1</v>
      </c>
      <c r="G1492" s="93">
        <v>2</v>
      </c>
      <c r="H1492" s="93">
        <v>0</v>
      </c>
      <c r="I1492" s="93">
        <v>0</v>
      </c>
      <c r="J1492" s="93">
        <v>5</v>
      </c>
      <c r="K1492" s="93">
        <v>4</v>
      </c>
      <c r="L1492" s="93">
        <v>6</v>
      </c>
      <c r="M1492" s="93">
        <v>5</v>
      </c>
      <c r="N1492" s="93">
        <v>1</v>
      </c>
      <c r="O1492" s="93">
        <v>0</v>
      </c>
      <c r="P1492" s="93">
        <v>2</v>
      </c>
      <c r="Q1492" s="93">
        <v>1</v>
      </c>
      <c r="R1492" s="93">
        <v>3</v>
      </c>
      <c r="S1492" s="93">
        <v>5</v>
      </c>
      <c r="T1492" s="93">
        <v>4</v>
      </c>
      <c r="U1492" s="93">
        <v>0</v>
      </c>
      <c r="V1492" s="93">
        <v>1</v>
      </c>
      <c r="W1492" s="93">
        <v>0</v>
      </c>
      <c r="X1492" s="93">
        <v>0</v>
      </c>
      <c r="Y1492" s="93">
        <v>0</v>
      </c>
      <c r="Z1492" s="93">
        <v>0</v>
      </c>
      <c r="AA1492" s="93">
        <f t="shared" si="19"/>
        <v>86</v>
      </c>
      <c r="AB1492" s="97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97"/>
      <c r="AN1492" s="12"/>
      <c r="AO1492" s="12"/>
      <c r="AP1492" s="12"/>
      <c r="AQ1492" s="12"/>
      <c r="AR1492" s="12"/>
      <c r="AS1492" s="12"/>
      <c r="AT1492" s="12"/>
      <c r="AU1492" s="97"/>
      <c r="AV1492" s="12"/>
      <c r="AW1492" s="12"/>
      <c r="AX1492" s="12"/>
      <c r="AY1492" s="12"/>
      <c r="AZ1492" s="12"/>
      <c r="BA1492" s="12"/>
    </row>
    <row r="1493" spans="1:53" ht="30" customHeight="1">
      <c r="A1493" s="358" t="s">
        <v>57</v>
      </c>
      <c r="B1493" s="275">
        <v>61</v>
      </c>
      <c r="C1493" s="93">
        <v>6</v>
      </c>
      <c r="D1493" s="93">
        <v>0</v>
      </c>
      <c r="E1493" s="93">
        <v>0</v>
      </c>
      <c r="F1493" s="93">
        <v>0</v>
      </c>
      <c r="G1493" s="93">
        <v>4</v>
      </c>
      <c r="H1493" s="93">
        <v>64</v>
      </c>
      <c r="I1493" s="93">
        <v>14</v>
      </c>
      <c r="J1493" s="93">
        <v>6</v>
      </c>
      <c r="K1493" s="93">
        <v>3</v>
      </c>
      <c r="L1493" s="93">
        <v>11</v>
      </c>
      <c r="M1493" s="93">
        <v>10</v>
      </c>
      <c r="N1493" s="93">
        <v>11</v>
      </c>
      <c r="O1493" s="93">
        <v>4</v>
      </c>
      <c r="P1493" s="93">
        <v>1</v>
      </c>
      <c r="Q1493" s="93">
        <v>0</v>
      </c>
      <c r="R1493" s="93">
        <v>12</v>
      </c>
      <c r="S1493" s="93">
        <v>10</v>
      </c>
      <c r="T1493" s="93">
        <v>5</v>
      </c>
      <c r="U1493" s="93">
        <v>1</v>
      </c>
      <c r="V1493" s="93">
        <v>0</v>
      </c>
      <c r="W1493" s="93">
        <v>0</v>
      </c>
      <c r="X1493" s="93">
        <v>0</v>
      </c>
      <c r="Y1493" s="93">
        <v>0</v>
      </c>
      <c r="Z1493" s="93">
        <v>0</v>
      </c>
      <c r="AA1493" s="93">
        <f t="shared" si="19"/>
        <v>223</v>
      </c>
      <c r="AB1493" s="97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97"/>
      <c r="AN1493" s="12"/>
      <c r="AO1493" s="12"/>
      <c r="AP1493" s="12"/>
      <c r="AQ1493" s="12"/>
      <c r="AR1493" s="12"/>
      <c r="AS1493" s="12"/>
      <c r="AT1493" s="12"/>
      <c r="AU1493" s="97"/>
      <c r="AV1493" s="12"/>
      <c r="AW1493" s="12"/>
      <c r="AX1493" s="12"/>
      <c r="AY1493" s="12"/>
      <c r="AZ1493" s="12"/>
      <c r="BA1493" s="12"/>
    </row>
    <row r="1494" spans="1:53" ht="30" customHeight="1">
      <c r="A1494" s="358" t="s">
        <v>20</v>
      </c>
      <c r="B1494" s="275">
        <v>35</v>
      </c>
      <c r="C1494" s="93">
        <v>5</v>
      </c>
      <c r="D1494" s="93">
        <v>3</v>
      </c>
      <c r="E1494" s="93">
        <v>1</v>
      </c>
      <c r="F1494" s="93">
        <v>2</v>
      </c>
      <c r="G1494" s="93">
        <v>8</v>
      </c>
      <c r="H1494" s="93">
        <v>0</v>
      </c>
      <c r="I1494" s="93">
        <v>0</v>
      </c>
      <c r="J1494" s="93">
        <v>3</v>
      </c>
      <c r="K1494" s="93">
        <v>7</v>
      </c>
      <c r="L1494" s="93">
        <v>7</v>
      </c>
      <c r="M1494" s="93">
        <v>4</v>
      </c>
      <c r="N1494" s="93">
        <v>7</v>
      </c>
      <c r="O1494" s="93">
        <v>6</v>
      </c>
      <c r="P1494" s="93">
        <v>3</v>
      </c>
      <c r="Q1494" s="93">
        <v>3</v>
      </c>
      <c r="R1494" s="93">
        <v>6</v>
      </c>
      <c r="S1494" s="93">
        <v>22</v>
      </c>
      <c r="T1494" s="93">
        <v>32</v>
      </c>
      <c r="U1494" s="93">
        <v>1</v>
      </c>
      <c r="V1494" s="93">
        <v>2</v>
      </c>
      <c r="W1494" s="93">
        <v>0</v>
      </c>
      <c r="X1494" s="93">
        <v>0</v>
      </c>
      <c r="Y1494" s="93">
        <v>0</v>
      </c>
      <c r="Z1494" s="93">
        <v>0</v>
      </c>
      <c r="AA1494" s="93">
        <f t="shared" si="19"/>
        <v>157</v>
      </c>
      <c r="AB1494" s="97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97"/>
      <c r="AN1494" s="12"/>
      <c r="AO1494" s="12"/>
      <c r="AP1494" s="12"/>
      <c r="AQ1494" s="12"/>
      <c r="AR1494" s="12"/>
      <c r="AS1494" s="12"/>
      <c r="AT1494" s="12"/>
      <c r="AU1494" s="97"/>
      <c r="AV1494" s="12"/>
      <c r="AW1494" s="12"/>
      <c r="AX1494" s="12"/>
      <c r="AY1494" s="12"/>
      <c r="AZ1494" s="12"/>
      <c r="BA1494" s="12"/>
    </row>
    <row r="1495" spans="1:53" ht="30" customHeight="1">
      <c r="A1495" s="358" t="s">
        <v>66</v>
      </c>
      <c r="B1495" s="275">
        <v>123</v>
      </c>
      <c r="C1495" s="93">
        <v>4</v>
      </c>
      <c r="D1495" s="93">
        <v>1</v>
      </c>
      <c r="E1495" s="93"/>
      <c r="F1495" s="93">
        <v>1</v>
      </c>
      <c r="G1495" s="93">
        <v>3</v>
      </c>
      <c r="H1495" s="93">
        <v>0</v>
      </c>
      <c r="I1495" s="93">
        <v>0</v>
      </c>
      <c r="J1495" s="93">
        <v>16</v>
      </c>
      <c r="K1495" s="93">
        <v>13</v>
      </c>
      <c r="L1495" s="93">
        <v>9</v>
      </c>
      <c r="M1495" s="93">
        <v>17</v>
      </c>
      <c r="N1495" s="93">
        <v>5</v>
      </c>
      <c r="O1495" s="93">
        <v>6</v>
      </c>
      <c r="P1495" s="93">
        <v>0</v>
      </c>
      <c r="Q1495" s="93">
        <v>8</v>
      </c>
      <c r="R1495" s="93">
        <v>9</v>
      </c>
      <c r="S1495" s="93">
        <v>9</v>
      </c>
      <c r="T1495" s="93">
        <v>41</v>
      </c>
      <c r="U1495" s="93">
        <v>2</v>
      </c>
      <c r="V1495" s="93">
        <v>0</v>
      </c>
      <c r="W1495" s="93">
        <v>0</v>
      </c>
      <c r="X1495" s="93">
        <v>0</v>
      </c>
      <c r="Y1495" s="93">
        <v>0</v>
      </c>
      <c r="Z1495" s="93">
        <v>0</v>
      </c>
      <c r="AA1495" s="93">
        <f t="shared" si="19"/>
        <v>267</v>
      </c>
      <c r="AB1495" s="97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97"/>
      <c r="AN1495" s="12"/>
      <c r="AO1495" s="12"/>
      <c r="AP1495" s="12"/>
      <c r="AQ1495" s="12"/>
      <c r="AR1495" s="12"/>
      <c r="AS1495" s="12"/>
      <c r="AT1495" s="12"/>
      <c r="AU1495" s="97"/>
      <c r="AV1495" s="12"/>
      <c r="AW1495" s="12"/>
      <c r="AX1495" s="12"/>
      <c r="AY1495" s="12"/>
      <c r="AZ1495" s="12"/>
      <c r="BA1495" s="12"/>
    </row>
    <row r="1496" spans="1:53" ht="30" customHeight="1">
      <c r="A1496" s="358" t="s">
        <v>38</v>
      </c>
      <c r="B1496" s="275">
        <v>1</v>
      </c>
      <c r="C1496" s="93">
        <v>2</v>
      </c>
      <c r="D1496" s="93">
        <v>6</v>
      </c>
      <c r="E1496" s="93">
        <v>3</v>
      </c>
      <c r="F1496" s="93">
        <v>1</v>
      </c>
      <c r="G1496" s="93">
        <v>4</v>
      </c>
      <c r="H1496" s="93">
        <v>0</v>
      </c>
      <c r="I1496" s="93">
        <v>0</v>
      </c>
      <c r="J1496" s="93">
        <v>3</v>
      </c>
      <c r="K1496" s="93">
        <v>4</v>
      </c>
      <c r="L1496" s="93">
        <v>2</v>
      </c>
      <c r="M1496" s="93">
        <v>2</v>
      </c>
      <c r="N1496" s="93">
        <v>5</v>
      </c>
      <c r="O1496" s="93">
        <v>2</v>
      </c>
      <c r="P1496" s="93">
        <v>0</v>
      </c>
      <c r="Q1496" s="93">
        <v>1</v>
      </c>
      <c r="R1496" s="93">
        <v>5</v>
      </c>
      <c r="S1496" s="93">
        <v>5</v>
      </c>
      <c r="T1496" s="93">
        <v>5</v>
      </c>
      <c r="U1496" s="93">
        <v>5</v>
      </c>
      <c r="V1496" s="93">
        <v>0</v>
      </c>
      <c r="W1496" s="93">
        <v>0</v>
      </c>
      <c r="X1496" s="93">
        <v>0</v>
      </c>
      <c r="Y1496" s="93">
        <v>0</v>
      </c>
      <c r="Z1496" s="93">
        <v>0</v>
      </c>
      <c r="AA1496" s="93">
        <f t="shared" si="19"/>
        <v>56</v>
      </c>
      <c r="AB1496" s="97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97"/>
      <c r="AN1496" s="12"/>
      <c r="AO1496" s="12"/>
      <c r="AP1496" s="12"/>
      <c r="AQ1496" s="12"/>
      <c r="AR1496" s="12"/>
      <c r="AS1496" s="12"/>
      <c r="AT1496" s="12"/>
      <c r="AU1496" s="97"/>
      <c r="AV1496" s="12"/>
      <c r="AW1496" s="12"/>
      <c r="AX1496" s="12"/>
      <c r="AY1496" s="12"/>
      <c r="AZ1496" s="12"/>
      <c r="BA1496" s="12"/>
    </row>
    <row r="1497" spans="1:53" ht="30" customHeight="1">
      <c r="A1497" s="358" t="s">
        <v>39</v>
      </c>
      <c r="B1497" s="275">
        <v>74</v>
      </c>
      <c r="C1497" s="93">
        <v>4</v>
      </c>
      <c r="D1497" s="93">
        <v>2</v>
      </c>
      <c r="E1497" s="93">
        <v>2</v>
      </c>
      <c r="F1497" s="93">
        <v>7</v>
      </c>
      <c r="G1497" s="93">
        <v>11</v>
      </c>
      <c r="H1497" s="93">
        <v>0</v>
      </c>
      <c r="I1497" s="93">
        <v>0</v>
      </c>
      <c r="J1497" s="93">
        <v>4</v>
      </c>
      <c r="K1497" s="93">
        <v>5</v>
      </c>
      <c r="L1497" s="93">
        <v>7</v>
      </c>
      <c r="M1497" s="93">
        <v>6</v>
      </c>
      <c r="N1497" s="93">
        <v>10</v>
      </c>
      <c r="O1497" s="93">
        <v>2</v>
      </c>
      <c r="P1497" s="93">
        <v>3</v>
      </c>
      <c r="Q1497" s="93">
        <v>2</v>
      </c>
      <c r="R1497" s="93">
        <v>14</v>
      </c>
      <c r="S1497" s="93">
        <v>13</v>
      </c>
      <c r="T1497" s="93">
        <v>41</v>
      </c>
      <c r="U1497" s="93">
        <v>6</v>
      </c>
      <c r="V1497" s="93">
        <v>0</v>
      </c>
      <c r="W1497" s="93">
        <v>0</v>
      </c>
      <c r="X1497" s="93">
        <v>0</v>
      </c>
      <c r="Y1497" s="93">
        <v>0</v>
      </c>
      <c r="Z1497" s="93">
        <v>0</v>
      </c>
      <c r="AA1497" s="93">
        <f t="shared" si="19"/>
        <v>213</v>
      </c>
      <c r="AB1497" s="97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97"/>
      <c r="AN1497" s="12"/>
      <c r="AO1497" s="12"/>
      <c r="AP1497" s="12"/>
      <c r="AQ1497" s="12"/>
      <c r="AR1497" s="12"/>
      <c r="AS1497" s="12"/>
      <c r="AT1497" s="12"/>
      <c r="AU1497" s="97"/>
      <c r="AV1497" s="12"/>
      <c r="AW1497" s="12"/>
      <c r="AX1497" s="12"/>
      <c r="AY1497" s="12"/>
      <c r="AZ1497" s="12"/>
      <c r="BA1497" s="12"/>
    </row>
    <row r="1498" spans="1:53" ht="30" customHeight="1">
      <c r="A1498" s="358" t="s">
        <v>657</v>
      </c>
      <c r="B1498" s="275">
        <v>61</v>
      </c>
      <c r="C1498" s="93">
        <v>5</v>
      </c>
      <c r="D1498" s="93">
        <v>0</v>
      </c>
      <c r="E1498" s="93">
        <v>2</v>
      </c>
      <c r="F1498" s="93">
        <v>1</v>
      </c>
      <c r="G1498" s="93">
        <v>7</v>
      </c>
      <c r="H1498" s="93">
        <v>0</v>
      </c>
      <c r="I1498" s="93">
        <v>0</v>
      </c>
      <c r="J1498" s="93">
        <v>0</v>
      </c>
      <c r="K1498" s="93">
        <v>1</v>
      </c>
      <c r="L1498" s="93">
        <v>14</v>
      </c>
      <c r="M1498" s="93">
        <v>6</v>
      </c>
      <c r="N1498" s="93">
        <v>3</v>
      </c>
      <c r="O1498" s="93">
        <v>1</v>
      </c>
      <c r="P1498" s="93">
        <v>0</v>
      </c>
      <c r="Q1498" s="93">
        <v>0</v>
      </c>
      <c r="R1498" s="93">
        <v>2</v>
      </c>
      <c r="S1498" s="93">
        <v>1</v>
      </c>
      <c r="T1498" s="93">
        <v>10</v>
      </c>
      <c r="U1498" s="93">
        <v>1</v>
      </c>
      <c r="V1498" s="93">
        <v>0</v>
      </c>
      <c r="W1498" s="93">
        <v>0</v>
      </c>
      <c r="X1498" s="93">
        <v>0</v>
      </c>
      <c r="Y1498" s="93">
        <v>0</v>
      </c>
      <c r="Z1498" s="93">
        <v>0</v>
      </c>
      <c r="AA1498" s="93">
        <f t="shared" si="19"/>
        <v>115</v>
      </c>
      <c r="AB1498" s="97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97"/>
      <c r="AN1498" s="12"/>
      <c r="AO1498" s="12"/>
      <c r="AP1498" s="12"/>
      <c r="AQ1498" s="12"/>
      <c r="AR1498" s="12"/>
      <c r="AS1498" s="12"/>
      <c r="AT1498" s="12"/>
      <c r="AU1498" s="97"/>
      <c r="AV1498" s="12"/>
      <c r="AW1498" s="12"/>
      <c r="AX1498" s="12"/>
      <c r="AY1498" s="12"/>
      <c r="AZ1498" s="12"/>
      <c r="BA1498" s="12"/>
    </row>
    <row r="1499" spans="1:53" ht="30" customHeight="1">
      <c r="A1499" s="358" t="s">
        <v>1456</v>
      </c>
      <c r="B1499" s="275"/>
      <c r="C1499" s="93">
        <v>3</v>
      </c>
      <c r="D1499" s="93">
        <v>1</v>
      </c>
      <c r="E1499" s="93">
        <v>10</v>
      </c>
      <c r="F1499" s="93"/>
      <c r="G1499" s="93">
        <v>7</v>
      </c>
      <c r="H1499" s="93">
        <v>0</v>
      </c>
      <c r="I1499" s="93">
        <v>0</v>
      </c>
      <c r="J1499" s="93">
        <v>0</v>
      </c>
      <c r="K1499" s="93">
        <v>0</v>
      </c>
      <c r="L1499" s="93">
        <v>4</v>
      </c>
      <c r="M1499" s="93">
        <v>6</v>
      </c>
      <c r="N1499" s="93">
        <v>8</v>
      </c>
      <c r="O1499" s="93">
        <v>2</v>
      </c>
      <c r="P1499" s="93">
        <v>0</v>
      </c>
      <c r="Q1499" s="93">
        <v>0</v>
      </c>
      <c r="R1499" s="93">
        <v>1</v>
      </c>
      <c r="S1499" s="93">
        <v>17</v>
      </c>
      <c r="T1499" s="93">
        <v>6</v>
      </c>
      <c r="U1499" s="93">
        <v>2</v>
      </c>
      <c r="V1499" s="93">
        <v>0</v>
      </c>
      <c r="W1499" s="93">
        <v>0</v>
      </c>
      <c r="X1499" s="93">
        <v>0</v>
      </c>
      <c r="Y1499" s="93">
        <v>0</v>
      </c>
      <c r="Z1499" s="93">
        <v>0</v>
      </c>
      <c r="AA1499" s="93">
        <f t="shared" si="19"/>
        <v>67</v>
      </c>
      <c r="AB1499" s="97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97"/>
      <c r="AN1499" s="12"/>
      <c r="AO1499" s="12"/>
      <c r="AP1499" s="12"/>
      <c r="AQ1499" s="12"/>
      <c r="AR1499" s="12"/>
      <c r="AS1499" s="12"/>
      <c r="AT1499" s="12"/>
      <c r="AU1499" s="97"/>
      <c r="AV1499" s="12"/>
      <c r="AW1499" s="12"/>
      <c r="AX1499" s="12"/>
      <c r="AY1499" s="12"/>
      <c r="AZ1499" s="12"/>
      <c r="BA1499" s="12"/>
    </row>
    <row r="1500" spans="1:53" ht="30" customHeight="1">
      <c r="A1500" s="358" t="s">
        <v>1458</v>
      </c>
      <c r="B1500" s="275">
        <v>0</v>
      </c>
      <c r="C1500" s="93">
        <v>0</v>
      </c>
      <c r="D1500" s="93">
        <v>0</v>
      </c>
      <c r="E1500" s="93">
        <v>0</v>
      </c>
      <c r="F1500" s="93">
        <v>0</v>
      </c>
      <c r="G1500" s="93">
        <v>1</v>
      </c>
      <c r="H1500" s="93">
        <v>0</v>
      </c>
      <c r="I1500" s="93">
        <v>0</v>
      </c>
      <c r="J1500" s="93">
        <v>0</v>
      </c>
      <c r="K1500" s="93">
        <v>0</v>
      </c>
      <c r="L1500" s="93">
        <v>0</v>
      </c>
      <c r="M1500" s="93">
        <v>0</v>
      </c>
      <c r="N1500" s="93">
        <v>0</v>
      </c>
      <c r="O1500" s="93">
        <v>0</v>
      </c>
      <c r="P1500" s="93">
        <v>0</v>
      </c>
      <c r="Q1500" s="93">
        <v>0</v>
      </c>
      <c r="R1500" s="93">
        <v>2</v>
      </c>
      <c r="S1500" s="93">
        <v>0</v>
      </c>
      <c r="T1500" s="93">
        <v>1</v>
      </c>
      <c r="U1500" s="93">
        <v>0</v>
      </c>
      <c r="V1500" s="93">
        <v>0</v>
      </c>
      <c r="W1500" s="93">
        <v>0</v>
      </c>
      <c r="X1500" s="93">
        <v>0</v>
      </c>
      <c r="Y1500" s="93">
        <v>0</v>
      </c>
      <c r="Z1500" s="93">
        <v>0</v>
      </c>
      <c r="AA1500" s="93">
        <f t="shared" si="19"/>
        <v>4</v>
      </c>
      <c r="AB1500" s="97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97"/>
      <c r="AN1500" s="12"/>
      <c r="AO1500" s="12"/>
      <c r="AP1500" s="12"/>
      <c r="AQ1500" s="12"/>
      <c r="AR1500" s="12"/>
      <c r="AS1500" s="12"/>
      <c r="AT1500" s="12"/>
      <c r="AU1500" s="97"/>
      <c r="AV1500" s="12"/>
      <c r="AW1500" s="12"/>
      <c r="AX1500" s="12"/>
      <c r="AY1500" s="12"/>
      <c r="AZ1500" s="12"/>
      <c r="BA1500" s="12"/>
    </row>
    <row r="1501" spans="1:53" ht="30" customHeight="1">
      <c r="A1501" s="358" t="s">
        <v>940</v>
      </c>
      <c r="B1501" s="275">
        <v>0</v>
      </c>
      <c r="C1501" s="93">
        <v>10</v>
      </c>
      <c r="D1501" s="93">
        <v>0</v>
      </c>
      <c r="E1501" s="93">
        <v>0</v>
      </c>
      <c r="F1501" s="93">
        <v>0</v>
      </c>
      <c r="G1501" s="93">
        <v>0</v>
      </c>
      <c r="H1501" s="93">
        <v>0</v>
      </c>
      <c r="I1501" s="93">
        <v>0</v>
      </c>
      <c r="J1501" s="93">
        <v>0</v>
      </c>
      <c r="K1501" s="93">
        <v>1</v>
      </c>
      <c r="L1501" s="93">
        <v>0</v>
      </c>
      <c r="M1501" s="93">
        <v>0</v>
      </c>
      <c r="N1501" s="93">
        <v>0</v>
      </c>
      <c r="O1501" s="93">
        <v>0</v>
      </c>
      <c r="P1501" s="93">
        <v>0</v>
      </c>
      <c r="Q1501" s="93">
        <v>0</v>
      </c>
      <c r="R1501" s="93">
        <v>0</v>
      </c>
      <c r="S1501" s="93">
        <v>1</v>
      </c>
      <c r="T1501" s="93">
        <v>1</v>
      </c>
      <c r="U1501" s="93">
        <v>0</v>
      </c>
      <c r="V1501" s="93">
        <v>0</v>
      </c>
      <c r="W1501" s="93">
        <v>0</v>
      </c>
      <c r="X1501" s="93">
        <v>0</v>
      </c>
      <c r="Y1501" s="93">
        <v>0</v>
      </c>
      <c r="Z1501" s="93">
        <v>0</v>
      </c>
      <c r="AA1501" s="93">
        <f t="shared" si="19"/>
        <v>13</v>
      </c>
      <c r="AB1501" s="97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97"/>
      <c r="AN1501" s="12"/>
      <c r="AO1501" s="12"/>
      <c r="AP1501" s="12"/>
      <c r="AQ1501" s="12"/>
      <c r="AR1501" s="12"/>
      <c r="AS1501" s="12"/>
      <c r="AT1501" s="12"/>
      <c r="AU1501" s="97"/>
      <c r="AV1501" s="12"/>
      <c r="AW1501" s="12"/>
      <c r="AX1501" s="12"/>
      <c r="AY1501" s="12"/>
      <c r="AZ1501" s="12"/>
      <c r="BA1501" s="12"/>
    </row>
    <row r="1502" spans="1:53" ht="30" customHeight="1">
      <c r="A1502" s="358" t="s">
        <v>989</v>
      </c>
      <c r="B1502" s="275">
        <v>0</v>
      </c>
      <c r="C1502" s="275">
        <v>0</v>
      </c>
      <c r="D1502" s="275">
        <v>0</v>
      </c>
      <c r="E1502" s="275">
        <v>0</v>
      </c>
      <c r="F1502" s="275">
        <v>0</v>
      </c>
      <c r="G1502" s="275">
        <v>0</v>
      </c>
      <c r="H1502" s="275">
        <v>0</v>
      </c>
      <c r="I1502" s="275">
        <v>0</v>
      </c>
      <c r="J1502" s="275">
        <v>0</v>
      </c>
      <c r="K1502" s="275">
        <v>0</v>
      </c>
      <c r="L1502" s="93">
        <v>0</v>
      </c>
      <c r="M1502" s="93">
        <v>0</v>
      </c>
      <c r="N1502" s="93">
        <v>0</v>
      </c>
      <c r="O1502" s="93">
        <v>0</v>
      </c>
      <c r="P1502" s="93">
        <v>0</v>
      </c>
      <c r="Q1502" s="93">
        <v>0</v>
      </c>
      <c r="R1502" s="93">
        <v>0</v>
      </c>
      <c r="S1502" s="93">
        <v>1</v>
      </c>
      <c r="T1502" s="93">
        <v>0</v>
      </c>
      <c r="U1502" s="93">
        <v>0</v>
      </c>
      <c r="V1502" s="93">
        <v>0</v>
      </c>
      <c r="W1502" s="93">
        <v>0</v>
      </c>
      <c r="X1502" s="93">
        <v>0</v>
      </c>
      <c r="Y1502" s="93">
        <v>0</v>
      </c>
      <c r="Z1502" s="93">
        <v>0</v>
      </c>
      <c r="AA1502" s="93">
        <f t="shared" si="19"/>
        <v>1</v>
      </c>
      <c r="AB1502" s="97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97"/>
      <c r="AN1502" s="12"/>
      <c r="AO1502" s="12"/>
      <c r="AP1502" s="12"/>
      <c r="AQ1502" s="12"/>
      <c r="AR1502" s="12"/>
      <c r="AS1502" s="12"/>
      <c r="AT1502" s="12"/>
      <c r="AU1502" s="97"/>
      <c r="AV1502" s="12"/>
      <c r="AW1502" s="12"/>
      <c r="AX1502" s="12"/>
      <c r="AY1502" s="12"/>
      <c r="AZ1502" s="12"/>
      <c r="BA1502" s="12"/>
    </row>
    <row r="1503" spans="1:53" ht="30" customHeight="1">
      <c r="A1503" s="358" t="s">
        <v>1461</v>
      </c>
      <c r="B1503" s="275">
        <v>0</v>
      </c>
      <c r="C1503" s="275">
        <v>0</v>
      </c>
      <c r="D1503" s="275">
        <v>0</v>
      </c>
      <c r="E1503" s="275">
        <v>0</v>
      </c>
      <c r="F1503" s="275">
        <v>0</v>
      </c>
      <c r="G1503" s="275">
        <v>0</v>
      </c>
      <c r="H1503" s="275">
        <v>0</v>
      </c>
      <c r="I1503" s="275">
        <v>0</v>
      </c>
      <c r="J1503" s="275">
        <v>0</v>
      </c>
      <c r="K1503" s="275">
        <v>0</v>
      </c>
      <c r="L1503" s="275">
        <v>0</v>
      </c>
      <c r="M1503" s="275">
        <v>0</v>
      </c>
      <c r="N1503" s="93">
        <v>0</v>
      </c>
      <c r="O1503" s="93">
        <v>1</v>
      </c>
      <c r="P1503" s="93">
        <v>0</v>
      </c>
      <c r="Q1503" s="93">
        <v>0</v>
      </c>
      <c r="R1503" s="93">
        <v>0</v>
      </c>
      <c r="S1503" s="93">
        <v>0</v>
      </c>
      <c r="T1503" s="93">
        <v>0</v>
      </c>
      <c r="U1503" s="93">
        <v>0</v>
      </c>
      <c r="V1503" s="93">
        <v>0</v>
      </c>
      <c r="W1503" s="93">
        <v>0</v>
      </c>
      <c r="X1503" s="93">
        <v>0</v>
      </c>
      <c r="Y1503" s="93">
        <v>0</v>
      </c>
      <c r="Z1503" s="93">
        <v>0</v>
      </c>
      <c r="AA1503" s="93">
        <f t="shared" si="19"/>
        <v>1</v>
      </c>
      <c r="AB1503" s="97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97"/>
      <c r="AN1503" s="12"/>
      <c r="AO1503" s="12"/>
      <c r="AP1503" s="12"/>
      <c r="AQ1503" s="12"/>
      <c r="AR1503" s="12"/>
      <c r="AS1503" s="12"/>
      <c r="AT1503" s="12"/>
      <c r="AU1503" s="97"/>
      <c r="AV1503" s="12"/>
      <c r="AW1503" s="12"/>
      <c r="AX1503" s="12"/>
      <c r="AY1503" s="12"/>
      <c r="AZ1503" s="12"/>
      <c r="BA1503" s="12"/>
    </row>
    <row r="1504" spans="1:53" ht="30" customHeight="1">
      <c r="A1504" s="358" t="s">
        <v>1013</v>
      </c>
      <c r="B1504" s="275">
        <v>0</v>
      </c>
      <c r="C1504" s="93">
        <v>1</v>
      </c>
      <c r="D1504" s="93">
        <v>0</v>
      </c>
      <c r="E1504" s="93">
        <v>0</v>
      </c>
      <c r="F1504" s="93">
        <v>0</v>
      </c>
      <c r="G1504" s="93">
        <v>0</v>
      </c>
      <c r="H1504" s="93">
        <v>0</v>
      </c>
      <c r="I1504" s="93">
        <v>0</v>
      </c>
      <c r="J1504" s="93">
        <v>0</v>
      </c>
      <c r="K1504" s="93">
        <v>0</v>
      </c>
      <c r="L1504" s="93">
        <v>1</v>
      </c>
      <c r="M1504" s="93">
        <v>0</v>
      </c>
      <c r="N1504" s="93">
        <v>0</v>
      </c>
      <c r="O1504" s="93">
        <v>0</v>
      </c>
      <c r="P1504" s="93">
        <v>0</v>
      </c>
      <c r="Q1504" s="93">
        <v>0</v>
      </c>
      <c r="R1504" s="93">
        <v>0</v>
      </c>
      <c r="S1504" s="93">
        <v>0</v>
      </c>
      <c r="T1504" s="93">
        <v>0</v>
      </c>
      <c r="U1504" s="93">
        <v>0</v>
      </c>
      <c r="V1504" s="93">
        <v>0</v>
      </c>
      <c r="W1504" s="93">
        <v>0</v>
      </c>
      <c r="X1504" s="93">
        <v>0</v>
      </c>
      <c r="Y1504" s="93">
        <v>0</v>
      </c>
      <c r="Z1504" s="93">
        <v>0</v>
      </c>
      <c r="AA1504" s="93">
        <f t="shared" si="19"/>
        <v>2</v>
      </c>
      <c r="AB1504" s="97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97"/>
      <c r="AN1504" s="12"/>
      <c r="AO1504" s="12"/>
      <c r="AP1504" s="12"/>
      <c r="AQ1504" s="12"/>
      <c r="AR1504" s="12"/>
      <c r="AS1504" s="12"/>
      <c r="AT1504" s="12"/>
      <c r="AU1504" s="97"/>
      <c r="AV1504" s="12"/>
      <c r="AW1504" s="12"/>
      <c r="AX1504" s="12"/>
      <c r="AY1504" s="12"/>
      <c r="AZ1504" s="12"/>
      <c r="BA1504" s="12"/>
    </row>
    <row r="1505" spans="1:53" ht="30" customHeight="1">
      <c r="A1505" s="358" t="s">
        <v>25</v>
      </c>
      <c r="B1505" s="275">
        <v>0</v>
      </c>
      <c r="C1505" s="275">
        <v>0</v>
      </c>
      <c r="D1505" s="275">
        <v>0</v>
      </c>
      <c r="E1505" s="275">
        <v>0</v>
      </c>
      <c r="F1505" s="275">
        <v>0</v>
      </c>
      <c r="G1505" s="275">
        <v>0</v>
      </c>
      <c r="H1505" s="275">
        <v>0</v>
      </c>
      <c r="I1505" s="275">
        <v>0</v>
      </c>
      <c r="J1505" s="275">
        <v>0</v>
      </c>
      <c r="K1505" s="275">
        <v>0</v>
      </c>
      <c r="L1505" s="275">
        <v>0</v>
      </c>
      <c r="M1505" s="275">
        <v>1</v>
      </c>
      <c r="N1505" s="275">
        <v>0</v>
      </c>
      <c r="O1505" s="275">
        <v>0</v>
      </c>
      <c r="P1505" s="275">
        <v>1</v>
      </c>
      <c r="Q1505" s="275">
        <v>0</v>
      </c>
      <c r="R1505" s="275">
        <v>0</v>
      </c>
      <c r="S1505" s="275">
        <v>0</v>
      </c>
      <c r="T1505" s="275">
        <v>10</v>
      </c>
      <c r="U1505" s="93">
        <v>0</v>
      </c>
      <c r="V1505" s="93">
        <v>0</v>
      </c>
      <c r="W1505" s="93">
        <v>0</v>
      </c>
      <c r="X1505" s="93">
        <v>0</v>
      </c>
      <c r="Y1505" s="93">
        <v>0</v>
      </c>
      <c r="Z1505" s="93">
        <v>0</v>
      </c>
      <c r="AA1505" s="93">
        <f t="shared" si="19"/>
        <v>12</v>
      </c>
      <c r="AB1505" s="97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97"/>
      <c r="AN1505" s="12"/>
      <c r="AO1505" s="12"/>
      <c r="AP1505" s="12"/>
      <c r="AQ1505" s="12"/>
      <c r="AR1505" s="12"/>
      <c r="AS1505" s="12"/>
      <c r="AT1505" s="12"/>
      <c r="AU1505" s="97"/>
      <c r="AV1505" s="12"/>
      <c r="AW1505" s="12"/>
      <c r="AX1505" s="12"/>
      <c r="AY1505" s="12"/>
      <c r="AZ1505" s="12"/>
      <c r="BA1505" s="12"/>
    </row>
    <row r="1506" spans="1:53" ht="30" customHeight="1">
      <c r="A1506" s="358" t="s">
        <v>1045</v>
      </c>
      <c r="B1506" s="275">
        <v>0</v>
      </c>
      <c r="C1506" s="275">
        <v>22</v>
      </c>
      <c r="D1506" s="275">
        <v>14</v>
      </c>
      <c r="E1506" s="275">
        <v>2</v>
      </c>
      <c r="F1506" s="275">
        <v>0</v>
      </c>
      <c r="G1506" s="275">
        <v>5</v>
      </c>
      <c r="H1506" s="275">
        <v>0</v>
      </c>
      <c r="I1506" s="275">
        <v>0</v>
      </c>
      <c r="J1506" s="275">
        <v>3</v>
      </c>
      <c r="K1506" s="275">
        <v>0</v>
      </c>
      <c r="L1506" s="275">
        <v>1</v>
      </c>
      <c r="M1506" s="275">
        <v>5</v>
      </c>
      <c r="N1506" s="275">
        <v>3</v>
      </c>
      <c r="O1506" s="275">
        <v>1</v>
      </c>
      <c r="P1506" s="275">
        <v>0</v>
      </c>
      <c r="Q1506" s="275">
        <v>0</v>
      </c>
      <c r="R1506" s="275">
        <v>1</v>
      </c>
      <c r="S1506" s="275">
        <v>8</v>
      </c>
      <c r="T1506" s="275">
        <v>41</v>
      </c>
      <c r="U1506" s="93">
        <v>0</v>
      </c>
      <c r="V1506" s="93">
        <v>0</v>
      </c>
      <c r="W1506" s="93">
        <v>0</v>
      </c>
      <c r="X1506" s="93">
        <v>0</v>
      </c>
      <c r="Y1506" s="93">
        <v>0</v>
      </c>
      <c r="Z1506" s="93">
        <v>0</v>
      </c>
      <c r="AA1506" s="93">
        <f t="shared" si="19"/>
        <v>106</v>
      </c>
      <c r="AB1506" s="97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97"/>
      <c r="AN1506" s="12"/>
      <c r="AO1506" s="12"/>
      <c r="AP1506" s="12"/>
      <c r="AQ1506" s="12"/>
      <c r="AR1506" s="12"/>
      <c r="AS1506" s="12"/>
      <c r="AT1506" s="12"/>
      <c r="AU1506" s="97"/>
      <c r="AV1506" s="12"/>
      <c r="AW1506" s="12"/>
      <c r="AX1506" s="12"/>
      <c r="AY1506" s="12"/>
      <c r="AZ1506" s="12"/>
      <c r="BA1506" s="12"/>
    </row>
    <row r="1507" spans="1:53" ht="30" customHeight="1">
      <c r="A1507" s="358" t="s">
        <v>46</v>
      </c>
      <c r="B1507" s="275">
        <v>0</v>
      </c>
      <c r="C1507" s="275">
        <v>0</v>
      </c>
      <c r="D1507" s="275"/>
      <c r="E1507" s="275">
        <v>1</v>
      </c>
      <c r="F1507" s="275">
        <v>0</v>
      </c>
      <c r="G1507" s="275">
        <v>1</v>
      </c>
      <c r="H1507" s="275">
        <v>0</v>
      </c>
      <c r="I1507" s="275">
        <v>0</v>
      </c>
      <c r="J1507" s="275">
        <v>3</v>
      </c>
      <c r="K1507" s="275">
        <v>3</v>
      </c>
      <c r="L1507" s="275">
        <v>0</v>
      </c>
      <c r="M1507" s="275">
        <v>0</v>
      </c>
      <c r="N1507" s="275">
        <v>3</v>
      </c>
      <c r="O1507" s="275">
        <v>0</v>
      </c>
      <c r="P1507" s="275">
        <v>0</v>
      </c>
      <c r="Q1507" s="275">
        <v>0</v>
      </c>
      <c r="R1507" s="275">
        <v>3</v>
      </c>
      <c r="S1507" s="275">
        <v>3</v>
      </c>
      <c r="T1507" s="275">
        <v>11</v>
      </c>
      <c r="U1507" s="93">
        <v>0</v>
      </c>
      <c r="V1507" s="93">
        <v>0</v>
      </c>
      <c r="W1507" s="93">
        <v>0</v>
      </c>
      <c r="X1507" s="93">
        <v>0</v>
      </c>
      <c r="Y1507" s="93">
        <v>0</v>
      </c>
      <c r="Z1507" s="93">
        <v>0</v>
      </c>
      <c r="AA1507" s="93">
        <f t="shared" si="19"/>
        <v>28</v>
      </c>
      <c r="AB1507" s="97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97"/>
      <c r="AN1507" s="12"/>
      <c r="AO1507" s="12"/>
      <c r="AP1507" s="12"/>
      <c r="AQ1507" s="12"/>
      <c r="AR1507" s="12"/>
      <c r="AS1507" s="12"/>
      <c r="AT1507" s="12"/>
      <c r="AU1507" s="97"/>
      <c r="AV1507" s="12"/>
      <c r="AW1507" s="12"/>
      <c r="AX1507" s="12"/>
      <c r="AY1507" s="12"/>
      <c r="AZ1507" s="12"/>
      <c r="BA1507" s="12"/>
    </row>
    <row r="1508" spans="1:53" ht="30" customHeight="1">
      <c r="A1508" s="358" t="s">
        <v>1053</v>
      </c>
      <c r="B1508" s="275">
        <v>0</v>
      </c>
      <c r="C1508" s="93">
        <v>0</v>
      </c>
      <c r="D1508" s="93">
        <v>1</v>
      </c>
      <c r="E1508" s="93">
        <v>0</v>
      </c>
      <c r="F1508" s="93">
        <v>0</v>
      </c>
      <c r="G1508" s="93">
        <v>5</v>
      </c>
      <c r="H1508" s="93">
        <v>0</v>
      </c>
      <c r="I1508" s="93">
        <v>0</v>
      </c>
      <c r="J1508" s="93">
        <v>0</v>
      </c>
      <c r="K1508" s="93">
        <v>0</v>
      </c>
      <c r="L1508" s="93">
        <v>1</v>
      </c>
      <c r="M1508" s="93">
        <v>0</v>
      </c>
      <c r="N1508" s="93">
        <v>1</v>
      </c>
      <c r="O1508" s="93">
        <v>0</v>
      </c>
      <c r="P1508" s="93">
        <v>0</v>
      </c>
      <c r="Q1508" s="93">
        <v>0</v>
      </c>
      <c r="R1508" s="93">
        <v>1</v>
      </c>
      <c r="S1508" s="93">
        <v>1</v>
      </c>
      <c r="T1508" s="93">
        <v>1</v>
      </c>
      <c r="U1508" s="93">
        <v>0</v>
      </c>
      <c r="V1508" s="93">
        <v>0</v>
      </c>
      <c r="W1508" s="93">
        <v>0</v>
      </c>
      <c r="X1508" s="93">
        <v>0</v>
      </c>
      <c r="Y1508" s="93">
        <v>0</v>
      </c>
      <c r="Z1508" s="93">
        <v>0</v>
      </c>
      <c r="AA1508" s="93">
        <f t="shared" si="19"/>
        <v>11</v>
      </c>
      <c r="AB1508" s="97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97"/>
      <c r="AN1508" s="12"/>
      <c r="AO1508" s="12"/>
      <c r="AP1508" s="12"/>
      <c r="AQ1508" s="12"/>
      <c r="AR1508" s="12"/>
      <c r="AS1508" s="12"/>
      <c r="AT1508" s="12"/>
      <c r="AU1508" s="97"/>
      <c r="AV1508" s="12"/>
      <c r="AW1508" s="12"/>
      <c r="AX1508" s="12"/>
      <c r="AY1508" s="12"/>
      <c r="AZ1508" s="12"/>
      <c r="BA1508" s="12"/>
    </row>
    <row r="1509" spans="1:53" ht="30" customHeight="1">
      <c r="A1509" s="358" t="s">
        <v>37</v>
      </c>
      <c r="B1509" s="275">
        <v>0</v>
      </c>
      <c r="C1509" s="275">
        <v>0</v>
      </c>
      <c r="D1509" s="275">
        <v>0</v>
      </c>
      <c r="E1509" s="275">
        <v>0</v>
      </c>
      <c r="F1509" s="275">
        <v>0</v>
      </c>
      <c r="G1509" s="275">
        <v>0</v>
      </c>
      <c r="H1509" s="275">
        <v>0</v>
      </c>
      <c r="I1509" s="275">
        <v>0</v>
      </c>
      <c r="J1509" s="275">
        <v>1</v>
      </c>
      <c r="K1509" s="275">
        <v>1</v>
      </c>
      <c r="L1509" s="275">
        <v>1</v>
      </c>
      <c r="M1509" s="275">
        <v>3</v>
      </c>
      <c r="N1509" s="275">
        <v>0</v>
      </c>
      <c r="O1509" s="275">
        <v>0</v>
      </c>
      <c r="P1509" s="275">
        <v>0</v>
      </c>
      <c r="Q1509" s="275">
        <v>0</v>
      </c>
      <c r="R1509" s="275"/>
      <c r="S1509" s="275">
        <v>1</v>
      </c>
      <c r="T1509" s="275">
        <v>0</v>
      </c>
      <c r="U1509" s="93">
        <v>0</v>
      </c>
      <c r="V1509" s="93">
        <v>0</v>
      </c>
      <c r="W1509" s="93">
        <v>0</v>
      </c>
      <c r="X1509" s="93">
        <v>0</v>
      </c>
      <c r="Y1509" s="93">
        <v>0</v>
      </c>
      <c r="Z1509" s="93">
        <v>0</v>
      </c>
      <c r="AA1509" s="93">
        <f t="shared" si="19"/>
        <v>7</v>
      </c>
      <c r="AB1509" s="97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97"/>
      <c r="AN1509" s="12"/>
      <c r="AO1509" s="12"/>
      <c r="AP1509" s="12"/>
      <c r="AQ1509" s="12"/>
      <c r="AR1509" s="12"/>
      <c r="AS1509" s="12"/>
      <c r="AT1509" s="12"/>
      <c r="AU1509" s="97"/>
      <c r="AV1509" s="12"/>
      <c r="AW1509" s="12"/>
      <c r="AX1509" s="12"/>
      <c r="AY1509" s="12"/>
      <c r="AZ1509" s="12"/>
      <c r="BA1509" s="12"/>
    </row>
    <row r="1510" spans="1:53" ht="30" customHeight="1">
      <c r="A1510" s="550" t="s">
        <v>3</v>
      </c>
      <c r="B1510" s="462">
        <f t="shared" ref="B1510:Z1510" si="20">SUM(B1476:B1509)</f>
        <v>1233</v>
      </c>
      <c r="C1510" s="462">
        <f t="shared" si="20"/>
        <v>173</v>
      </c>
      <c r="D1510" s="462">
        <f t="shared" si="20"/>
        <v>48</v>
      </c>
      <c r="E1510" s="462">
        <f t="shared" si="20"/>
        <v>31</v>
      </c>
      <c r="F1510" s="312">
        <f t="shared" si="20"/>
        <v>24</v>
      </c>
      <c r="G1510" s="312">
        <f t="shared" si="20"/>
        <v>145</v>
      </c>
      <c r="H1510" s="312">
        <f t="shared" si="20"/>
        <v>64</v>
      </c>
      <c r="I1510" s="312">
        <f t="shared" si="20"/>
        <v>14</v>
      </c>
      <c r="J1510" s="312">
        <f t="shared" si="20"/>
        <v>155</v>
      </c>
      <c r="K1510" s="312">
        <f t="shared" si="20"/>
        <v>199</v>
      </c>
      <c r="L1510" s="312">
        <f t="shared" si="20"/>
        <v>133</v>
      </c>
      <c r="M1510" s="312">
        <f t="shared" si="20"/>
        <v>165</v>
      </c>
      <c r="N1510" s="312">
        <f t="shared" si="20"/>
        <v>116</v>
      </c>
      <c r="O1510" s="312">
        <f t="shared" si="20"/>
        <v>53</v>
      </c>
      <c r="P1510" s="312">
        <f t="shared" si="20"/>
        <v>18</v>
      </c>
      <c r="Q1510" s="312">
        <f t="shared" si="20"/>
        <v>71</v>
      </c>
      <c r="R1510" s="312">
        <f t="shared" si="20"/>
        <v>137</v>
      </c>
      <c r="S1510" s="312">
        <f t="shared" si="20"/>
        <v>183</v>
      </c>
      <c r="T1510" s="312">
        <f t="shared" si="20"/>
        <v>441</v>
      </c>
      <c r="U1510" s="312">
        <f t="shared" si="20"/>
        <v>42</v>
      </c>
      <c r="V1510" s="312">
        <f t="shared" si="20"/>
        <v>18</v>
      </c>
      <c r="W1510" s="312">
        <f t="shared" si="20"/>
        <v>0</v>
      </c>
      <c r="X1510" s="312">
        <f t="shared" si="20"/>
        <v>0</v>
      </c>
      <c r="Y1510" s="312">
        <f t="shared" si="20"/>
        <v>0</v>
      </c>
      <c r="Z1510" s="312">
        <f t="shared" si="20"/>
        <v>0</v>
      </c>
      <c r="AA1510" s="312">
        <f t="shared" ref="AA1510" si="21">SUM(AA1476:AA1509)</f>
        <v>3463</v>
      </c>
      <c r="AB1510" s="97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97"/>
      <c r="AN1510" s="12"/>
      <c r="AO1510" s="12"/>
      <c r="AP1510" s="12"/>
      <c r="AQ1510" s="12"/>
      <c r="AR1510" s="12"/>
      <c r="AS1510" s="12"/>
      <c r="AT1510" s="12"/>
      <c r="AU1510" s="97"/>
      <c r="AV1510" s="12"/>
      <c r="AW1510" s="12"/>
      <c r="AX1510" s="12"/>
      <c r="AY1510" s="12"/>
      <c r="AZ1510" s="12"/>
      <c r="BA1510" s="12"/>
    </row>
    <row r="1511" spans="1:53">
      <c r="B1511" s="458"/>
      <c r="C1511" s="361"/>
      <c r="D1511" s="361"/>
      <c r="E1511" s="361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97"/>
      <c r="AB1511" s="97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97"/>
      <c r="AN1511" s="12"/>
      <c r="AO1511" s="12"/>
      <c r="AP1511" s="12"/>
      <c r="AQ1511" s="12"/>
      <c r="AR1511" s="12"/>
      <c r="AS1511" s="12"/>
      <c r="AT1511" s="12"/>
      <c r="AU1511" s="97"/>
      <c r="AV1511" s="12"/>
      <c r="AW1511" s="12"/>
      <c r="AX1511" s="12"/>
      <c r="AY1511" s="12"/>
      <c r="AZ1511" s="12"/>
      <c r="BA1511" s="12"/>
    </row>
    <row r="1512" spans="1:53" ht="30" customHeight="1">
      <c r="A1512" s="666" t="s">
        <v>1555</v>
      </c>
      <c r="B1512" s="666"/>
      <c r="C1512" s="666"/>
      <c r="D1512" s="666"/>
      <c r="E1512" s="361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97"/>
      <c r="AB1512" s="97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97"/>
      <c r="AN1512" s="12"/>
      <c r="AO1512" s="12"/>
      <c r="AP1512" s="12"/>
      <c r="AQ1512" s="12"/>
      <c r="AR1512" s="12"/>
      <c r="AS1512" s="12"/>
      <c r="AT1512" s="12"/>
      <c r="AU1512" s="97"/>
      <c r="AV1512" s="12"/>
      <c r="AW1512" s="12"/>
      <c r="AX1512" s="12"/>
      <c r="AY1512" s="12"/>
      <c r="AZ1512" s="12"/>
      <c r="BA1512" s="12"/>
    </row>
    <row r="1513" spans="1:53" ht="30" customHeight="1">
      <c r="A1513" s="547" t="s">
        <v>695</v>
      </c>
      <c r="B1513" s="465" t="s">
        <v>739</v>
      </c>
      <c r="C1513" s="465" t="s">
        <v>1243</v>
      </c>
      <c r="D1513" s="465" t="s">
        <v>1244</v>
      </c>
      <c r="E1513" s="361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97"/>
      <c r="AB1513" s="97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97"/>
      <c r="AN1513" s="12"/>
      <c r="AO1513" s="12"/>
      <c r="AP1513" s="12"/>
      <c r="AQ1513" s="12"/>
      <c r="AR1513" s="12"/>
      <c r="AS1513" s="12"/>
      <c r="AT1513" s="12"/>
      <c r="AU1513" s="97"/>
      <c r="AV1513" s="12"/>
      <c r="AW1513" s="12"/>
      <c r="AX1513" s="12"/>
      <c r="AY1513" s="12"/>
      <c r="AZ1513" s="12"/>
      <c r="BA1513" s="12"/>
    </row>
    <row r="1514" spans="1:53" ht="30" customHeight="1">
      <c r="A1514" s="544" t="s">
        <v>44</v>
      </c>
      <c r="B1514" s="267">
        <v>130</v>
      </c>
      <c r="C1514" s="267">
        <v>51</v>
      </c>
      <c r="D1514" s="267">
        <v>25</v>
      </c>
      <c r="E1514" s="361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97"/>
      <c r="AB1514" s="97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97"/>
      <c r="AN1514" s="12"/>
      <c r="AO1514" s="12"/>
      <c r="AP1514" s="12"/>
      <c r="AQ1514" s="12"/>
      <c r="AR1514" s="12"/>
      <c r="AS1514" s="12"/>
      <c r="AT1514" s="12"/>
      <c r="AU1514" s="97"/>
      <c r="AV1514" s="12"/>
      <c r="AW1514" s="12"/>
      <c r="AX1514" s="12"/>
      <c r="AY1514" s="12"/>
      <c r="AZ1514" s="12"/>
      <c r="BA1514" s="12"/>
    </row>
    <row r="1515" spans="1:53" ht="30" customHeight="1">
      <c r="A1515" s="544" t="s">
        <v>1453</v>
      </c>
      <c r="B1515" s="267">
        <v>5</v>
      </c>
      <c r="C1515" s="267">
        <v>9</v>
      </c>
      <c r="D1515" s="267">
        <v>0</v>
      </c>
      <c r="E1515" s="361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97"/>
      <c r="AB1515" s="97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97"/>
      <c r="AN1515" s="12"/>
      <c r="AO1515" s="12"/>
      <c r="AP1515" s="12"/>
      <c r="AQ1515" s="12"/>
      <c r="AR1515" s="12"/>
      <c r="AS1515" s="12"/>
      <c r="AT1515" s="12"/>
      <c r="AU1515" s="97"/>
      <c r="AV1515" s="12"/>
      <c r="AW1515" s="12"/>
      <c r="AX1515" s="12"/>
      <c r="AY1515" s="12"/>
      <c r="AZ1515" s="12"/>
      <c r="BA1515" s="12"/>
    </row>
    <row r="1516" spans="1:53" ht="30" customHeight="1">
      <c r="A1516" s="544" t="s">
        <v>29</v>
      </c>
      <c r="B1516" s="267">
        <v>78</v>
      </c>
      <c r="C1516" s="267">
        <v>74</v>
      </c>
      <c r="D1516" s="267">
        <v>19</v>
      </c>
      <c r="E1516" s="361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97"/>
      <c r="AB1516" s="97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97"/>
      <c r="AN1516" s="12"/>
      <c r="AO1516" s="12"/>
      <c r="AP1516" s="12"/>
      <c r="AQ1516" s="12"/>
      <c r="AR1516" s="12"/>
      <c r="AS1516" s="12"/>
      <c r="AT1516" s="12"/>
      <c r="AU1516" s="97"/>
      <c r="AV1516" s="12"/>
      <c r="AW1516" s="12"/>
      <c r="AX1516" s="12"/>
      <c r="AY1516" s="12"/>
      <c r="AZ1516" s="12"/>
      <c r="BA1516" s="12"/>
    </row>
    <row r="1517" spans="1:53" ht="30" customHeight="1">
      <c r="A1517" s="544" t="s">
        <v>31</v>
      </c>
      <c r="B1517" s="267">
        <v>67</v>
      </c>
      <c r="C1517" s="267">
        <v>35</v>
      </c>
      <c r="D1517" s="267">
        <v>13</v>
      </c>
      <c r="E1517" s="361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97"/>
      <c r="AB1517" s="97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97"/>
      <c r="AN1517" s="12"/>
      <c r="AO1517" s="12"/>
      <c r="AP1517" s="12"/>
      <c r="AQ1517" s="12"/>
      <c r="AR1517" s="12"/>
      <c r="AS1517" s="12"/>
      <c r="AT1517" s="12"/>
      <c r="AU1517" s="97"/>
      <c r="AV1517" s="12"/>
      <c r="AW1517" s="12"/>
      <c r="AX1517" s="12"/>
      <c r="AY1517" s="12"/>
      <c r="AZ1517" s="12"/>
      <c r="BA1517" s="12"/>
    </row>
    <row r="1518" spans="1:53" ht="30" customHeight="1">
      <c r="A1518" s="544" t="s">
        <v>24</v>
      </c>
      <c r="B1518" s="267">
        <v>49</v>
      </c>
      <c r="C1518" s="267">
        <v>23</v>
      </c>
      <c r="D1518" s="267">
        <v>4</v>
      </c>
      <c r="E1518" s="361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97"/>
      <c r="AB1518" s="97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97"/>
      <c r="AN1518" s="12"/>
      <c r="AO1518" s="12"/>
      <c r="AP1518" s="12"/>
      <c r="AQ1518" s="12"/>
      <c r="AR1518" s="12"/>
      <c r="AS1518" s="12"/>
      <c r="AT1518" s="12"/>
      <c r="AU1518" s="97"/>
      <c r="AV1518" s="12"/>
      <c r="AW1518" s="12"/>
      <c r="AX1518" s="12"/>
      <c r="AY1518" s="12"/>
      <c r="AZ1518" s="12"/>
      <c r="BA1518" s="12"/>
    </row>
    <row r="1519" spans="1:53" ht="30" customHeight="1">
      <c r="A1519" s="544" t="s">
        <v>33</v>
      </c>
      <c r="B1519" s="267">
        <v>147</v>
      </c>
      <c r="C1519" s="267">
        <v>71</v>
      </c>
      <c r="D1519" s="267">
        <v>16</v>
      </c>
      <c r="E1519" s="361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97"/>
      <c r="AB1519" s="97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97"/>
      <c r="AN1519" s="12"/>
      <c r="AO1519" s="12"/>
      <c r="AP1519" s="12"/>
      <c r="AQ1519" s="12"/>
      <c r="AR1519" s="12"/>
      <c r="AS1519" s="12"/>
      <c r="AT1519" s="12"/>
      <c r="AU1519" s="97"/>
      <c r="AV1519" s="12"/>
      <c r="AW1519" s="12"/>
      <c r="AX1519" s="12"/>
      <c r="AY1519" s="12"/>
      <c r="AZ1519" s="12"/>
      <c r="BA1519" s="12"/>
    </row>
    <row r="1520" spans="1:53" ht="30" customHeight="1">
      <c r="A1520" s="544" t="s">
        <v>23</v>
      </c>
      <c r="B1520" s="267">
        <v>187</v>
      </c>
      <c r="C1520" s="267">
        <v>63</v>
      </c>
      <c r="D1520" s="267">
        <v>25</v>
      </c>
      <c r="E1520" s="361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97"/>
      <c r="AB1520" s="97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97"/>
      <c r="AN1520" s="12"/>
      <c r="AO1520" s="12"/>
      <c r="AP1520" s="12"/>
      <c r="AQ1520" s="12"/>
      <c r="AR1520" s="12"/>
      <c r="AS1520" s="12"/>
      <c r="AT1520" s="12"/>
      <c r="AU1520" s="97"/>
      <c r="AV1520" s="12"/>
      <c r="AW1520" s="12"/>
      <c r="AX1520" s="12"/>
      <c r="AY1520" s="12"/>
      <c r="AZ1520" s="12"/>
      <c r="BA1520" s="12"/>
    </row>
    <row r="1521" spans="1:53" ht="30" customHeight="1">
      <c r="A1521" s="544" t="s">
        <v>35</v>
      </c>
      <c r="B1521" s="267">
        <v>100</v>
      </c>
      <c r="C1521" s="267">
        <v>52</v>
      </c>
      <c r="D1521" s="267">
        <v>15</v>
      </c>
      <c r="E1521" s="361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97"/>
      <c r="AB1521" s="97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97"/>
      <c r="AN1521" s="12"/>
      <c r="AO1521" s="12"/>
      <c r="AP1521" s="12"/>
      <c r="AQ1521" s="12"/>
      <c r="AR1521" s="12"/>
      <c r="AS1521" s="12"/>
      <c r="AT1521" s="12"/>
      <c r="AU1521" s="97"/>
      <c r="AV1521" s="12"/>
      <c r="AW1521" s="12"/>
      <c r="AX1521" s="12"/>
      <c r="AY1521" s="12"/>
      <c r="AZ1521" s="12"/>
      <c r="BA1521" s="12"/>
    </row>
    <row r="1522" spans="1:53" ht="30" customHeight="1">
      <c r="A1522" s="544" t="s">
        <v>36</v>
      </c>
      <c r="B1522" s="267">
        <v>136</v>
      </c>
      <c r="C1522" s="267">
        <v>51</v>
      </c>
      <c r="D1522" s="267">
        <v>29</v>
      </c>
      <c r="E1522" s="361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97"/>
      <c r="AB1522" s="97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97"/>
      <c r="AN1522" s="12"/>
      <c r="AO1522" s="12"/>
      <c r="AP1522" s="12"/>
      <c r="AQ1522" s="12"/>
      <c r="AR1522" s="12"/>
      <c r="AS1522" s="12"/>
      <c r="AT1522" s="12"/>
      <c r="AU1522" s="97"/>
      <c r="AV1522" s="12"/>
      <c r="AW1522" s="12"/>
      <c r="AX1522" s="12"/>
      <c r="AY1522" s="12"/>
      <c r="AZ1522" s="12"/>
      <c r="BA1522" s="12"/>
    </row>
    <row r="1523" spans="1:53" ht="30" customHeight="1">
      <c r="A1523" s="544" t="s">
        <v>48</v>
      </c>
      <c r="B1523" s="267">
        <v>60</v>
      </c>
      <c r="C1523" s="267">
        <v>43</v>
      </c>
      <c r="D1523" s="267">
        <v>9</v>
      </c>
      <c r="E1523" s="361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97"/>
      <c r="AB1523" s="97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97"/>
      <c r="AN1523" s="12"/>
      <c r="AO1523" s="12"/>
      <c r="AP1523" s="12"/>
      <c r="AQ1523" s="12"/>
      <c r="AR1523" s="12"/>
      <c r="AS1523" s="12"/>
      <c r="AT1523" s="12"/>
      <c r="AU1523" s="97"/>
      <c r="AV1523" s="12"/>
      <c r="AW1523" s="12"/>
      <c r="AX1523" s="12"/>
      <c r="AY1523" s="12"/>
      <c r="AZ1523" s="12"/>
      <c r="BA1523" s="12"/>
    </row>
    <row r="1524" spans="1:53" ht="30" customHeight="1">
      <c r="A1524" s="544" t="s">
        <v>49</v>
      </c>
      <c r="B1524" s="267">
        <v>140</v>
      </c>
      <c r="C1524" s="267">
        <v>70</v>
      </c>
      <c r="D1524" s="267">
        <v>25</v>
      </c>
      <c r="E1524" s="361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97"/>
      <c r="AB1524" s="97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97"/>
      <c r="AN1524" s="12"/>
      <c r="AO1524" s="12"/>
      <c r="AP1524" s="12"/>
      <c r="AQ1524" s="12"/>
      <c r="AR1524" s="12"/>
      <c r="AS1524" s="12"/>
      <c r="AT1524" s="12"/>
      <c r="AU1524" s="97"/>
      <c r="AV1524" s="12"/>
      <c r="AW1524" s="12"/>
      <c r="AX1524" s="12"/>
      <c r="AY1524" s="12"/>
      <c r="AZ1524" s="12"/>
      <c r="BA1524" s="12"/>
    </row>
    <row r="1525" spans="1:53" ht="30" customHeight="1">
      <c r="A1525" s="544" t="s">
        <v>50</v>
      </c>
      <c r="B1525" s="267">
        <v>149</v>
      </c>
      <c r="C1525" s="267">
        <v>70</v>
      </c>
      <c r="D1525" s="267">
        <v>24</v>
      </c>
      <c r="E1525" s="361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97"/>
      <c r="AB1525" s="97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97"/>
      <c r="AN1525" s="12"/>
      <c r="AO1525" s="12"/>
      <c r="AP1525" s="12"/>
      <c r="AQ1525" s="12"/>
      <c r="AR1525" s="12"/>
      <c r="AS1525" s="12"/>
      <c r="AT1525" s="12"/>
      <c r="AU1525" s="97"/>
      <c r="AV1525" s="12"/>
      <c r="AW1525" s="12"/>
      <c r="AX1525" s="12"/>
      <c r="AY1525" s="12"/>
      <c r="AZ1525" s="12"/>
      <c r="BA1525" s="12"/>
    </row>
    <row r="1526" spans="1:53" ht="30" customHeight="1">
      <c r="A1526" s="544" t="s">
        <v>51</v>
      </c>
      <c r="B1526" s="267">
        <v>82</v>
      </c>
      <c r="C1526" s="267">
        <v>53</v>
      </c>
      <c r="D1526" s="267">
        <v>13</v>
      </c>
      <c r="E1526" s="361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97"/>
      <c r="AB1526" s="97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97"/>
      <c r="AN1526" s="12"/>
      <c r="AO1526" s="12"/>
      <c r="AP1526" s="12"/>
      <c r="AQ1526" s="12"/>
      <c r="AR1526" s="12"/>
      <c r="AS1526" s="12"/>
      <c r="AT1526" s="12"/>
      <c r="AU1526" s="97"/>
      <c r="AV1526" s="12"/>
      <c r="AW1526" s="12"/>
      <c r="AX1526" s="12"/>
      <c r="AY1526" s="12"/>
      <c r="AZ1526" s="12"/>
      <c r="BA1526" s="12"/>
    </row>
    <row r="1527" spans="1:53" ht="30" customHeight="1">
      <c r="A1527" s="544" t="s">
        <v>52</v>
      </c>
      <c r="B1527" s="267">
        <v>57</v>
      </c>
      <c r="C1527" s="267">
        <v>24</v>
      </c>
      <c r="D1527" s="267">
        <v>10</v>
      </c>
      <c r="E1527" s="361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97"/>
      <c r="AB1527" s="97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97"/>
      <c r="AN1527" s="12"/>
      <c r="AO1527" s="12"/>
      <c r="AP1527" s="12"/>
      <c r="AQ1527" s="12"/>
      <c r="AR1527" s="12"/>
      <c r="AS1527" s="12"/>
      <c r="AT1527" s="12"/>
      <c r="AU1527" s="97"/>
      <c r="AV1527" s="12"/>
      <c r="AW1527" s="12"/>
      <c r="AX1527" s="12"/>
      <c r="AY1527" s="12"/>
      <c r="AZ1527" s="12"/>
      <c r="BA1527" s="12"/>
    </row>
    <row r="1528" spans="1:53" ht="30" customHeight="1">
      <c r="A1528" s="544" t="s">
        <v>53</v>
      </c>
      <c r="B1528" s="267">
        <v>158</v>
      </c>
      <c r="C1528" s="267">
        <v>92</v>
      </c>
      <c r="D1528" s="267">
        <v>24</v>
      </c>
      <c r="E1528" s="361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97"/>
      <c r="AB1528" s="97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97"/>
      <c r="AN1528" s="12"/>
      <c r="AO1528" s="12"/>
      <c r="AP1528" s="12"/>
      <c r="AQ1528" s="12"/>
      <c r="AR1528" s="12"/>
      <c r="AS1528" s="12"/>
      <c r="AT1528" s="12"/>
      <c r="AU1528" s="97"/>
      <c r="AV1528" s="12"/>
      <c r="AW1528" s="12"/>
      <c r="AX1528" s="12"/>
      <c r="AY1528" s="12"/>
      <c r="AZ1528" s="12"/>
      <c r="BA1528" s="12"/>
    </row>
    <row r="1529" spans="1:53" ht="30" customHeight="1">
      <c r="A1529" s="544" t="s">
        <v>54</v>
      </c>
      <c r="B1529" s="267">
        <v>62</v>
      </c>
      <c r="C1529" s="267">
        <v>35</v>
      </c>
      <c r="D1529" s="267">
        <v>25</v>
      </c>
      <c r="E1529" s="361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97"/>
      <c r="AB1529" s="97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97"/>
      <c r="AN1529" s="12"/>
      <c r="AO1529" s="12"/>
      <c r="AP1529" s="12"/>
      <c r="AQ1529" s="12"/>
      <c r="AR1529" s="12"/>
      <c r="AS1529" s="12"/>
      <c r="AT1529" s="12"/>
      <c r="AU1529" s="97"/>
      <c r="AV1529" s="12"/>
      <c r="AW1529" s="12"/>
      <c r="AX1529" s="12"/>
      <c r="AY1529" s="12"/>
      <c r="AZ1529" s="12"/>
      <c r="BA1529" s="12"/>
    </row>
    <row r="1530" spans="1:53" ht="30" customHeight="1">
      <c r="A1530" s="544" t="s">
        <v>64</v>
      </c>
      <c r="B1530" s="267">
        <v>91</v>
      </c>
      <c r="C1530" s="267">
        <v>44</v>
      </c>
      <c r="D1530" s="267">
        <v>18</v>
      </c>
      <c r="E1530" s="361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97"/>
      <c r="AB1530" s="97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97"/>
      <c r="AN1530" s="12"/>
      <c r="AO1530" s="12"/>
      <c r="AP1530" s="12"/>
      <c r="AQ1530" s="12"/>
      <c r="AR1530" s="12"/>
      <c r="AS1530" s="12"/>
      <c r="AT1530" s="12"/>
      <c r="AU1530" s="97"/>
      <c r="AV1530" s="12"/>
      <c r="AW1530" s="12"/>
      <c r="AX1530" s="12"/>
      <c r="AY1530" s="12"/>
      <c r="AZ1530" s="12"/>
      <c r="BA1530" s="12"/>
    </row>
    <row r="1531" spans="1:53" ht="30" customHeight="1">
      <c r="A1531" s="544" t="s">
        <v>57</v>
      </c>
      <c r="B1531" s="267">
        <v>118</v>
      </c>
      <c r="C1531" s="267">
        <v>43</v>
      </c>
      <c r="D1531" s="267">
        <v>17</v>
      </c>
      <c r="E1531" s="361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97"/>
      <c r="AB1531" s="97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97"/>
      <c r="AN1531" s="12"/>
      <c r="AO1531" s="12"/>
      <c r="AP1531" s="12"/>
      <c r="AQ1531" s="12"/>
      <c r="AR1531" s="12"/>
      <c r="AS1531" s="12"/>
      <c r="AT1531" s="12"/>
      <c r="AU1531" s="97"/>
      <c r="AV1531" s="12"/>
      <c r="AW1531" s="12"/>
      <c r="AX1531" s="12"/>
      <c r="AY1531" s="12"/>
      <c r="AZ1531" s="12"/>
      <c r="BA1531" s="12"/>
    </row>
    <row r="1532" spans="1:53" ht="30" customHeight="1">
      <c r="A1532" s="544" t="s">
        <v>20</v>
      </c>
      <c r="B1532" s="267">
        <v>132</v>
      </c>
      <c r="C1532" s="267">
        <v>55</v>
      </c>
      <c r="D1532" s="267">
        <v>34</v>
      </c>
      <c r="E1532" s="361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97"/>
      <c r="AB1532" s="97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97"/>
      <c r="AN1532" s="12"/>
      <c r="AO1532" s="12"/>
      <c r="AP1532" s="12"/>
      <c r="AQ1532" s="12"/>
      <c r="AR1532" s="12"/>
      <c r="AS1532" s="12"/>
      <c r="AT1532" s="12"/>
      <c r="AU1532" s="97"/>
      <c r="AV1532" s="12"/>
      <c r="AW1532" s="12"/>
      <c r="AX1532" s="12"/>
      <c r="AY1532" s="12"/>
      <c r="AZ1532" s="12"/>
      <c r="BA1532" s="12"/>
    </row>
    <row r="1533" spans="1:53" ht="30" customHeight="1">
      <c r="A1533" s="544" t="s">
        <v>66</v>
      </c>
      <c r="B1533" s="267">
        <v>169</v>
      </c>
      <c r="C1533" s="267">
        <v>68</v>
      </c>
      <c r="D1533" s="267">
        <v>31</v>
      </c>
      <c r="E1533" s="361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97"/>
      <c r="AB1533" s="97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97"/>
      <c r="AN1533" s="12"/>
      <c r="AO1533" s="12"/>
      <c r="AP1533" s="12"/>
      <c r="AQ1533" s="12"/>
      <c r="AR1533" s="12"/>
      <c r="AS1533" s="12"/>
      <c r="AT1533" s="12"/>
      <c r="AU1533" s="97"/>
      <c r="AV1533" s="12"/>
      <c r="AW1533" s="12"/>
      <c r="AX1533" s="12"/>
      <c r="AY1533" s="12"/>
      <c r="AZ1533" s="12"/>
      <c r="BA1533" s="12"/>
    </row>
    <row r="1534" spans="1:53" ht="30" customHeight="1">
      <c r="A1534" s="544" t="s">
        <v>38</v>
      </c>
      <c r="B1534" s="267">
        <v>122</v>
      </c>
      <c r="C1534" s="267">
        <v>62</v>
      </c>
      <c r="D1534" s="267">
        <v>29</v>
      </c>
      <c r="E1534" s="361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97"/>
      <c r="AB1534" s="97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97"/>
      <c r="AN1534" s="12"/>
      <c r="AO1534" s="12"/>
      <c r="AP1534" s="12"/>
      <c r="AQ1534" s="12"/>
      <c r="AR1534" s="12"/>
      <c r="AS1534" s="12"/>
      <c r="AT1534" s="12"/>
      <c r="AU1534" s="97"/>
      <c r="AV1534" s="12"/>
      <c r="AW1534" s="12"/>
      <c r="AX1534" s="12"/>
      <c r="AY1534" s="12"/>
      <c r="AZ1534" s="12"/>
      <c r="BA1534" s="12"/>
    </row>
    <row r="1535" spans="1:53" ht="30" customHeight="1">
      <c r="A1535" s="544" t="s">
        <v>39</v>
      </c>
      <c r="B1535" s="267">
        <v>199</v>
      </c>
      <c r="C1535" s="267">
        <v>61</v>
      </c>
      <c r="D1535" s="267">
        <v>38</v>
      </c>
      <c r="E1535" s="361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97"/>
      <c r="AB1535" s="97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97"/>
      <c r="AN1535" s="12"/>
      <c r="AO1535" s="12"/>
      <c r="AP1535" s="12"/>
      <c r="AQ1535" s="12"/>
      <c r="AR1535" s="12"/>
      <c r="AS1535" s="12"/>
      <c r="AT1535" s="12"/>
      <c r="AU1535" s="97"/>
      <c r="AV1535" s="12"/>
      <c r="AW1535" s="12"/>
      <c r="AX1535" s="12"/>
      <c r="AY1535" s="12"/>
      <c r="AZ1535" s="12"/>
      <c r="BA1535" s="12"/>
    </row>
    <row r="1536" spans="1:53" ht="30" customHeight="1">
      <c r="A1536" s="544" t="s">
        <v>657</v>
      </c>
      <c r="B1536" s="267">
        <v>85</v>
      </c>
      <c r="C1536" s="267">
        <v>52</v>
      </c>
      <c r="D1536" s="267">
        <v>14</v>
      </c>
      <c r="E1536" s="361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97"/>
      <c r="AB1536" s="97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97"/>
      <c r="AN1536" s="12"/>
      <c r="AO1536" s="12"/>
      <c r="AP1536" s="12"/>
      <c r="AQ1536" s="12"/>
      <c r="AR1536" s="12"/>
      <c r="AS1536" s="12"/>
      <c r="AT1536" s="12"/>
      <c r="AU1536" s="97"/>
      <c r="AV1536" s="12"/>
      <c r="AW1536" s="12"/>
      <c r="AX1536" s="12"/>
      <c r="AY1536" s="12"/>
      <c r="AZ1536" s="12"/>
      <c r="BA1536" s="12"/>
    </row>
    <row r="1537" spans="1:53" ht="30" customHeight="1">
      <c r="A1537" s="544" t="s">
        <v>762</v>
      </c>
      <c r="B1537" s="267">
        <v>0</v>
      </c>
      <c r="C1537" s="359">
        <v>4</v>
      </c>
      <c r="D1537" s="359">
        <v>0</v>
      </c>
      <c r="E1537" s="361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97"/>
      <c r="AB1537" s="97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97"/>
      <c r="AN1537" s="12"/>
      <c r="AO1537" s="12"/>
      <c r="AP1537" s="12"/>
      <c r="AQ1537" s="12"/>
      <c r="AR1537" s="12"/>
      <c r="AS1537" s="12"/>
      <c r="AT1537" s="12"/>
      <c r="AU1537" s="97"/>
      <c r="AV1537" s="12"/>
      <c r="AW1537" s="12"/>
      <c r="AX1537" s="12"/>
      <c r="AY1537" s="12"/>
      <c r="AZ1537" s="12"/>
      <c r="BA1537" s="12"/>
    </row>
    <row r="1538" spans="1:53" ht="30" customHeight="1">
      <c r="A1538" s="544" t="s">
        <v>1455</v>
      </c>
      <c r="B1538" s="267">
        <v>6</v>
      </c>
      <c r="C1538" s="267">
        <v>2</v>
      </c>
      <c r="D1538" s="359">
        <v>0</v>
      </c>
      <c r="E1538" s="361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97"/>
      <c r="AB1538" s="97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97"/>
      <c r="AN1538" s="12"/>
      <c r="AO1538" s="12"/>
      <c r="AP1538" s="12"/>
      <c r="AQ1538" s="12"/>
      <c r="AR1538" s="12"/>
      <c r="AS1538" s="12"/>
      <c r="AT1538" s="12"/>
      <c r="AU1538" s="97"/>
      <c r="AV1538" s="12"/>
      <c r="AW1538" s="12"/>
      <c r="AX1538" s="12"/>
      <c r="AY1538" s="12"/>
      <c r="AZ1538" s="12"/>
      <c r="BA1538" s="12"/>
    </row>
    <row r="1539" spans="1:53" ht="30" customHeight="1">
      <c r="A1539" s="544" t="s">
        <v>763</v>
      </c>
      <c r="B1539" s="267">
        <v>10</v>
      </c>
      <c r="C1539" s="267">
        <v>5</v>
      </c>
      <c r="D1539" s="359">
        <v>0</v>
      </c>
      <c r="E1539" s="361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97"/>
      <c r="AB1539" s="97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97"/>
      <c r="AN1539" s="12"/>
      <c r="AO1539" s="12"/>
      <c r="AP1539" s="12"/>
      <c r="AQ1539" s="12"/>
      <c r="AR1539" s="12"/>
      <c r="AS1539" s="12"/>
      <c r="AT1539" s="12"/>
      <c r="AU1539" s="97"/>
      <c r="AV1539" s="12"/>
      <c r="AW1539" s="12"/>
      <c r="AX1539" s="12"/>
      <c r="AY1539" s="12"/>
      <c r="AZ1539" s="12"/>
      <c r="BA1539" s="12"/>
    </row>
    <row r="1540" spans="1:53" ht="30" customHeight="1">
      <c r="A1540" s="544" t="s">
        <v>1456</v>
      </c>
      <c r="B1540" s="267">
        <v>4</v>
      </c>
      <c r="C1540" s="267">
        <v>16</v>
      </c>
      <c r="D1540" s="267">
        <v>2</v>
      </c>
      <c r="E1540" s="361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97"/>
      <c r="AB1540" s="97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97"/>
      <c r="AN1540" s="12"/>
      <c r="AO1540" s="12"/>
      <c r="AP1540" s="12"/>
      <c r="AQ1540" s="12"/>
      <c r="AR1540" s="12"/>
      <c r="AS1540" s="12"/>
      <c r="AT1540" s="12"/>
      <c r="AU1540" s="97"/>
      <c r="AV1540" s="12"/>
      <c r="AW1540" s="12"/>
      <c r="AX1540" s="12"/>
      <c r="AY1540" s="12"/>
      <c r="AZ1540" s="12"/>
      <c r="BA1540" s="12"/>
    </row>
    <row r="1541" spans="1:53" ht="30" customHeight="1">
      <c r="A1541" s="544" t="s">
        <v>1457</v>
      </c>
      <c r="B1541" s="267">
        <v>1</v>
      </c>
      <c r="C1541" s="267">
        <v>0</v>
      </c>
      <c r="D1541" s="267">
        <v>0</v>
      </c>
      <c r="E1541" s="361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97"/>
      <c r="AB1541" s="97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97"/>
      <c r="AN1541" s="12"/>
      <c r="AO1541" s="12"/>
      <c r="AP1541" s="12"/>
      <c r="AQ1541" s="12"/>
      <c r="AR1541" s="12"/>
      <c r="AS1541" s="12"/>
      <c r="AT1541" s="12"/>
      <c r="AU1541" s="97"/>
      <c r="AV1541" s="12"/>
      <c r="AW1541" s="12"/>
      <c r="AX1541" s="12"/>
      <c r="AY1541" s="12"/>
      <c r="AZ1541" s="12"/>
      <c r="BA1541" s="12"/>
    </row>
    <row r="1542" spans="1:53" ht="30" customHeight="1">
      <c r="A1542" s="544" t="s">
        <v>979</v>
      </c>
      <c r="B1542" s="267">
        <v>1</v>
      </c>
      <c r="C1542" s="267">
        <v>1</v>
      </c>
      <c r="D1542" s="267">
        <v>0</v>
      </c>
      <c r="E1542" s="361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97"/>
      <c r="AB1542" s="97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97"/>
      <c r="AN1542" s="12"/>
      <c r="AO1542" s="12"/>
      <c r="AP1542" s="12"/>
      <c r="AQ1542" s="12"/>
      <c r="AR1542" s="12"/>
      <c r="AS1542" s="12"/>
      <c r="AT1542" s="12"/>
      <c r="AU1542" s="97"/>
      <c r="AV1542" s="12"/>
      <c r="AW1542" s="12"/>
      <c r="AX1542" s="12"/>
      <c r="AY1542" s="12"/>
      <c r="AZ1542" s="12"/>
      <c r="BA1542" s="12"/>
    </row>
    <row r="1543" spans="1:53" ht="30" customHeight="1">
      <c r="A1543" s="544" t="s">
        <v>746</v>
      </c>
      <c r="B1543" s="267">
        <v>0</v>
      </c>
      <c r="C1543" s="359">
        <v>3</v>
      </c>
      <c r="D1543" s="359">
        <v>0</v>
      </c>
      <c r="E1543" s="361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97"/>
      <c r="AB1543" s="97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97"/>
      <c r="AN1543" s="12"/>
      <c r="AO1543" s="12"/>
      <c r="AP1543" s="12"/>
      <c r="AQ1543" s="12"/>
      <c r="AR1543" s="12"/>
      <c r="AS1543" s="12"/>
      <c r="AT1543" s="12"/>
      <c r="AU1543" s="97"/>
      <c r="AV1543" s="12"/>
      <c r="AW1543" s="12"/>
      <c r="AX1543" s="12"/>
      <c r="AY1543" s="12"/>
      <c r="AZ1543" s="12"/>
      <c r="BA1543" s="12"/>
    </row>
    <row r="1544" spans="1:53" ht="30" customHeight="1">
      <c r="A1544" s="544" t="s">
        <v>1458</v>
      </c>
      <c r="B1544" s="267">
        <v>3</v>
      </c>
      <c r="C1544" s="267">
        <v>12</v>
      </c>
      <c r="D1544" s="267">
        <v>3</v>
      </c>
      <c r="E1544" s="361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97"/>
      <c r="AB1544" s="97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97"/>
      <c r="AN1544" s="12"/>
      <c r="AO1544" s="12"/>
      <c r="AP1544" s="12"/>
      <c r="AQ1544" s="12"/>
      <c r="AR1544" s="12"/>
      <c r="AS1544" s="12"/>
      <c r="AT1544" s="12"/>
      <c r="AU1544" s="97"/>
      <c r="AV1544" s="12"/>
      <c r="AW1544" s="12"/>
      <c r="AX1544" s="12"/>
      <c r="AY1544" s="12"/>
      <c r="AZ1544" s="12"/>
      <c r="BA1544" s="12"/>
    </row>
    <row r="1545" spans="1:53" ht="30" customHeight="1">
      <c r="A1545" s="544" t="s">
        <v>940</v>
      </c>
      <c r="B1545" s="267">
        <v>7</v>
      </c>
      <c r="C1545" s="267">
        <v>13</v>
      </c>
      <c r="D1545" s="359">
        <v>0</v>
      </c>
      <c r="E1545" s="361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97"/>
      <c r="AB1545" s="97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97"/>
      <c r="AN1545" s="12"/>
      <c r="AO1545" s="12"/>
      <c r="AP1545" s="12"/>
      <c r="AQ1545" s="12"/>
      <c r="AR1545" s="12"/>
      <c r="AS1545" s="12"/>
      <c r="AT1545" s="12"/>
      <c r="AU1545" s="97"/>
      <c r="AV1545" s="12"/>
      <c r="AW1545" s="12"/>
      <c r="AX1545" s="12"/>
      <c r="AY1545" s="12"/>
      <c r="AZ1545" s="12"/>
      <c r="BA1545" s="12"/>
    </row>
    <row r="1546" spans="1:53" ht="30" customHeight="1">
      <c r="A1546" s="544" t="s">
        <v>988</v>
      </c>
      <c r="B1546" s="267">
        <v>0</v>
      </c>
      <c r="C1546" s="359">
        <v>1</v>
      </c>
      <c r="D1546" s="359">
        <v>0</v>
      </c>
      <c r="E1546" s="361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97"/>
      <c r="AB1546" s="97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97"/>
      <c r="AN1546" s="12"/>
      <c r="AO1546" s="12"/>
      <c r="AP1546" s="12"/>
      <c r="AQ1546" s="12"/>
      <c r="AR1546" s="12"/>
      <c r="AS1546" s="12"/>
      <c r="AT1546" s="12"/>
      <c r="AU1546" s="97"/>
      <c r="AV1546" s="12"/>
      <c r="AW1546" s="12"/>
      <c r="AX1546" s="12"/>
      <c r="AY1546" s="12"/>
      <c r="AZ1546" s="12"/>
      <c r="BA1546" s="12"/>
    </row>
    <row r="1547" spans="1:53" ht="30" customHeight="1">
      <c r="A1547" s="544" t="s">
        <v>1021</v>
      </c>
      <c r="B1547" s="267">
        <v>0</v>
      </c>
      <c r="C1547" s="359">
        <v>1</v>
      </c>
      <c r="D1547" s="359">
        <v>0</v>
      </c>
      <c r="E1547" s="361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97"/>
      <c r="AB1547" s="97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97"/>
      <c r="AN1547" s="12"/>
      <c r="AO1547" s="12"/>
      <c r="AP1547" s="12"/>
      <c r="AQ1547" s="12"/>
      <c r="AR1547" s="12"/>
      <c r="AS1547" s="12"/>
      <c r="AT1547" s="12"/>
      <c r="AU1547" s="97"/>
      <c r="AV1547" s="12"/>
      <c r="AW1547" s="12"/>
      <c r="AX1547" s="12"/>
      <c r="AY1547" s="12"/>
      <c r="AZ1547" s="12"/>
      <c r="BA1547" s="12"/>
    </row>
    <row r="1548" spans="1:53" ht="30" customHeight="1">
      <c r="A1548" s="544" t="s">
        <v>1459</v>
      </c>
      <c r="B1548" s="267">
        <v>1</v>
      </c>
      <c r="C1548" s="359">
        <v>0</v>
      </c>
      <c r="D1548" s="359">
        <v>0</v>
      </c>
      <c r="E1548" s="361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97"/>
      <c r="AB1548" s="97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97"/>
      <c r="AN1548" s="12"/>
      <c r="AO1548" s="12"/>
      <c r="AP1548" s="12"/>
      <c r="AQ1548" s="12"/>
      <c r="AR1548" s="12"/>
      <c r="AS1548" s="12"/>
      <c r="AT1548" s="12"/>
      <c r="AU1548" s="97"/>
      <c r="AV1548" s="12"/>
      <c r="AW1548" s="12"/>
      <c r="AX1548" s="12"/>
      <c r="AY1548" s="12"/>
      <c r="AZ1548" s="12"/>
      <c r="BA1548" s="12"/>
    </row>
    <row r="1549" spans="1:53" ht="30" customHeight="1">
      <c r="A1549" s="544" t="s">
        <v>1013</v>
      </c>
      <c r="B1549" s="267">
        <v>0</v>
      </c>
      <c r="C1549" s="359">
        <v>0</v>
      </c>
      <c r="D1549" s="359">
        <v>1</v>
      </c>
      <c r="E1549" s="361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97"/>
      <c r="AB1549" s="97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97"/>
      <c r="AN1549" s="12"/>
      <c r="AO1549" s="12"/>
      <c r="AP1549" s="12"/>
      <c r="AQ1549" s="12"/>
      <c r="AR1549" s="12"/>
      <c r="AS1549" s="12"/>
      <c r="AT1549" s="12"/>
      <c r="AU1549" s="97"/>
      <c r="AV1549" s="12"/>
      <c r="AW1549" s="12"/>
      <c r="AX1549" s="12"/>
      <c r="AY1549" s="12"/>
      <c r="AZ1549" s="12"/>
      <c r="BA1549" s="12"/>
    </row>
    <row r="1550" spans="1:53" ht="30" customHeight="1">
      <c r="A1550" s="544" t="s">
        <v>1462</v>
      </c>
      <c r="B1550" s="267">
        <v>4</v>
      </c>
      <c r="C1550" s="267">
        <v>2</v>
      </c>
      <c r="D1550" s="359">
        <v>0</v>
      </c>
      <c r="E1550" s="361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97"/>
      <c r="AB1550" s="97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97"/>
      <c r="AN1550" s="12"/>
      <c r="AO1550" s="12"/>
      <c r="AP1550" s="12"/>
      <c r="AQ1550" s="12"/>
      <c r="AR1550" s="12"/>
      <c r="AS1550" s="12"/>
      <c r="AT1550" s="12"/>
      <c r="AU1550" s="97"/>
      <c r="AV1550" s="12"/>
      <c r="AW1550" s="12"/>
      <c r="AX1550" s="12"/>
      <c r="AY1550" s="12"/>
      <c r="AZ1550" s="12"/>
      <c r="BA1550" s="12"/>
    </row>
    <row r="1551" spans="1:53" ht="30" customHeight="1">
      <c r="A1551" s="544" t="s">
        <v>25</v>
      </c>
      <c r="B1551" s="267">
        <v>30</v>
      </c>
      <c r="C1551" s="267">
        <v>13</v>
      </c>
      <c r="D1551" s="267">
        <v>3</v>
      </c>
      <c r="E1551" s="361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97"/>
      <c r="AB1551" s="97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97"/>
      <c r="AN1551" s="12"/>
      <c r="AO1551" s="12"/>
      <c r="AP1551" s="12"/>
      <c r="AQ1551" s="12"/>
      <c r="AR1551" s="12"/>
      <c r="AS1551" s="12"/>
      <c r="AT1551" s="12"/>
      <c r="AU1551" s="97"/>
      <c r="AV1551" s="12"/>
      <c r="AW1551" s="12"/>
      <c r="AX1551" s="12"/>
      <c r="AY1551" s="12"/>
      <c r="AZ1551" s="12"/>
      <c r="BA1551" s="12"/>
    </row>
    <row r="1552" spans="1:53" ht="30" customHeight="1">
      <c r="A1552" s="544" t="s">
        <v>1045</v>
      </c>
      <c r="B1552" s="267">
        <v>142</v>
      </c>
      <c r="C1552" s="267">
        <v>34</v>
      </c>
      <c r="D1552" s="267">
        <v>37</v>
      </c>
      <c r="E1552" s="361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97"/>
      <c r="AB1552" s="97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97"/>
      <c r="AN1552" s="12"/>
      <c r="AO1552" s="12"/>
      <c r="AP1552" s="12"/>
      <c r="AQ1552" s="12"/>
      <c r="AR1552" s="12"/>
      <c r="AS1552" s="12"/>
      <c r="AT1552" s="12"/>
      <c r="AU1552" s="97"/>
      <c r="AV1552" s="12"/>
      <c r="AW1552" s="12"/>
      <c r="AX1552" s="12"/>
      <c r="AY1552" s="12"/>
      <c r="AZ1552" s="12"/>
      <c r="BA1552" s="12"/>
    </row>
    <row r="1553" spans="1:53" ht="30" customHeight="1">
      <c r="A1553" s="544" t="s">
        <v>46</v>
      </c>
      <c r="B1553" s="267">
        <v>116</v>
      </c>
      <c r="C1553" s="267">
        <v>71</v>
      </c>
      <c r="D1553" s="267">
        <v>27</v>
      </c>
      <c r="E1553" s="361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97"/>
      <c r="AB1553" s="97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97"/>
      <c r="AN1553" s="12"/>
      <c r="AO1553" s="12"/>
      <c r="AP1553" s="12"/>
      <c r="AQ1553" s="12"/>
      <c r="AR1553" s="12"/>
      <c r="AS1553" s="12"/>
      <c r="AT1553" s="12"/>
      <c r="AU1553" s="97"/>
      <c r="AV1553" s="12"/>
      <c r="AW1553" s="12"/>
      <c r="AX1553" s="12"/>
      <c r="AY1553" s="12"/>
      <c r="AZ1553" s="12"/>
      <c r="BA1553" s="12"/>
    </row>
    <row r="1554" spans="1:53" ht="30" customHeight="1">
      <c r="A1554" s="544" t="s">
        <v>1053</v>
      </c>
      <c r="B1554" s="267">
        <v>11</v>
      </c>
      <c r="C1554" s="267">
        <v>14</v>
      </c>
      <c r="D1554" s="267">
        <v>0</v>
      </c>
      <c r="E1554" s="361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97"/>
      <c r="AB1554" s="97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97"/>
      <c r="AN1554" s="12"/>
      <c r="AO1554" s="12"/>
      <c r="AP1554" s="12"/>
      <c r="AQ1554" s="12"/>
      <c r="AR1554" s="12"/>
      <c r="AS1554" s="12"/>
      <c r="AT1554" s="12"/>
      <c r="AU1554" s="97"/>
      <c r="AV1554" s="12"/>
      <c r="AW1554" s="12"/>
      <c r="AX1554" s="12"/>
      <c r="AY1554" s="12"/>
      <c r="AZ1554" s="12"/>
      <c r="BA1554" s="12"/>
    </row>
    <row r="1555" spans="1:53" ht="30" customHeight="1">
      <c r="A1555" s="544" t="s">
        <v>3</v>
      </c>
      <c r="B1555" s="462">
        <f>SUM(B1514:B1554)</f>
        <v>2859</v>
      </c>
      <c r="C1555" s="462">
        <f>SUM(C1514:C1554)</f>
        <v>1393</v>
      </c>
      <c r="D1555" s="462">
        <f>SUM(D1514:D1554)</f>
        <v>530</v>
      </c>
      <c r="E1555" s="361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97"/>
      <c r="AB1555" s="97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97"/>
      <c r="AN1555" s="12"/>
      <c r="AO1555" s="12"/>
      <c r="AP1555" s="12"/>
      <c r="AQ1555" s="12"/>
      <c r="AR1555" s="12"/>
      <c r="AS1555" s="12"/>
      <c r="AT1555" s="12"/>
      <c r="AU1555" s="97"/>
      <c r="AV1555" s="12"/>
      <c r="AW1555" s="12"/>
      <c r="AX1555" s="12"/>
      <c r="AY1555" s="12"/>
      <c r="AZ1555" s="12"/>
      <c r="BA1555" s="12"/>
    </row>
    <row r="1556" spans="1:53">
      <c r="B1556" s="458"/>
      <c r="C1556" s="361"/>
      <c r="D1556" s="361"/>
      <c r="E1556" s="361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97"/>
      <c r="AB1556" s="97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97"/>
      <c r="AN1556" s="12"/>
      <c r="AO1556" s="12"/>
      <c r="AP1556" s="12"/>
      <c r="AQ1556" s="12"/>
      <c r="AR1556" s="12"/>
      <c r="AS1556" s="12"/>
      <c r="AT1556" s="12"/>
      <c r="AU1556" s="97"/>
      <c r="AV1556" s="12"/>
      <c r="AW1556" s="12"/>
      <c r="AX1556" s="12"/>
      <c r="AY1556" s="12"/>
      <c r="AZ1556" s="12"/>
      <c r="BA1556" s="12"/>
    </row>
    <row r="1557" spans="1:53" ht="30" customHeight="1">
      <c r="A1557" s="682" t="s">
        <v>1556</v>
      </c>
      <c r="B1557" s="682"/>
      <c r="C1557" s="682"/>
      <c r="D1557" s="682"/>
      <c r="E1557" s="682"/>
      <c r="F1557" s="682"/>
      <c r="G1557" s="682"/>
      <c r="H1557" s="682"/>
      <c r="I1557" s="682"/>
      <c r="J1557" s="682"/>
      <c r="K1557" s="682"/>
      <c r="L1557" s="682"/>
      <c r="M1557" s="682"/>
      <c r="N1557" s="682"/>
      <c r="O1557" s="682"/>
      <c r="P1557" s="682"/>
      <c r="Q1557" s="682"/>
      <c r="R1557" s="682"/>
      <c r="S1557" s="682"/>
      <c r="T1557" s="682"/>
      <c r="U1557" s="682"/>
      <c r="V1557" s="682"/>
      <c r="W1557" s="682"/>
      <c r="X1557" s="682"/>
      <c r="Y1557" s="682"/>
      <c r="Z1557" s="682"/>
      <c r="AA1557" s="682"/>
      <c r="AB1557" s="682"/>
      <c r="AC1557" s="682"/>
      <c r="AD1557" s="682"/>
      <c r="AE1557" s="682"/>
      <c r="AF1557" s="682"/>
      <c r="AG1557" s="682"/>
      <c r="AH1557" s="682"/>
      <c r="AI1557" s="682"/>
      <c r="AJ1557" s="682"/>
      <c r="AK1557" s="682"/>
      <c r="AL1557" s="682"/>
      <c r="AM1557" s="682"/>
      <c r="AN1557" s="682"/>
      <c r="AO1557" s="682"/>
      <c r="AP1557" s="682"/>
      <c r="AQ1557" s="682"/>
      <c r="AR1557" s="682"/>
      <c r="AS1557" s="682"/>
      <c r="AT1557" s="682"/>
      <c r="AU1557" s="682"/>
      <c r="AV1557" s="682"/>
      <c r="AW1557" s="682"/>
      <c r="AX1557" s="682"/>
      <c r="AY1557" s="682"/>
      <c r="AZ1557" s="682"/>
      <c r="BA1557" s="682"/>
    </row>
    <row r="1558" spans="1:53" ht="74.25" customHeight="1">
      <c r="A1558" s="547" t="s">
        <v>695</v>
      </c>
      <c r="B1558" s="262" t="s">
        <v>1557</v>
      </c>
      <c r="C1558" s="262" t="s">
        <v>1558</v>
      </c>
      <c r="D1558" s="262" t="s">
        <v>1559</v>
      </c>
      <c r="E1558" s="262" t="s">
        <v>1560</v>
      </c>
      <c r="F1558" s="262" t="s">
        <v>1561</v>
      </c>
      <c r="G1558" s="262" t="s">
        <v>1557</v>
      </c>
      <c r="H1558" s="262" t="s">
        <v>1562</v>
      </c>
      <c r="I1558" s="262" t="s">
        <v>1563</v>
      </c>
      <c r="J1558" s="262" t="s">
        <v>1671</v>
      </c>
      <c r="K1558" s="262" t="s">
        <v>1564</v>
      </c>
      <c r="L1558" s="262" t="s">
        <v>1565</v>
      </c>
      <c r="M1558" s="262" t="s">
        <v>1566</v>
      </c>
      <c r="N1558" s="262" t="s">
        <v>1494</v>
      </c>
      <c r="O1558" s="262" t="s">
        <v>1567</v>
      </c>
      <c r="P1558" s="262" t="s">
        <v>1568</v>
      </c>
      <c r="Q1558" s="262" t="s">
        <v>1569</v>
      </c>
      <c r="R1558" s="262" t="s">
        <v>1570</v>
      </c>
      <c r="S1558" s="262" t="s">
        <v>1571</v>
      </c>
      <c r="T1558" s="262" t="s">
        <v>1572</v>
      </c>
      <c r="U1558" s="262" t="s">
        <v>1573</v>
      </c>
      <c r="V1558" s="262" t="s">
        <v>1673</v>
      </c>
      <c r="W1558" s="262" t="s">
        <v>1574</v>
      </c>
      <c r="X1558" s="262" t="s">
        <v>1575</v>
      </c>
      <c r="Y1558" s="262" t="s">
        <v>1494</v>
      </c>
      <c r="Z1558" s="262" t="s">
        <v>1576</v>
      </c>
      <c r="AA1558" s="262" t="s">
        <v>1577</v>
      </c>
      <c r="AB1558" s="262" t="s">
        <v>1578</v>
      </c>
      <c r="AC1558" s="262" t="s">
        <v>1579</v>
      </c>
      <c r="AD1558" s="262" t="s">
        <v>1580</v>
      </c>
      <c r="AE1558" s="262" t="s">
        <v>1581</v>
      </c>
      <c r="AF1558" s="262" t="s">
        <v>1582</v>
      </c>
      <c r="AG1558" s="262" t="s">
        <v>1674</v>
      </c>
      <c r="AH1558" s="262" t="s">
        <v>1583</v>
      </c>
      <c r="AI1558" s="262" t="s">
        <v>1584</v>
      </c>
      <c r="AJ1558" s="262" t="s">
        <v>1585</v>
      </c>
      <c r="AK1558" s="262" t="s">
        <v>1586</v>
      </c>
      <c r="AL1558" s="262" t="s">
        <v>1587</v>
      </c>
      <c r="AM1558" s="262" t="s">
        <v>1588</v>
      </c>
      <c r="AN1558" s="262" t="s">
        <v>1581</v>
      </c>
      <c r="AO1558" s="262" t="s">
        <v>1589</v>
      </c>
      <c r="AP1558" s="262" t="s">
        <v>1590</v>
      </c>
      <c r="AQ1558" s="262" t="s">
        <v>1579</v>
      </c>
      <c r="AR1558" s="262" t="s">
        <v>1591</v>
      </c>
      <c r="AS1558" s="262" t="s">
        <v>1592</v>
      </c>
      <c r="AT1558" s="262" t="s">
        <v>1593</v>
      </c>
      <c r="AU1558" s="262" t="s">
        <v>1594</v>
      </c>
      <c r="AV1558" s="262" t="s">
        <v>1595</v>
      </c>
      <c r="AW1558" s="262" t="s">
        <v>1675</v>
      </c>
      <c r="AX1558" s="262" t="s">
        <v>1596</v>
      </c>
      <c r="AY1558" s="262" t="s">
        <v>1597</v>
      </c>
      <c r="AZ1558" s="262" t="s">
        <v>1598</v>
      </c>
      <c r="BA1558" s="264" t="s">
        <v>3</v>
      </c>
    </row>
    <row r="1559" spans="1:53" ht="30" customHeight="1">
      <c r="A1559" s="358" t="s">
        <v>44</v>
      </c>
      <c r="B1559" s="275">
        <v>4</v>
      </c>
      <c r="C1559" s="93">
        <v>107</v>
      </c>
      <c r="D1559" s="93">
        <v>0</v>
      </c>
      <c r="E1559" s="93">
        <v>2</v>
      </c>
      <c r="F1559" s="93">
        <v>8</v>
      </c>
      <c r="G1559" s="93">
        <v>12</v>
      </c>
      <c r="H1559" s="93">
        <v>0</v>
      </c>
      <c r="I1559" s="93">
        <v>5</v>
      </c>
      <c r="J1559" s="93">
        <v>12</v>
      </c>
      <c r="K1559" s="93">
        <v>1</v>
      </c>
      <c r="L1559" s="93">
        <v>14</v>
      </c>
      <c r="M1559" s="93">
        <v>0</v>
      </c>
      <c r="N1559" s="93">
        <v>3</v>
      </c>
      <c r="O1559" s="93">
        <v>0</v>
      </c>
      <c r="P1559" s="93">
        <v>4</v>
      </c>
      <c r="Q1559" s="93">
        <v>17</v>
      </c>
      <c r="R1559" s="93">
        <v>0</v>
      </c>
      <c r="S1559" s="93">
        <v>1</v>
      </c>
      <c r="T1559" s="93">
        <v>0</v>
      </c>
      <c r="U1559" s="93">
        <v>31</v>
      </c>
      <c r="V1559" s="93">
        <v>1</v>
      </c>
      <c r="W1559" s="93">
        <v>0</v>
      </c>
      <c r="X1559" s="93">
        <v>0</v>
      </c>
      <c r="Y1559" s="93">
        <v>2</v>
      </c>
      <c r="Z1559" s="93">
        <v>0</v>
      </c>
      <c r="AA1559" s="93">
        <v>0</v>
      </c>
      <c r="AB1559" s="93">
        <v>2</v>
      </c>
      <c r="AC1559" s="93">
        <v>4</v>
      </c>
      <c r="AD1559" s="93">
        <v>3</v>
      </c>
      <c r="AE1559" s="93">
        <v>2</v>
      </c>
      <c r="AF1559" s="93">
        <v>6</v>
      </c>
      <c r="AG1559" s="93">
        <v>6</v>
      </c>
      <c r="AH1559" s="93">
        <v>5</v>
      </c>
      <c r="AI1559" s="93">
        <v>0</v>
      </c>
      <c r="AJ1559" s="93">
        <v>0</v>
      </c>
      <c r="AK1559" s="93">
        <v>0</v>
      </c>
      <c r="AL1559" s="93">
        <v>0</v>
      </c>
      <c r="AM1559" s="93">
        <v>0</v>
      </c>
      <c r="AN1559" s="93">
        <v>0</v>
      </c>
      <c r="AO1559" s="93">
        <v>3</v>
      </c>
      <c r="AP1559" s="93">
        <v>2</v>
      </c>
      <c r="AQ1559" s="93">
        <v>2</v>
      </c>
      <c r="AR1559" s="93">
        <v>1</v>
      </c>
      <c r="AS1559" s="93">
        <v>0</v>
      </c>
      <c r="AT1559" s="93">
        <v>0</v>
      </c>
      <c r="AU1559" s="93">
        <v>0</v>
      </c>
      <c r="AV1559" s="93">
        <v>0</v>
      </c>
      <c r="AW1559" s="93">
        <v>0</v>
      </c>
      <c r="AX1559" s="93">
        <v>0</v>
      </c>
      <c r="AY1559" s="93">
        <v>0</v>
      </c>
      <c r="AZ1559" s="93">
        <v>0</v>
      </c>
      <c r="BA1559" s="312">
        <f t="shared" ref="BA1559:BA1596" si="22">SUM(B1559:AZ1559)</f>
        <v>260</v>
      </c>
    </row>
    <row r="1560" spans="1:53" ht="30" customHeight="1">
      <c r="A1560" s="358" t="s">
        <v>1689</v>
      </c>
      <c r="B1560" s="275">
        <v>0</v>
      </c>
      <c r="C1560" s="93">
        <v>64</v>
      </c>
      <c r="D1560" s="93">
        <v>0</v>
      </c>
      <c r="E1560" s="93">
        <v>0</v>
      </c>
      <c r="F1560" s="93">
        <v>0</v>
      </c>
      <c r="G1560" s="93">
        <v>0</v>
      </c>
      <c r="H1560" s="93">
        <v>0</v>
      </c>
      <c r="I1560" s="93">
        <v>0</v>
      </c>
      <c r="J1560" s="93">
        <v>0</v>
      </c>
      <c r="K1560" s="93">
        <v>0</v>
      </c>
      <c r="L1560" s="93">
        <v>0</v>
      </c>
      <c r="M1560" s="93">
        <v>0</v>
      </c>
      <c r="N1560" s="93">
        <v>1</v>
      </c>
      <c r="O1560" s="93">
        <v>0</v>
      </c>
      <c r="P1560" s="93">
        <v>0</v>
      </c>
      <c r="Q1560" s="93">
        <v>0</v>
      </c>
      <c r="R1560" s="93">
        <v>0</v>
      </c>
      <c r="S1560" s="93">
        <v>0</v>
      </c>
      <c r="T1560" s="93">
        <v>0</v>
      </c>
      <c r="U1560" s="93">
        <v>0</v>
      </c>
      <c r="V1560" s="93">
        <v>0</v>
      </c>
      <c r="W1560" s="93">
        <v>0</v>
      </c>
      <c r="X1560" s="93">
        <v>0</v>
      </c>
      <c r="Y1560" s="93">
        <v>1</v>
      </c>
      <c r="Z1560" s="93">
        <v>0</v>
      </c>
      <c r="AA1560" s="93">
        <v>0</v>
      </c>
      <c r="AB1560" s="93">
        <v>0</v>
      </c>
      <c r="AC1560" s="93">
        <v>0</v>
      </c>
      <c r="AD1560" s="93">
        <v>0</v>
      </c>
      <c r="AE1560" s="93">
        <v>0</v>
      </c>
      <c r="AF1560" s="93">
        <v>0</v>
      </c>
      <c r="AG1560" s="93">
        <v>0</v>
      </c>
      <c r="AH1560" s="93">
        <v>0</v>
      </c>
      <c r="AI1560" s="93">
        <v>0</v>
      </c>
      <c r="AJ1560" s="93">
        <v>0</v>
      </c>
      <c r="AK1560" s="93">
        <v>0</v>
      </c>
      <c r="AL1560" s="93">
        <v>0</v>
      </c>
      <c r="AM1560" s="93">
        <v>0</v>
      </c>
      <c r="AN1560" s="93">
        <v>0</v>
      </c>
      <c r="AO1560" s="93">
        <v>0</v>
      </c>
      <c r="AP1560" s="93">
        <v>0</v>
      </c>
      <c r="AQ1560" s="93">
        <v>0</v>
      </c>
      <c r="AR1560" s="93">
        <v>0</v>
      </c>
      <c r="AS1560" s="93">
        <v>0</v>
      </c>
      <c r="AT1560" s="93">
        <v>0</v>
      </c>
      <c r="AU1560" s="93">
        <v>0</v>
      </c>
      <c r="AV1560" s="93">
        <v>0</v>
      </c>
      <c r="AW1560" s="93">
        <v>0</v>
      </c>
      <c r="AX1560" s="93">
        <v>0</v>
      </c>
      <c r="AY1560" s="93">
        <v>0</v>
      </c>
      <c r="AZ1560" s="93">
        <v>0</v>
      </c>
      <c r="BA1560" s="312">
        <f t="shared" si="22"/>
        <v>66</v>
      </c>
    </row>
    <row r="1561" spans="1:53" ht="30" customHeight="1">
      <c r="A1561" s="358" t="s">
        <v>33</v>
      </c>
      <c r="B1561" s="275">
        <v>0</v>
      </c>
      <c r="C1561" s="93">
        <v>103</v>
      </c>
      <c r="D1561" s="93">
        <v>0</v>
      </c>
      <c r="E1561" s="93">
        <v>3</v>
      </c>
      <c r="F1561" s="93">
        <v>6</v>
      </c>
      <c r="G1561" s="93">
        <v>11</v>
      </c>
      <c r="H1561" s="93">
        <v>0</v>
      </c>
      <c r="I1561" s="93">
        <v>4</v>
      </c>
      <c r="J1561" s="93">
        <v>13</v>
      </c>
      <c r="K1561" s="93">
        <v>2</v>
      </c>
      <c r="L1561" s="93">
        <v>9</v>
      </c>
      <c r="M1561" s="93">
        <v>0</v>
      </c>
      <c r="N1561" s="93">
        <v>5</v>
      </c>
      <c r="O1561" s="93">
        <v>0</v>
      </c>
      <c r="P1561" s="93">
        <v>4</v>
      </c>
      <c r="Q1561" s="93">
        <v>0</v>
      </c>
      <c r="R1561" s="93">
        <v>0</v>
      </c>
      <c r="S1561" s="93">
        <v>0</v>
      </c>
      <c r="T1561" s="93">
        <v>1</v>
      </c>
      <c r="U1561" s="93">
        <v>8</v>
      </c>
      <c r="V1561" s="93">
        <v>6</v>
      </c>
      <c r="W1561" s="93">
        <v>0</v>
      </c>
      <c r="X1561" s="93">
        <v>0</v>
      </c>
      <c r="Y1561" s="93">
        <v>0</v>
      </c>
      <c r="Z1561" s="93">
        <v>0</v>
      </c>
      <c r="AA1561" s="93">
        <v>0</v>
      </c>
      <c r="AB1561" s="93">
        <v>0</v>
      </c>
      <c r="AC1561" s="93">
        <v>11</v>
      </c>
      <c r="AD1561" s="93">
        <v>1</v>
      </c>
      <c r="AE1561" s="93">
        <v>5</v>
      </c>
      <c r="AF1561" s="93">
        <v>10</v>
      </c>
      <c r="AG1561" s="93">
        <v>14</v>
      </c>
      <c r="AH1561" s="93">
        <v>18</v>
      </c>
      <c r="AI1561" s="93">
        <v>0</v>
      </c>
      <c r="AJ1561" s="93">
        <v>0</v>
      </c>
      <c r="AK1561" s="93">
        <v>0</v>
      </c>
      <c r="AL1561" s="93">
        <v>0</v>
      </c>
      <c r="AM1561" s="93">
        <v>0</v>
      </c>
      <c r="AN1561" s="93">
        <v>1</v>
      </c>
      <c r="AO1561" s="93">
        <v>0</v>
      </c>
      <c r="AP1561" s="93">
        <v>1</v>
      </c>
      <c r="AQ1561" s="93">
        <v>5</v>
      </c>
      <c r="AR1561" s="93">
        <v>1</v>
      </c>
      <c r="AS1561" s="93">
        <v>0</v>
      </c>
      <c r="AT1561" s="93">
        <v>0</v>
      </c>
      <c r="AU1561" s="93">
        <v>0</v>
      </c>
      <c r="AV1561" s="93">
        <v>0</v>
      </c>
      <c r="AW1561" s="93">
        <v>0</v>
      </c>
      <c r="AX1561" s="93">
        <v>0</v>
      </c>
      <c r="AY1561" s="93">
        <v>0</v>
      </c>
      <c r="AZ1561" s="93">
        <v>0</v>
      </c>
      <c r="BA1561" s="312">
        <f t="shared" si="22"/>
        <v>242</v>
      </c>
    </row>
    <row r="1562" spans="1:53" ht="30" customHeight="1">
      <c r="A1562" s="358" t="s">
        <v>35</v>
      </c>
      <c r="B1562" s="275">
        <v>1</v>
      </c>
      <c r="C1562" s="93">
        <v>49</v>
      </c>
      <c r="D1562" s="93">
        <v>1</v>
      </c>
      <c r="E1562" s="93">
        <v>1</v>
      </c>
      <c r="F1562" s="93">
        <v>3</v>
      </c>
      <c r="G1562" s="93">
        <v>2</v>
      </c>
      <c r="H1562" s="93">
        <v>0</v>
      </c>
      <c r="I1562" s="93">
        <v>5</v>
      </c>
      <c r="J1562" s="93">
        <v>2</v>
      </c>
      <c r="K1562" s="93">
        <v>5</v>
      </c>
      <c r="L1562" s="93">
        <v>3</v>
      </c>
      <c r="M1562" s="93">
        <v>0</v>
      </c>
      <c r="N1562" s="93">
        <v>3</v>
      </c>
      <c r="O1562" s="93">
        <v>0</v>
      </c>
      <c r="P1562" s="93">
        <v>0</v>
      </c>
      <c r="Q1562" s="93">
        <v>0</v>
      </c>
      <c r="R1562" s="93">
        <v>0</v>
      </c>
      <c r="S1562" s="93">
        <v>0</v>
      </c>
      <c r="T1562" s="93">
        <v>0</v>
      </c>
      <c r="U1562" s="93">
        <v>4</v>
      </c>
      <c r="V1562" s="93">
        <v>2</v>
      </c>
      <c r="W1562" s="93">
        <v>0</v>
      </c>
      <c r="X1562" s="93">
        <v>0</v>
      </c>
      <c r="Y1562" s="93">
        <v>0</v>
      </c>
      <c r="Z1562" s="93">
        <v>0</v>
      </c>
      <c r="AA1562" s="93">
        <v>0</v>
      </c>
      <c r="AB1562" s="93">
        <v>0</v>
      </c>
      <c r="AC1562" s="93">
        <v>3</v>
      </c>
      <c r="AD1562" s="93">
        <v>2</v>
      </c>
      <c r="AE1562" s="93">
        <v>0</v>
      </c>
      <c r="AF1562" s="93">
        <v>1</v>
      </c>
      <c r="AG1562" s="93">
        <v>9</v>
      </c>
      <c r="AH1562" s="93">
        <v>3</v>
      </c>
      <c r="AI1562" s="93">
        <v>0</v>
      </c>
      <c r="AJ1562" s="93">
        <v>0</v>
      </c>
      <c r="AK1562" s="93">
        <v>0</v>
      </c>
      <c r="AL1562" s="93">
        <v>0</v>
      </c>
      <c r="AM1562" s="93">
        <v>0</v>
      </c>
      <c r="AN1562" s="93">
        <v>0</v>
      </c>
      <c r="AO1562" s="93">
        <v>2</v>
      </c>
      <c r="AP1562" s="93">
        <v>2</v>
      </c>
      <c r="AQ1562" s="93">
        <v>1</v>
      </c>
      <c r="AR1562" s="93">
        <v>2</v>
      </c>
      <c r="AS1562" s="93">
        <v>0</v>
      </c>
      <c r="AT1562" s="93">
        <v>0</v>
      </c>
      <c r="AU1562" s="93">
        <v>0</v>
      </c>
      <c r="AV1562" s="93">
        <v>0</v>
      </c>
      <c r="AW1562" s="93">
        <v>0</v>
      </c>
      <c r="AX1562" s="93">
        <v>0</v>
      </c>
      <c r="AY1562" s="93">
        <v>0</v>
      </c>
      <c r="AZ1562" s="93">
        <v>0</v>
      </c>
      <c r="BA1562" s="312">
        <f t="shared" si="22"/>
        <v>106</v>
      </c>
    </row>
    <row r="1563" spans="1:53" ht="30" customHeight="1">
      <c r="A1563" s="358" t="s">
        <v>66</v>
      </c>
      <c r="B1563" s="275">
        <v>2</v>
      </c>
      <c r="C1563" s="93">
        <v>136</v>
      </c>
      <c r="D1563" s="93">
        <v>0</v>
      </c>
      <c r="E1563" s="93">
        <v>1</v>
      </c>
      <c r="F1563" s="93">
        <v>6</v>
      </c>
      <c r="G1563" s="93">
        <v>16</v>
      </c>
      <c r="H1563" s="93">
        <v>1</v>
      </c>
      <c r="I1563" s="93">
        <v>6</v>
      </c>
      <c r="J1563" s="93">
        <v>11</v>
      </c>
      <c r="K1563" s="93">
        <v>1</v>
      </c>
      <c r="L1563" s="93">
        <v>17</v>
      </c>
      <c r="M1563" s="93">
        <v>0</v>
      </c>
      <c r="N1563" s="93">
        <v>20</v>
      </c>
      <c r="O1563" s="93">
        <v>0</v>
      </c>
      <c r="P1563" s="93">
        <v>2</v>
      </c>
      <c r="Q1563" s="93">
        <v>0</v>
      </c>
      <c r="R1563" s="93">
        <v>4</v>
      </c>
      <c r="S1563" s="93">
        <v>0</v>
      </c>
      <c r="T1563" s="93">
        <v>0</v>
      </c>
      <c r="U1563" s="93">
        <v>20</v>
      </c>
      <c r="V1563" s="93">
        <v>6</v>
      </c>
      <c r="W1563" s="93">
        <v>0</v>
      </c>
      <c r="X1563" s="93">
        <v>0</v>
      </c>
      <c r="Y1563" s="93">
        <v>1</v>
      </c>
      <c r="Z1563" s="93">
        <v>1</v>
      </c>
      <c r="AA1563" s="93">
        <v>0</v>
      </c>
      <c r="AB1563" s="93">
        <v>1</v>
      </c>
      <c r="AC1563" s="93">
        <v>11</v>
      </c>
      <c r="AD1563" s="93">
        <v>6</v>
      </c>
      <c r="AE1563" s="93">
        <v>3</v>
      </c>
      <c r="AF1563" s="93">
        <v>12</v>
      </c>
      <c r="AG1563" s="93">
        <v>15</v>
      </c>
      <c r="AH1563" s="93">
        <v>26</v>
      </c>
      <c r="AI1563" s="93">
        <v>0</v>
      </c>
      <c r="AJ1563" s="93">
        <v>0</v>
      </c>
      <c r="AK1563" s="93">
        <v>0</v>
      </c>
      <c r="AL1563" s="93">
        <v>0</v>
      </c>
      <c r="AM1563" s="93">
        <v>0</v>
      </c>
      <c r="AN1563" s="93">
        <v>1</v>
      </c>
      <c r="AO1563" s="93">
        <v>4</v>
      </c>
      <c r="AP1563" s="93">
        <v>3</v>
      </c>
      <c r="AQ1563" s="93">
        <v>1</v>
      </c>
      <c r="AR1563" s="93">
        <v>5</v>
      </c>
      <c r="AS1563" s="93">
        <v>0</v>
      </c>
      <c r="AT1563" s="93">
        <v>0</v>
      </c>
      <c r="AU1563" s="93">
        <v>0</v>
      </c>
      <c r="AV1563" s="93">
        <v>0</v>
      </c>
      <c r="AW1563" s="93">
        <v>0</v>
      </c>
      <c r="AX1563" s="93">
        <v>0</v>
      </c>
      <c r="AY1563" s="93">
        <v>0</v>
      </c>
      <c r="AZ1563" s="93">
        <v>0</v>
      </c>
      <c r="BA1563" s="312">
        <f t="shared" si="22"/>
        <v>339</v>
      </c>
    </row>
    <row r="1564" spans="1:53" ht="30" customHeight="1">
      <c r="A1564" s="358" t="s">
        <v>657</v>
      </c>
      <c r="B1564" s="275">
        <v>0</v>
      </c>
      <c r="C1564" s="93">
        <v>0</v>
      </c>
      <c r="D1564" s="93">
        <v>0</v>
      </c>
      <c r="E1564" s="93">
        <v>1</v>
      </c>
      <c r="F1564" s="93">
        <v>4</v>
      </c>
      <c r="G1564" s="93">
        <v>1</v>
      </c>
      <c r="H1564" s="93">
        <v>1</v>
      </c>
      <c r="I1564" s="93">
        <v>1</v>
      </c>
      <c r="J1564" s="93">
        <v>6</v>
      </c>
      <c r="K1564" s="93">
        <v>1</v>
      </c>
      <c r="L1564" s="93">
        <v>4</v>
      </c>
      <c r="M1564" s="93">
        <v>0</v>
      </c>
      <c r="N1564" s="93">
        <v>0</v>
      </c>
      <c r="O1564" s="93">
        <v>0</v>
      </c>
      <c r="P1564" s="93">
        <v>5</v>
      </c>
      <c r="Q1564" s="93">
        <v>0</v>
      </c>
      <c r="R1564" s="93">
        <v>0</v>
      </c>
      <c r="S1564" s="93">
        <v>0</v>
      </c>
      <c r="T1564" s="93">
        <v>0</v>
      </c>
      <c r="U1564" s="93">
        <v>2</v>
      </c>
      <c r="V1564" s="93">
        <v>2</v>
      </c>
      <c r="W1564" s="93">
        <v>0</v>
      </c>
      <c r="X1564" s="93">
        <v>0</v>
      </c>
      <c r="Y1564" s="93">
        <v>7</v>
      </c>
      <c r="Z1564" s="93">
        <v>2</v>
      </c>
      <c r="AA1564" s="93">
        <v>0</v>
      </c>
      <c r="AB1564" s="93">
        <v>4</v>
      </c>
      <c r="AC1564" s="93">
        <v>4</v>
      </c>
      <c r="AD1564" s="93">
        <v>0</v>
      </c>
      <c r="AE1564" s="93">
        <v>1</v>
      </c>
      <c r="AF1564" s="93">
        <v>11</v>
      </c>
      <c r="AG1564" s="93">
        <v>12</v>
      </c>
      <c r="AH1564" s="93">
        <v>6</v>
      </c>
      <c r="AI1564" s="93">
        <v>1</v>
      </c>
      <c r="AJ1564" s="93">
        <v>0</v>
      </c>
      <c r="AK1564" s="93">
        <v>1</v>
      </c>
      <c r="AL1564" s="93">
        <v>0</v>
      </c>
      <c r="AM1564" s="93">
        <v>0</v>
      </c>
      <c r="AN1564" s="93">
        <v>1</v>
      </c>
      <c r="AO1564" s="93">
        <v>2</v>
      </c>
      <c r="AP1564" s="93">
        <v>4</v>
      </c>
      <c r="AQ1564" s="93">
        <v>2</v>
      </c>
      <c r="AR1564" s="93">
        <v>0</v>
      </c>
      <c r="AS1564" s="93">
        <v>0</v>
      </c>
      <c r="AT1564" s="93">
        <v>0</v>
      </c>
      <c r="AU1564" s="93">
        <v>0</v>
      </c>
      <c r="AV1564" s="93">
        <v>0</v>
      </c>
      <c r="AW1564" s="93">
        <v>0</v>
      </c>
      <c r="AX1564" s="93">
        <v>0</v>
      </c>
      <c r="AY1564" s="93">
        <v>0</v>
      </c>
      <c r="AZ1564" s="93">
        <v>0</v>
      </c>
      <c r="BA1564" s="312">
        <f t="shared" si="22"/>
        <v>86</v>
      </c>
    </row>
    <row r="1565" spans="1:53" ht="30" customHeight="1">
      <c r="A1565" s="358" t="s">
        <v>31</v>
      </c>
      <c r="B1565" s="275">
        <v>0</v>
      </c>
      <c r="C1565" s="93">
        <v>51</v>
      </c>
      <c r="D1565" s="93">
        <v>0</v>
      </c>
      <c r="E1565" s="93">
        <v>6</v>
      </c>
      <c r="F1565" s="93">
        <v>7</v>
      </c>
      <c r="G1565" s="93">
        <v>3</v>
      </c>
      <c r="H1565" s="93">
        <v>0</v>
      </c>
      <c r="I1565" s="93">
        <v>0</v>
      </c>
      <c r="J1565" s="93">
        <v>8</v>
      </c>
      <c r="K1565" s="93">
        <v>0</v>
      </c>
      <c r="L1565" s="93">
        <v>9</v>
      </c>
      <c r="M1565" s="93">
        <v>0</v>
      </c>
      <c r="N1565" s="93">
        <v>2</v>
      </c>
      <c r="O1565" s="93">
        <v>0</v>
      </c>
      <c r="P1565" s="93">
        <v>4</v>
      </c>
      <c r="Q1565" s="93">
        <v>0</v>
      </c>
      <c r="R1565" s="93">
        <v>0</v>
      </c>
      <c r="S1565" s="93">
        <v>0</v>
      </c>
      <c r="T1565" s="93">
        <v>0</v>
      </c>
      <c r="U1565" s="93">
        <v>1</v>
      </c>
      <c r="V1565" s="93">
        <v>2</v>
      </c>
      <c r="W1565" s="93">
        <v>1</v>
      </c>
      <c r="X1565" s="93">
        <v>0</v>
      </c>
      <c r="Y1565" s="93">
        <v>2</v>
      </c>
      <c r="Z1565" s="93">
        <v>2</v>
      </c>
      <c r="AA1565" s="93">
        <v>0</v>
      </c>
      <c r="AB1565" s="93">
        <v>0</v>
      </c>
      <c r="AC1565" s="93">
        <v>5</v>
      </c>
      <c r="AD1565" s="93">
        <v>2</v>
      </c>
      <c r="AE1565" s="93">
        <v>0</v>
      </c>
      <c r="AF1565" s="93">
        <v>3</v>
      </c>
      <c r="AG1565" s="93">
        <v>8</v>
      </c>
      <c r="AH1565" s="93">
        <v>2</v>
      </c>
      <c r="AI1565" s="93">
        <v>0</v>
      </c>
      <c r="AJ1565" s="93">
        <v>0</v>
      </c>
      <c r="AK1565" s="93">
        <v>0</v>
      </c>
      <c r="AL1565" s="93">
        <v>25</v>
      </c>
      <c r="AM1565" s="93">
        <v>0</v>
      </c>
      <c r="AN1565" s="93">
        <v>0</v>
      </c>
      <c r="AO1565" s="93">
        <v>8</v>
      </c>
      <c r="AP1565" s="93">
        <v>5</v>
      </c>
      <c r="AQ1565" s="93">
        <v>1</v>
      </c>
      <c r="AR1565" s="93">
        <v>0</v>
      </c>
      <c r="AS1565" s="93">
        <v>0</v>
      </c>
      <c r="AT1565" s="93">
        <v>0</v>
      </c>
      <c r="AU1565" s="93">
        <v>0</v>
      </c>
      <c r="AV1565" s="93">
        <v>0</v>
      </c>
      <c r="AW1565" s="93">
        <v>0</v>
      </c>
      <c r="AX1565" s="93">
        <v>0</v>
      </c>
      <c r="AY1565" s="93">
        <v>0</v>
      </c>
      <c r="AZ1565" s="93">
        <v>0</v>
      </c>
      <c r="BA1565" s="312">
        <f t="shared" si="22"/>
        <v>157</v>
      </c>
    </row>
    <row r="1566" spans="1:53" ht="30" customHeight="1">
      <c r="A1566" s="358" t="s">
        <v>29</v>
      </c>
      <c r="B1566" s="275">
        <v>0</v>
      </c>
      <c r="C1566" s="93">
        <v>50</v>
      </c>
      <c r="D1566" s="93">
        <v>1</v>
      </c>
      <c r="E1566" s="93">
        <v>1</v>
      </c>
      <c r="F1566" s="93">
        <v>1</v>
      </c>
      <c r="G1566" s="93">
        <v>2</v>
      </c>
      <c r="H1566" s="93">
        <v>0</v>
      </c>
      <c r="I1566" s="93">
        <v>0</v>
      </c>
      <c r="J1566" s="93">
        <v>3</v>
      </c>
      <c r="K1566" s="93">
        <v>0</v>
      </c>
      <c r="L1566" s="93">
        <v>3</v>
      </c>
      <c r="M1566" s="93">
        <v>0</v>
      </c>
      <c r="N1566" s="93">
        <v>0</v>
      </c>
      <c r="O1566" s="93">
        <v>1</v>
      </c>
      <c r="P1566" s="93">
        <v>13</v>
      </c>
      <c r="Q1566" s="93">
        <v>0</v>
      </c>
      <c r="R1566" s="93">
        <v>0</v>
      </c>
      <c r="S1566" s="93">
        <v>0</v>
      </c>
      <c r="T1566" s="93">
        <v>0</v>
      </c>
      <c r="U1566" s="93">
        <v>9</v>
      </c>
      <c r="V1566" s="93">
        <v>0</v>
      </c>
      <c r="W1566" s="93">
        <v>0</v>
      </c>
      <c r="X1566" s="93">
        <v>0</v>
      </c>
      <c r="Y1566" s="93">
        <v>0</v>
      </c>
      <c r="Z1566" s="93">
        <v>0</v>
      </c>
      <c r="AA1566" s="93">
        <v>0</v>
      </c>
      <c r="AB1566" s="93">
        <v>1</v>
      </c>
      <c r="AC1566" s="93">
        <v>9</v>
      </c>
      <c r="AD1566" s="93">
        <v>1</v>
      </c>
      <c r="AE1566" s="93">
        <v>1</v>
      </c>
      <c r="AF1566" s="93">
        <v>4</v>
      </c>
      <c r="AG1566" s="93">
        <v>9</v>
      </c>
      <c r="AH1566" s="93">
        <v>3</v>
      </c>
      <c r="AI1566" s="93">
        <v>0</v>
      </c>
      <c r="AJ1566" s="93">
        <v>0</v>
      </c>
      <c r="AK1566" s="93">
        <v>0</v>
      </c>
      <c r="AL1566" s="93">
        <v>0</v>
      </c>
      <c r="AM1566" s="93">
        <v>0</v>
      </c>
      <c r="AN1566" s="93">
        <v>0</v>
      </c>
      <c r="AO1566" s="93">
        <v>1</v>
      </c>
      <c r="AP1566" s="93">
        <v>0</v>
      </c>
      <c r="AQ1566" s="93">
        <v>0</v>
      </c>
      <c r="AR1566" s="93">
        <v>0</v>
      </c>
      <c r="AS1566" s="93">
        <v>0</v>
      </c>
      <c r="AT1566" s="93">
        <v>0</v>
      </c>
      <c r="AU1566" s="93">
        <v>0</v>
      </c>
      <c r="AV1566" s="93">
        <v>0</v>
      </c>
      <c r="AW1566" s="93">
        <v>0</v>
      </c>
      <c r="AX1566" s="93">
        <v>0</v>
      </c>
      <c r="AY1566" s="93">
        <v>0</v>
      </c>
      <c r="AZ1566" s="93">
        <v>0</v>
      </c>
      <c r="BA1566" s="312">
        <f t="shared" si="22"/>
        <v>113</v>
      </c>
    </row>
    <row r="1567" spans="1:53" ht="30" customHeight="1">
      <c r="A1567" s="358" t="s">
        <v>24</v>
      </c>
      <c r="B1567" s="275">
        <v>0</v>
      </c>
      <c r="C1567" s="93">
        <v>27</v>
      </c>
      <c r="D1567" s="93">
        <v>0</v>
      </c>
      <c r="E1567" s="93">
        <v>1</v>
      </c>
      <c r="F1567" s="93">
        <v>4</v>
      </c>
      <c r="G1567" s="93">
        <v>1</v>
      </c>
      <c r="H1567" s="93">
        <v>0</v>
      </c>
      <c r="I1567" s="93">
        <v>1</v>
      </c>
      <c r="J1567" s="93">
        <v>10</v>
      </c>
      <c r="K1567" s="93">
        <v>1</v>
      </c>
      <c r="L1567" s="93">
        <v>2</v>
      </c>
      <c r="M1567" s="93">
        <v>0</v>
      </c>
      <c r="N1567" s="93">
        <v>5</v>
      </c>
      <c r="O1567" s="93">
        <v>4</v>
      </c>
      <c r="P1567" s="93">
        <v>7</v>
      </c>
      <c r="Q1567" s="93">
        <v>0</v>
      </c>
      <c r="R1567" s="93">
        <v>0</v>
      </c>
      <c r="S1567" s="93">
        <v>0</v>
      </c>
      <c r="T1567" s="93">
        <v>0</v>
      </c>
      <c r="U1567" s="93"/>
      <c r="V1567" s="93">
        <v>0</v>
      </c>
      <c r="W1567" s="93">
        <v>0</v>
      </c>
      <c r="X1567" s="93">
        <v>0</v>
      </c>
      <c r="Y1567" s="93">
        <v>0</v>
      </c>
      <c r="Z1567" s="93">
        <v>0</v>
      </c>
      <c r="AA1567" s="93">
        <v>0</v>
      </c>
      <c r="AB1567" s="93">
        <v>1</v>
      </c>
      <c r="AC1567" s="93">
        <v>6</v>
      </c>
      <c r="AD1567" s="93">
        <v>4</v>
      </c>
      <c r="AE1567" s="93">
        <v>1</v>
      </c>
      <c r="AF1567" s="93">
        <v>3</v>
      </c>
      <c r="AG1567" s="93">
        <v>10</v>
      </c>
      <c r="AH1567" s="93">
        <v>5</v>
      </c>
      <c r="AI1567" s="93">
        <v>0</v>
      </c>
      <c r="AJ1567" s="93">
        <v>0</v>
      </c>
      <c r="AK1567" s="93">
        <v>0</v>
      </c>
      <c r="AL1567" s="93">
        <v>0</v>
      </c>
      <c r="AM1567" s="93">
        <v>0</v>
      </c>
      <c r="AN1567" s="93">
        <v>0</v>
      </c>
      <c r="AO1567" s="93">
        <v>0</v>
      </c>
      <c r="AP1567" s="93">
        <v>1</v>
      </c>
      <c r="AQ1567" s="93">
        <v>1</v>
      </c>
      <c r="AR1567" s="93">
        <v>0</v>
      </c>
      <c r="AS1567" s="93">
        <v>0</v>
      </c>
      <c r="AT1567" s="93">
        <v>0</v>
      </c>
      <c r="AU1567" s="93">
        <v>0</v>
      </c>
      <c r="AV1567" s="93">
        <v>0</v>
      </c>
      <c r="AW1567" s="93">
        <v>0</v>
      </c>
      <c r="AX1567" s="93">
        <v>0</v>
      </c>
      <c r="AY1567" s="93">
        <v>0</v>
      </c>
      <c r="AZ1567" s="93">
        <v>0</v>
      </c>
      <c r="BA1567" s="312">
        <f t="shared" si="22"/>
        <v>95</v>
      </c>
    </row>
    <row r="1568" spans="1:53" ht="30" customHeight="1">
      <c r="A1568" s="358" t="s">
        <v>23</v>
      </c>
      <c r="B1568" s="275">
        <v>2</v>
      </c>
      <c r="C1568" s="93">
        <v>117</v>
      </c>
      <c r="D1568" s="93">
        <v>4</v>
      </c>
      <c r="E1568" s="93">
        <v>6</v>
      </c>
      <c r="F1568" s="93">
        <v>3</v>
      </c>
      <c r="G1568" s="93">
        <v>6</v>
      </c>
      <c r="H1568" s="93">
        <v>0</v>
      </c>
      <c r="I1568" s="93">
        <v>2</v>
      </c>
      <c r="J1568" s="93">
        <v>14</v>
      </c>
      <c r="K1568" s="93">
        <v>2</v>
      </c>
      <c r="L1568" s="93">
        <v>6</v>
      </c>
      <c r="M1568" s="93">
        <v>0</v>
      </c>
      <c r="N1568" s="93">
        <v>3</v>
      </c>
      <c r="O1568" s="93">
        <v>0</v>
      </c>
      <c r="P1568" s="93">
        <v>5</v>
      </c>
      <c r="Q1568" s="93">
        <v>0</v>
      </c>
      <c r="R1568" s="93">
        <v>0</v>
      </c>
      <c r="S1568" s="93">
        <v>0</v>
      </c>
      <c r="T1568" s="93">
        <v>0</v>
      </c>
      <c r="U1568" s="93">
        <v>19</v>
      </c>
      <c r="V1568" s="93">
        <v>0</v>
      </c>
      <c r="W1568" s="93">
        <v>0</v>
      </c>
      <c r="X1568" s="93">
        <v>0</v>
      </c>
      <c r="Y1568" s="93">
        <v>1</v>
      </c>
      <c r="Z1568" s="93">
        <v>1</v>
      </c>
      <c r="AA1568" s="93">
        <v>0</v>
      </c>
      <c r="AB1568" s="93">
        <v>0</v>
      </c>
      <c r="AC1568" s="93">
        <v>15</v>
      </c>
      <c r="AD1568" s="93">
        <v>5</v>
      </c>
      <c r="AE1568" s="93">
        <v>1</v>
      </c>
      <c r="AF1568" s="93">
        <v>5</v>
      </c>
      <c r="AG1568" s="93">
        <v>23</v>
      </c>
      <c r="AH1568" s="93">
        <v>11</v>
      </c>
      <c r="AI1568" s="93">
        <v>0</v>
      </c>
      <c r="AJ1568" s="93">
        <v>0</v>
      </c>
      <c r="AK1568" s="93">
        <v>0</v>
      </c>
      <c r="AL1568" s="93">
        <v>0</v>
      </c>
      <c r="AM1568" s="93">
        <v>0</v>
      </c>
      <c r="AN1568" s="93">
        <v>0</v>
      </c>
      <c r="AO1568" s="93">
        <v>0</v>
      </c>
      <c r="AP1568" s="93">
        <v>1</v>
      </c>
      <c r="AQ1568" s="93">
        <v>1</v>
      </c>
      <c r="AR1568" s="93">
        <v>0</v>
      </c>
      <c r="AS1568" s="93">
        <v>0</v>
      </c>
      <c r="AT1568" s="93">
        <v>0</v>
      </c>
      <c r="AU1568" s="93">
        <v>0</v>
      </c>
      <c r="AV1568" s="93">
        <v>0</v>
      </c>
      <c r="AW1568" s="93">
        <v>0</v>
      </c>
      <c r="AX1568" s="93">
        <v>0</v>
      </c>
      <c r="AY1568" s="93">
        <v>0</v>
      </c>
      <c r="AZ1568" s="93">
        <v>0</v>
      </c>
      <c r="BA1568" s="312">
        <f t="shared" si="22"/>
        <v>253</v>
      </c>
    </row>
    <row r="1569" spans="1:53" ht="30" customHeight="1">
      <c r="A1569" s="358" t="s">
        <v>36</v>
      </c>
      <c r="B1569" s="275">
        <v>0</v>
      </c>
      <c r="C1569" s="93">
        <v>0</v>
      </c>
      <c r="D1569" s="93">
        <v>0</v>
      </c>
      <c r="E1569" s="93">
        <v>0</v>
      </c>
      <c r="F1569" s="93">
        <v>4</v>
      </c>
      <c r="G1569" s="93">
        <v>15</v>
      </c>
      <c r="H1569" s="93">
        <v>0</v>
      </c>
      <c r="I1569" s="93">
        <v>8</v>
      </c>
      <c r="J1569" s="93">
        <v>3</v>
      </c>
      <c r="K1569" s="93">
        <v>10</v>
      </c>
      <c r="L1569" s="93">
        <v>25</v>
      </c>
      <c r="M1569" s="93">
        <v>0</v>
      </c>
      <c r="N1569" s="93">
        <v>4</v>
      </c>
      <c r="O1569" s="93">
        <v>0</v>
      </c>
      <c r="P1569" s="93">
        <v>4</v>
      </c>
      <c r="Q1569" s="93">
        <v>0</v>
      </c>
      <c r="R1569" s="93">
        <v>1</v>
      </c>
      <c r="S1569" s="93">
        <v>0</v>
      </c>
      <c r="T1569" s="93">
        <v>0</v>
      </c>
      <c r="U1569" s="93">
        <v>32</v>
      </c>
      <c r="V1569" s="93">
        <v>2</v>
      </c>
      <c r="W1569" s="93">
        <v>0</v>
      </c>
      <c r="X1569" s="93">
        <v>0</v>
      </c>
      <c r="Y1569" s="93">
        <v>2</v>
      </c>
      <c r="Z1569" s="93">
        <v>2</v>
      </c>
      <c r="AA1569" s="93">
        <v>0</v>
      </c>
      <c r="AB1569" s="93">
        <v>0</v>
      </c>
      <c r="AC1569" s="93">
        <v>14</v>
      </c>
      <c r="AD1569" s="93">
        <v>1</v>
      </c>
      <c r="AE1569" s="93">
        <v>1</v>
      </c>
      <c r="AF1569" s="93">
        <v>2</v>
      </c>
      <c r="AG1569" s="93">
        <v>8</v>
      </c>
      <c r="AH1569" s="93">
        <v>5</v>
      </c>
      <c r="AI1569" s="93">
        <v>0</v>
      </c>
      <c r="AJ1569" s="93">
        <v>0</v>
      </c>
      <c r="AK1569" s="93">
        <v>0</v>
      </c>
      <c r="AL1569" s="93">
        <v>0</v>
      </c>
      <c r="AM1569" s="93">
        <v>46</v>
      </c>
      <c r="AN1569" s="93">
        <v>1</v>
      </c>
      <c r="AO1569" s="93">
        <v>18</v>
      </c>
      <c r="AP1569" s="93">
        <v>17</v>
      </c>
      <c r="AQ1569" s="93">
        <v>13</v>
      </c>
      <c r="AR1569" s="93">
        <v>3</v>
      </c>
      <c r="AS1569" s="93">
        <v>0</v>
      </c>
      <c r="AT1569" s="93">
        <v>0</v>
      </c>
      <c r="AU1569" s="93">
        <v>0</v>
      </c>
      <c r="AV1569" s="93">
        <v>0</v>
      </c>
      <c r="AW1569" s="93">
        <v>0</v>
      </c>
      <c r="AX1569" s="93">
        <v>0</v>
      </c>
      <c r="AY1569" s="93">
        <v>0</v>
      </c>
      <c r="AZ1569" s="93">
        <v>0</v>
      </c>
      <c r="BA1569" s="312">
        <f t="shared" si="22"/>
        <v>241</v>
      </c>
    </row>
    <row r="1570" spans="1:53" ht="30" customHeight="1">
      <c r="A1570" s="358" t="s">
        <v>20</v>
      </c>
      <c r="B1570" s="275">
        <v>0</v>
      </c>
      <c r="C1570" s="93">
        <v>0</v>
      </c>
      <c r="D1570" s="93">
        <v>3</v>
      </c>
      <c r="E1570" s="93">
        <v>0</v>
      </c>
      <c r="F1570" s="93">
        <v>3</v>
      </c>
      <c r="G1570" s="93">
        <v>3</v>
      </c>
      <c r="H1570" s="93">
        <v>0</v>
      </c>
      <c r="I1570" s="93">
        <v>4</v>
      </c>
      <c r="J1570" s="93">
        <v>13</v>
      </c>
      <c r="K1570" s="93">
        <v>3</v>
      </c>
      <c r="L1570" s="93">
        <v>5</v>
      </c>
      <c r="M1570" s="93">
        <v>0</v>
      </c>
      <c r="N1570" s="93">
        <v>5</v>
      </c>
      <c r="O1570" s="93">
        <v>0</v>
      </c>
      <c r="P1570" s="93">
        <v>5</v>
      </c>
      <c r="Q1570" s="93">
        <v>0</v>
      </c>
      <c r="R1570" s="93">
        <v>0</v>
      </c>
      <c r="S1570" s="93">
        <v>0</v>
      </c>
      <c r="T1570" s="93">
        <v>0</v>
      </c>
      <c r="U1570" s="93">
        <v>47</v>
      </c>
      <c r="V1570" s="93">
        <v>19</v>
      </c>
      <c r="W1570" s="93">
        <v>0</v>
      </c>
      <c r="X1570" s="93">
        <v>0</v>
      </c>
      <c r="Y1570" s="93">
        <v>2</v>
      </c>
      <c r="Z1570" s="93"/>
      <c r="AA1570" s="93">
        <v>1</v>
      </c>
      <c r="AB1570" s="93">
        <v>0</v>
      </c>
      <c r="AC1570" s="93">
        <v>5</v>
      </c>
      <c r="AD1570" s="93">
        <v>1</v>
      </c>
      <c r="AE1570" s="93">
        <v>2</v>
      </c>
      <c r="AF1570" s="93">
        <v>5</v>
      </c>
      <c r="AG1570" s="93">
        <v>5</v>
      </c>
      <c r="AH1570" s="93">
        <v>5</v>
      </c>
      <c r="AI1570" s="93">
        <v>0</v>
      </c>
      <c r="AJ1570" s="93">
        <v>0</v>
      </c>
      <c r="AK1570" s="93">
        <v>0</v>
      </c>
      <c r="AL1570" s="93">
        <v>0</v>
      </c>
      <c r="AM1570" s="93">
        <v>0</v>
      </c>
      <c r="AN1570" s="93">
        <v>0</v>
      </c>
      <c r="AO1570" s="93">
        <v>14</v>
      </c>
      <c r="AP1570" s="93">
        <v>7</v>
      </c>
      <c r="AQ1570" s="93">
        <v>29</v>
      </c>
      <c r="AR1570" s="93">
        <v>0</v>
      </c>
      <c r="AS1570" s="93">
        <v>0</v>
      </c>
      <c r="AT1570" s="93">
        <v>0</v>
      </c>
      <c r="AU1570" s="93">
        <v>0</v>
      </c>
      <c r="AV1570" s="93">
        <v>0</v>
      </c>
      <c r="AW1570" s="93">
        <v>0</v>
      </c>
      <c r="AX1570" s="93">
        <v>0</v>
      </c>
      <c r="AY1570" s="93">
        <v>0</v>
      </c>
      <c r="AZ1570" s="93">
        <v>0</v>
      </c>
      <c r="BA1570" s="312">
        <f t="shared" si="22"/>
        <v>186</v>
      </c>
    </row>
    <row r="1571" spans="1:53" ht="30" customHeight="1">
      <c r="A1571" s="358" t="s">
        <v>38</v>
      </c>
      <c r="B1571" s="275">
        <v>0</v>
      </c>
      <c r="C1571" s="93">
        <v>30</v>
      </c>
      <c r="D1571" s="93">
        <v>2</v>
      </c>
      <c r="E1571" s="93">
        <v>0</v>
      </c>
      <c r="F1571" s="93">
        <v>0</v>
      </c>
      <c r="G1571" s="93">
        <v>4</v>
      </c>
      <c r="H1571" s="93">
        <v>0</v>
      </c>
      <c r="I1571" s="93">
        <v>1</v>
      </c>
      <c r="J1571" s="93">
        <v>12</v>
      </c>
      <c r="K1571" s="93">
        <v>0</v>
      </c>
      <c r="L1571" s="93">
        <v>2</v>
      </c>
      <c r="M1571" s="93">
        <v>1</v>
      </c>
      <c r="N1571" s="93">
        <v>7</v>
      </c>
      <c r="O1571" s="93">
        <v>0</v>
      </c>
      <c r="P1571" s="93">
        <v>13</v>
      </c>
      <c r="Q1571" s="93">
        <v>0</v>
      </c>
      <c r="R1571" s="93">
        <v>0</v>
      </c>
      <c r="S1571" s="93">
        <v>0</v>
      </c>
      <c r="T1571" s="93">
        <v>0</v>
      </c>
      <c r="U1571" s="93">
        <v>19</v>
      </c>
      <c r="V1571" s="93">
        <v>7</v>
      </c>
      <c r="W1571" s="93">
        <v>1</v>
      </c>
      <c r="X1571" s="93">
        <v>0</v>
      </c>
      <c r="Y1571" s="93">
        <v>0</v>
      </c>
      <c r="Z1571" s="93">
        <v>16</v>
      </c>
      <c r="AA1571" s="93">
        <v>0</v>
      </c>
      <c r="AB1571" s="93">
        <v>5</v>
      </c>
      <c r="AC1571" s="93">
        <v>3</v>
      </c>
      <c r="AD1571" s="93">
        <v>2</v>
      </c>
      <c r="AE1571" s="93">
        <v>2</v>
      </c>
      <c r="AF1571" s="93">
        <v>7</v>
      </c>
      <c r="AG1571" s="93">
        <v>13</v>
      </c>
      <c r="AH1571" s="93">
        <v>17</v>
      </c>
      <c r="AI1571" s="93">
        <v>0</v>
      </c>
      <c r="AJ1571" s="93">
        <v>0</v>
      </c>
      <c r="AK1571" s="93">
        <v>0</v>
      </c>
      <c r="AL1571" s="93">
        <v>0</v>
      </c>
      <c r="AM1571" s="93">
        <v>0</v>
      </c>
      <c r="AN1571" s="93">
        <v>0</v>
      </c>
      <c r="AO1571" s="93">
        <v>1</v>
      </c>
      <c r="AP1571" s="93">
        <v>0</v>
      </c>
      <c r="AQ1571" s="93">
        <v>0</v>
      </c>
      <c r="AR1571" s="93">
        <v>0</v>
      </c>
      <c r="AS1571" s="93">
        <v>0</v>
      </c>
      <c r="AT1571" s="93">
        <v>0</v>
      </c>
      <c r="AU1571" s="93">
        <v>0</v>
      </c>
      <c r="AV1571" s="93">
        <v>0</v>
      </c>
      <c r="AW1571" s="93">
        <v>0</v>
      </c>
      <c r="AX1571" s="93">
        <v>0</v>
      </c>
      <c r="AY1571" s="93">
        <v>0</v>
      </c>
      <c r="AZ1571" s="93">
        <v>0</v>
      </c>
      <c r="BA1571" s="312">
        <f t="shared" si="22"/>
        <v>165</v>
      </c>
    </row>
    <row r="1572" spans="1:53" ht="30" customHeight="1">
      <c r="A1572" s="358" t="s">
        <v>39</v>
      </c>
      <c r="B1572" s="275">
        <v>1</v>
      </c>
      <c r="C1572" s="93">
        <v>97</v>
      </c>
      <c r="D1572" s="93">
        <v>1</v>
      </c>
      <c r="E1572" s="93">
        <v>3</v>
      </c>
      <c r="F1572" s="93">
        <v>9</v>
      </c>
      <c r="G1572" s="93">
        <v>17</v>
      </c>
      <c r="H1572" s="93">
        <v>4</v>
      </c>
      <c r="I1572" s="93">
        <v>5</v>
      </c>
      <c r="J1572" s="93">
        <v>22</v>
      </c>
      <c r="K1572" s="93">
        <v>3</v>
      </c>
      <c r="L1572" s="93">
        <v>22</v>
      </c>
      <c r="M1572" s="93">
        <v>0</v>
      </c>
      <c r="N1572" s="93">
        <v>7</v>
      </c>
      <c r="O1572" s="93">
        <v>0</v>
      </c>
      <c r="P1572" s="93">
        <v>6</v>
      </c>
      <c r="Q1572" s="93">
        <v>0</v>
      </c>
      <c r="R1572" s="93">
        <v>0</v>
      </c>
      <c r="S1572" s="93">
        <v>0</v>
      </c>
      <c r="T1572" s="93">
        <v>0</v>
      </c>
      <c r="U1572" s="93">
        <v>21</v>
      </c>
      <c r="V1572" s="93">
        <v>3</v>
      </c>
      <c r="W1572" s="93">
        <v>0</v>
      </c>
      <c r="X1572" s="93">
        <v>0</v>
      </c>
      <c r="Y1572" s="93">
        <v>4</v>
      </c>
      <c r="Z1572" s="93">
        <v>7</v>
      </c>
      <c r="AA1572" s="93">
        <v>0</v>
      </c>
      <c r="AB1572" s="93">
        <v>0</v>
      </c>
      <c r="AC1572" s="93">
        <v>16</v>
      </c>
      <c r="AD1572" s="93">
        <v>6</v>
      </c>
      <c r="AE1572" s="93">
        <v>1</v>
      </c>
      <c r="AF1572" s="93">
        <v>12</v>
      </c>
      <c r="AG1572" s="93">
        <v>27</v>
      </c>
      <c r="AH1572" s="93">
        <v>14</v>
      </c>
      <c r="AI1572" s="93">
        <v>1</v>
      </c>
      <c r="AJ1572" s="93">
        <v>0</v>
      </c>
      <c r="AK1572" s="93">
        <v>0</v>
      </c>
      <c r="AL1572" s="93">
        <v>0</v>
      </c>
      <c r="AM1572" s="93">
        <v>0</v>
      </c>
      <c r="AN1572" s="93">
        <v>5</v>
      </c>
      <c r="AO1572" s="93">
        <v>4</v>
      </c>
      <c r="AP1572" s="93">
        <v>3</v>
      </c>
      <c r="AQ1572" s="93">
        <v>3</v>
      </c>
      <c r="AR1572" s="93">
        <v>4</v>
      </c>
      <c r="AS1572" s="93">
        <v>0</v>
      </c>
      <c r="AT1572" s="93">
        <v>0</v>
      </c>
      <c r="AU1572" s="93">
        <v>0</v>
      </c>
      <c r="AV1572" s="93">
        <v>0</v>
      </c>
      <c r="AW1572" s="93">
        <v>0</v>
      </c>
      <c r="AX1572" s="93">
        <v>0</v>
      </c>
      <c r="AY1572" s="93">
        <v>0</v>
      </c>
      <c r="AZ1572" s="93">
        <v>0</v>
      </c>
      <c r="BA1572" s="312">
        <f t="shared" si="22"/>
        <v>328</v>
      </c>
    </row>
    <row r="1573" spans="1:53" ht="30" customHeight="1">
      <c r="A1573" s="358" t="s">
        <v>48</v>
      </c>
      <c r="B1573" s="275">
        <v>0</v>
      </c>
      <c r="C1573" s="93">
        <v>36</v>
      </c>
      <c r="D1573" s="93">
        <v>0</v>
      </c>
      <c r="E1573" s="93">
        <v>1</v>
      </c>
      <c r="F1573" s="93">
        <v>0</v>
      </c>
      <c r="G1573" s="93">
        <v>3</v>
      </c>
      <c r="H1573" s="93">
        <v>0</v>
      </c>
      <c r="I1573" s="93">
        <v>0</v>
      </c>
      <c r="J1573" s="93">
        <v>4</v>
      </c>
      <c r="K1573" s="93">
        <v>0</v>
      </c>
      <c r="L1573" s="93">
        <v>2</v>
      </c>
      <c r="M1573" s="93">
        <v>0</v>
      </c>
      <c r="N1573" s="93">
        <v>1</v>
      </c>
      <c r="O1573" s="93">
        <v>0</v>
      </c>
      <c r="P1573" s="93">
        <v>4</v>
      </c>
      <c r="Q1573" s="93">
        <v>0</v>
      </c>
      <c r="R1573" s="93">
        <v>0</v>
      </c>
      <c r="S1573" s="93">
        <v>0</v>
      </c>
      <c r="T1573" s="93">
        <v>0</v>
      </c>
      <c r="U1573" s="93"/>
      <c r="V1573" s="93">
        <v>3</v>
      </c>
      <c r="W1573" s="93">
        <v>0</v>
      </c>
      <c r="X1573" s="93">
        <v>0</v>
      </c>
      <c r="Y1573" s="93"/>
      <c r="Z1573" s="93">
        <v>3</v>
      </c>
      <c r="AA1573" s="93"/>
      <c r="AB1573" s="93">
        <v>2</v>
      </c>
      <c r="AC1573" s="93">
        <v>5</v>
      </c>
      <c r="AD1573" s="93">
        <v>3</v>
      </c>
      <c r="AE1573" s="93">
        <v>1</v>
      </c>
      <c r="AF1573" s="93">
        <v>1</v>
      </c>
      <c r="AG1573" s="93">
        <v>5</v>
      </c>
      <c r="AH1573" s="93">
        <v>7</v>
      </c>
      <c r="AI1573" s="93">
        <v>0</v>
      </c>
      <c r="AJ1573" s="93">
        <v>0</v>
      </c>
      <c r="AK1573" s="93">
        <v>0</v>
      </c>
      <c r="AL1573" s="93">
        <v>0</v>
      </c>
      <c r="AM1573" s="93">
        <v>0</v>
      </c>
      <c r="AN1573" s="93">
        <v>1</v>
      </c>
      <c r="AO1573" s="93">
        <v>2</v>
      </c>
      <c r="AP1573" s="93">
        <v>2</v>
      </c>
      <c r="AQ1573" s="93">
        <v>2</v>
      </c>
      <c r="AR1573" s="93">
        <v>1</v>
      </c>
      <c r="AS1573" s="93">
        <v>0</v>
      </c>
      <c r="AT1573" s="93">
        <v>0</v>
      </c>
      <c r="AU1573" s="93">
        <v>0</v>
      </c>
      <c r="AV1573" s="93">
        <v>0</v>
      </c>
      <c r="AW1573" s="93">
        <v>1</v>
      </c>
      <c r="AX1573" s="93">
        <v>0</v>
      </c>
      <c r="AY1573" s="93">
        <v>0</v>
      </c>
      <c r="AZ1573" s="93">
        <v>1</v>
      </c>
      <c r="BA1573" s="312">
        <f t="shared" si="22"/>
        <v>91</v>
      </c>
    </row>
    <row r="1574" spans="1:53" ht="30" customHeight="1">
      <c r="A1574" s="358" t="s">
        <v>49</v>
      </c>
      <c r="B1574" s="275">
        <v>0</v>
      </c>
      <c r="C1574" s="93">
        <v>65</v>
      </c>
      <c r="D1574" s="93">
        <v>0</v>
      </c>
      <c r="E1574" s="93">
        <v>0</v>
      </c>
      <c r="F1574" s="93">
        <v>3</v>
      </c>
      <c r="G1574" s="93">
        <v>17</v>
      </c>
      <c r="H1574" s="93">
        <v>3</v>
      </c>
      <c r="I1574" s="93">
        <v>2</v>
      </c>
      <c r="J1574" s="93">
        <v>13</v>
      </c>
      <c r="K1574" s="93">
        <v>1</v>
      </c>
      <c r="L1574" s="93">
        <v>18</v>
      </c>
      <c r="M1574" s="93">
        <v>1</v>
      </c>
      <c r="N1574" s="93">
        <v>1</v>
      </c>
      <c r="O1574" s="93">
        <v>0</v>
      </c>
      <c r="P1574" s="93">
        <v>9</v>
      </c>
      <c r="Q1574" s="93">
        <v>0</v>
      </c>
      <c r="R1574" s="93">
        <v>2</v>
      </c>
      <c r="S1574" s="93">
        <v>0</v>
      </c>
      <c r="T1574" s="93">
        <v>0</v>
      </c>
      <c r="U1574" s="93">
        <v>11</v>
      </c>
      <c r="V1574" s="93">
        <v>7</v>
      </c>
      <c r="W1574" s="93">
        <v>0</v>
      </c>
      <c r="X1574" s="93">
        <v>0</v>
      </c>
      <c r="Y1574" s="93"/>
      <c r="Z1574" s="93">
        <v>1</v>
      </c>
      <c r="AA1574" s="93">
        <v>1</v>
      </c>
      <c r="AB1574" s="93">
        <v>2</v>
      </c>
      <c r="AC1574" s="93">
        <v>14</v>
      </c>
      <c r="AD1574" s="93">
        <v>12</v>
      </c>
      <c r="AE1574" s="93">
        <v>5</v>
      </c>
      <c r="AF1574" s="93">
        <v>5</v>
      </c>
      <c r="AG1574" s="93">
        <v>11</v>
      </c>
      <c r="AH1574" s="93">
        <v>17</v>
      </c>
      <c r="AI1574" s="93">
        <v>1</v>
      </c>
      <c r="AJ1574" s="93">
        <v>0</v>
      </c>
      <c r="AK1574" s="93">
        <v>1</v>
      </c>
      <c r="AL1574" s="93">
        <v>0</v>
      </c>
      <c r="AM1574" s="93">
        <v>0</v>
      </c>
      <c r="AN1574" s="93">
        <v>0</v>
      </c>
      <c r="AO1574" s="93">
        <v>4</v>
      </c>
      <c r="AP1574" s="93">
        <v>3</v>
      </c>
      <c r="AQ1574" s="93">
        <v>3</v>
      </c>
      <c r="AR1574" s="93">
        <v>2</v>
      </c>
      <c r="AS1574" s="93">
        <v>0</v>
      </c>
      <c r="AT1574" s="93">
        <v>0</v>
      </c>
      <c r="AU1574" s="93">
        <v>0</v>
      </c>
      <c r="AV1574" s="93">
        <v>0</v>
      </c>
      <c r="AW1574" s="93">
        <v>0</v>
      </c>
      <c r="AX1574" s="93">
        <v>0</v>
      </c>
      <c r="AY1574" s="93">
        <v>0</v>
      </c>
      <c r="AZ1574" s="93">
        <v>0</v>
      </c>
      <c r="BA1574" s="312">
        <f t="shared" si="22"/>
        <v>235</v>
      </c>
    </row>
    <row r="1575" spans="1:53" ht="30" customHeight="1">
      <c r="A1575" s="358" t="s">
        <v>50</v>
      </c>
      <c r="B1575" s="275">
        <v>0</v>
      </c>
      <c r="C1575" s="93">
        <v>54</v>
      </c>
      <c r="D1575" s="93">
        <v>1</v>
      </c>
      <c r="E1575" s="93">
        <v>2</v>
      </c>
      <c r="F1575" s="93">
        <v>4</v>
      </c>
      <c r="G1575" s="93">
        <v>3</v>
      </c>
      <c r="H1575" s="93">
        <v>1</v>
      </c>
      <c r="I1575" s="93">
        <v>0</v>
      </c>
      <c r="J1575" s="93">
        <v>7</v>
      </c>
      <c r="K1575" s="93">
        <v>0</v>
      </c>
      <c r="L1575" s="93">
        <v>6</v>
      </c>
      <c r="M1575" s="93">
        <v>0</v>
      </c>
      <c r="N1575" s="93">
        <v>6</v>
      </c>
      <c r="O1575" s="93">
        <v>0</v>
      </c>
      <c r="P1575" s="93">
        <v>5</v>
      </c>
      <c r="Q1575" s="93">
        <v>0</v>
      </c>
      <c r="R1575" s="93">
        <v>0</v>
      </c>
      <c r="S1575" s="93">
        <v>0</v>
      </c>
      <c r="T1575" s="93">
        <v>0</v>
      </c>
      <c r="U1575" s="93">
        <v>8</v>
      </c>
      <c r="V1575" s="93">
        <v>0</v>
      </c>
      <c r="W1575" s="93">
        <v>0</v>
      </c>
      <c r="X1575" s="93">
        <v>0</v>
      </c>
      <c r="Y1575" s="93">
        <v>2</v>
      </c>
      <c r="Z1575" s="93">
        <v>4</v>
      </c>
      <c r="AA1575" s="93">
        <v>0</v>
      </c>
      <c r="AB1575" s="93">
        <v>0</v>
      </c>
      <c r="AC1575" s="93">
        <v>0</v>
      </c>
      <c r="AD1575" s="93">
        <v>7</v>
      </c>
      <c r="AE1575" s="93"/>
      <c r="AF1575" s="93">
        <v>2</v>
      </c>
      <c r="AG1575" s="93">
        <v>6</v>
      </c>
      <c r="AH1575" s="93">
        <v>9</v>
      </c>
      <c r="AI1575" s="93">
        <v>1</v>
      </c>
      <c r="AJ1575" s="93">
        <v>0</v>
      </c>
      <c r="AK1575" s="93">
        <v>0</v>
      </c>
      <c r="AL1575" s="93">
        <v>0</v>
      </c>
      <c r="AM1575" s="93">
        <v>0</v>
      </c>
      <c r="AN1575" s="93">
        <v>0</v>
      </c>
      <c r="AO1575" s="93">
        <v>2</v>
      </c>
      <c r="AP1575" s="93">
        <v>4</v>
      </c>
      <c r="AQ1575" s="93">
        <v>0</v>
      </c>
      <c r="AR1575" s="93">
        <v>3</v>
      </c>
      <c r="AS1575" s="93">
        <v>0</v>
      </c>
      <c r="AT1575" s="93">
        <v>0</v>
      </c>
      <c r="AU1575" s="93">
        <v>0</v>
      </c>
      <c r="AV1575" s="93">
        <v>0</v>
      </c>
      <c r="AW1575" s="93">
        <v>0</v>
      </c>
      <c r="AX1575" s="93">
        <v>0</v>
      </c>
      <c r="AY1575" s="93">
        <v>0</v>
      </c>
      <c r="AZ1575" s="93">
        <v>0</v>
      </c>
      <c r="BA1575" s="312">
        <f t="shared" si="22"/>
        <v>137</v>
      </c>
    </row>
    <row r="1576" spans="1:53" ht="30" customHeight="1">
      <c r="A1576" s="358" t="s">
        <v>975</v>
      </c>
      <c r="B1576" s="275">
        <v>1</v>
      </c>
      <c r="C1576" s="93">
        <v>74</v>
      </c>
      <c r="D1576" s="93">
        <v>0</v>
      </c>
      <c r="E1576" s="93">
        <v>2</v>
      </c>
      <c r="F1576" s="93">
        <v>10</v>
      </c>
      <c r="G1576" s="93">
        <v>7</v>
      </c>
      <c r="H1576" s="93">
        <v>1</v>
      </c>
      <c r="I1576" s="93">
        <v>0</v>
      </c>
      <c r="J1576" s="93">
        <v>16</v>
      </c>
      <c r="K1576" s="93">
        <v>0</v>
      </c>
      <c r="L1576" s="93">
        <v>11</v>
      </c>
      <c r="M1576" s="93">
        <v>0</v>
      </c>
      <c r="N1576" s="93">
        <v>5</v>
      </c>
      <c r="O1576" s="93">
        <v>0</v>
      </c>
      <c r="P1576" s="93">
        <v>7</v>
      </c>
      <c r="Q1576" s="93">
        <v>0</v>
      </c>
      <c r="R1576" s="93">
        <v>1</v>
      </c>
      <c r="S1576" s="93">
        <v>0</v>
      </c>
      <c r="T1576" s="93">
        <v>0</v>
      </c>
      <c r="U1576" s="93">
        <v>9</v>
      </c>
      <c r="V1576" s="93">
        <v>2</v>
      </c>
      <c r="W1576" s="93">
        <v>0</v>
      </c>
      <c r="X1576" s="93">
        <v>0</v>
      </c>
      <c r="Y1576" s="93"/>
      <c r="Z1576" s="93"/>
      <c r="AA1576" s="93">
        <v>0</v>
      </c>
      <c r="AB1576" s="93">
        <v>0</v>
      </c>
      <c r="AC1576" s="93">
        <v>4</v>
      </c>
      <c r="AD1576" s="93">
        <v>0</v>
      </c>
      <c r="AE1576" s="93"/>
      <c r="AF1576" s="93">
        <v>8</v>
      </c>
      <c r="AG1576" s="93">
        <v>13</v>
      </c>
      <c r="AH1576" s="93">
        <v>3</v>
      </c>
      <c r="AI1576" s="93">
        <v>0</v>
      </c>
      <c r="AJ1576" s="93">
        <v>0</v>
      </c>
      <c r="AK1576" s="93">
        <v>0</v>
      </c>
      <c r="AL1576" s="93">
        <v>0</v>
      </c>
      <c r="AM1576" s="93">
        <v>0</v>
      </c>
      <c r="AN1576" s="93">
        <v>0</v>
      </c>
      <c r="AO1576" s="93">
        <v>2</v>
      </c>
      <c r="AP1576" s="93">
        <v>3</v>
      </c>
      <c r="AQ1576" s="93">
        <v>1</v>
      </c>
      <c r="AR1576" s="93">
        <v>3</v>
      </c>
      <c r="AS1576" s="93">
        <v>0</v>
      </c>
      <c r="AT1576" s="93">
        <v>0</v>
      </c>
      <c r="AU1576" s="93">
        <v>0</v>
      </c>
      <c r="AV1576" s="93">
        <v>0</v>
      </c>
      <c r="AW1576" s="93">
        <v>0</v>
      </c>
      <c r="AX1576" s="93">
        <v>0</v>
      </c>
      <c r="AY1576" s="93">
        <v>0</v>
      </c>
      <c r="AZ1576" s="93">
        <v>0</v>
      </c>
      <c r="BA1576" s="312">
        <f t="shared" si="22"/>
        <v>183</v>
      </c>
    </row>
    <row r="1577" spans="1:53" ht="30" customHeight="1">
      <c r="A1577" s="358" t="s">
        <v>52</v>
      </c>
      <c r="B1577" s="275">
        <v>0</v>
      </c>
      <c r="C1577" s="93">
        <v>53</v>
      </c>
      <c r="D1577" s="93">
        <v>2</v>
      </c>
      <c r="E1577" s="93">
        <v>1</v>
      </c>
      <c r="F1577" s="93">
        <v>0</v>
      </c>
      <c r="G1577" s="93">
        <v>7</v>
      </c>
      <c r="H1577" s="93">
        <v>0</v>
      </c>
      <c r="I1577" s="93">
        <v>1</v>
      </c>
      <c r="J1577" s="93">
        <v>6</v>
      </c>
      <c r="K1577" s="93">
        <v>2</v>
      </c>
      <c r="L1577" s="93">
        <v>7</v>
      </c>
      <c r="M1577" s="93">
        <v>0</v>
      </c>
      <c r="N1577" s="93">
        <v>0</v>
      </c>
      <c r="O1577" s="93">
        <v>0</v>
      </c>
      <c r="P1577" s="93">
        <v>9</v>
      </c>
      <c r="Q1577" s="93">
        <v>0</v>
      </c>
      <c r="R1577" s="93">
        <v>0</v>
      </c>
      <c r="S1577" s="93">
        <v>0</v>
      </c>
      <c r="T1577" s="93">
        <v>0</v>
      </c>
      <c r="U1577" s="93">
        <v>2</v>
      </c>
      <c r="V1577" s="93">
        <v>0</v>
      </c>
      <c r="W1577" s="93">
        <v>0</v>
      </c>
      <c r="X1577" s="93">
        <v>0</v>
      </c>
      <c r="Y1577" s="93">
        <v>1</v>
      </c>
      <c r="Z1577" s="93">
        <v>1</v>
      </c>
      <c r="AA1577" s="93">
        <v>0</v>
      </c>
      <c r="AB1577" s="93">
        <v>0</v>
      </c>
      <c r="AC1577" s="93">
        <v>7</v>
      </c>
      <c r="AD1577" s="93">
        <v>2</v>
      </c>
      <c r="AE1577" s="93"/>
      <c r="AF1577" s="93">
        <v>2</v>
      </c>
      <c r="AG1577" s="93">
        <v>7</v>
      </c>
      <c r="AH1577" s="93">
        <v>7</v>
      </c>
      <c r="AI1577" s="93">
        <v>0</v>
      </c>
      <c r="AJ1577" s="93">
        <v>0</v>
      </c>
      <c r="AK1577" s="93">
        <v>0</v>
      </c>
      <c r="AL1577" s="93">
        <v>0</v>
      </c>
      <c r="AM1577" s="93">
        <v>0</v>
      </c>
      <c r="AN1577" s="93">
        <v>0</v>
      </c>
      <c r="AO1577" s="93">
        <v>1</v>
      </c>
      <c r="AP1577" s="93">
        <v>1</v>
      </c>
      <c r="AQ1577" s="93">
        <v>0</v>
      </c>
      <c r="AR1577" s="93">
        <v>0</v>
      </c>
      <c r="AS1577" s="93">
        <v>0</v>
      </c>
      <c r="AT1577" s="93">
        <v>0</v>
      </c>
      <c r="AU1577" s="93">
        <v>0</v>
      </c>
      <c r="AV1577" s="93">
        <v>0</v>
      </c>
      <c r="AW1577" s="93">
        <v>0</v>
      </c>
      <c r="AX1577" s="93">
        <v>0</v>
      </c>
      <c r="AY1577" s="93">
        <v>0</v>
      </c>
      <c r="AZ1577" s="93">
        <v>0</v>
      </c>
      <c r="BA1577" s="312">
        <f t="shared" si="22"/>
        <v>119</v>
      </c>
    </row>
    <row r="1578" spans="1:53" ht="30" customHeight="1">
      <c r="A1578" s="358" t="s">
        <v>53</v>
      </c>
      <c r="B1578" s="275">
        <v>1</v>
      </c>
      <c r="C1578" s="93">
        <v>81</v>
      </c>
      <c r="D1578" s="93">
        <v>2</v>
      </c>
      <c r="E1578" s="93">
        <v>3</v>
      </c>
      <c r="F1578" s="93">
        <v>5</v>
      </c>
      <c r="G1578" s="93">
        <v>11</v>
      </c>
      <c r="H1578" s="93">
        <v>1</v>
      </c>
      <c r="I1578" s="93">
        <v>1</v>
      </c>
      <c r="J1578" s="93">
        <v>9</v>
      </c>
      <c r="K1578" s="93">
        <v>2</v>
      </c>
      <c r="L1578" s="93">
        <v>8</v>
      </c>
      <c r="M1578" s="93">
        <v>0</v>
      </c>
      <c r="N1578" s="93">
        <v>0</v>
      </c>
      <c r="O1578" s="93">
        <v>0</v>
      </c>
      <c r="P1578" s="93">
        <v>8</v>
      </c>
      <c r="Q1578" s="93">
        <v>0</v>
      </c>
      <c r="R1578" s="93">
        <v>0</v>
      </c>
      <c r="S1578" s="93">
        <v>0</v>
      </c>
      <c r="T1578" s="93">
        <v>0</v>
      </c>
      <c r="U1578" s="93">
        <v>13</v>
      </c>
      <c r="V1578" s="93">
        <v>2</v>
      </c>
      <c r="W1578" s="93">
        <v>0</v>
      </c>
      <c r="X1578" s="93">
        <v>0</v>
      </c>
      <c r="Y1578" s="93">
        <v>1</v>
      </c>
      <c r="Z1578" s="93">
        <v>1</v>
      </c>
      <c r="AA1578" s="93">
        <v>0</v>
      </c>
      <c r="AB1578" s="93">
        <v>1</v>
      </c>
      <c r="AC1578" s="93">
        <v>20</v>
      </c>
      <c r="AD1578" s="93">
        <v>11</v>
      </c>
      <c r="AE1578" s="93">
        <v>2</v>
      </c>
      <c r="AF1578" s="93">
        <v>7</v>
      </c>
      <c r="AG1578" s="93">
        <v>26</v>
      </c>
      <c r="AH1578" s="93">
        <v>18</v>
      </c>
      <c r="AI1578" s="93">
        <v>1</v>
      </c>
      <c r="AJ1578" s="93">
        <v>0</v>
      </c>
      <c r="AK1578" s="93">
        <v>0</v>
      </c>
      <c r="AL1578" s="93">
        <v>0</v>
      </c>
      <c r="AM1578" s="93">
        <v>0</v>
      </c>
      <c r="AN1578" s="93">
        <v>0</v>
      </c>
      <c r="AO1578" s="93">
        <v>4</v>
      </c>
      <c r="AP1578" s="93">
        <v>6</v>
      </c>
      <c r="AQ1578" s="93">
        <v>3</v>
      </c>
      <c r="AR1578" s="93">
        <v>4</v>
      </c>
      <c r="AS1578" s="93">
        <v>0</v>
      </c>
      <c r="AT1578" s="93">
        <v>0</v>
      </c>
      <c r="AU1578" s="93">
        <v>0</v>
      </c>
      <c r="AV1578" s="93">
        <v>0</v>
      </c>
      <c r="AW1578" s="93">
        <v>0</v>
      </c>
      <c r="AX1578" s="93">
        <v>0</v>
      </c>
      <c r="AY1578" s="93">
        <v>0</v>
      </c>
      <c r="AZ1578" s="93">
        <v>0</v>
      </c>
      <c r="BA1578" s="312">
        <f t="shared" si="22"/>
        <v>252</v>
      </c>
    </row>
    <row r="1579" spans="1:53" ht="30" customHeight="1">
      <c r="A1579" s="358" t="s">
        <v>54</v>
      </c>
      <c r="B1579" s="275">
        <v>2</v>
      </c>
      <c r="C1579" s="93">
        <v>42</v>
      </c>
      <c r="D1579" s="93">
        <v>1</v>
      </c>
      <c r="E1579" s="93">
        <v>3</v>
      </c>
      <c r="F1579" s="93">
        <v>2</v>
      </c>
      <c r="G1579" s="93">
        <v>3</v>
      </c>
      <c r="H1579" s="93">
        <v>0</v>
      </c>
      <c r="I1579" s="93">
        <v>2</v>
      </c>
      <c r="J1579" s="93">
        <v>6</v>
      </c>
      <c r="K1579" s="93">
        <v>2</v>
      </c>
      <c r="L1579" s="93">
        <v>6</v>
      </c>
      <c r="M1579" s="93">
        <v>0</v>
      </c>
      <c r="N1579" s="93">
        <v>1</v>
      </c>
      <c r="O1579" s="93">
        <v>0</v>
      </c>
      <c r="P1579" s="93">
        <v>1</v>
      </c>
      <c r="Q1579" s="93">
        <v>0</v>
      </c>
      <c r="R1579" s="93">
        <v>0</v>
      </c>
      <c r="S1579" s="93">
        <v>0</v>
      </c>
      <c r="T1579" s="93">
        <v>0</v>
      </c>
      <c r="U1579" s="93">
        <v>3</v>
      </c>
      <c r="V1579" s="93">
        <v>1</v>
      </c>
      <c r="W1579" s="93">
        <v>0</v>
      </c>
      <c r="X1579" s="93">
        <v>0</v>
      </c>
      <c r="Y1579" s="93"/>
      <c r="Z1579" s="93">
        <v>1</v>
      </c>
      <c r="AA1579" s="93">
        <v>0</v>
      </c>
      <c r="AB1579" s="93">
        <v>1</v>
      </c>
      <c r="AC1579" s="93">
        <v>1</v>
      </c>
      <c r="AD1579" s="93">
        <v>2</v>
      </c>
      <c r="AE1579" s="93"/>
      <c r="AF1579" s="93">
        <v>2</v>
      </c>
      <c r="AG1579" s="93">
        <v>3</v>
      </c>
      <c r="AH1579" s="93">
        <v>6</v>
      </c>
      <c r="AI1579" s="93">
        <v>0</v>
      </c>
      <c r="AJ1579" s="93">
        <v>0</v>
      </c>
      <c r="AK1579" s="93">
        <v>0</v>
      </c>
      <c r="AL1579" s="93">
        <v>0</v>
      </c>
      <c r="AM1579" s="93">
        <v>0</v>
      </c>
      <c r="AN1579" s="93">
        <v>0</v>
      </c>
      <c r="AO1579" s="93">
        <v>0</v>
      </c>
      <c r="AP1579" s="93">
        <v>0</v>
      </c>
      <c r="AQ1579" s="93">
        <v>0</v>
      </c>
      <c r="AR1579" s="93">
        <v>0</v>
      </c>
      <c r="AS1579" s="93">
        <v>0</v>
      </c>
      <c r="AT1579" s="93">
        <v>0</v>
      </c>
      <c r="AU1579" s="93">
        <v>0</v>
      </c>
      <c r="AV1579" s="93">
        <v>0</v>
      </c>
      <c r="AW1579" s="93">
        <v>0</v>
      </c>
      <c r="AX1579" s="93">
        <v>0</v>
      </c>
      <c r="AY1579" s="93">
        <v>0</v>
      </c>
      <c r="AZ1579" s="93">
        <v>0</v>
      </c>
      <c r="BA1579" s="312">
        <f t="shared" si="22"/>
        <v>91</v>
      </c>
    </row>
    <row r="1580" spans="1:53" ht="30" customHeight="1">
      <c r="A1580" s="358" t="s">
        <v>64</v>
      </c>
      <c r="B1580" s="275">
        <v>1</v>
      </c>
      <c r="C1580" s="93">
        <v>28</v>
      </c>
      <c r="D1580" s="93">
        <v>0</v>
      </c>
      <c r="E1580" s="93">
        <v>1</v>
      </c>
      <c r="F1580" s="93">
        <v>2</v>
      </c>
      <c r="G1580" s="93">
        <v>2</v>
      </c>
      <c r="H1580" s="93">
        <v>0</v>
      </c>
      <c r="I1580" s="93">
        <v>0</v>
      </c>
      <c r="J1580" s="93">
        <v>9</v>
      </c>
      <c r="K1580" s="93">
        <v>1</v>
      </c>
      <c r="L1580" s="93">
        <v>3</v>
      </c>
      <c r="M1580" s="93">
        <v>0</v>
      </c>
      <c r="N1580" s="93">
        <v>0</v>
      </c>
      <c r="O1580" s="93">
        <v>0</v>
      </c>
      <c r="P1580" s="93">
        <v>3</v>
      </c>
      <c r="Q1580" s="93">
        <v>0</v>
      </c>
      <c r="R1580" s="93">
        <v>0</v>
      </c>
      <c r="S1580" s="93">
        <v>0</v>
      </c>
      <c r="T1580" s="93">
        <v>0</v>
      </c>
      <c r="U1580" s="93">
        <v>6</v>
      </c>
      <c r="V1580" s="93">
        <v>1</v>
      </c>
      <c r="W1580" s="93">
        <v>0</v>
      </c>
      <c r="X1580" s="93">
        <v>0</v>
      </c>
      <c r="Y1580" s="93">
        <v>1</v>
      </c>
      <c r="Z1580" s="93">
        <v>1</v>
      </c>
      <c r="AA1580" s="93">
        <v>0</v>
      </c>
      <c r="AB1580" s="93">
        <v>0</v>
      </c>
      <c r="AC1580" s="93">
        <v>5</v>
      </c>
      <c r="AD1580" s="93">
        <v>4</v>
      </c>
      <c r="AE1580" s="93"/>
      <c r="AF1580" s="93">
        <v>4</v>
      </c>
      <c r="AG1580" s="93">
        <v>9</v>
      </c>
      <c r="AH1580" s="93">
        <v>4</v>
      </c>
      <c r="AI1580" s="93">
        <v>0</v>
      </c>
      <c r="AJ1580" s="93">
        <v>0</v>
      </c>
      <c r="AK1580" s="93">
        <v>0</v>
      </c>
      <c r="AL1580" s="93">
        <v>0</v>
      </c>
      <c r="AM1580" s="93">
        <v>0</v>
      </c>
      <c r="AN1580" s="93">
        <v>1</v>
      </c>
      <c r="AO1580" s="93">
        <v>2</v>
      </c>
      <c r="AP1580" s="93">
        <v>0</v>
      </c>
      <c r="AQ1580" s="93">
        <v>0</v>
      </c>
      <c r="AR1580" s="93">
        <v>3</v>
      </c>
      <c r="AS1580" s="93">
        <v>0</v>
      </c>
      <c r="AT1580" s="93">
        <v>0</v>
      </c>
      <c r="AU1580" s="93">
        <v>0</v>
      </c>
      <c r="AV1580" s="93">
        <v>0</v>
      </c>
      <c r="AW1580" s="93">
        <v>0</v>
      </c>
      <c r="AX1580" s="93">
        <v>0</v>
      </c>
      <c r="AY1580" s="93">
        <v>0</v>
      </c>
      <c r="AZ1580" s="93">
        <v>0</v>
      </c>
      <c r="BA1580" s="312">
        <f t="shared" si="22"/>
        <v>91</v>
      </c>
    </row>
    <row r="1581" spans="1:53" ht="30" customHeight="1">
      <c r="A1581" s="358" t="s">
        <v>57</v>
      </c>
      <c r="B1581" s="275">
        <v>0</v>
      </c>
      <c r="C1581" s="93">
        <v>55</v>
      </c>
      <c r="D1581" s="93">
        <v>0</v>
      </c>
      <c r="E1581" s="93">
        <v>3</v>
      </c>
      <c r="F1581" s="93">
        <v>7</v>
      </c>
      <c r="G1581" s="93">
        <v>3</v>
      </c>
      <c r="H1581" s="93">
        <v>1</v>
      </c>
      <c r="I1581" s="93">
        <v>4</v>
      </c>
      <c r="J1581" s="93">
        <v>10</v>
      </c>
      <c r="K1581" s="93">
        <v>4</v>
      </c>
      <c r="L1581" s="93">
        <v>10</v>
      </c>
      <c r="M1581" s="93">
        <v>0</v>
      </c>
      <c r="N1581" s="93">
        <v>0</v>
      </c>
      <c r="O1581" s="93">
        <v>0</v>
      </c>
      <c r="P1581" s="93">
        <v>3</v>
      </c>
      <c r="Q1581" s="93">
        <v>0</v>
      </c>
      <c r="R1581" s="93">
        <v>0</v>
      </c>
      <c r="S1581" s="93">
        <v>0</v>
      </c>
      <c r="T1581" s="93">
        <v>0</v>
      </c>
      <c r="U1581" s="93">
        <v>14</v>
      </c>
      <c r="V1581" s="93">
        <v>1</v>
      </c>
      <c r="W1581" s="93">
        <v>0</v>
      </c>
      <c r="X1581" s="93">
        <v>0</v>
      </c>
      <c r="Y1581" s="93">
        <v>0</v>
      </c>
      <c r="Z1581" s="93">
        <v>0</v>
      </c>
      <c r="AA1581" s="93">
        <v>0</v>
      </c>
      <c r="AB1581" s="93">
        <v>1</v>
      </c>
      <c r="AC1581" s="93">
        <v>8</v>
      </c>
      <c r="AD1581" s="93">
        <v>7</v>
      </c>
      <c r="AE1581" s="93">
        <v>3</v>
      </c>
      <c r="AF1581" s="93">
        <v>3</v>
      </c>
      <c r="AG1581" s="93">
        <v>8</v>
      </c>
      <c r="AH1581" s="93">
        <v>5</v>
      </c>
      <c r="AI1581" s="93">
        <v>0</v>
      </c>
      <c r="AJ1581" s="93">
        <v>0</v>
      </c>
      <c r="AK1581" s="93">
        <v>0</v>
      </c>
      <c r="AL1581" s="93">
        <v>0</v>
      </c>
      <c r="AM1581" s="93">
        <v>0</v>
      </c>
      <c r="AN1581" s="93">
        <v>2</v>
      </c>
      <c r="AO1581" s="93">
        <v>8</v>
      </c>
      <c r="AP1581" s="93">
        <v>1</v>
      </c>
      <c r="AQ1581" s="93">
        <v>0</v>
      </c>
      <c r="AR1581" s="93">
        <v>1</v>
      </c>
      <c r="AS1581" s="93">
        <v>0</v>
      </c>
      <c r="AT1581" s="93">
        <v>0</v>
      </c>
      <c r="AU1581" s="93">
        <v>0</v>
      </c>
      <c r="AV1581" s="93">
        <v>0</v>
      </c>
      <c r="AW1581" s="93">
        <v>25</v>
      </c>
      <c r="AX1581" s="93">
        <v>14</v>
      </c>
      <c r="AY1581" s="93">
        <v>25</v>
      </c>
      <c r="AZ1581" s="93">
        <v>14</v>
      </c>
      <c r="BA1581" s="312">
        <f t="shared" si="22"/>
        <v>240</v>
      </c>
    </row>
    <row r="1582" spans="1:53" ht="30" customHeight="1">
      <c r="A1582" s="358" t="s">
        <v>979</v>
      </c>
      <c r="B1582" s="275">
        <v>0</v>
      </c>
      <c r="C1582" s="93">
        <v>0</v>
      </c>
      <c r="D1582" s="93">
        <v>1</v>
      </c>
      <c r="E1582" s="93">
        <v>0</v>
      </c>
      <c r="F1582" s="93">
        <v>0</v>
      </c>
      <c r="G1582" s="93">
        <v>0</v>
      </c>
      <c r="H1582" s="93">
        <v>0</v>
      </c>
      <c r="I1582" s="93">
        <v>0</v>
      </c>
      <c r="J1582" s="93">
        <v>0</v>
      </c>
      <c r="K1582" s="93">
        <v>0</v>
      </c>
      <c r="L1582" s="93">
        <v>0</v>
      </c>
      <c r="M1582" s="93">
        <v>0</v>
      </c>
      <c r="N1582" s="93">
        <v>0</v>
      </c>
      <c r="O1582" s="93">
        <v>0</v>
      </c>
      <c r="P1582" s="93">
        <v>0</v>
      </c>
      <c r="Q1582" s="93">
        <v>0</v>
      </c>
      <c r="R1582" s="93">
        <v>0</v>
      </c>
      <c r="S1582" s="93">
        <v>0</v>
      </c>
      <c r="T1582" s="93">
        <v>0</v>
      </c>
      <c r="U1582" s="93">
        <v>0</v>
      </c>
      <c r="V1582" s="93">
        <v>0</v>
      </c>
      <c r="W1582" s="93">
        <v>0</v>
      </c>
      <c r="X1582" s="93">
        <v>0</v>
      </c>
      <c r="Y1582" s="93">
        <v>0</v>
      </c>
      <c r="Z1582" s="93">
        <v>0</v>
      </c>
      <c r="AA1582" s="93">
        <v>0</v>
      </c>
      <c r="AB1582" s="93">
        <v>0</v>
      </c>
      <c r="AC1582" s="93">
        <v>0</v>
      </c>
      <c r="AD1582" s="93">
        <v>0</v>
      </c>
      <c r="AE1582" s="93">
        <v>0</v>
      </c>
      <c r="AF1582" s="93">
        <v>0</v>
      </c>
      <c r="AG1582" s="93">
        <v>0</v>
      </c>
      <c r="AH1582" s="93">
        <v>0</v>
      </c>
      <c r="AI1582" s="93">
        <v>0</v>
      </c>
      <c r="AJ1582" s="93">
        <v>0</v>
      </c>
      <c r="AK1582" s="93">
        <v>0</v>
      </c>
      <c r="AL1582" s="93">
        <v>0</v>
      </c>
      <c r="AM1582" s="93">
        <v>0</v>
      </c>
      <c r="AN1582" s="93">
        <v>0</v>
      </c>
      <c r="AO1582" s="93">
        <v>0</v>
      </c>
      <c r="AP1582" s="93">
        <v>0</v>
      </c>
      <c r="AQ1582" s="93">
        <v>0</v>
      </c>
      <c r="AR1582" s="93">
        <v>0</v>
      </c>
      <c r="AS1582" s="93">
        <v>0</v>
      </c>
      <c r="AT1582" s="93">
        <v>0</v>
      </c>
      <c r="AU1582" s="93">
        <v>0</v>
      </c>
      <c r="AV1582" s="93">
        <v>0</v>
      </c>
      <c r="AW1582" s="93">
        <v>0</v>
      </c>
      <c r="AX1582" s="93">
        <v>0</v>
      </c>
      <c r="AY1582" s="93">
        <v>0</v>
      </c>
      <c r="AZ1582" s="93">
        <v>0</v>
      </c>
      <c r="BA1582" s="312">
        <f t="shared" si="22"/>
        <v>1</v>
      </c>
    </row>
    <row r="1583" spans="1:53" ht="30" customHeight="1">
      <c r="A1583" s="358" t="s">
        <v>985</v>
      </c>
      <c r="B1583" s="275">
        <v>0</v>
      </c>
      <c r="C1583" s="93">
        <v>0</v>
      </c>
      <c r="D1583" s="93">
        <v>0</v>
      </c>
      <c r="E1583" s="93">
        <v>3</v>
      </c>
      <c r="F1583" s="93">
        <v>2</v>
      </c>
      <c r="G1583" s="93">
        <v>0</v>
      </c>
      <c r="H1583" s="93">
        <v>0</v>
      </c>
      <c r="I1583" s="93">
        <v>6</v>
      </c>
      <c r="J1583" s="93">
        <v>7</v>
      </c>
      <c r="K1583" s="93">
        <v>5</v>
      </c>
      <c r="L1583" s="93">
        <v>5</v>
      </c>
      <c r="M1583" s="93">
        <v>5</v>
      </c>
      <c r="N1583" s="93">
        <v>0</v>
      </c>
      <c r="O1583" s="93">
        <v>0</v>
      </c>
      <c r="P1583" s="93">
        <v>0</v>
      </c>
      <c r="Q1583" s="93">
        <v>16</v>
      </c>
      <c r="R1583" s="93">
        <v>0</v>
      </c>
      <c r="S1583" s="93">
        <v>0</v>
      </c>
      <c r="T1583" s="93">
        <v>0</v>
      </c>
      <c r="U1583" s="93">
        <v>4</v>
      </c>
      <c r="V1583" s="93">
        <v>5</v>
      </c>
      <c r="W1583" s="93">
        <v>0</v>
      </c>
      <c r="X1583" s="93">
        <v>0</v>
      </c>
      <c r="Y1583" s="93">
        <v>1</v>
      </c>
      <c r="Z1583" s="93">
        <v>0</v>
      </c>
      <c r="AA1583" s="93">
        <v>0</v>
      </c>
      <c r="AB1583" s="93">
        <v>0</v>
      </c>
      <c r="AC1583" s="93">
        <v>0</v>
      </c>
      <c r="AD1583" s="93">
        <v>4</v>
      </c>
      <c r="AE1583" s="93">
        <v>0</v>
      </c>
      <c r="AF1583" s="93">
        <v>0</v>
      </c>
      <c r="AG1583" s="93">
        <v>24</v>
      </c>
      <c r="AH1583" s="93">
        <v>8</v>
      </c>
      <c r="AI1583" s="93">
        <v>0</v>
      </c>
      <c r="AJ1583" s="93">
        <v>0</v>
      </c>
      <c r="AK1583" s="93">
        <v>0</v>
      </c>
      <c r="AL1583" s="93">
        <v>0</v>
      </c>
      <c r="AM1583" s="93">
        <v>0</v>
      </c>
      <c r="AN1583" s="93">
        <v>0</v>
      </c>
      <c r="AO1583" s="93">
        <v>0</v>
      </c>
      <c r="AP1583" s="93">
        <v>0</v>
      </c>
      <c r="AQ1583" s="93">
        <v>0</v>
      </c>
      <c r="AR1583" s="93">
        <v>0</v>
      </c>
      <c r="AS1583" s="93">
        <v>0</v>
      </c>
      <c r="AT1583" s="93">
        <v>0</v>
      </c>
      <c r="AU1583" s="93">
        <v>0</v>
      </c>
      <c r="AV1583" s="93">
        <v>0</v>
      </c>
      <c r="AW1583" s="93">
        <v>1</v>
      </c>
      <c r="AX1583" s="93">
        <v>0</v>
      </c>
      <c r="AY1583" s="93">
        <v>1</v>
      </c>
      <c r="AZ1583" s="93">
        <v>0</v>
      </c>
      <c r="BA1583" s="312">
        <f t="shared" si="22"/>
        <v>97</v>
      </c>
    </row>
    <row r="1584" spans="1:53" ht="30" customHeight="1">
      <c r="A1584" s="358" t="s">
        <v>986</v>
      </c>
      <c r="B1584" s="275">
        <v>0</v>
      </c>
      <c r="C1584" s="93">
        <v>0</v>
      </c>
      <c r="D1584" s="93">
        <v>0</v>
      </c>
      <c r="E1584" s="93">
        <v>0</v>
      </c>
      <c r="F1584" s="93">
        <v>0</v>
      </c>
      <c r="G1584" s="93">
        <v>0</v>
      </c>
      <c r="H1584" s="93">
        <v>0</v>
      </c>
      <c r="I1584" s="93">
        <v>0</v>
      </c>
      <c r="J1584" s="93">
        <v>0</v>
      </c>
      <c r="K1584" s="93">
        <v>0</v>
      </c>
      <c r="L1584" s="93">
        <v>0</v>
      </c>
      <c r="M1584" s="93">
        <v>0</v>
      </c>
      <c r="N1584" s="93">
        <v>0</v>
      </c>
      <c r="O1584" s="93">
        <v>0</v>
      </c>
      <c r="P1584" s="93">
        <v>0</v>
      </c>
      <c r="Q1584" s="93">
        <v>0</v>
      </c>
      <c r="R1584" s="93">
        <v>0</v>
      </c>
      <c r="S1584" s="93">
        <v>0</v>
      </c>
      <c r="T1584" s="93">
        <v>0</v>
      </c>
      <c r="U1584" s="93">
        <v>0</v>
      </c>
      <c r="V1584" s="93">
        <v>0</v>
      </c>
      <c r="W1584" s="93">
        <v>0</v>
      </c>
      <c r="X1584" s="93">
        <v>0</v>
      </c>
      <c r="Y1584" s="93">
        <v>0</v>
      </c>
      <c r="Z1584" s="93">
        <v>0</v>
      </c>
      <c r="AA1584" s="93">
        <v>0</v>
      </c>
      <c r="AB1584" s="93">
        <v>0</v>
      </c>
      <c r="AC1584" s="93">
        <v>0</v>
      </c>
      <c r="AD1584" s="93">
        <v>0</v>
      </c>
      <c r="AE1584" s="93">
        <v>0</v>
      </c>
      <c r="AF1584" s="93">
        <v>0</v>
      </c>
      <c r="AG1584" s="93">
        <v>0</v>
      </c>
      <c r="AH1584" s="93">
        <v>0</v>
      </c>
      <c r="AI1584" s="93">
        <v>0</v>
      </c>
      <c r="AJ1584" s="93">
        <v>0</v>
      </c>
      <c r="AK1584" s="93">
        <v>0</v>
      </c>
      <c r="AL1584" s="93">
        <v>0</v>
      </c>
      <c r="AM1584" s="93">
        <v>0</v>
      </c>
      <c r="AN1584" s="93">
        <v>0</v>
      </c>
      <c r="AO1584" s="93">
        <v>0</v>
      </c>
      <c r="AP1584" s="93">
        <v>0</v>
      </c>
      <c r="AQ1584" s="93">
        <v>0</v>
      </c>
      <c r="AR1584" s="93">
        <v>0</v>
      </c>
      <c r="AS1584" s="93">
        <v>0</v>
      </c>
      <c r="AT1584" s="93">
        <v>0</v>
      </c>
      <c r="AU1584" s="93">
        <v>0</v>
      </c>
      <c r="AV1584" s="93">
        <v>0</v>
      </c>
      <c r="AW1584" s="93">
        <v>30</v>
      </c>
      <c r="AX1584" s="93">
        <v>28</v>
      </c>
      <c r="AY1584" s="93">
        <v>28</v>
      </c>
      <c r="AZ1584" s="93">
        <v>18</v>
      </c>
      <c r="BA1584" s="312">
        <f t="shared" si="22"/>
        <v>104</v>
      </c>
    </row>
    <row r="1585" spans="1:53" ht="30" customHeight="1">
      <c r="A1585" s="358" t="s">
        <v>987</v>
      </c>
      <c r="B1585" s="275">
        <v>2</v>
      </c>
      <c r="C1585" s="93">
        <v>0</v>
      </c>
      <c r="D1585" s="93">
        <v>0</v>
      </c>
      <c r="E1585" s="93">
        <v>0</v>
      </c>
      <c r="F1585" s="93">
        <v>1</v>
      </c>
      <c r="G1585" s="93">
        <v>1</v>
      </c>
      <c r="H1585" s="93">
        <v>1</v>
      </c>
      <c r="I1585" s="93">
        <v>0</v>
      </c>
      <c r="J1585" s="93">
        <v>2</v>
      </c>
      <c r="K1585" s="93">
        <v>0</v>
      </c>
      <c r="L1585" s="93">
        <v>2</v>
      </c>
      <c r="M1585" s="93">
        <v>0</v>
      </c>
      <c r="N1585" s="93">
        <v>0</v>
      </c>
      <c r="O1585" s="93">
        <v>0</v>
      </c>
      <c r="P1585" s="93">
        <v>0</v>
      </c>
      <c r="Q1585" s="93">
        <v>3</v>
      </c>
      <c r="R1585" s="93">
        <v>0</v>
      </c>
      <c r="S1585" s="93">
        <v>0</v>
      </c>
      <c r="T1585" s="93">
        <v>0</v>
      </c>
      <c r="U1585" s="93">
        <v>0</v>
      </c>
      <c r="V1585" s="93">
        <v>0</v>
      </c>
      <c r="W1585" s="93">
        <v>0</v>
      </c>
      <c r="X1585" s="93">
        <v>0</v>
      </c>
      <c r="Y1585" s="93">
        <v>0</v>
      </c>
      <c r="Z1585" s="93">
        <v>0</v>
      </c>
      <c r="AA1585" s="93">
        <v>0</v>
      </c>
      <c r="AB1585" s="93">
        <v>0</v>
      </c>
      <c r="AC1585" s="93">
        <v>0</v>
      </c>
      <c r="AD1585" s="93">
        <v>0</v>
      </c>
      <c r="AE1585" s="93">
        <v>0</v>
      </c>
      <c r="AF1585" s="93">
        <v>0</v>
      </c>
      <c r="AG1585" s="93">
        <v>0</v>
      </c>
      <c r="AH1585" s="93">
        <v>0</v>
      </c>
      <c r="AI1585" s="93">
        <v>0</v>
      </c>
      <c r="AJ1585" s="93">
        <v>0</v>
      </c>
      <c r="AK1585" s="93">
        <v>0</v>
      </c>
      <c r="AL1585" s="93">
        <v>0</v>
      </c>
      <c r="AM1585" s="93">
        <v>0</v>
      </c>
      <c r="AN1585" s="93">
        <v>0</v>
      </c>
      <c r="AO1585" s="93">
        <v>0</v>
      </c>
      <c r="AP1585" s="93">
        <v>0</v>
      </c>
      <c r="AQ1585" s="93">
        <v>0</v>
      </c>
      <c r="AR1585" s="93">
        <v>0</v>
      </c>
      <c r="AS1585" s="93">
        <v>0</v>
      </c>
      <c r="AT1585" s="93">
        <v>0</v>
      </c>
      <c r="AU1585" s="93">
        <v>0</v>
      </c>
      <c r="AV1585" s="93">
        <v>0</v>
      </c>
      <c r="AW1585" s="93">
        <v>0</v>
      </c>
      <c r="AX1585" s="93">
        <v>0</v>
      </c>
      <c r="AY1585" s="93">
        <v>0</v>
      </c>
      <c r="AZ1585" s="93">
        <v>0</v>
      </c>
      <c r="BA1585" s="312">
        <f t="shared" si="22"/>
        <v>12</v>
      </c>
    </row>
    <row r="1586" spans="1:53" ht="30" customHeight="1">
      <c r="A1586" s="358" t="s">
        <v>941</v>
      </c>
      <c r="B1586" s="275">
        <v>0</v>
      </c>
      <c r="C1586" s="93">
        <v>0</v>
      </c>
      <c r="D1586" s="93">
        <v>0</v>
      </c>
      <c r="E1586" s="93">
        <v>0</v>
      </c>
      <c r="F1586" s="93">
        <v>0</v>
      </c>
      <c r="G1586" s="93">
        <v>0</v>
      </c>
      <c r="H1586" s="93">
        <v>0</v>
      </c>
      <c r="I1586" s="93">
        <v>0</v>
      </c>
      <c r="J1586" s="93">
        <v>0</v>
      </c>
      <c r="K1586" s="93">
        <v>0</v>
      </c>
      <c r="L1586" s="93">
        <v>0</v>
      </c>
      <c r="M1586" s="93">
        <v>0</v>
      </c>
      <c r="N1586" s="93">
        <v>0</v>
      </c>
      <c r="O1586" s="93">
        <v>0</v>
      </c>
      <c r="P1586" s="93">
        <v>0</v>
      </c>
      <c r="Q1586" s="93">
        <v>7</v>
      </c>
      <c r="R1586" s="93">
        <v>0</v>
      </c>
      <c r="S1586" s="93">
        <v>0</v>
      </c>
      <c r="T1586" s="93">
        <v>0</v>
      </c>
      <c r="U1586" s="93">
        <v>0</v>
      </c>
      <c r="V1586" s="93">
        <v>0</v>
      </c>
      <c r="W1586" s="93">
        <v>0</v>
      </c>
      <c r="X1586" s="93">
        <v>0</v>
      </c>
      <c r="Y1586" s="93">
        <v>0</v>
      </c>
      <c r="Z1586" s="93">
        <v>0</v>
      </c>
      <c r="AA1586" s="93">
        <v>0</v>
      </c>
      <c r="AB1586" s="93">
        <v>0</v>
      </c>
      <c r="AC1586" s="93">
        <v>0</v>
      </c>
      <c r="AD1586" s="93">
        <v>0</v>
      </c>
      <c r="AE1586" s="93">
        <v>0</v>
      </c>
      <c r="AF1586" s="93">
        <v>0</v>
      </c>
      <c r="AG1586" s="93">
        <v>0</v>
      </c>
      <c r="AH1586" s="93">
        <v>0</v>
      </c>
      <c r="AI1586" s="93">
        <v>0</v>
      </c>
      <c r="AJ1586" s="93">
        <v>13</v>
      </c>
      <c r="AK1586" s="93">
        <v>0</v>
      </c>
      <c r="AL1586" s="93">
        <v>0</v>
      </c>
      <c r="AM1586" s="93">
        <v>0</v>
      </c>
      <c r="AN1586" s="93">
        <v>0</v>
      </c>
      <c r="AO1586" s="93">
        <v>0</v>
      </c>
      <c r="AP1586" s="93">
        <v>0</v>
      </c>
      <c r="AQ1586" s="93">
        <v>0</v>
      </c>
      <c r="AR1586" s="93">
        <v>0</v>
      </c>
      <c r="AS1586" s="93">
        <v>0</v>
      </c>
      <c r="AT1586" s="93">
        <v>0</v>
      </c>
      <c r="AU1586" s="93">
        <v>0</v>
      </c>
      <c r="AV1586" s="93">
        <v>0</v>
      </c>
      <c r="AW1586" s="93">
        <v>0</v>
      </c>
      <c r="AX1586" s="93">
        <v>0</v>
      </c>
      <c r="AY1586" s="93">
        <v>0</v>
      </c>
      <c r="AZ1586" s="93">
        <v>0</v>
      </c>
      <c r="BA1586" s="312">
        <f t="shared" si="22"/>
        <v>20</v>
      </c>
    </row>
    <row r="1587" spans="1:53" ht="30" customHeight="1">
      <c r="A1587" s="358" t="s">
        <v>989</v>
      </c>
      <c r="B1587" s="275">
        <v>0</v>
      </c>
      <c r="C1587" s="275">
        <v>0</v>
      </c>
      <c r="D1587" s="275">
        <v>0</v>
      </c>
      <c r="E1587" s="275">
        <v>0</v>
      </c>
      <c r="F1587" s="275">
        <v>0</v>
      </c>
      <c r="G1587" s="275">
        <v>0</v>
      </c>
      <c r="H1587" s="275">
        <v>0</v>
      </c>
      <c r="I1587" s="275">
        <v>0</v>
      </c>
      <c r="J1587" s="275">
        <v>0</v>
      </c>
      <c r="K1587" s="93">
        <v>1</v>
      </c>
      <c r="L1587" s="93">
        <v>0</v>
      </c>
      <c r="M1587" s="93">
        <v>0</v>
      </c>
      <c r="N1587" s="93">
        <v>0</v>
      </c>
      <c r="O1587" s="93">
        <v>0</v>
      </c>
      <c r="P1587" s="93">
        <v>0</v>
      </c>
      <c r="Q1587" s="93">
        <v>0</v>
      </c>
      <c r="R1587" s="93">
        <v>0</v>
      </c>
      <c r="S1587" s="93">
        <v>0</v>
      </c>
      <c r="T1587" s="93">
        <v>0</v>
      </c>
      <c r="U1587" s="93">
        <v>0</v>
      </c>
      <c r="V1587" s="93">
        <v>0</v>
      </c>
      <c r="W1587" s="93">
        <v>0</v>
      </c>
      <c r="X1587" s="93">
        <v>0</v>
      </c>
      <c r="Y1587" s="93">
        <v>0</v>
      </c>
      <c r="Z1587" s="93">
        <v>0</v>
      </c>
      <c r="AA1587" s="93">
        <v>0</v>
      </c>
      <c r="AB1587" s="93">
        <v>0</v>
      </c>
      <c r="AC1587" s="93">
        <v>0</v>
      </c>
      <c r="AD1587" s="93">
        <v>0</v>
      </c>
      <c r="AE1587" s="93">
        <v>0</v>
      </c>
      <c r="AF1587" s="93">
        <v>0</v>
      </c>
      <c r="AG1587" s="93">
        <v>0</v>
      </c>
      <c r="AH1587" s="93">
        <v>0</v>
      </c>
      <c r="AI1587" s="93">
        <v>0</v>
      </c>
      <c r="AJ1587" s="93">
        <v>0</v>
      </c>
      <c r="AK1587" s="93">
        <v>0</v>
      </c>
      <c r="AL1587" s="93">
        <v>0</v>
      </c>
      <c r="AM1587" s="93">
        <v>0</v>
      </c>
      <c r="AN1587" s="93">
        <v>0</v>
      </c>
      <c r="AO1587" s="93">
        <v>0</v>
      </c>
      <c r="AP1587" s="93">
        <v>0</v>
      </c>
      <c r="AQ1587" s="93">
        <v>0</v>
      </c>
      <c r="AR1587" s="93">
        <v>0</v>
      </c>
      <c r="AS1587" s="93">
        <v>0</v>
      </c>
      <c r="AT1587" s="93">
        <v>0</v>
      </c>
      <c r="AU1587" s="93">
        <v>0</v>
      </c>
      <c r="AV1587" s="93">
        <v>0</v>
      </c>
      <c r="AW1587" s="93">
        <v>11</v>
      </c>
      <c r="AX1587" s="93">
        <v>6</v>
      </c>
      <c r="AY1587" s="93">
        <v>3</v>
      </c>
      <c r="AZ1587" s="93">
        <v>5</v>
      </c>
      <c r="BA1587" s="312">
        <f t="shared" si="22"/>
        <v>26</v>
      </c>
    </row>
    <row r="1588" spans="1:53" ht="30" customHeight="1">
      <c r="A1588" s="358" t="s">
        <v>994</v>
      </c>
      <c r="B1588" s="275">
        <v>0</v>
      </c>
      <c r="C1588" s="275">
        <v>0</v>
      </c>
      <c r="D1588" s="275">
        <v>0</v>
      </c>
      <c r="E1588" s="275">
        <v>0</v>
      </c>
      <c r="F1588" s="275">
        <v>0</v>
      </c>
      <c r="G1588" s="275">
        <v>0</v>
      </c>
      <c r="H1588" s="275">
        <v>0</v>
      </c>
      <c r="I1588" s="275">
        <v>0</v>
      </c>
      <c r="J1588" s="275">
        <v>0</v>
      </c>
      <c r="K1588" s="275">
        <v>0</v>
      </c>
      <c r="L1588" s="93">
        <v>0</v>
      </c>
      <c r="M1588" s="93">
        <v>0</v>
      </c>
      <c r="N1588" s="93">
        <v>0</v>
      </c>
      <c r="O1588" s="93">
        <v>0</v>
      </c>
      <c r="P1588" s="93">
        <v>0</v>
      </c>
      <c r="Q1588" s="93">
        <v>0</v>
      </c>
      <c r="R1588" s="93">
        <v>0</v>
      </c>
      <c r="S1588" s="93">
        <v>0</v>
      </c>
      <c r="T1588" s="93">
        <v>0</v>
      </c>
      <c r="U1588" s="93">
        <v>0</v>
      </c>
      <c r="V1588" s="93">
        <v>0</v>
      </c>
      <c r="W1588" s="93">
        <v>0</v>
      </c>
      <c r="X1588" s="93">
        <v>0</v>
      </c>
      <c r="Y1588" s="93">
        <v>0</v>
      </c>
      <c r="Z1588" s="93">
        <v>0</v>
      </c>
      <c r="AA1588" s="93">
        <v>0</v>
      </c>
      <c r="AB1588" s="93">
        <v>0</v>
      </c>
      <c r="AC1588" s="93">
        <v>0</v>
      </c>
      <c r="AD1588" s="93">
        <v>0</v>
      </c>
      <c r="AE1588" s="93">
        <v>0</v>
      </c>
      <c r="AF1588" s="93">
        <v>0</v>
      </c>
      <c r="AG1588" s="93">
        <v>0</v>
      </c>
      <c r="AH1588" s="93">
        <v>0</v>
      </c>
      <c r="AI1588" s="93">
        <v>0</v>
      </c>
      <c r="AJ1588" s="93">
        <v>0</v>
      </c>
      <c r="AK1588" s="93">
        <v>0</v>
      </c>
      <c r="AL1588" s="93">
        <v>0</v>
      </c>
      <c r="AM1588" s="93">
        <v>0</v>
      </c>
      <c r="AN1588" s="93">
        <v>0</v>
      </c>
      <c r="AO1588" s="93">
        <v>1</v>
      </c>
      <c r="AP1588" s="93">
        <v>0</v>
      </c>
      <c r="AQ1588" s="93">
        <v>0</v>
      </c>
      <c r="AR1588" s="93">
        <v>0</v>
      </c>
      <c r="AS1588" s="93">
        <v>0</v>
      </c>
      <c r="AT1588" s="93">
        <v>0</v>
      </c>
      <c r="AU1588" s="93">
        <v>0</v>
      </c>
      <c r="AV1588" s="93">
        <v>0</v>
      </c>
      <c r="AW1588" s="93">
        <v>4</v>
      </c>
      <c r="AX1588" s="93">
        <v>3</v>
      </c>
      <c r="AY1588" s="93">
        <v>0</v>
      </c>
      <c r="AZ1588" s="93">
        <v>3</v>
      </c>
      <c r="BA1588" s="312">
        <f t="shared" si="22"/>
        <v>11</v>
      </c>
    </row>
    <row r="1589" spans="1:53" ht="36.75" customHeight="1">
      <c r="A1589" s="358" t="s">
        <v>995</v>
      </c>
      <c r="B1589" s="275">
        <v>0</v>
      </c>
      <c r="C1589" s="275">
        <v>0</v>
      </c>
      <c r="D1589" s="275">
        <v>0</v>
      </c>
      <c r="E1589" s="275">
        <v>0</v>
      </c>
      <c r="F1589" s="275">
        <v>0</v>
      </c>
      <c r="G1589" s="275">
        <v>0</v>
      </c>
      <c r="H1589" s="275">
        <v>0</v>
      </c>
      <c r="I1589" s="275">
        <v>0</v>
      </c>
      <c r="J1589" s="275">
        <v>0</v>
      </c>
      <c r="K1589" s="275">
        <v>0</v>
      </c>
      <c r="L1589" s="93">
        <v>0</v>
      </c>
      <c r="M1589" s="93">
        <v>0</v>
      </c>
      <c r="N1589" s="93">
        <v>0</v>
      </c>
      <c r="O1589" s="93">
        <v>0</v>
      </c>
      <c r="P1589" s="93">
        <v>0</v>
      </c>
      <c r="Q1589" s="93">
        <v>35</v>
      </c>
      <c r="R1589" s="93">
        <v>0</v>
      </c>
      <c r="S1589" s="93">
        <v>0</v>
      </c>
      <c r="T1589" s="93">
        <v>0</v>
      </c>
      <c r="U1589" s="93">
        <v>0</v>
      </c>
      <c r="V1589" s="93">
        <v>0</v>
      </c>
      <c r="W1589" s="93">
        <v>0</v>
      </c>
      <c r="X1589" s="93">
        <v>0</v>
      </c>
      <c r="Y1589" s="93">
        <v>0</v>
      </c>
      <c r="Z1589" s="93">
        <v>0</v>
      </c>
      <c r="AA1589" s="93">
        <v>0</v>
      </c>
      <c r="AB1589" s="93">
        <v>0</v>
      </c>
      <c r="AC1589" s="93">
        <v>0</v>
      </c>
      <c r="AD1589" s="93">
        <v>0</v>
      </c>
      <c r="AE1589" s="93">
        <v>0</v>
      </c>
      <c r="AF1589" s="93">
        <v>0</v>
      </c>
      <c r="AG1589" s="93">
        <v>0</v>
      </c>
      <c r="AH1589" s="93">
        <v>0</v>
      </c>
      <c r="AI1589" s="93">
        <v>0</v>
      </c>
      <c r="AJ1589" s="93">
        <v>13</v>
      </c>
      <c r="AK1589" s="93">
        <v>0</v>
      </c>
      <c r="AL1589" s="93">
        <v>0</v>
      </c>
      <c r="AM1589" s="93">
        <v>0</v>
      </c>
      <c r="AN1589" s="93">
        <v>0</v>
      </c>
      <c r="AO1589" s="93">
        <v>0</v>
      </c>
      <c r="AP1589" s="93">
        <v>0</v>
      </c>
      <c r="AQ1589" s="93">
        <v>0</v>
      </c>
      <c r="AR1589" s="93">
        <v>0</v>
      </c>
      <c r="AS1589" s="93">
        <v>0</v>
      </c>
      <c r="AT1589" s="93">
        <v>0</v>
      </c>
      <c r="AU1589" s="93">
        <v>0</v>
      </c>
      <c r="AV1589" s="93">
        <v>0</v>
      </c>
      <c r="AW1589" s="93">
        <v>25</v>
      </c>
      <c r="AX1589" s="93">
        <v>19</v>
      </c>
      <c r="AY1589" s="93">
        <v>19</v>
      </c>
      <c r="AZ1589" s="93">
        <v>20</v>
      </c>
      <c r="BA1589" s="312">
        <f t="shared" si="22"/>
        <v>131</v>
      </c>
    </row>
    <row r="1590" spans="1:53" ht="30" customHeight="1">
      <c r="A1590" s="358" t="s">
        <v>1666</v>
      </c>
      <c r="B1590" s="275">
        <v>0</v>
      </c>
      <c r="C1590" s="275">
        <v>0</v>
      </c>
      <c r="D1590" s="275">
        <v>0</v>
      </c>
      <c r="E1590" s="275">
        <v>0</v>
      </c>
      <c r="F1590" s="275">
        <v>0</v>
      </c>
      <c r="G1590" s="275">
        <v>0</v>
      </c>
      <c r="H1590" s="275">
        <v>0</v>
      </c>
      <c r="I1590" s="275">
        <v>0</v>
      </c>
      <c r="J1590" s="275">
        <v>0</v>
      </c>
      <c r="K1590" s="275">
        <v>0</v>
      </c>
      <c r="L1590" s="93">
        <v>0</v>
      </c>
      <c r="M1590" s="93">
        <v>0</v>
      </c>
      <c r="N1590" s="93">
        <v>0</v>
      </c>
      <c r="O1590" s="93">
        <v>0</v>
      </c>
      <c r="P1590" s="93">
        <v>0</v>
      </c>
      <c r="Q1590" s="93">
        <v>0</v>
      </c>
      <c r="R1590" s="93">
        <v>0</v>
      </c>
      <c r="S1590" s="93">
        <v>0</v>
      </c>
      <c r="T1590" s="93">
        <v>0</v>
      </c>
      <c r="U1590" s="93">
        <v>0</v>
      </c>
      <c r="V1590" s="93">
        <v>0</v>
      </c>
      <c r="W1590" s="93">
        <v>0</v>
      </c>
      <c r="X1590" s="93">
        <v>0</v>
      </c>
      <c r="Y1590" s="93">
        <v>0</v>
      </c>
      <c r="Z1590" s="93">
        <v>0</v>
      </c>
      <c r="AA1590" s="93">
        <v>0</v>
      </c>
      <c r="AB1590" s="93">
        <v>0</v>
      </c>
      <c r="AC1590" s="93">
        <v>0</v>
      </c>
      <c r="AD1590" s="93">
        <v>1</v>
      </c>
      <c r="AE1590" s="93">
        <v>1</v>
      </c>
      <c r="AF1590" s="93">
        <v>0</v>
      </c>
      <c r="AG1590" s="93">
        <v>0</v>
      </c>
      <c r="AH1590" s="93">
        <v>0</v>
      </c>
      <c r="AI1590" s="93">
        <v>0</v>
      </c>
      <c r="AJ1590" s="93">
        <v>0</v>
      </c>
      <c r="AK1590" s="93">
        <v>0</v>
      </c>
      <c r="AL1590" s="93">
        <v>0</v>
      </c>
      <c r="AM1590" s="93">
        <v>0</v>
      </c>
      <c r="AN1590" s="93">
        <v>0</v>
      </c>
      <c r="AO1590" s="93">
        <v>0</v>
      </c>
      <c r="AP1590" s="93">
        <v>0</v>
      </c>
      <c r="AQ1590" s="93">
        <v>0</v>
      </c>
      <c r="AR1590" s="93">
        <v>0</v>
      </c>
      <c r="AS1590" s="93">
        <v>0</v>
      </c>
      <c r="AT1590" s="93">
        <v>0</v>
      </c>
      <c r="AU1590" s="93">
        <v>0</v>
      </c>
      <c r="AV1590" s="93">
        <v>0</v>
      </c>
      <c r="AW1590" s="93">
        <v>0</v>
      </c>
      <c r="AX1590" s="93">
        <v>0</v>
      </c>
      <c r="AY1590" s="93">
        <v>0</v>
      </c>
      <c r="AZ1590" s="93">
        <v>0</v>
      </c>
      <c r="BA1590" s="312">
        <f t="shared" si="22"/>
        <v>2</v>
      </c>
    </row>
    <row r="1591" spans="1:53" ht="30" customHeight="1">
      <c r="A1591" s="358" t="s">
        <v>1599</v>
      </c>
      <c r="B1591" s="275">
        <v>0</v>
      </c>
      <c r="C1591" s="275">
        <v>0</v>
      </c>
      <c r="D1591" s="275">
        <v>0</v>
      </c>
      <c r="E1591" s="275">
        <v>0</v>
      </c>
      <c r="F1591" s="275">
        <v>0</v>
      </c>
      <c r="G1591" s="275">
        <v>0</v>
      </c>
      <c r="H1591" s="275">
        <v>0</v>
      </c>
      <c r="I1591" s="275">
        <v>0</v>
      </c>
      <c r="J1591" s="275">
        <v>0</v>
      </c>
      <c r="K1591" s="275">
        <v>0</v>
      </c>
      <c r="L1591" s="93">
        <v>0</v>
      </c>
      <c r="M1591" s="93">
        <v>0</v>
      </c>
      <c r="N1591" s="93">
        <v>0</v>
      </c>
      <c r="O1591" s="93">
        <v>0</v>
      </c>
      <c r="P1591" s="93">
        <v>0</v>
      </c>
      <c r="Q1591" s="93">
        <v>0</v>
      </c>
      <c r="R1591" s="93">
        <v>0</v>
      </c>
      <c r="S1591" s="93">
        <v>0</v>
      </c>
      <c r="T1591" s="93">
        <v>0</v>
      </c>
      <c r="U1591" s="93">
        <v>0</v>
      </c>
      <c r="V1591" s="93">
        <v>0</v>
      </c>
      <c r="W1591" s="93">
        <v>0</v>
      </c>
      <c r="X1591" s="93">
        <v>0</v>
      </c>
      <c r="Y1591" s="93">
        <v>1</v>
      </c>
      <c r="Z1591" s="93">
        <v>0</v>
      </c>
      <c r="AA1591" s="93">
        <v>0</v>
      </c>
      <c r="AB1591" s="93">
        <v>0</v>
      </c>
      <c r="AC1591" s="93">
        <v>0</v>
      </c>
      <c r="AD1591" s="93">
        <v>0</v>
      </c>
      <c r="AE1591" s="93">
        <v>0</v>
      </c>
      <c r="AF1591" s="93">
        <v>0</v>
      </c>
      <c r="AG1591" s="93">
        <v>0</v>
      </c>
      <c r="AH1591" s="93">
        <v>0</v>
      </c>
      <c r="AI1591" s="93">
        <v>0</v>
      </c>
      <c r="AJ1591" s="93">
        <v>0</v>
      </c>
      <c r="AK1591" s="93">
        <v>0</v>
      </c>
      <c r="AL1591" s="93">
        <v>0</v>
      </c>
      <c r="AM1591" s="93">
        <v>0</v>
      </c>
      <c r="AN1591" s="93">
        <v>0</v>
      </c>
      <c r="AO1591" s="93">
        <v>0</v>
      </c>
      <c r="AP1591" s="93">
        <v>0</v>
      </c>
      <c r="AQ1591" s="93">
        <v>0</v>
      </c>
      <c r="AR1591" s="93">
        <v>0</v>
      </c>
      <c r="AS1591" s="93">
        <v>0</v>
      </c>
      <c r="AT1591" s="93">
        <v>0</v>
      </c>
      <c r="AU1591" s="93">
        <v>0</v>
      </c>
      <c r="AV1591" s="93">
        <v>0</v>
      </c>
      <c r="AW1591" s="93">
        <v>0</v>
      </c>
      <c r="AX1591" s="93">
        <v>0</v>
      </c>
      <c r="AY1591" s="93">
        <v>0</v>
      </c>
      <c r="AZ1591" s="93">
        <v>0</v>
      </c>
      <c r="BA1591" s="312">
        <f t="shared" si="22"/>
        <v>1</v>
      </c>
    </row>
    <row r="1592" spans="1:53" ht="30" customHeight="1">
      <c r="A1592" s="358" t="s">
        <v>1003</v>
      </c>
      <c r="B1592" s="275">
        <v>0</v>
      </c>
      <c r="C1592" s="275">
        <v>0</v>
      </c>
      <c r="D1592" s="275">
        <v>0</v>
      </c>
      <c r="E1592" s="275">
        <v>0</v>
      </c>
      <c r="F1592" s="275">
        <v>0</v>
      </c>
      <c r="G1592" s="275">
        <v>0</v>
      </c>
      <c r="H1592" s="275">
        <v>0</v>
      </c>
      <c r="I1592" s="275">
        <v>0</v>
      </c>
      <c r="J1592" s="275">
        <v>0</v>
      </c>
      <c r="K1592" s="275">
        <v>0</v>
      </c>
      <c r="L1592" s="93">
        <v>0</v>
      </c>
      <c r="M1592" s="93">
        <v>0</v>
      </c>
      <c r="N1592" s="93">
        <v>0</v>
      </c>
      <c r="O1592" s="93">
        <v>0</v>
      </c>
      <c r="P1592" s="93">
        <v>1</v>
      </c>
      <c r="Q1592" s="93">
        <v>0</v>
      </c>
      <c r="R1592" s="93">
        <v>0</v>
      </c>
      <c r="S1592" s="93">
        <v>0</v>
      </c>
      <c r="T1592" s="93">
        <v>0</v>
      </c>
      <c r="U1592" s="93">
        <v>0</v>
      </c>
      <c r="V1592" s="93">
        <v>0</v>
      </c>
      <c r="W1592" s="93">
        <v>0</v>
      </c>
      <c r="X1592" s="93">
        <v>0</v>
      </c>
      <c r="Y1592" s="93">
        <v>0</v>
      </c>
      <c r="Z1592" s="93">
        <v>0</v>
      </c>
      <c r="AA1592" s="93">
        <v>0</v>
      </c>
      <c r="AB1592" s="93">
        <v>0</v>
      </c>
      <c r="AC1592" s="93">
        <v>0</v>
      </c>
      <c r="AD1592" s="93">
        <v>0</v>
      </c>
      <c r="AE1592" s="93">
        <v>0</v>
      </c>
      <c r="AF1592" s="93">
        <v>0</v>
      </c>
      <c r="AG1592" s="93">
        <v>0</v>
      </c>
      <c r="AH1592" s="93">
        <v>0</v>
      </c>
      <c r="AI1592" s="93">
        <v>0</v>
      </c>
      <c r="AJ1592" s="93">
        <v>0</v>
      </c>
      <c r="AK1592" s="93">
        <v>0</v>
      </c>
      <c r="AL1592" s="93">
        <v>0</v>
      </c>
      <c r="AM1592" s="93">
        <v>0</v>
      </c>
      <c r="AN1592" s="93">
        <v>0</v>
      </c>
      <c r="AO1592" s="93">
        <v>0</v>
      </c>
      <c r="AP1592" s="93">
        <v>0</v>
      </c>
      <c r="AQ1592" s="93">
        <v>0</v>
      </c>
      <c r="AR1592" s="93">
        <v>0</v>
      </c>
      <c r="AS1592" s="93">
        <v>0</v>
      </c>
      <c r="AT1592" s="93">
        <v>0</v>
      </c>
      <c r="AU1592" s="93">
        <v>0</v>
      </c>
      <c r="AV1592" s="93">
        <v>0</v>
      </c>
      <c r="AW1592" s="93">
        <v>0</v>
      </c>
      <c r="AX1592" s="93">
        <v>0</v>
      </c>
      <c r="AY1592" s="93">
        <v>0</v>
      </c>
      <c r="AZ1592" s="93">
        <v>0</v>
      </c>
      <c r="BA1592" s="312">
        <f t="shared" si="22"/>
        <v>1</v>
      </c>
    </row>
    <row r="1593" spans="1:53" ht="30" customHeight="1">
      <c r="A1593" s="358" t="s">
        <v>1053</v>
      </c>
      <c r="B1593" s="275">
        <v>0</v>
      </c>
      <c r="C1593" s="275">
        <v>0</v>
      </c>
      <c r="D1593" s="275">
        <v>0</v>
      </c>
      <c r="E1593" s="275">
        <v>0</v>
      </c>
      <c r="F1593" s="275">
        <v>0</v>
      </c>
      <c r="G1593" s="275">
        <v>0</v>
      </c>
      <c r="H1593" s="275">
        <v>0</v>
      </c>
      <c r="I1593" s="275">
        <v>0</v>
      </c>
      <c r="J1593" s="275">
        <v>0</v>
      </c>
      <c r="K1593" s="275">
        <v>0</v>
      </c>
      <c r="L1593" s="93">
        <v>0</v>
      </c>
      <c r="M1593" s="93">
        <v>0</v>
      </c>
      <c r="N1593" s="93">
        <v>0</v>
      </c>
      <c r="O1593" s="93">
        <v>0</v>
      </c>
      <c r="P1593" s="93">
        <v>0</v>
      </c>
      <c r="Q1593" s="93">
        <v>0</v>
      </c>
      <c r="R1593" s="93">
        <v>0</v>
      </c>
      <c r="S1593" s="93">
        <v>0</v>
      </c>
      <c r="T1593" s="93">
        <v>0</v>
      </c>
      <c r="U1593" s="93">
        <v>1</v>
      </c>
      <c r="V1593" s="93">
        <v>0</v>
      </c>
      <c r="W1593" s="93">
        <v>0</v>
      </c>
      <c r="X1593" s="93">
        <v>0</v>
      </c>
      <c r="Y1593" s="93">
        <v>0</v>
      </c>
      <c r="Z1593" s="93">
        <v>0</v>
      </c>
      <c r="AA1593" s="93">
        <v>0</v>
      </c>
      <c r="AB1593" s="93">
        <v>0</v>
      </c>
      <c r="AC1593" s="93">
        <v>1</v>
      </c>
      <c r="AD1593" s="93">
        <v>0</v>
      </c>
      <c r="AE1593" s="93">
        <v>0</v>
      </c>
      <c r="AF1593" s="93">
        <v>1</v>
      </c>
      <c r="AG1593" s="93">
        <v>0</v>
      </c>
      <c r="AH1593" s="93">
        <v>1</v>
      </c>
      <c r="AI1593" s="93">
        <v>0</v>
      </c>
      <c r="AJ1593" s="93">
        <v>0</v>
      </c>
      <c r="AK1593" s="93">
        <v>0</v>
      </c>
      <c r="AL1593" s="93">
        <v>0</v>
      </c>
      <c r="AM1593" s="93">
        <v>0</v>
      </c>
      <c r="AN1593" s="93">
        <v>0</v>
      </c>
      <c r="AO1593" s="93">
        <v>0</v>
      </c>
      <c r="AP1593" s="93">
        <v>0</v>
      </c>
      <c r="AQ1593" s="93">
        <v>0</v>
      </c>
      <c r="AR1593" s="93">
        <v>0</v>
      </c>
      <c r="AS1593" s="93">
        <v>0</v>
      </c>
      <c r="AT1593" s="93">
        <v>0</v>
      </c>
      <c r="AU1593" s="93">
        <v>0</v>
      </c>
      <c r="AV1593" s="93">
        <v>0</v>
      </c>
      <c r="AW1593" s="93">
        <v>0</v>
      </c>
      <c r="AX1593" s="93">
        <v>0</v>
      </c>
      <c r="AY1593" s="93">
        <v>0</v>
      </c>
      <c r="AZ1593" s="93">
        <v>0</v>
      </c>
      <c r="BA1593" s="312">
        <f t="shared" si="22"/>
        <v>4</v>
      </c>
    </row>
    <row r="1594" spans="1:53" ht="30" customHeight="1">
      <c r="A1594" s="358" t="s">
        <v>1045</v>
      </c>
      <c r="B1594" s="275">
        <v>0</v>
      </c>
      <c r="C1594" s="275">
        <v>0</v>
      </c>
      <c r="D1594" s="275">
        <v>0</v>
      </c>
      <c r="E1594" s="275">
        <v>0</v>
      </c>
      <c r="F1594" s="275">
        <v>1</v>
      </c>
      <c r="G1594" s="275">
        <v>3</v>
      </c>
      <c r="H1594" s="275">
        <v>3</v>
      </c>
      <c r="I1594" s="275">
        <v>0</v>
      </c>
      <c r="J1594" s="275">
        <v>0</v>
      </c>
      <c r="K1594" s="275">
        <v>0</v>
      </c>
      <c r="L1594" s="275">
        <v>2</v>
      </c>
      <c r="M1594" s="93">
        <v>0</v>
      </c>
      <c r="N1594" s="93">
        <v>0</v>
      </c>
      <c r="O1594" s="275">
        <v>18</v>
      </c>
      <c r="P1594" s="93">
        <v>0</v>
      </c>
      <c r="Q1594" s="93">
        <v>0</v>
      </c>
      <c r="R1594" s="275">
        <v>3</v>
      </c>
      <c r="S1594" s="275">
        <v>12</v>
      </c>
      <c r="T1594" s="275">
        <v>11</v>
      </c>
      <c r="U1594" s="275">
        <v>11</v>
      </c>
      <c r="V1594" s="93">
        <v>0</v>
      </c>
      <c r="W1594" s="275">
        <v>2</v>
      </c>
      <c r="X1594" s="275">
        <v>4</v>
      </c>
      <c r="Y1594" s="275">
        <v>0</v>
      </c>
      <c r="Z1594" s="275">
        <v>9</v>
      </c>
      <c r="AA1594" s="275">
        <v>15</v>
      </c>
      <c r="AB1594" s="275">
        <v>0</v>
      </c>
      <c r="AC1594" s="275">
        <v>0</v>
      </c>
      <c r="AD1594" s="275">
        <v>33</v>
      </c>
      <c r="AE1594" s="275">
        <v>0</v>
      </c>
      <c r="AF1594" s="275">
        <v>2</v>
      </c>
      <c r="AG1594" s="275">
        <v>1</v>
      </c>
      <c r="AH1594" s="275">
        <v>0</v>
      </c>
      <c r="AI1594" s="275">
        <v>55</v>
      </c>
      <c r="AJ1594" s="275">
        <v>0</v>
      </c>
      <c r="AK1594" s="275">
        <v>44</v>
      </c>
      <c r="AL1594" s="275">
        <v>0</v>
      </c>
      <c r="AM1594" s="93">
        <v>0</v>
      </c>
      <c r="AN1594" s="93">
        <v>0</v>
      </c>
      <c r="AO1594" s="93">
        <v>0</v>
      </c>
      <c r="AP1594" s="93">
        <v>0</v>
      </c>
      <c r="AQ1594" s="93">
        <v>0</v>
      </c>
      <c r="AR1594" s="275">
        <v>2</v>
      </c>
      <c r="AS1594" s="275">
        <v>3</v>
      </c>
      <c r="AT1594" s="275">
        <v>3</v>
      </c>
      <c r="AU1594" s="275">
        <v>3</v>
      </c>
      <c r="AV1594" s="275">
        <v>2</v>
      </c>
      <c r="AW1594" s="93">
        <v>0</v>
      </c>
      <c r="AX1594" s="93">
        <v>0</v>
      </c>
      <c r="AY1594" s="93">
        <v>0</v>
      </c>
      <c r="AZ1594" s="93">
        <v>0</v>
      </c>
      <c r="BA1594" s="312">
        <f t="shared" si="22"/>
        <v>242</v>
      </c>
    </row>
    <row r="1595" spans="1:53" ht="30" customHeight="1">
      <c r="A1595" s="358" t="s">
        <v>25</v>
      </c>
      <c r="B1595" s="275">
        <v>0</v>
      </c>
      <c r="C1595" s="275">
        <v>0</v>
      </c>
      <c r="D1595" s="275">
        <v>0</v>
      </c>
      <c r="E1595" s="275">
        <v>0</v>
      </c>
      <c r="F1595" s="275">
        <v>0</v>
      </c>
      <c r="G1595" s="275">
        <v>0</v>
      </c>
      <c r="H1595" s="275">
        <v>0</v>
      </c>
      <c r="I1595" s="275">
        <v>0</v>
      </c>
      <c r="J1595" s="275">
        <v>0</v>
      </c>
      <c r="K1595" s="275">
        <v>0</v>
      </c>
      <c r="L1595" s="275">
        <v>0</v>
      </c>
      <c r="M1595" s="93">
        <v>0</v>
      </c>
      <c r="N1595" s="93">
        <v>0</v>
      </c>
      <c r="O1595" s="275">
        <v>19</v>
      </c>
      <c r="P1595" s="93">
        <v>0</v>
      </c>
      <c r="Q1595" s="93">
        <v>0</v>
      </c>
      <c r="R1595" s="275">
        <v>2</v>
      </c>
      <c r="S1595" s="275">
        <v>2</v>
      </c>
      <c r="T1595" s="275">
        <v>2</v>
      </c>
      <c r="U1595" s="275">
        <v>1</v>
      </c>
      <c r="V1595" s="93">
        <v>0</v>
      </c>
      <c r="W1595" s="275">
        <v>13</v>
      </c>
      <c r="X1595" s="275">
        <v>7</v>
      </c>
      <c r="Y1595" s="275">
        <v>0</v>
      </c>
      <c r="Z1595" s="275">
        <v>0</v>
      </c>
      <c r="AA1595" s="275">
        <v>0</v>
      </c>
      <c r="AB1595" s="275">
        <v>0</v>
      </c>
      <c r="AC1595" s="275">
        <v>0</v>
      </c>
      <c r="AD1595" s="275">
        <v>0</v>
      </c>
      <c r="AE1595" s="275">
        <v>0</v>
      </c>
      <c r="AF1595" s="275">
        <v>0</v>
      </c>
      <c r="AG1595" s="275">
        <v>0</v>
      </c>
      <c r="AH1595" s="275">
        <v>0</v>
      </c>
      <c r="AI1595" s="275">
        <v>0</v>
      </c>
      <c r="AJ1595" s="275">
        <v>2</v>
      </c>
      <c r="AK1595" s="275">
        <v>0</v>
      </c>
      <c r="AL1595" s="275">
        <v>0</v>
      </c>
      <c r="AM1595" s="275">
        <v>0</v>
      </c>
      <c r="AN1595" s="275">
        <v>0</v>
      </c>
      <c r="AO1595" s="275">
        <v>0</v>
      </c>
      <c r="AP1595" s="275">
        <v>2</v>
      </c>
      <c r="AQ1595" s="275">
        <v>0</v>
      </c>
      <c r="AR1595" s="275">
        <v>0</v>
      </c>
      <c r="AS1595" s="275">
        <v>3</v>
      </c>
      <c r="AT1595" s="275"/>
      <c r="AU1595" s="275"/>
      <c r="AV1595" s="275">
        <v>1</v>
      </c>
      <c r="AW1595" s="93">
        <v>0</v>
      </c>
      <c r="AX1595" s="93">
        <v>0</v>
      </c>
      <c r="AY1595" s="93">
        <v>0</v>
      </c>
      <c r="AZ1595" s="93">
        <v>0</v>
      </c>
      <c r="BA1595" s="312">
        <f t="shared" si="22"/>
        <v>54</v>
      </c>
    </row>
    <row r="1596" spans="1:53" ht="30" customHeight="1">
      <c r="A1596" s="358" t="s">
        <v>34</v>
      </c>
      <c r="B1596" s="275">
        <v>0</v>
      </c>
      <c r="C1596" s="275">
        <v>0</v>
      </c>
      <c r="D1596" s="275">
        <v>0</v>
      </c>
      <c r="E1596" s="275">
        <v>0</v>
      </c>
      <c r="F1596" s="275">
        <v>1</v>
      </c>
      <c r="G1596" s="275">
        <v>0</v>
      </c>
      <c r="H1596" s="275">
        <v>3</v>
      </c>
      <c r="I1596" s="275">
        <v>0</v>
      </c>
      <c r="J1596" s="275">
        <v>5</v>
      </c>
      <c r="K1596" s="275">
        <v>0</v>
      </c>
      <c r="L1596" s="275">
        <v>2</v>
      </c>
      <c r="M1596" s="93">
        <v>8</v>
      </c>
      <c r="N1596" s="275">
        <v>1</v>
      </c>
      <c r="O1596" s="275">
        <v>2</v>
      </c>
      <c r="P1596" s="93">
        <v>0</v>
      </c>
      <c r="Q1596" s="93">
        <v>0</v>
      </c>
      <c r="R1596" s="275">
        <v>8</v>
      </c>
      <c r="S1596" s="275">
        <v>11</v>
      </c>
      <c r="T1596" s="275">
        <v>12</v>
      </c>
      <c r="U1596" s="275">
        <v>13</v>
      </c>
      <c r="V1596" s="93">
        <v>0</v>
      </c>
      <c r="W1596" s="275">
        <v>0</v>
      </c>
      <c r="X1596" s="275">
        <v>12</v>
      </c>
      <c r="Y1596" s="275">
        <v>1</v>
      </c>
      <c r="Z1596" s="275">
        <v>6</v>
      </c>
      <c r="AA1596" s="275">
        <v>17</v>
      </c>
      <c r="AB1596" s="275">
        <v>0</v>
      </c>
      <c r="AC1596" s="275">
        <v>0</v>
      </c>
      <c r="AD1596" s="275">
        <v>8</v>
      </c>
      <c r="AE1596" s="275">
        <v>0</v>
      </c>
      <c r="AF1596" s="275">
        <v>0</v>
      </c>
      <c r="AG1596" s="275">
        <v>9</v>
      </c>
      <c r="AH1596" s="275">
        <v>4</v>
      </c>
      <c r="AI1596" s="275">
        <v>95</v>
      </c>
      <c r="AJ1596" s="275">
        <v>1</v>
      </c>
      <c r="AK1596" s="275">
        <v>79</v>
      </c>
      <c r="AL1596" s="275">
        <v>0</v>
      </c>
      <c r="AM1596" s="275">
        <v>0</v>
      </c>
      <c r="AN1596" s="275">
        <v>7</v>
      </c>
      <c r="AO1596" s="275">
        <v>0</v>
      </c>
      <c r="AP1596" s="275">
        <v>0</v>
      </c>
      <c r="AQ1596" s="275">
        <v>1</v>
      </c>
      <c r="AR1596" s="275">
        <v>0</v>
      </c>
      <c r="AS1596" s="275">
        <v>30</v>
      </c>
      <c r="AT1596" s="275">
        <v>25</v>
      </c>
      <c r="AU1596" s="275">
        <v>26</v>
      </c>
      <c r="AV1596" s="275">
        <v>33</v>
      </c>
      <c r="AW1596" s="93">
        <v>0</v>
      </c>
      <c r="AX1596" s="93">
        <v>0</v>
      </c>
      <c r="AY1596" s="93">
        <v>0</v>
      </c>
      <c r="AZ1596" s="93">
        <v>0</v>
      </c>
      <c r="BA1596" s="312">
        <f t="shared" si="22"/>
        <v>420</v>
      </c>
    </row>
    <row r="1597" spans="1:53" ht="30" customHeight="1">
      <c r="A1597" s="358" t="s">
        <v>3</v>
      </c>
      <c r="B1597" s="264">
        <f t="shared" ref="B1597:Z1597" si="23">SUM(B1559:B1596)</f>
        <v>17</v>
      </c>
      <c r="C1597" s="264">
        <f t="shared" si="23"/>
        <v>1319</v>
      </c>
      <c r="D1597" s="264">
        <f t="shared" si="23"/>
        <v>19</v>
      </c>
      <c r="E1597" s="264">
        <f t="shared" si="23"/>
        <v>44</v>
      </c>
      <c r="F1597" s="264">
        <f t="shared" si="23"/>
        <v>96</v>
      </c>
      <c r="G1597" s="264">
        <f t="shared" si="23"/>
        <v>153</v>
      </c>
      <c r="H1597" s="264">
        <f t="shared" si="23"/>
        <v>20</v>
      </c>
      <c r="I1597" s="264">
        <f t="shared" si="23"/>
        <v>58</v>
      </c>
      <c r="J1597" s="264">
        <f t="shared" si="23"/>
        <v>223</v>
      </c>
      <c r="K1597" s="264">
        <f t="shared" si="23"/>
        <v>47</v>
      </c>
      <c r="L1597" s="264">
        <f t="shared" si="23"/>
        <v>203</v>
      </c>
      <c r="M1597" s="264">
        <f t="shared" si="23"/>
        <v>15</v>
      </c>
      <c r="N1597" s="264">
        <f t="shared" si="23"/>
        <v>80</v>
      </c>
      <c r="O1597" s="264">
        <f t="shared" si="23"/>
        <v>44</v>
      </c>
      <c r="P1597" s="264">
        <f t="shared" si="23"/>
        <v>122</v>
      </c>
      <c r="Q1597" s="264">
        <f t="shared" si="23"/>
        <v>78</v>
      </c>
      <c r="R1597" s="264">
        <f t="shared" si="23"/>
        <v>21</v>
      </c>
      <c r="S1597" s="264">
        <f t="shared" si="23"/>
        <v>26</v>
      </c>
      <c r="T1597" s="264">
        <f t="shared" si="23"/>
        <v>26</v>
      </c>
      <c r="U1597" s="264">
        <f t="shared" si="23"/>
        <v>309</v>
      </c>
      <c r="V1597" s="264">
        <f t="shared" si="23"/>
        <v>72</v>
      </c>
      <c r="W1597" s="264">
        <f t="shared" si="23"/>
        <v>17</v>
      </c>
      <c r="X1597" s="264">
        <f t="shared" si="23"/>
        <v>23</v>
      </c>
      <c r="Y1597" s="264">
        <f t="shared" si="23"/>
        <v>30</v>
      </c>
      <c r="Z1597" s="264">
        <f t="shared" si="23"/>
        <v>58</v>
      </c>
      <c r="AA1597" s="264">
        <f t="shared" ref="AA1597" si="24">SUM(AA1559:AA1596)</f>
        <v>34</v>
      </c>
      <c r="AB1597" s="264">
        <f t="shared" ref="AB1597" si="25">SUM(AB1559:AB1596)</f>
        <v>21</v>
      </c>
      <c r="AC1597" s="264">
        <f t="shared" ref="AC1597" si="26">SUM(AC1559:AC1596)</f>
        <v>171</v>
      </c>
      <c r="AD1597" s="264">
        <f t="shared" ref="AD1597" si="27">SUM(AD1559:AD1596)</f>
        <v>128</v>
      </c>
      <c r="AE1597" s="264">
        <f t="shared" ref="AE1597" si="28">SUM(AE1559:AE1596)</f>
        <v>32</v>
      </c>
      <c r="AF1597" s="264">
        <f t="shared" ref="AF1597" si="29">SUM(AF1559:AF1596)</f>
        <v>118</v>
      </c>
      <c r="AG1597" s="264">
        <f t="shared" ref="AG1597" si="30">SUM(AG1559:AG1596)</f>
        <v>281</v>
      </c>
      <c r="AH1597" s="264">
        <f t="shared" ref="AH1597" si="31">SUM(AH1559:AH1596)</f>
        <v>209</v>
      </c>
      <c r="AI1597" s="264">
        <f t="shared" ref="AI1597" si="32">SUM(AI1559:AI1596)</f>
        <v>155</v>
      </c>
      <c r="AJ1597" s="264">
        <f t="shared" ref="AJ1597" si="33">SUM(AJ1559:AJ1596)</f>
        <v>29</v>
      </c>
      <c r="AK1597" s="264">
        <f t="shared" ref="AK1597" si="34">SUM(AK1559:AK1596)</f>
        <v>125</v>
      </c>
      <c r="AL1597" s="264">
        <f t="shared" ref="AL1597" si="35">SUM(AL1559:AL1596)</f>
        <v>25</v>
      </c>
      <c r="AM1597" s="264">
        <f t="shared" ref="AM1597" si="36">SUM(AM1559:AM1596)</f>
        <v>46</v>
      </c>
      <c r="AN1597" s="264">
        <f t="shared" ref="AN1597" si="37">SUM(AN1559:AN1596)</f>
        <v>20</v>
      </c>
      <c r="AO1597" s="264">
        <f t="shared" ref="AO1597" si="38">SUM(AO1559:AO1596)</f>
        <v>83</v>
      </c>
      <c r="AP1597" s="264">
        <f t="shared" ref="AP1597" si="39">SUM(AP1559:AP1596)</f>
        <v>68</v>
      </c>
      <c r="AQ1597" s="264">
        <f t="shared" ref="AQ1597" si="40">SUM(AQ1559:AQ1596)</f>
        <v>69</v>
      </c>
      <c r="AR1597" s="264">
        <f t="shared" ref="AR1597" si="41">SUM(AR1559:AR1596)</f>
        <v>35</v>
      </c>
      <c r="AS1597" s="264">
        <f t="shared" ref="AS1597" si="42">SUM(AS1559:AS1596)</f>
        <v>36</v>
      </c>
      <c r="AT1597" s="264">
        <f t="shared" ref="AT1597" si="43">SUM(AT1559:AT1596)</f>
        <v>28</v>
      </c>
      <c r="AU1597" s="264">
        <f t="shared" ref="AU1597" si="44">SUM(AU1559:AU1596)</f>
        <v>29</v>
      </c>
      <c r="AV1597" s="264">
        <f t="shared" ref="AV1597" si="45">SUM(AV1559:AV1596)</f>
        <v>36</v>
      </c>
      <c r="AW1597" s="264">
        <f t="shared" ref="AW1597" si="46">SUM(AW1559:AW1596)</f>
        <v>97</v>
      </c>
      <c r="AX1597" s="264">
        <f t="shared" ref="AX1597" si="47">SUM(AX1559:AX1596)</f>
        <v>70</v>
      </c>
      <c r="AY1597" s="264">
        <f t="shared" ref="AY1597" si="48">SUM(AY1559:AY1596)</f>
        <v>76</v>
      </c>
      <c r="AZ1597" s="264">
        <f t="shared" ref="AZ1597" si="49">SUM(AZ1559:AZ1596)</f>
        <v>61</v>
      </c>
      <c r="BA1597" s="264">
        <f t="shared" ref="BA1597" si="50">SUM(BA1559:BA1596)</f>
        <v>5202</v>
      </c>
    </row>
    <row r="1598" spans="1:53" ht="26.25" customHeight="1">
      <c r="B1598" s="458"/>
      <c r="C1598" s="361"/>
      <c r="D1598" s="361"/>
      <c r="E1598" s="361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97"/>
      <c r="AB1598" s="97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97"/>
      <c r="AN1598" s="12"/>
      <c r="AO1598" s="12"/>
      <c r="AP1598" s="12"/>
      <c r="AQ1598" s="12"/>
      <c r="AR1598" s="12"/>
      <c r="AS1598" s="12"/>
      <c r="AT1598" s="12"/>
      <c r="AU1598" s="97"/>
      <c r="AV1598" s="12"/>
      <c r="AW1598" s="12"/>
      <c r="AX1598" s="12"/>
      <c r="AY1598" s="12"/>
      <c r="AZ1598" s="12"/>
      <c r="BA1598" s="12"/>
    </row>
    <row r="1599" spans="1:53" ht="30" customHeight="1">
      <c r="A1599" s="666" t="s">
        <v>1606</v>
      </c>
      <c r="B1599" s="666"/>
      <c r="C1599" s="666"/>
      <c r="D1599" s="666"/>
      <c r="E1599" s="361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97"/>
      <c r="AB1599" s="97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97"/>
      <c r="AN1599" s="12"/>
      <c r="AO1599" s="12"/>
      <c r="AP1599" s="12"/>
      <c r="AQ1599" s="12"/>
      <c r="AR1599" s="12"/>
      <c r="AS1599" s="12"/>
      <c r="AT1599" s="12"/>
      <c r="AU1599" s="97"/>
      <c r="AV1599" s="12"/>
      <c r="AW1599" s="12"/>
      <c r="AX1599" s="12"/>
      <c r="AY1599" s="12"/>
      <c r="AZ1599" s="12"/>
      <c r="BA1599" s="12"/>
    </row>
    <row r="1600" spans="1:53" ht="30" customHeight="1">
      <c r="A1600" s="547" t="s">
        <v>695</v>
      </c>
      <c r="B1600" s="465" t="s">
        <v>739</v>
      </c>
      <c r="C1600" s="465" t="s">
        <v>1243</v>
      </c>
      <c r="D1600" s="465" t="s">
        <v>1244</v>
      </c>
      <c r="E1600" s="361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97"/>
      <c r="AB1600" s="97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97"/>
      <c r="AN1600" s="12"/>
      <c r="AO1600" s="12"/>
      <c r="AP1600" s="12"/>
      <c r="AQ1600" s="12"/>
      <c r="AR1600" s="12"/>
      <c r="AS1600" s="12"/>
      <c r="AT1600" s="12"/>
      <c r="AU1600" s="97"/>
      <c r="AV1600" s="12"/>
      <c r="AW1600" s="12"/>
      <c r="AX1600" s="12"/>
      <c r="AY1600" s="12"/>
      <c r="AZ1600" s="12"/>
      <c r="BA1600" s="12"/>
    </row>
    <row r="1601" spans="1:53" ht="30" customHeight="1">
      <c r="A1601" s="544" t="s">
        <v>44</v>
      </c>
      <c r="B1601" s="267">
        <v>69</v>
      </c>
      <c r="C1601" s="267">
        <v>63</v>
      </c>
      <c r="D1601" s="267">
        <v>37</v>
      </c>
      <c r="E1601" s="361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97"/>
      <c r="AB1601" s="97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97"/>
      <c r="AN1601" s="12"/>
      <c r="AO1601" s="12"/>
      <c r="AP1601" s="12"/>
      <c r="AQ1601" s="12"/>
      <c r="AR1601" s="12"/>
      <c r="AS1601" s="12"/>
      <c r="AT1601" s="12"/>
      <c r="AU1601" s="97"/>
      <c r="AV1601" s="12"/>
      <c r="AW1601" s="12"/>
      <c r="AX1601" s="12"/>
      <c r="AY1601" s="12"/>
      <c r="AZ1601" s="12"/>
      <c r="BA1601" s="12"/>
    </row>
    <row r="1602" spans="1:53" ht="30" customHeight="1">
      <c r="A1602" s="544" t="s">
        <v>1453</v>
      </c>
      <c r="B1602" s="267">
        <v>3</v>
      </c>
      <c r="C1602" s="267">
        <v>1</v>
      </c>
      <c r="D1602" s="267">
        <v>0</v>
      </c>
      <c r="E1602" s="361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97"/>
      <c r="AB1602" s="97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97"/>
      <c r="AN1602" s="12"/>
      <c r="AO1602" s="12"/>
      <c r="AP1602" s="12"/>
      <c r="AQ1602" s="12"/>
      <c r="AR1602" s="12"/>
      <c r="AS1602" s="12"/>
      <c r="AT1602" s="12"/>
      <c r="AU1602" s="97"/>
      <c r="AV1602" s="12"/>
      <c r="AW1602" s="12"/>
      <c r="AX1602" s="12"/>
      <c r="AY1602" s="12"/>
      <c r="AZ1602" s="12"/>
      <c r="BA1602" s="12"/>
    </row>
    <row r="1603" spans="1:53" ht="30" customHeight="1">
      <c r="A1603" s="544" t="s">
        <v>29</v>
      </c>
      <c r="B1603" s="267">
        <v>68</v>
      </c>
      <c r="C1603" s="267">
        <v>25</v>
      </c>
      <c r="D1603" s="267">
        <v>28</v>
      </c>
      <c r="E1603" s="361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97"/>
      <c r="AB1603" s="97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97"/>
      <c r="AN1603" s="12"/>
      <c r="AO1603" s="12"/>
      <c r="AP1603" s="12"/>
      <c r="AQ1603" s="12"/>
      <c r="AR1603" s="12"/>
      <c r="AS1603" s="12"/>
      <c r="AT1603" s="12"/>
      <c r="AU1603" s="97"/>
      <c r="AV1603" s="12"/>
      <c r="AW1603" s="12"/>
      <c r="AX1603" s="12"/>
      <c r="AY1603" s="12"/>
      <c r="AZ1603" s="12"/>
      <c r="BA1603" s="12"/>
    </row>
    <row r="1604" spans="1:53" ht="30" customHeight="1">
      <c r="A1604" s="544" t="s">
        <v>31</v>
      </c>
      <c r="B1604" s="267">
        <v>43</v>
      </c>
      <c r="C1604" s="267">
        <v>17</v>
      </c>
      <c r="D1604" s="267">
        <v>17</v>
      </c>
      <c r="E1604" s="361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97"/>
      <c r="AB1604" s="97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97"/>
      <c r="AN1604" s="12"/>
      <c r="AO1604" s="12"/>
      <c r="AP1604" s="12"/>
      <c r="AQ1604" s="12"/>
      <c r="AR1604" s="12"/>
      <c r="AS1604" s="12"/>
      <c r="AT1604" s="12"/>
      <c r="AU1604" s="97"/>
      <c r="AV1604" s="12"/>
      <c r="AW1604" s="12"/>
      <c r="AX1604" s="12"/>
      <c r="AY1604" s="12"/>
      <c r="AZ1604" s="12"/>
      <c r="BA1604" s="12"/>
    </row>
    <row r="1605" spans="1:53" ht="30" customHeight="1">
      <c r="A1605" s="544" t="s">
        <v>24</v>
      </c>
      <c r="B1605" s="267">
        <v>55</v>
      </c>
      <c r="C1605" s="267">
        <v>23</v>
      </c>
      <c r="D1605" s="267">
        <v>13</v>
      </c>
      <c r="E1605" s="361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97"/>
      <c r="AB1605" s="97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97"/>
      <c r="AN1605" s="12"/>
      <c r="AO1605" s="12"/>
      <c r="AP1605" s="12"/>
      <c r="AQ1605" s="12"/>
      <c r="AR1605" s="12"/>
      <c r="AS1605" s="12"/>
      <c r="AT1605" s="12"/>
      <c r="AU1605" s="97"/>
      <c r="AV1605" s="12"/>
      <c r="AW1605" s="12"/>
      <c r="AX1605" s="12"/>
      <c r="AY1605" s="12"/>
      <c r="AZ1605" s="12"/>
      <c r="BA1605" s="12"/>
    </row>
    <row r="1606" spans="1:53" ht="30" customHeight="1">
      <c r="A1606" s="544" t="s">
        <v>33</v>
      </c>
      <c r="B1606" s="267">
        <v>62</v>
      </c>
      <c r="C1606" s="267">
        <v>57</v>
      </c>
      <c r="D1606" s="267">
        <v>44</v>
      </c>
      <c r="E1606" s="361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97"/>
      <c r="AB1606" s="97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97"/>
      <c r="AN1606" s="12"/>
      <c r="AO1606" s="12"/>
      <c r="AP1606" s="12"/>
      <c r="AQ1606" s="12"/>
      <c r="AR1606" s="12"/>
      <c r="AS1606" s="12"/>
      <c r="AT1606" s="12"/>
      <c r="AU1606" s="97"/>
      <c r="AV1606" s="12"/>
      <c r="AW1606" s="12"/>
      <c r="AX1606" s="12"/>
      <c r="AY1606" s="12"/>
      <c r="AZ1606" s="12"/>
      <c r="BA1606" s="12"/>
    </row>
    <row r="1607" spans="1:53" ht="30" customHeight="1">
      <c r="A1607" s="544" t="s">
        <v>23</v>
      </c>
      <c r="B1607" s="267">
        <v>159</v>
      </c>
      <c r="C1607" s="267">
        <v>74</v>
      </c>
      <c r="D1607" s="267">
        <v>58</v>
      </c>
      <c r="E1607" s="361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97"/>
      <c r="AB1607" s="97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97"/>
      <c r="AN1607" s="12"/>
      <c r="AO1607" s="12"/>
      <c r="AP1607" s="12"/>
      <c r="AQ1607" s="12"/>
      <c r="AR1607" s="12"/>
      <c r="AS1607" s="12"/>
      <c r="AT1607" s="12"/>
      <c r="AU1607" s="97"/>
      <c r="AV1607" s="12"/>
      <c r="AW1607" s="12"/>
      <c r="AX1607" s="12"/>
      <c r="AY1607" s="12"/>
      <c r="AZ1607" s="12"/>
      <c r="BA1607" s="12"/>
    </row>
    <row r="1608" spans="1:53" ht="30" customHeight="1">
      <c r="A1608" s="544" t="s">
        <v>35</v>
      </c>
      <c r="B1608" s="267">
        <v>66</v>
      </c>
      <c r="C1608" s="267">
        <v>35</v>
      </c>
      <c r="D1608" s="267">
        <v>18</v>
      </c>
      <c r="E1608" s="361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97"/>
      <c r="AB1608" s="97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97"/>
      <c r="AN1608" s="12"/>
      <c r="AO1608" s="12"/>
      <c r="AP1608" s="12"/>
      <c r="AQ1608" s="12"/>
      <c r="AR1608" s="12"/>
      <c r="AS1608" s="12"/>
      <c r="AT1608" s="12"/>
      <c r="AU1608" s="97"/>
      <c r="AV1608" s="12"/>
      <c r="AW1608" s="12"/>
      <c r="AX1608" s="12"/>
      <c r="AY1608" s="12"/>
      <c r="AZ1608" s="12"/>
      <c r="BA1608" s="12"/>
    </row>
    <row r="1609" spans="1:53" ht="30" customHeight="1">
      <c r="A1609" s="544" t="s">
        <v>36</v>
      </c>
      <c r="B1609" s="267">
        <v>77</v>
      </c>
      <c r="C1609" s="267">
        <v>53</v>
      </c>
      <c r="D1609" s="267">
        <v>66</v>
      </c>
      <c r="E1609" s="361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97"/>
      <c r="AB1609" s="97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97"/>
      <c r="AN1609" s="12"/>
      <c r="AO1609" s="12"/>
      <c r="AP1609" s="12"/>
      <c r="AQ1609" s="12"/>
      <c r="AR1609" s="12"/>
      <c r="AS1609" s="12"/>
      <c r="AT1609" s="12"/>
      <c r="AU1609" s="97"/>
      <c r="AV1609" s="12"/>
      <c r="AW1609" s="12"/>
      <c r="AX1609" s="12"/>
      <c r="AY1609" s="12"/>
      <c r="AZ1609" s="12"/>
      <c r="BA1609" s="12"/>
    </row>
    <row r="1610" spans="1:53" ht="30" customHeight="1">
      <c r="A1610" s="544" t="s">
        <v>48</v>
      </c>
      <c r="B1610" s="267">
        <v>53</v>
      </c>
      <c r="C1610" s="267">
        <v>26</v>
      </c>
      <c r="D1610" s="267">
        <v>14</v>
      </c>
      <c r="E1610" s="361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97"/>
      <c r="AB1610" s="97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97"/>
      <c r="AN1610" s="12"/>
      <c r="AO1610" s="12"/>
      <c r="AP1610" s="12"/>
      <c r="AQ1610" s="12"/>
      <c r="AR1610" s="12"/>
      <c r="AS1610" s="12"/>
      <c r="AT1610" s="12"/>
      <c r="AU1610" s="97"/>
      <c r="AV1610" s="12"/>
      <c r="AW1610" s="12"/>
      <c r="AX1610" s="12"/>
      <c r="AY1610" s="12"/>
      <c r="AZ1610" s="12"/>
      <c r="BA1610" s="12"/>
    </row>
    <row r="1611" spans="1:53" ht="30" customHeight="1">
      <c r="A1611" s="544" t="s">
        <v>49</v>
      </c>
      <c r="B1611" s="267">
        <v>131</v>
      </c>
      <c r="C1611" s="267">
        <v>78</v>
      </c>
      <c r="D1611" s="267">
        <v>70</v>
      </c>
      <c r="E1611" s="361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97"/>
      <c r="AB1611" s="97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97"/>
      <c r="AN1611" s="12"/>
      <c r="AO1611" s="12"/>
      <c r="AP1611" s="12"/>
      <c r="AQ1611" s="12"/>
      <c r="AR1611" s="12"/>
      <c r="AS1611" s="12"/>
      <c r="AT1611" s="12"/>
      <c r="AU1611" s="97"/>
      <c r="AV1611" s="12"/>
      <c r="AW1611" s="12"/>
      <c r="AX1611" s="12"/>
      <c r="AY1611" s="12"/>
      <c r="AZ1611" s="12"/>
      <c r="BA1611" s="12"/>
    </row>
    <row r="1612" spans="1:53" ht="30" customHeight="1">
      <c r="A1612" s="544" t="s">
        <v>50</v>
      </c>
      <c r="B1612" s="267">
        <v>94</v>
      </c>
      <c r="C1612" s="267">
        <v>35</v>
      </c>
      <c r="D1612" s="267">
        <v>42</v>
      </c>
      <c r="E1612" s="361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97"/>
      <c r="AB1612" s="97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97"/>
      <c r="AN1612" s="12"/>
      <c r="AO1612" s="12"/>
      <c r="AP1612" s="12"/>
      <c r="AQ1612" s="12"/>
      <c r="AR1612" s="12"/>
      <c r="AS1612" s="12"/>
      <c r="AT1612" s="12"/>
      <c r="AU1612" s="97"/>
      <c r="AV1612" s="12"/>
      <c r="AW1612" s="12"/>
      <c r="AX1612" s="12"/>
      <c r="AY1612" s="12"/>
      <c r="AZ1612" s="12"/>
      <c r="BA1612" s="12"/>
    </row>
    <row r="1613" spans="1:53" ht="30" customHeight="1">
      <c r="A1613" s="544" t="s">
        <v>51</v>
      </c>
      <c r="B1613" s="267">
        <v>65</v>
      </c>
      <c r="C1613" s="267">
        <v>60</v>
      </c>
      <c r="D1613" s="267">
        <v>22</v>
      </c>
      <c r="E1613" s="361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97"/>
      <c r="AB1613" s="97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97"/>
      <c r="AN1613" s="12"/>
      <c r="AO1613" s="12"/>
      <c r="AP1613" s="12"/>
      <c r="AQ1613" s="12"/>
      <c r="AR1613" s="12"/>
      <c r="AS1613" s="12"/>
      <c r="AT1613" s="12"/>
      <c r="AU1613" s="97"/>
      <c r="AV1613" s="12"/>
      <c r="AW1613" s="12"/>
      <c r="AX1613" s="12"/>
      <c r="AY1613" s="12"/>
      <c r="AZ1613" s="12"/>
      <c r="BA1613" s="12"/>
    </row>
    <row r="1614" spans="1:53" ht="30" customHeight="1">
      <c r="A1614" s="544" t="s">
        <v>52</v>
      </c>
      <c r="B1614" s="267">
        <v>42</v>
      </c>
      <c r="C1614" s="267">
        <v>41</v>
      </c>
      <c r="D1614" s="267">
        <v>24</v>
      </c>
      <c r="E1614" s="361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97"/>
      <c r="AB1614" s="97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97"/>
      <c r="AN1614" s="12"/>
      <c r="AO1614" s="12"/>
      <c r="AP1614" s="12"/>
      <c r="AQ1614" s="12"/>
      <c r="AR1614" s="12"/>
      <c r="AS1614" s="12"/>
      <c r="AT1614" s="12"/>
      <c r="AU1614" s="97"/>
      <c r="AV1614" s="12"/>
      <c r="AW1614" s="12"/>
      <c r="AX1614" s="12"/>
      <c r="AY1614" s="12"/>
      <c r="AZ1614" s="12"/>
      <c r="BA1614" s="12"/>
    </row>
    <row r="1615" spans="1:53" ht="30" customHeight="1">
      <c r="A1615" s="544" t="s">
        <v>53</v>
      </c>
      <c r="B1615" s="267">
        <v>139</v>
      </c>
      <c r="C1615" s="267">
        <v>86</v>
      </c>
      <c r="D1615" s="267">
        <v>52</v>
      </c>
      <c r="E1615" s="361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97"/>
      <c r="AB1615" s="97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97"/>
      <c r="AN1615" s="12"/>
      <c r="AO1615" s="12"/>
      <c r="AP1615" s="12"/>
      <c r="AQ1615" s="12"/>
      <c r="AR1615" s="12"/>
      <c r="AS1615" s="12"/>
      <c r="AT1615" s="12"/>
      <c r="AU1615" s="97"/>
      <c r="AV1615" s="12"/>
      <c r="AW1615" s="12"/>
      <c r="AX1615" s="12"/>
      <c r="AY1615" s="12"/>
      <c r="AZ1615" s="12"/>
      <c r="BA1615" s="12"/>
    </row>
    <row r="1616" spans="1:53" ht="30" customHeight="1">
      <c r="A1616" s="544" t="s">
        <v>54</v>
      </c>
      <c r="B1616" s="267">
        <v>62</v>
      </c>
      <c r="C1616" s="267">
        <v>25</v>
      </c>
      <c r="D1616" s="267">
        <v>21</v>
      </c>
      <c r="E1616" s="361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97"/>
      <c r="AB1616" s="97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97"/>
      <c r="AN1616" s="12"/>
      <c r="AO1616" s="12"/>
      <c r="AP1616" s="12"/>
      <c r="AQ1616" s="12"/>
      <c r="AR1616" s="12"/>
      <c r="AS1616" s="12"/>
      <c r="AT1616" s="12"/>
      <c r="AU1616" s="97"/>
      <c r="AV1616" s="12"/>
      <c r="AW1616" s="12"/>
      <c r="AX1616" s="12"/>
      <c r="AY1616" s="12"/>
      <c r="AZ1616" s="12"/>
      <c r="BA1616" s="12"/>
    </row>
    <row r="1617" spans="1:53" ht="30" customHeight="1">
      <c r="A1617" s="544" t="s">
        <v>64</v>
      </c>
      <c r="B1617" s="267">
        <v>52</v>
      </c>
      <c r="C1617" s="267">
        <v>42</v>
      </c>
      <c r="D1617" s="267">
        <v>31</v>
      </c>
      <c r="E1617" s="361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97"/>
      <c r="AB1617" s="97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97"/>
      <c r="AN1617" s="12"/>
      <c r="AO1617" s="12"/>
      <c r="AP1617" s="12"/>
      <c r="AQ1617" s="12"/>
      <c r="AR1617" s="12"/>
      <c r="AS1617" s="12"/>
      <c r="AT1617" s="12"/>
      <c r="AU1617" s="97"/>
      <c r="AV1617" s="12"/>
      <c r="AW1617" s="12"/>
      <c r="AX1617" s="12"/>
      <c r="AY1617" s="12"/>
      <c r="AZ1617" s="12"/>
      <c r="BA1617" s="12"/>
    </row>
    <row r="1618" spans="1:53" ht="30" customHeight="1">
      <c r="A1618" s="544" t="s">
        <v>57</v>
      </c>
      <c r="B1618" s="267">
        <v>91</v>
      </c>
      <c r="C1618" s="267">
        <v>40</v>
      </c>
      <c r="D1618" s="267">
        <v>41</v>
      </c>
      <c r="E1618" s="361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97"/>
      <c r="AB1618" s="97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97"/>
      <c r="AN1618" s="12"/>
      <c r="AO1618" s="12"/>
      <c r="AP1618" s="12"/>
      <c r="AQ1618" s="12"/>
      <c r="AR1618" s="12"/>
      <c r="AS1618" s="12"/>
      <c r="AT1618" s="12"/>
      <c r="AU1618" s="97"/>
      <c r="AV1618" s="12"/>
      <c r="AW1618" s="12"/>
      <c r="AX1618" s="12"/>
      <c r="AY1618" s="12"/>
      <c r="AZ1618" s="12"/>
      <c r="BA1618" s="12"/>
    </row>
    <row r="1619" spans="1:53" ht="30" customHeight="1">
      <c r="A1619" s="544" t="s">
        <v>20</v>
      </c>
      <c r="B1619" s="267">
        <v>96</v>
      </c>
      <c r="C1619" s="267">
        <v>39</v>
      </c>
      <c r="D1619" s="267">
        <v>39</v>
      </c>
      <c r="E1619" s="361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97"/>
      <c r="AB1619" s="97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97"/>
      <c r="AN1619" s="12"/>
      <c r="AO1619" s="12"/>
      <c r="AP1619" s="12"/>
      <c r="AQ1619" s="12"/>
      <c r="AR1619" s="12"/>
      <c r="AS1619" s="12"/>
      <c r="AT1619" s="12"/>
      <c r="AU1619" s="97"/>
      <c r="AV1619" s="12"/>
      <c r="AW1619" s="12"/>
      <c r="AX1619" s="12"/>
      <c r="AY1619" s="12"/>
      <c r="AZ1619" s="12"/>
      <c r="BA1619" s="12"/>
    </row>
    <row r="1620" spans="1:53" ht="30" customHeight="1">
      <c r="A1620" s="544" t="s">
        <v>66</v>
      </c>
      <c r="B1620" s="267">
        <v>144</v>
      </c>
      <c r="C1620" s="267">
        <v>111</v>
      </c>
      <c r="D1620" s="267">
        <v>73</v>
      </c>
      <c r="E1620" s="361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97"/>
      <c r="AB1620" s="97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97"/>
      <c r="AN1620" s="12"/>
      <c r="AO1620" s="12"/>
      <c r="AP1620" s="12"/>
      <c r="AQ1620" s="12"/>
      <c r="AR1620" s="12"/>
      <c r="AS1620" s="12"/>
      <c r="AT1620" s="12"/>
      <c r="AU1620" s="97"/>
      <c r="AV1620" s="12"/>
      <c r="AW1620" s="12"/>
      <c r="AX1620" s="12"/>
      <c r="AY1620" s="12"/>
      <c r="AZ1620" s="12"/>
      <c r="BA1620" s="12"/>
    </row>
    <row r="1621" spans="1:53" ht="30" customHeight="1">
      <c r="A1621" s="544" t="s">
        <v>38</v>
      </c>
      <c r="B1621" s="267">
        <v>127</v>
      </c>
      <c r="C1621" s="267">
        <v>27</v>
      </c>
      <c r="D1621" s="267">
        <v>33</v>
      </c>
      <c r="E1621" s="361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97"/>
      <c r="AB1621" s="97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97"/>
      <c r="AN1621" s="12"/>
      <c r="AO1621" s="12"/>
      <c r="AP1621" s="12"/>
      <c r="AQ1621" s="12"/>
      <c r="AR1621" s="12"/>
      <c r="AS1621" s="12"/>
      <c r="AT1621" s="12"/>
      <c r="AU1621" s="97"/>
      <c r="AV1621" s="12"/>
      <c r="AW1621" s="12"/>
      <c r="AX1621" s="12"/>
      <c r="AY1621" s="12"/>
      <c r="AZ1621" s="12"/>
      <c r="BA1621" s="12"/>
    </row>
    <row r="1622" spans="1:53" ht="30" customHeight="1">
      <c r="A1622" s="544" t="s">
        <v>39</v>
      </c>
      <c r="B1622" s="267">
        <v>184</v>
      </c>
      <c r="C1622" s="267">
        <v>66</v>
      </c>
      <c r="D1622" s="267">
        <v>76</v>
      </c>
      <c r="E1622" s="361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97"/>
      <c r="AB1622" s="97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97"/>
      <c r="AN1622" s="12"/>
      <c r="AO1622" s="12"/>
      <c r="AP1622" s="12"/>
      <c r="AQ1622" s="12"/>
      <c r="AR1622" s="12"/>
      <c r="AS1622" s="12"/>
      <c r="AT1622" s="12"/>
      <c r="AU1622" s="97"/>
      <c r="AV1622" s="12"/>
      <c r="AW1622" s="12"/>
      <c r="AX1622" s="12"/>
      <c r="AY1622" s="12"/>
      <c r="AZ1622" s="12"/>
      <c r="BA1622" s="12"/>
    </row>
    <row r="1623" spans="1:53" ht="30" customHeight="1">
      <c r="A1623" s="544" t="s">
        <v>657</v>
      </c>
      <c r="B1623" s="267">
        <v>76</v>
      </c>
      <c r="C1623" s="267">
        <v>54</v>
      </c>
      <c r="D1623" s="267">
        <v>47</v>
      </c>
      <c r="E1623" s="361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97"/>
      <c r="AB1623" s="97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97"/>
      <c r="AN1623" s="12"/>
      <c r="AO1623" s="12"/>
      <c r="AP1623" s="12"/>
      <c r="AQ1623" s="12"/>
      <c r="AR1623" s="12"/>
      <c r="AS1623" s="12"/>
      <c r="AT1623" s="12"/>
      <c r="AU1623" s="97"/>
      <c r="AV1623" s="12"/>
      <c r="AW1623" s="12"/>
      <c r="AX1623" s="12"/>
      <c r="AY1623" s="12"/>
      <c r="AZ1623" s="12"/>
      <c r="BA1623" s="12"/>
    </row>
    <row r="1624" spans="1:53" ht="30" customHeight="1">
      <c r="A1624" s="544" t="s">
        <v>1607</v>
      </c>
      <c r="B1624" s="267">
        <v>0</v>
      </c>
      <c r="C1624" s="267">
        <v>0</v>
      </c>
      <c r="D1624" s="267">
        <v>1</v>
      </c>
      <c r="E1624" s="361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97"/>
      <c r="AB1624" s="97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97"/>
      <c r="AN1624" s="12"/>
      <c r="AO1624" s="12"/>
      <c r="AP1624" s="12"/>
      <c r="AQ1624" s="12"/>
      <c r="AR1624" s="12"/>
      <c r="AS1624" s="12"/>
      <c r="AT1624" s="12"/>
      <c r="AU1624" s="97"/>
      <c r="AV1624" s="12"/>
      <c r="AW1624" s="12"/>
      <c r="AX1624" s="12"/>
      <c r="AY1624" s="12"/>
      <c r="AZ1624" s="12"/>
      <c r="BA1624" s="12"/>
    </row>
    <row r="1625" spans="1:53" ht="41.25" customHeight="1">
      <c r="A1625" s="544" t="s">
        <v>1455</v>
      </c>
      <c r="B1625" s="267">
        <v>5</v>
      </c>
      <c r="C1625" s="267">
        <v>0</v>
      </c>
      <c r="D1625" s="267">
        <v>7</v>
      </c>
      <c r="E1625" s="361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97"/>
      <c r="AB1625" s="97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97"/>
      <c r="AN1625" s="12"/>
      <c r="AO1625" s="12"/>
      <c r="AP1625" s="12"/>
      <c r="AQ1625" s="12"/>
      <c r="AR1625" s="12"/>
      <c r="AS1625" s="12"/>
      <c r="AT1625" s="12"/>
      <c r="AU1625" s="97"/>
      <c r="AV1625" s="12"/>
      <c r="AW1625" s="12"/>
      <c r="AX1625" s="12"/>
      <c r="AY1625" s="12"/>
      <c r="AZ1625" s="12"/>
      <c r="BA1625" s="12"/>
    </row>
    <row r="1626" spans="1:53" ht="30" customHeight="1">
      <c r="A1626" s="544" t="s">
        <v>763</v>
      </c>
      <c r="B1626" s="267">
        <v>1</v>
      </c>
      <c r="C1626" s="267">
        <v>0</v>
      </c>
      <c r="D1626" s="267">
        <v>3</v>
      </c>
      <c r="E1626" s="361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97"/>
      <c r="AB1626" s="97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97"/>
      <c r="AN1626" s="12"/>
      <c r="AO1626" s="12"/>
      <c r="AP1626" s="12"/>
      <c r="AQ1626" s="12"/>
      <c r="AR1626" s="12"/>
      <c r="AS1626" s="12"/>
      <c r="AT1626" s="12"/>
      <c r="AU1626" s="97"/>
      <c r="AV1626" s="12"/>
      <c r="AW1626" s="12"/>
      <c r="AX1626" s="12"/>
      <c r="AY1626" s="12"/>
      <c r="AZ1626" s="12"/>
      <c r="BA1626" s="12"/>
    </row>
    <row r="1627" spans="1:53" ht="30" customHeight="1">
      <c r="A1627" s="544" t="s">
        <v>1456</v>
      </c>
      <c r="B1627" s="267">
        <v>0</v>
      </c>
      <c r="C1627" s="267">
        <v>14</v>
      </c>
      <c r="D1627" s="267">
        <v>2</v>
      </c>
      <c r="E1627" s="361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97"/>
      <c r="AB1627" s="97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97"/>
      <c r="AN1627" s="12"/>
      <c r="AO1627" s="12"/>
      <c r="AP1627" s="12"/>
      <c r="AQ1627" s="12"/>
      <c r="AR1627" s="12"/>
      <c r="AS1627" s="12"/>
      <c r="AT1627" s="12"/>
      <c r="AU1627" s="97"/>
      <c r="AV1627" s="12"/>
      <c r="AW1627" s="12"/>
      <c r="AX1627" s="12"/>
      <c r="AY1627" s="12"/>
      <c r="AZ1627" s="12"/>
      <c r="BA1627" s="12"/>
    </row>
    <row r="1628" spans="1:53" ht="30" customHeight="1">
      <c r="A1628" s="544" t="s">
        <v>1457</v>
      </c>
      <c r="B1628" s="267">
        <v>0</v>
      </c>
      <c r="C1628" s="267">
        <v>1</v>
      </c>
      <c r="D1628" s="267">
        <v>0</v>
      </c>
      <c r="E1628" s="361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97"/>
      <c r="AB1628" s="97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97"/>
      <c r="AN1628" s="12"/>
      <c r="AO1628" s="12"/>
      <c r="AP1628" s="12"/>
      <c r="AQ1628" s="12"/>
      <c r="AR1628" s="12"/>
      <c r="AS1628" s="12"/>
      <c r="AT1628" s="12"/>
      <c r="AU1628" s="97"/>
      <c r="AV1628" s="12"/>
      <c r="AW1628" s="12"/>
      <c r="AX1628" s="12"/>
      <c r="AY1628" s="12"/>
      <c r="AZ1628" s="12"/>
      <c r="BA1628" s="12"/>
    </row>
    <row r="1629" spans="1:53" ht="30" customHeight="1">
      <c r="A1629" s="544" t="s">
        <v>979</v>
      </c>
      <c r="B1629" s="267">
        <v>0</v>
      </c>
      <c r="C1629" s="267">
        <v>3</v>
      </c>
      <c r="D1629" s="267">
        <v>0</v>
      </c>
      <c r="E1629" s="361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97"/>
      <c r="AB1629" s="97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97"/>
      <c r="AN1629" s="12"/>
      <c r="AO1629" s="12"/>
      <c r="AP1629" s="12"/>
      <c r="AQ1629" s="12"/>
      <c r="AR1629" s="12"/>
      <c r="AS1629" s="12"/>
      <c r="AT1629" s="12"/>
      <c r="AU1629" s="97"/>
      <c r="AV1629" s="12"/>
      <c r="AW1629" s="12"/>
      <c r="AX1629" s="12"/>
      <c r="AY1629" s="12"/>
      <c r="AZ1629" s="12"/>
      <c r="BA1629" s="12"/>
    </row>
    <row r="1630" spans="1:53" ht="30" customHeight="1">
      <c r="A1630" s="544" t="s">
        <v>1458</v>
      </c>
      <c r="B1630" s="267">
        <v>6</v>
      </c>
      <c r="C1630" s="267">
        <v>6</v>
      </c>
      <c r="D1630" s="267">
        <v>0</v>
      </c>
      <c r="E1630" s="361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97"/>
      <c r="AB1630" s="97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97"/>
      <c r="AN1630" s="12"/>
      <c r="AO1630" s="12"/>
      <c r="AP1630" s="12"/>
      <c r="AQ1630" s="12"/>
      <c r="AR1630" s="12"/>
      <c r="AS1630" s="12"/>
      <c r="AT1630" s="12"/>
      <c r="AU1630" s="97"/>
      <c r="AV1630" s="12"/>
      <c r="AW1630" s="12"/>
      <c r="AX1630" s="12"/>
      <c r="AY1630" s="12"/>
      <c r="AZ1630" s="12"/>
      <c r="BA1630" s="12"/>
    </row>
    <row r="1631" spans="1:53" ht="30" customHeight="1">
      <c r="A1631" s="544" t="s">
        <v>940</v>
      </c>
      <c r="B1631" s="267">
        <v>10</v>
      </c>
      <c r="C1631" s="267">
        <v>5</v>
      </c>
      <c r="D1631" s="267">
        <v>1</v>
      </c>
      <c r="E1631" s="361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97"/>
      <c r="AB1631" s="97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97"/>
      <c r="AN1631" s="12"/>
      <c r="AO1631" s="12"/>
      <c r="AP1631" s="12"/>
      <c r="AQ1631" s="12"/>
      <c r="AR1631" s="12"/>
      <c r="AS1631" s="12"/>
      <c r="AT1631" s="12"/>
      <c r="AU1631" s="97"/>
      <c r="AV1631" s="12"/>
      <c r="AW1631" s="12"/>
      <c r="AX1631" s="12"/>
      <c r="AY1631" s="12"/>
      <c r="AZ1631" s="12"/>
      <c r="BA1631" s="12"/>
    </row>
    <row r="1632" spans="1:53" ht="30" customHeight="1">
      <c r="A1632" s="544" t="s">
        <v>988</v>
      </c>
      <c r="B1632" s="267">
        <v>1</v>
      </c>
      <c r="C1632" s="267">
        <v>0</v>
      </c>
      <c r="D1632" s="267">
        <v>0</v>
      </c>
      <c r="E1632" s="361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97"/>
      <c r="AB1632" s="97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97"/>
      <c r="AN1632" s="12"/>
      <c r="AO1632" s="12"/>
      <c r="AP1632" s="12"/>
      <c r="AQ1632" s="12"/>
      <c r="AR1632" s="12"/>
      <c r="AS1632" s="12"/>
      <c r="AT1632" s="12"/>
      <c r="AU1632" s="97"/>
      <c r="AV1632" s="12"/>
      <c r="AW1632" s="12"/>
      <c r="AX1632" s="12"/>
      <c r="AY1632" s="12"/>
      <c r="AZ1632" s="12"/>
      <c r="BA1632" s="12"/>
    </row>
    <row r="1633" spans="1:53" ht="30" customHeight="1">
      <c r="A1633" s="358" t="s">
        <v>989</v>
      </c>
      <c r="B1633" s="267">
        <v>0</v>
      </c>
      <c r="C1633" s="267">
        <v>3</v>
      </c>
      <c r="D1633" s="267">
        <v>0</v>
      </c>
      <c r="E1633" s="361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97"/>
      <c r="AB1633" s="97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97"/>
      <c r="AN1633" s="12"/>
      <c r="AO1633" s="12"/>
      <c r="AP1633" s="12"/>
      <c r="AQ1633" s="12"/>
      <c r="AR1633" s="12"/>
      <c r="AS1633" s="12"/>
      <c r="AT1633" s="12"/>
      <c r="AU1633" s="97"/>
      <c r="AV1633" s="12"/>
      <c r="AW1633" s="12"/>
      <c r="AX1633" s="12"/>
      <c r="AY1633" s="12"/>
      <c r="AZ1633" s="12"/>
      <c r="BA1633" s="12"/>
    </row>
    <row r="1634" spans="1:53" ht="30" customHeight="1">
      <c r="A1634" s="541" t="s">
        <v>998</v>
      </c>
      <c r="B1634" s="267">
        <v>1</v>
      </c>
      <c r="C1634" s="267">
        <v>0</v>
      </c>
      <c r="D1634" s="267">
        <v>0</v>
      </c>
      <c r="E1634" s="361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97"/>
      <c r="AB1634" s="97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97"/>
      <c r="AN1634" s="12"/>
      <c r="AO1634" s="12"/>
      <c r="AP1634" s="12"/>
      <c r="AQ1634" s="12"/>
      <c r="AR1634" s="12"/>
      <c r="AS1634" s="12"/>
      <c r="AT1634" s="12"/>
      <c r="AU1634" s="97"/>
      <c r="AV1634" s="12"/>
      <c r="AW1634" s="12"/>
      <c r="AX1634" s="12"/>
      <c r="AY1634" s="12"/>
      <c r="AZ1634" s="12"/>
      <c r="BA1634" s="12"/>
    </row>
    <row r="1635" spans="1:53" ht="30" customHeight="1">
      <c r="A1635" s="541" t="s">
        <v>1001</v>
      </c>
      <c r="B1635" s="267">
        <v>1</v>
      </c>
      <c r="C1635" s="267">
        <v>1</v>
      </c>
      <c r="D1635" s="267">
        <v>0</v>
      </c>
      <c r="E1635" s="361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97"/>
      <c r="AB1635" s="97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97"/>
      <c r="AN1635" s="12"/>
      <c r="AO1635" s="12"/>
      <c r="AP1635" s="12"/>
      <c r="AQ1635" s="12"/>
      <c r="AR1635" s="12"/>
      <c r="AS1635" s="12"/>
      <c r="AT1635" s="12"/>
      <c r="AU1635" s="97"/>
      <c r="AV1635" s="12"/>
      <c r="AW1635" s="12"/>
      <c r="AX1635" s="12"/>
      <c r="AY1635" s="12"/>
      <c r="AZ1635" s="12"/>
      <c r="BA1635" s="12"/>
    </row>
    <row r="1636" spans="1:53" ht="30" customHeight="1">
      <c r="A1636" s="544" t="s">
        <v>1013</v>
      </c>
      <c r="B1636" s="267">
        <v>1</v>
      </c>
      <c r="C1636" s="267">
        <v>0</v>
      </c>
      <c r="D1636" s="267">
        <v>1</v>
      </c>
      <c r="E1636" s="361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97"/>
      <c r="AB1636" s="97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97"/>
      <c r="AN1636" s="12"/>
      <c r="AO1636" s="12"/>
      <c r="AP1636" s="12"/>
      <c r="AQ1636" s="12"/>
      <c r="AR1636" s="12"/>
      <c r="AS1636" s="12"/>
      <c r="AT1636" s="12"/>
      <c r="AU1636" s="97"/>
      <c r="AV1636" s="12"/>
      <c r="AW1636" s="12"/>
      <c r="AX1636" s="12"/>
      <c r="AY1636" s="12"/>
      <c r="AZ1636" s="12"/>
      <c r="BA1636" s="12"/>
    </row>
    <row r="1637" spans="1:53" ht="30" customHeight="1">
      <c r="A1637" s="544" t="s">
        <v>1462</v>
      </c>
      <c r="B1637" s="267">
        <v>1</v>
      </c>
      <c r="C1637" s="267">
        <v>0</v>
      </c>
      <c r="D1637" s="267">
        <v>0</v>
      </c>
      <c r="E1637" s="361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97"/>
      <c r="AB1637" s="97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97"/>
      <c r="AN1637" s="12"/>
      <c r="AO1637" s="12"/>
      <c r="AP1637" s="12"/>
      <c r="AQ1637" s="12"/>
      <c r="AR1637" s="12"/>
      <c r="AS1637" s="12"/>
      <c r="AT1637" s="12"/>
      <c r="AU1637" s="97"/>
      <c r="AV1637" s="12"/>
      <c r="AW1637" s="12"/>
      <c r="AX1637" s="12"/>
      <c r="AY1637" s="12"/>
      <c r="AZ1637" s="12"/>
      <c r="BA1637" s="12"/>
    </row>
    <row r="1638" spans="1:53" ht="30" customHeight="1">
      <c r="A1638" s="544" t="s">
        <v>25</v>
      </c>
      <c r="B1638" s="267">
        <v>26</v>
      </c>
      <c r="C1638" s="267">
        <v>3</v>
      </c>
      <c r="D1638" s="267">
        <v>9</v>
      </c>
      <c r="E1638" s="361"/>
      <c r="F1638" s="360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97"/>
      <c r="AB1638" s="97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97"/>
      <c r="AN1638" s="12"/>
      <c r="AO1638" s="12"/>
      <c r="AP1638" s="12"/>
      <c r="AQ1638" s="12"/>
      <c r="AR1638" s="12"/>
      <c r="AS1638" s="12"/>
      <c r="AT1638" s="12"/>
      <c r="AU1638" s="97"/>
      <c r="AV1638" s="12"/>
      <c r="AW1638" s="12"/>
      <c r="AX1638" s="12"/>
      <c r="AY1638" s="12"/>
      <c r="AZ1638" s="12"/>
      <c r="BA1638" s="12"/>
    </row>
    <row r="1639" spans="1:53" ht="30" customHeight="1">
      <c r="A1639" s="544" t="s">
        <v>1045</v>
      </c>
      <c r="B1639" s="267">
        <v>62</v>
      </c>
      <c r="C1639" s="267">
        <v>26</v>
      </c>
      <c r="D1639" s="267">
        <v>24</v>
      </c>
      <c r="E1639" s="361"/>
      <c r="F1639" s="360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97"/>
      <c r="AB1639" s="97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97"/>
      <c r="AN1639" s="12"/>
      <c r="AO1639" s="12"/>
      <c r="AP1639" s="12"/>
      <c r="AQ1639" s="12"/>
      <c r="AR1639" s="12"/>
      <c r="AS1639" s="12"/>
      <c r="AT1639" s="12"/>
      <c r="AU1639" s="97"/>
      <c r="AV1639" s="12"/>
      <c r="AW1639" s="12"/>
      <c r="AX1639" s="12"/>
      <c r="AY1639" s="12"/>
      <c r="AZ1639" s="12"/>
      <c r="BA1639" s="12"/>
    </row>
    <row r="1640" spans="1:53" ht="30" customHeight="1">
      <c r="A1640" s="544" t="s">
        <v>46</v>
      </c>
      <c r="B1640" s="267">
        <v>58</v>
      </c>
      <c r="C1640" s="267">
        <v>37</v>
      </c>
      <c r="D1640" s="267">
        <v>37</v>
      </c>
      <c r="E1640" s="361"/>
      <c r="F1640" s="360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97"/>
      <c r="AB1640" s="97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97"/>
      <c r="AN1640" s="12"/>
      <c r="AO1640" s="12"/>
      <c r="AP1640" s="12"/>
      <c r="AQ1640" s="12"/>
      <c r="AR1640" s="12"/>
      <c r="AS1640" s="12"/>
      <c r="AT1640" s="12"/>
      <c r="AU1640" s="97"/>
      <c r="AV1640" s="12"/>
      <c r="AW1640" s="12"/>
      <c r="AX1640" s="12"/>
      <c r="AY1640" s="12"/>
      <c r="AZ1640" s="12"/>
      <c r="BA1640" s="12"/>
    </row>
    <row r="1641" spans="1:53" ht="30" customHeight="1">
      <c r="A1641" s="544" t="s">
        <v>1053</v>
      </c>
      <c r="B1641" s="267">
        <v>2</v>
      </c>
      <c r="C1641" s="267">
        <v>17</v>
      </c>
      <c r="D1641" s="267">
        <v>1</v>
      </c>
      <c r="E1641" s="361"/>
      <c r="F1641" s="360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97"/>
      <c r="AB1641" s="97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97"/>
      <c r="AN1641" s="12"/>
      <c r="AO1641" s="12"/>
      <c r="AP1641" s="12"/>
      <c r="AQ1641" s="12"/>
      <c r="AR1641" s="12"/>
      <c r="AS1641" s="12"/>
      <c r="AT1641" s="12"/>
      <c r="AU1641" s="97"/>
      <c r="AV1641" s="12"/>
      <c r="AW1641" s="12"/>
      <c r="AX1641" s="12"/>
      <c r="AY1641" s="12"/>
      <c r="AZ1641" s="12"/>
      <c r="BA1641" s="12"/>
    </row>
    <row r="1642" spans="1:53" ht="30" customHeight="1">
      <c r="A1642" s="541" t="s">
        <v>37</v>
      </c>
      <c r="B1642" s="267">
        <v>1</v>
      </c>
      <c r="C1642" s="267">
        <v>1</v>
      </c>
      <c r="D1642" s="267">
        <v>0</v>
      </c>
      <c r="E1642" s="361"/>
      <c r="F1642" s="360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97"/>
      <c r="AB1642" s="97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97"/>
      <c r="AN1642" s="12"/>
      <c r="AO1642" s="12"/>
      <c r="AP1642" s="12"/>
      <c r="AQ1642" s="12"/>
      <c r="AR1642" s="12"/>
      <c r="AS1642" s="12"/>
      <c r="AT1642" s="12"/>
      <c r="AU1642" s="97"/>
      <c r="AV1642" s="12"/>
      <c r="AW1642" s="12"/>
      <c r="AX1642" s="12"/>
      <c r="AY1642" s="12"/>
      <c r="AZ1642" s="12"/>
      <c r="BA1642" s="12"/>
    </row>
    <row r="1643" spans="1:53" ht="30" customHeight="1">
      <c r="A1643" s="544" t="s">
        <v>3</v>
      </c>
      <c r="B1643" s="462">
        <f>SUM(B1601:B1642)</f>
        <v>2134</v>
      </c>
      <c r="C1643" s="462">
        <f>SUM(C1601:C1642)</f>
        <v>1195</v>
      </c>
      <c r="D1643" s="462">
        <f>SUM(D1601:D1642)</f>
        <v>952</v>
      </c>
      <c r="E1643" s="361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97"/>
      <c r="AB1643" s="97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97"/>
      <c r="AN1643" s="12"/>
      <c r="AO1643" s="12"/>
      <c r="AP1643" s="12"/>
      <c r="AQ1643" s="12"/>
      <c r="AR1643" s="12"/>
      <c r="AS1643" s="12"/>
      <c r="AT1643" s="12"/>
      <c r="AU1643" s="97"/>
      <c r="AV1643" s="12"/>
      <c r="AW1643" s="12"/>
      <c r="AX1643" s="12"/>
      <c r="AY1643" s="12"/>
      <c r="AZ1643" s="12"/>
      <c r="BA1643" s="12"/>
    </row>
    <row r="1644" spans="1:53" ht="14.25" customHeight="1">
      <c r="B1644" s="458"/>
      <c r="C1644" s="361"/>
      <c r="D1644" s="361"/>
      <c r="E1644" s="361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97"/>
      <c r="AB1644" s="97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97"/>
      <c r="AN1644" s="12"/>
      <c r="AO1644" s="12"/>
      <c r="AP1644" s="12"/>
      <c r="AQ1644" s="12"/>
      <c r="AR1644" s="12"/>
      <c r="AS1644" s="12"/>
      <c r="AT1644" s="12"/>
      <c r="AU1644" s="97"/>
      <c r="AV1644" s="12"/>
      <c r="AW1644" s="12"/>
      <c r="AX1644" s="12"/>
      <c r="AY1644" s="12"/>
      <c r="AZ1644" s="12"/>
      <c r="BA1644" s="12"/>
    </row>
    <row r="1645" spans="1:53" ht="30" customHeight="1">
      <c r="A1645" s="681" t="s">
        <v>1608</v>
      </c>
      <c r="B1645" s="681"/>
      <c r="C1645" s="681"/>
      <c r="D1645" s="681"/>
      <c r="E1645" s="681"/>
      <c r="F1645" s="681"/>
      <c r="G1645" s="681"/>
      <c r="H1645" s="681"/>
      <c r="I1645" s="681"/>
      <c r="J1645" s="681"/>
      <c r="K1645" s="681"/>
      <c r="L1645" s="681"/>
      <c r="M1645" s="681"/>
      <c r="N1645" s="681"/>
      <c r="O1645" s="681"/>
      <c r="P1645" s="681"/>
      <c r="Q1645" s="681"/>
      <c r="R1645" s="681"/>
      <c r="S1645" s="681"/>
      <c r="T1645" s="681"/>
      <c r="U1645" s="681"/>
      <c r="V1645" s="681"/>
      <c r="W1645" s="681"/>
      <c r="X1645" s="681"/>
      <c r="Y1645" s="681"/>
      <c r="Z1645" s="681"/>
      <c r="AA1645" s="148"/>
      <c r="AB1645" s="148"/>
      <c r="AC1645" s="322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361"/>
      <c r="AS1645" s="12"/>
      <c r="AT1645" s="12"/>
      <c r="AU1645" s="97"/>
      <c r="AV1645" s="12"/>
      <c r="AW1645" s="12"/>
      <c r="AX1645" s="12"/>
      <c r="AY1645" s="12"/>
      <c r="AZ1645" s="12"/>
      <c r="BA1645" s="12"/>
    </row>
    <row r="1646" spans="1:53" s="300" customFormat="1" ht="86.25" customHeight="1">
      <c r="A1646" s="547" t="s">
        <v>695</v>
      </c>
      <c r="B1646" s="262" t="s">
        <v>1609</v>
      </c>
      <c r="C1646" s="262" t="s">
        <v>1610</v>
      </c>
      <c r="D1646" s="262" t="s">
        <v>1611</v>
      </c>
      <c r="E1646" s="262" t="s">
        <v>1612</v>
      </c>
      <c r="F1646" s="262" t="s">
        <v>1613</v>
      </c>
      <c r="G1646" s="262" t="s">
        <v>129</v>
      </c>
      <c r="H1646" s="262" t="s">
        <v>1676</v>
      </c>
      <c r="I1646" s="262" t="s">
        <v>1614</v>
      </c>
      <c r="J1646" s="262" t="s">
        <v>1615</v>
      </c>
      <c r="K1646" s="262" t="s">
        <v>1616</v>
      </c>
      <c r="L1646" s="262" t="s">
        <v>1617</v>
      </c>
      <c r="M1646" s="262" t="s">
        <v>1618</v>
      </c>
      <c r="N1646" s="262" t="s">
        <v>1619</v>
      </c>
      <c r="O1646" s="262" t="s">
        <v>1620</v>
      </c>
      <c r="P1646" s="262" t="s">
        <v>1621</v>
      </c>
      <c r="Q1646" s="262" t="s">
        <v>1622</v>
      </c>
      <c r="R1646" s="262" t="s">
        <v>1622</v>
      </c>
      <c r="S1646" s="262" t="s">
        <v>1622</v>
      </c>
      <c r="T1646" s="262" t="s">
        <v>1622</v>
      </c>
      <c r="U1646" s="262" t="s">
        <v>1622</v>
      </c>
      <c r="V1646" s="262" t="s">
        <v>1623</v>
      </c>
      <c r="W1646" s="262" t="s">
        <v>1624</v>
      </c>
      <c r="X1646" s="262" t="s">
        <v>1625</v>
      </c>
      <c r="Y1646" s="262" t="s">
        <v>1626</v>
      </c>
      <c r="Z1646" s="262" t="s">
        <v>1627</v>
      </c>
      <c r="AA1646" s="262" t="s">
        <v>1628</v>
      </c>
      <c r="AB1646" s="262" t="s">
        <v>1610</v>
      </c>
      <c r="AC1646" s="262" t="s">
        <v>1629</v>
      </c>
      <c r="AD1646" s="262" t="s">
        <v>1588</v>
      </c>
      <c r="AE1646" s="262" t="s">
        <v>1630</v>
      </c>
      <c r="AF1646" s="262" t="s">
        <v>1584</v>
      </c>
      <c r="AG1646" s="262" t="s">
        <v>1631</v>
      </c>
      <c r="AH1646" s="262" t="s">
        <v>1613</v>
      </c>
      <c r="AI1646" s="262" t="s">
        <v>1616</v>
      </c>
      <c r="AJ1646" s="262" t="s">
        <v>1632</v>
      </c>
      <c r="AK1646" s="262" t="s">
        <v>1498</v>
      </c>
      <c r="AL1646" s="262" t="s">
        <v>1633</v>
      </c>
      <c r="AM1646" s="262" t="s">
        <v>1557</v>
      </c>
      <c r="AN1646" s="262" t="s">
        <v>1692</v>
      </c>
      <c r="AO1646" s="262" t="s">
        <v>1634</v>
      </c>
      <c r="AP1646" s="262" t="s">
        <v>1635</v>
      </c>
      <c r="AQ1646" s="262" t="s">
        <v>1636</v>
      </c>
      <c r="AR1646" s="264" t="s">
        <v>3</v>
      </c>
      <c r="AS1646" s="361"/>
      <c r="AT1646" s="361"/>
      <c r="AU1646" s="323"/>
      <c r="AV1646" s="361"/>
      <c r="AW1646" s="361"/>
      <c r="AX1646" s="361"/>
      <c r="AY1646" s="361"/>
      <c r="AZ1646" s="361"/>
      <c r="BA1646" s="361"/>
    </row>
    <row r="1647" spans="1:53" ht="30" customHeight="1">
      <c r="A1647" s="358" t="s">
        <v>44</v>
      </c>
      <c r="B1647" s="275">
        <v>116</v>
      </c>
      <c r="C1647" s="275">
        <v>0</v>
      </c>
      <c r="D1647" s="275">
        <v>15</v>
      </c>
      <c r="E1647" s="275">
        <v>1</v>
      </c>
      <c r="F1647" s="275">
        <v>3</v>
      </c>
      <c r="G1647" s="275">
        <v>3</v>
      </c>
      <c r="H1647" s="275">
        <v>8</v>
      </c>
      <c r="I1647" s="275">
        <v>7</v>
      </c>
      <c r="J1647" s="275">
        <v>4</v>
      </c>
      <c r="K1647" s="275">
        <v>5</v>
      </c>
      <c r="L1647" s="275">
        <v>0</v>
      </c>
      <c r="M1647" s="275">
        <v>0</v>
      </c>
      <c r="N1647" s="275">
        <v>0</v>
      </c>
      <c r="O1647" s="275">
        <v>0</v>
      </c>
      <c r="P1647" s="275">
        <v>0</v>
      </c>
      <c r="Q1647" s="275">
        <v>0</v>
      </c>
      <c r="R1647" s="275">
        <v>0</v>
      </c>
      <c r="S1647" s="275">
        <v>0</v>
      </c>
      <c r="T1647" s="275">
        <v>0</v>
      </c>
      <c r="U1647" s="275">
        <v>0</v>
      </c>
      <c r="V1647" s="275">
        <v>0</v>
      </c>
      <c r="W1647" s="275">
        <v>0</v>
      </c>
      <c r="X1647" s="275">
        <v>0</v>
      </c>
      <c r="Y1647" s="275">
        <v>0</v>
      </c>
      <c r="Z1647" s="275">
        <v>0</v>
      </c>
      <c r="AA1647" s="275">
        <v>0</v>
      </c>
      <c r="AB1647" s="275">
        <v>0</v>
      </c>
      <c r="AC1647" s="275">
        <v>0</v>
      </c>
      <c r="AD1647" s="275">
        <v>15</v>
      </c>
      <c r="AE1647" s="275">
        <v>8</v>
      </c>
      <c r="AF1647" s="275">
        <v>5</v>
      </c>
      <c r="AG1647" s="275">
        <v>0</v>
      </c>
      <c r="AH1647" s="275">
        <v>4</v>
      </c>
      <c r="AI1647" s="275">
        <v>1</v>
      </c>
      <c r="AJ1647" s="275">
        <v>4</v>
      </c>
      <c r="AK1647" s="275">
        <v>6</v>
      </c>
      <c r="AL1647" s="275">
        <v>9</v>
      </c>
      <c r="AM1647" s="275">
        <v>22</v>
      </c>
      <c r="AN1647" s="93">
        <v>10</v>
      </c>
      <c r="AO1647" s="275">
        <v>0</v>
      </c>
      <c r="AP1647" s="275">
        <v>0</v>
      </c>
      <c r="AQ1647" s="275">
        <v>0</v>
      </c>
      <c r="AR1647" s="312">
        <f t="shared" ref="AR1647:AR1681" si="51">SUM(B1647:AQ1647)</f>
        <v>246</v>
      </c>
      <c r="AS1647" s="12"/>
      <c r="AT1647" s="12"/>
      <c r="AU1647" s="97"/>
      <c r="AV1647" s="12"/>
      <c r="AW1647" s="12"/>
      <c r="AX1647" s="12"/>
      <c r="AY1647" s="12"/>
      <c r="AZ1647" s="12"/>
      <c r="BA1647" s="12"/>
    </row>
    <row r="1648" spans="1:53" ht="30" customHeight="1">
      <c r="A1648" s="358" t="s">
        <v>1689</v>
      </c>
      <c r="B1648" s="275">
        <v>0</v>
      </c>
      <c r="C1648" s="275">
        <v>0</v>
      </c>
      <c r="D1648" s="275">
        <v>0</v>
      </c>
      <c r="E1648" s="275">
        <v>0</v>
      </c>
      <c r="F1648" s="275">
        <v>0</v>
      </c>
      <c r="G1648" s="275">
        <v>0</v>
      </c>
      <c r="H1648" s="275">
        <v>0</v>
      </c>
      <c r="I1648" s="275">
        <v>0</v>
      </c>
      <c r="J1648" s="275">
        <v>0</v>
      </c>
      <c r="K1648" s="275">
        <v>0</v>
      </c>
      <c r="L1648" s="275">
        <v>0</v>
      </c>
      <c r="M1648" s="275">
        <v>0</v>
      </c>
      <c r="N1648" s="275">
        <v>0</v>
      </c>
      <c r="O1648" s="275">
        <v>0</v>
      </c>
      <c r="P1648" s="275">
        <v>19</v>
      </c>
      <c r="Q1648" s="275">
        <v>0</v>
      </c>
      <c r="R1648" s="275">
        <v>0</v>
      </c>
      <c r="S1648" s="275">
        <v>0</v>
      </c>
      <c r="T1648" s="275">
        <v>0</v>
      </c>
      <c r="U1648" s="275">
        <v>0</v>
      </c>
      <c r="V1648" s="275">
        <v>0</v>
      </c>
      <c r="W1648" s="275">
        <v>0</v>
      </c>
      <c r="X1648" s="275">
        <v>0</v>
      </c>
      <c r="Y1648" s="275">
        <v>0</v>
      </c>
      <c r="Z1648" s="275">
        <v>0</v>
      </c>
      <c r="AA1648" s="275">
        <v>0</v>
      </c>
      <c r="AB1648" s="275">
        <v>0</v>
      </c>
      <c r="AC1648" s="275">
        <v>0</v>
      </c>
      <c r="AD1648" s="275">
        <v>1</v>
      </c>
      <c r="AE1648" s="275">
        <v>0</v>
      </c>
      <c r="AF1648" s="275">
        <v>0</v>
      </c>
      <c r="AG1648" s="275">
        <v>0</v>
      </c>
      <c r="AH1648" s="275">
        <v>1</v>
      </c>
      <c r="AI1648" s="275">
        <v>0</v>
      </c>
      <c r="AJ1648" s="275">
        <v>4</v>
      </c>
      <c r="AK1648" s="275">
        <v>0</v>
      </c>
      <c r="AL1648" s="275">
        <v>0</v>
      </c>
      <c r="AM1648" s="275">
        <v>0</v>
      </c>
      <c r="AN1648" s="93">
        <v>0</v>
      </c>
      <c r="AO1648" s="275">
        <v>0</v>
      </c>
      <c r="AP1648" s="275">
        <v>0</v>
      </c>
      <c r="AQ1648" s="275">
        <v>0</v>
      </c>
      <c r="AR1648" s="312">
        <f t="shared" si="51"/>
        <v>25</v>
      </c>
      <c r="AS1648" s="12"/>
      <c r="AT1648" s="12"/>
      <c r="AU1648" s="97"/>
      <c r="AV1648" s="12"/>
      <c r="AW1648" s="12"/>
      <c r="AX1648" s="12"/>
      <c r="AY1648" s="12"/>
      <c r="AZ1648" s="12"/>
      <c r="BA1648" s="12"/>
    </row>
    <row r="1649" spans="1:53" ht="30" customHeight="1">
      <c r="A1649" s="358" t="s">
        <v>29</v>
      </c>
      <c r="B1649" s="275">
        <v>56</v>
      </c>
      <c r="C1649" s="275">
        <v>0</v>
      </c>
      <c r="D1649" s="275">
        <v>12</v>
      </c>
      <c r="E1649" s="275">
        <v>3</v>
      </c>
      <c r="F1649" s="275">
        <v>4</v>
      </c>
      <c r="G1649" s="275">
        <v>3</v>
      </c>
      <c r="H1649" s="275">
        <v>0</v>
      </c>
      <c r="I1649" s="275">
        <v>3</v>
      </c>
      <c r="J1649" s="275">
        <v>3</v>
      </c>
      <c r="K1649" s="275">
        <v>0</v>
      </c>
      <c r="L1649" s="275">
        <v>0</v>
      </c>
      <c r="M1649" s="275">
        <v>0</v>
      </c>
      <c r="N1649" s="275">
        <v>0</v>
      </c>
      <c r="O1649" s="275">
        <v>0</v>
      </c>
      <c r="P1649" s="275">
        <v>0</v>
      </c>
      <c r="Q1649" s="275">
        <v>0</v>
      </c>
      <c r="R1649" s="275">
        <v>0</v>
      </c>
      <c r="S1649" s="275">
        <v>0</v>
      </c>
      <c r="T1649" s="275">
        <v>0</v>
      </c>
      <c r="U1649" s="275">
        <v>0</v>
      </c>
      <c r="V1649" s="275">
        <v>0</v>
      </c>
      <c r="W1649" s="275">
        <v>0</v>
      </c>
      <c r="X1649" s="275">
        <v>0</v>
      </c>
      <c r="Y1649" s="275">
        <v>0</v>
      </c>
      <c r="Z1649" s="275">
        <v>0</v>
      </c>
      <c r="AA1649" s="275">
        <v>0</v>
      </c>
      <c r="AB1649" s="275">
        <v>0</v>
      </c>
      <c r="AC1649" s="275">
        <v>0</v>
      </c>
      <c r="AD1649" s="275">
        <v>41</v>
      </c>
      <c r="AE1649" s="275">
        <v>1</v>
      </c>
      <c r="AF1649" s="275">
        <v>4</v>
      </c>
      <c r="AG1649" s="275">
        <v>0</v>
      </c>
      <c r="AH1649" s="275">
        <v>3</v>
      </c>
      <c r="AI1649" s="275">
        <v>2</v>
      </c>
      <c r="AJ1649" s="275">
        <v>2</v>
      </c>
      <c r="AK1649" s="275">
        <v>4</v>
      </c>
      <c r="AL1649" s="275">
        <v>2</v>
      </c>
      <c r="AM1649" s="275">
        <v>3</v>
      </c>
      <c r="AN1649" s="93">
        <v>12</v>
      </c>
      <c r="AO1649" s="275">
        <v>0</v>
      </c>
      <c r="AP1649" s="275">
        <v>0</v>
      </c>
      <c r="AQ1649" s="275">
        <v>0</v>
      </c>
      <c r="AR1649" s="312">
        <f t="shared" si="51"/>
        <v>158</v>
      </c>
      <c r="AS1649" s="12"/>
      <c r="AT1649" s="12"/>
      <c r="AU1649" s="97"/>
      <c r="AV1649" s="12"/>
      <c r="AW1649" s="12"/>
      <c r="AX1649" s="12"/>
      <c r="AY1649" s="12"/>
      <c r="AZ1649" s="12"/>
      <c r="BA1649" s="12"/>
    </row>
    <row r="1650" spans="1:53" ht="30" customHeight="1">
      <c r="A1650" s="358" t="s">
        <v>31</v>
      </c>
      <c r="B1650" s="275">
        <v>26</v>
      </c>
      <c r="C1650" s="275">
        <v>0</v>
      </c>
      <c r="D1650" s="275">
        <v>7</v>
      </c>
      <c r="E1650" s="275">
        <v>2</v>
      </c>
      <c r="F1650" s="275">
        <v>1</v>
      </c>
      <c r="G1650" s="275">
        <v>1</v>
      </c>
      <c r="H1650" s="275">
        <v>0</v>
      </c>
      <c r="I1650" s="275">
        <v>7</v>
      </c>
      <c r="J1650" s="275">
        <v>6</v>
      </c>
      <c r="K1650" s="275">
        <v>1</v>
      </c>
      <c r="L1650" s="275">
        <v>0</v>
      </c>
      <c r="M1650" s="275">
        <v>0</v>
      </c>
      <c r="N1650" s="275">
        <v>0</v>
      </c>
      <c r="O1650" s="275">
        <v>0</v>
      </c>
      <c r="P1650" s="275">
        <v>0</v>
      </c>
      <c r="Q1650" s="275">
        <v>0</v>
      </c>
      <c r="R1650" s="275">
        <v>0</v>
      </c>
      <c r="S1650" s="275">
        <v>0</v>
      </c>
      <c r="T1650" s="275">
        <v>0</v>
      </c>
      <c r="U1650" s="275">
        <v>0</v>
      </c>
      <c r="V1650" s="275">
        <v>0</v>
      </c>
      <c r="W1650" s="275">
        <v>0</v>
      </c>
      <c r="X1650" s="275">
        <v>0</v>
      </c>
      <c r="Y1650" s="275">
        <v>0</v>
      </c>
      <c r="Z1650" s="275">
        <v>0</v>
      </c>
      <c r="AA1650" s="275">
        <v>0</v>
      </c>
      <c r="AB1650" s="275">
        <v>0</v>
      </c>
      <c r="AC1650" s="275">
        <v>0</v>
      </c>
      <c r="AD1650" s="275">
        <v>16</v>
      </c>
      <c r="AE1650" s="275">
        <v>1</v>
      </c>
      <c r="AF1650" s="275">
        <v>4</v>
      </c>
      <c r="AG1650" s="275">
        <v>0</v>
      </c>
      <c r="AH1650" s="275">
        <v>2</v>
      </c>
      <c r="AI1650" s="275">
        <v>3</v>
      </c>
      <c r="AJ1650" s="275">
        <v>1</v>
      </c>
      <c r="AK1650" s="275">
        <v>0</v>
      </c>
      <c r="AL1650" s="275">
        <v>2</v>
      </c>
      <c r="AM1650" s="275">
        <v>7</v>
      </c>
      <c r="AN1650" s="93">
        <v>7</v>
      </c>
      <c r="AO1650" s="275">
        <v>0</v>
      </c>
      <c r="AP1650" s="275">
        <v>0</v>
      </c>
      <c r="AQ1650" s="275">
        <v>0</v>
      </c>
      <c r="AR1650" s="312">
        <f t="shared" si="51"/>
        <v>94</v>
      </c>
      <c r="AS1650" s="12"/>
      <c r="AT1650" s="12"/>
      <c r="AU1650" s="97"/>
      <c r="AV1650" s="12"/>
      <c r="AW1650" s="12"/>
      <c r="AX1650" s="12"/>
      <c r="AY1650" s="12"/>
      <c r="AZ1650" s="12"/>
      <c r="BA1650" s="12"/>
    </row>
    <row r="1651" spans="1:53" ht="30" customHeight="1">
      <c r="A1651" s="358" t="s">
        <v>24</v>
      </c>
      <c r="B1651" s="275">
        <v>40</v>
      </c>
      <c r="C1651" s="275">
        <v>0</v>
      </c>
      <c r="D1651" s="275">
        <v>5</v>
      </c>
      <c r="E1651" s="275">
        <v>1</v>
      </c>
      <c r="F1651" s="275">
        <v>0</v>
      </c>
      <c r="G1651" s="275">
        <v>0</v>
      </c>
      <c r="H1651" s="275">
        <v>1</v>
      </c>
      <c r="I1651" s="275">
        <v>1</v>
      </c>
      <c r="J1651" s="275">
        <v>1</v>
      </c>
      <c r="K1651" s="275">
        <v>1</v>
      </c>
      <c r="L1651" s="275">
        <v>0</v>
      </c>
      <c r="M1651" s="275">
        <v>0</v>
      </c>
      <c r="N1651" s="275">
        <v>21</v>
      </c>
      <c r="O1651" s="275">
        <v>19</v>
      </c>
      <c r="P1651" s="275">
        <v>0</v>
      </c>
      <c r="Q1651" s="275">
        <v>0</v>
      </c>
      <c r="R1651" s="275">
        <v>0</v>
      </c>
      <c r="S1651" s="275">
        <v>0</v>
      </c>
      <c r="T1651" s="275">
        <v>0</v>
      </c>
      <c r="U1651" s="275">
        <v>0</v>
      </c>
      <c r="V1651" s="275">
        <v>0</v>
      </c>
      <c r="W1651" s="275">
        <v>0</v>
      </c>
      <c r="X1651" s="275">
        <v>0</v>
      </c>
      <c r="Y1651" s="275">
        <v>0</v>
      </c>
      <c r="Z1651" s="275">
        <v>0</v>
      </c>
      <c r="AA1651" s="275">
        <v>0</v>
      </c>
      <c r="AB1651" s="275">
        <v>0</v>
      </c>
      <c r="AC1651" s="275">
        <v>0</v>
      </c>
      <c r="AD1651" s="275">
        <v>20</v>
      </c>
      <c r="AE1651" s="275">
        <v>0</v>
      </c>
      <c r="AF1651" s="275">
        <v>1</v>
      </c>
      <c r="AG1651" s="275">
        <v>0</v>
      </c>
      <c r="AH1651" s="275">
        <v>3</v>
      </c>
      <c r="AI1651" s="275">
        <v>0</v>
      </c>
      <c r="AJ1651" s="275">
        <v>1</v>
      </c>
      <c r="AK1651" s="275">
        <v>0</v>
      </c>
      <c r="AL1651" s="275">
        <v>3</v>
      </c>
      <c r="AM1651" s="275">
        <v>1</v>
      </c>
      <c r="AN1651" s="93">
        <v>5</v>
      </c>
      <c r="AO1651" s="275">
        <v>0</v>
      </c>
      <c r="AP1651" s="275">
        <v>0</v>
      </c>
      <c r="AQ1651" s="275">
        <v>0</v>
      </c>
      <c r="AR1651" s="312">
        <f t="shared" si="51"/>
        <v>124</v>
      </c>
      <c r="AS1651" s="12"/>
      <c r="AT1651" s="12"/>
      <c r="AU1651" s="97"/>
      <c r="AV1651" s="12"/>
      <c r="AW1651" s="12"/>
      <c r="AX1651" s="12"/>
      <c r="AY1651" s="12"/>
      <c r="AZ1651" s="12"/>
      <c r="BA1651" s="12"/>
    </row>
    <row r="1652" spans="1:53" ht="30" customHeight="1">
      <c r="A1652" s="358" t="s">
        <v>33</v>
      </c>
      <c r="B1652" s="275">
        <v>142</v>
      </c>
      <c r="C1652" s="275">
        <v>1</v>
      </c>
      <c r="D1652" s="275">
        <v>4</v>
      </c>
      <c r="E1652" s="275">
        <v>2</v>
      </c>
      <c r="F1652" s="275">
        <v>9</v>
      </c>
      <c r="G1652" s="275">
        <v>2</v>
      </c>
      <c r="H1652" s="275">
        <v>2</v>
      </c>
      <c r="I1652" s="275">
        <v>15</v>
      </c>
      <c r="J1652" s="275">
        <v>13</v>
      </c>
      <c r="K1652" s="275">
        <v>7</v>
      </c>
      <c r="L1652" s="275">
        <v>0</v>
      </c>
      <c r="M1652" s="275">
        <v>0</v>
      </c>
      <c r="N1652" s="275">
        <v>0</v>
      </c>
      <c r="O1652" s="275">
        <v>0</v>
      </c>
      <c r="P1652" s="275">
        <v>0</v>
      </c>
      <c r="Q1652" s="275">
        <v>0</v>
      </c>
      <c r="R1652" s="275">
        <v>0</v>
      </c>
      <c r="S1652" s="275">
        <v>0</v>
      </c>
      <c r="T1652" s="275">
        <v>0</v>
      </c>
      <c r="U1652" s="275">
        <v>0</v>
      </c>
      <c r="V1652" s="275">
        <v>0</v>
      </c>
      <c r="W1652" s="275">
        <v>0</v>
      </c>
      <c r="X1652" s="275">
        <v>0</v>
      </c>
      <c r="Y1652" s="275">
        <v>0</v>
      </c>
      <c r="Z1652" s="275">
        <v>0</v>
      </c>
      <c r="AA1652" s="275">
        <v>0</v>
      </c>
      <c r="AB1652" s="275">
        <v>0</v>
      </c>
      <c r="AC1652" s="275">
        <v>0</v>
      </c>
      <c r="AD1652" s="275">
        <v>21</v>
      </c>
      <c r="AE1652" s="275">
        <v>8</v>
      </c>
      <c r="AF1652" s="275">
        <v>2</v>
      </c>
      <c r="AG1652" s="275">
        <v>0</v>
      </c>
      <c r="AH1652" s="275">
        <v>5</v>
      </c>
      <c r="AI1652" s="275">
        <v>2</v>
      </c>
      <c r="AJ1652" s="275">
        <v>3</v>
      </c>
      <c r="AK1652" s="275">
        <v>4</v>
      </c>
      <c r="AL1652" s="275">
        <v>8</v>
      </c>
      <c r="AM1652" s="275">
        <v>14</v>
      </c>
      <c r="AN1652" s="93">
        <v>11</v>
      </c>
      <c r="AO1652" s="275">
        <v>0</v>
      </c>
      <c r="AP1652" s="275">
        <v>0</v>
      </c>
      <c r="AQ1652" s="275">
        <v>0</v>
      </c>
      <c r="AR1652" s="312">
        <f t="shared" si="51"/>
        <v>275</v>
      </c>
      <c r="AS1652" s="12"/>
      <c r="AT1652" s="12"/>
      <c r="AU1652" s="97"/>
      <c r="AV1652" s="12"/>
      <c r="AW1652" s="12"/>
      <c r="AX1652" s="12"/>
      <c r="AY1652" s="12"/>
      <c r="AZ1652" s="12"/>
      <c r="BA1652" s="12"/>
    </row>
    <row r="1653" spans="1:53" ht="30" customHeight="1">
      <c r="A1653" s="358" t="s">
        <v>23</v>
      </c>
      <c r="B1653" s="275">
        <v>130</v>
      </c>
      <c r="C1653" s="275">
        <v>0</v>
      </c>
      <c r="D1653" s="275">
        <v>7</v>
      </c>
      <c r="E1653" s="275">
        <v>3</v>
      </c>
      <c r="F1653" s="275">
        <v>1</v>
      </c>
      <c r="G1653" s="275">
        <v>0</v>
      </c>
      <c r="H1653" s="275">
        <v>0</v>
      </c>
      <c r="I1653" s="275">
        <v>7</v>
      </c>
      <c r="J1653" s="275">
        <v>5</v>
      </c>
      <c r="K1653" s="275">
        <v>1</v>
      </c>
      <c r="L1653" s="275">
        <v>0</v>
      </c>
      <c r="M1653" s="275">
        <v>0</v>
      </c>
      <c r="N1653" s="275">
        <v>0</v>
      </c>
      <c r="O1653" s="275">
        <v>0</v>
      </c>
      <c r="P1653" s="275">
        <v>0</v>
      </c>
      <c r="Q1653" s="275">
        <v>0</v>
      </c>
      <c r="R1653" s="275">
        <v>0</v>
      </c>
      <c r="S1653" s="275">
        <v>0</v>
      </c>
      <c r="T1653" s="275">
        <v>0</v>
      </c>
      <c r="U1653" s="275">
        <v>0</v>
      </c>
      <c r="V1653" s="275">
        <v>0</v>
      </c>
      <c r="W1653" s="275">
        <v>0</v>
      </c>
      <c r="X1653" s="275">
        <v>0</v>
      </c>
      <c r="Y1653" s="275">
        <v>0</v>
      </c>
      <c r="Z1653" s="275">
        <v>0</v>
      </c>
      <c r="AA1653" s="275">
        <v>0</v>
      </c>
      <c r="AB1653" s="275">
        <v>0</v>
      </c>
      <c r="AC1653" s="275">
        <v>0</v>
      </c>
      <c r="AD1653" s="275">
        <v>29</v>
      </c>
      <c r="AE1653" s="275">
        <v>8</v>
      </c>
      <c r="AF1653" s="275">
        <v>8</v>
      </c>
      <c r="AG1653" s="275">
        <v>0</v>
      </c>
      <c r="AH1653" s="275">
        <v>2</v>
      </c>
      <c r="AI1653" s="275">
        <v>0</v>
      </c>
      <c r="AJ1653" s="275">
        <v>6</v>
      </c>
      <c r="AK1653" s="275">
        <v>6</v>
      </c>
      <c r="AL1653" s="275">
        <v>7</v>
      </c>
      <c r="AM1653" s="275">
        <v>8</v>
      </c>
      <c r="AN1653" s="93">
        <v>14</v>
      </c>
      <c r="AO1653" s="275">
        <v>0</v>
      </c>
      <c r="AP1653" s="275">
        <v>0</v>
      </c>
      <c r="AQ1653" s="275">
        <v>0</v>
      </c>
      <c r="AR1653" s="312">
        <f t="shared" si="51"/>
        <v>242</v>
      </c>
      <c r="AS1653" s="12"/>
      <c r="AT1653" s="12"/>
      <c r="AU1653" s="97"/>
      <c r="AV1653" s="12"/>
      <c r="AW1653" s="12"/>
      <c r="AX1653" s="12"/>
      <c r="AY1653" s="12"/>
      <c r="AZ1653" s="12"/>
      <c r="BA1653" s="12"/>
    </row>
    <row r="1654" spans="1:53" ht="30" customHeight="1">
      <c r="A1654" s="358" t="s">
        <v>35</v>
      </c>
      <c r="B1654" s="275">
        <v>60</v>
      </c>
      <c r="C1654" s="275">
        <v>0</v>
      </c>
      <c r="D1654" s="275">
        <v>3</v>
      </c>
      <c r="E1654" s="275">
        <v>1</v>
      </c>
      <c r="F1654" s="275">
        <v>8</v>
      </c>
      <c r="G1654" s="275">
        <v>0</v>
      </c>
      <c r="H1654" s="275">
        <v>5</v>
      </c>
      <c r="I1654" s="275">
        <v>10</v>
      </c>
      <c r="J1654" s="275">
        <v>5</v>
      </c>
      <c r="K1654" s="275">
        <v>4</v>
      </c>
      <c r="L1654" s="275">
        <v>0</v>
      </c>
      <c r="M1654" s="275">
        <v>0</v>
      </c>
      <c r="N1654" s="275">
        <v>0</v>
      </c>
      <c r="O1654" s="275">
        <v>0</v>
      </c>
      <c r="P1654" s="275">
        <v>0</v>
      </c>
      <c r="Q1654" s="275">
        <v>0</v>
      </c>
      <c r="R1654" s="275">
        <v>0</v>
      </c>
      <c r="S1654" s="275">
        <v>0</v>
      </c>
      <c r="T1654" s="275">
        <v>0</v>
      </c>
      <c r="U1654" s="275">
        <v>0</v>
      </c>
      <c r="V1654" s="275">
        <v>0</v>
      </c>
      <c r="W1654" s="275">
        <v>0</v>
      </c>
      <c r="X1654" s="275">
        <v>0</v>
      </c>
      <c r="Y1654" s="275">
        <v>0</v>
      </c>
      <c r="Z1654" s="275">
        <v>0</v>
      </c>
      <c r="AA1654" s="275">
        <v>0</v>
      </c>
      <c r="AB1654" s="275">
        <v>0</v>
      </c>
      <c r="AC1654" s="275">
        <v>0</v>
      </c>
      <c r="AD1654" s="275">
        <v>12</v>
      </c>
      <c r="AE1654" s="275">
        <v>7</v>
      </c>
      <c r="AF1654" s="275">
        <v>1</v>
      </c>
      <c r="AG1654" s="275">
        <v>0</v>
      </c>
      <c r="AH1654" s="275">
        <v>1</v>
      </c>
      <c r="AI1654" s="275">
        <v>0</v>
      </c>
      <c r="AJ1654" s="275">
        <v>0</v>
      </c>
      <c r="AK1654" s="275">
        <v>3</v>
      </c>
      <c r="AL1654" s="275">
        <v>1</v>
      </c>
      <c r="AM1654" s="275">
        <v>4</v>
      </c>
      <c r="AN1654" s="93">
        <v>5</v>
      </c>
      <c r="AO1654" s="275">
        <v>0</v>
      </c>
      <c r="AP1654" s="275">
        <v>0</v>
      </c>
      <c r="AQ1654" s="275">
        <v>0</v>
      </c>
      <c r="AR1654" s="312">
        <f t="shared" si="51"/>
        <v>130</v>
      </c>
      <c r="AS1654" s="12"/>
      <c r="AT1654" s="12"/>
      <c r="AU1654" s="97"/>
      <c r="AV1654" s="12"/>
      <c r="AW1654" s="12"/>
      <c r="AX1654" s="12"/>
      <c r="AY1654" s="12"/>
      <c r="AZ1654" s="12"/>
      <c r="BA1654" s="12"/>
    </row>
    <row r="1655" spans="1:53" ht="30" customHeight="1">
      <c r="A1655" s="358" t="s">
        <v>36</v>
      </c>
      <c r="B1655" s="275">
        <v>32</v>
      </c>
      <c r="C1655" s="275">
        <v>0</v>
      </c>
      <c r="D1655" s="275">
        <v>6</v>
      </c>
      <c r="E1655" s="275">
        <v>1</v>
      </c>
      <c r="F1655" s="275">
        <v>4</v>
      </c>
      <c r="G1655" s="275">
        <v>2</v>
      </c>
      <c r="H1655" s="275">
        <v>0</v>
      </c>
      <c r="I1655" s="275">
        <v>4</v>
      </c>
      <c r="J1655" s="275">
        <v>4</v>
      </c>
      <c r="K1655" s="275">
        <v>4</v>
      </c>
      <c r="L1655" s="275">
        <v>0</v>
      </c>
      <c r="M1655" s="275">
        <v>0</v>
      </c>
      <c r="N1655" s="275">
        <v>0</v>
      </c>
      <c r="O1655" s="275">
        <v>0</v>
      </c>
      <c r="P1655" s="275">
        <v>0</v>
      </c>
      <c r="Q1655" s="275">
        <v>0</v>
      </c>
      <c r="R1655" s="275">
        <v>0</v>
      </c>
      <c r="S1655" s="275">
        <v>0</v>
      </c>
      <c r="T1655" s="275">
        <v>0</v>
      </c>
      <c r="U1655" s="275">
        <v>0</v>
      </c>
      <c r="V1655" s="275">
        <v>0</v>
      </c>
      <c r="W1655" s="275">
        <v>0</v>
      </c>
      <c r="X1655" s="275">
        <v>0</v>
      </c>
      <c r="Y1655" s="275">
        <v>0</v>
      </c>
      <c r="Z1655" s="275">
        <v>0</v>
      </c>
      <c r="AA1655" s="275">
        <v>0</v>
      </c>
      <c r="AB1655" s="275">
        <v>0</v>
      </c>
      <c r="AC1655" s="275">
        <v>0</v>
      </c>
      <c r="AD1655" s="275">
        <v>9</v>
      </c>
      <c r="AE1655" s="275">
        <v>2</v>
      </c>
      <c r="AF1655" s="275">
        <v>14</v>
      </c>
      <c r="AG1655" s="275">
        <v>17</v>
      </c>
      <c r="AH1655" s="275">
        <v>2</v>
      </c>
      <c r="AI1655" s="275">
        <v>0</v>
      </c>
      <c r="AJ1655" s="275">
        <v>1</v>
      </c>
      <c r="AK1655" s="275">
        <v>2</v>
      </c>
      <c r="AL1655" s="275">
        <v>1</v>
      </c>
      <c r="AM1655" s="275">
        <v>7</v>
      </c>
      <c r="AN1655" s="93">
        <v>19</v>
      </c>
      <c r="AO1655" s="275">
        <v>0</v>
      </c>
      <c r="AP1655" s="275">
        <v>0</v>
      </c>
      <c r="AQ1655" s="275">
        <v>0</v>
      </c>
      <c r="AR1655" s="312">
        <f t="shared" si="51"/>
        <v>131</v>
      </c>
      <c r="AS1655" s="12"/>
      <c r="AT1655" s="12"/>
      <c r="AU1655" s="97"/>
      <c r="AV1655" s="12"/>
      <c r="AW1655" s="12"/>
      <c r="AX1655" s="12"/>
      <c r="AY1655" s="12"/>
      <c r="AZ1655" s="12"/>
      <c r="BA1655" s="12"/>
    </row>
    <row r="1656" spans="1:53" ht="30" customHeight="1">
      <c r="A1656" s="358" t="s">
        <v>48</v>
      </c>
      <c r="B1656" s="275">
        <v>49</v>
      </c>
      <c r="C1656" s="275">
        <v>0</v>
      </c>
      <c r="D1656" s="275">
        <v>7</v>
      </c>
      <c r="E1656" s="275">
        <v>0</v>
      </c>
      <c r="F1656" s="275">
        <v>8</v>
      </c>
      <c r="G1656" s="275">
        <v>0</v>
      </c>
      <c r="H1656" s="275">
        <v>3</v>
      </c>
      <c r="I1656" s="275">
        <v>5</v>
      </c>
      <c r="J1656" s="275">
        <v>4</v>
      </c>
      <c r="K1656" s="275">
        <v>3</v>
      </c>
      <c r="L1656" s="275">
        <v>0</v>
      </c>
      <c r="M1656" s="275">
        <v>0</v>
      </c>
      <c r="N1656" s="275">
        <v>0</v>
      </c>
      <c r="O1656" s="275">
        <v>0</v>
      </c>
      <c r="P1656" s="275">
        <v>0</v>
      </c>
      <c r="Q1656" s="275">
        <v>0</v>
      </c>
      <c r="R1656" s="275">
        <v>0</v>
      </c>
      <c r="S1656" s="275">
        <v>0</v>
      </c>
      <c r="T1656" s="275">
        <v>0</v>
      </c>
      <c r="U1656" s="275">
        <v>0</v>
      </c>
      <c r="V1656" s="275">
        <v>0</v>
      </c>
      <c r="W1656" s="275">
        <v>0</v>
      </c>
      <c r="X1656" s="275">
        <v>0</v>
      </c>
      <c r="Y1656" s="275">
        <v>0</v>
      </c>
      <c r="Z1656" s="275">
        <v>0</v>
      </c>
      <c r="AA1656" s="275">
        <v>0</v>
      </c>
      <c r="AB1656" s="275">
        <v>0</v>
      </c>
      <c r="AC1656" s="275">
        <v>0</v>
      </c>
      <c r="AD1656" s="275">
        <v>15</v>
      </c>
      <c r="AE1656" s="275">
        <v>5</v>
      </c>
      <c r="AF1656" s="275">
        <v>0</v>
      </c>
      <c r="AG1656" s="275">
        <v>0</v>
      </c>
      <c r="AH1656" s="275">
        <v>3</v>
      </c>
      <c r="AI1656" s="275">
        <v>1</v>
      </c>
      <c r="AJ1656" s="275">
        <v>3</v>
      </c>
      <c r="AK1656" s="275"/>
      <c r="AL1656" s="275">
        <v>11</v>
      </c>
      <c r="AM1656" s="275">
        <v>13</v>
      </c>
      <c r="AN1656" s="93">
        <v>5</v>
      </c>
      <c r="AO1656" s="275">
        <v>0</v>
      </c>
      <c r="AP1656" s="275">
        <v>0</v>
      </c>
      <c r="AQ1656" s="275">
        <v>0</v>
      </c>
      <c r="AR1656" s="312">
        <f t="shared" si="51"/>
        <v>135</v>
      </c>
      <c r="AS1656" s="12"/>
      <c r="AT1656" s="12"/>
      <c r="AU1656" s="97"/>
      <c r="AV1656" s="12"/>
      <c r="AW1656" s="12"/>
      <c r="AX1656" s="12"/>
      <c r="AY1656" s="12"/>
      <c r="AZ1656" s="12"/>
      <c r="BA1656" s="12"/>
    </row>
    <row r="1657" spans="1:53" ht="30" customHeight="1">
      <c r="A1657" s="358" t="s">
        <v>49</v>
      </c>
      <c r="B1657" s="275">
        <v>85</v>
      </c>
      <c r="C1657" s="275">
        <v>0</v>
      </c>
      <c r="D1657" s="275">
        <v>9</v>
      </c>
      <c r="E1657" s="275">
        <v>5</v>
      </c>
      <c r="F1657" s="275">
        <v>4</v>
      </c>
      <c r="G1657" s="275">
        <v>0</v>
      </c>
      <c r="H1657" s="275">
        <v>6</v>
      </c>
      <c r="I1657" s="275">
        <v>5</v>
      </c>
      <c r="J1657" s="275">
        <v>4</v>
      </c>
      <c r="K1657" s="275">
        <v>3</v>
      </c>
      <c r="L1657" s="275">
        <v>0</v>
      </c>
      <c r="M1657" s="275">
        <v>0</v>
      </c>
      <c r="N1657" s="275">
        <v>0</v>
      </c>
      <c r="O1657" s="275">
        <v>0</v>
      </c>
      <c r="P1657" s="275">
        <v>0</v>
      </c>
      <c r="Q1657" s="275">
        <v>0</v>
      </c>
      <c r="R1657" s="275">
        <v>0</v>
      </c>
      <c r="S1657" s="275">
        <v>0</v>
      </c>
      <c r="T1657" s="275">
        <v>0</v>
      </c>
      <c r="U1657" s="275">
        <v>0</v>
      </c>
      <c r="V1657" s="275">
        <v>0</v>
      </c>
      <c r="W1657" s="275">
        <v>0</v>
      </c>
      <c r="X1657" s="275">
        <v>0</v>
      </c>
      <c r="Y1657" s="275">
        <v>0</v>
      </c>
      <c r="Z1657" s="275">
        <v>0</v>
      </c>
      <c r="AA1657" s="275">
        <v>0</v>
      </c>
      <c r="AB1657" s="275">
        <v>0</v>
      </c>
      <c r="AC1657" s="275">
        <v>0</v>
      </c>
      <c r="AD1657" s="275">
        <v>29</v>
      </c>
      <c r="AE1657" s="275">
        <v>12</v>
      </c>
      <c r="AF1657" s="275">
        <v>3</v>
      </c>
      <c r="AG1657" s="275">
        <v>0</v>
      </c>
      <c r="AH1657" s="275">
        <v>6</v>
      </c>
      <c r="AI1657" s="275">
        <v>4</v>
      </c>
      <c r="AJ1657" s="275">
        <v>4</v>
      </c>
      <c r="AK1657" s="275">
        <v>6</v>
      </c>
      <c r="AL1657" s="275">
        <v>5</v>
      </c>
      <c r="AM1657" s="275">
        <v>15</v>
      </c>
      <c r="AN1657" s="93">
        <v>8</v>
      </c>
      <c r="AO1657" s="275">
        <v>0</v>
      </c>
      <c r="AP1657" s="275">
        <v>0</v>
      </c>
      <c r="AQ1657" s="275">
        <v>0</v>
      </c>
      <c r="AR1657" s="312">
        <f t="shared" si="51"/>
        <v>213</v>
      </c>
      <c r="AS1657" s="12"/>
      <c r="AT1657" s="12"/>
      <c r="AU1657" s="97"/>
      <c r="AV1657" s="12"/>
      <c r="AW1657" s="12"/>
      <c r="AX1657" s="12"/>
      <c r="AY1657" s="12"/>
      <c r="AZ1657" s="12"/>
      <c r="BA1657" s="12"/>
    </row>
    <row r="1658" spans="1:53" ht="30" customHeight="1">
      <c r="A1658" s="358" t="s">
        <v>50</v>
      </c>
      <c r="B1658" s="275">
        <v>49</v>
      </c>
      <c r="C1658" s="275">
        <v>0</v>
      </c>
      <c r="D1658" s="275">
        <v>19</v>
      </c>
      <c r="E1658" s="275">
        <v>2</v>
      </c>
      <c r="F1658" s="275">
        <v>3</v>
      </c>
      <c r="G1658" s="275">
        <v>0</v>
      </c>
      <c r="H1658" s="275">
        <v>2</v>
      </c>
      <c r="I1658" s="275">
        <v>7</v>
      </c>
      <c r="J1658" s="275"/>
      <c r="K1658" s="275">
        <v>3</v>
      </c>
      <c r="L1658" s="275">
        <v>0</v>
      </c>
      <c r="M1658" s="275">
        <v>0</v>
      </c>
      <c r="N1658" s="275">
        <v>0</v>
      </c>
      <c r="O1658" s="275">
        <v>0</v>
      </c>
      <c r="P1658" s="275">
        <v>0</v>
      </c>
      <c r="Q1658" s="275">
        <v>0</v>
      </c>
      <c r="R1658" s="275">
        <v>0</v>
      </c>
      <c r="S1658" s="275">
        <v>0</v>
      </c>
      <c r="T1658" s="275">
        <v>0</v>
      </c>
      <c r="U1658" s="275">
        <v>0</v>
      </c>
      <c r="V1658" s="275">
        <v>0</v>
      </c>
      <c r="W1658" s="275">
        <v>0</v>
      </c>
      <c r="X1658" s="275">
        <v>0</v>
      </c>
      <c r="Y1658" s="275">
        <v>0</v>
      </c>
      <c r="Z1658" s="275">
        <v>0</v>
      </c>
      <c r="AA1658" s="275">
        <v>0</v>
      </c>
      <c r="AB1658" s="275">
        <v>0</v>
      </c>
      <c r="AC1658" s="275">
        <v>0</v>
      </c>
      <c r="AD1658" s="275">
        <v>16</v>
      </c>
      <c r="AE1658" s="275">
        <v>3</v>
      </c>
      <c r="AF1658" s="275">
        <v>1</v>
      </c>
      <c r="AG1658" s="275">
        <v>0</v>
      </c>
      <c r="AH1658" s="275">
        <v>6</v>
      </c>
      <c r="AI1658" s="275">
        <v>2</v>
      </c>
      <c r="AJ1658" s="275">
        <v>5</v>
      </c>
      <c r="AK1658" s="275">
        <v>7</v>
      </c>
      <c r="AL1658" s="275">
        <v>23</v>
      </c>
      <c r="AM1658" s="275">
        <v>4</v>
      </c>
      <c r="AN1658" s="93">
        <v>4</v>
      </c>
      <c r="AO1658" s="275">
        <v>0</v>
      </c>
      <c r="AP1658" s="275">
        <v>0</v>
      </c>
      <c r="AQ1658" s="275">
        <v>0</v>
      </c>
      <c r="AR1658" s="312">
        <f t="shared" si="51"/>
        <v>156</v>
      </c>
      <c r="AS1658" s="12"/>
      <c r="AT1658" s="12"/>
      <c r="AU1658" s="97"/>
      <c r="AV1658" s="12"/>
      <c r="AW1658" s="12"/>
      <c r="AX1658" s="12"/>
      <c r="AY1658" s="12"/>
      <c r="AZ1658" s="12"/>
      <c r="BA1658" s="12"/>
    </row>
    <row r="1659" spans="1:53" ht="30" customHeight="1">
      <c r="A1659" s="358" t="s">
        <v>52</v>
      </c>
      <c r="B1659" s="275">
        <v>69</v>
      </c>
      <c r="C1659" s="275">
        <v>0</v>
      </c>
      <c r="D1659" s="275">
        <v>2</v>
      </c>
      <c r="E1659" s="275">
        <v>3</v>
      </c>
      <c r="F1659" s="275">
        <v>5</v>
      </c>
      <c r="G1659" s="275">
        <v>0</v>
      </c>
      <c r="H1659" s="275">
        <v>5</v>
      </c>
      <c r="I1659" s="275">
        <v>11</v>
      </c>
      <c r="J1659" s="275">
        <v>3</v>
      </c>
      <c r="K1659" s="275">
        <v>3</v>
      </c>
      <c r="L1659" s="275">
        <v>0</v>
      </c>
      <c r="M1659" s="275">
        <v>48</v>
      </c>
      <c r="N1659" s="275">
        <v>0</v>
      </c>
      <c r="O1659" s="275">
        <v>0</v>
      </c>
      <c r="P1659" s="275">
        <v>0</v>
      </c>
      <c r="Q1659" s="275">
        <v>0</v>
      </c>
      <c r="R1659" s="275">
        <v>0</v>
      </c>
      <c r="S1659" s="275">
        <v>0</v>
      </c>
      <c r="T1659" s="275">
        <v>0</v>
      </c>
      <c r="U1659" s="275">
        <v>0</v>
      </c>
      <c r="V1659" s="275">
        <v>0</v>
      </c>
      <c r="W1659" s="275">
        <v>0</v>
      </c>
      <c r="X1659" s="275">
        <v>0</v>
      </c>
      <c r="Y1659" s="275">
        <v>0</v>
      </c>
      <c r="Z1659" s="275">
        <v>0</v>
      </c>
      <c r="AA1659" s="275">
        <v>0</v>
      </c>
      <c r="AB1659" s="275">
        <v>0</v>
      </c>
      <c r="AC1659" s="93">
        <v>84</v>
      </c>
      <c r="AD1659" s="275">
        <v>15</v>
      </c>
      <c r="AE1659" s="275">
        <v>4</v>
      </c>
      <c r="AF1659" s="275">
        <v>0</v>
      </c>
      <c r="AG1659" s="275">
        <v>0</v>
      </c>
      <c r="AH1659" s="275">
        <v>4</v>
      </c>
      <c r="AI1659" s="275">
        <v>0</v>
      </c>
      <c r="AJ1659" s="275">
        <v>2</v>
      </c>
      <c r="AK1659" s="275">
        <v>1</v>
      </c>
      <c r="AL1659" s="275">
        <v>7</v>
      </c>
      <c r="AM1659" s="275">
        <v>9</v>
      </c>
      <c r="AN1659" s="93">
        <v>3</v>
      </c>
      <c r="AO1659" s="275">
        <v>0</v>
      </c>
      <c r="AP1659" s="275">
        <v>0</v>
      </c>
      <c r="AQ1659" s="275">
        <v>0</v>
      </c>
      <c r="AR1659" s="312">
        <f t="shared" si="51"/>
        <v>278</v>
      </c>
      <c r="AS1659" s="12"/>
      <c r="AT1659" s="12"/>
      <c r="AU1659" s="97"/>
      <c r="AV1659" s="12"/>
      <c r="AW1659" s="12"/>
      <c r="AX1659" s="12"/>
      <c r="AY1659" s="12"/>
      <c r="AZ1659" s="12"/>
      <c r="BA1659" s="12"/>
    </row>
    <row r="1660" spans="1:53" ht="30" customHeight="1">
      <c r="A1660" s="358" t="s">
        <v>53</v>
      </c>
      <c r="B1660" s="275">
        <v>103</v>
      </c>
      <c r="C1660" s="275">
        <v>0</v>
      </c>
      <c r="D1660" s="275">
        <v>8</v>
      </c>
      <c r="E1660" s="275">
        <v>5</v>
      </c>
      <c r="F1660" s="275">
        <v>8</v>
      </c>
      <c r="G1660" s="275">
        <v>2</v>
      </c>
      <c r="H1660" s="275">
        <v>7</v>
      </c>
      <c r="I1660" s="275">
        <v>7</v>
      </c>
      <c r="J1660" s="275">
        <v>5</v>
      </c>
      <c r="K1660" s="275">
        <v>7</v>
      </c>
      <c r="L1660" s="275">
        <v>0</v>
      </c>
      <c r="M1660" s="275">
        <v>0</v>
      </c>
      <c r="N1660" s="275">
        <v>0</v>
      </c>
      <c r="O1660" s="275">
        <v>0</v>
      </c>
      <c r="P1660" s="275">
        <v>0</v>
      </c>
      <c r="Q1660" s="275">
        <v>0</v>
      </c>
      <c r="R1660" s="275">
        <v>0</v>
      </c>
      <c r="S1660" s="275">
        <v>0</v>
      </c>
      <c r="T1660" s="275">
        <v>0</v>
      </c>
      <c r="U1660" s="275">
        <v>0</v>
      </c>
      <c r="V1660" s="275">
        <v>0</v>
      </c>
      <c r="W1660" s="275">
        <v>1</v>
      </c>
      <c r="X1660" s="275">
        <v>0</v>
      </c>
      <c r="Y1660" s="275">
        <v>1</v>
      </c>
      <c r="Z1660" s="275">
        <v>0</v>
      </c>
      <c r="AA1660" s="275">
        <v>0</v>
      </c>
      <c r="AB1660" s="275">
        <v>0</v>
      </c>
      <c r="AC1660" s="93">
        <v>0</v>
      </c>
      <c r="AD1660" s="275">
        <v>32</v>
      </c>
      <c r="AE1660" s="275">
        <v>10</v>
      </c>
      <c r="AF1660" s="275">
        <v>2</v>
      </c>
      <c r="AG1660" s="275">
        <v>1</v>
      </c>
      <c r="AH1660" s="275">
        <v>6</v>
      </c>
      <c r="AI1660" s="275">
        <v>9</v>
      </c>
      <c r="AJ1660" s="275">
        <v>3</v>
      </c>
      <c r="AK1660" s="275">
        <v>10</v>
      </c>
      <c r="AL1660" s="275">
        <v>18</v>
      </c>
      <c r="AM1660" s="275">
        <v>10</v>
      </c>
      <c r="AN1660" s="93">
        <v>27</v>
      </c>
      <c r="AO1660" s="275">
        <v>0</v>
      </c>
      <c r="AP1660" s="275">
        <v>0</v>
      </c>
      <c r="AQ1660" s="275">
        <v>0</v>
      </c>
      <c r="AR1660" s="312">
        <f t="shared" si="51"/>
        <v>282</v>
      </c>
      <c r="AS1660" s="12"/>
      <c r="AT1660" s="12"/>
      <c r="AU1660" s="97"/>
      <c r="AV1660" s="12"/>
      <c r="AW1660" s="12"/>
      <c r="AX1660" s="12"/>
      <c r="AY1660" s="12"/>
      <c r="AZ1660" s="12"/>
      <c r="BA1660" s="12"/>
    </row>
    <row r="1661" spans="1:53" ht="30" customHeight="1">
      <c r="A1661" s="358" t="s">
        <v>54</v>
      </c>
      <c r="B1661" s="275">
        <v>65</v>
      </c>
      <c r="C1661" s="275">
        <v>0</v>
      </c>
      <c r="D1661" s="275">
        <v>3</v>
      </c>
      <c r="E1661" s="275">
        <v>2</v>
      </c>
      <c r="F1661" s="275">
        <v>0</v>
      </c>
      <c r="G1661" s="275">
        <v>2</v>
      </c>
      <c r="H1661" s="275">
        <v>1</v>
      </c>
      <c r="I1661" s="275">
        <v>1</v>
      </c>
      <c r="J1661" s="275">
        <v>1</v>
      </c>
      <c r="K1661" s="275">
        <v>0</v>
      </c>
      <c r="L1661" s="275">
        <v>0</v>
      </c>
      <c r="M1661" s="275">
        <v>0</v>
      </c>
      <c r="N1661" s="275">
        <v>0</v>
      </c>
      <c r="O1661" s="275">
        <v>0</v>
      </c>
      <c r="P1661" s="275">
        <v>0</v>
      </c>
      <c r="Q1661" s="275">
        <v>0</v>
      </c>
      <c r="R1661" s="275">
        <v>0</v>
      </c>
      <c r="S1661" s="275">
        <v>0</v>
      </c>
      <c r="T1661" s="275">
        <v>0</v>
      </c>
      <c r="U1661" s="275">
        <v>0</v>
      </c>
      <c r="V1661" s="275">
        <v>0</v>
      </c>
      <c r="W1661" s="275">
        <v>0</v>
      </c>
      <c r="X1661" s="275">
        <v>0</v>
      </c>
      <c r="Y1661" s="275">
        <v>0</v>
      </c>
      <c r="Z1661" s="275">
        <v>0</v>
      </c>
      <c r="AA1661" s="275">
        <v>0</v>
      </c>
      <c r="AB1661" s="275">
        <v>0</v>
      </c>
      <c r="AC1661" s="275">
        <v>0</v>
      </c>
      <c r="AD1661" s="275">
        <v>14</v>
      </c>
      <c r="AE1661" s="275">
        <v>1</v>
      </c>
      <c r="AF1661" s="275">
        <v>3</v>
      </c>
      <c r="AG1661" s="275">
        <v>0</v>
      </c>
      <c r="AH1661" s="275">
        <v>3</v>
      </c>
      <c r="AI1661" s="275">
        <v>3</v>
      </c>
      <c r="AJ1661" s="275">
        <v>2</v>
      </c>
      <c r="AK1661" s="275">
        <v>5</v>
      </c>
      <c r="AL1661" s="275">
        <v>6</v>
      </c>
      <c r="AM1661" s="275">
        <v>7</v>
      </c>
      <c r="AN1661" s="93">
        <v>7</v>
      </c>
      <c r="AO1661" s="275">
        <v>0</v>
      </c>
      <c r="AP1661" s="275">
        <v>0</v>
      </c>
      <c r="AQ1661" s="275">
        <v>0</v>
      </c>
      <c r="AR1661" s="312">
        <f t="shared" si="51"/>
        <v>126</v>
      </c>
      <c r="AS1661" s="12"/>
      <c r="AT1661" s="12"/>
      <c r="AU1661" s="97"/>
      <c r="AV1661" s="12"/>
      <c r="AW1661" s="12"/>
      <c r="AX1661" s="12"/>
      <c r="AY1661" s="12"/>
      <c r="AZ1661" s="12"/>
      <c r="BA1661" s="12"/>
    </row>
    <row r="1662" spans="1:53" ht="30" customHeight="1">
      <c r="A1662" s="358" t="s">
        <v>975</v>
      </c>
      <c r="B1662" s="275">
        <v>86</v>
      </c>
      <c r="C1662" s="275">
        <v>0</v>
      </c>
      <c r="D1662" s="275">
        <v>6</v>
      </c>
      <c r="E1662" s="275">
        <v>5</v>
      </c>
      <c r="F1662" s="275">
        <v>0</v>
      </c>
      <c r="G1662" s="275">
        <v>0</v>
      </c>
      <c r="H1662" s="275">
        <v>0</v>
      </c>
      <c r="I1662" s="275">
        <v>5</v>
      </c>
      <c r="J1662" s="275">
        <v>4</v>
      </c>
      <c r="K1662" s="275">
        <v>0</v>
      </c>
      <c r="L1662" s="275">
        <v>0</v>
      </c>
      <c r="M1662" s="275">
        <v>0</v>
      </c>
      <c r="N1662" s="275">
        <v>0</v>
      </c>
      <c r="O1662" s="275">
        <v>0</v>
      </c>
      <c r="P1662" s="275">
        <v>0</v>
      </c>
      <c r="Q1662" s="275">
        <v>0</v>
      </c>
      <c r="R1662" s="275">
        <v>0</v>
      </c>
      <c r="S1662" s="275">
        <v>0</v>
      </c>
      <c r="T1662" s="275">
        <v>0</v>
      </c>
      <c r="U1662" s="275">
        <v>0</v>
      </c>
      <c r="V1662" s="275">
        <v>0</v>
      </c>
      <c r="W1662" s="275">
        <v>0</v>
      </c>
      <c r="X1662" s="275">
        <v>0</v>
      </c>
      <c r="Y1662" s="275">
        <v>0</v>
      </c>
      <c r="Z1662" s="275">
        <v>0</v>
      </c>
      <c r="AA1662" s="275">
        <v>0</v>
      </c>
      <c r="AB1662" s="275">
        <v>0</v>
      </c>
      <c r="AC1662" s="275">
        <v>0</v>
      </c>
      <c r="AD1662" s="275">
        <v>14</v>
      </c>
      <c r="AE1662" s="275">
        <v>8</v>
      </c>
      <c r="AF1662" s="275">
        <v>2</v>
      </c>
      <c r="AG1662" s="275">
        <v>4</v>
      </c>
      <c r="AH1662" s="275">
        <v>6</v>
      </c>
      <c r="AI1662" s="275">
        <v>1</v>
      </c>
      <c r="AJ1662" s="275">
        <v>3</v>
      </c>
      <c r="AK1662" s="275">
        <v>1</v>
      </c>
      <c r="AL1662" s="275">
        <v>17</v>
      </c>
      <c r="AM1662" s="275">
        <v>10</v>
      </c>
      <c r="AN1662" s="93">
        <v>12</v>
      </c>
      <c r="AO1662" s="275">
        <v>0</v>
      </c>
      <c r="AP1662" s="275">
        <v>0</v>
      </c>
      <c r="AQ1662" s="275">
        <v>0</v>
      </c>
      <c r="AR1662" s="312">
        <f t="shared" si="51"/>
        <v>184</v>
      </c>
      <c r="AS1662" s="12"/>
      <c r="AT1662" s="12"/>
      <c r="AU1662" s="97"/>
      <c r="AV1662" s="12"/>
      <c r="AW1662" s="12"/>
      <c r="AX1662" s="12"/>
      <c r="AY1662" s="12"/>
      <c r="AZ1662" s="12"/>
      <c r="BA1662" s="12"/>
    </row>
    <row r="1663" spans="1:53" ht="30" customHeight="1">
      <c r="A1663" s="358" t="s">
        <v>64</v>
      </c>
      <c r="B1663" s="275">
        <v>60</v>
      </c>
      <c r="C1663" s="275">
        <v>0</v>
      </c>
      <c r="D1663" s="275">
        <v>5</v>
      </c>
      <c r="E1663" s="275">
        <v>1</v>
      </c>
      <c r="F1663" s="275">
        <v>6</v>
      </c>
      <c r="G1663" s="275">
        <v>0</v>
      </c>
      <c r="H1663" s="275">
        <v>0</v>
      </c>
      <c r="I1663" s="275">
        <v>7</v>
      </c>
      <c r="J1663" s="275">
        <v>5</v>
      </c>
      <c r="K1663" s="275">
        <v>0</v>
      </c>
      <c r="L1663" s="275">
        <v>0</v>
      </c>
      <c r="M1663" s="275">
        <v>0</v>
      </c>
      <c r="N1663" s="275">
        <v>0</v>
      </c>
      <c r="O1663" s="275">
        <v>0</v>
      </c>
      <c r="P1663" s="275">
        <v>0</v>
      </c>
      <c r="Q1663" s="275">
        <v>0</v>
      </c>
      <c r="R1663" s="275">
        <v>0</v>
      </c>
      <c r="S1663" s="275">
        <v>0</v>
      </c>
      <c r="T1663" s="275">
        <v>0</v>
      </c>
      <c r="U1663" s="275">
        <v>0</v>
      </c>
      <c r="V1663" s="275">
        <v>0</v>
      </c>
      <c r="W1663" s="275">
        <v>0</v>
      </c>
      <c r="X1663" s="275">
        <v>0</v>
      </c>
      <c r="Y1663" s="275">
        <v>0</v>
      </c>
      <c r="Z1663" s="275">
        <v>0</v>
      </c>
      <c r="AA1663" s="275">
        <v>0</v>
      </c>
      <c r="AB1663" s="275">
        <v>0</v>
      </c>
      <c r="AC1663" s="275">
        <v>0</v>
      </c>
      <c r="AD1663" s="275">
        <v>7</v>
      </c>
      <c r="AE1663" s="275">
        <v>1</v>
      </c>
      <c r="AF1663" s="275">
        <v>1</v>
      </c>
      <c r="AG1663" s="275">
        <v>0</v>
      </c>
      <c r="AH1663" s="275">
        <v>3</v>
      </c>
      <c r="AI1663" s="275">
        <v>2</v>
      </c>
      <c r="AJ1663" s="275">
        <v>1</v>
      </c>
      <c r="AK1663" s="275">
        <v>0</v>
      </c>
      <c r="AL1663" s="275">
        <v>9</v>
      </c>
      <c r="AM1663" s="275">
        <v>8</v>
      </c>
      <c r="AN1663" s="93">
        <v>3</v>
      </c>
      <c r="AO1663" s="275">
        <v>0</v>
      </c>
      <c r="AP1663" s="275">
        <v>0</v>
      </c>
      <c r="AQ1663" s="275">
        <v>0</v>
      </c>
      <c r="AR1663" s="312">
        <f t="shared" si="51"/>
        <v>119</v>
      </c>
      <c r="AS1663" s="12"/>
      <c r="AT1663" s="12"/>
      <c r="AU1663" s="97"/>
      <c r="AV1663" s="12"/>
      <c r="AW1663" s="12"/>
      <c r="AX1663" s="12"/>
      <c r="AY1663" s="12"/>
      <c r="AZ1663" s="12"/>
      <c r="BA1663" s="12"/>
    </row>
    <row r="1664" spans="1:53" ht="30" customHeight="1">
      <c r="A1664" s="358" t="s">
        <v>57</v>
      </c>
      <c r="B1664" s="275">
        <v>90</v>
      </c>
      <c r="C1664" s="275">
        <v>0</v>
      </c>
      <c r="D1664" s="275">
        <v>4</v>
      </c>
      <c r="E1664" s="275">
        <v>2</v>
      </c>
      <c r="F1664" s="275">
        <v>1</v>
      </c>
      <c r="G1664" s="275">
        <v>1</v>
      </c>
      <c r="H1664" s="275">
        <v>0</v>
      </c>
      <c r="I1664" s="275">
        <v>3</v>
      </c>
      <c r="J1664" s="275">
        <v>2</v>
      </c>
      <c r="K1664" s="275">
        <v>2</v>
      </c>
      <c r="L1664" s="275">
        <v>0</v>
      </c>
      <c r="M1664" s="275">
        <v>0</v>
      </c>
      <c r="N1664" s="275">
        <v>0</v>
      </c>
      <c r="O1664" s="275">
        <v>0</v>
      </c>
      <c r="P1664" s="275">
        <v>0</v>
      </c>
      <c r="Q1664" s="275">
        <v>0</v>
      </c>
      <c r="R1664" s="275">
        <v>0</v>
      </c>
      <c r="S1664" s="275">
        <v>0</v>
      </c>
      <c r="T1664" s="275">
        <v>0</v>
      </c>
      <c r="U1664" s="275">
        <v>0</v>
      </c>
      <c r="V1664" s="275">
        <v>0</v>
      </c>
      <c r="W1664" s="275">
        <v>0</v>
      </c>
      <c r="X1664" s="275">
        <v>0</v>
      </c>
      <c r="Y1664" s="275">
        <v>0</v>
      </c>
      <c r="Z1664" s="275">
        <v>0</v>
      </c>
      <c r="AA1664" s="275">
        <v>0</v>
      </c>
      <c r="AB1664" s="275">
        <v>0</v>
      </c>
      <c r="AC1664" s="275">
        <v>0</v>
      </c>
      <c r="AD1664" s="275">
        <v>9</v>
      </c>
      <c r="AE1664" s="275">
        <v>4</v>
      </c>
      <c r="AF1664" s="275">
        <v>2</v>
      </c>
      <c r="AG1664" s="275">
        <v>2</v>
      </c>
      <c r="AH1664" s="275">
        <v>7</v>
      </c>
      <c r="AI1664" s="275">
        <v>4</v>
      </c>
      <c r="AJ1664" s="275">
        <v>6</v>
      </c>
      <c r="AK1664" s="275">
        <v>2</v>
      </c>
      <c r="AL1664" s="275">
        <v>0</v>
      </c>
      <c r="AM1664" s="275">
        <v>7</v>
      </c>
      <c r="AN1664" s="93">
        <v>11</v>
      </c>
      <c r="AO1664" s="275">
        <v>0</v>
      </c>
      <c r="AP1664" s="275">
        <v>0</v>
      </c>
      <c r="AQ1664" s="275">
        <v>0</v>
      </c>
      <c r="AR1664" s="312">
        <f t="shared" si="51"/>
        <v>159</v>
      </c>
      <c r="AS1664" s="12"/>
      <c r="AT1664" s="12"/>
      <c r="AU1664" s="97"/>
      <c r="AV1664" s="12"/>
      <c r="AW1664" s="12"/>
      <c r="AX1664" s="12"/>
      <c r="AY1664" s="12"/>
      <c r="AZ1664" s="12"/>
      <c r="BA1664" s="12"/>
    </row>
    <row r="1665" spans="1:53" ht="30" customHeight="1">
      <c r="A1665" s="358" t="s">
        <v>20</v>
      </c>
      <c r="B1665" s="275">
        <v>0</v>
      </c>
      <c r="C1665" s="275">
        <v>0</v>
      </c>
      <c r="D1665" s="275">
        <v>4</v>
      </c>
      <c r="E1665" s="275">
        <v>4</v>
      </c>
      <c r="F1665" s="275">
        <v>15</v>
      </c>
      <c r="G1665" s="275">
        <v>3</v>
      </c>
      <c r="H1665" s="275">
        <v>8</v>
      </c>
      <c r="I1665" s="275">
        <v>14</v>
      </c>
      <c r="J1665" s="275">
        <v>9</v>
      </c>
      <c r="K1665" s="275">
        <v>6</v>
      </c>
      <c r="L1665" s="275">
        <v>0</v>
      </c>
      <c r="M1665" s="275">
        <v>0</v>
      </c>
      <c r="N1665" s="275">
        <v>0</v>
      </c>
      <c r="O1665" s="275">
        <v>0</v>
      </c>
      <c r="P1665" s="275">
        <v>0</v>
      </c>
      <c r="Q1665" s="275">
        <v>0</v>
      </c>
      <c r="R1665" s="275">
        <v>0</v>
      </c>
      <c r="S1665" s="275">
        <v>0</v>
      </c>
      <c r="T1665" s="275">
        <v>0</v>
      </c>
      <c r="U1665" s="275">
        <v>0</v>
      </c>
      <c r="V1665" s="275">
        <v>0</v>
      </c>
      <c r="W1665" s="275">
        <v>0</v>
      </c>
      <c r="X1665" s="275">
        <v>0</v>
      </c>
      <c r="Y1665" s="275">
        <v>0</v>
      </c>
      <c r="Z1665" s="275">
        <v>0</v>
      </c>
      <c r="AA1665" s="275">
        <v>0</v>
      </c>
      <c r="AB1665" s="275">
        <v>0</v>
      </c>
      <c r="AC1665" s="275">
        <v>0</v>
      </c>
      <c r="AD1665" s="275">
        <v>14</v>
      </c>
      <c r="AE1665" s="275">
        <v>9</v>
      </c>
      <c r="AF1665" s="275">
        <v>7</v>
      </c>
      <c r="AG1665" s="275">
        <v>4</v>
      </c>
      <c r="AH1665" s="275">
        <v>8</v>
      </c>
      <c r="AI1665" s="275">
        <v>3</v>
      </c>
      <c r="AJ1665" s="275">
        <v>10</v>
      </c>
      <c r="AK1665" s="275">
        <v>4</v>
      </c>
      <c r="AL1665" s="275">
        <v>3</v>
      </c>
      <c r="AM1665" s="275">
        <v>12</v>
      </c>
      <c r="AN1665" s="93">
        <v>9</v>
      </c>
      <c r="AO1665" s="275">
        <v>0</v>
      </c>
      <c r="AP1665" s="275">
        <v>0</v>
      </c>
      <c r="AQ1665" s="275">
        <v>0</v>
      </c>
      <c r="AR1665" s="312">
        <f t="shared" si="51"/>
        <v>146</v>
      </c>
      <c r="AS1665" s="12"/>
      <c r="AT1665" s="12"/>
      <c r="AU1665" s="97"/>
      <c r="AV1665" s="12"/>
      <c r="AW1665" s="12"/>
      <c r="AX1665" s="12"/>
      <c r="AY1665" s="12"/>
      <c r="AZ1665" s="12"/>
      <c r="BA1665" s="12"/>
    </row>
    <row r="1666" spans="1:53" ht="30" customHeight="1">
      <c r="A1666" s="358" t="s">
        <v>66</v>
      </c>
      <c r="B1666" s="275">
        <v>163</v>
      </c>
      <c r="C1666" s="275">
        <v>0</v>
      </c>
      <c r="D1666" s="275">
        <v>13</v>
      </c>
      <c r="E1666" s="275">
        <v>7</v>
      </c>
      <c r="F1666" s="275">
        <v>5</v>
      </c>
      <c r="G1666" s="275">
        <v>3</v>
      </c>
      <c r="H1666" s="275">
        <v>6</v>
      </c>
      <c r="I1666" s="275">
        <v>11</v>
      </c>
      <c r="J1666" s="275">
        <v>8</v>
      </c>
      <c r="K1666" s="275">
        <v>7</v>
      </c>
      <c r="L1666" s="275">
        <v>0</v>
      </c>
      <c r="M1666" s="275">
        <v>0</v>
      </c>
      <c r="N1666" s="275">
        <v>0</v>
      </c>
      <c r="O1666" s="275">
        <v>0</v>
      </c>
      <c r="P1666" s="275">
        <v>0</v>
      </c>
      <c r="Q1666" s="275">
        <v>0</v>
      </c>
      <c r="R1666" s="275">
        <v>34</v>
      </c>
      <c r="S1666" s="275">
        <v>0</v>
      </c>
      <c r="T1666" s="275">
        <v>35</v>
      </c>
      <c r="U1666" s="275">
        <v>24</v>
      </c>
      <c r="V1666" s="275">
        <v>0</v>
      </c>
      <c r="W1666" s="275">
        <v>0</v>
      </c>
      <c r="X1666" s="275">
        <v>0</v>
      </c>
      <c r="Y1666" s="275">
        <v>0</v>
      </c>
      <c r="Z1666" s="275">
        <v>0</v>
      </c>
      <c r="AA1666" s="275">
        <v>0</v>
      </c>
      <c r="AB1666" s="275">
        <v>0</v>
      </c>
      <c r="AC1666" s="275">
        <v>0</v>
      </c>
      <c r="AD1666" s="275">
        <v>53</v>
      </c>
      <c r="AE1666" s="275">
        <v>3</v>
      </c>
      <c r="AF1666" s="275">
        <v>5</v>
      </c>
      <c r="AG1666" s="275">
        <v>3</v>
      </c>
      <c r="AH1666" s="275">
        <v>23</v>
      </c>
      <c r="AI1666" s="275">
        <v>10</v>
      </c>
      <c r="AJ1666" s="275">
        <v>11</v>
      </c>
      <c r="AK1666" s="275">
        <v>26</v>
      </c>
      <c r="AL1666" s="275">
        <v>4</v>
      </c>
      <c r="AM1666" s="275">
        <v>12</v>
      </c>
      <c r="AN1666" s="93">
        <v>17</v>
      </c>
      <c r="AO1666" s="275">
        <v>0</v>
      </c>
      <c r="AP1666" s="275">
        <v>0</v>
      </c>
      <c r="AQ1666" s="275">
        <v>0</v>
      </c>
      <c r="AR1666" s="312">
        <f t="shared" si="51"/>
        <v>483</v>
      </c>
      <c r="AS1666" s="12"/>
      <c r="AT1666" s="12"/>
      <c r="AU1666" s="97"/>
      <c r="AV1666" s="12"/>
      <c r="AW1666" s="12"/>
      <c r="AX1666" s="12"/>
      <c r="AY1666" s="12"/>
      <c r="AZ1666" s="12"/>
      <c r="BA1666" s="12"/>
    </row>
    <row r="1667" spans="1:53" ht="30" customHeight="1">
      <c r="A1667" s="358" t="s">
        <v>38</v>
      </c>
      <c r="B1667" s="275">
        <v>33</v>
      </c>
      <c r="C1667" s="275">
        <v>0</v>
      </c>
      <c r="D1667" s="275">
        <v>2</v>
      </c>
      <c r="E1667" s="275">
        <v>6</v>
      </c>
      <c r="F1667" s="275">
        <v>1</v>
      </c>
      <c r="G1667" s="275">
        <v>2</v>
      </c>
      <c r="H1667" s="275">
        <v>9</v>
      </c>
      <c r="I1667" s="275">
        <v>14</v>
      </c>
      <c r="J1667" s="275">
        <v>7</v>
      </c>
      <c r="K1667" s="275">
        <v>6</v>
      </c>
      <c r="L1667" s="275">
        <v>0</v>
      </c>
      <c r="M1667" s="275">
        <v>0</v>
      </c>
      <c r="N1667" s="275">
        <v>0</v>
      </c>
      <c r="O1667" s="275">
        <v>0</v>
      </c>
      <c r="P1667" s="275">
        <v>0</v>
      </c>
      <c r="Q1667" s="275">
        <v>0</v>
      </c>
      <c r="R1667" s="275">
        <v>0</v>
      </c>
      <c r="S1667" s="275">
        <v>0</v>
      </c>
      <c r="T1667" s="275">
        <v>0</v>
      </c>
      <c r="U1667" s="275">
        <v>0</v>
      </c>
      <c r="V1667" s="275">
        <v>0</v>
      </c>
      <c r="W1667" s="275">
        <v>0</v>
      </c>
      <c r="X1667" s="275">
        <v>0</v>
      </c>
      <c r="Y1667" s="275">
        <v>0</v>
      </c>
      <c r="Z1667" s="275">
        <v>0</v>
      </c>
      <c r="AA1667" s="275">
        <v>0</v>
      </c>
      <c r="AB1667" s="275">
        <v>0</v>
      </c>
      <c r="AC1667" s="275">
        <v>0</v>
      </c>
      <c r="AD1667" s="275">
        <v>11</v>
      </c>
      <c r="AE1667" s="275">
        <v>7</v>
      </c>
      <c r="AF1667" s="275">
        <v>9</v>
      </c>
      <c r="AG1667" s="275">
        <v>0</v>
      </c>
      <c r="AH1667" s="275">
        <v>5</v>
      </c>
      <c r="AI1667" s="275">
        <v>1</v>
      </c>
      <c r="AJ1667" s="275">
        <v>0</v>
      </c>
      <c r="AK1667" s="275">
        <v>0</v>
      </c>
      <c r="AL1667" s="275">
        <v>0</v>
      </c>
      <c r="AM1667" s="275">
        <v>7</v>
      </c>
      <c r="AN1667" s="93">
        <v>16</v>
      </c>
      <c r="AO1667" s="275">
        <v>0</v>
      </c>
      <c r="AP1667" s="275">
        <v>0</v>
      </c>
      <c r="AQ1667" s="275">
        <v>0</v>
      </c>
      <c r="AR1667" s="312">
        <f t="shared" si="51"/>
        <v>136</v>
      </c>
      <c r="AS1667" s="12"/>
      <c r="AT1667" s="12"/>
      <c r="AU1667" s="97"/>
      <c r="AV1667" s="12"/>
      <c r="AW1667" s="12"/>
      <c r="AX1667" s="12"/>
      <c r="AY1667" s="12"/>
      <c r="AZ1667" s="12"/>
      <c r="BA1667" s="12"/>
    </row>
    <row r="1668" spans="1:53" ht="30" customHeight="1">
      <c r="A1668" s="358" t="s">
        <v>39</v>
      </c>
      <c r="B1668" s="275">
        <v>115</v>
      </c>
      <c r="C1668" s="275">
        <v>0</v>
      </c>
      <c r="D1668" s="275">
        <v>4</v>
      </c>
      <c r="E1668" s="275">
        <v>9</v>
      </c>
      <c r="F1668" s="275">
        <v>6</v>
      </c>
      <c r="G1668" s="275">
        <v>2</v>
      </c>
      <c r="H1668" s="275">
        <v>3</v>
      </c>
      <c r="I1668" s="275">
        <v>7</v>
      </c>
      <c r="J1668" s="275">
        <v>4</v>
      </c>
      <c r="K1668" s="275">
        <v>2</v>
      </c>
      <c r="L1668" s="275">
        <v>0</v>
      </c>
      <c r="M1668" s="275">
        <v>0</v>
      </c>
      <c r="N1668" s="275">
        <v>0</v>
      </c>
      <c r="O1668" s="275">
        <v>0</v>
      </c>
      <c r="P1668" s="275">
        <v>0</v>
      </c>
      <c r="Q1668" s="275">
        <v>0</v>
      </c>
      <c r="R1668" s="275">
        <v>0</v>
      </c>
      <c r="S1668" s="275">
        <v>0</v>
      </c>
      <c r="T1668" s="275">
        <v>0</v>
      </c>
      <c r="U1668" s="275">
        <v>0</v>
      </c>
      <c r="V1668" s="275">
        <v>0</v>
      </c>
      <c r="W1668" s="275">
        <v>0</v>
      </c>
      <c r="X1668" s="275">
        <v>0</v>
      </c>
      <c r="Y1668" s="275">
        <v>0</v>
      </c>
      <c r="Z1668" s="275">
        <v>0</v>
      </c>
      <c r="AA1668" s="275">
        <v>0</v>
      </c>
      <c r="AB1668" s="275">
        <v>0</v>
      </c>
      <c r="AC1668" s="275">
        <v>0</v>
      </c>
      <c r="AD1668" s="275">
        <v>59</v>
      </c>
      <c r="AE1668" s="275">
        <v>9</v>
      </c>
      <c r="AF1668" s="275">
        <v>6</v>
      </c>
      <c r="AG1668" s="275">
        <v>6</v>
      </c>
      <c r="AH1668" s="275">
        <v>8</v>
      </c>
      <c r="AI1668" s="275">
        <v>1</v>
      </c>
      <c r="AJ1668" s="275">
        <v>13</v>
      </c>
      <c r="AK1668" s="275">
        <v>8</v>
      </c>
      <c r="AL1668" s="275">
        <v>3</v>
      </c>
      <c r="AM1668" s="275">
        <v>13</v>
      </c>
      <c r="AN1668" s="93">
        <v>20</v>
      </c>
      <c r="AO1668" s="275">
        <v>0</v>
      </c>
      <c r="AP1668" s="275">
        <v>0</v>
      </c>
      <c r="AQ1668" s="275">
        <v>0</v>
      </c>
      <c r="AR1668" s="312">
        <f t="shared" si="51"/>
        <v>298</v>
      </c>
      <c r="AS1668" s="12"/>
      <c r="AT1668" s="12"/>
      <c r="AU1668" s="97"/>
      <c r="AV1668" s="12"/>
      <c r="AW1668" s="12"/>
      <c r="AX1668" s="12"/>
      <c r="AY1668" s="12"/>
      <c r="AZ1668" s="12"/>
      <c r="BA1668" s="12"/>
    </row>
    <row r="1669" spans="1:53" ht="30" customHeight="1">
      <c r="A1669" s="358" t="s">
        <v>657</v>
      </c>
      <c r="B1669" s="275">
        <v>87</v>
      </c>
      <c r="C1669" s="275">
        <v>0</v>
      </c>
      <c r="D1669" s="275">
        <v>0</v>
      </c>
      <c r="E1669" s="275">
        <v>4</v>
      </c>
      <c r="F1669" s="275">
        <v>5</v>
      </c>
      <c r="G1669" s="275"/>
      <c r="H1669" s="275">
        <v>1</v>
      </c>
      <c r="I1669" s="275">
        <v>5</v>
      </c>
      <c r="J1669" s="275">
        <v>3</v>
      </c>
      <c r="K1669" s="275">
        <v>2</v>
      </c>
      <c r="L1669" s="275">
        <v>0</v>
      </c>
      <c r="M1669" s="275">
        <v>0</v>
      </c>
      <c r="N1669" s="275">
        <v>0</v>
      </c>
      <c r="O1669" s="275">
        <v>0</v>
      </c>
      <c r="P1669" s="275">
        <v>0</v>
      </c>
      <c r="Q1669" s="275">
        <v>37</v>
      </c>
      <c r="R1669" s="275">
        <v>0</v>
      </c>
      <c r="S1669" s="275">
        <v>0</v>
      </c>
      <c r="T1669" s="275">
        <v>0</v>
      </c>
      <c r="U1669" s="275">
        <v>0</v>
      </c>
      <c r="V1669" s="275">
        <v>0</v>
      </c>
      <c r="W1669" s="275">
        <v>0</v>
      </c>
      <c r="X1669" s="275">
        <v>0</v>
      </c>
      <c r="Y1669" s="275">
        <v>0</v>
      </c>
      <c r="Z1669" s="275">
        <v>0</v>
      </c>
      <c r="AA1669" s="275">
        <v>0</v>
      </c>
      <c r="AB1669" s="275">
        <v>0</v>
      </c>
      <c r="AC1669" s="275">
        <v>0</v>
      </c>
      <c r="AD1669" s="275">
        <v>13</v>
      </c>
      <c r="AE1669" s="275">
        <v>12</v>
      </c>
      <c r="AF1669" s="275">
        <v>5</v>
      </c>
      <c r="AG1669" s="275">
        <v>1</v>
      </c>
      <c r="AH1669" s="275">
        <v>4</v>
      </c>
      <c r="AI1669" s="275">
        <v>4</v>
      </c>
      <c r="AJ1669" s="275"/>
      <c r="AK1669" s="275">
        <v>6</v>
      </c>
      <c r="AL1669" s="275">
        <v>5</v>
      </c>
      <c r="AM1669" s="275">
        <v>5</v>
      </c>
      <c r="AN1669" s="93">
        <v>15</v>
      </c>
      <c r="AO1669" s="275">
        <v>0</v>
      </c>
      <c r="AP1669" s="275">
        <v>0</v>
      </c>
      <c r="AQ1669" s="275">
        <v>0</v>
      </c>
      <c r="AR1669" s="312">
        <f t="shared" si="51"/>
        <v>214</v>
      </c>
      <c r="AS1669" s="12"/>
      <c r="AT1669" s="12"/>
      <c r="AU1669" s="97"/>
      <c r="AV1669" s="12"/>
      <c r="AW1669" s="12"/>
      <c r="AX1669" s="12"/>
      <c r="AY1669" s="12"/>
      <c r="AZ1669" s="12"/>
      <c r="BA1669" s="12"/>
    </row>
    <row r="1670" spans="1:53" ht="30" customHeight="1">
      <c r="A1670" s="358" t="s">
        <v>994</v>
      </c>
      <c r="B1670" s="275">
        <v>0</v>
      </c>
      <c r="C1670" s="275">
        <v>0</v>
      </c>
      <c r="D1670" s="275">
        <v>0</v>
      </c>
      <c r="E1670" s="275">
        <v>0</v>
      </c>
      <c r="F1670" s="275">
        <v>0</v>
      </c>
      <c r="G1670" s="275">
        <v>0</v>
      </c>
      <c r="H1670" s="275">
        <v>0</v>
      </c>
      <c r="I1670" s="275">
        <v>0</v>
      </c>
      <c r="J1670" s="275">
        <v>0</v>
      </c>
      <c r="K1670" s="275">
        <v>0</v>
      </c>
      <c r="L1670" s="275">
        <v>0</v>
      </c>
      <c r="M1670" s="275">
        <v>0</v>
      </c>
      <c r="N1670" s="275">
        <v>0</v>
      </c>
      <c r="O1670" s="275">
        <v>0</v>
      </c>
      <c r="P1670" s="275">
        <v>0</v>
      </c>
      <c r="Q1670" s="275">
        <v>0</v>
      </c>
      <c r="R1670" s="275">
        <v>0</v>
      </c>
      <c r="S1670" s="275">
        <v>0</v>
      </c>
      <c r="T1670" s="275">
        <v>0</v>
      </c>
      <c r="U1670" s="275">
        <v>0</v>
      </c>
      <c r="V1670" s="275">
        <v>0</v>
      </c>
      <c r="W1670" s="275">
        <v>0</v>
      </c>
      <c r="X1670" s="275">
        <v>0</v>
      </c>
      <c r="Y1670" s="275">
        <v>0</v>
      </c>
      <c r="Z1670" s="275">
        <v>0</v>
      </c>
      <c r="AA1670" s="275">
        <v>0</v>
      </c>
      <c r="AB1670" s="275">
        <v>0</v>
      </c>
      <c r="AC1670" s="275">
        <v>0</v>
      </c>
      <c r="AD1670" s="275">
        <v>1</v>
      </c>
      <c r="AE1670" s="275">
        <v>0</v>
      </c>
      <c r="AF1670" s="275">
        <v>0</v>
      </c>
      <c r="AG1670" s="275">
        <v>0</v>
      </c>
      <c r="AH1670" s="275">
        <v>0</v>
      </c>
      <c r="AI1670" s="275">
        <v>0</v>
      </c>
      <c r="AJ1670" s="275">
        <v>0</v>
      </c>
      <c r="AK1670" s="275">
        <v>0</v>
      </c>
      <c r="AL1670" s="275">
        <v>0</v>
      </c>
      <c r="AM1670" s="275">
        <v>0</v>
      </c>
      <c r="AN1670" s="93">
        <v>0</v>
      </c>
      <c r="AO1670" s="275">
        <v>0</v>
      </c>
      <c r="AP1670" s="275">
        <v>0</v>
      </c>
      <c r="AQ1670" s="275">
        <v>0</v>
      </c>
      <c r="AR1670" s="312">
        <f t="shared" si="51"/>
        <v>1</v>
      </c>
      <c r="AS1670" s="12"/>
      <c r="AT1670" s="12"/>
      <c r="AU1670" s="97"/>
      <c r="AV1670" s="12"/>
      <c r="AW1670" s="12"/>
      <c r="AX1670" s="12"/>
      <c r="AY1670" s="12"/>
      <c r="AZ1670" s="12"/>
      <c r="BA1670" s="12"/>
    </row>
    <row r="1671" spans="1:53" ht="30" customHeight="1">
      <c r="A1671" s="358" t="s">
        <v>979</v>
      </c>
      <c r="B1671" s="275">
        <v>0</v>
      </c>
      <c r="C1671" s="275">
        <v>0</v>
      </c>
      <c r="D1671" s="275">
        <v>0</v>
      </c>
      <c r="E1671" s="275">
        <v>0</v>
      </c>
      <c r="F1671" s="275">
        <v>0</v>
      </c>
      <c r="G1671" s="275">
        <v>0</v>
      </c>
      <c r="H1671" s="275">
        <v>0</v>
      </c>
      <c r="I1671" s="275">
        <v>0</v>
      </c>
      <c r="J1671" s="275">
        <v>0</v>
      </c>
      <c r="K1671" s="275">
        <v>0</v>
      </c>
      <c r="L1671" s="275">
        <v>0</v>
      </c>
      <c r="M1671" s="275">
        <v>0</v>
      </c>
      <c r="N1671" s="275">
        <v>0</v>
      </c>
      <c r="O1671" s="275">
        <v>0</v>
      </c>
      <c r="P1671" s="275">
        <v>0</v>
      </c>
      <c r="Q1671" s="275">
        <v>0</v>
      </c>
      <c r="R1671" s="275">
        <v>0</v>
      </c>
      <c r="S1671" s="275">
        <v>0</v>
      </c>
      <c r="T1671" s="275">
        <v>0</v>
      </c>
      <c r="U1671" s="275">
        <v>0</v>
      </c>
      <c r="V1671" s="275">
        <v>0</v>
      </c>
      <c r="W1671" s="275">
        <v>0</v>
      </c>
      <c r="X1671" s="275">
        <v>0</v>
      </c>
      <c r="Y1671" s="275">
        <v>0</v>
      </c>
      <c r="Z1671" s="275">
        <v>0</v>
      </c>
      <c r="AA1671" s="275">
        <v>0</v>
      </c>
      <c r="AB1671" s="275">
        <v>0</v>
      </c>
      <c r="AC1671" s="275">
        <v>0</v>
      </c>
      <c r="AD1671" s="275">
        <v>0</v>
      </c>
      <c r="AE1671" s="275">
        <v>0</v>
      </c>
      <c r="AF1671" s="275">
        <v>0</v>
      </c>
      <c r="AG1671" s="275">
        <v>0</v>
      </c>
      <c r="AH1671" s="275">
        <v>0</v>
      </c>
      <c r="AI1671" s="275">
        <v>0</v>
      </c>
      <c r="AJ1671" s="275">
        <v>0</v>
      </c>
      <c r="AK1671" s="275">
        <v>0</v>
      </c>
      <c r="AL1671" s="275">
        <v>0</v>
      </c>
      <c r="AM1671" s="275">
        <v>0</v>
      </c>
      <c r="AN1671" s="93">
        <v>0</v>
      </c>
      <c r="AO1671" s="93">
        <v>0</v>
      </c>
      <c r="AP1671" s="93">
        <v>0</v>
      </c>
      <c r="AQ1671" s="275">
        <v>49</v>
      </c>
      <c r="AR1671" s="312">
        <f t="shared" si="51"/>
        <v>49</v>
      </c>
      <c r="AS1671" s="12"/>
      <c r="AT1671" s="12"/>
      <c r="AU1671" s="97"/>
      <c r="AV1671" s="12"/>
      <c r="AW1671" s="12"/>
      <c r="AX1671" s="12"/>
      <c r="AY1671" s="12"/>
      <c r="AZ1671" s="12"/>
      <c r="BA1671" s="12"/>
    </row>
    <row r="1672" spans="1:53" ht="30" customHeight="1">
      <c r="A1672" s="358" t="s">
        <v>985</v>
      </c>
      <c r="B1672" s="275">
        <v>0</v>
      </c>
      <c r="C1672" s="275">
        <v>0</v>
      </c>
      <c r="D1672" s="275">
        <v>0</v>
      </c>
      <c r="E1672" s="275">
        <v>0</v>
      </c>
      <c r="F1672" s="275">
        <v>0</v>
      </c>
      <c r="G1672" s="275">
        <v>0</v>
      </c>
      <c r="H1672" s="275">
        <v>0</v>
      </c>
      <c r="I1672" s="275">
        <v>0</v>
      </c>
      <c r="J1672" s="275">
        <v>0</v>
      </c>
      <c r="K1672" s="275">
        <v>0</v>
      </c>
      <c r="L1672" s="275">
        <v>0</v>
      </c>
      <c r="M1672" s="275">
        <v>0</v>
      </c>
      <c r="N1672" s="275">
        <v>0</v>
      </c>
      <c r="O1672" s="275">
        <v>0</v>
      </c>
      <c r="P1672" s="275">
        <v>0</v>
      </c>
      <c r="Q1672" s="275">
        <v>0</v>
      </c>
      <c r="R1672" s="275">
        <v>0</v>
      </c>
      <c r="S1672" s="275">
        <v>0</v>
      </c>
      <c r="T1672" s="275">
        <v>0</v>
      </c>
      <c r="U1672" s="275">
        <v>0</v>
      </c>
      <c r="V1672" s="275">
        <v>0</v>
      </c>
      <c r="W1672" s="275">
        <v>0</v>
      </c>
      <c r="X1672" s="275">
        <v>0</v>
      </c>
      <c r="Y1672" s="275">
        <v>0</v>
      </c>
      <c r="Z1672" s="275">
        <v>0</v>
      </c>
      <c r="AA1672" s="275">
        <v>0</v>
      </c>
      <c r="AB1672" s="275">
        <v>0</v>
      </c>
      <c r="AC1672" s="275">
        <v>0</v>
      </c>
      <c r="AD1672" s="275">
        <v>13</v>
      </c>
      <c r="AE1672" s="275">
        <v>4</v>
      </c>
      <c r="AF1672" s="275">
        <v>6</v>
      </c>
      <c r="AG1672" s="275">
        <v>0</v>
      </c>
      <c r="AH1672" s="275">
        <v>1</v>
      </c>
      <c r="AI1672" s="275">
        <v>1</v>
      </c>
      <c r="AJ1672" s="275">
        <v>5</v>
      </c>
      <c r="AK1672" s="275">
        <v>3</v>
      </c>
      <c r="AL1672" s="275">
        <v>0</v>
      </c>
      <c r="AM1672" s="275">
        <v>8</v>
      </c>
      <c r="AN1672" s="93">
        <v>19</v>
      </c>
      <c r="AO1672" s="93">
        <v>0</v>
      </c>
      <c r="AP1672" s="93">
        <v>0</v>
      </c>
      <c r="AQ1672" s="275">
        <v>0</v>
      </c>
      <c r="AR1672" s="312">
        <f t="shared" si="51"/>
        <v>60</v>
      </c>
      <c r="AS1672" s="12"/>
      <c r="AT1672" s="12"/>
      <c r="AU1672" s="97"/>
      <c r="AV1672" s="12"/>
      <c r="AW1672" s="12"/>
      <c r="AX1672" s="12"/>
      <c r="AY1672" s="12"/>
      <c r="AZ1672" s="12"/>
      <c r="BA1672" s="12"/>
    </row>
    <row r="1673" spans="1:53" ht="30" customHeight="1">
      <c r="A1673" s="358" t="s">
        <v>746</v>
      </c>
      <c r="B1673" s="275">
        <v>0</v>
      </c>
      <c r="C1673" s="275">
        <v>0</v>
      </c>
      <c r="D1673" s="275">
        <v>0</v>
      </c>
      <c r="E1673" s="275">
        <v>0</v>
      </c>
      <c r="F1673" s="275">
        <v>0</v>
      </c>
      <c r="G1673" s="275">
        <v>0</v>
      </c>
      <c r="H1673" s="275">
        <v>0</v>
      </c>
      <c r="I1673" s="275">
        <v>0</v>
      </c>
      <c r="J1673" s="275">
        <v>1</v>
      </c>
      <c r="K1673" s="275">
        <v>0</v>
      </c>
      <c r="L1673" s="275">
        <v>0</v>
      </c>
      <c r="M1673" s="275">
        <v>0</v>
      </c>
      <c r="N1673" s="275">
        <v>0</v>
      </c>
      <c r="O1673" s="275">
        <v>0</v>
      </c>
      <c r="P1673" s="275">
        <v>0</v>
      </c>
      <c r="Q1673" s="275">
        <v>0</v>
      </c>
      <c r="R1673" s="275">
        <v>0</v>
      </c>
      <c r="S1673" s="275">
        <v>0</v>
      </c>
      <c r="T1673" s="275">
        <v>0</v>
      </c>
      <c r="U1673" s="275">
        <v>0</v>
      </c>
      <c r="V1673" s="275">
        <v>0</v>
      </c>
      <c r="W1673" s="275">
        <v>0</v>
      </c>
      <c r="X1673" s="275">
        <v>0</v>
      </c>
      <c r="Y1673" s="275">
        <v>0</v>
      </c>
      <c r="Z1673" s="275">
        <v>0</v>
      </c>
      <c r="AA1673" s="275">
        <v>0</v>
      </c>
      <c r="AB1673" s="275">
        <v>0</v>
      </c>
      <c r="AC1673" s="275">
        <v>0</v>
      </c>
      <c r="AD1673" s="275">
        <v>0</v>
      </c>
      <c r="AE1673" s="275">
        <v>0</v>
      </c>
      <c r="AF1673" s="275">
        <v>0</v>
      </c>
      <c r="AG1673" s="275">
        <v>0</v>
      </c>
      <c r="AH1673" s="275">
        <v>0</v>
      </c>
      <c r="AI1673" s="275">
        <v>0</v>
      </c>
      <c r="AJ1673" s="275">
        <v>0</v>
      </c>
      <c r="AK1673" s="275">
        <v>0</v>
      </c>
      <c r="AL1673" s="275">
        <v>0</v>
      </c>
      <c r="AM1673" s="275">
        <v>0</v>
      </c>
      <c r="AN1673" s="93">
        <v>0</v>
      </c>
      <c r="AO1673" s="93">
        <v>0</v>
      </c>
      <c r="AP1673" s="93">
        <v>0</v>
      </c>
      <c r="AQ1673" s="275">
        <v>0</v>
      </c>
      <c r="AR1673" s="312">
        <f t="shared" si="51"/>
        <v>1</v>
      </c>
      <c r="AS1673" s="12"/>
      <c r="AT1673" s="12"/>
      <c r="AU1673" s="97"/>
      <c r="AV1673" s="12"/>
      <c r="AW1673" s="12"/>
      <c r="AX1673" s="12"/>
      <c r="AY1673" s="12"/>
      <c r="AZ1673" s="12"/>
      <c r="BA1673" s="12"/>
    </row>
    <row r="1674" spans="1:53" ht="30" customHeight="1">
      <c r="A1674" s="358" t="s">
        <v>987</v>
      </c>
      <c r="B1674" s="275">
        <v>0</v>
      </c>
      <c r="C1674" s="275">
        <v>0</v>
      </c>
      <c r="D1674" s="275">
        <v>0</v>
      </c>
      <c r="E1674" s="275">
        <v>0</v>
      </c>
      <c r="F1674" s="275">
        <v>0</v>
      </c>
      <c r="G1674" s="275">
        <v>0</v>
      </c>
      <c r="H1674" s="275">
        <v>0</v>
      </c>
      <c r="I1674" s="275">
        <v>0</v>
      </c>
      <c r="J1674" s="275">
        <v>1</v>
      </c>
      <c r="K1674" s="275">
        <v>0</v>
      </c>
      <c r="L1674" s="275">
        <v>0</v>
      </c>
      <c r="M1674" s="275">
        <v>0</v>
      </c>
      <c r="N1674" s="275">
        <v>0</v>
      </c>
      <c r="O1674" s="275">
        <v>0</v>
      </c>
      <c r="P1674" s="275">
        <v>0</v>
      </c>
      <c r="Q1674" s="275">
        <v>0</v>
      </c>
      <c r="R1674" s="275">
        <v>0</v>
      </c>
      <c r="S1674" s="275">
        <v>0</v>
      </c>
      <c r="T1674" s="275">
        <v>0</v>
      </c>
      <c r="U1674" s="275">
        <v>0</v>
      </c>
      <c r="V1674" s="275">
        <v>0</v>
      </c>
      <c r="W1674" s="275">
        <v>0</v>
      </c>
      <c r="X1674" s="275">
        <v>0</v>
      </c>
      <c r="Y1674" s="275">
        <v>0</v>
      </c>
      <c r="Z1674" s="275">
        <v>0</v>
      </c>
      <c r="AA1674" s="275">
        <v>0</v>
      </c>
      <c r="AB1674" s="275">
        <v>0</v>
      </c>
      <c r="AC1674" s="275">
        <v>0</v>
      </c>
      <c r="AD1674" s="275">
        <v>0</v>
      </c>
      <c r="AE1674" s="275">
        <v>0</v>
      </c>
      <c r="AF1674" s="275">
        <v>0</v>
      </c>
      <c r="AG1674" s="275">
        <v>0</v>
      </c>
      <c r="AH1674" s="275">
        <v>0</v>
      </c>
      <c r="AI1674" s="275">
        <v>0</v>
      </c>
      <c r="AJ1674" s="275">
        <v>0</v>
      </c>
      <c r="AK1674" s="275">
        <v>0</v>
      </c>
      <c r="AL1674" s="275">
        <v>0</v>
      </c>
      <c r="AM1674" s="275">
        <v>0</v>
      </c>
      <c r="AN1674" s="93">
        <v>0</v>
      </c>
      <c r="AO1674" s="93">
        <v>0</v>
      </c>
      <c r="AP1674" s="93">
        <v>0</v>
      </c>
      <c r="AQ1674" s="275">
        <v>0</v>
      </c>
      <c r="AR1674" s="312">
        <f t="shared" si="51"/>
        <v>1</v>
      </c>
      <c r="AS1674" s="12"/>
      <c r="AT1674" s="12"/>
      <c r="AU1674" s="97"/>
      <c r="AV1674" s="12"/>
      <c r="AW1674" s="12"/>
      <c r="AX1674" s="12"/>
      <c r="AY1674" s="12"/>
      <c r="AZ1674" s="12"/>
      <c r="BA1674" s="12"/>
    </row>
    <row r="1675" spans="1:53" ht="30" customHeight="1">
      <c r="A1675" s="358" t="s">
        <v>989</v>
      </c>
      <c r="B1675" s="275">
        <v>0</v>
      </c>
      <c r="C1675" s="275">
        <v>0</v>
      </c>
      <c r="D1675" s="275">
        <v>0</v>
      </c>
      <c r="E1675" s="275">
        <v>0</v>
      </c>
      <c r="F1675" s="275">
        <v>0</v>
      </c>
      <c r="G1675" s="275">
        <v>0</v>
      </c>
      <c r="H1675" s="275">
        <v>0</v>
      </c>
      <c r="I1675" s="275">
        <v>0</v>
      </c>
      <c r="J1675" s="275">
        <v>0</v>
      </c>
      <c r="K1675" s="275">
        <v>0</v>
      </c>
      <c r="L1675" s="275">
        <v>0</v>
      </c>
      <c r="M1675" s="275">
        <v>0</v>
      </c>
      <c r="N1675" s="275">
        <v>0</v>
      </c>
      <c r="O1675" s="275">
        <v>0</v>
      </c>
      <c r="P1675" s="275">
        <v>0</v>
      </c>
      <c r="Q1675" s="275">
        <v>0</v>
      </c>
      <c r="R1675" s="275">
        <v>0</v>
      </c>
      <c r="S1675" s="275">
        <v>0</v>
      </c>
      <c r="T1675" s="275">
        <v>0</v>
      </c>
      <c r="U1675" s="275">
        <v>0</v>
      </c>
      <c r="V1675" s="275">
        <v>0</v>
      </c>
      <c r="W1675" s="275">
        <v>0</v>
      </c>
      <c r="X1675" s="275">
        <v>0</v>
      </c>
      <c r="Y1675" s="275">
        <v>0</v>
      </c>
      <c r="Z1675" s="275">
        <v>0</v>
      </c>
      <c r="AA1675" s="275">
        <v>0</v>
      </c>
      <c r="AB1675" s="275">
        <v>0</v>
      </c>
      <c r="AC1675" s="275">
        <v>0</v>
      </c>
      <c r="AD1675" s="275">
        <v>0</v>
      </c>
      <c r="AE1675" s="275">
        <v>0</v>
      </c>
      <c r="AF1675" s="275">
        <v>0</v>
      </c>
      <c r="AG1675" s="275">
        <v>0</v>
      </c>
      <c r="AH1675" s="275">
        <v>0</v>
      </c>
      <c r="AI1675" s="275">
        <v>0</v>
      </c>
      <c r="AJ1675" s="275">
        <v>0</v>
      </c>
      <c r="AK1675" s="275">
        <v>0</v>
      </c>
      <c r="AL1675" s="275">
        <v>0</v>
      </c>
      <c r="AM1675" s="275">
        <v>0</v>
      </c>
      <c r="AN1675" s="93">
        <v>1</v>
      </c>
      <c r="AO1675" s="93">
        <v>0</v>
      </c>
      <c r="AP1675" s="93">
        <v>0</v>
      </c>
      <c r="AQ1675" s="275">
        <v>14</v>
      </c>
      <c r="AR1675" s="312">
        <f t="shared" si="51"/>
        <v>15</v>
      </c>
      <c r="AS1675" s="12"/>
      <c r="AT1675" s="12"/>
      <c r="AU1675" s="97"/>
      <c r="AV1675" s="12"/>
      <c r="AW1675" s="12"/>
      <c r="AX1675" s="12"/>
      <c r="AY1675" s="12"/>
      <c r="AZ1675" s="12"/>
      <c r="BA1675" s="12"/>
    </row>
    <row r="1676" spans="1:53" ht="30" customHeight="1">
      <c r="A1676" s="358" t="s">
        <v>1008</v>
      </c>
      <c r="B1676" s="275">
        <v>0</v>
      </c>
      <c r="C1676" s="275">
        <v>0</v>
      </c>
      <c r="D1676" s="275">
        <v>0</v>
      </c>
      <c r="E1676" s="275">
        <v>0</v>
      </c>
      <c r="F1676" s="275">
        <v>0</v>
      </c>
      <c r="G1676" s="275">
        <v>0</v>
      </c>
      <c r="H1676" s="275">
        <v>0</v>
      </c>
      <c r="I1676" s="275">
        <v>0</v>
      </c>
      <c r="J1676" s="275">
        <v>0</v>
      </c>
      <c r="K1676" s="275">
        <v>0</v>
      </c>
      <c r="L1676" s="275">
        <v>0</v>
      </c>
      <c r="M1676" s="275">
        <v>0</v>
      </c>
      <c r="N1676" s="275">
        <v>0</v>
      </c>
      <c r="O1676" s="275">
        <v>0</v>
      </c>
      <c r="P1676" s="275">
        <v>0</v>
      </c>
      <c r="Q1676" s="275">
        <v>0</v>
      </c>
      <c r="R1676" s="275">
        <v>0</v>
      </c>
      <c r="S1676" s="275">
        <v>0</v>
      </c>
      <c r="T1676" s="275">
        <v>0</v>
      </c>
      <c r="U1676" s="275">
        <v>0</v>
      </c>
      <c r="V1676" s="275">
        <v>0</v>
      </c>
      <c r="W1676" s="275">
        <v>0</v>
      </c>
      <c r="X1676" s="275">
        <v>0</v>
      </c>
      <c r="Y1676" s="275">
        <v>0</v>
      </c>
      <c r="Z1676" s="275">
        <v>0</v>
      </c>
      <c r="AA1676" s="275">
        <v>0</v>
      </c>
      <c r="AB1676" s="275">
        <v>0</v>
      </c>
      <c r="AC1676" s="275">
        <v>0</v>
      </c>
      <c r="AD1676" s="275">
        <v>1</v>
      </c>
      <c r="AE1676" s="275">
        <v>0</v>
      </c>
      <c r="AF1676" s="275">
        <v>0</v>
      </c>
      <c r="AG1676" s="275">
        <v>0</v>
      </c>
      <c r="AH1676" s="275">
        <v>0</v>
      </c>
      <c r="AI1676" s="275">
        <v>0</v>
      </c>
      <c r="AJ1676" s="275">
        <v>0</v>
      </c>
      <c r="AK1676" s="275">
        <v>0</v>
      </c>
      <c r="AL1676" s="275">
        <v>0</v>
      </c>
      <c r="AM1676" s="275">
        <v>0</v>
      </c>
      <c r="AN1676" s="93">
        <v>0</v>
      </c>
      <c r="AO1676" s="93">
        <v>0</v>
      </c>
      <c r="AP1676" s="93">
        <v>0</v>
      </c>
      <c r="AQ1676" s="275">
        <v>0</v>
      </c>
      <c r="AR1676" s="312">
        <f t="shared" si="51"/>
        <v>1</v>
      </c>
      <c r="AS1676" s="12"/>
      <c r="AT1676" s="12"/>
      <c r="AU1676" s="97"/>
      <c r="AV1676" s="12"/>
      <c r="AW1676" s="12"/>
      <c r="AX1676" s="12"/>
      <c r="AY1676" s="12"/>
      <c r="AZ1676" s="12"/>
      <c r="BA1676" s="12"/>
    </row>
    <row r="1677" spans="1:53" ht="30" customHeight="1">
      <c r="A1677" s="358" t="s">
        <v>1000</v>
      </c>
      <c r="B1677" s="275">
        <v>0</v>
      </c>
      <c r="C1677" s="275">
        <v>0</v>
      </c>
      <c r="D1677" s="275">
        <v>0</v>
      </c>
      <c r="E1677" s="275">
        <v>0</v>
      </c>
      <c r="F1677" s="275">
        <v>0</v>
      </c>
      <c r="G1677" s="275">
        <v>0</v>
      </c>
      <c r="H1677" s="275">
        <v>0</v>
      </c>
      <c r="I1677" s="275">
        <v>0</v>
      </c>
      <c r="J1677" s="275">
        <v>0</v>
      </c>
      <c r="K1677" s="275">
        <v>0</v>
      </c>
      <c r="L1677" s="275">
        <v>0</v>
      </c>
      <c r="M1677" s="275">
        <v>0</v>
      </c>
      <c r="N1677" s="275">
        <v>0</v>
      </c>
      <c r="O1677" s="275">
        <v>0</v>
      </c>
      <c r="P1677" s="275">
        <v>0</v>
      </c>
      <c r="Q1677" s="275">
        <v>0</v>
      </c>
      <c r="R1677" s="275">
        <v>0</v>
      </c>
      <c r="S1677" s="275">
        <v>0</v>
      </c>
      <c r="T1677" s="275">
        <v>0</v>
      </c>
      <c r="U1677" s="275">
        <v>0</v>
      </c>
      <c r="V1677" s="275">
        <v>0</v>
      </c>
      <c r="W1677" s="275">
        <v>0</v>
      </c>
      <c r="X1677" s="275">
        <v>0</v>
      </c>
      <c r="Y1677" s="275">
        <v>0</v>
      </c>
      <c r="Z1677" s="275">
        <v>0</v>
      </c>
      <c r="AA1677" s="275">
        <v>0</v>
      </c>
      <c r="AB1677" s="275">
        <v>0</v>
      </c>
      <c r="AC1677" s="275">
        <v>0</v>
      </c>
      <c r="AD1677" s="275">
        <v>1</v>
      </c>
      <c r="AE1677" s="275">
        <v>0</v>
      </c>
      <c r="AF1677" s="275">
        <v>0</v>
      </c>
      <c r="AG1677" s="275">
        <v>0</v>
      </c>
      <c r="AH1677" s="275">
        <v>0</v>
      </c>
      <c r="AI1677" s="275">
        <v>0</v>
      </c>
      <c r="AJ1677" s="275">
        <v>0</v>
      </c>
      <c r="AK1677" s="275">
        <v>0</v>
      </c>
      <c r="AL1677" s="275">
        <v>0</v>
      </c>
      <c r="AM1677" s="275">
        <v>0</v>
      </c>
      <c r="AN1677" s="275">
        <v>0</v>
      </c>
      <c r="AO1677" s="275">
        <v>0</v>
      </c>
      <c r="AP1677" s="275">
        <v>0</v>
      </c>
      <c r="AQ1677" s="275">
        <v>0</v>
      </c>
      <c r="AR1677" s="312">
        <f t="shared" si="51"/>
        <v>1</v>
      </c>
      <c r="AS1677" s="12"/>
      <c r="AT1677" s="12"/>
      <c r="AU1677" s="97"/>
      <c r="AV1677" s="12"/>
      <c r="AW1677" s="12"/>
      <c r="AX1677" s="12"/>
      <c r="AY1677" s="12"/>
      <c r="AZ1677" s="12"/>
      <c r="BA1677" s="12"/>
    </row>
    <row r="1678" spans="1:53" ht="30" customHeight="1">
      <c r="A1678" s="358" t="s">
        <v>25</v>
      </c>
      <c r="B1678" s="275">
        <v>0</v>
      </c>
      <c r="C1678" s="275">
        <v>0</v>
      </c>
      <c r="D1678" s="275">
        <v>0</v>
      </c>
      <c r="E1678" s="275">
        <v>0</v>
      </c>
      <c r="F1678" s="275">
        <v>0</v>
      </c>
      <c r="G1678" s="275">
        <v>0</v>
      </c>
      <c r="H1678" s="275">
        <v>0</v>
      </c>
      <c r="I1678" s="275">
        <v>1</v>
      </c>
      <c r="J1678" s="275">
        <v>1</v>
      </c>
      <c r="K1678" s="275">
        <v>0</v>
      </c>
      <c r="L1678" s="275"/>
      <c r="M1678" s="275">
        <v>0</v>
      </c>
      <c r="N1678" s="275">
        <v>1</v>
      </c>
      <c r="O1678" s="275">
        <v>0</v>
      </c>
      <c r="P1678" s="275">
        <v>0</v>
      </c>
      <c r="Q1678" s="275">
        <v>0</v>
      </c>
      <c r="R1678" s="275">
        <v>0</v>
      </c>
      <c r="S1678" s="275">
        <v>13</v>
      </c>
      <c r="T1678" s="275">
        <v>0</v>
      </c>
      <c r="U1678" s="275">
        <v>0</v>
      </c>
      <c r="V1678" s="275">
        <v>23</v>
      </c>
      <c r="W1678" s="275">
        <v>19</v>
      </c>
      <c r="X1678" s="275">
        <v>5</v>
      </c>
      <c r="Y1678" s="275">
        <v>12</v>
      </c>
      <c r="Z1678" s="275">
        <v>5</v>
      </c>
      <c r="AA1678" s="275">
        <v>10</v>
      </c>
      <c r="AB1678" s="275">
        <v>9</v>
      </c>
      <c r="AC1678" s="93">
        <v>0</v>
      </c>
      <c r="AD1678" s="275">
        <v>16</v>
      </c>
      <c r="AE1678" s="275">
        <v>0</v>
      </c>
      <c r="AF1678" s="275">
        <v>0</v>
      </c>
      <c r="AG1678" s="275">
        <v>0</v>
      </c>
      <c r="AH1678" s="275">
        <v>0</v>
      </c>
      <c r="AI1678" s="275">
        <v>1</v>
      </c>
      <c r="AJ1678" s="275">
        <v>0</v>
      </c>
      <c r="AK1678" s="275">
        <v>0</v>
      </c>
      <c r="AL1678" s="275">
        <v>0</v>
      </c>
      <c r="AM1678" s="275">
        <v>0</v>
      </c>
      <c r="AN1678" s="93">
        <v>1</v>
      </c>
      <c r="AO1678" s="275">
        <v>4</v>
      </c>
      <c r="AP1678" s="275">
        <v>2</v>
      </c>
      <c r="AQ1678" s="275">
        <v>0</v>
      </c>
      <c r="AR1678" s="312">
        <f t="shared" si="51"/>
        <v>123</v>
      </c>
      <c r="AS1678" s="12"/>
      <c r="AT1678" s="12"/>
      <c r="AU1678" s="97"/>
      <c r="AV1678" s="12"/>
      <c r="AW1678" s="12"/>
      <c r="AX1678" s="12"/>
      <c r="AY1678" s="12"/>
      <c r="AZ1678" s="12"/>
      <c r="BA1678" s="12"/>
    </row>
    <row r="1679" spans="1:53" ht="30" customHeight="1">
      <c r="A1679" s="358" t="s">
        <v>1045</v>
      </c>
      <c r="B1679" s="275">
        <v>0</v>
      </c>
      <c r="C1679" s="275">
        <v>18</v>
      </c>
      <c r="D1679" s="275">
        <v>3</v>
      </c>
      <c r="E1679" s="275">
        <v>0</v>
      </c>
      <c r="F1679" s="275">
        <v>5</v>
      </c>
      <c r="G1679" s="275">
        <v>0</v>
      </c>
      <c r="H1679" s="275">
        <v>0</v>
      </c>
      <c r="I1679" s="275">
        <v>0</v>
      </c>
      <c r="J1679" s="275">
        <v>1</v>
      </c>
      <c r="K1679" s="275">
        <v>0</v>
      </c>
      <c r="L1679" s="275">
        <v>4</v>
      </c>
      <c r="M1679" s="275">
        <v>0</v>
      </c>
      <c r="N1679" s="275">
        <v>0</v>
      </c>
      <c r="O1679" s="275">
        <v>0</v>
      </c>
      <c r="P1679" s="275">
        <v>1</v>
      </c>
      <c r="Q1679" s="275">
        <v>0</v>
      </c>
      <c r="R1679" s="275">
        <v>0</v>
      </c>
      <c r="S1679" s="275">
        <v>0</v>
      </c>
      <c r="T1679" s="275">
        <v>0</v>
      </c>
      <c r="U1679" s="275">
        <v>0</v>
      </c>
      <c r="V1679" s="275">
        <v>7</v>
      </c>
      <c r="W1679" s="275">
        <v>5</v>
      </c>
      <c r="X1679" s="275">
        <v>3</v>
      </c>
      <c r="Y1679" s="275">
        <v>6</v>
      </c>
      <c r="Z1679" s="275">
        <v>2</v>
      </c>
      <c r="AA1679" s="275">
        <v>0</v>
      </c>
      <c r="AB1679" s="275">
        <v>14</v>
      </c>
      <c r="AC1679" s="93">
        <v>0</v>
      </c>
      <c r="AD1679" s="275">
        <v>31</v>
      </c>
      <c r="AE1679" s="275">
        <v>0</v>
      </c>
      <c r="AF1679" s="275">
        <v>0</v>
      </c>
      <c r="AG1679" s="275">
        <v>0</v>
      </c>
      <c r="AH1679" s="275">
        <v>0</v>
      </c>
      <c r="AI1679" s="275">
        <v>2</v>
      </c>
      <c r="AJ1679" s="275">
        <v>0</v>
      </c>
      <c r="AK1679" s="275">
        <v>1</v>
      </c>
      <c r="AL1679" s="275">
        <v>1</v>
      </c>
      <c r="AM1679" s="275">
        <v>0</v>
      </c>
      <c r="AN1679" s="93">
        <v>2</v>
      </c>
      <c r="AO1679" s="275">
        <v>27</v>
      </c>
      <c r="AP1679" s="275">
        <v>9</v>
      </c>
      <c r="AQ1679" s="275">
        <v>0</v>
      </c>
      <c r="AR1679" s="312">
        <f t="shared" si="51"/>
        <v>142</v>
      </c>
      <c r="AS1679" s="12"/>
      <c r="AT1679" s="12"/>
      <c r="AU1679" s="97"/>
      <c r="AV1679" s="12"/>
      <c r="AW1679" s="12"/>
      <c r="AX1679" s="12"/>
      <c r="AY1679" s="12"/>
      <c r="AZ1679" s="12"/>
      <c r="BA1679" s="12"/>
    </row>
    <row r="1680" spans="1:53" ht="30" customHeight="1">
      <c r="A1680" s="358" t="s">
        <v>34</v>
      </c>
      <c r="B1680" s="275">
        <v>0</v>
      </c>
      <c r="C1680" s="275">
        <v>14</v>
      </c>
      <c r="D1680" s="275">
        <v>5</v>
      </c>
      <c r="E1680" s="275">
        <v>0</v>
      </c>
      <c r="F1680" s="275">
        <v>6</v>
      </c>
      <c r="G1680" s="275">
        <v>1</v>
      </c>
      <c r="H1680" s="275">
        <v>1</v>
      </c>
      <c r="I1680" s="275">
        <v>2</v>
      </c>
      <c r="J1680" s="275">
        <v>0</v>
      </c>
      <c r="K1680" s="275">
        <v>0</v>
      </c>
      <c r="L1680" s="275">
        <v>12</v>
      </c>
      <c r="M1680" s="275">
        <v>0</v>
      </c>
      <c r="N1680" s="275">
        <v>0</v>
      </c>
      <c r="O1680" s="275">
        <v>0</v>
      </c>
      <c r="P1680" s="275">
        <v>0</v>
      </c>
      <c r="Q1680" s="275">
        <v>0</v>
      </c>
      <c r="R1680" s="275">
        <v>0</v>
      </c>
      <c r="S1680" s="275">
        <v>10</v>
      </c>
      <c r="T1680" s="275">
        <v>0</v>
      </c>
      <c r="U1680" s="275">
        <v>0</v>
      </c>
      <c r="V1680" s="275">
        <v>11</v>
      </c>
      <c r="W1680" s="275">
        <v>8</v>
      </c>
      <c r="X1680" s="275">
        <v>5</v>
      </c>
      <c r="Y1680" s="275">
        <v>8</v>
      </c>
      <c r="Z1680" s="275">
        <v>8</v>
      </c>
      <c r="AA1680" s="275">
        <v>9</v>
      </c>
      <c r="AB1680" s="275">
        <v>6</v>
      </c>
      <c r="AC1680" s="93">
        <v>0</v>
      </c>
      <c r="AD1680" s="275">
        <v>30</v>
      </c>
      <c r="AE1680" s="275">
        <v>1</v>
      </c>
      <c r="AF1680" s="275">
        <v>1</v>
      </c>
      <c r="AG1680" s="275">
        <v>0</v>
      </c>
      <c r="AH1680" s="275">
        <v>1</v>
      </c>
      <c r="AI1680" s="275">
        <v>0</v>
      </c>
      <c r="AJ1680" s="275">
        <v>0</v>
      </c>
      <c r="AK1680" s="275">
        <v>1</v>
      </c>
      <c r="AL1680" s="275">
        <v>1</v>
      </c>
      <c r="AM1680" s="275">
        <v>2</v>
      </c>
      <c r="AN1680" s="93">
        <v>8</v>
      </c>
      <c r="AO1680" s="275">
        <v>24</v>
      </c>
      <c r="AP1680" s="275">
        <v>8</v>
      </c>
      <c r="AQ1680" s="275">
        <v>0</v>
      </c>
      <c r="AR1680" s="312">
        <f t="shared" si="51"/>
        <v>183</v>
      </c>
      <c r="AS1680" s="12"/>
      <c r="AT1680" s="12"/>
      <c r="AU1680" s="97"/>
      <c r="AV1680" s="12"/>
      <c r="AW1680" s="12"/>
      <c r="AX1680" s="12"/>
      <c r="AY1680" s="12"/>
      <c r="AZ1680" s="12"/>
      <c r="BA1680" s="12"/>
    </row>
    <row r="1681" spans="1:53" ht="30" customHeight="1">
      <c r="A1681" s="358" t="s">
        <v>1053</v>
      </c>
      <c r="B1681" s="275">
        <v>0</v>
      </c>
      <c r="C1681" s="275">
        <v>0</v>
      </c>
      <c r="D1681" s="275">
        <v>3</v>
      </c>
      <c r="E1681" s="275">
        <v>0</v>
      </c>
      <c r="F1681" s="275">
        <v>0</v>
      </c>
      <c r="G1681" s="275">
        <v>0</v>
      </c>
      <c r="H1681" s="275">
        <v>0</v>
      </c>
      <c r="I1681" s="275">
        <v>0</v>
      </c>
      <c r="J1681" s="275">
        <v>0</v>
      </c>
      <c r="K1681" s="275">
        <v>0</v>
      </c>
      <c r="L1681" s="275">
        <v>0</v>
      </c>
      <c r="M1681" s="275">
        <v>0</v>
      </c>
      <c r="N1681" s="275">
        <v>0</v>
      </c>
      <c r="O1681" s="275">
        <v>0</v>
      </c>
      <c r="P1681" s="275">
        <v>0</v>
      </c>
      <c r="Q1681" s="275">
        <v>0</v>
      </c>
      <c r="R1681" s="275">
        <v>0</v>
      </c>
      <c r="S1681" s="275">
        <v>0</v>
      </c>
      <c r="T1681" s="275">
        <v>0</v>
      </c>
      <c r="U1681" s="275">
        <v>0</v>
      </c>
      <c r="V1681" s="275">
        <v>0</v>
      </c>
      <c r="W1681" s="275">
        <v>0</v>
      </c>
      <c r="X1681" s="275">
        <v>0</v>
      </c>
      <c r="Y1681" s="275">
        <v>0</v>
      </c>
      <c r="Z1681" s="275">
        <v>0</v>
      </c>
      <c r="AA1681" s="275">
        <v>0</v>
      </c>
      <c r="AB1681" s="275">
        <v>0</v>
      </c>
      <c r="AC1681" s="275">
        <v>0</v>
      </c>
      <c r="AD1681" s="275">
        <v>0</v>
      </c>
      <c r="AE1681" s="275">
        <v>0</v>
      </c>
      <c r="AF1681" s="275">
        <v>0</v>
      </c>
      <c r="AG1681" s="275">
        <v>1</v>
      </c>
      <c r="AH1681" s="275">
        <v>0</v>
      </c>
      <c r="AI1681" s="275">
        <v>0</v>
      </c>
      <c r="AJ1681" s="275">
        <v>0</v>
      </c>
      <c r="AK1681" s="275">
        <v>0</v>
      </c>
      <c r="AL1681" s="275">
        <v>0</v>
      </c>
      <c r="AM1681" s="275">
        <v>2</v>
      </c>
      <c r="AN1681" s="93">
        <v>3</v>
      </c>
      <c r="AO1681" s="275">
        <v>0</v>
      </c>
      <c r="AP1681" s="275">
        <v>0</v>
      </c>
      <c r="AQ1681" s="275">
        <v>0</v>
      </c>
      <c r="AR1681" s="312">
        <f t="shared" si="51"/>
        <v>9</v>
      </c>
      <c r="AS1681" s="12"/>
      <c r="AT1681" s="12"/>
      <c r="AU1681" s="97"/>
      <c r="AV1681" s="12"/>
      <c r="AW1681" s="12"/>
      <c r="AX1681" s="12"/>
      <c r="AY1681" s="12"/>
      <c r="AZ1681" s="12"/>
      <c r="BA1681" s="12"/>
    </row>
    <row r="1682" spans="1:53" ht="30" customHeight="1">
      <c r="A1682" s="358" t="s">
        <v>37</v>
      </c>
      <c r="B1682" s="275">
        <v>0</v>
      </c>
      <c r="C1682" s="275">
        <v>0</v>
      </c>
      <c r="D1682" s="275">
        <v>0</v>
      </c>
      <c r="E1682" s="275">
        <v>0</v>
      </c>
      <c r="F1682" s="275">
        <v>0</v>
      </c>
      <c r="G1682" s="275">
        <v>0</v>
      </c>
      <c r="H1682" s="275">
        <v>0</v>
      </c>
      <c r="I1682" s="275">
        <v>0</v>
      </c>
      <c r="J1682" s="275">
        <v>0</v>
      </c>
      <c r="K1682" s="275">
        <v>1</v>
      </c>
      <c r="L1682" s="275">
        <v>0</v>
      </c>
      <c r="M1682" s="275">
        <v>0</v>
      </c>
      <c r="N1682" s="275">
        <v>0</v>
      </c>
      <c r="O1682" s="275">
        <v>0</v>
      </c>
      <c r="P1682" s="275">
        <v>0</v>
      </c>
      <c r="Q1682" s="275">
        <v>0</v>
      </c>
      <c r="R1682" s="275">
        <v>0</v>
      </c>
      <c r="S1682" s="275">
        <v>0</v>
      </c>
      <c r="T1682" s="275">
        <v>0</v>
      </c>
      <c r="U1682" s="275">
        <v>0</v>
      </c>
      <c r="V1682" s="275">
        <v>0</v>
      </c>
      <c r="W1682" s="275">
        <v>0</v>
      </c>
      <c r="X1682" s="275">
        <v>0</v>
      </c>
      <c r="Y1682" s="275">
        <v>0</v>
      </c>
      <c r="Z1682" s="275">
        <v>0</v>
      </c>
      <c r="AA1682" s="275">
        <v>0</v>
      </c>
      <c r="AB1682" s="275">
        <v>0</v>
      </c>
      <c r="AC1682" s="275">
        <v>0</v>
      </c>
      <c r="AD1682" s="275">
        <v>1</v>
      </c>
      <c r="AE1682" s="275">
        <v>1</v>
      </c>
      <c r="AF1682" s="275">
        <v>1</v>
      </c>
      <c r="AG1682" s="275">
        <v>0</v>
      </c>
      <c r="AH1682" s="275">
        <v>0</v>
      </c>
      <c r="AI1682" s="275">
        <v>0</v>
      </c>
      <c r="AJ1682" s="275">
        <v>0</v>
      </c>
      <c r="AK1682" s="275">
        <v>0</v>
      </c>
      <c r="AL1682" s="275">
        <v>1</v>
      </c>
      <c r="AM1682" s="275">
        <v>1</v>
      </c>
      <c r="AN1682" s="93">
        <v>0</v>
      </c>
      <c r="AO1682" s="275">
        <v>0</v>
      </c>
      <c r="AP1682" s="275">
        <v>0</v>
      </c>
      <c r="AQ1682" s="275">
        <v>0</v>
      </c>
      <c r="AR1682" s="312">
        <f>SUM(B1682:AQ1682)</f>
        <v>6</v>
      </c>
      <c r="AS1682" s="12"/>
      <c r="AT1682" s="12"/>
      <c r="AU1682" s="97"/>
      <c r="AV1682" s="12"/>
      <c r="AW1682" s="12"/>
      <c r="AX1682" s="12"/>
      <c r="AY1682" s="12"/>
      <c r="AZ1682" s="12"/>
      <c r="BA1682" s="12"/>
    </row>
    <row r="1683" spans="1:53" s="301" customFormat="1" ht="30" customHeight="1">
      <c r="A1683" s="550" t="s">
        <v>3</v>
      </c>
      <c r="B1683" s="264">
        <f>SUM(B1647:B1682)</f>
        <v>1656</v>
      </c>
      <c r="C1683" s="264">
        <f t="shared" ref="C1683:AQ1683" si="52">SUM(C1647:C1682)</f>
        <v>33</v>
      </c>
      <c r="D1683" s="264">
        <f t="shared" si="52"/>
        <v>156</v>
      </c>
      <c r="E1683" s="264">
        <f t="shared" si="52"/>
        <v>69</v>
      </c>
      <c r="F1683" s="264">
        <f t="shared" si="52"/>
        <v>108</v>
      </c>
      <c r="G1683" s="264">
        <f t="shared" si="52"/>
        <v>27</v>
      </c>
      <c r="H1683" s="264">
        <f t="shared" si="52"/>
        <v>68</v>
      </c>
      <c r="I1683" s="264">
        <f t="shared" si="52"/>
        <v>159</v>
      </c>
      <c r="J1683" s="264">
        <f t="shared" si="52"/>
        <v>104</v>
      </c>
      <c r="K1683" s="264">
        <f t="shared" si="52"/>
        <v>68</v>
      </c>
      <c r="L1683" s="264">
        <f t="shared" si="52"/>
        <v>16</v>
      </c>
      <c r="M1683" s="264">
        <f t="shared" si="52"/>
        <v>48</v>
      </c>
      <c r="N1683" s="264">
        <f t="shared" si="52"/>
        <v>22</v>
      </c>
      <c r="O1683" s="264">
        <f t="shared" si="52"/>
        <v>19</v>
      </c>
      <c r="P1683" s="264">
        <f t="shared" si="52"/>
        <v>20</v>
      </c>
      <c r="Q1683" s="264">
        <f t="shared" si="52"/>
        <v>37</v>
      </c>
      <c r="R1683" s="264">
        <f t="shared" si="52"/>
        <v>34</v>
      </c>
      <c r="S1683" s="264">
        <f t="shared" si="52"/>
        <v>23</v>
      </c>
      <c r="T1683" s="264">
        <f t="shared" si="52"/>
        <v>35</v>
      </c>
      <c r="U1683" s="264">
        <f t="shared" si="52"/>
        <v>24</v>
      </c>
      <c r="V1683" s="264">
        <f t="shared" si="52"/>
        <v>41</v>
      </c>
      <c r="W1683" s="264">
        <f t="shared" si="52"/>
        <v>33</v>
      </c>
      <c r="X1683" s="264">
        <f t="shared" si="52"/>
        <v>13</v>
      </c>
      <c r="Y1683" s="264">
        <f t="shared" si="52"/>
        <v>27</v>
      </c>
      <c r="Z1683" s="264">
        <f t="shared" si="52"/>
        <v>15</v>
      </c>
      <c r="AA1683" s="264">
        <f t="shared" si="52"/>
        <v>19</v>
      </c>
      <c r="AB1683" s="264">
        <f t="shared" si="52"/>
        <v>29</v>
      </c>
      <c r="AC1683" s="264">
        <f t="shared" si="52"/>
        <v>84</v>
      </c>
      <c r="AD1683" s="264">
        <f t="shared" si="52"/>
        <v>559</v>
      </c>
      <c r="AE1683" s="264">
        <f t="shared" si="52"/>
        <v>129</v>
      </c>
      <c r="AF1683" s="264">
        <f t="shared" si="52"/>
        <v>93</v>
      </c>
      <c r="AG1683" s="264">
        <f t="shared" si="52"/>
        <v>39</v>
      </c>
      <c r="AH1683" s="264">
        <f t="shared" si="52"/>
        <v>117</v>
      </c>
      <c r="AI1683" s="264">
        <f t="shared" si="52"/>
        <v>57</v>
      </c>
      <c r="AJ1683" s="264">
        <f t="shared" si="52"/>
        <v>90</v>
      </c>
      <c r="AK1683" s="264">
        <f t="shared" si="52"/>
        <v>106</v>
      </c>
      <c r="AL1683" s="264">
        <f t="shared" si="52"/>
        <v>147</v>
      </c>
      <c r="AM1683" s="264">
        <f t="shared" si="52"/>
        <v>211</v>
      </c>
      <c r="AN1683" s="264">
        <f t="shared" si="52"/>
        <v>274</v>
      </c>
      <c r="AO1683" s="264">
        <f t="shared" si="52"/>
        <v>55</v>
      </c>
      <c r="AP1683" s="264">
        <f t="shared" si="52"/>
        <v>19</v>
      </c>
      <c r="AQ1683" s="264">
        <f t="shared" si="52"/>
        <v>63</v>
      </c>
      <c r="AR1683" s="312">
        <f>SUM(AR1647:AR1682)</f>
        <v>4946</v>
      </c>
      <c r="AS1683" s="362"/>
      <c r="AT1683" s="362"/>
      <c r="AU1683" s="17"/>
      <c r="AV1683" s="362"/>
      <c r="AW1683" s="362"/>
      <c r="AX1683" s="362"/>
      <c r="AY1683" s="362"/>
      <c r="AZ1683" s="362"/>
      <c r="BA1683" s="362"/>
    </row>
    <row r="1684" spans="1:53" ht="27" customHeight="1"/>
    <row r="1685" spans="1:53" ht="30" customHeight="1">
      <c r="A1685" s="666" t="s">
        <v>1749</v>
      </c>
      <c r="B1685" s="666"/>
      <c r="C1685" s="666"/>
      <c r="D1685" s="666"/>
    </row>
    <row r="1686" spans="1:53" ht="30" customHeight="1">
      <c r="A1686" s="547" t="s">
        <v>695</v>
      </c>
      <c r="B1686" s="465" t="s">
        <v>739</v>
      </c>
      <c r="C1686" s="465" t="s">
        <v>1243</v>
      </c>
      <c r="D1686" s="465" t="s">
        <v>1244</v>
      </c>
    </row>
    <row r="1687" spans="1:53" ht="30" customHeight="1">
      <c r="A1687" s="544" t="s">
        <v>44</v>
      </c>
      <c r="B1687" s="384">
        <v>61</v>
      </c>
      <c r="C1687" s="384">
        <v>61</v>
      </c>
      <c r="D1687" s="384">
        <v>48</v>
      </c>
    </row>
    <row r="1688" spans="1:53" ht="30" customHeight="1">
      <c r="A1688" s="544" t="s">
        <v>1453</v>
      </c>
      <c r="B1688" s="384">
        <v>7</v>
      </c>
      <c r="C1688" s="384">
        <v>2</v>
      </c>
      <c r="D1688" s="384">
        <v>3</v>
      </c>
    </row>
    <row r="1689" spans="1:53" ht="30" customHeight="1">
      <c r="A1689" s="544" t="s">
        <v>29</v>
      </c>
      <c r="B1689" s="384">
        <v>48</v>
      </c>
      <c r="C1689" s="384">
        <v>33</v>
      </c>
      <c r="D1689" s="384">
        <v>43</v>
      </c>
    </row>
    <row r="1690" spans="1:53" ht="30" customHeight="1">
      <c r="A1690" s="544" t="s">
        <v>31</v>
      </c>
      <c r="B1690" s="384">
        <v>50</v>
      </c>
      <c r="C1690" s="384">
        <v>25</v>
      </c>
      <c r="D1690" s="384">
        <v>30</v>
      </c>
    </row>
    <row r="1691" spans="1:53" ht="30" customHeight="1">
      <c r="A1691" s="544" t="s">
        <v>24</v>
      </c>
      <c r="B1691" s="384">
        <v>43</v>
      </c>
      <c r="C1691" s="384">
        <v>19</v>
      </c>
      <c r="D1691" s="384">
        <v>23</v>
      </c>
    </row>
    <row r="1692" spans="1:53" ht="30" customHeight="1">
      <c r="A1692" s="544" t="s">
        <v>33</v>
      </c>
      <c r="B1692" s="384">
        <v>68</v>
      </c>
      <c r="C1692" s="384">
        <v>62</v>
      </c>
      <c r="D1692" s="384">
        <v>56</v>
      </c>
    </row>
    <row r="1693" spans="1:53" ht="30" customHeight="1">
      <c r="A1693" s="544" t="s">
        <v>23</v>
      </c>
      <c r="B1693" s="384">
        <v>107</v>
      </c>
      <c r="C1693" s="384">
        <v>67</v>
      </c>
      <c r="D1693" s="384">
        <v>99</v>
      </c>
    </row>
    <row r="1694" spans="1:53" ht="30" customHeight="1">
      <c r="A1694" s="544" t="s">
        <v>35</v>
      </c>
      <c r="B1694" s="384">
        <v>47</v>
      </c>
      <c r="C1694" s="384">
        <v>46</v>
      </c>
      <c r="D1694" s="384">
        <v>37</v>
      </c>
    </row>
    <row r="1695" spans="1:53" ht="30" customHeight="1">
      <c r="A1695" s="544" t="s">
        <v>36</v>
      </c>
      <c r="B1695" s="384">
        <v>65</v>
      </c>
      <c r="C1695" s="384">
        <v>32</v>
      </c>
      <c r="D1695" s="384">
        <v>76</v>
      </c>
    </row>
    <row r="1696" spans="1:53" ht="30" customHeight="1">
      <c r="A1696" s="544" t="s">
        <v>48</v>
      </c>
      <c r="B1696" s="384">
        <v>62</v>
      </c>
      <c r="C1696" s="384">
        <v>30</v>
      </c>
      <c r="D1696" s="384">
        <v>35</v>
      </c>
    </row>
    <row r="1697" spans="1:4" ht="30" customHeight="1">
      <c r="A1697" s="544" t="s">
        <v>49</v>
      </c>
      <c r="B1697" s="384">
        <v>123</v>
      </c>
      <c r="C1697" s="384">
        <v>92</v>
      </c>
      <c r="D1697" s="384">
        <v>100</v>
      </c>
    </row>
    <row r="1698" spans="1:4" ht="30" customHeight="1">
      <c r="A1698" s="544" t="s">
        <v>50</v>
      </c>
      <c r="B1698" s="384">
        <v>93</v>
      </c>
      <c r="C1698" s="384">
        <v>74</v>
      </c>
      <c r="D1698" s="384">
        <v>76</v>
      </c>
    </row>
    <row r="1699" spans="1:4" ht="30" customHeight="1">
      <c r="A1699" s="544" t="s">
        <v>51</v>
      </c>
      <c r="B1699" s="384">
        <v>67</v>
      </c>
      <c r="C1699" s="384">
        <v>55</v>
      </c>
      <c r="D1699" s="384">
        <v>32</v>
      </c>
    </row>
    <row r="1700" spans="1:4" ht="30" customHeight="1">
      <c r="A1700" s="544" t="s">
        <v>52</v>
      </c>
      <c r="B1700" s="384">
        <v>53</v>
      </c>
      <c r="C1700" s="384">
        <v>32</v>
      </c>
      <c r="D1700" s="384">
        <v>21</v>
      </c>
    </row>
    <row r="1701" spans="1:4" ht="30" customHeight="1">
      <c r="A1701" s="544" t="s">
        <v>53</v>
      </c>
      <c r="B1701" s="384">
        <v>115</v>
      </c>
      <c r="C1701" s="384">
        <v>78</v>
      </c>
      <c r="D1701" s="384">
        <v>109</v>
      </c>
    </row>
    <row r="1702" spans="1:4" ht="30" customHeight="1">
      <c r="A1702" s="544" t="s">
        <v>54</v>
      </c>
      <c r="B1702" s="384">
        <v>48</v>
      </c>
      <c r="C1702" s="384">
        <v>22</v>
      </c>
      <c r="D1702" s="384">
        <v>43</v>
      </c>
    </row>
    <row r="1703" spans="1:4" ht="30" customHeight="1">
      <c r="A1703" s="544" t="s">
        <v>64</v>
      </c>
      <c r="B1703" s="384">
        <v>70</v>
      </c>
      <c r="C1703" s="384">
        <v>47</v>
      </c>
      <c r="D1703" s="384">
        <v>56</v>
      </c>
    </row>
    <row r="1704" spans="1:4" ht="30" customHeight="1">
      <c r="A1704" s="544" t="s">
        <v>57</v>
      </c>
      <c r="B1704" s="384">
        <v>80</v>
      </c>
      <c r="C1704" s="384">
        <v>31</v>
      </c>
      <c r="D1704" s="384">
        <v>54</v>
      </c>
    </row>
    <row r="1705" spans="1:4" ht="30" customHeight="1">
      <c r="A1705" s="544" t="s">
        <v>20</v>
      </c>
      <c r="B1705" s="384">
        <v>58</v>
      </c>
      <c r="C1705" s="384">
        <v>37</v>
      </c>
      <c r="D1705" s="384">
        <v>53</v>
      </c>
    </row>
    <row r="1706" spans="1:4" ht="30" customHeight="1">
      <c r="A1706" s="544" t="s">
        <v>66</v>
      </c>
      <c r="B1706" s="384">
        <v>107</v>
      </c>
      <c r="C1706" s="384">
        <v>70</v>
      </c>
      <c r="D1706" s="384">
        <v>76</v>
      </c>
    </row>
    <row r="1707" spans="1:4" ht="30" customHeight="1">
      <c r="A1707" s="544" t="s">
        <v>38</v>
      </c>
      <c r="B1707" s="384">
        <v>67</v>
      </c>
      <c r="C1707" s="384">
        <v>43</v>
      </c>
      <c r="D1707" s="384">
        <v>61</v>
      </c>
    </row>
    <row r="1708" spans="1:4" ht="30" customHeight="1">
      <c r="A1708" s="544" t="s">
        <v>39</v>
      </c>
      <c r="B1708" s="384">
        <v>130</v>
      </c>
      <c r="C1708" s="384">
        <v>68</v>
      </c>
      <c r="D1708" s="384">
        <v>92</v>
      </c>
    </row>
    <row r="1709" spans="1:4" ht="30" customHeight="1">
      <c r="A1709" s="544" t="s">
        <v>657</v>
      </c>
      <c r="B1709" s="384">
        <v>59</v>
      </c>
      <c r="C1709" s="384">
        <v>54</v>
      </c>
      <c r="D1709" s="384">
        <v>57</v>
      </c>
    </row>
    <row r="1710" spans="1:4" ht="30" customHeight="1">
      <c r="A1710" s="544" t="s">
        <v>1455</v>
      </c>
      <c r="B1710" s="384">
        <v>2</v>
      </c>
      <c r="C1710" s="384">
        <v>6</v>
      </c>
      <c r="D1710" s="384">
        <v>2</v>
      </c>
    </row>
    <row r="1711" spans="1:4" ht="30" customHeight="1">
      <c r="A1711" s="544" t="s">
        <v>763</v>
      </c>
      <c r="B1711" s="384">
        <v>2</v>
      </c>
      <c r="C1711" s="384">
        <v>2</v>
      </c>
      <c r="D1711" s="384">
        <v>2</v>
      </c>
    </row>
    <row r="1712" spans="1:4" ht="30" customHeight="1">
      <c r="A1712" s="544" t="s">
        <v>1750</v>
      </c>
      <c r="B1712" s="267">
        <v>0</v>
      </c>
      <c r="C1712" s="267">
        <v>1</v>
      </c>
      <c r="D1712" s="267">
        <v>0</v>
      </c>
    </row>
    <row r="1713" spans="1:4" ht="30" customHeight="1">
      <c r="A1713" s="544" t="s">
        <v>1456</v>
      </c>
      <c r="B1713" s="384">
        <v>5</v>
      </c>
      <c r="C1713" s="384">
        <v>9</v>
      </c>
      <c r="D1713" s="384">
        <v>2</v>
      </c>
    </row>
    <row r="1714" spans="1:4" ht="30" customHeight="1">
      <c r="A1714" s="544" t="s">
        <v>746</v>
      </c>
      <c r="B1714" s="384">
        <v>2</v>
      </c>
      <c r="C1714" s="384">
        <v>2</v>
      </c>
      <c r="D1714" s="384">
        <v>0</v>
      </c>
    </row>
    <row r="1715" spans="1:4" ht="30" customHeight="1">
      <c r="A1715" s="544" t="s">
        <v>978</v>
      </c>
      <c r="B1715" s="267">
        <v>0</v>
      </c>
      <c r="C1715" s="267">
        <v>1</v>
      </c>
      <c r="D1715" s="267">
        <v>0</v>
      </c>
    </row>
    <row r="1716" spans="1:4" ht="30" customHeight="1">
      <c r="A1716" s="544" t="s">
        <v>979</v>
      </c>
      <c r="B1716" s="267">
        <v>1</v>
      </c>
      <c r="C1716" s="267">
        <v>0</v>
      </c>
      <c r="D1716" s="267">
        <v>0</v>
      </c>
    </row>
    <row r="1717" spans="1:4" ht="30" customHeight="1">
      <c r="A1717" s="544" t="s">
        <v>1458</v>
      </c>
      <c r="B1717" s="384">
        <v>8</v>
      </c>
      <c r="C1717" s="384">
        <v>5</v>
      </c>
      <c r="D1717" s="384">
        <v>0</v>
      </c>
    </row>
    <row r="1718" spans="1:4" ht="30" customHeight="1">
      <c r="A1718" s="544" t="s">
        <v>940</v>
      </c>
      <c r="B1718" s="384">
        <v>4</v>
      </c>
      <c r="C1718" s="384">
        <v>8</v>
      </c>
      <c r="D1718" s="384">
        <v>28</v>
      </c>
    </row>
    <row r="1719" spans="1:4" ht="30" customHeight="1">
      <c r="A1719" s="541" t="s">
        <v>989</v>
      </c>
      <c r="B1719" s="384">
        <v>5</v>
      </c>
      <c r="C1719" s="384">
        <v>0</v>
      </c>
      <c r="D1719" s="384">
        <v>1</v>
      </c>
    </row>
    <row r="1720" spans="1:4" ht="30" customHeight="1">
      <c r="A1720" s="541" t="s">
        <v>998</v>
      </c>
      <c r="B1720" s="267">
        <v>1</v>
      </c>
      <c r="C1720" s="267">
        <v>0</v>
      </c>
      <c r="D1720" s="267">
        <v>0</v>
      </c>
    </row>
    <row r="1721" spans="1:4" ht="30" customHeight="1">
      <c r="A1721" s="541" t="s">
        <v>1001</v>
      </c>
      <c r="B1721" s="267">
        <v>2</v>
      </c>
      <c r="C1721" s="267">
        <v>1</v>
      </c>
      <c r="D1721" s="267">
        <v>0</v>
      </c>
    </row>
    <row r="1722" spans="1:4" ht="30" customHeight="1">
      <c r="A1722" s="544" t="s">
        <v>1462</v>
      </c>
      <c r="B1722" s="267">
        <v>0</v>
      </c>
      <c r="C1722" s="267">
        <v>0</v>
      </c>
      <c r="D1722" s="267">
        <v>1</v>
      </c>
    </row>
    <row r="1723" spans="1:4" ht="30" customHeight="1">
      <c r="A1723" s="544" t="s">
        <v>25</v>
      </c>
      <c r="B1723" s="384">
        <v>25</v>
      </c>
      <c r="C1723" s="384">
        <v>14</v>
      </c>
      <c r="D1723" s="384">
        <v>6</v>
      </c>
    </row>
    <row r="1724" spans="1:4" ht="30" customHeight="1">
      <c r="A1724" s="544" t="s">
        <v>1045</v>
      </c>
      <c r="B1724" s="384">
        <v>57</v>
      </c>
      <c r="C1724" s="384">
        <v>12</v>
      </c>
      <c r="D1724" s="384">
        <v>32</v>
      </c>
    </row>
    <row r="1725" spans="1:4" ht="30" customHeight="1">
      <c r="A1725" s="544" t="s">
        <v>46</v>
      </c>
      <c r="B1725" s="384">
        <v>72</v>
      </c>
      <c r="C1725" s="384">
        <v>44</v>
      </c>
      <c r="D1725" s="384">
        <v>52</v>
      </c>
    </row>
    <row r="1726" spans="1:4" ht="30" customHeight="1">
      <c r="A1726" s="544" t="s">
        <v>1053</v>
      </c>
      <c r="B1726" s="384">
        <v>5</v>
      </c>
      <c r="C1726" s="384">
        <v>44</v>
      </c>
      <c r="D1726" s="384">
        <v>0</v>
      </c>
    </row>
    <row r="1727" spans="1:4" ht="30" customHeight="1">
      <c r="A1727" s="544" t="s">
        <v>3</v>
      </c>
      <c r="B1727" s="462">
        <f>SUM(B1687:B1726)</f>
        <v>1819</v>
      </c>
      <c r="C1727" s="462">
        <f>SUM(C1687:C1726)</f>
        <v>1229</v>
      </c>
      <c r="D1727" s="462">
        <f>SUM(D1687:D1726)</f>
        <v>1406</v>
      </c>
    </row>
    <row r="1728" spans="1:4" ht="31.5" customHeight="1"/>
    <row r="1729" spans="1:47" ht="30" customHeight="1">
      <c r="A1729" s="667" t="s">
        <v>1751</v>
      </c>
      <c r="B1729" s="667"/>
      <c r="C1729" s="667"/>
      <c r="D1729" s="667"/>
      <c r="E1729" s="667"/>
      <c r="F1729" s="667"/>
      <c r="G1729" s="667"/>
      <c r="H1729" s="667"/>
      <c r="I1729" s="667"/>
      <c r="J1729" s="667"/>
      <c r="K1729" s="667"/>
      <c r="L1729" s="667"/>
      <c r="M1729" s="667"/>
      <c r="N1729" s="667"/>
      <c r="O1729" s="667"/>
      <c r="P1729" s="667"/>
      <c r="Q1729" s="667"/>
      <c r="R1729" s="667"/>
      <c r="S1729" s="667"/>
      <c r="T1729" s="667"/>
      <c r="U1729" s="667"/>
      <c r="V1729" s="667"/>
      <c r="W1729" s="667"/>
      <c r="X1729" s="667"/>
      <c r="Y1729" s="667"/>
      <c r="Z1729" s="667"/>
      <c r="AA1729" s="667"/>
      <c r="AB1729" s="667"/>
      <c r="AC1729" s="667"/>
      <c r="AD1729" s="667"/>
      <c r="AE1729" s="667"/>
      <c r="AF1729" s="667"/>
      <c r="AG1729" s="667"/>
      <c r="AH1729" s="667"/>
      <c r="AI1729" s="667"/>
      <c r="AJ1729" s="667"/>
      <c r="AK1729" s="667"/>
    </row>
    <row r="1730" spans="1:47" s="12" customFormat="1" ht="77.25" customHeight="1">
      <c r="A1730" s="539" t="s">
        <v>695</v>
      </c>
      <c r="B1730" s="262" t="s">
        <v>1752</v>
      </c>
      <c r="C1730" s="262" t="s">
        <v>1753</v>
      </c>
      <c r="D1730" s="262" t="s">
        <v>1754</v>
      </c>
      <c r="E1730" s="262" t="s">
        <v>1587</v>
      </c>
      <c r="F1730" s="262" t="s">
        <v>1753</v>
      </c>
      <c r="G1730" s="262" t="s">
        <v>1755</v>
      </c>
      <c r="H1730" s="262" t="s">
        <v>1565</v>
      </c>
      <c r="I1730" s="262" t="s">
        <v>1756</v>
      </c>
      <c r="J1730" s="262" t="s">
        <v>1757</v>
      </c>
      <c r="K1730" s="262" t="s">
        <v>1758</v>
      </c>
      <c r="L1730" s="262" t="s">
        <v>1759</v>
      </c>
      <c r="M1730" s="262" t="s">
        <v>1760</v>
      </c>
      <c r="N1730" s="262" t="s">
        <v>1761</v>
      </c>
      <c r="O1730" s="262" t="s">
        <v>1760</v>
      </c>
      <c r="P1730" s="262" t="s">
        <v>1620</v>
      </c>
      <c r="Q1730" s="262" t="s">
        <v>1762</v>
      </c>
      <c r="R1730" s="262" t="s">
        <v>1763</v>
      </c>
      <c r="S1730" s="262" t="s">
        <v>1759</v>
      </c>
      <c r="T1730" s="262" t="s">
        <v>1627</v>
      </c>
      <c r="U1730" s="262" t="s">
        <v>1764</v>
      </c>
      <c r="V1730" s="262" t="s">
        <v>1765</v>
      </c>
      <c r="W1730" s="262" t="s">
        <v>1766</v>
      </c>
      <c r="X1730" s="262" t="s">
        <v>1767</v>
      </c>
      <c r="Y1730" s="262" t="s">
        <v>1768</v>
      </c>
      <c r="Z1730" s="262" t="s">
        <v>1769</v>
      </c>
      <c r="AA1730" s="262" t="s">
        <v>1770</v>
      </c>
      <c r="AB1730" s="262" t="s">
        <v>1753</v>
      </c>
      <c r="AC1730" s="262" t="s">
        <v>1627</v>
      </c>
      <c r="AD1730" s="262" t="s">
        <v>1759</v>
      </c>
      <c r="AE1730" s="262" t="s">
        <v>1763</v>
      </c>
      <c r="AF1730" s="262" t="s">
        <v>1755</v>
      </c>
      <c r="AG1730" s="262" t="s">
        <v>1557</v>
      </c>
      <c r="AH1730" s="262" t="s">
        <v>1759</v>
      </c>
      <c r="AI1730" s="262" t="s">
        <v>1763</v>
      </c>
      <c r="AJ1730" s="262" t="s">
        <v>1565</v>
      </c>
      <c r="AK1730" s="264" t="s">
        <v>3</v>
      </c>
      <c r="AM1730" s="97"/>
      <c r="AU1730" s="97"/>
    </row>
    <row r="1731" spans="1:47" ht="30" customHeight="1">
      <c r="A1731" s="541" t="s">
        <v>44</v>
      </c>
      <c r="B1731" s="275">
        <v>0</v>
      </c>
      <c r="C1731" s="275">
        <v>2</v>
      </c>
      <c r="D1731" s="275">
        <v>130</v>
      </c>
      <c r="E1731" s="275">
        <v>6</v>
      </c>
      <c r="F1731" s="275">
        <v>5</v>
      </c>
      <c r="G1731" s="275">
        <v>4</v>
      </c>
      <c r="H1731" s="93">
        <v>11</v>
      </c>
      <c r="I1731" s="93">
        <v>6</v>
      </c>
      <c r="J1731" s="93">
        <v>7</v>
      </c>
      <c r="K1731" s="275">
        <v>5</v>
      </c>
      <c r="L1731" s="275">
        <v>11</v>
      </c>
      <c r="M1731" s="93">
        <v>5</v>
      </c>
      <c r="N1731" s="275">
        <v>16</v>
      </c>
      <c r="O1731" s="275">
        <v>13</v>
      </c>
      <c r="P1731" s="275">
        <v>0</v>
      </c>
      <c r="Q1731" s="275">
        <v>0</v>
      </c>
      <c r="R1731" s="275">
        <v>0</v>
      </c>
      <c r="S1731" s="275">
        <v>0</v>
      </c>
      <c r="T1731" s="275">
        <v>0</v>
      </c>
      <c r="U1731" s="275">
        <v>0</v>
      </c>
      <c r="V1731" s="275">
        <v>4</v>
      </c>
      <c r="W1731" s="93">
        <v>1</v>
      </c>
      <c r="X1731" s="275">
        <v>9</v>
      </c>
      <c r="Y1731" s="275">
        <v>14</v>
      </c>
      <c r="Z1731" s="275">
        <v>5</v>
      </c>
      <c r="AA1731" s="275">
        <v>10</v>
      </c>
      <c r="AB1731" s="275">
        <v>0</v>
      </c>
      <c r="AC1731" s="275">
        <v>0</v>
      </c>
      <c r="AD1731" s="275">
        <v>0</v>
      </c>
      <c r="AE1731" s="275">
        <v>0</v>
      </c>
      <c r="AF1731" s="275">
        <v>1</v>
      </c>
      <c r="AG1731" s="275">
        <v>0</v>
      </c>
      <c r="AH1731" s="275">
        <v>0</v>
      </c>
      <c r="AI1731" s="275">
        <v>0</v>
      </c>
      <c r="AJ1731" s="275">
        <v>0</v>
      </c>
      <c r="AK1731" s="385">
        <f>SUM(B1731:AJ1731)</f>
        <v>265</v>
      </c>
    </row>
    <row r="1732" spans="1:47" ht="30" customHeight="1">
      <c r="A1732" s="541" t="s">
        <v>1736</v>
      </c>
      <c r="B1732" s="275">
        <v>0</v>
      </c>
      <c r="C1732" s="275">
        <v>0</v>
      </c>
      <c r="D1732" s="275">
        <v>0</v>
      </c>
      <c r="E1732" s="275">
        <v>0</v>
      </c>
      <c r="F1732" s="275">
        <v>0</v>
      </c>
      <c r="G1732" s="275">
        <v>0</v>
      </c>
      <c r="H1732" s="93">
        <v>0</v>
      </c>
      <c r="I1732" s="93">
        <v>0</v>
      </c>
      <c r="J1732" s="93">
        <v>0</v>
      </c>
      <c r="K1732" s="275">
        <v>0</v>
      </c>
      <c r="L1732" s="275">
        <v>0</v>
      </c>
      <c r="M1732" s="93">
        <v>0</v>
      </c>
      <c r="N1732" s="275">
        <v>0</v>
      </c>
      <c r="O1732" s="275">
        <v>0</v>
      </c>
      <c r="P1732" s="275">
        <v>0</v>
      </c>
      <c r="Q1732" s="275">
        <v>8</v>
      </c>
      <c r="R1732" s="275">
        <v>0</v>
      </c>
      <c r="S1732" s="275">
        <v>0</v>
      </c>
      <c r="T1732" s="275">
        <v>0</v>
      </c>
      <c r="U1732" s="275">
        <v>0</v>
      </c>
      <c r="V1732" s="275">
        <v>0</v>
      </c>
      <c r="W1732" s="93">
        <v>0</v>
      </c>
      <c r="X1732" s="275">
        <v>1</v>
      </c>
      <c r="Y1732" s="275">
        <v>2</v>
      </c>
      <c r="Z1732" s="275">
        <v>0</v>
      </c>
      <c r="AA1732" s="275">
        <v>1</v>
      </c>
      <c r="AB1732" s="275">
        <v>0</v>
      </c>
      <c r="AC1732" s="275">
        <v>0</v>
      </c>
      <c r="AD1732" s="275">
        <v>0</v>
      </c>
      <c r="AE1732" s="275">
        <v>0</v>
      </c>
      <c r="AF1732" s="275">
        <v>0</v>
      </c>
      <c r="AG1732" s="275">
        <v>0</v>
      </c>
      <c r="AH1732" s="275">
        <v>0</v>
      </c>
      <c r="AI1732" s="275">
        <v>0</v>
      </c>
      <c r="AJ1732" s="275">
        <v>0</v>
      </c>
      <c r="AK1732" s="385">
        <f t="shared" ref="AK1732:AK1760" si="53">SUM(B1732:AJ1732)</f>
        <v>12</v>
      </c>
    </row>
    <row r="1733" spans="1:47" ht="30" customHeight="1">
      <c r="A1733" s="541" t="s">
        <v>33</v>
      </c>
      <c r="B1733" s="275">
        <v>0</v>
      </c>
      <c r="C1733" s="275">
        <v>5</v>
      </c>
      <c r="D1733" s="275">
        <v>135</v>
      </c>
      <c r="E1733" s="275">
        <v>3</v>
      </c>
      <c r="F1733" s="275">
        <v>14</v>
      </c>
      <c r="G1733" s="275">
        <v>4</v>
      </c>
      <c r="H1733" s="93">
        <v>7</v>
      </c>
      <c r="I1733" s="93">
        <v>3</v>
      </c>
      <c r="J1733" s="93">
        <v>2</v>
      </c>
      <c r="K1733" s="275">
        <v>0</v>
      </c>
      <c r="L1733" s="275">
        <v>6</v>
      </c>
      <c r="M1733" s="93">
        <v>1</v>
      </c>
      <c r="N1733" s="275">
        <v>7</v>
      </c>
      <c r="O1733" s="275">
        <v>20</v>
      </c>
      <c r="P1733" s="275">
        <v>0</v>
      </c>
      <c r="Q1733" s="275">
        <v>0</v>
      </c>
      <c r="R1733" s="275">
        <v>0</v>
      </c>
      <c r="S1733" s="275">
        <v>0</v>
      </c>
      <c r="T1733" s="275">
        <v>0</v>
      </c>
      <c r="U1733" s="275">
        <v>1</v>
      </c>
      <c r="V1733" s="275">
        <v>4</v>
      </c>
      <c r="W1733" s="93">
        <v>2</v>
      </c>
      <c r="X1733" s="275">
        <v>12</v>
      </c>
      <c r="Y1733" s="275">
        <v>16</v>
      </c>
      <c r="Z1733" s="275">
        <v>11</v>
      </c>
      <c r="AA1733" s="275">
        <v>10</v>
      </c>
      <c r="AB1733" s="275">
        <v>1</v>
      </c>
      <c r="AC1733" s="275">
        <v>0</v>
      </c>
      <c r="AD1733" s="275">
        <v>0</v>
      </c>
      <c r="AE1733" s="275">
        <v>0</v>
      </c>
      <c r="AF1733" s="275">
        <v>2</v>
      </c>
      <c r="AG1733" s="275">
        <v>0</v>
      </c>
      <c r="AH1733" s="275">
        <v>0</v>
      </c>
      <c r="AI1733" s="275">
        <v>0</v>
      </c>
      <c r="AJ1733" s="275">
        <v>0</v>
      </c>
      <c r="AK1733" s="385">
        <f t="shared" si="53"/>
        <v>266</v>
      </c>
    </row>
    <row r="1734" spans="1:47" ht="30" customHeight="1">
      <c r="A1734" s="541" t="s">
        <v>35</v>
      </c>
      <c r="B1734" s="275">
        <v>0</v>
      </c>
      <c r="C1734" s="275">
        <v>3</v>
      </c>
      <c r="D1734" s="275">
        <v>62</v>
      </c>
      <c r="E1734" s="275">
        <v>0</v>
      </c>
      <c r="F1734" s="275">
        <v>1</v>
      </c>
      <c r="G1734" s="275">
        <v>1</v>
      </c>
      <c r="H1734" s="93">
        <v>4</v>
      </c>
      <c r="I1734" s="93">
        <v>0</v>
      </c>
      <c r="J1734" s="93">
        <v>4</v>
      </c>
      <c r="K1734" s="275">
        <v>3</v>
      </c>
      <c r="L1734" s="275">
        <v>4</v>
      </c>
      <c r="M1734" s="93">
        <v>3</v>
      </c>
      <c r="N1734" s="275">
        <v>13</v>
      </c>
      <c r="O1734" s="275">
        <v>2</v>
      </c>
      <c r="P1734" s="275">
        <v>0</v>
      </c>
      <c r="Q1734" s="275">
        <v>0</v>
      </c>
      <c r="R1734" s="275">
        <v>0</v>
      </c>
      <c r="S1734" s="275">
        <v>0</v>
      </c>
      <c r="T1734" s="275">
        <v>0</v>
      </c>
      <c r="U1734" s="275">
        <v>4</v>
      </c>
      <c r="V1734" s="275">
        <v>0</v>
      </c>
      <c r="W1734" s="93">
        <v>3</v>
      </c>
      <c r="X1734" s="275">
        <v>3</v>
      </c>
      <c r="Y1734" s="275">
        <v>16</v>
      </c>
      <c r="Z1734" s="275">
        <v>3</v>
      </c>
      <c r="AA1734" s="275">
        <v>7</v>
      </c>
      <c r="AB1734" s="275">
        <v>7</v>
      </c>
      <c r="AC1734" s="275">
        <v>0</v>
      </c>
      <c r="AD1734" s="275">
        <v>0</v>
      </c>
      <c r="AE1734" s="275">
        <v>0</v>
      </c>
      <c r="AF1734" s="275">
        <v>2</v>
      </c>
      <c r="AG1734" s="275">
        <v>0</v>
      </c>
      <c r="AH1734" s="275">
        <v>0</v>
      </c>
      <c r="AI1734" s="275">
        <v>0</v>
      </c>
      <c r="AJ1734" s="275">
        <v>0</v>
      </c>
      <c r="AK1734" s="385">
        <f t="shared" si="53"/>
        <v>145</v>
      </c>
    </row>
    <row r="1735" spans="1:47" ht="30" customHeight="1">
      <c r="A1735" s="541" t="s">
        <v>66</v>
      </c>
      <c r="B1735" s="275">
        <v>0</v>
      </c>
      <c r="C1735" s="275">
        <v>6</v>
      </c>
      <c r="D1735" s="275">
        <v>152</v>
      </c>
      <c r="E1735" s="275">
        <v>9</v>
      </c>
      <c r="F1735" s="275">
        <v>8</v>
      </c>
      <c r="G1735" s="275">
        <v>6</v>
      </c>
      <c r="H1735" s="93">
        <v>5</v>
      </c>
      <c r="I1735" s="93">
        <v>1</v>
      </c>
      <c r="J1735" s="93">
        <v>3</v>
      </c>
      <c r="K1735" s="275">
        <v>1</v>
      </c>
      <c r="L1735" s="275">
        <v>4</v>
      </c>
      <c r="M1735" s="93">
        <v>4</v>
      </c>
      <c r="N1735" s="275">
        <v>13</v>
      </c>
      <c r="O1735" s="275">
        <v>12</v>
      </c>
      <c r="P1735" s="275">
        <v>0</v>
      </c>
      <c r="Q1735" s="275">
        <v>0</v>
      </c>
      <c r="R1735" s="275">
        <v>0</v>
      </c>
      <c r="S1735" s="275">
        <v>0</v>
      </c>
      <c r="T1735" s="275">
        <v>0</v>
      </c>
      <c r="U1735" s="275">
        <v>2</v>
      </c>
      <c r="V1735" s="275">
        <v>7</v>
      </c>
      <c r="W1735" s="93">
        <v>23</v>
      </c>
      <c r="X1735" s="275">
        <v>3</v>
      </c>
      <c r="Y1735" s="275">
        <v>53</v>
      </c>
      <c r="Z1735" s="275">
        <v>9</v>
      </c>
      <c r="AA1735" s="275">
        <v>21</v>
      </c>
      <c r="AB1735" s="275">
        <v>2</v>
      </c>
      <c r="AC1735" s="275">
        <v>0</v>
      </c>
      <c r="AD1735" s="275">
        <v>0</v>
      </c>
      <c r="AE1735" s="275">
        <v>0</v>
      </c>
      <c r="AF1735" s="275">
        <v>0</v>
      </c>
      <c r="AG1735" s="275">
        <v>0</v>
      </c>
      <c r="AH1735" s="275">
        <v>0</v>
      </c>
      <c r="AI1735" s="275">
        <v>0</v>
      </c>
      <c r="AJ1735" s="275">
        <v>0</v>
      </c>
      <c r="AK1735" s="385">
        <f t="shared" si="53"/>
        <v>344</v>
      </c>
    </row>
    <row r="1736" spans="1:47" ht="30" customHeight="1">
      <c r="A1736" s="541" t="s">
        <v>657</v>
      </c>
      <c r="B1736" s="275">
        <v>0</v>
      </c>
      <c r="C1736" s="275">
        <v>1</v>
      </c>
      <c r="D1736" s="275">
        <v>96</v>
      </c>
      <c r="E1736" s="275">
        <v>9</v>
      </c>
      <c r="F1736" s="275">
        <v>14</v>
      </c>
      <c r="G1736" s="275">
        <v>3</v>
      </c>
      <c r="H1736" s="93">
        <v>10</v>
      </c>
      <c r="I1736" s="93">
        <v>5</v>
      </c>
      <c r="J1736" s="93">
        <v>1</v>
      </c>
      <c r="K1736" s="275">
        <v>3</v>
      </c>
      <c r="L1736" s="275">
        <v>12</v>
      </c>
      <c r="M1736" s="93">
        <v>4</v>
      </c>
      <c r="N1736" s="275">
        <v>9</v>
      </c>
      <c r="O1736" s="275">
        <v>49</v>
      </c>
      <c r="P1736" s="275">
        <v>0</v>
      </c>
      <c r="Q1736" s="275">
        <v>0</v>
      </c>
      <c r="R1736" s="275">
        <v>0</v>
      </c>
      <c r="S1736" s="275">
        <v>0</v>
      </c>
      <c r="T1736" s="275">
        <v>0</v>
      </c>
      <c r="U1736" s="275">
        <v>2</v>
      </c>
      <c r="V1736" s="275">
        <v>1</v>
      </c>
      <c r="W1736" s="93">
        <v>0</v>
      </c>
      <c r="X1736" s="275">
        <v>5</v>
      </c>
      <c r="Y1736" s="275">
        <v>7</v>
      </c>
      <c r="Z1736" s="275">
        <v>3</v>
      </c>
      <c r="AA1736" s="275">
        <v>11</v>
      </c>
      <c r="AB1736" s="275">
        <v>1</v>
      </c>
      <c r="AC1736" s="275">
        <v>0</v>
      </c>
      <c r="AD1736" s="275">
        <v>0</v>
      </c>
      <c r="AE1736" s="275">
        <v>0</v>
      </c>
      <c r="AF1736" s="275">
        <v>0</v>
      </c>
      <c r="AG1736" s="275">
        <v>0</v>
      </c>
      <c r="AH1736" s="275">
        <v>0</v>
      </c>
      <c r="AI1736" s="275">
        <v>0</v>
      </c>
      <c r="AJ1736" s="275">
        <v>0</v>
      </c>
      <c r="AK1736" s="385">
        <f t="shared" si="53"/>
        <v>246</v>
      </c>
    </row>
    <row r="1737" spans="1:47" ht="30" customHeight="1">
      <c r="A1737" s="541" t="s">
        <v>31</v>
      </c>
      <c r="B1737" s="275">
        <v>0</v>
      </c>
      <c r="C1737" s="275">
        <v>0</v>
      </c>
      <c r="D1737" s="275">
        <v>47</v>
      </c>
      <c r="E1737" s="275">
        <v>8</v>
      </c>
      <c r="F1737" s="275">
        <v>4</v>
      </c>
      <c r="G1737" s="275">
        <v>6</v>
      </c>
      <c r="H1737" s="93">
        <v>8</v>
      </c>
      <c r="I1737" s="93">
        <v>2</v>
      </c>
      <c r="J1737" s="93">
        <v>3</v>
      </c>
      <c r="K1737" s="275">
        <v>2</v>
      </c>
      <c r="L1737" s="275">
        <v>4</v>
      </c>
      <c r="M1737" s="93">
        <v>0</v>
      </c>
      <c r="N1737" s="275">
        <v>12</v>
      </c>
      <c r="O1737" s="275">
        <v>0</v>
      </c>
      <c r="P1737" s="275">
        <v>0</v>
      </c>
      <c r="Q1737" s="275">
        <v>0</v>
      </c>
      <c r="R1737" s="275">
        <v>0</v>
      </c>
      <c r="S1737" s="275">
        <v>0</v>
      </c>
      <c r="T1737" s="275">
        <v>0</v>
      </c>
      <c r="U1737" s="275">
        <v>0</v>
      </c>
      <c r="V1737" s="275">
        <v>6</v>
      </c>
      <c r="W1737" s="93">
        <v>0</v>
      </c>
      <c r="X1737" s="275">
        <v>0</v>
      </c>
      <c r="Y1737" s="275">
        <v>5</v>
      </c>
      <c r="Z1737" s="275">
        <v>4</v>
      </c>
      <c r="AA1737" s="275">
        <v>0</v>
      </c>
      <c r="AB1737" s="275">
        <v>0</v>
      </c>
      <c r="AC1737" s="275">
        <v>0</v>
      </c>
      <c r="AD1737" s="275">
        <v>0</v>
      </c>
      <c r="AE1737" s="275">
        <v>0</v>
      </c>
      <c r="AF1737" s="275">
        <v>7</v>
      </c>
      <c r="AG1737" s="275">
        <v>0</v>
      </c>
      <c r="AH1737" s="275">
        <v>0</v>
      </c>
      <c r="AI1737" s="275">
        <v>0</v>
      </c>
      <c r="AJ1737" s="275">
        <v>0</v>
      </c>
      <c r="AK1737" s="385">
        <f t="shared" si="53"/>
        <v>118</v>
      </c>
    </row>
    <row r="1738" spans="1:47" ht="30" customHeight="1">
      <c r="A1738" s="541" t="s">
        <v>29</v>
      </c>
      <c r="B1738" s="275">
        <v>0</v>
      </c>
      <c r="C1738" s="275">
        <v>1</v>
      </c>
      <c r="D1738" s="275">
        <v>68</v>
      </c>
      <c r="E1738" s="275">
        <v>0</v>
      </c>
      <c r="F1738" s="275">
        <v>6</v>
      </c>
      <c r="G1738" s="275">
        <v>5</v>
      </c>
      <c r="H1738" s="93">
        <v>6</v>
      </c>
      <c r="I1738" s="93">
        <v>0</v>
      </c>
      <c r="J1738" s="93">
        <v>3</v>
      </c>
      <c r="K1738" s="275">
        <v>0</v>
      </c>
      <c r="L1738" s="275">
        <v>3</v>
      </c>
      <c r="M1738" s="93">
        <v>2</v>
      </c>
      <c r="N1738" s="275">
        <v>13</v>
      </c>
      <c r="O1738" s="275">
        <v>0</v>
      </c>
      <c r="P1738" s="275">
        <v>0</v>
      </c>
      <c r="Q1738" s="275">
        <v>0</v>
      </c>
      <c r="R1738" s="275">
        <v>0</v>
      </c>
      <c r="S1738" s="275">
        <v>0</v>
      </c>
      <c r="T1738" s="275">
        <v>0</v>
      </c>
      <c r="U1738" s="275">
        <v>0</v>
      </c>
      <c r="V1738" s="275">
        <v>0</v>
      </c>
      <c r="W1738" s="93">
        <v>0</v>
      </c>
      <c r="X1738" s="275">
        <v>3</v>
      </c>
      <c r="Y1738" s="275">
        <v>17</v>
      </c>
      <c r="Z1738" s="275">
        <v>7</v>
      </c>
      <c r="AA1738" s="275">
        <v>6</v>
      </c>
      <c r="AB1738" s="275">
        <v>2</v>
      </c>
      <c r="AC1738" s="275">
        <v>0</v>
      </c>
      <c r="AD1738" s="275">
        <v>0</v>
      </c>
      <c r="AE1738" s="275">
        <v>0</v>
      </c>
      <c r="AF1738" s="275">
        <v>0</v>
      </c>
      <c r="AG1738" s="275">
        <v>10</v>
      </c>
      <c r="AH1738" s="275">
        <v>0</v>
      </c>
      <c r="AI1738" s="275">
        <v>0</v>
      </c>
      <c r="AJ1738" s="275">
        <v>0</v>
      </c>
      <c r="AK1738" s="385">
        <f t="shared" si="53"/>
        <v>152</v>
      </c>
    </row>
    <row r="1739" spans="1:47" ht="30" customHeight="1">
      <c r="A1739" s="541" t="s">
        <v>24</v>
      </c>
      <c r="B1739" s="275">
        <v>0</v>
      </c>
      <c r="C1739" s="275">
        <v>1</v>
      </c>
      <c r="D1739" s="275">
        <v>34</v>
      </c>
      <c r="E1739" s="275">
        <v>0</v>
      </c>
      <c r="F1739" s="275">
        <v>3</v>
      </c>
      <c r="G1739" s="275">
        <v>1</v>
      </c>
      <c r="H1739" s="93">
        <v>2</v>
      </c>
      <c r="I1739" s="93">
        <v>1</v>
      </c>
      <c r="J1739" s="93">
        <v>1</v>
      </c>
      <c r="K1739" s="275">
        <v>1</v>
      </c>
      <c r="L1739" s="275">
        <v>0</v>
      </c>
      <c r="M1739" s="93">
        <v>1</v>
      </c>
      <c r="N1739" s="275">
        <v>9</v>
      </c>
      <c r="O1739" s="275">
        <v>0</v>
      </c>
      <c r="P1739" s="275">
        <v>47</v>
      </c>
      <c r="Q1739" s="275">
        <v>0</v>
      </c>
      <c r="R1739" s="275">
        <v>0</v>
      </c>
      <c r="S1739" s="275">
        <v>0</v>
      </c>
      <c r="T1739" s="275">
        <v>0</v>
      </c>
      <c r="U1739" s="275">
        <v>0</v>
      </c>
      <c r="V1739" s="275">
        <v>0</v>
      </c>
      <c r="W1739" s="93">
        <v>0</v>
      </c>
      <c r="X1739" s="275"/>
      <c r="Y1739" s="275">
        <v>9</v>
      </c>
      <c r="Z1739" s="275">
        <v>2</v>
      </c>
      <c r="AA1739" s="275">
        <v>1</v>
      </c>
      <c r="AB1739" s="275">
        <v>3</v>
      </c>
      <c r="AC1739" s="275">
        <v>0</v>
      </c>
      <c r="AD1739" s="275">
        <v>0</v>
      </c>
      <c r="AE1739" s="275">
        <v>0</v>
      </c>
      <c r="AF1739" s="275">
        <v>0</v>
      </c>
      <c r="AG1739" s="275">
        <v>1</v>
      </c>
      <c r="AH1739" s="275">
        <v>0</v>
      </c>
      <c r="AI1739" s="275">
        <v>0</v>
      </c>
      <c r="AJ1739" s="275">
        <v>0</v>
      </c>
      <c r="AK1739" s="385">
        <f t="shared" si="53"/>
        <v>117</v>
      </c>
    </row>
    <row r="1740" spans="1:47" ht="30" customHeight="1">
      <c r="A1740" s="541" t="s">
        <v>23</v>
      </c>
      <c r="B1740" s="275">
        <v>0</v>
      </c>
      <c r="C1740" s="275">
        <v>12</v>
      </c>
      <c r="D1740" s="275">
        <v>137</v>
      </c>
      <c r="E1740" s="275">
        <v>4</v>
      </c>
      <c r="F1740" s="275">
        <v>3</v>
      </c>
      <c r="G1740" s="275">
        <v>1</v>
      </c>
      <c r="H1740" s="93">
        <v>11</v>
      </c>
      <c r="I1740" s="93">
        <v>9</v>
      </c>
      <c r="J1740" s="93">
        <v>9</v>
      </c>
      <c r="K1740" s="275">
        <v>8</v>
      </c>
      <c r="L1740" s="275">
        <v>15</v>
      </c>
      <c r="M1740" s="93">
        <v>11</v>
      </c>
      <c r="N1740" s="275">
        <v>11</v>
      </c>
      <c r="O1740" s="275">
        <v>0</v>
      </c>
      <c r="P1740" s="275">
        <v>0</v>
      </c>
      <c r="Q1740" s="275">
        <v>0</v>
      </c>
      <c r="R1740" s="275">
        <v>0</v>
      </c>
      <c r="S1740" s="275">
        <v>0</v>
      </c>
      <c r="T1740" s="275">
        <v>0</v>
      </c>
      <c r="U1740" s="275">
        <v>6</v>
      </c>
      <c r="V1740" s="275">
        <v>14</v>
      </c>
      <c r="W1740" s="93">
        <v>5</v>
      </c>
      <c r="X1740" s="275">
        <v>1</v>
      </c>
      <c r="Y1740" s="275">
        <v>12</v>
      </c>
      <c r="Z1740" s="275">
        <v>6</v>
      </c>
      <c r="AA1740" s="275">
        <v>20</v>
      </c>
      <c r="AB1740" s="275">
        <v>1</v>
      </c>
      <c r="AC1740" s="275">
        <v>0</v>
      </c>
      <c r="AD1740" s="275">
        <v>0</v>
      </c>
      <c r="AE1740" s="275">
        <v>0</v>
      </c>
      <c r="AF1740" s="275">
        <v>3</v>
      </c>
      <c r="AG1740" s="275">
        <v>10</v>
      </c>
      <c r="AH1740" s="275">
        <v>0</v>
      </c>
      <c r="AI1740" s="275">
        <v>0</v>
      </c>
      <c r="AJ1740" s="275">
        <v>0</v>
      </c>
      <c r="AK1740" s="385">
        <f t="shared" si="53"/>
        <v>309</v>
      </c>
    </row>
    <row r="1741" spans="1:47" ht="30" customHeight="1">
      <c r="A1741" s="541" t="s">
        <v>1771</v>
      </c>
      <c r="B1741" s="275">
        <v>0</v>
      </c>
      <c r="C1741" s="275">
        <v>1</v>
      </c>
      <c r="D1741" s="275">
        <v>42</v>
      </c>
      <c r="E1741" s="275">
        <v>1</v>
      </c>
      <c r="F1741" s="275">
        <v>7</v>
      </c>
      <c r="G1741" s="275">
        <v>0</v>
      </c>
      <c r="H1741" s="93">
        <v>9</v>
      </c>
      <c r="I1741" s="93">
        <v>4</v>
      </c>
      <c r="J1741" s="93">
        <v>6</v>
      </c>
      <c r="K1741" s="275">
        <v>2</v>
      </c>
      <c r="L1741" s="275">
        <v>3</v>
      </c>
      <c r="M1741" s="93">
        <v>2</v>
      </c>
      <c r="N1741" s="275">
        <v>3</v>
      </c>
      <c r="O1741" s="275">
        <v>0</v>
      </c>
      <c r="P1741" s="275">
        <v>0</v>
      </c>
      <c r="Q1741" s="275">
        <v>0</v>
      </c>
      <c r="R1741" s="275">
        <v>0</v>
      </c>
      <c r="S1741" s="275">
        <v>0</v>
      </c>
      <c r="T1741" s="275">
        <v>0</v>
      </c>
      <c r="U1741" s="275">
        <v>1</v>
      </c>
      <c r="V1741" s="275">
        <v>5</v>
      </c>
      <c r="W1741" s="93">
        <v>0</v>
      </c>
      <c r="X1741" s="275">
        <v>7</v>
      </c>
      <c r="Y1741" s="275">
        <v>15</v>
      </c>
      <c r="Z1741" s="275">
        <v>73</v>
      </c>
      <c r="AA1741" s="275">
        <v>42</v>
      </c>
      <c r="AB1741" s="275">
        <v>0</v>
      </c>
      <c r="AC1741" s="275">
        <v>0</v>
      </c>
      <c r="AD1741" s="275">
        <v>0</v>
      </c>
      <c r="AE1741" s="275">
        <v>0</v>
      </c>
      <c r="AF1741" s="275">
        <v>0</v>
      </c>
      <c r="AG1741" s="275">
        <v>0</v>
      </c>
      <c r="AH1741" s="275">
        <v>0</v>
      </c>
      <c r="AI1741" s="275">
        <v>0</v>
      </c>
      <c r="AJ1741" s="275">
        <v>0</v>
      </c>
      <c r="AK1741" s="385">
        <f t="shared" si="53"/>
        <v>223</v>
      </c>
    </row>
    <row r="1742" spans="1:47" ht="30" customHeight="1">
      <c r="A1742" s="541" t="s">
        <v>20</v>
      </c>
      <c r="B1742" s="275">
        <v>0</v>
      </c>
      <c r="C1742" s="275">
        <v>0</v>
      </c>
      <c r="D1742" s="275">
        <v>0</v>
      </c>
      <c r="E1742" s="275">
        <v>3</v>
      </c>
      <c r="F1742" s="275">
        <v>3</v>
      </c>
      <c r="G1742" s="275">
        <v>4</v>
      </c>
      <c r="H1742" s="93">
        <v>4</v>
      </c>
      <c r="I1742" s="93">
        <v>1</v>
      </c>
      <c r="J1742" s="93">
        <v>4</v>
      </c>
      <c r="K1742" s="275">
        <v>0</v>
      </c>
      <c r="L1742" s="275">
        <v>0</v>
      </c>
      <c r="M1742" s="93">
        <v>0</v>
      </c>
      <c r="N1742" s="275">
        <v>9</v>
      </c>
      <c r="O1742" s="275">
        <v>0</v>
      </c>
      <c r="P1742" s="275">
        <v>0</v>
      </c>
      <c r="Q1742" s="275">
        <v>0</v>
      </c>
      <c r="R1742" s="275">
        <v>0</v>
      </c>
      <c r="S1742" s="275">
        <v>0</v>
      </c>
      <c r="T1742" s="275">
        <v>0</v>
      </c>
      <c r="U1742" s="275">
        <v>0</v>
      </c>
      <c r="V1742" s="275">
        <v>0</v>
      </c>
      <c r="W1742" s="93">
        <v>0</v>
      </c>
      <c r="X1742" s="275">
        <v>1</v>
      </c>
      <c r="Y1742" s="275">
        <v>8</v>
      </c>
      <c r="Z1742" s="275">
        <v>47</v>
      </c>
      <c r="AA1742" s="275">
        <v>41</v>
      </c>
      <c r="AB1742" s="275">
        <v>14</v>
      </c>
      <c r="AC1742" s="275">
        <v>0</v>
      </c>
      <c r="AD1742" s="275">
        <v>0</v>
      </c>
      <c r="AE1742" s="275">
        <v>0</v>
      </c>
      <c r="AF1742" s="275">
        <v>0</v>
      </c>
      <c r="AG1742" s="275">
        <v>0</v>
      </c>
      <c r="AH1742" s="275">
        <v>0</v>
      </c>
      <c r="AI1742" s="275">
        <v>0</v>
      </c>
      <c r="AJ1742" s="275">
        <v>0</v>
      </c>
      <c r="AK1742" s="385">
        <f t="shared" si="53"/>
        <v>139</v>
      </c>
    </row>
    <row r="1743" spans="1:47" ht="30" customHeight="1">
      <c r="A1743" s="541" t="s">
        <v>38</v>
      </c>
      <c r="B1743" s="275">
        <v>0</v>
      </c>
      <c r="C1743" s="275">
        <v>1</v>
      </c>
      <c r="D1743" s="275">
        <v>37</v>
      </c>
      <c r="E1743" s="275">
        <v>1</v>
      </c>
      <c r="F1743" s="275">
        <v>2</v>
      </c>
      <c r="G1743" s="275">
        <v>11</v>
      </c>
      <c r="H1743" s="93">
        <v>16</v>
      </c>
      <c r="I1743" s="93">
        <v>15</v>
      </c>
      <c r="J1743" s="93">
        <v>16</v>
      </c>
      <c r="K1743" s="275">
        <v>9</v>
      </c>
      <c r="L1743" s="275">
        <v>4</v>
      </c>
      <c r="M1743" s="93">
        <v>0</v>
      </c>
      <c r="N1743" s="275">
        <v>14</v>
      </c>
      <c r="O1743" s="275">
        <v>0</v>
      </c>
      <c r="P1743" s="275">
        <v>0</v>
      </c>
      <c r="Q1743" s="275">
        <v>0</v>
      </c>
      <c r="R1743" s="275">
        <v>0</v>
      </c>
      <c r="S1743" s="275">
        <v>0</v>
      </c>
      <c r="T1743" s="275">
        <v>0</v>
      </c>
      <c r="U1743" s="275">
        <v>1</v>
      </c>
      <c r="V1743" s="275">
        <v>3</v>
      </c>
      <c r="W1743" s="93">
        <v>0</v>
      </c>
      <c r="X1743" s="275">
        <v>13</v>
      </c>
      <c r="Y1743" s="275">
        <v>28</v>
      </c>
      <c r="Z1743" s="275"/>
      <c r="AA1743" s="275">
        <v>10</v>
      </c>
      <c r="AB1743" s="275">
        <v>19</v>
      </c>
      <c r="AC1743" s="275">
        <v>0</v>
      </c>
      <c r="AD1743" s="275">
        <v>0</v>
      </c>
      <c r="AE1743" s="275">
        <v>0</v>
      </c>
      <c r="AF1743" s="275">
        <v>8</v>
      </c>
      <c r="AG1743" s="275">
        <v>0</v>
      </c>
      <c r="AH1743" s="275">
        <v>0</v>
      </c>
      <c r="AI1743" s="275">
        <v>0</v>
      </c>
      <c r="AJ1743" s="275">
        <v>0</v>
      </c>
      <c r="AK1743" s="385">
        <f t="shared" si="53"/>
        <v>208</v>
      </c>
    </row>
    <row r="1744" spans="1:47" ht="30" customHeight="1">
      <c r="A1744" s="541" t="s">
        <v>39</v>
      </c>
      <c r="B1744" s="275">
        <v>0</v>
      </c>
      <c r="C1744" s="275">
        <v>11</v>
      </c>
      <c r="D1744" s="275">
        <v>64</v>
      </c>
      <c r="E1744" s="275">
        <v>13</v>
      </c>
      <c r="F1744" s="275">
        <v>13</v>
      </c>
      <c r="G1744" s="275">
        <v>11</v>
      </c>
      <c r="H1744" s="93">
        <v>17</v>
      </c>
      <c r="I1744" s="93">
        <v>5</v>
      </c>
      <c r="J1744" s="93">
        <v>15</v>
      </c>
      <c r="K1744" s="275">
        <v>17</v>
      </c>
      <c r="L1744" s="275">
        <v>15</v>
      </c>
      <c r="M1744" s="93">
        <v>7</v>
      </c>
      <c r="N1744" s="275">
        <v>28</v>
      </c>
      <c r="O1744" s="275">
        <v>0</v>
      </c>
      <c r="P1744" s="275">
        <v>0</v>
      </c>
      <c r="Q1744" s="275">
        <v>0</v>
      </c>
      <c r="R1744" s="275">
        <v>0</v>
      </c>
      <c r="S1744" s="275">
        <v>0</v>
      </c>
      <c r="T1744" s="275">
        <v>1</v>
      </c>
      <c r="U1744" s="275">
        <v>5</v>
      </c>
      <c r="V1744" s="275">
        <v>18</v>
      </c>
      <c r="W1744" s="93">
        <v>11</v>
      </c>
      <c r="X1744" s="275">
        <v>4</v>
      </c>
      <c r="Y1744" s="275">
        <v>57</v>
      </c>
      <c r="Z1744" s="275">
        <v>114</v>
      </c>
      <c r="AA1744" s="275">
        <v>64</v>
      </c>
      <c r="AB1744" s="275">
        <v>3</v>
      </c>
      <c r="AC1744" s="275">
        <v>0</v>
      </c>
      <c r="AD1744" s="275">
        <v>0</v>
      </c>
      <c r="AE1744" s="275">
        <v>0</v>
      </c>
      <c r="AF1744" s="275">
        <v>4</v>
      </c>
      <c r="AG1744" s="275">
        <v>6</v>
      </c>
      <c r="AH1744" s="275">
        <v>0</v>
      </c>
      <c r="AI1744" s="275">
        <v>0</v>
      </c>
      <c r="AJ1744" s="275">
        <v>0</v>
      </c>
      <c r="AK1744" s="385">
        <f t="shared" si="53"/>
        <v>503</v>
      </c>
    </row>
    <row r="1745" spans="1:37" ht="30" customHeight="1">
      <c r="A1745" s="541" t="s">
        <v>48</v>
      </c>
      <c r="B1745" s="275">
        <v>0</v>
      </c>
      <c r="C1745" s="275">
        <v>0</v>
      </c>
      <c r="D1745" s="275">
        <v>53</v>
      </c>
      <c r="E1745" s="275">
        <v>3</v>
      </c>
      <c r="F1745" s="275">
        <v>2</v>
      </c>
      <c r="G1745" s="275">
        <v>8</v>
      </c>
      <c r="H1745" s="93">
        <v>15</v>
      </c>
      <c r="I1745" s="93">
        <v>16</v>
      </c>
      <c r="J1745" s="93">
        <v>6</v>
      </c>
      <c r="K1745" s="275">
        <v>3</v>
      </c>
      <c r="L1745" s="275">
        <v>2</v>
      </c>
      <c r="M1745" s="93">
        <v>3</v>
      </c>
      <c r="N1745" s="275">
        <v>4</v>
      </c>
      <c r="O1745" s="275">
        <v>0</v>
      </c>
      <c r="P1745" s="275">
        <v>0</v>
      </c>
      <c r="Q1745" s="275">
        <v>0</v>
      </c>
      <c r="R1745" s="275">
        <v>0</v>
      </c>
      <c r="S1745" s="275">
        <v>0</v>
      </c>
      <c r="T1745" s="275">
        <v>0</v>
      </c>
      <c r="U1745" s="275">
        <v>3</v>
      </c>
      <c r="V1745" s="275">
        <v>1</v>
      </c>
      <c r="W1745" s="93">
        <v>1</v>
      </c>
      <c r="X1745" s="275"/>
      <c r="Y1745" s="275">
        <v>5</v>
      </c>
      <c r="Z1745" s="275">
        <v>1</v>
      </c>
      <c r="AA1745" s="275">
        <v>3</v>
      </c>
      <c r="AB1745" s="275">
        <v>6</v>
      </c>
      <c r="AC1745" s="275">
        <v>0</v>
      </c>
      <c r="AD1745" s="275">
        <v>0</v>
      </c>
      <c r="AE1745" s="275">
        <v>0</v>
      </c>
      <c r="AF1745" s="275">
        <v>0</v>
      </c>
      <c r="AG1745" s="275">
        <v>0</v>
      </c>
      <c r="AH1745" s="275">
        <v>0</v>
      </c>
      <c r="AI1745" s="275">
        <v>0</v>
      </c>
      <c r="AJ1745" s="275">
        <v>0</v>
      </c>
      <c r="AK1745" s="385">
        <f t="shared" si="53"/>
        <v>135</v>
      </c>
    </row>
    <row r="1746" spans="1:37" ht="30" customHeight="1">
      <c r="A1746" s="541" t="s">
        <v>49</v>
      </c>
      <c r="B1746" s="275">
        <v>0</v>
      </c>
      <c r="C1746" s="275">
        <v>4</v>
      </c>
      <c r="D1746" s="275">
        <v>80</v>
      </c>
      <c r="E1746" s="275">
        <v>3</v>
      </c>
      <c r="F1746" s="275">
        <v>7</v>
      </c>
      <c r="G1746" s="275">
        <v>0</v>
      </c>
      <c r="H1746" s="93">
        <v>4</v>
      </c>
      <c r="I1746" s="93">
        <v>8</v>
      </c>
      <c r="J1746" s="93">
        <v>1</v>
      </c>
      <c r="K1746" s="275">
        <v>2</v>
      </c>
      <c r="L1746" s="275">
        <v>4</v>
      </c>
      <c r="M1746" s="93">
        <v>9</v>
      </c>
      <c r="N1746" s="275">
        <v>30</v>
      </c>
      <c r="O1746" s="275">
        <v>0</v>
      </c>
      <c r="P1746" s="275">
        <v>0</v>
      </c>
      <c r="Q1746" s="275">
        <v>0</v>
      </c>
      <c r="R1746" s="275">
        <v>0</v>
      </c>
      <c r="S1746" s="275">
        <v>0</v>
      </c>
      <c r="T1746" s="275">
        <v>0</v>
      </c>
      <c r="U1746" s="275">
        <v>1</v>
      </c>
      <c r="V1746" s="275">
        <v>4</v>
      </c>
      <c r="W1746" s="93">
        <v>22</v>
      </c>
      <c r="X1746" s="275">
        <v>12</v>
      </c>
      <c r="Y1746" s="275">
        <v>30</v>
      </c>
      <c r="Z1746" s="275">
        <v>17</v>
      </c>
      <c r="AA1746" s="275">
        <v>10</v>
      </c>
      <c r="AB1746" s="275">
        <v>10</v>
      </c>
      <c r="AC1746" s="275">
        <v>0</v>
      </c>
      <c r="AD1746" s="275">
        <v>0</v>
      </c>
      <c r="AE1746" s="275">
        <v>0</v>
      </c>
      <c r="AF1746" s="275">
        <v>3</v>
      </c>
      <c r="AG1746" s="275">
        <v>0</v>
      </c>
      <c r="AH1746" s="275">
        <v>0</v>
      </c>
      <c r="AI1746" s="275">
        <v>0</v>
      </c>
      <c r="AJ1746" s="275">
        <v>0</v>
      </c>
      <c r="AK1746" s="385">
        <f t="shared" si="53"/>
        <v>261</v>
      </c>
    </row>
    <row r="1747" spans="1:37" ht="30" customHeight="1">
      <c r="A1747" s="541" t="s">
        <v>50</v>
      </c>
      <c r="B1747" s="275">
        <v>0</v>
      </c>
      <c r="C1747" s="275">
        <v>0</v>
      </c>
      <c r="D1747" s="275">
        <v>16</v>
      </c>
      <c r="E1747" s="275">
        <v>8</v>
      </c>
      <c r="F1747" s="275">
        <v>6</v>
      </c>
      <c r="G1747" s="275">
        <v>4</v>
      </c>
      <c r="H1747" s="93">
        <v>6</v>
      </c>
      <c r="I1747" s="93">
        <v>5</v>
      </c>
      <c r="J1747" s="93">
        <v>5</v>
      </c>
      <c r="K1747" s="275">
        <v>3</v>
      </c>
      <c r="L1747" s="275">
        <v>5</v>
      </c>
      <c r="M1747" s="93">
        <v>11</v>
      </c>
      <c r="N1747" s="275">
        <v>14</v>
      </c>
      <c r="O1747" s="275">
        <v>1</v>
      </c>
      <c r="P1747" s="275">
        <v>0</v>
      </c>
      <c r="Q1747" s="275">
        <v>0</v>
      </c>
      <c r="R1747" s="275">
        <v>0</v>
      </c>
      <c r="S1747" s="275">
        <v>0</v>
      </c>
      <c r="T1747" s="275">
        <v>0</v>
      </c>
      <c r="U1747" s="275">
        <v>0</v>
      </c>
      <c r="V1747" s="275">
        <v>3</v>
      </c>
      <c r="W1747" s="93">
        <v>2</v>
      </c>
      <c r="X1747" s="275">
        <v>1</v>
      </c>
      <c r="Y1747" s="275">
        <v>5</v>
      </c>
      <c r="Z1747" s="275">
        <v>12</v>
      </c>
      <c r="AA1747" s="275">
        <v>4</v>
      </c>
      <c r="AB1747" s="275">
        <v>3</v>
      </c>
      <c r="AC1747" s="275">
        <v>0</v>
      </c>
      <c r="AD1747" s="275">
        <v>0</v>
      </c>
      <c r="AE1747" s="275">
        <v>0</v>
      </c>
      <c r="AF1747" s="275">
        <v>4</v>
      </c>
      <c r="AG1747" s="275">
        <v>0</v>
      </c>
      <c r="AH1747" s="275">
        <v>0</v>
      </c>
      <c r="AI1747" s="275">
        <v>0</v>
      </c>
      <c r="AJ1747" s="275">
        <v>0</v>
      </c>
      <c r="AK1747" s="385">
        <f t="shared" si="53"/>
        <v>118</v>
      </c>
    </row>
    <row r="1748" spans="1:37" ht="30" customHeight="1">
      <c r="A1748" s="541" t="s">
        <v>975</v>
      </c>
      <c r="B1748" s="275">
        <v>0</v>
      </c>
      <c r="C1748" s="275">
        <v>0</v>
      </c>
      <c r="D1748" s="275">
        <v>101</v>
      </c>
      <c r="E1748" s="275">
        <v>22</v>
      </c>
      <c r="F1748" s="275">
        <v>10</v>
      </c>
      <c r="G1748" s="275">
        <v>2</v>
      </c>
      <c r="H1748" s="93">
        <v>3</v>
      </c>
      <c r="I1748" s="93">
        <v>4</v>
      </c>
      <c r="J1748" s="93">
        <v>1</v>
      </c>
      <c r="K1748" s="275">
        <v>0</v>
      </c>
      <c r="L1748" s="275">
        <v>3</v>
      </c>
      <c r="M1748" s="93">
        <v>1</v>
      </c>
      <c r="N1748" s="275">
        <v>14</v>
      </c>
      <c r="O1748" s="275">
        <v>0</v>
      </c>
      <c r="P1748" s="275">
        <v>0</v>
      </c>
      <c r="Q1748" s="275">
        <v>0</v>
      </c>
      <c r="R1748" s="275">
        <v>0</v>
      </c>
      <c r="S1748" s="275">
        <v>0</v>
      </c>
      <c r="T1748" s="275">
        <v>0</v>
      </c>
      <c r="U1748" s="275">
        <v>0</v>
      </c>
      <c r="V1748" s="275">
        <v>3</v>
      </c>
      <c r="W1748" s="93">
        <v>3</v>
      </c>
      <c r="X1748" s="275">
        <v>1</v>
      </c>
      <c r="Y1748" s="275">
        <v>2</v>
      </c>
      <c r="Z1748" s="275">
        <v>8</v>
      </c>
      <c r="AA1748" s="275">
        <v>6</v>
      </c>
      <c r="AB1748" s="275">
        <v>5</v>
      </c>
      <c r="AC1748" s="275">
        <v>0</v>
      </c>
      <c r="AD1748" s="275">
        <v>0</v>
      </c>
      <c r="AE1748" s="275">
        <v>0</v>
      </c>
      <c r="AF1748" s="275">
        <v>3</v>
      </c>
      <c r="AG1748" s="275">
        <v>0</v>
      </c>
      <c r="AH1748" s="275">
        <v>0</v>
      </c>
      <c r="AI1748" s="275">
        <v>0</v>
      </c>
      <c r="AJ1748" s="275">
        <v>0</v>
      </c>
      <c r="AK1748" s="385">
        <f t="shared" si="53"/>
        <v>192</v>
      </c>
    </row>
    <row r="1749" spans="1:37" ht="30" customHeight="1">
      <c r="A1749" s="541" t="s">
        <v>52</v>
      </c>
      <c r="B1749" s="275">
        <v>0</v>
      </c>
      <c r="C1749" s="275">
        <v>2</v>
      </c>
      <c r="D1749" s="275">
        <v>58</v>
      </c>
      <c r="E1749" s="275">
        <v>9</v>
      </c>
      <c r="F1749" s="275">
        <v>5</v>
      </c>
      <c r="G1749" s="275">
        <v>0</v>
      </c>
      <c r="H1749" s="93">
        <v>1</v>
      </c>
      <c r="I1749" s="93">
        <v>3</v>
      </c>
      <c r="J1749" s="93">
        <v>0</v>
      </c>
      <c r="K1749" s="275">
        <v>1</v>
      </c>
      <c r="L1749" s="275">
        <v>2</v>
      </c>
      <c r="M1749" s="93">
        <v>2</v>
      </c>
      <c r="N1749" s="275">
        <v>14</v>
      </c>
      <c r="O1749" s="275">
        <v>1</v>
      </c>
      <c r="P1749" s="275">
        <v>0</v>
      </c>
      <c r="Q1749" s="275">
        <v>0</v>
      </c>
      <c r="R1749" s="275">
        <v>0</v>
      </c>
      <c r="S1749" s="275">
        <v>0</v>
      </c>
      <c r="T1749" s="275">
        <v>0</v>
      </c>
      <c r="U1749" s="275">
        <v>4</v>
      </c>
      <c r="V1749" s="275">
        <v>0</v>
      </c>
      <c r="W1749" s="93">
        <v>0</v>
      </c>
      <c r="X1749" s="275">
        <v>2</v>
      </c>
      <c r="Y1749" s="275">
        <v>3</v>
      </c>
      <c r="Z1749" s="275">
        <v>2</v>
      </c>
      <c r="AA1749" s="275">
        <v>3</v>
      </c>
      <c r="AB1749" s="275">
        <v>3</v>
      </c>
      <c r="AC1749" s="275">
        <v>0</v>
      </c>
      <c r="AD1749" s="275">
        <v>0</v>
      </c>
      <c r="AE1749" s="275">
        <v>0</v>
      </c>
      <c r="AF1749" s="275">
        <v>0</v>
      </c>
      <c r="AG1749" s="275">
        <v>0</v>
      </c>
      <c r="AH1749" s="275">
        <v>0</v>
      </c>
      <c r="AI1749" s="275">
        <v>0</v>
      </c>
      <c r="AJ1749" s="275">
        <v>0</v>
      </c>
      <c r="AK1749" s="385">
        <f t="shared" si="53"/>
        <v>115</v>
      </c>
    </row>
    <row r="1750" spans="1:37" ht="30" customHeight="1">
      <c r="A1750" s="541" t="s">
        <v>53</v>
      </c>
      <c r="B1750" s="275">
        <v>0</v>
      </c>
      <c r="C1750" s="275">
        <v>0</v>
      </c>
      <c r="D1750" s="275">
        <v>102</v>
      </c>
      <c r="E1750" s="275">
        <v>16</v>
      </c>
      <c r="F1750" s="275">
        <v>10</v>
      </c>
      <c r="G1750" s="275">
        <v>2</v>
      </c>
      <c r="H1750" s="93">
        <v>14</v>
      </c>
      <c r="I1750" s="93">
        <v>6</v>
      </c>
      <c r="J1750" s="93">
        <v>5</v>
      </c>
      <c r="K1750" s="275">
        <v>3</v>
      </c>
      <c r="L1750" s="275">
        <v>7</v>
      </c>
      <c r="M1750" s="93">
        <v>3</v>
      </c>
      <c r="N1750" s="275">
        <v>29</v>
      </c>
      <c r="O1750" s="275">
        <v>0</v>
      </c>
      <c r="P1750" s="275">
        <v>0</v>
      </c>
      <c r="Q1750" s="275">
        <v>0</v>
      </c>
      <c r="R1750" s="275">
        <v>0</v>
      </c>
      <c r="S1750" s="275">
        <v>0</v>
      </c>
      <c r="T1750" s="275">
        <v>0</v>
      </c>
      <c r="U1750" s="275">
        <v>2</v>
      </c>
      <c r="V1750" s="275">
        <v>8</v>
      </c>
      <c r="W1750" s="93">
        <v>31</v>
      </c>
      <c r="X1750" s="275">
        <v>15</v>
      </c>
      <c r="Y1750" s="275">
        <v>30</v>
      </c>
      <c r="Z1750" s="275">
        <v>15</v>
      </c>
      <c r="AA1750" s="275">
        <v>12</v>
      </c>
      <c r="AB1750" s="275">
        <v>6</v>
      </c>
      <c r="AC1750" s="275">
        <v>0</v>
      </c>
      <c r="AD1750" s="275">
        <v>0</v>
      </c>
      <c r="AE1750" s="275">
        <v>0</v>
      </c>
      <c r="AF1750" s="275">
        <v>3</v>
      </c>
      <c r="AG1750" s="275">
        <v>2</v>
      </c>
      <c r="AH1750" s="275">
        <v>0</v>
      </c>
      <c r="AI1750" s="275">
        <v>0</v>
      </c>
      <c r="AJ1750" s="275">
        <v>0</v>
      </c>
      <c r="AK1750" s="385">
        <f t="shared" si="53"/>
        <v>321</v>
      </c>
    </row>
    <row r="1751" spans="1:37" ht="30" customHeight="1">
      <c r="A1751" s="541" t="s">
        <v>54</v>
      </c>
      <c r="B1751" s="275">
        <v>0</v>
      </c>
      <c r="C1751" s="275">
        <v>2</v>
      </c>
      <c r="D1751" s="275">
        <v>78</v>
      </c>
      <c r="E1751" s="275">
        <v>1</v>
      </c>
      <c r="F1751" s="275">
        <v>4</v>
      </c>
      <c r="G1751" s="275">
        <v>0</v>
      </c>
      <c r="H1751" s="93">
        <v>0</v>
      </c>
      <c r="I1751" s="93">
        <v>0</v>
      </c>
      <c r="J1751" s="93">
        <v>0</v>
      </c>
      <c r="K1751" s="275">
        <v>0</v>
      </c>
      <c r="L1751" s="275">
        <v>1</v>
      </c>
      <c r="M1751" s="93">
        <v>1</v>
      </c>
      <c r="N1751" s="275">
        <v>9</v>
      </c>
      <c r="O1751" s="275">
        <v>0</v>
      </c>
      <c r="P1751" s="275">
        <v>0</v>
      </c>
      <c r="Q1751" s="275">
        <v>0</v>
      </c>
      <c r="R1751" s="275">
        <v>0</v>
      </c>
      <c r="S1751" s="275">
        <v>0</v>
      </c>
      <c r="T1751" s="275">
        <v>0</v>
      </c>
      <c r="U1751" s="275">
        <v>2</v>
      </c>
      <c r="V1751" s="275"/>
      <c r="W1751" s="93">
        <v>10</v>
      </c>
      <c r="X1751" s="275">
        <v>4</v>
      </c>
      <c r="Y1751" s="275">
        <v>10</v>
      </c>
      <c r="Z1751" s="275">
        <v>1</v>
      </c>
      <c r="AA1751" s="275">
        <v>1</v>
      </c>
      <c r="AB1751" s="275">
        <v>1</v>
      </c>
      <c r="AC1751" s="275">
        <v>0</v>
      </c>
      <c r="AD1751" s="275">
        <v>0</v>
      </c>
      <c r="AE1751" s="275">
        <v>0</v>
      </c>
      <c r="AF1751" s="275">
        <v>0</v>
      </c>
      <c r="AG1751" s="275">
        <v>0</v>
      </c>
      <c r="AH1751" s="275">
        <v>0</v>
      </c>
      <c r="AI1751" s="275">
        <v>0</v>
      </c>
      <c r="AJ1751" s="275">
        <v>0</v>
      </c>
      <c r="AK1751" s="385">
        <f t="shared" si="53"/>
        <v>125</v>
      </c>
    </row>
    <row r="1752" spans="1:37" ht="30" customHeight="1">
      <c r="A1752" s="541" t="s">
        <v>1772</v>
      </c>
      <c r="B1752" s="275">
        <v>0</v>
      </c>
      <c r="C1752" s="275">
        <v>5</v>
      </c>
      <c r="D1752" s="275">
        <v>69</v>
      </c>
      <c r="E1752" s="275">
        <v>3</v>
      </c>
      <c r="F1752" s="275">
        <v>2</v>
      </c>
      <c r="G1752" s="275">
        <v>3</v>
      </c>
      <c r="H1752" s="93">
        <v>9</v>
      </c>
      <c r="I1752" s="93">
        <v>6</v>
      </c>
      <c r="J1752" s="93">
        <v>8</v>
      </c>
      <c r="K1752" s="275">
        <v>4</v>
      </c>
      <c r="L1752" s="275">
        <v>3</v>
      </c>
      <c r="M1752" s="93">
        <v>3</v>
      </c>
      <c r="N1752" s="275">
        <v>2</v>
      </c>
      <c r="O1752" s="275">
        <v>0</v>
      </c>
      <c r="P1752" s="275">
        <v>0</v>
      </c>
      <c r="Q1752" s="275">
        <v>0</v>
      </c>
      <c r="R1752" s="275">
        <v>0</v>
      </c>
      <c r="S1752" s="275">
        <v>0</v>
      </c>
      <c r="T1752" s="275">
        <v>0</v>
      </c>
      <c r="U1752" s="275">
        <v>1</v>
      </c>
      <c r="V1752" s="275">
        <v>3</v>
      </c>
      <c r="W1752" s="93">
        <v>1</v>
      </c>
      <c r="X1752" s="275">
        <v>2</v>
      </c>
      <c r="Y1752" s="275">
        <v>16</v>
      </c>
      <c r="Z1752" s="275">
        <v>11</v>
      </c>
      <c r="AA1752" s="275">
        <v>6</v>
      </c>
      <c r="AB1752" s="275">
        <v>1</v>
      </c>
      <c r="AC1752" s="275">
        <v>0</v>
      </c>
      <c r="AD1752" s="275">
        <v>0</v>
      </c>
      <c r="AE1752" s="275">
        <v>0</v>
      </c>
      <c r="AF1752" s="275">
        <v>0</v>
      </c>
      <c r="AG1752" s="275">
        <v>2</v>
      </c>
      <c r="AH1752" s="275">
        <v>0</v>
      </c>
      <c r="AI1752" s="275">
        <v>0</v>
      </c>
      <c r="AJ1752" s="275">
        <v>0</v>
      </c>
      <c r="AK1752" s="385">
        <f t="shared" si="53"/>
        <v>160</v>
      </c>
    </row>
    <row r="1753" spans="1:37" ht="30" customHeight="1">
      <c r="A1753" s="541" t="s">
        <v>57</v>
      </c>
      <c r="B1753" s="275">
        <v>0</v>
      </c>
      <c r="C1753" s="275">
        <v>6</v>
      </c>
      <c r="D1753" s="275">
        <v>99</v>
      </c>
      <c r="E1753" s="275">
        <v>0</v>
      </c>
      <c r="F1753" s="275">
        <v>21</v>
      </c>
      <c r="G1753" s="275">
        <v>3</v>
      </c>
      <c r="H1753" s="93">
        <v>2</v>
      </c>
      <c r="I1753" s="93">
        <v>6</v>
      </c>
      <c r="J1753" s="93">
        <v>13</v>
      </c>
      <c r="K1753" s="275">
        <v>3</v>
      </c>
      <c r="L1753" s="275">
        <v>0</v>
      </c>
      <c r="M1753" s="93">
        <v>5</v>
      </c>
      <c r="N1753" s="275">
        <v>10</v>
      </c>
      <c r="O1753" s="275">
        <v>17</v>
      </c>
      <c r="P1753" s="275">
        <v>0</v>
      </c>
      <c r="Q1753" s="275">
        <v>0</v>
      </c>
      <c r="R1753" s="275">
        <v>0</v>
      </c>
      <c r="S1753" s="275">
        <v>0</v>
      </c>
      <c r="T1753" s="275">
        <v>0</v>
      </c>
      <c r="U1753" s="275">
        <v>9</v>
      </c>
      <c r="V1753" s="275">
        <v>7</v>
      </c>
      <c r="W1753" s="93">
        <v>5</v>
      </c>
      <c r="X1753" s="275">
        <v>10</v>
      </c>
      <c r="Y1753" s="275">
        <v>71</v>
      </c>
      <c r="Z1753" s="275">
        <v>12</v>
      </c>
      <c r="AA1753" s="275">
        <v>27</v>
      </c>
      <c r="AB1753" s="275">
        <v>3</v>
      </c>
      <c r="AC1753" s="275">
        <v>0</v>
      </c>
      <c r="AD1753" s="275">
        <v>0</v>
      </c>
      <c r="AE1753" s="275">
        <v>0</v>
      </c>
      <c r="AF1753" s="275">
        <v>0</v>
      </c>
      <c r="AG1753" s="275">
        <v>0</v>
      </c>
      <c r="AH1753" s="275">
        <v>0</v>
      </c>
      <c r="AI1753" s="275">
        <v>0</v>
      </c>
      <c r="AJ1753" s="275">
        <v>0</v>
      </c>
      <c r="AK1753" s="385">
        <f t="shared" si="53"/>
        <v>329</v>
      </c>
    </row>
    <row r="1754" spans="1:37" ht="30" customHeight="1">
      <c r="A1754" s="541" t="s">
        <v>985</v>
      </c>
      <c r="B1754" s="275">
        <v>0</v>
      </c>
      <c r="C1754" s="275">
        <v>0</v>
      </c>
      <c r="D1754" s="275">
        <v>0</v>
      </c>
      <c r="E1754" s="275">
        <v>0</v>
      </c>
      <c r="F1754" s="275">
        <v>0</v>
      </c>
      <c r="G1754" s="275">
        <v>10</v>
      </c>
      <c r="H1754" s="93">
        <v>0</v>
      </c>
      <c r="I1754" s="93">
        <v>0</v>
      </c>
      <c r="J1754" s="93">
        <v>2</v>
      </c>
      <c r="K1754" s="275">
        <v>0</v>
      </c>
      <c r="L1754" s="275">
        <v>1</v>
      </c>
      <c r="M1754" s="93">
        <v>0</v>
      </c>
      <c r="N1754" s="275">
        <v>0</v>
      </c>
      <c r="O1754" s="275">
        <v>0</v>
      </c>
      <c r="P1754" s="275">
        <v>0</v>
      </c>
      <c r="Q1754" s="275">
        <v>0</v>
      </c>
      <c r="R1754" s="275">
        <v>0</v>
      </c>
      <c r="S1754" s="275">
        <v>0</v>
      </c>
      <c r="T1754" s="275">
        <v>0</v>
      </c>
      <c r="U1754" s="275">
        <v>5</v>
      </c>
      <c r="V1754" s="275">
        <v>2</v>
      </c>
      <c r="W1754" s="93">
        <v>0</v>
      </c>
      <c r="X1754" s="275">
        <v>3</v>
      </c>
      <c r="Y1754" s="275">
        <v>4</v>
      </c>
      <c r="Z1754" s="275">
        <v>0</v>
      </c>
      <c r="AA1754" s="275">
        <v>2</v>
      </c>
      <c r="AB1754" s="275">
        <v>0</v>
      </c>
      <c r="AC1754" s="275">
        <v>0</v>
      </c>
      <c r="AD1754" s="275">
        <v>0</v>
      </c>
      <c r="AE1754" s="275">
        <v>0</v>
      </c>
      <c r="AF1754" s="275">
        <v>30</v>
      </c>
      <c r="AG1754" s="275">
        <v>0</v>
      </c>
      <c r="AH1754" s="275">
        <v>0</v>
      </c>
      <c r="AI1754" s="275">
        <v>0</v>
      </c>
      <c r="AJ1754" s="275">
        <v>0</v>
      </c>
      <c r="AK1754" s="385">
        <f t="shared" si="53"/>
        <v>59</v>
      </c>
    </row>
    <row r="1755" spans="1:37" ht="30" customHeight="1">
      <c r="A1755" s="541" t="s">
        <v>986</v>
      </c>
      <c r="B1755" s="275">
        <v>0</v>
      </c>
      <c r="C1755" s="275">
        <v>0</v>
      </c>
      <c r="D1755" s="275">
        <v>0</v>
      </c>
      <c r="E1755" s="275">
        <v>0</v>
      </c>
      <c r="F1755" s="275">
        <v>0</v>
      </c>
      <c r="G1755" s="275">
        <v>0</v>
      </c>
      <c r="H1755" s="275">
        <v>0</v>
      </c>
      <c r="I1755" s="275">
        <v>0</v>
      </c>
      <c r="J1755" s="275">
        <v>0</v>
      </c>
      <c r="K1755" s="275">
        <v>0</v>
      </c>
      <c r="L1755" s="275">
        <v>0</v>
      </c>
      <c r="M1755" s="275">
        <v>0</v>
      </c>
      <c r="N1755" s="275">
        <v>0</v>
      </c>
      <c r="O1755" s="275">
        <v>0</v>
      </c>
      <c r="P1755" s="275">
        <v>0</v>
      </c>
      <c r="Q1755" s="275">
        <v>0</v>
      </c>
      <c r="R1755" s="275">
        <v>0</v>
      </c>
      <c r="S1755" s="275">
        <v>0</v>
      </c>
      <c r="T1755" s="275">
        <v>0</v>
      </c>
      <c r="U1755" s="275">
        <v>0</v>
      </c>
      <c r="V1755" s="275">
        <v>0</v>
      </c>
      <c r="W1755" s="93">
        <v>0</v>
      </c>
      <c r="X1755" s="275">
        <v>0</v>
      </c>
      <c r="Y1755" s="275">
        <v>1</v>
      </c>
      <c r="Z1755" s="275">
        <v>0</v>
      </c>
      <c r="AA1755" s="275">
        <v>0</v>
      </c>
      <c r="AB1755" s="275">
        <v>0</v>
      </c>
      <c r="AC1755" s="275">
        <v>0</v>
      </c>
      <c r="AD1755" s="275">
        <v>0</v>
      </c>
      <c r="AE1755" s="275">
        <v>0</v>
      </c>
      <c r="AF1755" s="275">
        <v>0</v>
      </c>
      <c r="AG1755" s="275">
        <v>1</v>
      </c>
      <c r="AH1755" s="275">
        <v>0</v>
      </c>
      <c r="AI1755" s="275">
        <v>0</v>
      </c>
      <c r="AJ1755" s="275">
        <v>0</v>
      </c>
      <c r="AK1755" s="385">
        <f t="shared" si="53"/>
        <v>2</v>
      </c>
    </row>
    <row r="1756" spans="1:37" ht="30" customHeight="1">
      <c r="A1756" s="541" t="s">
        <v>987</v>
      </c>
      <c r="B1756" s="275">
        <v>0</v>
      </c>
      <c r="C1756" s="275">
        <v>0</v>
      </c>
      <c r="D1756" s="275">
        <v>0</v>
      </c>
      <c r="E1756" s="275">
        <v>0</v>
      </c>
      <c r="F1756" s="275">
        <v>3</v>
      </c>
      <c r="G1756" s="275">
        <v>0</v>
      </c>
      <c r="H1756" s="93">
        <v>1</v>
      </c>
      <c r="I1756" s="93">
        <v>1</v>
      </c>
      <c r="J1756" s="93">
        <v>0</v>
      </c>
      <c r="K1756" s="275">
        <v>0</v>
      </c>
      <c r="L1756" s="275">
        <v>0</v>
      </c>
      <c r="M1756" s="93">
        <v>0</v>
      </c>
      <c r="N1756" s="275">
        <v>0</v>
      </c>
      <c r="O1756" s="275">
        <v>0</v>
      </c>
      <c r="P1756" s="275">
        <v>0</v>
      </c>
      <c r="Q1756" s="275">
        <v>0</v>
      </c>
      <c r="R1756" s="275">
        <v>0</v>
      </c>
      <c r="S1756" s="275">
        <v>0</v>
      </c>
      <c r="T1756" s="275">
        <v>0</v>
      </c>
      <c r="U1756" s="275">
        <v>0</v>
      </c>
      <c r="V1756" s="275">
        <v>0</v>
      </c>
      <c r="W1756" s="93">
        <v>0</v>
      </c>
      <c r="X1756" s="93">
        <v>0</v>
      </c>
      <c r="Y1756" s="93">
        <v>0</v>
      </c>
      <c r="Z1756" s="93">
        <v>0</v>
      </c>
      <c r="AA1756" s="93">
        <v>0</v>
      </c>
      <c r="AB1756" s="275">
        <v>0</v>
      </c>
      <c r="AC1756" s="275">
        <v>0</v>
      </c>
      <c r="AD1756" s="275">
        <v>0</v>
      </c>
      <c r="AE1756" s="275">
        <v>0</v>
      </c>
      <c r="AF1756" s="275">
        <v>0</v>
      </c>
      <c r="AG1756" s="275">
        <v>0</v>
      </c>
      <c r="AH1756" s="275">
        <v>0</v>
      </c>
      <c r="AI1756" s="275">
        <v>0</v>
      </c>
      <c r="AJ1756" s="275">
        <v>0</v>
      </c>
      <c r="AK1756" s="385">
        <f t="shared" si="53"/>
        <v>5</v>
      </c>
    </row>
    <row r="1757" spans="1:37" ht="30" customHeight="1">
      <c r="A1757" s="541" t="s">
        <v>941</v>
      </c>
      <c r="B1757" s="275">
        <v>0</v>
      </c>
      <c r="C1757" s="275">
        <v>0</v>
      </c>
      <c r="D1757" s="275">
        <v>0</v>
      </c>
      <c r="E1757" s="275">
        <v>1</v>
      </c>
      <c r="F1757" s="275">
        <v>0</v>
      </c>
      <c r="G1757" s="275">
        <v>0</v>
      </c>
      <c r="H1757" s="93">
        <v>0</v>
      </c>
      <c r="I1757" s="93">
        <v>0</v>
      </c>
      <c r="J1757" s="93">
        <v>0</v>
      </c>
      <c r="K1757" s="275">
        <v>0</v>
      </c>
      <c r="L1757" s="275">
        <v>0</v>
      </c>
      <c r="M1757" s="93">
        <v>0</v>
      </c>
      <c r="N1757" s="275">
        <v>0</v>
      </c>
      <c r="O1757" s="275">
        <v>0</v>
      </c>
      <c r="P1757" s="275">
        <v>0</v>
      </c>
      <c r="Q1757" s="275">
        <v>0</v>
      </c>
      <c r="R1757" s="275">
        <v>0</v>
      </c>
      <c r="S1757" s="275">
        <v>0</v>
      </c>
      <c r="T1757" s="275">
        <v>0</v>
      </c>
      <c r="U1757" s="275">
        <v>0</v>
      </c>
      <c r="V1757" s="275">
        <v>0</v>
      </c>
      <c r="W1757" s="93">
        <v>0</v>
      </c>
      <c r="X1757" s="93">
        <v>0</v>
      </c>
      <c r="Y1757" s="93">
        <v>0</v>
      </c>
      <c r="Z1757" s="93">
        <v>0</v>
      </c>
      <c r="AA1757" s="93">
        <v>0</v>
      </c>
      <c r="AB1757" s="275">
        <v>0</v>
      </c>
      <c r="AC1757" s="275">
        <v>0</v>
      </c>
      <c r="AD1757" s="275">
        <v>0</v>
      </c>
      <c r="AE1757" s="275">
        <v>0</v>
      </c>
      <c r="AF1757" s="275">
        <v>0</v>
      </c>
      <c r="AG1757" s="275">
        <v>0</v>
      </c>
      <c r="AH1757" s="275">
        <v>0</v>
      </c>
      <c r="AI1757" s="275">
        <v>0</v>
      </c>
      <c r="AJ1757" s="275">
        <v>0</v>
      </c>
      <c r="AK1757" s="385">
        <f t="shared" si="53"/>
        <v>1</v>
      </c>
    </row>
    <row r="1758" spans="1:37" ht="30" customHeight="1">
      <c r="A1758" s="541" t="s">
        <v>989</v>
      </c>
      <c r="B1758" s="275">
        <v>0</v>
      </c>
      <c r="C1758" s="275">
        <v>0</v>
      </c>
      <c r="D1758" s="275">
        <v>0</v>
      </c>
      <c r="E1758" s="275">
        <v>0</v>
      </c>
      <c r="F1758" s="275">
        <v>0</v>
      </c>
      <c r="G1758" s="275">
        <v>0</v>
      </c>
      <c r="H1758" s="275">
        <v>0</v>
      </c>
      <c r="I1758" s="275">
        <v>0</v>
      </c>
      <c r="J1758" s="275">
        <v>0</v>
      </c>
      <c r="K1758" s="275">
        <v>0</v>
      </c>
      <c r="L1758" s="275">
        <v>0</v>
      </c>
      <c r="M1758" s="275">
        <v>0</v>
      </c>
      <c r="N1758" s="275">
        <v>0</v>
      </c>
      <c r="O1758" s="275">
        <v>0</v>
      </c>
      <c r="P1758" s="275">
        <v>0</v>
      </c>
      <c r="Q1758" s="275">
        <v>0</v>
      </c>
      <c r="R1758" s="275">
        <v>0</v>
      </c>
      <c r="S1758" s="275">
        <v>0</v>
      </c>
      <c r="T1758" s="275">
        <v>0</v>
      </c>
      <c r="U1758" s="275">
        <v>0</v>
      </c>
      <c r="V1758" s="275">
        <v>1</v>
      </c>
      <c r="W1758" s="93">
        <v>0</v>
      </c>
      <c r="X1758" s="93">
        <v>0</v>
      </c>
      <c r="Y1758" s="93">
        <v>0</v>
      </c>
      <c r="Z1758" s="93">
        <v>0</v>
      </c>
      <c r="AA1758" s="275">
        <v>1</v>
      </c>
      <c r="AB1758" s="275">
        <v>0</v>
      </c>
      <c r="AC1758" s="275">
        <v>0</v>
      </c>
      <c r="AD1758" s="275">
        <v>0</v>
      </c>
      <c r="AE1758" s="275">
        <v>0</v>
      </c>
      <c r="AF1758" s="275">
        <v>0</v>
      </c>
      <c r="AG1758" s="275">
        <v>0</v>
      </c>
      <c r="AH1758" s="275">
        <v>0</v>
      </c>
      <c r="AI1758" s="275">
        <v>0</v>
      </c>
      <c r="AJ1758" s="275">
        <v>0</v>
      </c>
      <c r="AK1758" s="385">
        <f t="shared" si="53"/>
        <v>2</v>
      </c>
    </row>
    <row r="1759" spans="1:37" ht="30" customHeight="1">
      <c r="A1759" s="541" t="s">
        <v>994</v>
      </c>
      <c r="B1759" s="275">
        <v>0</v>
      </c>
      <c r="C1759" s="275">
        <v>0</v>
      </c>
      <c r="D1759" s="275">
        <v>0</v>
      </c>
      <c r="E1759" s="275">
        <v>0</v>
      </c>
      <c r="F1759" s="275">
        <v>0</v>
      </c>
      <c r="G1759" s="275">
        <v>0</v>
      </c>
      <c r="H1759" s="275">
        <v>0</v>
      </c>
      <c r="I1759" s="275">
        <v>0</v>
      </c>
      <c r="J1759" s="275">
        <v>0</v>
      </c>
      <c r="K1759" s="275">
        <v>0</v>
      </c>
      <c r="L1759" s="275">
        <v>0</v>
      </c>
      <c r="M1759" s="275">
        <v>0</v>
      </c>
      <c r="N1759" s="275">
        <v>1</v>
      </c>
      <c r="O1759" s="275">
        <v>0</v>
      </c>
      <c r="P1759" s="275">
        <v>0</v>
      </c>
      <c r="Q1759" s="275">
        <v>0</v>
      </c>
      <c r="R1759" s="275">
        <v>0</v>
      </c>
      <c r="S1759" s="275">
        <v>0</v>
      </c>
      <c r="T1759" s="275">
        <v>0</v>
      </c>
      <c r="U1759" s="275">
        <v>0</v>
      </c>
      <c r="V1759" s="275">
        <v>0</v>
      </c>
      <c r="W1759" s="93">
        <v>0</v>
      </c>
      <c r="X1759" s="93">
        <v>0</v>
      </c>
      <c r="Y1759" s="93">
        <v>0</v>
      </c>
      <c r="Z1759" s="93">
        <v>0</v>
      </c>
      <c r="AA1759" s="275">
        <v>0</v>
      </c>
      <c r="AB1759" s="275">
        <v>0</v>
      </c>
      <c r="AC1759" s="275">
        <v>0</v>
      </c>
      <c r="AD1759" s="275">
        <v>0</v>
      </c>
      <c r="AE1759" s="275">
        <v>0</v>
      </c>
      <c r="AF1759" s="275">
        <v>0</v>
      </c>
      <c r="AG1759" s="275">
        <v>0</v>
      </c>
      <c r="AH1759" s="275">
        <v>0</v>
      </c>
      <c r="AI1759" s="275">
        <v>0</v>
      </c>
      <c r="AJ1759" s="275">
        <v>0</v>
      </c>
      <c r="AK1759" s="385">
        <f t="shared" si="53"/>
        <v>1</v>
      </c>
    </row>
    <row r="1760" spans="1:37" ht="30" customHeight="1">
      <c r="A1760" s="541" t="s">
        <v>1001</v>
      </c>
      <c r="B1760" s="275">
        <v>0</v>
      </c>
      <c r="C1760" s="275">
        <v>0</v>
      </c>
      <c r="D1760" s="275">
        <v>0</v>
      </c>
      <c r="E1760" s="275">
        <v>0</v>
      </c>
      <c r="F1760" s="275">
        <v>0</v>
      </c>
      <c r="G1760" s="275">
        <v>0</v>
      </c>
      <c r="H1760" s="275">
        <v>0</v>
      </c>
      <c r="I1760" s="275">
        <v>0</v>
      </c>
      <c r="J1760" s="275">
        <v>0</v>
      </c>
      <c r="K1760" s="275">
        <v>0</v>
      </c>
      <c r="L1760" s="275">
        <v>0</v>
      </c>
      <c r="M1760" s="275">
        <v>0</v>
      </c>
      <c r="N1760" s="275">
        <v>0</v>
      </c>
      <c r="O1760" s="275">
        <v>0</v>
      </c>
      <c r="P1760" s="275">
        <v>0</v>
      </c>
      <c r="Q1760" s="275">
        <v>0</v>
      </c>
      <c r="R1760" s="275">
        <v>0</v>
      </c>
      <c r="S1760" s="275">
        <v>0</v>
      </c>
      <c r="T1760" s="275">
        <v>0</v>
      </c>
      <c r="U1760" s="275">
        <v>0</v>
      </c>
      <c r="V1760" s="275">
        <v>0</v>
      </c>
      <c r="W1760" s="93">
        <v>0</v>
      </c>
      <c r="X1760" s="93">
        <v>0</v>
      </c>
      <c r="Y1760" s="275">
        <v>1</v>
      </c>
      <c r="Z1760" s="275">
        <v>0</v>
      </c>
      <c r="AA1760" s="275">
        <v>0</v>
      </c>
      <c r="AB1760" s="275">
        <v>0</v>
      </c>
      <c r="AC1760" s="275">
        <v>0</v>
      </c>
      <c r="AD1760" s="275">
        <v>0</v>
      </c>
      <c r="AE1760" s="275">
        <v>0</v>
      </c>
      <c r="AF1760" s="275">
        <v>0</v>
      </c>
      <c r="AG1760" s="275">
        <v>0</v>
      </c>
      <c r="AH1760" s="275">
        <v>0</v>
      </c>
      <c r="AI1760" s="275">
        <v>0</v>
      </c>
      <c r="AJ1760" s="275">
        <v>0</v>
      </c>
      <c r="AK1760" s="385">
        <f t="shared" si="53"/>
        <v>1</v>
      </c>
    </row>
    <row r="1761" spans="1:37" ht="30" customHeight="1">
      <c r="A1761" s="541" t="s">
        <v>1053</v>
      </c>
      <c r="B1761" s="275">
        <v>0</v>
      </c>
      <c r="C1761" s="275">
        <v>0</v>
      </c>
      <c r="D1761" s="275">
        <v>0</v>
      </c>
      <c r="E1761" s="275">
        <v>0</v>
      </c>
      <c r="F1761" s="275">
        <v>0</v>
      </c>
      <c r="G1761" s="275">
        <v>1</v>
      </c>
      <c r="H1761" s="93">
        <v>2</v>
      </c>
      <c r="I1761" s="93">
        <v>0</v>
      </c>
      <c r="J1761" s="93">
        <v>0</v>
      </c>
      <c r="K1761" s="275">
        <v>0</v>
      </c>
      <c r="L1761" s="275">
        <v>0</v>
      </c>
      <c r="M1761" s="93">
        <v>0</v>
      </c>
      <c r="N1761" s="275">
        <v>0</v>
      </c>
      <c r="O1761" s="275">
        <v>0</v>
      </c>
      <c r="P1761" s="275">
        <v>0</v>
      </c>
      <c r="Q1761" s="275">
        <v>0</v>
      </c>
      <c r="R1761" s="275">
        <v>0</v>
      </c>
      <c r="S1761" s="275">
        <v>0</v>
      </c>
      <c r="T1761" s="275">
        <v>0</v>
      </c>
      <c r="U1761" s="275">
        <v>0</v>
      </c>
      <c r="V1761" s="275">
        <v>1</v>
      </c>
      <c r="W1761" s="93">
        <v>0</v>
      </c>
      <c r="X1761" s="93">
        <v>0</v>
      </c>
      <c r="Y1761" s="275">
        <v>0</v>
      </c>
      <c r="Z1761" s="275">
        <v>0</v>
      </c>
      <c r="AA1761" s="275">
        <v>1</v>
      </c>
      <c r="AB1761" s="275">
        <v>0</v>
      </c>
      <c r="AC1761" s="275">
        <v>0</v>
      </c>
      <c r="AD1761" s="275">
        <v>0</v>
      </c>
      <c r="AE1761" s="275">
        <v>0</v>
      </c>
      <c r="AF1761" s="275">
        <v>0</v>
      </c>
      <c r="AG1761" s="275">
        <v>0</v>
      </c>
      <c r="AH1761" s="275">
        <v>0</v>
      </c>
      <c r="AI1761" s="275">
        <v>0</v>
      </c>
      <c r="AJ1761" s="275">
        <v>0</v>
      </c>
      <c r="AK1761" s="385">
        <f t="shared" ref="AK1761:AK1765" si="54">SUM(B1761:AJ1761)</f>
        <v>5</v>
      </c>
    </row>
    <row r="1762" spans="1:37" ht="30" customHeight="1">
      <c r="A1762" s="541" t="s">
        <v>1045</v>
      </c>
      <c r="B1762" s="275">
        <v>8</v>
      </c>
      <c r="C1762" s="275">
        <v>8</v>
      </c>
      <c r="D1762" s="275">
        <v>0</v>
      </c>
      <c r="E1762" s="275">
        <v>0</v>
      </c>
      <c r="F1762" s="275">
        <v>0</v>
      </c>
      <c r="G1762" s="275">
        <v>2</v>
      </c>
      <c r="H1762" s="275">
        <v>3</v>
      </c>
      <c r="I1762" s="275">
        <v>1</v>
      </c>
      <c r="J1762" s="275">
        <v>0</v>
      </c>
      <c r="K1762" s="275">
        <v>0</v>
      </c>
      <c r="L1762" s="275">
        <v>0</v>
      </c>
      <c r="M1762" s="275">
        <v>0</v>
      </c>
      <c r="N1762" s="275">
        <v>3</v>
      </c>
      <c r="O1762" s="275">
        <v>0</v>
      </c>
      <c r="P1762" s="275">
        <v>0</v>
      </c>
      <c r="Q1762" s="275">
        <v>4</v>
      </c>
      <c r="R1762" s="275">
        <v>1</v>
      </c>
      <c r="S1762" s="275">
        <v>4</v>
      </c>
      <c r="T1762" s="275">
        <v>0</v>
      </c>
      <c r="U1762" s="275">
        <v>0</v>
      </c>
      <c r="V1762" s="275">
        <v>2</v>
      </c>
      <c r="W1762" s="275">
        <v>0</v>
      </c>
      <c r="X1762" s="275">
        <v>2</v>
      </c>
      <c r="Y1762" s="275">
        <v>8</v>
      </c>
      <c r="Z1762" s="275">
        <v>10</v>
      </c>
      <c r="AA1762" s="275">
        <v>4</v>
      </c>
      <c r="AB1762" s="275">
        <v>0</v>
      </c>
      <c r="AC1762" s="275">
        <v>2</v>
      </c>
      <c r="AD1762" s="275">
        <v>1</v>
      </c>
      <c r="AE1762" s="275">
        <v>2</v>
      </c>
      <c r="AF1762" s="275">
        <v>0</v>
      </c>
      <c r="AG1762" s="275">
        <v>0</v>
      </c>
      <c r="AH1762" s="275">
        <v>14</v>
      </c>
      <c r="AI1762" s="275">
        <v>7</v>
      </c>
      <c r="AJ1762" s="275">
        <v>2</v>
      </c>
      <c r="AK1762" s="385">
        <f t="shared" si="54"/>
        <v>88</v>
      </c>
    </row>
    <row r="1763" spans="1:37" ht="30" customHeight="1">
      <c r="A1763" s="541" t="s">
        <v>25</v>
      </c>
      <c r="B1763" s="275">
        <v>0</v>
      </c>
      <c r="C1763" s="275">
        <v>0</v>
      </c>
      <c r="D1763" s="275">
        <v>0</v>
      </c>
      <c r="E1763" s="275">
        <v>0</v>
      </c>
      <c r="F1763" s="275">
        <v>0</v>
      </c>
      <c r="G1763" s="275">
        <v>0</v>
      </c>
      <c r="H1763" s="275">
        <v>0</v>
      </c>
      <c r="I1763" s="275">
        <v>0</v>
      </c>
      <c r="J1763" s="275">
        <v>0</v>
      </c>
      <c r="K1763" s="275">
        <v>0</v>
      </c>
      <c r="L1763" s="275">
        <v>0</v>
      </c>
      <c r="M1763" s="275">
        <v>0</v>
      </c>
      <c r="N1763" s="275">
        <v>1</v>
      </c>
      <c r="O1763" s="275">
        <v>0</v>
      </c>
      <c r="P1763" s="275">
        <v>0</v>
      </c>
      <c r="Q1763" s="275">
        <v>0</v>
      </c>
      <c r="R1763" s="275">
        <v>32</v>
      </c>
      <c r="S1763" s="275">
        <v>11</v>
      </c>
      <c r="T1763" s="275">
        <v>7</v>
      </c>
      <c r="U1763" s="275">
        <v>0</v>
      </c>
      <c r="V1763" s="275">
        <v>0</v>
      </c>
      <c r="W1763" s="275">
        <v>0</v>
      </c>
      <c r="X1763" s="275">
        <v>1</v>
      </c>
      <c r="Y1763" s="275"/>
      <c r="Z1763" s="275">
        <v>1</v>
      </c>
      <c r="AA1763" s="275">
        <v>1</v>
      </c>
      <c r="AB1763" s="275">
        <v>0</v>
      </c>
      <c r="AC1763" s="275">
        <v>4</v>
      </c>
      <c r="AD1763" s="275">
        <v>8</v>
      </c>
      <c r="AE1763" s="275">
        <v>6</v>
      </c>
      <c r="AF1763" s="275">
        <v>3</v>
      </c>
      <c r="AG1763" s="275">
        <v>1</v>
      </c>
      <c r="AH1763" s="275">
        <v>6</v>
      </c>
      <c r="AI1763" s="275">
        <v>1</v>
      </c>
      <c r="AJ1763" s="275">
        <v>1</v>
      </c>
      <c r="AK1763" s="385">
        <f t="shared" si="54"/>
        <v>84</v>
      </c>
    </row>
    <row r="1764" spans="1:37" ht="30" customHeight="1">
      <c r="A1764" s="541" t="s">
        <v>34</v>
      </c>
      <c r="B1764" s="275">
        <v>3</v>
      </c>
      <c r="C1764" s="275">
        <v>30</v>
      </c>
      <c r="D1764" s="275">
        <v>0</v>
      </c>
      <c r="E1764" s="275">
        <v>0</v>
      </c>
      <c r="F1764" s="275">
        <v>0</v>
      </c>
      <c r="G1764" s="275">
        <v>2</v>
      </c>
      <c r="H1764" s="275">
        <v>2</v>
      </c>
      <c r="I1764" s="275">
        <v>1</v>
      </c>
      <c r="J1764" s="275">
        <v>0</v>
      </c>
      <c r="K1764" s="275">
        <v>0</v>
      </c>
      <c r="L1764" s="275">
        <v>0</v>
      </c>
      <c r="M1764" s="275">
        <v>0</v>
      </c>
      <c r="N1764" s="275">
        <v>0</v>
      </c>
      <c r="O1764" s="275">
        <v>0</v>
      </c>
      <c r="P1764" s="275">
        <v>0</v>
      </c>
      <c r="Q1764" s="275">
        <v>4</v>
      </c>
      <c r="R1764" s="275">
        <v>7</v>
      </c>
      <c r="S1764" s="275">
        <v>12</v>
      </c>
      <c r="T1764" s="275">
        <v>1</v>
      </c>
      <c r="U1764" s="275">
        <v>5</v>
      </c>
      <c r="V1764" s="275">
        <v>0</v>
      </c>
      <c r="W1764" s="275">
        <v>0</v>
      </c>
      <c r="X1764" s="275">
        <v>0</v>
      </c>
      <c r="Y1764" s="275">
        <v>5</v>
      </c>
      <c r="Z1764" s="275">
        <v>4</v>
      </c>
      <c r="AA1764" s="275">
        <v>9</v>
      </c>
      <c r="AB1764" s="275">
        <v>0</v>
      </c>
      <c r="AC1764" s="275">
        <v>19</v>
      </c>
      <c r="AD1764" s="275">
        <v>18</v>
      </c>
      <c r="AE1764" s="275">
        <v>25</v>
      </c>
      <c r="AF1764" s="275">
        <v>3</v>
      </c>
      <c r="AG1764" s="275">
        <v>0</v>
      </c>
      <c r="AH1764" s="275">
        <v>39</v>
      </c>
      <c r="AI1764" s="275">
        <v>14</v>
      </c>
      <c r="AJ1764" s="275">
        <v>11</v>
      </c>
      <c r="AK1764" s="385">
        <f t="shared" si="54"/>
        <v>214</v>
      </c>
    </row>
    <row r="1765" spans="1:37" ht="30" customHeight="1">
      <c r="A1765" s="541" t="s">
        <v>37</v>
      </c>
      <c r="B1765" s="275">
        <v>0</v>
      </c>
      <c r="C1765" s="275">
        <v>0</v>
      </c>
      <c r="D1765" s="275">
        <v>0</v>
      </c>
      <c r="E1765" s="275">
        <v>0</v>
      </c>
      <c r="F1765" s="275">
        <v>0</v>
      </c>
      <c r="G1765" s="275">
        <v>0</v>
      </c>
      <c r="H1765" s="275">
        <v>0</v>
      </c>
      <c r="I1765" s="275">
        <v>0</v>
      </c>
      <c r="J1765" s="275">
        <v>0</v>
      </c>
      <c r="K1765" s="275">
        <v>0</v>
      </c>
      <c r="L1765" s="275">
        <v>0</v>
      </c>
      <c r="M1765" s="275">
        <v>0</v>
      </c>
      <c r="N1765" s="275">
        <v>0</v>
      </c>
      <c r="O1765" s="275">
        <v>0</v>
      </c>
      <c r="P1765" s="275">
        <v>0</v>
      </c>
      <c r="Q1765" s="275">
        <v>0</v>
      </c>
      <c r="R1765" s="275">
        <v>0</v>
      </c>
      <c r="S1765" s="275">
        <v>0</v>
      </c>
      <c r="T1765" s="275">
        <v>0</v>
      </c>
      <c r="U1765" s="275">
        <v>1</v>
      </c>
      <c r="V1765" s="275">
        <v>0</v>
      </c>
      <c r="W1765" s="275">
        <v>0</v>
      </c>
      <c r="X1765" s="275">
        <v>0</v>
      </c>
      <c r="Y1765" s="275">
        <v>0</v>
      </c>
      <c r="Z1765" s="275">
        <v>0</v>
      </c>
      <c r="AA1765" s="275">
        <v>2</v>
      </c>
      <c r="AB1765" s="275">
        <v>0</v>
      </c>
      <c r="AC1765" s="275">
        <v>0</v>
      </c>
      <c r="AD1765" s="275">
        <v>0</v>
      </c>
      <c r="AE1765" s="275">
        <v>0</v>
      </c>
      <c r="AF1765" s="275">
        <v>0</v>
      </c>
      <c r="AG1765" s="275">
        <v>0</v>
      </c>
      <c r="AH1765" s="275">
        <v>0</v>
      </c>
      <c r="AI1765" s="275">
        <v>0</v>
      </c>
      <c r="AJ1765" s="275">
        <v>0</v>
      </c>
      <c r="AK1765" s="264">
        <f t="shared" si="54"/>
        <v>3</v>
      </c>
    </row>
    <row r="1766" spans="1:37" ht="30" customHeight="1">
      <c r="A1766" s="550" t="s">
        <v>3</v>
      </c>
      <c r="B1766" s="264">
        <f t="shared" ref="B1766:G1766" si="55">SUM(B1731:B1765)</f>
        <v>11</v>
      </c>
      <c r="C1766" s="264">
        <f t="shared" si="55"/>
        <v>101</v>
      </c>
      <c r="D1766" s="264">
        <f t="shared" si="55"/>
        <v>1660</v>
      </c>
      <c r="E1766" s="264">
        <f t="shared" si="55"/>
        <v>123</v>
      </c>
      <c r="F1766" s="264">
        <f t="shared" si="55"/>
        <v>153</v>
      </c>
      <c r="G1766" s="264">
        <f t="shared" si="55"/>
        <v>94</v>
      </c>
      <c r="H1766" s="264">
        <v>172</v>
      </c>
      <c r="I1766" s="264">
        <v>109</v>
      </c>
      <c r="J1766" s="264">
        <v>115</v>
      </c>
      <c r="K1766" s="264">
        <f>SUM(K1731:K1765)</f>
        <v>70</v>
      </c>
      <c r="L1766" s="264">
        <f>SUM(L1731:L1765)</f>
        <v>109</v>
      </c>
      <c r="M1766" s="264">
        <v>78</v>
      </c>
      <c r="N1766" s="264">
        <v>288</v>
      </c>
      <c r="O1766" s="264">
        <f t="shared" ref="O1766:V1766" si="56">SUM(O1731:O1765)</f>
        <v>115</v>
      </c>
      <c r="P1766" s="264">
        <f t="shared" si="56"/>
        <v>47</v>
      </c>
      <c r="Q1766" s="264">
        <f t="shared" si="56"/>
        <v>16</v>
      </c>
      <c r="R1766" s="264">
        <f t="shared" si="56"/>
        <v>40</v>
      </c>
      <c r="S1766" s="264">
        <f t="shared" si="56"/>
        <v>27</v>
      </c>
      <c r="T1766" s="264">
        <f t="shared" si="56"/>
        <v>9</v>
      </c>
      <c r="U1766" s="264">
        <f t="shared" si="56"/>
        <v>55</v>
      </c>
      <c r="V1766" s="264">
        <f t="shared" si="56"/>
        <v>97</v>
      </c>
      <c r="W1766" s="264">
        <v>120</v>
      </c>
      <c r="X1766" s="264">
        <f t="shared" ref="X1766:AG1766" si="57">SUM(X1731:X1765)</f>
        <v>115</v>
      </c>
      <c r="Y1766" s="264">
        <f t="shared" si="57"/>
        <v>450</v>
      </c>
      <c r="Z1766" s="264">
        <f t="shared" si="57"/>
        <v>378</v>
      </c>
      <c r="AA1766" s="264">
        <f t="shared" si="57"/>
        <v>336</v>
      </c>
      <c r="AB1766" s="264">
        <f t="shared" si="57"/>
        <v>91</v>
      </c>
      <c r="AC1766" s="264">
        <f t="shared" si="57"/>
        <v>25</v>
      </c>
      <c r="AD1766" s="264">
        <f t="shared" si="57"/>
        <v>27</v>
      </c>
      <c r="AE1766" s="264">
        <f t="shared" si="57"/>
        <v>33</v>
      </c>
      <c r="AF1766" s="264">
        <f t="shared" si="57"/>
        <v>76</v>
      </c>
      <c r="AG1766" s="264">
        <f t="shared" si="57"/>
        <v>33</v>
      </c>
      <c r="AH1766" s="264">
        <f>SUM(AH1731:AH1765)</f>
        <v>59</v>
      </c>
      <c r="AI1766" s="264">
        <f>SUM(AI1731:AI1765)</f>
        <v>22</v>
      </c>
      <c r="AJ1766" s="264">
        <v>14</v>
      </c>
      <c r="AK1766" s="264">
        <f>SUM(B1766:AJ1766)</f>
        <v>5268</v>
      </c>
    </row>
    <row r="1767" spans="1:37" s="676" customFormat="1" ht="22.5" customHeight="1"/>
    <row r="1768" spans="1:37" ht="30" customHeight="1">
      <c r="A1768" s="666" t="s">
        <v>1826</v>
      </c>
      <c r="B1768" s="666"/>
      <c r="C1768" s="666"/>
      <c r="D1768" s="666"/>
      <c r="E1768" s="666"/>
      <c r="F1768" s="666"/>
    </row>
    <row r="1769" spans="1:37" ht="42.75" customHeight="1">
      <c r="A1769" s="263" t="s">
        <v>695</v>
      </c>
      <c r="B1769" s="479" t="s">
        <v>739</v>
      </c>
      <c r="C1769" s="479" t="s">
        <v>1243</v>
      </c>
      <c r="D1769" s="479" t="s">
        <v>1244</v>
      </c>
      <c r="E1769" s="479" t="s">
        <v>227</v>
      </c>
      <c r="F1769" s="479" t="s">
        <v>3</v>
      </c>
    </row>
    <row r="1770" spans="1:37" ht="30" customHeight="1">
      <c r="A1770" s="544" t="s">
        <v>44</v>
      </c>
      <c r="B1770" s="384">
        <v>70</v>
      </c>
      <c r="C1770" s="473">
        <v>66</v>
      </c>
      <c r="D1770" s="473">
        <v>63</v>
      </c>
      <c r="E1770" s="366">
        <v>292</v>
      </c>
      <c r="F1770" s="473">
        <f>SUM(B1770:E1770)</f>
        <v>491</v>
      </c>
      <c r="G1770" s="477"/>
    </row>
    <row r="1771" spans="1:37" ht="30" customHeight="1">
      <c r="A1771" s="544" t="s">
        <v>1453</v>
      </c>
      <c r="B1771" s="384">
        <v>8</v>
      </c>
      <c r="C1771" s="473">
        <v>5</v>
      </c>
      <c r="D1771" s="473">
        <v>5</v>
      </c>
      <c r="E1771" s="366">
        <v>14</v>
      </c>
      <c r="F1771" s="473">
        <f t="shared" ref="F1771:F1813" si="58">SUM(B1771:E1771)</f>
        <v>32</v>
      </c>
      <c r="G1771" s="477"/>
    </row>
    <row r="1772" spans="1:37" ht="30" customHeight="1">
      <c r="A1772" s="544" t="s">
        <v>29</v>
      </c>
      <c r="B1772" s="366">
        <v>54</v>
      </c>
      <c r="C1772" s="473">
        <v>21</v>
      </c>
      <c r="D1772" s="473">
        <v>31</v>
      </c>
      <c r="E1772" s="366">
        <v>163</v>
      </c>
      <c r="F1772" s="473">
        <f t="shared" si="58"/>
        <v>269</v>
      </c>
      <c r="G1772" s="477"/>
    </row>
    <row r="1773" spans="1:37" ht="30" customHeight="1">
      <c r="A1773" s="544" t="s">
        <v>31</v>
      </c>
      <c r="B1773" s="366">
        <v>71</v>
      </c>
      <c r="C1773" s="473">
        <v>25</v>
      </c>
      <c r="D1773" s="473">
        <v>37</v>
      </c>
      <c r="E1773" s="366">
        <v>159</v>
      </c>
      <c r="F1773" s="473">
        <f t="shared" si="58"/>
        <v>292</v>
      </c>
      <c r="G1773" s="477"/>
    </row>
    <row r="1774" spans="1:37" ht="30" customHeight="1">
      <c r="A1774" s="544" t="s">
        <v>24</v>
      </c>
      <c r="B1774" s="366">
        <v>36</v>
      </c>
      <c r="C1774" s="473">
        <v>11</v>
      </c>
      <c r="D1774" s="473">
        <v>28</v>
      </c>
      <c r="E1774" s="366">
        <v>76</v>
      </c>
      <c r="F1774" s="473">
        <f t="shared" si="58"/>
        <v>151</v>
      </c>
      <c r="G1774" s="477"/>
    </row>
    <row r="1775" spans="1:37" ht="30" customHeight="1">
      <c r="A1775" s="544" t="s">
        <v>33</v>
      </c>
      <c r="B1775" s="384">
        <v>74</v>
      </c>
      <c r="C1775" s="473">
        <v>56</v>
      </c>
      <c r="D1775" s="473">
        <v>66</v>
      </c>
      <c r="E1775" s="366">
        <v>284</v>
      </c>
      <c r="F1775" s="473">
        <f t="shared" si="58"/>
        <v>480</v>
      </c>
      <c r="G1775" s="477"/>
    </row>
    <row r="1776" spans="1:37" ht="30" customHeight="1">
      <c r="A1776" s="544" t="s">
        <v>23</v>
      </c>
      <c r="B1776" s="366">
        <v>99</v>
      </c>
      <c r="C1776" s="473">
        <v>36</v>
      </c>
      <c r="D1776" s="473">
        <v>106</v>
      </c>
      <c r="E1776" s="366">
        <v>311</v>
      </c>
      <c r="F1776" s="473">
        <f t="shared" si="58"/>
        <v>552</v>
      </c>
      <c r="G1776" s="477"/>
    </row>
    <row r="1777" spans="1:7" ht="30" customHeight="1">
      <c r="A1777" s="544" t="s">
        <v>35</v>
      </c>
      <c r="B1777" s="384">
        <v>43</v>
      </c>
      <c r="C1777" s="473">
        <v>25</v>
      </c>
      <c r="D1777" s="473">
        <v>25</v>
      </c>
      <c r="E1777" s="366">
        <v>161</v>
      </c>
      <c r="F1777" s="473">
        <f t="shared" si="58"/>
        <v>254</v>
      </c>
      <c r="G1777" s="477"/>
    </row>
    <row r="1778" spans="1:7" ht="30" customHeight="1">
      <c r="A1778" s="544" t="s">
        <v>36</v>
      </c>
      <c r="B1778" s="366">
        <v>71</v>
      </c>
      <c r="C1778" s="473">
        <v>64</v>
      </c>
      <c r="D1778" s="473">
        <v>50</v>
      </c>
      <c r="E1778" s="366">
        <v>134</v>
      </c>
      <c r="F1778" s="473">
        <f t="shared" si="58"/>
        <v>319</v>
      </c>
      <c r="G1778" s="477"/>
    </row>
    <row r="1779" spans="1:7" ht="30" customHeight="1">
      <c r="A1779" s="544" t="s">
        <v>48</v>
      </c>
      <c r="B1779" s="384">
        <v>35</v>
      </c>
      <c r="C1779" s="473">
        <v>35</v>
      </c>
      <c r="D1779" s="473">
        <v>35</v>
      </c>
      <c r="E1779" s="366">
        <v>130</v>
      </c>
      <c r="F1779" s="473">
        <f t="shared" si="58"/>
        <v>235</v>
      </c>
      <c r="G1779" s="477"/>
    </row>
    <row r="1780" spans="1:7" ht="30" customHeight="1">
      <c r="A1780" s="544" t="s">
        <v>49</v>
      </c>
      <c r="B1780" s="384">
        <v>107</v>
      </c>
      <c r="C1780" s="473">
        <v>77</v>
      </c>
      <c r="D1780" s="473">
        <v>123</v>
      </c>
      <c r="E1780" s="366">
        <v>310</v>
      </c>
      <c r="F1780" s="473">
        <f t="shared" si="58"/>
        <v>617</v>
      </c>
      <c r="G1780" s="477"/>
    </row>
    <row r="1781" spans="1:7" ht="30" customHeight="1">
      <c r="A1781" s="544" t="s">
        <v>50</v>
      </c>
      <c r="B1781" s="384">
        <v>89</v>
      </c>
      <c r="C1781" s="473">
        <v>49</v>
      </c>
      <c r="D1781" s="473">
        <v>83</v>
      </c>
      <c r="E1781" s="366">
        <v>235</v>
      </c>
      <c r="F1781" s="473">
        <f t="shared" si="58"/>
        <v>456</v>
      </c>
      <c r="G1781" s="477"/>
    </row>
    <row r="1782" spans="1:7" ht="30" customHeight="1">
      <c r="A1782" s="544" t="s">
        <v>51</v>
      </c>
      <c r="B1782" s="384">
        <v>75</v>
      </c>
      <c r="C1782" s="473">
        <v>38</v>
      </c>
      <c r="D1782" s="473">
        <v>27</v>
      </c>
      <c r="E1782" s="366">
        <v>247</v>
      </c>
      <c r="F1782" s="473">
        <f t="shared" si="58"/>
        <v>387</v>
      </c>
      <c r="G1782" s="477"/>
    </row>
    <row r="1783" spans="1:7" ht="30" customHeight="1">
      <c r="A1783" s="544" t="s">
        <v>52</v>
      </c>
      <c r="B1783" s="384">
        <v>49</v>
      </c>
      <c r="C1783" s="473">
        <v>16</v>
      </c>
      <c r="D1783" s="473">
        <v>28</v>
      </c>
      <c r="E1783" s="366">
        <v>200</v>
      </c>
      <c r="F1783" s="473">
        <f t="shared" si="58"/>
        <v>293</v>
      </c>
      <c r="G1783" s="477"/>
    </row>
    <row r="1784" spans="1:7" ht="30" customHeight="1">
      <c r="A1784" s="544" t="s">
        <v>53</v>
      </c>
      <c r="B1784" s="384">
        <v>111</v>
      </c>
      <c r="C1784" s="473">
        <v>58</v>
      </c>
      <c r="D1784" s="473">
        <v>104</v>
      </c>
      <c r="E1784" s="366">
        <v>322</v>
      </c>
      <c r="F1784" s="473">
        <f t="shared" si="58"/>
        <v>595</v>
      </c>
      <c r="G1784" s="477"/>
    </row>
    <row r="1785" spans="1:7" ht="30" customHeight="1">
      <c r="A1785" s="544" t="s">
        <v>54</v>
      </c>
      <c r="B1785" s="384">
        <v>39</v>
      </c>
      <c r="C1785" s="473">
        <v>27</v>
      </c>
      <c r="D1785" s="473">
        <v>54</v>
      </c>
      <c r="E1785" s="366">
        <v>177</v>
      </c>
      <c r="F1785" s="473">
        <f t="shared" si="58"/>
        <v>297</v>
      </c>
      <c r="G1785" s="477"/>
    </row>
    <row r="1786" spans="1:7" ht="30" customHeight="1">
      <c r="A1786" s="544" t="s">
        <v>64</v>
      </c>
      <c r="B1786" s="384">
        <v>55</v>
      </c>
      <c r="C1786" s="473">
        <v>34</v>
      </c>
      <c r="D1786" s="473">
        <v>54</v>
      </c>
      <c r="E1786" s="366">
        <v>195</v>
      </c>
      <c r="F1786" s="473">
        <f t="shared" si="58"/>
        <v>338</v>
      </c>
      <c r="G1786" s="477"/>
    </row>
    <row r="1787" spans="1:7" ht="30" customHeight="1">
      <c r="A1787" s="544" t="s">
        <v>57</v>
      </c>
      <c r="B1787" s="384">
        <v>99</v>
      </c>
      <c r="C1787" s="473">
        <v>17</v>
      </c>
      <c r="D1787" s="473">
        <v>64</v>
      </c>
      <c r="E1787" s="366">
        <v>223</v>
      </c>
      <c r="F1787" s="473">
        <f t="shared" si="58"/>
        <v>403</v>
      </c>
      <c r="G1787" s="477"/>
    </row>
    <row r="1788" spans="1:7" ht="30" customHeight="1">
      <c r="A1788" s="544" t="s">
        <v>20</v>
      </c>
      <c r="B1788" s="366">
        <v>69</v>
      </c>
      <c r="C1788" s="473">
        <v>41</v>
      </c>
      <c r="D1788" s="473">
        <v>59</v>
      </c>
      <c r="E1788" s="366">
        <v>60</v>
      </c>
      <c r="F1788" s="473">
        <f t="shared" si="58"/>
        <v>229</v>
      </c>
      <c r="G1788" s="477"/>
    </row>
    <row r="1789" spans="1:7" ht="30" customHeight="1">
      <c r="A1789" s="544" t="s">
        <v>66</v>
      </c>
      <c r="B1789" s="366">
        <v>119</v>
      </c>
      <c r="C1789" s="473">
        <v>76</v>
      </c>
      <c r="D1789" s="473">
        <v>80</v>
      </c>
      <c r="E1789" s="366">
        <v>373</v>
      </c>
      <c r="F1789" s="473">
        <f t="shared" si="58"/>
        <v>648</v>
      </c>
      <c r="G1789" s="477"/>
    </row>
    <row r="1790" spans="1:7" ht="30" customHeight="1">
      <c r="A1790" s="544" t="s">
        <v>38</v>
      </c>
      <c r="B1790" s="366">
        <v>68</v>
      </c>
      <c r="C1790" s="473">
        <v>28</v>
      </c>
      <c r="D1790" s="473">
        <v>42</v>
      </c>
      <c r="E1790" s="366">
        <v>125</v>
      </c>
      <c r="F1790" s="473">
        <f t="shared" si="58"/>
        <v>263</v>
      </c>
      <c r="G1790" s="477"/>
    </row>
    <row r="1791" spans="1:7" ht="30" customHeight="1">
      <c r="A1791" s="544" t="s">
        <v>39</v>
      </c>
      <c r="B1791" s="366">
        <v>140</v>
      </c>
      <c r="C1791" s="473">
        <v>49</v>
      </c>
      <c r="D1791" s="473">
        <v>98</v>
      </c>
      <c r="E1791" s="366">
        <v>337</v>
      </c>
      <c r="F1791" s="473">
        <f t="shared" si="58"/>
        <v>624</v>
      </c>
      <c r="G1791" s="477"/>
    </row>
    <row r="1792" spans="1:7" ht="30" customHeight="1">
      <c r="A1792" s="544" t="s">
        <v>657</v>
      </c>
      <c r="B1792" s="366">
        <v>53</v>
      </c>
      <c r="C1792" s="275">
        <v>23</v>
      </c>
      <c r="D1792" s="473">
        <v>51</v>
      </c>
      <c r="E1792" s="366">
        <v>284</v>
      </c>
      <c r="F1792" s="473">
        <f t="shared" si="58"/>
        <v>411</v>
      </c>
      <c r="G1792" s="477"/>
    </row>
    <row r="1793" spans="1:7" ht="30" customHeight="1">
      <c r="A1793" s="541" t="s">
        <v>993</v>
      </c>
      <c r="B1793" s="366">
        <v>0</v>
      </c>
      <c r="C1793" s="267">
        <v>0</v>
      </c>
      <c r="D1793" s="478"/>
      <c r="E1793" s="93">
        <v>1</v>
      </c>
      <c r="F1793" s="473">
        <f t="shared" si="58"/>
        <v>1</v>
      </c>
      <c r="G1793" s="477"/>
    </row>
    <row r="1794" spans="1:7" ht="30" customHeight="1">
      <c r="A1794" s="544" t="s">
        <v>1455</v>
      </c>
      <c r="B1794" s="366">
        <v>7</v>
      </c>
      <c r="C1794" s="267">
        <v>0</v>
      </c>
      <c r="D1794" s="478">
        <v>13</v>
      </c>
      <c r="E1794" s="93">
        <v>7</v>
      </c>
      <c r="F1794" s="473">
        <f t="shared" si="58"/>
        <v>27</v>
      </c>
      <c r="G1794" s="477"/>
    </row>
    <row r="1795" spans="1:7" ht="30" customHeight="1">
      <c r="A1795" s="544" t="s">
        <v>763</v>
      </c>
      <c r="B1795" s="366">
        <v>4</v>
      </c>
      <c r="C1795" s="267">
        <v>2</v>
      </c>
      <c r="D1795" s="478">
        <v>6</v>
      </c>
      <c r="E1795" s="473">
        <v>0</v>
      </c>
      <c r="F1795" s="473">
        <f t="shared" si="58"/>
        <v>12</v>
      </c>
      <c r="G1795" s="477"/>
    </row>
    <row r="1796" spans="1:7" ht="30" customHeight="1">
      <c r="A1796" s="544" t="s">
        <v>743</v>
      </c>
      <c r="B1796" s="366">
        <v>0</v>
      </c>
      <c r="C1796" s="267">
        <v>0</v>
      </c>
      <c r="D1796" s="478">
        <v>0</v>
      </c>
      <c r="E1796" s="93">
        <v>1</v>
      </c>
      <c r="F1796" s="473">
        <f t="shared" si="58"/>
        <v>1</v>
      </c>
      <c r="G1796" s="477"/>
    </row>
    <row r="1797" spans="1:7" ht="30" customHeight="1">
      <c r="A1797" s="544" t="s">
        <v>57</v>
      </c>
      <c r="B1797" s="366">
        <v>5</v>
      </c>
      <c r="C1797" s="267">
        <v>4</v>
      </c>
      <c r="D1797" s="478">
        <v>0</v>
      </c>
      <c r="E1797" s="93">
        <v>4</v>
      </c>
      <c r="F1797" s="473">
        <f t="shared" si="58"/>
        <v>13</v>
      </c>
      <c r="G1797" s="477"/>
    </row>
    <row r="1798" spans="1:7" ht="30" customHeight="1">
      <c r="A1798" s="544" t="s">
        <v>1456</v>
      </c>
      <c r="B1798" s="366">
        <v>5</v>
      </c>
      <c r="C1798" s="267">
        <v>5</v>
      </c>
      <c r="D1798" s="478">
        <v>1</v>
      </c>
      <c r="E1798" s="93">
        <v>70</v>
      </c>
      <c r="F1798" s="473">
        <f t="shared" si="58"/>
        <v>81</v>
      </c>
    </row>
    <row r="1799" spans="1:7" ht="30" customHeight="1">
      <c r="A1799" s="541" t="s">
        <v>979</v>
      </c>
      <c r="B1799" s="366">
        <v>1</v>
      </c>
      <c r="C1799" s="267">
        <v>0</v>
      </c>
      <c r="D1799" s="478">
        <v>0</v>
      </c>
      <c r="E1799" s="93">
        <v>66</v>
      </c>
      <c r="F1799" s="473">
        <f t="shared" si="58"/>
        <v>67</v>
      </c>
    </row>
    <row r="1800" spans="1:7" ht="30" customHeight="1">
      <c r="A1800" s="544" t="s">
        <v>1773</v>
      </c>
      <c r="B1800" s="366">
        <v>0</v>
      </c>
      <c r="C1800" s="267">
        <v>1</v>
      </c>
      <c r="D1800" s="478">
        <v>0</v>
      </c>
      <c r="E1800" s="473">
        <v>0</v>
      </c>
      <c r="F1800" s="473">
        <f t="shared" si="58"/>
        <v>1</v>
      </c>
    </row>
    <row r="1801" spans="1:7" ht="30" customHeight="1">
      <c r="A1801" s="541" t="s">
        <v>984</v>
      </c>
      <c r="B1801" s="366">
        <v>0</v>
      </c>
      <c r="C1801" s="267">
        <v>0</v>
      </c>
      <c r="D1801" s="478">
        <v>0</v>
      </c>
      <c r="E1801" s="93">
        <v>42</v>
      </c>
      <c r="F1801" s="473">
        <f t="shared" si="58"/>
        <v>42</v>
      </c>
    </row>
    <row r="1802" spans="1:7" ht="30" customHeight="1">
      <c r="A1802" s="544" t="s">
        <v>1458</v>
      </c>
      <c r="B1802" s="366">
        <v>11</v>
      </c>
      <c r="C1802" s="267">
        <v>1</v>
      </c>
      <c r="D1802" s="478">
        <v>1</v>
      </c>
      <c r="E1802" s="93">
        <v>118</v>
      </c>
      <c r="F1802" s="473">
        <f t="shared" si="58"/>
        <v>131</v>
      </c>
    </row>
    <row r="1803" spans="1:7" ht="30" customHeight="1">
      <c r="A1803" s="544" t="s">
        <v>940</v>
      </c>
      <c r="B1803" s="366">
        <v>15</v>
      </c>
      <c r="C1803" s="267">
        <v>3</v>
      </c>
      <c r="D1803" s="478">
        <v>18</v>
      </c>
      <c r="E1803" s="93">
        <v>5</v>
      </c>
      <c r="F1803" s="473">
        <f t="shared" si="58"/>
        <v>41</v>
      </c>
    </row>
    <row r="1804" spans="1:7" ht="30" customHeight="1">
      <c r="A1804" s="544" t="s">
        <v>989</v>
      </c>
      <c r="B1804" s="366">
        <v>0</v>
      </c>
      <c r="C1804" s="267">
        <v>1</v>
      </c>
      <c r="D1804" s="478">
        <v>0</v>
      </c>
      <c r="E1804" s="93">
        <v>8</v>
      </c>
      <c r="F1804" s="473">
        <f t="shared" si="58"/>
        <v>9</v>
      </c>
      <c r="G1804" s="477"/>
    </row>
    <row r="1805" spans="1:7" ht="30" customHeight="1">
      <c r="A1805" s="541" t="s">
        <v>1599</v>
      </c>
      <c r="B1805" s="366">
        <v>0</v>
      </c>
      <c r="C1805" s="267">
        <v>0</v>
      </c>
      <c r="D1805" s="478">
        <v>0</v>
      </c>
      <c r="E1805" s="275">
        <v>1</v>
      </c>
      <c r="F1805" s="473">
        <f t="shared" si="58"/>
        <v>1</v>
      </c>
      <c r="G1805" s="477"/>
    </row>
    <row r="1806" spans="1:7" ht="30" customHeight="1">
      <c r="A1806" s="544" t="s">
        <v>1013</v>
      </c>
      <c r="B1806" s="366">
        <v>0</v>
      </c>
      <c r="C1806" s="93">
        <v>0</v>
      </c>
      <c r="D1806" s="478">
        <v>0</v>
      </c>
      <c r="E1806" s="275">
        <v>1</v>
      </c>
      <c r="F1806" s="473">
        <f t="shared" si="58"/>
        <v>1</v>
      </c>
    </row>
    <row r="1807" spans="1:7" ht="30" customHeight="1">
      <c r="A1807" s="544" t="s">
        <v>1462</v>
      </c>
      <c r="B1807" s="366">
        <v>0</v>
      </c>
      <c r="C1807" s="93">
        <v>2</v>
      </c>
      <c r="D1807" s="478">
        <v>0</v>
      </c>
      <c r="E1807" s="275">
        <v>0</v>
      </c>
      <c r="F1807" s="473">
        <f t="shared" si="58"/>
        <v>2</v>
      </c>
    </row>
    <row r="1808" spans="1:7" ht="30" customHeight="1">
      <c r="A1808" s="544" t="s">
        <v>1710</v>
      </c>
      <c r="B1808" s="366">
        <v>1</v>
      </c>
      <c r="C1808" s="478">
        <v>0</v>
      </c>
      <c r="D1808" s="275">
        <v>0</v>
      </c>
      <c r="E1808" s="275">
        <v>2</v>
      </c>
      <c r="F1808" s="473">
        <f t="shared" si="58"/>
        <v>3</v>
      </c>
    </row>
    <row r="1809" spans="1:8" s="2" customFormat="1" ht="30" customHeight="1">
      <c r="A1809" s="541" t="s">
        <v>1019</v>
      </c>
      <c r="B1809" s="93">
        <v>0</v>
      </c>
      <c r="C1809" s="478">
        <v>0</v>
      </c>
      <c r="D1809" s="93">
        <v>0</v>
      </c>
      <c r="E1809" s="93">
        <v>1</v>
      </c>
      <c r="F1809" s="473">
        <f t="shared" si="58"/>
        <v>1</v>
      </c>
    </row>
    <row r="1810" spans="1:8" ht="30" customHeight="1">
      <c r="A1810" s="544" t="s">
        <v>25</v>
      </c>
      <c r="B1810" s="366">
        <v>13</v>
      </c>
      <c r="C1810" s="478">
        <v>2</v>
      </c>
      <c r="D1810" s="366">
        <v>2</v>
      </c>
      <c r="E1810" s="275">
        <v>104</v>
      </c>
      <c r="F1810" s="473">
        <f t="shared" si="58"/>
        <v>121</v>
      </c>
      <c r="G1810" s="481"/>
      <c r="H1810" s="26"/>
    </row>
    <row r="1811" spans="1:8" ht="30" customHeight="1">
      <c r="A1811" s="544" t="s">
        <v>1045</v>
      </c>
      <c r="B1811" s="366">
        <v>70</v>
      </c>
      <c r="C1811" s="478">
        <v>14</v>
      </c>
      <c r="D1811" s="381">
        <v>23</v>
      </c>
      <c r="E1811" s="473">
        <v>321</v>
      </c>
      <c r="F1811" s="473">
        <f t="shared" si="58"/>
        <v>428</v>
      </c>
      <c r="G1811" s="481"/>
      <c r="H1811" s="26"/>
    </row>
    <row r="1812" spans="1:8" ht="30" customHeight="1">
      <c r="A1812" s="544" t="s">
        <v>46</v>
      </c>
      <c r="B1812" s="366">
        <v>55</v>
      </c>
      <c r="C1812" s="478">
        <v>30</v>
      </c>
      <c r="D1812" s="381">
        <v>31</v>
      </c>
      <c r="E1812" s="473">
        <v>462</v>
      </c>
      <c r="F1812" s="473">
        <f t="shared" si="58"/>
        <v>578</v>
      </c>
      <c r="G1812" s="481"/>
      <c r="H1812" s="26"/>
    </row>
    <row r="1813" spans="1:8" ht="30" customHeight="1">
      <c r="A1813" s="544" t="s">
        <v>1053</v>
      </c>
      <c r="B1813" s="366">
        <v>4</v>
      </c>
      <c r="C1813" s="478">
        <v>18</v>
      </c>
      <c r="D1813" s="381">
        <v>0</v>
      </c>
      <c r="E1813" s="473">
        <v>10</v>
      </c>
      <c r="F1813" s="473">
        <f t="shared" si="58"/>
        <v>32</v>
      </c>
      <c r="G1813" s="481"/>
      <c r="H1813" s="26"/>
    </row>
    <row r="1814" spans="1:8" ht="30" customHeight="1">
      <c r="A1814" s="544" t="s">
        <v>37</v>
      </c>
      <c r="B1814" s="366">
        <v>3</v>
      </c>
      <c r="C1814" s="478">
        <v>0</v>
      </c>
      <c r="D1814" s="381">
        <v>1</v>
      </c>
      <c r="E1814" s="473">
        <v>2</v>
      </c>
      <c r="F1814" s="473">
        <f t="shared" ref="F1814" si="59">SUM(B1814:E1814)</f>
        <v>6</v>
      </c>
      <c r="G1814" s="481"/>
      <c r="H1814" s="26"/>
    </row>
    <row r="1815" spans="1:8" ht="30" customHeight="1">
      <c r="A1815" s="540" t="s">
        <v>3</v>
      </c>
      <c r="B1815" s="293">
        <f>SUM(B1770:B1814)</f>
        <v>1828</v>
      </c>
      <c r="C1815" s="293">
        <f>SUM(C1770:C1814)</f>
        <v>960</v>
      </c>
      <c r="D1815" s="293">
        <f>SUM(D1770:D1814)</f>
        <v>1409</v>
      </c>
      <c r="E1815" s="293">
        <f>SUM(E1770:E1814)</f>
        <v>6038</v>
      </c>
      <c r="F1815" s="482">
        <f t="shared" ref="F1815" si="60">SUM(B1815:E1815)</f>
        <v>10235</v>
      </c>
    </row>
    <row r="1816" spans="1:8" s="676" customFormat="1" ht="23.25" customHeight="1"/>
    <row r="1817" spans="1:8" ht="30" customHeight="1">
      <c r="A1817" s="666" t="s">
        <v>1902</v>
      </c>
      <c r="B1817" s="666"/>
      <c r="C1817" s="666"/>
      <c r="D1817" s="666"/>
      <c r="E1817" s="666"/>
      <c r="F1817" s="666"/>
    </row>
    <row r="1818" spans="1:8" ht="43.5" customHeight="1">
      <c r="A1818" s="263" t="s">
        <v>695</v>
      </c>
      <c r="B1818" s="550" t="s">
        <v>739</v>
      </c>
      <c r="C1818" s="550" t="s">
        <v>1243</v>
      </c>
      <c r="D1818" s="550" t="s">
        <v>1244</v>
      </c>
      <c r="E1818" s="550" t="s">
        <v>227</v>
      </c>
      <c r="F1818" s="550" t="s">
        <v>3</v>
      </c>
    </row>
    <row r="1819" spans="1:8" ht="30" customHeight="1">
      <c r="A1819" s="544" t="s">
        <v>44</v>
      </c>
      <c r="B1819" s="473">
        <v>63</v>
      </c>
      <c r="C1819" s="473">
        <v>87</v>
      </c>
      <c r="D1819" s="473">
        <v>74</v>
      </c>
      <c r="E1819" s="473">
        <v>101</v>
      </c>
      <c r="F1819" s="514">
        <f>SUM(B1819:E1819)</f>
        <v>325</v>
      </c>
    </row>
    <row r="1820" spans="1:8" ht="30" customHeight="1">
      <c r="A1820" s="544" t="s">
        <v>1453</v>
      </c>
      <c r="B1820" s="473">
        <v>2</v>
      </c>
      <c r="C1820" s="473">
        <v>20</v>
      </c>
      <c r="D1820" s="473">
        <v>4</v>
      </c>
      <c r="E1820" s="473">
        <v>21</v>
      </c>
      <c r="F1820" s="514">
        <f t="shared" ref="F1820:F1882" si="61">SUM(B1820:E1820)</f>
        <v>47</v>
      </c>
    </row>
    <row r="1821" spans="1:8" ht="30" customHeight="1">
      <c r="A1821" s="544" t="s">
        <v>29</v>
      </c>
      <c r="B1821" s="473">
        <v>49</v>
      </c>
      <c r="C1821" s="473">
        <v>43</v>
      </c>
      <c r="D1821" s="473">
        <v>37</v>
      </c>
      <c r="E1821" s="473">
        <v>60</v>
      </c>
      <c r="F1821" s="514">
        <f t="shared" si="61"/>
        <v>189</v>
      </c>
    </row>
    <row r="1822" spans="1:8" ht="30" customHeight="1">
      <c r="A1822" s="544" t="s">
        <v>31</v>
      </c>
      <c r="B1822" s="473">
        <v>57</v>
      </c>
      <c r="C1822" s="473">
        <v>41</v>
      </c>
      <c r="D1822" s="473">
        <v>39</v>
      </c>
      <c r="E1822" s="473">
        <v>58</v>
      </c>
      <c r="F1822" s="514">
        <f t="shared" si="61"/>
        <v>195</v>
      </c>
    </row>
    <row r="1823" spans="1:8" ht="30" customHeight="1">
      <c r="A1823" s="544" t="s">
        <v>24</v>
      </c>
      <c r="B1823" s="473">
        <v>46</v>
      </c>
      <c r="C1823" s="473">
        <v>22</v>
      </c>
      <c r="D1823" s="473">
        <v>37</v>
      </c>
      <c r="E1823" s="473">
        <v>48</v>
      </c>
      <c r="F1823" s="514">
        <f t="shared" si="61"/>
        <v>153</v>
      </c>
    </row>
    <row r="1824" spans="1:8" ht="30" customHeight="1">
      <c r="A1824" s="544" t="s">
        <v>33</v>
      </c>
      <c r="B1824" s="473">
        <v>58</v>
      </c>
      <c r="C1824" s="473">
        <v>79</v>
      </c>
      <c r="D1824" s="473">
        <v>62</v>
      </c>
      <c r="E1824" s="473">
        <v>93</v>
      </c>
      <c r="F1824" s="514">
        <f t="shared" si="61"/>
        <v>292</v>
      </c>
    </row>
    <row r="1825" spans="1:6" ht="30" customHeight="1">
      <c r="A1825" s="544" t="s">
        <v>23</v>
      </c>
      <c r="B1825" s="473">
        <v>109</v>
      </c>
      <c r="C1825" s="473">
        <v>66</v>
      </c>
      <c r="D1825" s="473">
        <v>105</v>
      </c>
      <c r="E1825" s="473">
        <v>156</v>
      </c>
      <c r="F1825" s="514">
        <f t="shared" si="61"/>
        <v>436</v>
      </c>
    </row>
    <row r="1826" spans="1:6" ht="30" customHeight="1">
      <c r="A1826" s="544" t="s">
        <v>35</v>
      </c>
      <c r="B1826" s="473">
        <v>48</v>
      </c>
      <c r="C1826" s="473">
        <v>27</v>
      </c>
      <c r="D1826" s="473">
        <v>43</v>
      </c>
      <c r="E1826" s="473">
        <v>24</v>
      </c>
      <c r="F1826" s="514">
        <f t="shared" si="61"/>
        <v>142</v>
      </c>
    </row>
    <row r="1827" spans="1:6" ht="30" customHeight="1">
      <c r="A1827" s="544" t="s">
        <v>36</v>
      </c>
      <c r="B1827" s="473">
        <v>57</v>
      </c>
      <c r="C1827" s="473">
        <v>40</v>
      </c>
      <c r="D1827" s="473">
        <v>49</v>
      </c>
      <c r="E1827" s="473">
        <v>170</v>
      </c>
      <c r="F1827" s="514">
        <f t="shared" si="61"/>
        <v>316</v>
      </c>
    </row>
    <row r="1828" spans="1:6" ht="30" customHeight="1">
      <c r="A1828" s="544" t="s">
        <v>48</v>
      </c>
      <c r="B1828" s="473">
        <v>41</v>
      </c>
      <c r="C1828" s="473">
        <v>15</v>
      </c>
      <c r="D1828" s="473">
        <v>21</v>
      </c>
      <c r="E1828" s="473">
        <v>35</v>
      </c>
      <c r="F1828" s="514">
        <f t="shared" si="61"/>
        <v>112</v>
      </c>
    </row>
    <row r="1829" spans="1:6" ht="30" customHeight="1">
      <c r="A1829" s="544" t="s">
        <v>49</v>
      </c>
      <c r="B1829" s="473">
        <v>99</v>
      </c>
      <c r="C1829" s="473">
        <v>96</v>
      </c>
      <c r="D1829" s="473">
        <v>93</v>
      </c>
      <c r="E1829" s="473">
        <v>144</v>
      </c>
      <c r="F1829" s="514">
        <f t="shared" si="61"/>
        <v>432</v>
      </c>
    </row>
    <row r="1830" spans="1:6" ht="30" customHeight="1">
      <c r="A1830" s="544" t="s">
        <v>50</v>
      </c>
      <c r="B1830" s="473">
        <v>95</v>
      </c>
      <c r="C1830" s="473">
        <v>34</v>
      </c>
      <c r="D1830" s="473">
        <v>80</v>
      </c>
      <c r="E1830" s="473">
        <v>75</v>
      </c>
      <c r="F1830" s="514">
        <f t="shared" si="61"/>
        <v>284</v>
      </c>
    </row>
    <row r="1831" spans="1:6" ht="30" customHeight="1">
      <c r="A1831" s="544" t="s">
        <v>51</v>
      </c>
      <c r="B1831" s="473">
        <v>64</v>
      </c>
      <c r="C1831" s="473">
        <v>27</v>
      </c>
      <c r="D1831" s="473">
        <v>41</v>
      </c>
      <c r="E1831" s="473">
        <v>70</v>
      </c>
      <c r="F1831" s="514">
        <f t="shared" si="61"/>
        <v>202</v>
      </c>
    </row>
    <row r="1832" spans="1:6" ht="30" customHeight="1">
      <c r="A1832" s="544" t="s">
        <v>52</v>
      </c>
      <c r="B1832" s="473">
        <v>35</v>
      </c>
      <c r="C1832" s="473">
        <v>40</v>
      </c>
      <c r="D1832" s="473">
        <v>38</v>
      </c>
      <c r="E1832" s="473">
        <v>35</v>
      </c>
      <c r="F1832" s="514">
        <f t="shared" si="61"/>
        <v>148</v>
      </c>
    </row>
    <row r="1833" spans="1:6" ht="30" customHeight="1">
      <c r="A1833" s="544" t="s">
        <v>53</v>
      </c>
      <c r="B1833" s="473">
        <v>100</v>
      </c>
      <c r="C1833" s="473">
        <v>65</v>
      </c>
      <c r="D1833" s="473">
        <v>96</v>
      </c>
      <c r="E1833" s="473">
        <v>125</v>
      </c>
      <c r="F1833" s="514">
        <f t="shared" si="61"/>
        <v>386</v>
      </c>
    </row>
    <row r="1834" spans="1:6" ht="30" customHeight="1">
      <c r="A1834" s="544" t="s">
        <v>54</v>
      </c>
      <c r="B1834" s="473">
        <v>44</v>
      </c>
      <c r="C1834" s="473">
        <v>31</v>
      </c>
      <c r="D1834" s="473">
        <v>58</v>
      </c>
      <c r="E1834" s="473">
        <v>68</v>
      </c>
      <c r="F1834" s="514">
        <f t="shared" si="61"/>
        <v>201</v>
      </c>
    </row>
    <row r="1835" spans="1:6" ht="30" customHeight="1">
      <c r="A1835" s="544" t="s">
        <v>64</v>
      </c>
      <c r="B1835" s="473">
        <v>52</v>
      </c>
      <c r="C1835" s="473">
        <v>43</v>
      </c>
      <c r="D1835" s="473">
        <v>43</v>
      </c>
      <c r="E1835" s="473">
        <v>43</v>
      </c>
      <c r="F1835" s="514">
        <f t="shared" si="61"/>
        <v>181</v>
      </c>
    </row>
    <row r="1836" spans="1:6" ht="30" customHeight="1">
      <c r="A1836" s="544" t="s">
        <v>57</v>
      </c>
      <c r="B1836" s="473">
        <v>77</v>
      </c>
      <c r="C1836" s="473">
        <v>17</v>
      </c>
      <c r="D1836" s="473">
        <v>80</v>
      </c>
      <c r="E1836" s="473">
        <v>150</v>
      </c>
      <c r="F1836" s="514">
        <f t="shared" si="61"/>
        <v>324</v>
      </c>
    </row>
    <row r="1837" spans="1:6" ht="30" customHeight="1">
      <c r="A1837" s="544" t="s">
        <v>20</v>
      </c>
      <c r="B1837" s="473">
        <v>64</v>
      </c>
      <c r="C1837" s="473">
        <v>27</v>
      </c>
      <c r="D1837" s="473">
        <v>67</v>
      </c>
      <c r="E1837" s="473">
        <v>178</v>
      </c>
      <c r="F1837" s="514">
        <f t="shared" si="61"/>
        <v>336</v>
      </c>
    </row>
    <row r="1838" spans="1:6" ht="30" customHeight="1">
      <c r="A1838" s="544" t="s">
        <v>66</v>
      </c>
      <c r="B1838" s="473">
        <v>112</v>
      </c>
      <c r="C1838" s="473">
        <v>66</v>
      </c>
      <c r="D1838" s="473">
        <v>117</v>
      </c>
      <c r="E1838" s="473">
        <v>105</v>
      </c>
      <c r="F1838" s="514">
        <f t="shared" si="61"/>
        <v>400</v>
      </c>
    </row>
    <row r="1839" spans="1:6" ht="30" customHeight="1">
      <c r="A1839" s="544" t="s">
        <v>38</v>
      </c>
      <c r="B1839" s="473">
        <v>56</v>
      </c>
      <c r="C1839" s="473">
        <v>52</v>
      </c>
      <c r="D1839" s="473">
        <v>47</v>
      </c>
      <c r="E1839" s="473">
        <v>109</v>
      </c>
      <c r="F1839" s="514">
        <f t="shared" si="61"/>
        <v>264</v>
      </c>
    </row>
    <row r="1840" spans="1:6" ht="30" customHeight="1">
      <c r="A1840" s="544" t="s">
        <v>39</v>
      </c>
      <c r="B1840" s="473">
        <v>113</v>
      </c>
      <c r="C1840" s="473">
        <v>55</v>
      </c>
      <c r="D1840" s="473">
        <v>119</v>
      </c>
      <c r="E1840" s="473">
        <v>228</v>
      </c>
      <c r="F1840" s="514">
        <f t="shared" si="61"/>
        <v>515</v>
      </c>
    </row>
    <row r="1841" spans="1:6" ht="30" customHeight="1">
      <c r="A1841" s="544" t="s">
        <v>67</v>
      </c>
      <c r="B1841" s="366">
        <v>0</v>
      </c>
      <c r="C1841" s="473">
        <v>0</v>
      </c>
      <c r="D1841" s="473">
        <v>0</v>
      </c>
      <c r="E1841" s="473">
        <v>0</v>
      </c>
      <c r="F1841" s="514">
        <f t="shared" si="61"/>
        <v>0</v>
      </c>
    </row>
    <row r="1842" spans="1:6" ht="30" customHeight="1">
      <c r="A1842" s="544" t="s">
        <v>657</v>
      </c>
      <c r="B1842" s="473">
        <v>34</v>
      </c>
      <c r="C1842" s="473">
        <v>26</v>
      </c>
      <c r="D1842" s="473">
        <v>47</v>
      </c>
      <c r="E1842" s="473">
        <v>41</v>
      </c>
      <c r="F1842" s="514">
        <f t="shared" si="61"/>
        <v>148</v>
      </c>
    </row>
    <row r="1843" spans="1:6" ht="30" customHeight="1">
      <c r="A1843" s="544" t="s">
        <v>1054</v>
      </c>
      <c r="B1843" s="366">
        <v>0</v>
      </c>
      <c r="C1843" s="473">
        <v>0</v>
      </c>
      <c r="D1843" s="473">
        <v>0</v>
      </c>
      <c r="E1843" s="473">
        <v>0</v>
      </c>
      <c r="F1843" s="514">
        <f t="shared" si="61"/>
        <v>0</v>
      </c>
    </row>
    <row r="1844" spans="1:6" ht="30" customHeight="1">
      <c r="A1844" s="544" t="s">
        <v>1454</v>
      </c>
      <c r="B1844" s="366">
        <v>0</v>
      </c>
      <c r="C1844" s="473">
        <v>0</v>
      </c>
      <c r="D1844" s="473">
        <v>0</v>
      </c>
      <c r="E1844" s="473">
        <v>0</v>
      </c>
      <c r="F1844" s="514">
        <f t="shared" si="61"/>
        <v>0</v>
      </c>
    </row>
    <row r="1845" spans="1:6" ht="30" customHeight="1">
      <c r="A1845" s="544" t="s">
        <v>993</v>
      </c>
      <c r="B1845" s="366">
        <v>0</v>
      </c>
      <c r="C1845" s="473">
        <v>0</v>
      </c>
      <c r="D1845" s="473">
        <v>0</v>
      </c>
      <c r="E1845" s="473">
        <v>0</v>
      </c>
      <c r="F1845" s="514">
        <f t="shared" si="61"/>
        <v>0</v>
      </c>
    </row>
    <row r="1846" spans="1:6" ht="30" customHeight="1">
      <c r="A1846" s="544" t="s">
        <v>1455</v>
      </c>
      <c r="B1846" s="473">
        <v>0</v>
      </c>
      <c r="C1846" s="473">
        <v>0</v>
      </c>
      <c r="D1846" s="473">
        <v>10</v>
      </c>
      <c r="E1846" s="473">
        <v>1</v>
      </c>
      <c r="F1846" s="514">
        <f t="shared" si="61"/>
        <v>11</v>
      </c>
    </row>
    <row r="1847" spans="1:6" ht="30" customHeight="1">
      <c r="A1847" s="544" t="s">
        <v>763</v>
      </c>
      <c r="B1847" s="473">
        <v>1</v>
      </c>
      <c r="C1847" s="473">
        <v>0</v>
      </c>
      <c r="D1847" s="473">
        <v>2</v>
      </c>
      <c r="E1847" s="473">
        <v>0</v>
      </c>
      <c r="F1847" s="514">
        <f t="shared" si="61"/>
        <v>3</v>
      </c>
    </row>
    <row r="1848" spans="1:6" ht="30" customHeight="1">
      <c r="A1848" s="544" t="s">
        <v>743</v>
      </c>
      <c r="B1848" s="366">
        <v>0</v>
      </c>
      <c r="C1848" s="473">
        <v>0</v>
      </c>
      <c r="D1848" s="473">
        <v>0</v>
      </c>
      <c r="E1848" s="473">
        <v>0</v>
      </c>
      <c r="F1848" s="514">
        <f t="shared" si="61"/>
        <v>0</v>
      </c>
    </row>
    <row r="1849" spans="1:6" ht="30" customHeight="1">
      <c r="A1849" s="544" t="s">
        <v>715</v>
      </c>
      <c r="B1849" s="366">
        <v>0</v>
      </c>
      <c r="C1849" s="473">
        <v>0</v>
      </c>
      <c r="D1849" s="473">
        <v>0</v>
      </c>
      <c r="E1849" s="473">
        <v>0</v>
      </c>
      <c r="F1849" s="514">
        <f t="shared" si="61"/>
        <v>0</v>
      </c>
    </row>
    <row r="1850" spans="1:6" ht="30" customHeight="1">
      <c r="A1850" s="544" t="s">
        <v>57</v>
      </c>
      <c r="B1850" s="366">
        <v>0</v>
      </c>
      <c r="C1850" s="473">
        <v>0</v>
      </c>
      <c r="D1850" s="473">
        <v>0</v>
      </c>
      <c r="E1850" s="473">
        <v>0</v>
      </c>
      <c r="F1850" s="514">
        <f t="shared" si="61"/>
        <v>0</v>
      </c>
    </row>
    <row r="1851" spans="1:6" ht="30" customHeight="1">
      <c r="A1851" s="544" t="s">
        <v>1456</v>
      </c>
      <c r="B1851" s="473">
        <v>4</v>
      </c>
      <c r="C1851" s="473">
        <v>5</v>
      </c>
      <c r="D1851" s="473">
        <v>1</v>
      </c>
      <c r="E1851" s="473">
        <v>80</v>
      </c>
      <c r="F1851" s="514">
        <f t="shared" si="61"/>
        <v>90</v>
      </c>
    </row>
    <row r="1852" spans="1:6" ht="30" customHeight="1">
      <c r="A1852" s="544" t="s">
        <v>1457</v>
      </c>
      <c r="B1852" s="473">
        <v>1</v>
      </c>
      <c r="C1852" s="473">
        <v>1</v>
      </c>
      <c r="D1852" s="473">
        <v>0</v>
      </c>
      <c r="E1852" s="473">
        <v>31</v>
      </c>
      <c r="F1852" s="514">
        <f>SUM(B1852:E1852)</f>
        <v>33</v>
      </c>
    </row>
    <row r="1853" spans="1:6" ht="30" customHeight="1">
      <c r="A1853" s="544" t="s">
        <v>979</v>
      </c>
      <c r="B1853" s="473">
        <v>0</v>
      </c>
      <c r="C1853" s="473">
        <v>2</v>
      </c>
      <c r="D1853" s="473">
        <v>0</v>
      </c>
      <c r="E1853" s="473">
        <v>0</v>
      </c>
      <c r="F1853" s="514">
        <f t="shared" si="61"/>
        <v>2</v>
      </c>
    </row>
    <row r="1854" spans="1:6" ht="30" customHeight="1">
      <c r="A1854" s="544" t="s">
        <v>1779</v>
      </c>
      <c r="B1854" s="366">
        <v>0</v>
      </c>
      <c r="C1854" s="473">
        <v>0</v>
      </c>
      <c r="D1854" s="473">
        <v>0</v>
      </c>
      <c r="E1854" s="473">
        <v>0</v>
      </c>
      <c r="F1854" s="514">
        <f t="shared" si="61"/>
        <v>0</v>
      </c>
    </row>
    <row r="1855" spans="1:6" ht="30" customHeight="1">
      <c r="A1855" s="544" t="s">
        <v>746</v>
      </c>
      <c r="B1855" s="366">
        <v>0</v>
      </c>
      <c r="C1855" s="473">
        <v>0</v>
      </c>
      <c r="D1855" s="473">
        <v>0</v>
      </c>
      <c r="E1855" s="473">
        <v>35</v>
      </c>
      <c r="F1855" s="514">
        <f t="shared" si="61"/>
        <v>35</v>
      </c>
    </row>
    <row r="1856" spans="1:6" ht="30" customHeight="1">
      <c r="A1856" s="544" t="s">
        <v>1773</v>
      </c>
      <c r="B1856" s="366">
        <v>2</v>
      </c>
      <c r="C1856" s="473">
        <v>0</v>
      </c>
      <c r="D1856" s="473">
        <v>0</v>
      </c>
      <c r="E1856" s="473">
        <v>0</v>
      </c>
      <c r="F1856" s="514">
        <f t="shared" si="61"/>
        <v>2</v>
      </c>
    </row>
    <row r="1857" spans="1:6" ht="30" customHeight="1">
      <c r="A1857" s="544" t="s">
        <v>768</v>
      </c>
      <c r="B1857" s="366">
        <v>0</v>
      </c>
      <c r="C1857" s="473">
        <v>0</v>
      </c>
      <c r="D1857" s="473">
        <v>0</v>
      </c>
      <c r="E1857" s="473">
        <v>0</v>
      </c>
      <c r="F1857" s="514">
        <f t="shared" si="61"/>
        <v>0</v>
      </c>
    </row>
    <row r="1858" spans="1:6" ht="30" customHeight="1">
      <c r="A1858" s="544" t="s">
        <v>984</v>
      </c>
      <c r="B1858" s="366">
        <v>0</v>
      </c>
      <c r="C1858" s="473">
        <v>0</v>
      </c>
      <c r="D1858" s="473">
        <v>0</v>
      </c>
      <c r="E1858" s="473">
        <v>0</v>
      </c>
      <c r="F1858" s="514">
        <f t="shared" si="61"/>
        <v>0</v>
      </c>
    </row>
    <row r="1859" spans="1:6" ht="30" customHeight="1">
      <c r="A1859" s="544" t="s">
        <v>1458</v>
      </c>
      <c r="B1859" s="473">
        <v>1</v>
      </c>
      <c r="C1859" s="473">
        <v>1</v>
      </c>
      <c r="D1859" s="473">
        <v>0</v>
      </c>
      <c r="E1859" s="473">
        <v>63</v>
      </c>
      <c r="F1859" s="514">
        <f t="shared" si="61"/>
        <v>65</v>
      </c>
    </row>
    <row r="1860" spans="1:6" ht="30" customHeight="1">
      <c r="A1860" s="544" t="s">
        <v>754</v>
      </c>
      <c r="B1860" s="473">
        <v>1</v>
      </c>
      <c r="C1860" s="473">
        <v>0</v>
      </c>
      <c r="D1860" s="473">
        <v>0</v>
      </c>
      <c r="E1860" s="473">
        <v>0</v>
      </c>
      <c r="F1860" s="514">
        <f t="shared" si="61"/>
        <v>1</v>
      </c>
    </row>
    <row r="1861" spans="1:6" ht="30" customHeight="1">
      <c r="A1861" s="544" t="s">
        <v>940</v>
      </c>
      <c r="B1861" s="473">
        <v>7</v>
      </c>
      <c r="C1861" s="473">
        <v>0</v>
      </c>
      <c r="D1861" s="473">
        <v>20</v>
      </c>
      <c r="E1861" s="473">
        <v>0</v>
      </c>
      <c r="F1861" s="514">
        <f t="shared" si="61"/>
        <v>27</v>
      </c>
    </row>
    <row r="1862" spans="1:6" ht="30" customHeight="1">
      <c r="A1862" s="544" t="s">
        <v>988</v>
      </c>
      <c r="B1862" s="366">
        <v>0</v>
      </c>
      <c r="C1862" s="473">
        <v>0</v>
      </c>
      <c r="D1862" s="473">
        <v>0</v>
      </c>
      <c r="E1862" s="473">
        <v>0</v>
      </c>
      <c r="F1862" s="514">
        <f t="shared" si="61"/>
        <v>0</v>
      </c>
    </row>
    <row r="1863" spans="1:6" ht="30" customHeight="1">
      <c r="A1863" s="544" t="s">
        <v>989</v>
      </c>
      <c r="B1863" s="473">
        <v>0</v>
      </c>
      <c r="C1863" s="473">
        <v>0</v>
      </c>
      <c r="D1863" s="473">
        <v>4</v>
      </c>
      <c r="E1863" s="473">
        <v>5</v>
      </c>
      <c r="F1863" s="514">
        <f t="shared" si="61"/>
        <v>9</v>
      </c>
    </row>
    <row r="1864" spans="1:6" ht="30" customHeight="1">
      <c r="A1864" s="544" t="s">
        <v>1599</v>
      </c>
      <c r="B1864" s="473">
        <v>2</v>
      </c>
      <c r="C1864" s="473">
        <v>0</v>
      </c>
      <c r="D1864" s="473">
        <v>0</v>
      </c>
      <c r="E1864" s="473">
        <v>1</v>
      </c>
      <c r="F1864" s="514">
        <f t="shared" si="61"/>
        <v>3</v>
      </c>
    </row>
    <row r="1865" spans="1:6" ht="30" customHeight="1">
      <c r="A1865" s="544" t="s">
        <v>1700</v>
      </c>
      <c r="B1865" s="473">
        <v>1</v>
      </c>
      <c r="C1865" s="473">
        <v>0</v>
      </c>
      <c r="D1865" s="473">
        <v>0</v>
      </c>
      <c r="E1865" s="473">
        <v>0</v>
      </c>
      <c r="F1865" s="514">
        <f t="shared" si="61"/>
        <v>1</v>
      </c>
    </row>
    <row r="1866" spans="1:6" ht="30" customHeight="1">
      <c r="A1866" s="544" t="s">
        <v>1001</v>
      </c>
      <c r="B1866" s="473">
        <v>0</v>
      </c>
      <c r="C1866" s="473">
        <v>0</v>
      </c>
      <c r="D1866" s="473">
        <v>1</v>
      </c>
      <c r="E1866" s="473">
        <v>19</v>
      </c>
      <c r="F1866" s="514">
        <f t="shared" si="61"/>
        <v>20</v>
      </c>
    </row>
    <row r="1867" spans="1:6" ht="30" customHeight="1">
      <c r="A1867" s="570" t="s">
        <v>1002</v>
      </c>
      <c r="B1867" s="473">
        <v>1</v>
      </c>
      <c r="C1867" s="473">
        <v>0</v>
      </c>
      <c r="D1867" s="473">
        <v>0</v>
      </c>
      <c r="E1867" s="473">
        <v>0</v>
      </c>
      <c r="F1867" s="514">
        <f t="shared" si="61"/>
        <v>1</v>
      </c>
    </row>
    <row r="1868" spans="1:6" ht="30" customHeight="1">
      <c r="A1868" s="544" t="s">
        <v>1000</v>
      </c>
      <c r="B1868" s="366">
        <v>0</v>
      </c>
      <c r="C1868" s="473">
        <v>0</v>
      </c>
      <c r="D1868" s="473">
        <v>0</v>
      </c>
      <c r="E1868" s="473">
        <v>0</v>
      </c>
      <c r="F1868" s="514">
        <f t="shared" si="61"/>
        <v>0</v>
      </c>
    </row>
    <row r="1869" spans="1:6" ht="30" customHeight="1">
      <c r="A1869" s="544" t="s">
        <v>1008</v>
      </c>
      <c r="B1869" s="473">
        <v>0</v>
      </c>
      <c r="C1869" s="473">
        <v>1</v>
      </c>
      <c r="D1869" s="473">
        <v>0</v>
      </c>
      <c r="E1869" s="473">
        <v>2</v>
      </c>
      <c r="F1869" s="514">
        <f t="shared" si="61"/>
        <v>3</v>
      </c>
    </row>
    <row r="1870" spans="1:6" ht="30" customHeight="1">
      <c r="A1870" s="544" t="s">
        <v>1461</v>
      </c>
      <c r="B1870" s="366">
        <v>0</v>
      </c>
      <c r="C1870" s="473">
        <v>0</v>
      </c>
      <c r="D1870" s="473">
        <v>0</v>
      </c>
      <c r="E1870" s="473">
        <v>0</v>
      </c>
      <c r="F1870" s="514">
        <f t="shared" si="61"/>
        <v>0</v>
      </c>
    </row>
    <row r="1871" spans="1:6" ht="30" customHeight="1">
      <c r="A1871" s="544" t="s">
        <v>1010</v>
      </c>
      <c r="B1871" s="473">
        <v>0</v>
      </c>
      <c r="C1871" s="473">
        <v>0</v>
      </c>
      <c r="D1871" s="473">
        <v>1</v>
      </c>
      <c r="E1871" s="473">
        <v>0</v>
      </c>
      <c r="F1871" s="514">
        <f t="shared" si="61"/>
        <v>1</v>
      </c>
    </row>
    <row r="1872" spans="1:6" ht="30" customHeight="1">
      <c r="A1872" s="544" t="s">
        <v>998</v>
      </c>
      <c r="B1872" s="366">
        <v>0</v>
      </c>
      <c r="C1872" s="473">
        <v>0</v>
      </c>
      <c r="D1872" s="473">
        <v>0</v>
      </c>
      <c r="E1872" s="473">
        <v>0</v>
      </c>
      <c r="F1872" s="514">
        <f t="shared" si="61"/>
        <v>0</v>
      </c>
    </row>
    <row r="1873" spans="1:6" ht="30" customHeight="1">
      <c r="A1873" s="544" t="s">
        <v>1460</v>
      </c>
      <c r="B1873" s="366">
        <v>0</v>
      </c>
      <c r="C1873" s="473">
        <v>0</v>
      </c>
      <c r="D1873" s="473">
        <v>0</v>
      </c>
      <c r="E1873" s="473">
        <v>0</v>
      </c>
      <c r="F1873" s="514">
        <f t="shared" si="61"/>
        <v>0</v>
      </c>
    </row>
    <row r="1874" spans="1:6" ht="30" customHeight="1">
      <c r="A1874" s="544" t="s">
        <v>1003</v>
      </c>
      <c r="B1874" s="366">
        <v>0</v>
      </c>
      <c r="C1874" s="473">
        <v>0</v>
      </c>
      <c r="D1874" s="473">
        <v>0</v>
      </c>
      <c r="E1874" s="473">
        <v>0</v>
      </c>
      <c r="F1874" s="514">
        <f t="shared" si="61"/>
        <v>0</v>
      </c>
    </row>
    <row r="1875" spans="1:6" ht="30" customHeight="1">
      <c r="A1875" s="544" t="s">
        <v>1799</v>
      </c>
      <c r="B1875" s="366">
        <v>0</v>
      </c>
      <c r="C1875" s="473">
        <v>0</v>
      </c>
      <c r="D1875" s="473">
        <v>0</v>
      </c>
      <c r="E1875" s="473">
        <v>0</v>
      </c>
      <c r="F1875" s="514">
        <f t="shared" si="61"/>
        <v>0</v>
      </c>
    </row>
    <row r="1876" spans="1:6" ht="30" customHeight="1">
      <c r="A1876" s="544" t="s">
        <v>1013</v>
      </c>
      <c r="B1876" s="366">
        <v>0</v>
      </c>
      <c r="C1876" s="473">
        <v>0</v>
      </c>
      <c r="D1876" s="473">
        <v>0</v>
      </c>
      <c r="E1876" s="473">
        <v>0</v>
      </c>
      <c r="F1876" s="514">
        <f t="shared" si="61"/>
        <v>0</v>
      </c>
    </row>
    <row r="1877" spans="1:6" ht="30" customHeight="1">
      <c r="A1877" s="573" t="s">
        <v>1014</v>
      </c>
      <c r="B1877" s="366">
        <v>0</v>
      </c>
      <c r="C1877" s="473">
        <v>0</v>
      </c>
      <c r="D1877" s="473">
        <v>0</v>
      </c>
      <c r="E1877" s="473">
        <v>1</v>
      </c>
      <c r="F1877" s="514">
        <f t="shared" si="61"/>
        <v>1</v>
      </c>
    </row>
    <row r="1878" spans="1:6" ht="30" customHeight="1">
      <c r="A1878" s="544" t="s">
        <v>1462</v>
      </c>
      <c r="B1878" s="366">
        <v>0</v>
      </c>
      <c r="C1878" s="473">
        <v>0</v>
      </c>
      <c r="D1878" s="473">
        <v>0</v>
      </c>
      <c r="E1878" s="473">
        <v>0</v>
      </c>
      <c r="F1878" s="514">
        <f t="shared" si="61"/>
        <v>0</v>
      </c>
    </row>
    <row r="1879" spans="1:6" ht="30" customHeight="1">
      <c r="A1879" s="544" t="s">
        <v>1903</v>
      </c>
      <c r="B1879" s="473">
        <v>2</v>
      </c>
      <c r="C1879" s="473">
        <v>0</v>
      </c>
      <c r="D1879" s="473">
        <v>0</v>
      </c>
      <c r="E1879" s="473">
        <v>0</v>
      </c>
      <c r="F1879" s="514">
        <f t="shared" si="61"/>
        <v>2</v>
      </c>
    </row>
    <row r="1880" spans="1:6" ht="30" customHeight="1">
      <c r="A1880" s="544" t="s">
        <v>1783</v>
      </c>
      <c r="B1880" s="366">
        <v>0</v>
      </c>
      <c r="C1880" s="473">
        <v>0</v>
      </c>
      <c r="D1880" s="473">
        <v>0</v>
      </c>
      <c r="E1880" s="473">
        <v>0</v>
      </c>
      <c r="F1880" s="514">
        <f t="shared" si="61"/>
        <v>0</v>
      </c>
    </row>
    <row r="1881" spans="1:6" ht="30" customHeight="1">
      <c r="A1881" s="544" t="s">
        <v>1019</v>
      </c>
      <c r="B1881" s="473">
        <v>1</v>
      </c>
      <c r="C1881" s="473">
        <v>0</v>
      </c>
      <c r="D1881" s="473">
        <v>0</v>
      </c>
      <c r="E1881" s="473">
        <v>0</v>
      </c>
      <c r="F1881" s="514">
        <f t="shared" si="61"/>
        <v>1</v>
      </c>
    </row>
    <row r="1882" spans="1:6" ht="30" customHeight="1">
      <c r="A1882" s="544" t="s">
        <v>25</v>
      </c>
      <c r="B1882" s="473">
        <v>29</v>
      </c>
      <c r="C1882" s="473">
        <v>8</v>
      </c>
      <c r="D1882" s="473">
        <v>2</v>
      </c>
      <c r="E1882" s="473">
        <v>87</v>
      </c>
      <c r="F1882" s="514">
        <f t="shared" si="61"/>
        <v>126</v>
      </c>
    </row>
    <row r="1883" spans="1:6" ht="30" customHeight="1">
      <c r="A1883" s="544" t="s">
        <v>1045</v>
      </c>
      <c r="B1883" s="473">
        <v>95</v>
      </c>
      <c r="C1883" s="473">
        <v>20</v>
      </c>
      <c r="D1883" s="473">
        <v>34</v>
      </c>
      <c r="E1883" s="473">
        <v>353</v>
      </c>
      <c r="F1883" s="514">
        <f t="shared" ref="F1883:F1886" si="62">SUM(B1883:E1883)</f>
        <v>502</v>
      </c>
    </row>
    <row r="1884" spans="1:6" ht="30" customHeight="1">
      <c r="A1884" s="544" t="s">
        <v>46</v>
      </c>
      <c r="B1884" s="473">
        <v>84</v>
      </c>
      <c r="C1884" s="473">
        <v>27</v>
      </c>
      <c r="D1884" s="473">
        <v>38</v>
      </c>
      <c r="E1884" s="473">
        <v>668</v>
      </c>
      <c r="F1884" s="514">
        <f t="shared" si="62"/>
        <v>817</v>
      </c>
    </row>
    <row r="1885" spans="1:6" ht="30" customHeight="1">
      <c r="A1885" s="544" t="s">
        <v>1053</v>
      </c>
      <c r="B1885" s="473">
        <v>7</v>
      </c>
      <c r="C1885" s="473">
        <v>23</v>
      </c>
      <c r="D1885" s="473">
        <v>2</v>
      </c>
      <c r="E1885" s="473">
        <v>16</v>
      </c>
      <c r="F1885" s="514">
        <f t="shared" si="62"/>
        <v>48</v>
      </c>
    </row>
    <row r="1886" spans="1:6" ht="30" customHeight="1">
      <c r="A1886" s="544" t="s">
        <v>37</v>
      </c>
      <c r="B1886" s="473">
        <v>1</v>
      </c>
      <c r="C1886" s="473">
        <v>6</v>
      </c>
      <c r="D1886" s="473">
        <v>3</v>
      </c>
      <c r="E1886" s="473">
        <v>151</v>
      </c>
      <c r="F1886" s="514">
        <f t="shared" si="62"/>
        <v>161</v>
      </c>
    </row>
    <row r="1887" spans="1:6" ht="30" customHeight="1">
      <c r="A1887" s="572" t="s">
        <v>3</v>
      </c>
      <c r="B1887" s="571">
        <f>SUM(B1819:B1886)</f>
        <v>1715</v>
      </c>
      <c r="C1887" s="571">
        <f>SUM(C1819:C1886)</f>
        <v>1113</v>
      </c>
      <c r="D1887" s="571">
        <f>SUM(D1819:D1886)</f>
        <v>1515</v>
      </c>
      <c r="E1887" s="571">
        <f>SUM(E1819:E1886)</f>
        <v>3650</v>
      </c>
      <c r="F1887" s="571">
        <f>SUM(F1819:F1886)</f>
        <v>7993</v>
      </c>
    </row>
  </sheetData>
  <mergeCells count="153">
    <mergeCell ref="A1816:XFD1816"/>
    <mergeCell ref="A1767:XFD1767"/>
    <mergeCell ref="A1817:F1817"/>
    <mergeCell ref="A1038:AB1038"/>
    <mergeCell ref="A448:P448"/>
    <mergeCell ref="A532:AT532"/>
    <mergeCell ref="A403:C403"/>
    <mergeCell ref="A484:C484"/>
    <mergeCell ref="A805:B805"/>
    <mergeCell ref="A1685:D1685"/>
    <mergeCell ref="A1425:D1425"/>
    <mergeCell ref="A1335:D1335"/>
    <mergeCell ref="A1386:AM1386"/>
    <mergeCell ref="A1334:D1334"/>
    <mergeCell ref="A1240:D1240"/>
    <mergeCell ref="A1239:AA1239"/>
    <mergeCell ref="A972:B972"/>
    <mergeCell ref="A1009:B1009"/>
    <mergeCell ref="A1170:B1170"/>
    <mergeCell ref="A1645:Z1645"/>
    <mergeCell ref="A1599:D1599"/>
    <mergeCell ref="A1512:D1512"/>
    <mergeCell ref="A1557:BA1557"/>
    <mergeCell ref="A1474:AA1474"/>
    <mergeCell ref="A1287:AU1287"/>
    <mergeCell ref="A1203:AA1203"/>
    <mergeCell ref="A1079:B1079"/>
    <mergeCell ref="A1127:B1127"/>
    <mergeCell ref="A175:F175"/>
    <mergeCell ref="A176:F176"/>
    <mergeCell ref="A177:F177"/>
    <mergeCell ref="G177:K177"/>
    <mergeCell ref="A219:R219"/>
    <mergeCell ref="A220:A221"/>
    <mergeCell ref="B220:E220"/>
    <mergeCell ref="F220:R220"/>
    <mergeCell ref="A928:B928"/>
    <mergeCell ref="A319:C319"/>
    <mergeCell ref="A652:S652"/>
    <mergeCell ref="A179:C179"/>
    <mergeCell ref="A254:C254"/>
    <mergeCell ref="A848:B848"/>
    <mergeCell ref="A884:AJ884"/>
    <mergeCell ref="A686:B686"/>
    <mergeCell ref="A727:B727"/>
    <mergeCell ref="A767:S767"/>
    <mergeCell ref="A578:B578"/>
    <mergeCell ref="A616:B616"/>
    <mergeCell ref="A296:H296"/>
    <mergeCell ref="A297:A298"/>
    <mergeCell ref="B297:H297"/>
    <mergeCell ref="A367:Q367"/>
    <mergeCell ref="A169:F169"/>
    <mergeCell ref="A170:F170"/>
    <mergeCell ref="A171:F171"/>
    <mergeCell ref="A172:F172"/>
    <mergeCell ref="A173:F173"/>
    <mergeCell ref="A174:F174"/>
    <mergeCell ref="A163:F163"/>
    <mergeCell ref="A164:F164"/>
    <mergeCell ref="A165:F165"/>
    <mergeCell ref="A166:F166"/>
    <mergeCell ref="A167:F167"/>
    <mergeCell ref="A168:F168"/>
    <mergeCell ref="A159:F159"/>
    <mergeCell ref="A160:F160"/>
    <mergeCell ref="A161:F161"/>
    <mergeCell ref="A162:F162"/>
    <mergeCell ref="A151:F151"/>
    <mergeCell ref="A152:F152"/>
    <mergeCell ref="A153:F153"/>
    <mergeCell ref="A154:F154"/>
    <mergeCell ref="A155:F155"/>
    <mergeCell ref="A156:F156"/>
    <mergeCell ref="G143:K143"/>
    <mergeCell ref="L143:R143"/>
    <mergeCell ref="A148:F148"/>
    <mergeCell ref="A149:F149"/>
    <mergeCell ref="A147:F147"/>
    <mergeCell ref="A145:F145"/>
    <mergeCell ref="A146:F146"/>
    <mergeCell ref="A157:F157"/>
    <mergeCell ref="A158:F158"/>
    <mergeCell ref="A143:F144"/>
    <mergeCell ref="A51:G51"/>
    <mergeCell ref="A95:H95"/>
    <mergeCell ref="A92:H92"/>
    <mergeCell ref="A41:R41"/>
    <mergeCell ref="A42:G42"/>
    <mergeCell ref="A43:G43"/>
    <mergeCell ref="A88:H88"/>
    <mergeCell ref="A61:G61"/>
    <mergeCell ref="A52:G52"/>
    <mergeCell ref="A53:G53"/>
    <mergeCell ref="A54:G54"/>
    <mergeCell ref="A55:G55"/>
    <mergeCell ref="A56:G56"/>
    <mergeCell ref="A57:G57"/>
    <mergeCell ref="A58:G58"/>
    <mergeCell ref="A59:G59"/>
    <mergeCell ref="A60:G60"/>
    <mergeCell ref="A81:H81"/>
    <mergeCell ref="A71:R71"/>
    <mergeCell ref="A72:H72"/>
    <mergeCell ref="A73:H73"/>
    <mergeCell ref="A1:C1"/>
    <mergeCell ref="A2:C2"/>
    <mergeCell ref="A3:C3"/>
    <mergeCell ref="A104:C104"/>
    <mergeCell ref="A44:G44"/>
    <mergeCell ref="A45:G45"/>
    <mergeCell ref="A46:G46"/>
    <mergeCell ref="A47:G47"/>
    <mergeCell ref="A48:G48"/>
    <mergeCell ref="A49:G49"/>
    <mergeCell ref="A74:H74"/>
    <mergeCell ref="A62:G62"/>
    <mergeCell ref="A63:G63"/>
    <mergeCell ref="A64:G64"/>
    <mergeCell ref="A65:G65"/>
    <mergeCell ref="A66:G66"/>
    <mergeCell ref="A67:G67"/>
    <mergeCell ref="A89:H89"/>
    <mergeCell ref="A90:H90"/>
    <mergeCell ref="A91:H91"/>
    <mergeCell ref="A68:G68"/>
    <mergeCell ref="A69:G69"/>
    <mergeCell ref="A87:H87"/>
    <mergeCell ref="A50:G50"/>
    <mergeCell ref="A1768:F1768"/>
    <mergeCell ref="A1729:AK1729"/>
    <mergeCell ref="A86:H86"/>
    <mergeCell ref="A75:H75"/>
    <mergeCell ref="A76:H76"/>
    <mergeCell ref="A77:H77"/>
    <mergeCell ref="A78:H78"/>
    <mergeCell ref="A79:H79"/>
    <mergeCell ref="A80:H80"/>
    <mergeCell ref="A93:H93"/>
    <mergeCell ref="A94:H94"/>
    <mergeCell ref="A83:H83"/>
    <mergeCell ref="A84:H84"/>
    <mergeCell ref="A85:H85"/>
    <mergeCell ref="A82:H82"/>
    <mergeCell ref="A96:H96"/>
    <mergeCell ref="A97:H97"/>
    <mergeCell ref="A98:H98"/>
    <mergeCell ref="A150:F150"/>
    <mergeCell ref="A99:H99"/>
    <mergeCell ref="A100:H100"/>
    <mergeCell ref="A101:H101"/>
    <mergeCell ref="A102:H102"/>
    <mergeCell ref="A142:R142"/>
  </mergeCells>
  <pageMargins left="0.59055118110236227" right="0.70866141732283472" top="0.74803149606299213" bottom="0.74803149606299213" header="0.31496062992125984" footer="0.31496062992125984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64"/>
  <sheetViews>
    <sheetView topLeftCell="A3753" workbookViewId="0">
      <selection activeCell="D3762" sqref="D3762"/>
    </sheetView>
  </sheetViews>
  <sheetFormatPr baseColWidth="10" defaultColWidth="11.42578125" defaultRowHeight="12.75"/>
  <cols>
    <col min="1" max="1" width="48.42578125" style="4" customWidth="1"/>
    <col min="2" max="2" width="19.85546875" style="8" customWidth="1"/>
    <col min="3" max="3" width="14.28515625" style="4" customWidth="1"/>
    <col min="4" max="4" width="14.28515625" style="8" customWidth="1"/>
    <col min="5" max="5" width="14.7109375" style="8" customWidth="1"/>
    <col min="6" max="6" width="11.28515625" style="8" customWidth="1"/>
    <col min="7" max="8" width="11.42578125" style="4" customWidth="1"/>
    <col min="9" max="9" width="16.28515625" style="4" customWidth="1"/>
    <col min="10" max="10" width="11.42578125" style="458"/>
    <col min="11" max="16384" width="11.42578125" style="4"/>
  </cols>
  <sheetData>
    <row r="1" spans="1:22" ht="38.25" customHeight="1">
      <c r="A1" s="696" t="s">
        <v>1825</v>
      </c>
      <c r="B1" s="696"/>
      <c r="C1" s="131"/>
      <c r="D1" s="131"/>
      <c r="E1" s="323"/>
      <c r="F1" s="323"/>
      <c r="G1" s="323"/>
      <c r="H1" s="323"/>
      <c r="I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</row>
    <row r="2" spans="1:22" ht="16.5" customHeight="1">
      <c r="A2" s="638"/>
      <c r="B2" s="638"/>
      <c r="C2" s="634"/>
      <c r="D2" s="634"/>
      <c r="E2" s="323"/>
      <c r="F2" s="323"/>
      <c r="G2" s="323"/>
      <c r="H2" s="323"/>
      <c r="I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</row>
    <row r="3" spans="1:22" ht="24.95" customHeight="1">
      <c r="A3" s="629" t="s">
        <v>61</v>
      </c>
      <c r="B3" s="629"/>
      <c r="C3" s="132"/>
      <c r="D3" s="132"/>
      <c r="E3" s="323"/>
      <c r="F3" s="323"/>
      <c r="G3" s="323"/>
      <c r="H3" s="323"/>
      <c r="I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</row>
    <row r="4" spans="1:22" ht="24.95" customHeight="1">
      <c r="A4" s="332" t="s">
        <v>62</v>
      </c>
      <c r="B4" s="332" t="s">
        <v>2</v>
      </c>
      <c r="C4" s="132"/>
      <c r="D4" s="325"/>
      <c r="E4" s="323"/>
      <c r="F4" s="323"/>
      <c r="G4" s="323"/>
      <c r="H4" s="323"/>
      <c r="I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</row>
    <row r="5" spans="1:22" ht="24.95" customHeight="1">
      <c r="A5" s="333" t="s">
        <v>158</v>
      </c>
      <c r="B5" s="333">
        <v>24</v>
      </c>
      <c r="C5" s="133"/>
      <c r="D5" s="325"/>
      <c r="E5" s="323"/>
      <c r="F5" s="323"/>
      <c r="G5" s="323"/>
      <c r="H5" s="323"/>
      <c r="I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</row>
    <row r="6" spans="1:22" ht="24.95" customHeight="1">
      <c r="A6" s="333" t="s">
        <v>36</v>
      </c>
      <c r="B6" s="333">
        <v>19</v>
      </c>
      <c r="C6" s="133"/>
      <c r="D6" s="325"/>
      <c r="E6" s="323"/>
      <c r="F6" s="323"/>
      <c r="G6" s="323"/>
      <c r="H6" s="323"/>
      <c r="I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</row>
    <row r="7" spans="1:22" ht="24.95" customHeight="1">
      <c r="A7" s="333" t="s">
        <v>33</v>
      </c>
      <c r="B7" s="333">
        <v>17</v>
      </c>
      <c r="C7" s="133"/>
      <c r="D7" s="325"/>
      <c r="E7" s="323"/>
      <c r="F7" s="323"/>
      <c r="G7" s="323"/>
      <c r="H7" s="323"/>
      <c r="I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</row>
    <row r="8" spans="1:22" ht="24.95" customHeight="1">
      <c r="A8" s="333" t="s">
        <v>355</v>
      </c>
      <c r="B8" s="333">
        <v>15</v>
      </c>
      <c r="C8" s="133"/>
      <c r="D8" s="325"/>
      <c r="E8" s="323"/>
      <c r="F8" s="323"/>
      <c r="G8" s="323"/>
      <c r="H8" s="323"/>
      <c r="I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</row>
    <row r="9" spans="1:22" ht="24.95" customHeight="1">
      <c r="A9" s="333" t="s">
        <v>356</v>
      </c>
      <c r="B9" s="333">
        <v>14</v>
      </c>
      <c r="C9" s="133"/>
      <c r="D9" s="325"/>
      <c r="E9" s="323"/>
      <c r="F9" s="323"/>
      <c r="G9" s="323"/>
      <c r="H9" s="323"/>
      <c r="I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</row>
    <row r="10" spans="1:22" ht="24.95" customHeight="1">
      <c r="A10" s="333" t="s">
        <v>20</v>
      </c>
      <c r="B10" s="333">
        <v>14</v>
      </c>
      <c r="C10" s="133"/>
      <c r="D10" s="325"/>
      <c r="E10" s="323"/>
      <c r="F10" s="323"/>
      <c r="G10" s="323"/>
      <c r="H10" s="323"/>
      <c r="I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</row>
    <row r="11" spans="1:22" ht="24.95" customHeight="1">
      <c r="A11" s="333" t="s">
        <v>39</v>
      </c>
      <c r="B11" s="333">
        <v>13</v>
      </c>
      <c r="C11" s="133"/>
      <c r="D11" s="325"/>
      <c r="E11" s="323"/>
      <c r="F11" s="323"/>
      <c r="G11" s="323"/>
      <c r="H11" s="323"/>
      <c r="I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</row>
    <row r="12" spans="1:22" ht="24.95" customHeight="1">
      <c r="A12" s="333" t="s">
        <v>685</v>
      </c>
      <c r="B12" s="333">
        <v>11</v>
      </c>
      <c r="C12" s="133"/>
      <c r="D12" s="325"/>
      <c r="E12" s="323"/>
      <c r="F12" s="323"/>
      <c r="G12" s="323"/>
      <c r="H12" s="323"/>
      <c r="I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</row>
    <row r="13" spans="1:22" ht="24.95" customHeight="1">
      <c r="A13" s="333" t="s">
        <v>330</v>
      </c>
      <c r="B13" s="333">
        <v>11</v>
      </c>
      <c r="C13" s="133"/>
      <c r="D13" s="325"/>
      <c r="E13" s="323"/>
      <c r="F13" s="323"/>
      <c r="G13" s="323"/>
      <c r="H13" s="323"/>
      <c r="I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</row>
    <row r="14" spans="1:22" ht="24.95" customHeight="1">
      <c r="A14" s="333" t="s">
        <v>53</v>
      </c>
      <c r="B14" s="333">
        <v>10</v>
      </c>
      <c r="C14" s="133"/>
      <c r="D14" s="325"/>
      <c r="E14" s="323"/>
      <c r="F14" s="323"/>
      <c r="G14" s="323"/>
      <c r="H14" s="323"/>
      <c r="I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</row>
    <row r="15" spans="1:22" ht="24.95" customHeight="1">
      <c r="A15" s="333" t="s">
        <v>31</v>
      </c>
      <c r="B15" s="333">
        <v>9</v>
      </c>
      <c r="C15" s="133"/>
      <c r="D15" s="325"/>
      <c r="E15" s="323"/>
      <c r="F15" s="323"/>
      <c r="G15" s="323"/>
      <c r="H15" s="323"/>
      <c r="I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</row>
    <row r="16" spans="1:22" ht="24.95" customHeight="1">
      <c r="A16" s="333" t="s">
        <v>52</v>
      </c>
      <c r="B16" s="333">
        <v>9</v>
      </c>
      <c r="C16" s="133"/>
      <c r="D16" s="325"/>
      <c r="E16" s="323"/>
      <c r="F16" s="323"/>
      <c r="G16" s="323"/>
      <c r="H16" s="323"/>
      <c r="I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ht="24.95" customHeight="1">
      <c r="A17" s="333" t="s">
        <v>49</v>
      </c>
      <c r="B17" s="333">
        <v>7</v>
      </c>
      <c r="C17" s="133"/>
      <c r="D17" s="325"/>
      <c r="E17" s="323"/>
      <c r="F17" s="323"/>
      <c r="G17" s="323"/>
      <c r="H17" s="323"/>
      <c r="I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</row>
    <row r="18" spans="1:22" ht="24.95" customHeight="1">
      <c r="A18" s="333" t="s">
        <v>64</v>
      </c>
      <c r="B18" s="333">
        <v>6</v>
      </c>
      <c r="C18" s="133"/>
      <c r="D18" s="325"/>
      <c r="E18" s="323"/>
      <c r="F18" s="323"/>
      <c r="G18" s="323"/>
      <c r="H18" s="323"/>
      <c r="I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</row>
    <row r="19" spans="1:22" ht="24.95" customHeight="1">
      <c r="A19" s="333" t="s">
        <v>24</v>
      </c>
      <c r="B19" s="333">
        <v>5</v>
      </c>
      <c r="C19" s="133"/>
      <c r="D19" s="325"/>
      <c r="E19" s="323"/>
      <c r="F19" s="323"/>
      <c r="G19" s="323"/>
      <c r="H19" s="323"/>
      <c r="I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</row>
    <row r="20" spans="1:22" ht="24.95" customHeight="1">
      <c r="A20" s="333" t="s">
        <v>326</v>
      </c>
      <c r="B20" s="333">
        <v>4</v>
      </c>
      <c r="C20" s="133"/>
      <c r="D20" s="325"/>
      <c r="E20" s="323"/>
      <c r="F20" s="323"/>
      <c r="G20" s="323"/>
      <c r="H20" s="323"/>
      <c r="I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</row>
    <row r="21" spans="1:22" ht="24.95" customHeight="1">
      <c r="A21" s="333" t="s">
        <v>29</v>
      </c>
      <c r="B21" s="333">
        <v>4</v>
      </c>
      <c r="C21" s="133"/>
      <c r="D21" s="325"/>
      <c r="E21" s="323"/>
      <c r="F21" s="323"/>
      <c r="G21" s="323"/>
      <c r="H21" s="323"/>
      <c r="I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</row>
    <row r="22" spans="1:22" ht="24.95" customHeight="1">
      <c r="A22" s="333" t="s">
        <v>23</v>
      </c>
      <c r="B22" s="333">
        <v>2</v>
      </c>
      <c r="C22" s="133"/>
      <c r="D22" s="325"/>
      <c r="E22" s="323"/>
      <c r="F22" s="323"/>
      <c r="G22" s="323"/>
      <c r="H22" s="323"/>
      <c r="I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</row>
    <row r="23" spans="1:22" ht="24.95" customHeight="1">
      <c r="A23" s="333" t="s">
        <v>48</v>
      </c>
      <c r="B23" s="333">
        <v>2</v>
      </c>
      <c r="C23" s="133"/>
      <c r="D23" s="325"/>
      <c r="E23" s="323"/>
      <c r="F23" s="323"/>
      <c r="G23" s="323"/>
      <c r="H23" s="323"/>
      <c r="I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</row>
    <row r="24" spans="1:22" ht="24.95" customHeight="1">
      <c r="A24" s="333" t="s">
        <v>35</v>
      </c>
      <c r="B24" s="333">
        <v>1</v>
      </c>
      <c r="C24" s="133"/>
      <c r="D24" s="325"/>
      <c r="E24" s="323"/>
      <c r="F24" s="323"/>
      <c r="G24" s="323"/>
      <c r="H24" s="323"/>
      <c r="I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</row>
    <row r="25" spans="1:22" ht="24.95" customHeight="1">
      <c r="A25" s="333" t="s">
        <v>50</v>
      </c>
      <c r="B25" s="333">
        <v>1</v>
      </c>
      <c r="C25" s="133"/>
      <c r="D25" s="325"/>
      <c r="E25" s="323"/>
      <c r="F25" s="323"/>
      <c r="G25" s="323"/>
      <c r="H25" s="323"/>
      <c r="I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</row>
    <row r="26" spans="1:22" ht="24.95" customHeight="1">
      <c r="A26" s="333" t="s">
        <v>3</v>
      </c>
      <c r="B26" s="332">
        <v>198</v>
      </c>
      <c r="C26" s="133"/>
      <c r="D26" s="325"/>
      <c r="E26" s="323"/>
      <c r="F26" s="323"/>
      <c r="G26" s="323"/>
      <c r="H26" s="323"/>
      <c r="I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</row>
    <row r="27" spans="1:22" ht="27" customHeight="1">
      <c r="A27" s="631"/>
      <c r="B27" s="631"/>
      <c r="C27" s="634"/>
      <c r="D27" s="634"/>
      <c r="E27" s="323"/>
      <c r="F27" s="323"/>
      <c r="G27" s="323"/>
      <c r="H27" s="323"/>
      <c r="I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</row>
    <row r="28" spans="1:22" ht="24.95" customHeight="1">
      <c r="A28" s="629" t="s">
        <v>830</v>
      </c>
      <c r="B28" s="629"/>
      <c r="C28" s="132"/>
      <c r="D28" s="132"/>
      <c r="E28" s="323"/>
      <c r="F28" s="323"/>
      <c r="G28" s="323"/>
      <c r="H28" s="323"/>
      <c r="I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</row>
    <row r="29" spans="1:22" ht="24.95" customHeight="1">
      <c r="A29" s="332" t="s">
        <v>1</v>
      </c>
      <c r="B29" s="332" t="s">
        <v>2</v>
      </c>
      <c r="C29" s="132"/>
      <c r="D29" s="323"/>
      <c r="E29" s="323"/>
      <c r="F29" s="323"/>
      <c r="G29" s="323"/>
      <c r="H29" s="323"/>
      <c r="I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</row>
    <row r="30" spans="1:22" ht="24.95" customHeight="1">
      <c r="A30" s="333" t="s">
        <v>38</v>
      </c>
      <c r="B30" s="333">
        <v>24</v>
      </c>
      <c r="C30" s="133"/>
      <c r="D30" s="323"/>
      <c r="E30" s="323"/>
      <c r="F30" s="323"/>
      <c r="G30" s="323"/>
      <c r="H30" s="323"/>
      <c r="I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</row>
    <row r="31" spans="1:22" ht="24.95" customHeight="1">
      <c r="A31" s="333" t="s">
        <v>31</v>
      </c>
      <c r="B31" s="333">
        <v>11</v>
      </c>
      <c r="C31" s="133"/>
      <c r="D31" s="323"/>
      <c r="E31" s="323"/>
      <c r="F31" s="323"/>
      <c r="G31" s="323"/>
      <c r="H31" s="323"/>
      <c r="I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</row>
    <row r="32" spans="1:22" ht="24.95" customHeight="1">
      <c r="A32" s="333" t="s">
        <v>39</v>
      </c>
      <c r="B32" s="333">
        <v>111</v>
      </c>
      <c r="C32" s="133"/>
      <c r="D32" s="323"/>
      <c r="E32" s="323"/>
      <c r="F32" s="323"/>
      <c r="G32" s="323"/>
      <c r="H32" s="323"/>
      <c r="I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</row>
    <row r="33" spans="1:22" ht="24.95" customHeight="1">
      <c r="A33" s="333" t="s">
        <v>20</v>
      </c>
      <c r="B33" s="333">
        <v>43</v>
      </c>
      <c r="C33" s="133"/>
      <c r="D33" s="323"/>
      <c r="E33" s="323"/>
      <c r="F33" s="323"/>
      <c r="G33" s="323"/>
      <c r="H33" s="323"/>
      <c r="I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</row>
    <row r="34" spans="1:22" ht="24.95" customHeight="1">
      <c r="A34" s="333" t="s">
        <v>36</v>
      </c>
      <c r="B34" s="333">
        <v>11</v>
      </c>
      <c r="C34" s="133"/>
      <c r="D34" s="323"/>
      <c r="E34" s="323"/>
      <c r="F34" s="323"/>
      <c r="G34" s="323"/>
      <c r="H34" s="323"/>
      <c r="I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</row>
    <row r="35" spans="1:22" ht="24.95" customHeight="1">
      <c r="A35" s="333" t="s">
        <v>48</v>
      </c>
      <c r="B35" s="333">
        <v>13</v>
      </c>
      <c r="C35" s="133"/>
      <c r="D35" s="323"/>
      <c r="E35" s="323"/>
      <c r="F35" s="323"/>
      <c r="G35" s="323"/>
      <c r="H35" s="323"/>
      <c r="I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</row>
    <row r="36" spans="1:22" ht="24.95" customHeight="1">
      <c r="A36" s="333" t="s">
        <v>51</v>
      </c>
      <c r="B36" s="333">
        <v>21</v>
      </c>
      <c r="C36" s="133"/>
      <c r="D36" s="323"/>
      <c r="E36" s="323"/>
      <c r="F36" s="323"/>
      <c r="G36" s="323"/>
      <c r="H36" s="323"/>
      <c r="I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</row>
    <row r="37" spans="1:22" ht="24.95" customHeight="1">
      <c r="A37" s="333" t="s">
        <v>50</v>
      </c>
      <c r="B37" s="333">
        <v>4</v>
      </c>
      <c r="C37" s="133"/>
      <c r="D37" s="323"/>
      <c r="E37" s="323"/>
      <c r="F37" s="323"/>
      <c r="G37" s="323"/>
      <c r="H37" s="323"/>
      <c r="I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</row>
    <row r="38" spans="1:22" ht="24.95" customHeight="1">
      <c r="A38" s="333" t="s">
        <v>53</v>
      </c>
      <c r="B38" s="333">
        <v>34</v>
      </c>
      <c r="C38" s="133"/>
      <c r="D38" s="323"/>
      <c r="E38" s="323"/>
      <c r="F38" s="323"/>
      <c r="G38" s="323"/>
      <c r="H38" s="323"/>
      <c r="I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</row>
    <row r="39" spans="1:22" ht="24.95" customHeight="1">
      <c r="A39" s="333" t="s">
        <v>54</v>
      </c>
      <c r="B39" s="333">
        <v>11</v>
      </c>
      <c r="C39" s="133"/>
      <c r="D39" s="323"/>
      <c r="E39" s="323"/>
      <c r="F39" s="323"/>
      <c r="G39" s="323"/>
      <c r="H39" s="323"/>
      <c r="I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</row>
    <row r="40" spans="1:22" ht="24.95" customHeight="1">
      <c r="A40" s="333" t="s">
        <v>49</v>
      </c>
      <c r="B40" s="333">
        <v>8</v>
      </c>
      <c r="C40" s="133"/>
      <c r="D40" s="323"/>
      <c r="E40" s="323"/>
      <c r="F40" s="323"/>
      <c r="G40" s="323"/>
      <c r="H40" s="323"/>
      <c r="I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</row>
    <row r="41" spans="1:22" ht="24.95" customHeight="1">
      <c r="A41" s="333" t="s">
        <v>657</v>
      </c>
      <c r="B41" s="333">
        <v>3</v>
      </c>
      <c r="C41" s="133"/>
      <c r="D41" s="323"/>
      <c r="E41" s="323"/>
      <c r="F41" s="323"/>
      <c r="G41" s="323"/>
      <c r="H41" s="323"/>
      <c r="I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</row>
    <row r="42" spans="1:22" ht="24.95" customHeight="1">
      <c r="A42" s="333" t="s">
        <v>44</v>
      </c>
      <c r="B42" s="333">
        <v>24</v>
      </c>
      <c r="C42" s="133"/>
      <c r="D42" s="323"/>
      <c r="E42" s="323"/>
      <c r="F42" s="323"/>
      <c r="G42" s="323"/>
      <c r="H42" s="323"/>
      <c r="I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</row>
    <row r="43" spans="1:22" ht="24.95" customHeight="1">
      <c r="A43" s="333" t="s">
        <v>33</v>
      </c>
      <c r="B43" s="333">
        <v>11</v>
      </c>
      <c r="C43" s="133"/>
      <c r="D43" s="323"/>
      <c r="E43" s="323"/>
      <c r="F43" s="323"/>
      <c r="G43" s="323"/>
      <c r="H43" s="323"/>
      <c r="I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</row>
    <row r="44" spans="1:22" ht="24.95" customHeight="1">
      <c r="A44" s="333" t="s">
        <v>35</v>
      </c>
      <c r="B44" s="333">
        <v>30</v>
      </c>
      <c r="C44" s="133"/>
      <c r="D44" s="323"/>
      <c r="E44" s="323"/>
      <c r="F44" s="323"/>
      <c r="G44" s="323"/>
      <c r="H44" s="323"/>
      <c r="I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</row>
    <row r="45" spans="1:22" ht="24.95" customHeight="1">
      <c r="A45" s="333" t="s">
        <v>291</v>
      </c>
      <c r="B45" s="333">
        <v>4</v>
      </c>
      <c r="C45" s="133"/>
      <c r="D45" s="323"/>
      <c r="E45" s="323"/>
      <c r="F45" s="323"/>
      <c r="G45" s="323"/>
      <c r="H45" s="323"/>
      <c r="I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</row>
    <row r="46" spans="1:22" ht="24.95" customHeight="1">
      <c r="A46" s="333" t="s">
        <v>357</v>
      </c>
      <c r="B46" s="333">
        <v>15</v>
      </c>
      <c r="C46" s="133"/>
      <c r="D46" s="323"/>
      <c r="E46" s="323"/>
      <c r="F46" s="323"/>
      <c r="G46" s="323"/>
      <c r="H46" s="323"/>
      <c r="I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</row>
    <row r="47" spans="1:22" ht="24.95" customHeight="1">
      <c r="A47" s="333" t="s">
        <v>299</v>
      </c>
      <c r="B47" s="333">
        <v>2</v>
      </c>
      <c r="C47" s="133"/>
      <c r="D47" s="323"/>
      <c r="E47" s="323"/>
      <c r="F47" s="323"/>
      <c r="G47" s="323"/>
      <c r="H47" s="323"/>
      <c r="I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</row>
    <row r="48" spans="1:22" ht="24.95" customHeight="1">
      <c r="A48" s="333" t="s">
        <v>831</v>
      </c>
      <c r="B48" s="333">
        <v>8</v>
      </c>
      <c r="C48" s="133"/>
      <c r="D48" s="323"/>
      <c r="E48" s="323"/>
      <c r="F48" s="323"/>
      <c r="G48" s="323"/>
      <c r="H48" s="323"/>
      <c r="I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</row>
    <row r="49" spans="1:22" ht="24.95" customHeight="1">
      <c r="A49" s="333" t="s">
        <v>57</v>
      </c>
      <c r="B49" s="333">
        <v>2</v>
      </c>
      <c r="C49" s="133"/>
      <c r="D49" s="323"/>
      <c r="E49" s="323"/>
      <c r="F49" s="323"/>
      <c r="G49" s="323"/>
      <c r="H49" s="323"/>
      <c r="I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</row>
    <row r="50" spans="1:22" ht="24.95" customHeight="1">
      <c r="A50" s="333" t="s">
        <v>679</v>
      </c>
      <c r="B50" s="333">
        <v>3</v>
      </c>
      <c r="C50" s="133"/>
      <c r="D50" s="323"/>
      <c r="E50" s="323"/>
      <c r="F50" s="323"/>
      <c r="G50" s="323"/>
      <c r="H50" s="323"/>
      <c r="I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</row>
    <row r="51" spans="1:22" ht="24.95" customHeight="1">
      <c r="A51" s="333" t="s">
        <v>367</v>
      </c>
      <c r="B51" s="333">
        <v>16</v>
      </c>
      <c r="C51" s="133"/>
      <c r="D51" s="323"/>
      <c r="E51" s="323"/>
      <c r="F51" s="323"/>
      <c r="G51" s="323"/>
      <c r="H51" s="323"/>
      <c r="I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</row>
    <row r="52" spans="1:22" ht="24.95" customHeight="1">
      <c r="A52" s="333" t="s">
        <v>29</v>
      </c>
      <c r="B52" s="333">
        <v>11</v>
      </c>
      <c r="C52" s="133"/>
      <c r="D52" s="323"/>
      <c r="E52" s="323"/>
      <c r="F52" s="323"/>
      <c r="G52" s="323"/>
      <c r="H52" s="323"/>
      <c r="I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</row>
    <row r="53" spans="1:22" ht="24.95" customHeight="1">
      <c r="A53" s="333" t="s">
        <v>23</v>
      </c>
      <c r="B53" s="333">
        <v>6</v>
      </c>
      <c r="C53" s="133"/>
      <c r="D53" s="323"/>
      <c r="E53" s="323"/>
      <c r="F53" s="323"/>
      <c r="G53" s="323"/>
      <c r="H53" s="323"/>
      <c r="I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</row>
    <row r="54" spans="1:22" ht="24.95" customHeight="1">
      <c r="A54" s="333" t="s">
        <v>24</v>
      </c>
      <c r="B54" s="333">
        <v>15</v>
      </c>
      <c r="C54" s="133"/>
      <c r="D54" s="323"/>
      <c r="E54" s="323"/>
      <c r="F54" s="323"/>
      <c r="G54" s="323"/>
      <c r="H54" s="323"/>
      <c r="I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</row>
    <row r="55" spans="1:22" ht="24.95" customHeight="1">
      <c r="A55" s="333" t="s">
        <v>25</v>
      </c>
      <c r="B55" s="333">
        <v>2</v>
      </c>
      <c r="C55" s="133"/>
      <c r="D55" s="323"/>
      <c r="E55" s="323"/>
      <c r="F55" s="323"/>
      <c r="G55" s="323"/>
      <c r="H55" s="323"/>
      <c r="I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</row>
    <row r="56" spans="1:22" ht="24.95" customHeight="1">
      <c r="A56" s="333" t="s">
        <v>37</v>
      </c>
      <c r="B56" s="333">
        <v>1</v>
      </c>
      <c r="C56" s="133"/>
      <c r="D56" s="323"/>
      <c r="E56" s="323"/>
      <c r="F56" s="323"/>
      <c r="G56" s="323"/>
      <c r="H56" s="323"/>
      <c r="I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</row>
    <row r="57" spans="1:22" ht="24.95" customHeight="1">
      <c r="A57" s="333" t="s">
        <v>27</v>
      </c>
      <c r="B57" s="333">
        <v>1</v>
      </c>
      <c r="C57" s="133"/>
      <c r="D57" s="323"/>
      <c r="E57" s="323"/>
      <c r="F57" s="323"/>
      <c r="G57" s="323"/>
      <c r="H57" s="323"/>
      <c r="I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</row>
    <row r="58" spans="1:22" ht="24.95" customHeight="1">
      <c r="A58" s="333" t="s">
        <v>3</v>
      </c>
      <c r="B58" s="332">
        <v>445</v>
      </c>
      <c r="C58" s="133"/>
      <c r="D58" s="323"/>
      <c r="E58" s="323"/>
      <c r="F58" s="323"/>
      <c r="G58" s="323"/>
      <c r="H58" s="323"/>
      <c r="I58" s="323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</row>
    <row r="59" spans="1:22" ht="21" customHeight="1">
      <c r="A59" s="134"/>
      <c r="B59" s="323"/>
      <c r="C59" s="323"/>
      <c r="D59" s="323"/>
      <c r="E59" s="323"/>
      <c r="F59" s="323"/>
      <c r="G59" s="323"/>
      <c r="H59" s="323"/>
      <c r="I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  <row r="60" spans="1:22" ht="24.95" customHeight="1">
      <c r="A60" s="629" t="s">
        <v>832</v>
      </c>
      <c r="B60" s="629"/>
      <c r="C60" s="629"/>
      <c r="D60" s="629"/>
      <c r="E60" s="323"/>
      <c r="F60" s="323"/>
      <c r="G60" s="323"/>
      <c r="H60" s="323"/>
      <c r="I60" s="323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</row>
    <row r="61" spans="1:22" ht="38.25" customHeight="1">
      <c r="A61" s="332" t="s">
        <v>62</v>
      </c>
      <c r="B61" s="332" t="s">
        <v>441</v>
      </c>
      <c r="C61" s="332" t="s">
        <v>833</v>
      </c>
      <c r="D61" s="332" t="s">
        <v>3</v>
      </c>
      <c r="E61" s="323"/>
      <c r="F61" s="323"/>
      <c r="G61" s="323"/>
      <c r="H61" s="323"/>
      <c r="I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</row>
    <row r="62" spans="1:22" ht="24.95" customHeight="1">
      <c r="A62" s="333" t="s">
        <v>38</v>
      </c>
      <c r="B62" s="333">
        <v>30</v>
      </c>
      <c r="C62" s="333">
        <v>10</v>
      </c>
      <c r="D62" s="333">
        <v>40</v>
      </c>
      <c r="E62" s="323"/>
      <c r="F62" s="323"/>
      <c r="G62" s="323"/>
      <c r="H62" s="323"/>
      <c r="I62" s="323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</row>
    <row r="63" spans="1:22" ht="24.95" customHeight="1">
      <c r="A63" s="333" t="s">
        <v>31</v>
      </c>
      <c r="B63" s="333">
        <v>6</v>
      </c>
      <c r="C63" s="333">
        <v>6</v>
      </c>
      <c r="D63" s="333">
        <v>12</v>
      </c>
      <c r="E63" s="323"/>
      <c r="F63" s="323"/>
      <c r="G63" s="323"/>
      <c r="H63" s="323"/>
      <c r="I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</row>
    <row r="64" spans="1:22" ht="24.95" customHeight="1">
      <c r="A64" s="333" t="s">
        <v>39</v>
      </c>
      <c r="B64" s="333">
        <v>27</v>
      </c>
      <c r="C64" s="333">
        <v>7</v>
      </c>
      <c r="D64" s="333">
        <v>34</v>
      </c>
      <c r="E64" s="323"/>
      <c r="F64" s="323"/>
      <c r="G64" s="323"/>
      <c r="H64" s="323"/>
      <c r="I64" s="323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</row>
    <row r="65" spans="1:22" ht="24.95" customHeight="1">
      <c r="A65" s="333" t="s">
        <v>20</v>
      </c>
      <c r="B65" s="333">
        <v>45</v>
      </c>
      <c r="C65" s="333">
        <v>17</v>
      </c>
      <c r="D65" s="333">
        <v>62</v>
      </c>
      <c r="E65" s="323"/>
      <c r="F65" s="323"/>
      <c r="G65" s="323"/>
      <c r="H65" s="323"/>
      <c r="I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</row>
    <row r="66" spans="1:22" ht="24.95" customHeight="1">
      <c r="A66" s="333" t="s">
        <v>36</v>
      </c>
      <c r="B66" s="333">
        <v>20</v>
      </c>
      <c r="C66" s="333">
        <v>8</v>
      </c>
      <c r="D66" s="333">
        <v>28</v>
      </c>
      <c r="E66" s="323"/>
      <c r="F66" s="323"/>
      <c r="G66" s="323"/>
      <c r="H66" s="323"/>
      <c r="I66" s="323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</row>
    <row r="67" spans="1:22" ht="24.95" customHeight="1">
      <c r="A67" s="333" t="s">
        <v>48</v>
      </c>
      <c r="B67" s="333">
        <v>4</v>
      </c>
      <c r="C67" s="333">
        <v>1</v>
      </c>
      <c r="D67" s="333">
        <v>5</v>
      </c>
      <c r="E67" s="323"/>
      <c r="F67" s="323"/>
      <c r="G67" s="323"/>
      <c r="H67" s="323"/>
      <c r="I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</row>
    <row r="68" spans="1:22" ht="24.95" customHeight="1">
      <c r="A68" s="333" t="s">
        <v>52</v>
      </c>
      <c r="B68" s="333">
        <v>6</v>
      </c>
      <c r="C68" s="333">
        <v>1</v>
      </c>
      <c r="D68" s="333">
        <v>7</v>
      </c>
      <c r="E68" s="323"/>
      <c r="F68" s="323"/>
      <c r="G68" s="323"/>
      <c r="H68" s="323"/>
      <c r="I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</row>
    <row r="69" spans="1:22" ht="24.95" customHeight="1">
      <c r="A69" s="333" t="s">
        <v>51</v>
      </c>
      <c r="B69" s="333">
        <v>41</v>
      </c>
      <c r="C69" s="333">
        <v>29</v>
      </c>
      <c r="D69" s="333">
        <v>70</v>
      </c>
      <c r="E69" s="323"/>
      <c r="F69" s="323"/>
      <c r="G69" s="323"/>
      <c r="H69" s="323"/>
      <c r="I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</row>
    <row r="70" spans="1:22" ht="24.95" customHeight="1">
      <c r="A70" s="333" t="s">
        <v>50</v>
      </c>
      <c r="B70" s="333">
        <v>29</v>
      </c>
      <c r="C70" s="333">
        <v>17</v>
      </c>
      <c r="D70" s="333">
        <v>46</v>
      </c>
      <c r="E70" s="323"/>
      <c r="F70" s="323"/>
      <c r="G70" s="323"/>
      <c r="H70" s="323"/>
      <c r="I70" s="323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</row>
    <row r="71" spans="1:22" ht="24.95" customHeight="1">
      <c r="A71" s="333" t="s">
        <v>53</v>
      </c>
      <c r="B71" s="333">
        <v>46</v>
      </c>
      <c r="C71" s="333">
        <v>31</v>
      </c>
      <c r="D71" s="333">
        <v>77</v>
      </c>
      <c r="E71" s="323"/>
      <c r="F71" s="323"/>
      <c r="G71" s="323"/>
      <c r="H71" s="323"/>
      <c r="I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</row>
    <row r="72" spans="1:22" ht="24.95" customHeight="1">
      <c r="A72" s="333" t="s">
        <v>54</v>
      </c>
      <c r="B72" s="333">
        <v>8</v>
      </c>
      <c r="C72" s="333">
        <v>6</v>
      </c>
      <c r="D72" s="333">
        <v>14</v>
      </c>
      <c r="E72" s="323"/>
      <c r="F72" s="323"/>
      <c r="G72" s="323"/>
      <c r="H72" s="323"/>
      <c r="I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</row>
    <row r="73" spans="1:22" ht="24.95" customHeight="1">
      <c r="A73" s="333" t="s">
        <v>49</v>
      </c>
      <c r="B73" s="333">
        <v>20</v>
      </c>
      <c r="C73" s="333">
        <v>19</v>
      </c>
      <c r="D73" s="333">
        <v>39</v>
      </c>
      <c r="E73" s="323"/>
      <c r="F73" s="323"/>
      <c r="G73" s="323"/>
      <c r="H73" s="323"/>
      <c r="I73" s="323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</row>
    <row r="74" spans="1:22" ht="24.95" customHeight="1">
      <c r="A74" s="333" t="s">
        <v>657</v>
      </c>
      <c r="B74" s="333">
        <v>23</v>
      </c>
      <c r="C74" s="333">
        <v>5</v>
      </c>
      <c r="D74" s="333">
        <v>28</v>
      </c>
      <c r="E74" s="323"/>
      <c r="F74" s="323"/>
      <c r="G74" s="323"/>
      <c r="H74" s="323"/>
      <c r="I74" s="323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</row>
    <row r="75" spans="1:22" ht="24.95" customHeight="1">
      <c r="A75" s="333" t="s">
        <v>44</v>
      </c>
      <c r="B75" s="333">
        <v>27</v>
      </c>
      <c r="C75" s="333">
        <v>6</v>
      </c>
      <c r="D75" s="333">
        <v>33</v>
      </c>
      <c r="E75" s="323"/>
      <c r="F75" s="323"/>
      <c r="G75" s="323"/>
      <c r="H75" s="323"/>
      <c r="I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</row>
    <row r="76" spans="1:22" ht="24.95" customHeight="1">
      <c r="A76" s="333" t="s">
        <v>33</v>
      </c>
      <c r="B76" s="333">
        <v>38</v>
      </c>
      <c r="C76" s="333">
        <v>23</v>
      </c>
      <c r="D76" s="333">
        <v>61</v>
      </c>
      <c r="E76" s="323"/>
      <c r="F76" s="323"/>
      <c r="G76" s="323"/>
      <c r="H76" s="323"/>
      <c r="I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</row>
    <row r="77" spans="1:22" ht="24.95" customHeight="1">
      <c r="A77" s="333" t="s">
        <v>35</v>
      </c>
      <c r="B77" s="333">
        <v>14</v>
      </c>
      <c r="C77" s="333">
        <v>7</v>
      </c>
      <c r="D77" s="333">
        <v>21</v>
      </c>
      <c r="E77" s="323"/>
      <c r="F77" s="323"/>
      <c r="G77" s="323"/>
      <c r="H77" s="323"/>
      <c r="I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</row>
    <row r="78" spans="1:22" ht="24.95" customHeight="1">
      <c r="A78" s="333" t="s">
        <v>291</v>
      </c>
      <c r="B78" s="333">
        <v>1</v>
      </c>
      <c r="C78" s="333">
        <v>0</v>
      </c>
      <c r="D78" s="333">
        <v>1</v>
      </c>
      <c r="E78" s="323"/>
      <c r="F78" s="323"/>
      <c r="G78" s="323"/>
      <c r="H78" s="323"/>
      <c r="I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</row>
    <row r="79" spans="1:22" ht="24.95" customHeight="1">
      <c r="A79" s="333" t="s">
        <v>357</v>
      </c>
      <c r="B79" s="333">
        <v>3</v>
      </c>
      <c r="C79" s="333">
        <v>3</v>
      </c>
      <c r="D79" s="333">
        <v>6</v>
      </c>
      <c r="E79" s="323"/>
      <c r="F79" s="323"/>
      <c r="G79" s="323"/>
      <c r="H79" s="323"/>
      <c r="I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</row>
    <row r="80" spans="1:22" ht="24.95" customHeight="1">
      <c r="A80" s="333" t="s">
        <v>328</v>
      </c>
      <c r="B80" s="333">
        <v>0</v>
      </c>
      <c r="C80" s="333">
        <v>1</v>
      </c>
      <c r="D80" s="333">
        <v>1</v>
      </c>
      <c r="E80" s="323"/>
      <c r="F80" s="323"/>
      <c r="G80" s="323"/>
      <c r="H80" s="323"/>
      <c r="I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</row>
    <row r="81" spans="1:22" ht="24.95" customHeight="1">
      <c r="A81" s="333" t="s">
        <v>290</v>
      </c>
      <c r="B81" s="333">
        <v>7</v>
      </c>
      <c r="C81" s="333">
        <v>2</v>
      </c>
      <c r="D81" s="333">
        <v>9</v>
      </c>
      <c r="E81" s="323"/>
      <c r="F81" s="323"/>
      <c r="G81" s="323"/>
      <c r="H81" s="323"/>
      <c r="I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</row>
    <row r="82" spans="1:22" ht="24.95" customHeight="1">
      <c r="A82" s="333" t="s">
        <v>1677</v>
      </c>
      <c r="B82" s="333">
        <v>1</v>
      </c>
      <c r="C82" s="333">
        <v>0</v>
      </c>
      <c r="D82" s="333">
        <v>1</v>
      </c>
      <c r="E82" s="323"/>
      <c r="F82" s="323"/>
      <c r="G82" s="323"/>
      <c r="H82" s="323"/>
      <c r="I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</row>
    <row r="83" spans="1:22" ht="24.95" customHeight="1">
      <c r="A83" s="333" t="s">
        <v>367</v>
      </c>
      <c r="B83" s="333">
        <v>51</v>
      </c>
      <c r="C83" s="333">
        <v>25</v>
      </c>
      <c r="D83" s="333">
        <v>76</v>
      </c>
      <c r="E83" s="323"/>
      <c r="F83" s="323"/>
      <c r="G83" s="323"/>
      <c r="H83" s="323"/>
      <c r="I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</row>
    <row r="84" spans="1:22" ht="24.95" customHeight="1">
      <c r="A84" s="333" t="s">
        <v>29</v>
      </c>
      <c r="B84" s="333">
        <v>9</v>
      </c>
      <c r="C84" s="333">
        <v>5</v>
      </c>
      <c r="D84" s="333">
        <v>14</v>
      </c>
      <c r="E84" s="323"/>
      <c r="F84" s="323"/>
      <c r="G84" s="323"/>
      <c r="H84" s="323"/>
      <c r="I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</row>
    <row r="85" spans="1:22" ht="24.95" customHeight="1">
      <c r="A85" s="333" t="s">
        <v>23</v>
      </c>
      <c r="B85" s="333">
        <v>4</v>
      </c>
      <c r="C85" s="333">
        <v>1</v>
      </c>
      <c r="D85" s="333">
        <v>5</v>
      </c>
      <c r="E85" s="323"/>
      <c r="F85" s="323"/>
      <c r="G85" s="323"/>
      <c r="H85" s="323"/>
      <c r="I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</row>
    <row r="86" spans="1:22" ht="24.95" customHeight="1">
      <c r="A86" s="333" t="s">
        <v>24</v>
      </c>
      <c r="B86" s="333">
        <v>4</v>
      </c>
      <c r="C86" s="333">
        <v>4</v>
      </c>
      <c r="D86" s="333">
        <v>8</v>
      </c>
      <c r="E86" s="323"/>
      <c r="F86" s="323"/>
      <c r="G86" s="323"/>
      <c r="H86" s="323"/>
      <c r="I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</row>
    <row r="87" spans="1:22" ht="24.95" customHeight="1">
      <c r="A87" s="332" t="s">
        <v>3</v>
      </c>
      <c r="B87" s="332">
        <v>464</v>
      </c>
      <c r="C87" s="332">
        <v>234</v>
      </c>
      <c r="D87" s="332">
        <v>698</v>
      </c>
      <c r="E87" s="323"/>
      <c r="F87" s="323"/>
      <c r="G87" s="323"/>
      <c r="H87" s="323"/>
      <c r="I87" s="323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</row>
    <row r="88" spans="1:22" ht="16.5" customHeight="1">
      <c r="A88" s="323"/>
      <c r="B88" s="323"/>
      <c r="C88" s="323"/>
      <c r="D88" s="323"/>
      <c r="E88" s="323"/>
      <c r="F88" s="323"/>
      <c r="G88" s="323"/>
      <c r="H88" s="323"/>
      <c r="I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</row>
    <row r="89" spans="1:22" ht="24.95" customHeight="1">
      <c r="A89" s="629" t="s">
        <v>834</v>
      </c>
      <c r="B89" s="629"/>
      <c r="C89" s="132"/>
      <c r="D89" s="132"/>
      <c r="E89" s="323"/>
      <c r="F89" s="323"/>
      <c r="G89" s="323"/>
      <c r="H89" s="323"/>
      <c r="I89" s="323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</row>
    <row r="90" spans="1:22" ht="24.95" customHeight="1">
      <c r="A90" s="332" t="s">
        <v>62</v>
      </c>
      <c r="B90" s="332" t="s">
        <v>63</v>
      </c>
      <c r="C90" s="132"/>
      <c r="D90" s="325"/>
      <c r="E90" s="323"/>
      <c r="F90" s="323"/>
      <c r="G90" s="323"/>
      <c r="H90" s="323"/>
      <c r="I90" s="323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</row>
    <row r="91" spans="1:22" ht="24.95" customHeight="1">
      <c r="A91" s="333" t="s">
        <v>44</v>
      </c>
      <c r="B91" s="333">
        <v>23</v>
      </c>
      <c r="C91" s="133"/>
      <c r="D91" s="325"/>
      <c r="E91" s="323"/>
      <c r="F91" s="323"/>
      <c r="G91" s="323"/>
      <c r="H91" s="323"/>
      <c r="I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</row>
    <row r="92" spans="1:22" ht="24.95" customHeight="1">
      <c r="A92" s="333" t="s">
        <v>29</v>
      </c>
      <c r="B92" s="333">
        <v>18</v>
      </c>
      <c r="C92" s="133"/>
      <c r="D92" s="325"/>
      <c r="E92" s="323"/>
      <c r="F92" s="323"/>
      <c r="G92" s="323"/>
      <c r="H92" s="323"/>
      <c r="I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</row>
    <row r="93" spans="1:22" ht="24.95" customHeight="1">
      <c r="A93" s="333" t="s">
        <v>31</v>
      </c>
      <c r="B93" s="333">
        <v>15</v>
      </c>
      <c r="C93" s="133"/>
      <c r="D93" s="325"/>
      <c r="E93" s="323"/>
      <c r="F93" s="323"/>
      <c r="G93" s="323"/>
      <c r="H93" s="323"/>
      <c r="I93" s="323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</row>
    <row r="94" spans="1:22" ht="24.95" customHeight="1">
      <c r="A94" s="333" t="s">
        <v>24</v>
      </c>
      <c r="B94" s="333">
        <v>5</v>
      </c>
      <c r="C94" s="133"/>
      <c r="D94" s="325"/>
      <c r="E94" s="323"/>
      <c r="F94" s="323"/>
      <c r="G94" s="323"/>
      <c r="H94" s="323"/>
      <c r="I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</row>
    <row r="95" spans="1:22" ht="24.95" customHeight="1">
      <c r="A95" s="333" t="s">
        <v>33</v>
      </c>
      <c r="B95" s="333">
        <v>31</v>
      </c>
      <c r="C95" s="133"/>
      <c r="D95" s="325"/>
      <c r="E95" s="323"/>
      <c r="F95" s="323"/>
      <c r="G95" s="323"/>
      <c r="H95" s="323"/>
      <c r="I95" s="323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</row>
    <row r="96" spans="1:22" ht="24.95" customHeight="1">
      <c r="A96" s="333" t="s">
        <v>23</v>
      </c>
      <c r="B96" s="333">
        <v>21</v>
      </c>
      <c r="C96" s="133"/>
      <c r="D96" s="325"/>
      <c r="E96" s="323"/>
      <c r="F96" s="323"/>
      <c r="G96" s="323"/>
      <c r="H96" s="323"/>
      <c r="I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</row>
    <row r="97" spans="1:22" ht="24.95" customHeight="1">
      <c r="A97" s="333" t="s">
        <v>35</v>
      </c>
      <c r="B97" s="333">
        <v>25</v>
      </c>
      <c r="C97" s="133"/>
      <c r="D97" s="325"/>
      <c r="E97" s="323"/>
      <c r="F97" s="323"/>
      <c r="G97" s="323"/>
      <c r="H97" s="323"/>
      <c r="I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</row>
    <row r="98" spans="1:22" ht="24.95" customHeight="1">
      <c r="A98" s="333" t="s">
        <v>36</v>
      </c>
      <c r="B98" s="333">
        <v>27</v>
      </c>
      <c r="C98" s="133"/>
      <c r="D98" s="325"/>
      <c r="E98" s="323"/>
      <c r="F98" s="323"/>
      <c r="G98" s="323"/>
      <c r="H98" s="323"/>
      <c r="I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</row>
    <row r="99" spans="1:22" ht="24.95" customHeight="1">
      <c r="A99" s="333" t="s">
        <v>48</v>
      </c>
      <c r="B99" s="333">
        <v>13</v>
      </c>
      <c r="C99" s="133"/>
      <c r="D99" s="325"/>
      <c r="E99" s="323"/>
      <c r="F99" s="323"/>
      <c r="G99" s="323"/>
      <c r="H99" s="323"/>
      <c r="I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</row>
    <row r="100" spans="1:22" ht="24.95" customHeight="1">
      <c r="A100" s="333" t="s">
        <v>49</v>
      </c>
      <c r="B100" s="333">
        <v>14</v>
      </c>
      <c r="C100" s="133"/>
      <c r="D100" s="325"/>
      <c r="E100" s="323"/>
      <c r="F100" s="323"/>
      <c r="G100" s="323"/>
      <c r="H100" s="323"/>
      <c r="I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</row>
    <row r="101" spans="1:22" ht="24.95" customHeight="1">
      <c r="A101" s="333" t="s">
        <v>50</v>
      </c>
      <c r="B101" s="333">
        <v>15</v>
      </c>
      <c r="C101" s="133"/>
      <c r="D101" s="325"/>
      <c r="E101" s="323"/>
      <c r="F101" s="323"/>
      <c r="G101" s="323"/>
      <c r="H101" s="323"/>
      <c r="I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</row>
    <row r="102" spans="1:22" ht="24.95" customHeight="1">
      <c r="A102" s="333" t="s">
        <v>51</v>
      </c>
      <c r="B102" s="333">
        <v>22</v>
      </c>
      <c r="C102" s="133"/>
      <c r="D102" s="325"/>
      <c r="E102" s="323"/>
      <c r="F102" s="323"/>
      <c r="G102" s="323"/>
      <c r="H102" s="323"/>
      <c r="I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</row>
    <row r="103" spans="1:22" ht="24.95" customHeight="1">
      <c r="A103" s="333" t="s">
        <v>53</v>
      </c>
      <c r="B103" s="333">
        <v>23</v>
      </c>
      <c r="C103" s="133"/>
      <c r="D103" s="325"/>
      <c r="E103" s="323"/>
      <c r="F103" s="323"/>
      <c r="G103" s="323"/>
      <c r="H103" s="323"/>
      <c r="I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</row>
    <row r="104" spans="1:22" ht="24.95" customHeight="1">
      <c r="A104" s="333" t="s">
        <v>54</v>
      </c>
      <c r="B104" s="333">
        <v>10</v>
      </c>
      <c r="C104" s="133"/>
      <c r="D104" s="325"/>
      <c r="E104" s="323"/>
      <c r="F104" s="323"/>
      <c r="G104" s="323"/>
      <c r="H104" s="323"/>
      <c r="I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</row>
    <row r="105" spans="1:22" ht="24.95" customHeight="1">
      <c r="A105" s="333" t="s">
        <v>64</v>
      </c>
      <c r="B105" s="333">
        <v>4</v>
      </c>
      <c r="C105" s="133"/>
      <c r="D105" s="325"/>
      <c r="E105" s="323"/>
      <c r="F105" s="323"/>
      <c r="G105" s="323"/>
      <c r="H105" s="323"/>
      <c r="I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</row>
    <row r="106" spans="1:22" ht="24.95" customHeight="1">
      <c r="A106" s="333" t="s">
        <v>65</v>
      </c>
      <c r="B106" s="333">
        <v>1</v>
      </c>
      <c r="C106" s="133"/>
      <c r="D106" s="325"/>
      <c r="E106" s="323"/>
      <c r="F106" s="323"/>
      <c r="G106" s="323"/>
      <c r="H106" s="323"/>
      <c r="I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</row>
    <row r="107" spans="1:22" ht="24.95" customHeight="1">
      <c r="A107" s="333" t="s">
        <v>57</v>
      </c>
      <c r="B107" s="333">
        <v>5</v>
      </c>
      <c r="C107" s="133"/>
      <c r="D107" s="325"/>
      <c r="E107" s="323"/>
      <c r="F107" s="323"/>
      <c r="G107" s="323"/>
      <c r="H107" s="323"/>
      <c r="I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</row>
    <row r="108" spans="1:22" ht="24.95" customHeight="1">
      <c r="A108" s="333" t="s">
        <v>20</v>
      </c>
      <c r="B108" s="333">
        <v>31</v>
      </c>
      <c r="C108" s="133"/>
      <c r="D108" s="325"/>
      <c r="E108" s="323"/>
      <c r="F108" s="323"/>
      <c r="G108" s="323"/>
      <c r="H108" s="323"/>
      <c r="I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</row>
    <row r="109" spans="1:22" ht="24.95" customHeight="1">
      <c r="A109" s="333" t="s">
        <v>66</v>
      </c>
      <c r="B109" s="333">
        <v>29</v>
      </c>
      <c r="C109" s="133"/>
      <c r="D109" s="325"/>
      <c r="E109" s="323"/>
      <c r="F109" s="323"/>
      <c r="G109" s="323"/>
      <c r="H109" s="323"/>
      <c r="I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</row>
    <row r="110" spans="1:22" ht="24.95" customHeight="1">
      <c r="A110" s="333" t="s">
        <v>38</v>
      </c>
      <c r="B110" s="333">
        <v>32</v>
      </c>
      <c r="C110" s="133"/>
      <c r="D110" s="325"/>
      <c r="E110" s="323"/>
      <c r="F110" s="323"/>
      <c r="G110" s="323"/>
      <c r="H110" s="323"/>
      <c r="I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</row>
    <row r="111" spans="1:22" ht="24.95" customHeight="1">
      <c r="A111" s="333" t="s">
        <v>39</v>
      </c>
      <c r="B111" s="333">
        <v>67</v>
      </c>
      <c r="C111" s="133"/>
      <c r="D111" s="325"/>
      <c r="E111" s="323"/>
      <c r="F111" s="323"/>
      <c r="G111" s="323"/>
      <c r="H111" s="323"/>
      <c r="I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</row>
    <row r="112" spans="1:22" ht="24.95" customHeight="1">
      <c r="A112" s="333" t="s">
        <v>67</v>
      </c>
      <c r="B112" s="333">
        <v>13</v>
      </c>
      <c r="C112" s="133"/>
      <c r="D112" s="325"/>
      <c r="E112" s="323"/>
      <c r="F112" s="323"/>
      <c r="G112" s="323"/>
      <c r="H112" s="323"/>
      <c r="I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</row>
    <row r="113" spans="1:22" ht="24.95" customHeight="1">
      <c r="A113" s="333" t="s">
        <v>3</v>
      </c>
      <c r="B113" s="332">
        <f>SUM(B91:B112)</f>
        <v>444</v>
      </c>
      <c r="C113" s="133"/>
      <c r="D113" s="325"/>
      <c r="E113" s="323"/>
      <c r="F113" s="323"/>
      <c r="G113" s="323"/>
      <c r="H113" s="323"/>
      <c r="I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</row>
    <row r="114" spans="1:22" ht="13.5" customHeight="1">
      <c r="A114" s="135"/>
      <c r="B114" s="323"/>
      <c r="C114" s="323"/>
      <c r="D114" s="323"/>
      <c r="E114" s="323"/>
      <c r="F114" s="323"/>
      <c r="G114" s="323"/>
      <c r="H114" s="323"/>
      <c r="I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</row>
    <row r="115" spans="1:22" ht="24.95" customHeight="1">
      <c r="A115" s="629" t="s">
        <v>68</v>
      </c>
      <c r="B115" s="629"/>
      <c r="C115" s="132"/>
      <c r="D115" s="132"/>
      <c r="E115" s="323"/>
      <c r="F115" s="323"/>
      <c r="G115" s="323"/>
      <c r="H115" s="323"/>
      <c r="I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</row>
    <row r="116" spans="1:22" ht="24.95" customHeight="1">
      <c r="A116" s="332" t="s">
        <v>62</v>
      </c>
      <c r="B116" s="332" t="s">
        <v>2</v>
      </c>
      <c r="C116" s="132"/>
      <c r="D116" s="325"/>
      <c r="E116" s="323"/>
      <c r="F116" s="323"/>
      <c r="G116" s="323"/>
      <c r="H116" s="323"/>
      <c r="I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</row>
    <row r="117" spans="1:22" ht="24.95" customHeight="1">
      <c r="A117" s="333" t="s">
        <v>358</v>
      </c>
      <c r="B117" s="333">
        <v>74</v>
      </c>
      <c r="C117" s="133"/>
      <c r="D117" s="325"/>
      <c r="E117" s="323"/>
      <c r="F117" s="323"/>
      <c r="G117" s="323"/>
      <c r="H117" s="323"/>
      <c r="I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</row>
    <row r="118" spans="1:22" ht="24.95" customHeight="1">
      <c r="A118" s="333" t="s">
        <v>29</v>
      </c>
      <c r="B118" s="333">
        <v>17</v>
      </c>
      <c r="C118" s="133"/>
      <c r="D118" s="325"/>
      <c r="E118" s="323"/>
      <c r="F118" s="323"/>
      <c r="G118" s="323"/>
      <c r="H118" s="323"/>
      <c r="I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</row>
    <row r="119" spans="1:22" ht="24.95" customHeight="1">
      <c r="A119" s="333" t="s">
        <v>31</v>
      </c>
      <c r="B119" s="333">
        <v>33</v>
      </c>
      <c r="C119" s="133"/>
      <c r="D119" s="325"/>
      <c r="E119" s="323"/>
      <c r="F119" s="323"/>
      <c r="G119" s="323"/>
      <c r="H119" s="323"/>
      <c r="I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</row>
    <row r="120" spans="1:22" ht="24.95" customHeight="1">
      <c r="A120" s="333" t="s">
        <v>24</v>
      </c>
      <c r="B120" s="333">
        <v>26</v>
      </c>
      <c r="C120" s="133"/>
      <c r="D120" s="325"/>
      <c r="E120" s="323"/>
      <c r="F120" s="323"/>
      <c r="G120" s="323"/>
      <c r="H120" s="323"/>
      <c r="I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</row>
    <row r="121" spans="1:22" ht="24.95" customHeight="1">
      <c r="A121" s="333" t="s">
        <v>33</v>
      </c>
      <c r="B121" s="333">
        <v>105</v>
      </c>
      <c r="C121" s="133"/>
      <c r="D121" s="325"/>
      <c r="E121" s="323"/>
      <c r="F121" s="323"/>
      <c r="G121" s="323"/>
      <c r="H121" s="323"/>
      <c r="I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</row>
    <row r="122" spans="1:22" ht="24.95" customHeight="1">
      <c r="A122" s="333" t="s">
        <v>23</v>
      </c>
      <c r="B122" s="333">
        <v>50</v>
      </c>
      <c r="C122" s="133"/>
      <c r="D122" s="325"/>
      <c r="E122" s="323"/>
      <c r="F122" s="323"/>
      <c r="G122" s="323"/>
      <c r="H122" s="323"/>
      <c r="I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</row>
    <row r="123" spans="1:22" ht="24.95" customHeight="1">
      <c r="A123" s="333" t="s">
        <v>35</v>
      </c>
      <c r="B123" s="333">
        <v>45</v>
      </c>
      <c r="C123" s="133"/>
      <c r="D123" s="325"/>
      <c r="E123" s="323"/>
      <c r="F123" s="323"/>
      <c r="G123" s="323"/>
      <c r="H123" s="323"/>
      <c r="I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</row>
    <row r="124" spans="1:22" ht="24.95" customHeight="1">
      <c r="A124" s="333" t="s">
        <v>36</v>
      </c>
      <c r="B124" s="333">
        <v>43</v>
      </c>
      <c r="C124" s="133"/>
      <c r="D124" s="325"/>
      <c r="E124" s="323"/>
      <c r="F124" s="323"/>
      <c r="G124" s="323"/>
      <c r="H124" s="323"/>
      <c r="I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</row>
    <row r="125" spans="1:22" ht="24.95" customHeight="1">
      <c r="A125" s="333" t="s">
        <v>359</v>
      </c>
      <c r="B125" s="333">
        <v>36</v>
      </c>
      <c r="C125" s="133"/>
      <c r="D125" s="325"/>
      <c r="E125" s="323"/>
      <c r="F125" s="323"/>
      <c r="G125" s="323"/>
      <c r="H125" s="323"/>
      <c r="I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</row>
    <row r="126" spans="1:22" ht="24.95" customHeight="1">
      <c r="A126" s="333" t="s">
        <v>49</v>
      </c>
      <c r="B126" s="333">
        <v>49</v>
      </c>
      <c r="C126" s="133"/>
      <c r="D126" s="325"/>
      <c r="E126" s="323"/>
      <c r="F126" s="323"/>
      <c r="G126" s="323"/>
      <c r="H126" s="323"/>
      <c r="I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</row>
    <row r="127" spans="1:22" ht="24.95" customHeight="1">
      <c r="A127" s="333" t="s">
        <v>50</v>
      </c>
      <c r="B127" s="333">
        <v>56</v>
      </c>
      <c r="C127" s="133"/>
      <c r="D127" s="325"/>
      <c r="E127" s="323"/>
      <c r="F127" s="323"/>
      <c r="G127" s="323"/>
      <c r="H127" s="323"/>
      <c r="I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</row>
    <row r="128" spans="1:22" ht="24.95" customHeight="1">
      <c r="A128" s="333" t="s">
        <v>51</v>
      </c>
      <c r="B128" s="333">
        <v>110</v>
      </c>
      <c r="C128" s="133"/>
      <c r="D128" s="325"/>
      <c r="E128" s="323"/>
      <c r="F128" s="323"/>
      <c r="G128" s="323"/>
      <c r="H128" s="323"/>
      <c r="I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</row>
    <row r="129" spans="1:22" ht="24.95" customHeight="1">
      <c r="A129" s="333" t="s">
        <v>52</v>
      </c>
      <c r="B129" s="333">
        <v>55</v>
      </c>
      <c r="C129" s="133"/>
      <c r="D129" s="325"/>
      <c r="E129" s="323"/>
      <c r="F129" s="323"/>
      <c r="G129" s="323"/>
      <c r="H129" s="323"/>
      <c r="I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</row>
    <row r="130" spans="1:22" ht="24.95" customHeight="1">
      <c r="A130" s="333" t="s">
        <v>53</v>
      </c>
      <c r="B130" s="333">
        <v>112</v>
      </c>
      <c r="C130" s="133"/>
      <c r="D130" s="325"/>
      <c r="E130" s="323"/>
      <c r="F130" s="323"/>
      <c r="G130" s="323"/>
      <c r="H130" s="323"/>
      <c r="I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</row>
    <row r="131" spans="1:22" ht="24.95" customHeight="1">
      <c r="A131" s="333" t="s">
        <v>54</v>
      </c>
      <c r="B131" s="333">
        <v>51</v>
      </c>
      <c r="C131" s="133"/>
      <c r="D131" s="325"/>
      <c r="E131" s="323"/>
      <c r="F131" s="323"/>
      <c r="G131" s="323"/>
      <c r="H131" s="323"/>
      <c r="I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</row>
    <row r="132" spans="1:22" ht="24.95" customHeight="1">
      <c r="A132" s="333" t="s">
        <v>64</v>
      </c>
      <c r="B132" s="333">
        <v>37</v>
      </c>
      <c r="C132" s="133"/>
      <c r="D132" s="325"/>
      <c r="E132" s="323"/>
      <c r="F132" s="323"/>
      <c r="G132" s="323"/>
      <c r="H132" s="323"/>
      <c r="I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</row>
    <row r="133" spans="1:22" ht="24.95" customHeight="1">
      <c r="A133" s="333" t="s">
        <v>253</v>
      </c>
      <c r="B133" s="333">
        <v>32</v>
      </c>
      <c r="C133" s="133"/>
      <c r="D133" s="325"/>
      <c r="E133" s="323"/>
      <c r="F133" s="323"/>
      <c r="G133" s="323"/>
      <c r="H133" s="323"/>
      <c r="I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</row>
    <row r="134" spans="1:22" ht="24.95" customHeight="1">
      <c r="A134" s="333" t="s">
        <v>20</v>
      </c>
      <c r="B134" s="333">
        <v>83</v>
      </c>
      <c r="C134" s="133"/>
      <c r="D134" s="325"/>
      <c r="E134" s="323"/>
      <c r="F134" s="323"/>
      <c r="G134" s="323"/>
      <c r="H134" s="323"/>
      <c r="I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</row>
    <row r="135" spans="1:22" ht="24.95" customHeight="1">
      <c r="A135" s="333" t="s">
        <v>330</v>
      </c>
      <c r="B135" s="333">
        <v>90</v>
      </c>
      <c r="C135" s="133"/>
      <c r="D135" s="325"/>
      <c r="E135" s="323"/>
      <c r="F135" s="323"/>
      <c r="G135" s="323"/>
      <c r="H135" s="323"/>
      <c r="I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</row>
    <row r="136" spans="1:22" ht="24.95" customHeight="1">
      <c r="A136" s="333" t="s">
        <v>38</v>
      </c>
      <c r="B136" s="333">
        <v>45</v>
      </c>
      <c r="C136" s="133"/>
      <c r="D136" s="325"/>
      <c r="E136" s="323"/>
      <c r="F136" s="323"/>
      <c r="G136" s="323"/>
      <c r="H136" s="323"/>
      <c r="I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</row>
    <row r="137" spans="1:22" ht="24.95" customHeight="1">
      <c r="A137" s="333" t="s">
        <v>39</v>
      </c>
      <c r="B137" s="333">
        <v>56</v>
      </c>
      <c r="C137" s="133"/>
      <c r="D137" s="325"/>
      <c r="E137" s="323"/>
      <c r="F137" s="323"/>
      <c r="G137" s="323"/>
      <c r="H137" s="323"/>
      <c r="I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</row>
    <row r="138" spans="1:22" ht="24.95" customHeight="1">
      <c r="A138" s="333" t="s">
        <v>657</v>
      </c>
      <c r="B138" s="333">
        <v>29</v>
      </c>
      <c r="C138" s="133"/>
      <c r="D138" s="325"/>
      <c r="E138" s="323"/>
      <c r="F138" s="323"/>
      <c r="G138" s="323"/>
      <c r="H138" s="323"/>
      <c r="I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  <c r="V138" s="323"/>
    </row>
    <row r="139" spans="1:22" ht="24.95" customHeight="1">
      <c r="A139" s="333" t="s">
        <v>3</v>
      </c>
      <c r="B139" s="332">
        <f>SUM(B117:B138)</f>
        <v>1234</v>
      </c>
      <c r="C139" s="133"/>
      <c r="D139" s="325"/>
      <c r="E139" s="323"/>
      <c r="F139" s="323"/>
      <c r="G139" s="323"/>
      <c r="H139" s="323"/>
      <c r="I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</row>
    <row r="140" spans="1:22" ht="21.75" customHeight="1">
      <c r="A140" s="631"/>
      <c r="B140" s="631"/>
      <c r="C140" s="323"/>
      <c r="D140" s="323"/>
      <c r="E140" s="323"/>
      <c r="F140" s="323"/>
      <c r="G140" s="323"/>
      <c r="H140" s="323"/>
      <c r="I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  <c r="V140" s="323"/>
    </row>
    <row r="141" spans="1:22" ht="24.95" customHeight="1">
      <c r="A141" s="629" t="s">
        <v>835</v>
      </c>
      <c r="B141" s="629"/>
      <c r="C141" s="132"/>
      <c r="D141" s="132"/>
      <c r="E141" s="323"/>
      <c r="F141" s="323"/>
      <c r="G141" s="323"/>
      <c r="H141" s="323"/>
      <c r="I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</row>
    <row r="142" spans="1:22" ht="24.95" customHeight="1">
      <c r="A142" s="332" t="s">
        <v>62</v>
      </c>
      <c r="B142" s="332" t="s">
        <v>69</v>
      </c>
      <c r="C142" s="132"/>
      <c r="D142" s="325"/>
      <c r="E142" s="323"/>
      <c r="F142" s="323"/>
      <c r="G142" s="323"/>
      <c r="H142" s="323"/>
      <c r="I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</row>
    <row r="143" spans="1:22" ht="24.95" customHeight="1">
      <c r="A143" s="333" t="s">
        <v>324</v>
      </c>
      <c r="B143" s="333">
        <v>10</v>
      </c>
      <c r="C143" s="133"/>
      <c r="D143" s="325"/>
      <c r="E143" s="323"/>
      <c r="F143" s="323"/>
      <c r="G143" s="323"/>
      <c r="H143" s="323"/>
      <c r="I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  <c r="V143" s="323"/>
    </row>
    <row r="144" spans="1:22" ht="24.95" customHeight="1">
      <c r="A144" s="333" t="s">
        <v>29</v>
      </c>
      <c r="B144" s="333">
        <v>2</v>
      </c>
      <c r="C144" s="133"/>
      <c r="D144" s="325"/>
      <c r="E144" s="323"/>
      <c r="F144" s="323"/>
      <c r="G144" s="323"/>
      <c r="H144" s="323"/>
      <c r="I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  <c r="V144" s="323"/>
    </row>
    <row r="145" spans="1:22" ht="24.95" customHeight="1">
      <c r="A145" s="333" t="s">
        <v>31</v>
      </c>
      <c r="B145" s="333">
        <v>9</v>
      </c>
      <c r="C145" s="133"/>
      <c r="D145" s="325"/>
      <c r="E145" s="323"/>
      <c r="F145" s="323"/>
      <c r="G145" s="323"/>
      <c r="H145" s="323"/>
      <c r="I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  <c r="V145" s="323"/>
    </row>
    <row r="146" spans="1:22" ht="24.95" customHeight="1">
      <c r="A146" s="333" t="s">
        <v>24</v>
      </c>
      <c r="B146" s="333">
        <v>5</v>
      </c>
      <c r="C146" s="133"/>
      <c r="D146" s="325"/>
      <c r="E146" s="323"/>
      <c r="F146" s="323"/>
      <c r="G146" s="323"/>
      <c r="H146" s="323"/>
      <c r="I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  <c r="V146" s="323"/>
    </row>
    <row r="147" spans="1:22" ht="24.95" customHeight="1">
      <c r="A147" s="333" t="s">
        <v>33</v>
      </c>
      <c r="B147" s="333">
        <v>7</v>
      </c>
      <c r="C147" s="133"/>
      <c r="D147" s="325"/>
      <c r="E147" s="323"/>
      <c r="F147" s="323"/>
      <c r="G147" s="323"/>
      <c r="H147" s="323"/>
      <c r="I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</row>
    <row r="148" spans="1:22" ht="24.95" customHeight="1">
      <c r="A148" s="333" t="s">
        <v>23</v>
      </c>
      <c r="B148" s="333">
        <v>5</v>
      </c>
      <c r="C148" s="133"/>
      <c r="D148" s="325"/>
      <c r="E148" s="323"/>
      <c r="F148" s="323"/>
      <c r="G148" s="323"/>
      <c r="H148" s="323"/>
      <c r="I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  <c r="V148" s="323"/>
    </row>
    <row r="149" spans="1:22" ht="24.95" customHeight="1">
      <c r="A149" s="333" t="s">
        <v>35</v>
      </c>
      <c r="B149" s="333">
        <v>2</v>
      </c>
      <c r="C149" s="133"/>
      <c r="D149" s="325"/>
      <c r="E149" s="323"/>
      <c r="F149" s="323"/>
      <c r="G149" s="323"/>
      <c r="H149" s="323"/>
      <c r="I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  <c r="V149" s="323"/>
    </row>
    <row r="150" spans="1:22" ht="24.95" customHeight="1">
      <c r="A150" s="333" t="s">
        <v>36</v>
      </c>
      <c r="B150" s="333">
        <v>6</v>
      </c>
      <c r="C150" s="133"/>
      <c r="D150" s="325"/>
      <c r="E150" s="323"/>
      <c r="F150" s="323"/>
      <c r="G150" s="323"/>
      <c r="H150" s="323"/>
      <c r="I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  <c r="V150" s="323"/>
    </row>
    <row r="151" spans="1:22" ht="24.95" customHeight="1">
      <c r="A151" s="333" t="s">
        <v>49</v>
      </c>
      <c r="B151" s="333">
        <v>7</v>
      </c>
      <c r="C151" s="133"/>
      <c r="D151" s="325"/>
      <c r="E151" s="323"/>
      <c r="F151" s="323"/>
      <c r="G151" s="323"/>
      <c r="H151" s="323"/>
      <c r="I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  <c r="V151" s="323"/>
    </row>
    <row r="152" spans="1:22" ht="24.95" customHeight="1">
      <c r="A152" s="333" t="s">
        <v>50</v>
      </c>
      <c r="B152" s="333">
        <v>8</v>
      </c>
      <c r="C152" s="133"/>
      <c r="D152" s="325"/>
      <c r="E152" s="323"/>
      <c r="F152" s="323"/>
      <c r="G152" s="323"/>
      <c r="H152" s="323"/>
      <c r="I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</row>
    <row r="153" spans="1:22" ht="24.95" customHeight="1">
      <c r="A153" s="333" t="s">
        <v>158</v>
      </c>
      <c r="B153" s="333">
        <v>19</v>
      </c>
      <c r="C153" s="133"/>
      <c r="D153" s="325"/>
      <c r="E153" s="323"/>
      <c r="F153" s="323"/>
      <c r="G153" s="323"/>
      <c r="H153" s="323"/>
      <c r="I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</row>
    <row r="154" spans="1:22" ht="24.95" customHeight="1">
      <c r="A154" s="333" t="s">
        <v>52</v>
      </c>
      <c r="B154" s="333">
        <v>3</v>
      </c>
      <c r="C154" s="133"/>
      <c r="D154" s="325"/>
      <c r="E154" s="323"/>
      <c r="F154" s="323"/>
      <c r="G154" s="323"/>
      <c r="H154" s="323"/>
      <c r="I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  <c r="V154" s="323"/>
    </row>
    <row r="155" spans="1:22" ht="24.95" customHeight="1">
      <c r="A155" s="333" t="s">
        <v>53</v>
      </c>
      <c r="B155" s="333">
        <v>19</v>
      </c>
      <c r="C155" s="133"/>
      <c r="D155" s="325"/>
      <c r="E155" s="323"/>
      <c r="F155" s="323"/>
      <c r="G155" s="323"/>
      <c r="H155" s="323"/>
      <c r="I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  <c r="V155" s="323"/>
    </row>
    <row r="156" spans="1:22" ht="24.95" customHeight="1">
      <c r="A156" s="333" t="s">
        <v>54</v>
      </c>
      <c r="B156" s="333">
        <v>2</v>
      </c>
      <c r="C156" s="133"/>
      <c r="D156" s="325"/>
      <c r="E156" s="323"/>
      <c r="F156" s="323"/>
      <c r="G156" s="323"/>
      <c r="H156" s="323"/>
      <c r="I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  <c r="V156" s="323"/>
    </row>
    <row r="157" spans="1:22" ht="24.95" customHeight="1">
      <c r="A157" s="333" t="s">
        <v>64</v>
      </c>
      <c r="B157" s="333">
        <v>2</v>
      </c>
      <c r="C157" s="133"/>
      <c r="D157" s="325"/>
      <c r="E157" s="323"/>
      <c r="F157" s="323"/>
      <c r="G157" s="323"/>
      <c r="H157" s="323"/>
      <c r="I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</row>
    <row r="158" spans="1:22" ht="24.95" customHeight="1">
      <c r="A158" s="333" t="s">
        <v>253</v>
      </c>
      <c r="B158" s="333">
        <v>4</v>
      </c>
      <c r="C158" s="133"/>
      <c r="D158" s="325"/>
      <c r="E158" s="323"/>
      <c r="F158" s="323"/>
      <c r="G158" s="323"/>
      <c r="H158" s="323"/>
      <c r="I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  <c r="V158" s="323"/>
    </row>
    <row r="159" spans="1:22" ht="24.95" customHeight="1">
      <c r="A159" s="333" t="s">
        <v>20</v>
      </c>
      <c r="B159" s="333">
        <v>11</v>
      </c>
      <c r="C159" s="133"/>
      <c r="D159" s="325"/>
      <c r="E159" s="323"/>
      <c r="F159" s="323"/>
      <c r="G159" s="323"/>
      <c r="H159" s="323"/>
      <c r="I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</row>
    <row r="160" spans="1:22" ht="24.95" customHeight="1">
      <c r="A160" s="333" t="s">
        <v>330</v>
      </c>
      <c r="B160" s="333">
        <v>14</v>
      </c>
      <c r="C160" s="133"/>
      <c r="D160" s="325"/>
      <c r="E160" s="323"/>
      <c r="F160" s="323"/>
      <c r="G160" s="323"/>
      <c r="H160" s="323"/>
      <c r="I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  <c r="V160" s="323"/>
    </row>
    <row r="161" spans="1:22" ht="24.95" customHeight="1">
      <c r="A161" s="333" t="s">
        <v>38</v>
      </c>
      <c r="B161" s="333">
        <v>10</v>
      </c>
      <c r="C161" s="133"/>
      <c r="D161" s="325"/>
      <c r="E161" s="323"/>
      <c r="F161" s="323"/>
      <c r="G161" s="323"/>
      <c r="H161" s="323"/>
      <c r="I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</row>
    <row r="162" spans="1:22" ht="24.95" customHeight="1">
      <c r="A162" s="333" t="s">
        <v>39</v>
      </c>
      <c r="B162" s="333">
        <v>6</v>
      </c>
      <c r="C162" s="133"/>
      <c r="D162" s="325"/>
      <c r="E162" s="323"/>
      <c r="F162" s="323"/>
      <c r="G162" s="323"/>
      <c r="H162" s="323"/>
      <c r="I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</row>
    <row r="163" spans="1:22" ht="24.95" customHeight="1">
      <c r="A163" s="333" t="s">
        <v>657</v>
      </c>
      <c r="B163" s="333">
        <v>1</v>
      </c>
      <c r="C163" s="133"/>
      <c r="D163" s="325"/>
      <c r="E163" s="323"/>
      <c r="F163" s="323"/>
      <c r="G163" s="323"/>
      <c r="H163" s="323"/>
      <c r="I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  <c r="V163" s="323"/>
    </row>
    <row r="164" spans="1:22" ht="24.95" customHeight="1">
      <c r="A164" s="333" t="s">
        <v>3</v>
      </c>
      <c r="B164" s="332">
        <f>SUM(B143:B163)</f>
        <v>152</v>
      </c>
      <c r="C164" s="133"/>
      <c r="D164" s="325"/>
      <c r="E164" s="323"/>
      <c r="F164" s="323"/>
      <c r="G164" s="323"/>
      <c r="H164" s="323"/>
      <c r="I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  <c r="V164" s="323"/>
    </row>
    <row r="165" spans="1:22" ht="21.75" customHeight="1">
      <c r="A165" s="634"/>
      <c r="B165" s="634"/>
      <c r="C165" s="634"/>
      <c r="D165" s="634"/>
      <c r="E165" s="323"/>
      <c r="F165" s="323"/>
      <c r="G165" s="323"/>
      <c r="H165" s="323"/>
      <c r="I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  <c r="V165" s="323"/>
    </row>
    <row r="166" spans="1:22" ht="24.95" customHeight="1">
      <c r="A166" s="629" t="s">
        <v>70</v>
      </c>
      <c r="B166" s="629"/>
      <c r="C166" s="132"/>
      <c r="D166" s="132"/>
      <c r="E166" s="323"/>
      <c r="F166" s="323"/>
      <c r="G166" s="323"/>
      <c r="H166" s="323"/>
      <c r="I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</row>
    <row r="167" spans="1:22" ht="24.95" customHeight="1">
      <c r="A167" s="332" t="s">
        <v>62</v>
      </c>
      <c r="B167" s="332" t="s">
        <v>69</v>
      </c>
      <c r="C167" s="323"/>
      <c r="D167" s="325"/>
      <c r="E167" s="323"/>
      <c r="F167" s="323"/>
      <c r="G167" s="323"/>
      <c r="H167" s="323"/>
      <c r="I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</row>
    <row r="168" spans="1:22" ht="24.95" customHeight="1">
      <c r="A168" s="333" t="s">
        <v>326</v>
      </c>
      <c r="B168" s="333">
        <v>2</v>
      </c>
      <c r="C168" s="323"/>
      <c r="D168" s="325"/>
      <c r="E168" s="323"/>
      <c r="F168" s="323"/>
      <c r="G168" s="323"/>
      <c r="H168" s="323"/>
      <c r="I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  <c r="V168" s="323"/>
    </row>
    <row r="169" spans="1:22" ht="24.95" customHeight="1">
      <c r="A169" s="333" t="s">
        <v>657</v>
      </c>
      <c r="B169" s="333">
        <v>1</v>
      </c>
      <c r="C169" s="323"/>
      <c r="D169" s="325"/>
      <c r="E169" s="323"/>
      <c r="F169" s="323"/>
      <c r="G169" s="323"/>
      <c r="H169" s="323"/>
      <c r="I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</row>
    <row r="170" spans="1:22" ht="24.95" customHeight="1">
      <c r="A170" s="333" t="s">
        <v>29</v>
      </c>
      <c r="B170" s="333">
        <v>3</v>
      </c>
      <c r="C170" s="323"/>
      <c r="D170" s="325"/>
      <c r="E170" s="323"/>
      <c r="F170" s="323"/>
      <c r="G170" s="323"/>
      <c r="H170" s="323"/>
      <c r="I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</row>
    <row r="171" spans="1:22" ht="24.95" customHeight="1">
      <c r="A171" s="333" t="s">
        <v>37</v>
      </c>
      <c r="B171" s="333">
        <v>1</v>
      </c>
      <c r="C171" s="323"/>
      <c r="D171" s="325"/>
      <c r="E171" s="323"/>
      <c r="F171" s="323"/>
      <c r="G171" s="323"/>
      <c r="H171" s="323"/>
      <c r="I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  <c r="V171" s="323"/>
    </row>
    <row r="172" spans="1:22" ht="24.95" customHeight="1">
      <c r="A172" s="333" t="s">
        <v>31</v>
      </c>
      <c r="B172" s="333">
        <v>1</v>
      </c>
      <c r="C172" s="323"/>
      <c r="D172" s="325"/>
      <c r="E172" s="323"/>
      <c r="F172" s="323"/>
      <c r="G172" s="323"/>
      <c r="H172" s="323"/>
      <c r="I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  <c r="V172" s="323"/>
    </row>
    <row r="173" spans="1:22" ht="24.95" customHeight="1">
      <c r="A173" s="333" t="s">
        <v>24</v>
      </c>
      <c r="B173" s="333">
        <v>1</v>
      </c>
      <c r="C173" s="323"/>
      <c r="D173" s="325"/>
      <c r="E173" s="323"/>
      <c r="F173" s="323"/>
      <c r="G173" s="323"/>
      <c r="H173" s="323"/>
      <c r="I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  <c r="V173" s="323"/>
    </row>
    <row r="174" spans="1:22" ht="24.95" customHeight="1">
      <c r="A174" s="333" t="s">
        <v>33</v>
      </c>
      <c r="B174" s="333">
        <v>9</v>
      </c>
      <c r="C174" s="323"/>
      <c r="D174" s="325"/>
      <c r="E174" s="323"/>
      <c r="F174" s="323"/>
      <c r="G174" s="323"/>
      <c r="H174" s="323"/>
      <c r="I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  <c r="V174" s="323"/>
    </row>
    <row r="175" spans="1:22" ht="24.95" customHeight="1">
      <c r="A175" s="333" t="s">
        <v>23</v>
      </c>
      <c r="B175" s="333">
        <v>1</v>
      </c>
      <c r="C175" s="323"/>
      <c r="D175" s="325"/>
      <c r="E175" s="323"/>
      <c r="F175" s="323"/>
      <c r="G175" s="323"/>
      <c r="H175" s="323"/>
      <c r="I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  <c r="V175" s="323"/>
    </row>
    <row r="176" spans="1:22" ht="24.95" customHeight="1">
      <c r="A176" s="333" t="s">
        <v>35</v>
      </c>
      <c r="B176" s="333">
        <v>2</v>
      </c>
      <c r="C176" s="323"/>
      <c r="D176" s="325"/>
      <c r="E176" s="323"/>
      <c r="F176" s="323"/>
      <c r="G176" s="323"/>
      <c r="H176" s="323"/>
      <c r="I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  <c r="V176" s="323"/>
    </row>
    <row r="177" spans="1:22" ht="24.95" customHeight="1">
      <c r="A177" s="333" t="s">
        <v>36</v>
      </c>
      <c r="B177" s="333">
        <v>4</v>
      </c>
      <c r="C177" s="323"/>
      <c r="D177" s="325"/>
      <c r="E177" s="323"/>
      <c r="F177" s="323"/>
      <c r="G177" s="323"/>
      <c r="H177" s="323"/>
      <c r="I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3"/>
    </row>
    <row r="178" spans="1:22" ht="24.95" customHeight="1">
      <c r="A178" s="333" t="s">
        <v>359</v>
      </c>
      <c r="B178" s="333">
        <v>4</v>
      </c>
      <c r="C178" s="323"/>
      <c r="D178" s="325"/>
      <c r="E178" s="323"/>
      <c r="F178" s="323"/>
      <c r="G178" s="323"/>
      <c r="H178" s="323"/>
      <c r="I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</row>
    <row r="179" spans="1:22" ht="24.95" customHeight="1">
      <c r="A179" s="333" t="s">
        <v>49</v>
      </c>
      <c r="B179" s="333">
        <v>2</v>
      </c>
      <c r="C179" s="323"/>
      <c r="D179" s="325"/>
      <c r="E179" s="323"/>
      <c r="F179" s="323"/>
      <c r="G179" s="323"/>
      <c r="H179" s="323"/>
      <c r="I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</row>
    <row r="180" spans="1:22" ht="24.95" customHeight="1">
      <c r="A180" s="333" t="s">
        <v>50</v>
      </c>
      <c r="B180" s="333">
        <v>8</v>
      </c>
      <c r="C180" s="323"/>
      <c r="D180" s="325"/>
      <c r="E180" s="323"/>
      <c r="F180" s="323"/>
      <c r="G180" s="323"/>
      <c r="H180" s="323"/>
      <c r="I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</row>
    <row r="181" spans="1:22" ht="24.95" customHeight="1">
      <c r="A181" s="333" t="s">
        <v>360</v>
      </c>
      <c r="B181" s="333">
        <v>20</v>
      </c>
      <c r="C181" s="323"/>
      <c r="D181" s="325"/>
      <c r="E181" s="323"/>
      <c r="F181" s="323"/>
      <c r="G181" s="323"/>
      <c r="H181" s="323"/>
      <c r="I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</row>
    <row r="182" spans="1:22" ht="24.95" customHeight="1">
      <c r="A182" s="333" t="s">
        <v>52</v>
      </c>
      <c r="B182" s="333">
        <v>1</v>
      </c>
      <c r="C182" s="323"/>
      <c r="D182" s="325"/>
      <c r="E182" s="323"/>
      <c r="F182" s="323"/>
      <c r="G182" s="323"/>
      <c r="H182" s="323"/>
      <c r="I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  <c r="V182" s="323"/>
    </row>
    <row r="183" spans="1:22" ht="24.95" customHeight="1">
      <c r="A183" s="333" t="s">
        <v>361</v>
      </c>
      <c r="B183" s="333">
        <v>17</v>
      </c>
      <c r="C183" s="323"/>
      <c r="D183" s="325"/>
      <c r="E183" s="323"/>
      <c r="F183" s="323"/>
      <c r="G183" s="323"/>
      <c r="H183" s="323"/>
      <c r="I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  <c r="V183" s="323"/>
    </row>
    <row r="184" spans="1:22" ht="24.95" customHeight="1">
      <c r="A184" s="333" t="s">
        <v>54</v>
      </c>
      <c r="B184" s="333">
        <v>2</v>
      </c>
      <c r="C184" s="323"/>
      <c r="D184" s="325"/>
      <c r="E184" s="323"/>
      <c r="F184" s="323"/>
      <c r="G184" s="323"/>
      <c r="H184" s="323"/>
      <c r="I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  <c r="V184" s="323"/>
    </row>
    <row r="185" spans="1:22" ht="24.95" customHeight="1">
      <c r="A185" s="333" t="s">
        <v>65</v>
      </c>
      <c r="B185" s="333">
        <v>1</v>
      </c>
      <c r="C185" s="323"/>
      <c r="D185" s="325"/>
      <c r="E185" s="323"/>
      <c r="F185" s="323"/>
      <c r="G185" s="323"/>
      <c r="H185" s="323"/>
      <c r="I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  <c r="V185" s="323"/>
    </row>
    <row r="186" spans="1:22" ht="24.95" customHeight="1">
      <c r="A186" s="333" t="s">
        <v>20</v>
      </c>
      <c r="B186" s="333">
        <v>7</v>
      </c>
      <c r="C186" s="323"/>
      <c r="D186" s="325"/>
      <c r="E186" s="323"/>
      <c r="F186" s="323"/>
      <c r="G186" s="323"/>
      <c r="H186" s="323"/>
      <c r="I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</row>
    <row r="187" spans="1:22" ht="24.95" customHeight="1">
      <c r="A187" s="333" t="s">
        <v>66</v>
      </c>
      <c r="B187" s="333">
        <v>5</v>
      </c>
      <c r="C187" s="323"/>
      <c r="D187" s="325"/>
      <c r="E187" s="323"/>
      <c r="F187" s="323"/>
      <c r="G187" s="323"/>
      <c r="H187" s="323"/>
      <c r="I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</row>
    <row r="188" spans="1:22" ht="24.95" customHeight="1">
      <c r="A188" s="333" t="s">
        <v>38</v>
      </c>
      <c r="B188" s="333">
        <v>5</v>
      </c>
      <c r="C188" s="323"/>
      <c r="D188" s="325"/>
      <c r="E188" s="323"/>
      <c r="F188" s="323"/>
      <c r="G188" s="323"/>
      <c r="H188" s="323"/>
      <c r="I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3"/>
    </row>
    <row r="189" spans="1:22" ht="24.95" customHeight="1">
      <c r="A189" s="333" t="s">
        <v>39</v>
      </c>
      <c r="B189" s="333">
        <v>3</v>
      </c>
      <c r="C189" s="323"/>
      <c r="D189" s="325"/>
      <c r="E189" s="323"/>
      <c r="F189" s="323"/>
      <c r="G189" s="323"/>
      <c r="H189" s="323"/>
      <c r="I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  <c r="V189" s="323"/>
    </row>
    <row r="190" spans="1:22" ht="24.95" customHeight="1">
      <c r="A190" s="333" t="s">
        <v>3</v>
      </c>
      <c r="B190" s="332">
        <f>SUM(B168:B189)</f>
        <v>100</v>
      </c>
      <c r="C190" s="323"/>
      <c r="D190" s="325"/>
      <c r="E190" s="323"/>
      <c r="F190" s="323"/>
      <c r="G190" s="323"/>
      <c r="H190" s="323"/>
      <c r="I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  <c r="V190" s="323"/>
    </row>
    <row r="191" spans="1:22" ht="19.5" customHeight="1">
      <c r="A191" s="706"/>
      <c r="B191" s="707"/>
      <c r="C191" s="707"/>
      <c r="D191" s="707"/>
      <c r="E191" s="323"/>
      <c r="F191" s="323"/>
      <c r="G191" s="323"/>
      <c r="H191" s="323"/>
      <c r="I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  <c r="V191" s="323"/>
    </row>
    <row r="192" spans="1:22" ht="24.95" customHeight="1">
      <c r="A192" s="625" t="s">
        <v>71</v>
      </c>
      <c r="B192" s="627"/>
      <c r="C192" s="132"/>
      <c r="D192" s="132"/>
      <c r="E192" s="323"/>
      <c r="F192" s="323"/>
      <c r="G192" s="323"/>
      <c r="H192" s="323"/>
      <c r="I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  <c r="V192" s="323"/>
    </row>
    <row r="193" spans="1:22" ht="24.95" customHeight="1">
      <c r="A193" s="332" t="s">
        <v>62</v>
      </c>
      <c r="B193" s="332" t="s">
        <v>2</v>
      </c>
      <c r="C193" s="132"/>
      <c r="D193" s="323"/>
      <c r="E193" s="323"/>
      <c r="F193" s="323"/>
      <c r="G193" s="323"/>
      <c r="H193" s="323"/>
      <c r="I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  <c r="V193" s="323"/>
    </row>
    <row r="194" spans="1:22" ht="24.95" customHeight="1">
      <c r="A194" s="333" t="s">
        <v>326</v>
      </c>
      <c r="B194" s="333">
        <v>38</v>
      </c>
      <c r="C194" s="133"/>
      <c r="D194" s="323"/>
      <c r="E194" s="323"/>
      <c r="F194" s="323"/>
      <c r="G194" s="323"/>
      <c r="H194" s="323"/>
      <c r="I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  <c r="V194" s="323"/>
    </row>
    <row r="195" spans="1:22" ht="24.95" customHeight="1">
      <c r="A195" s="333" t="s">
        <v>29</v>
      </c>
      <c r="B195" s="333">
        <v>8</v>
      </c>
      <c r="C195" s="133"/>
      <c r="D195" s="323"/>
      <c r="E195" s="323"/>
      <c r="F195" s="323"/>
      <c r="G195" s="323"/>
      <c r="H195" s="323"/>
      <c r="I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  <c r="V195" s="323"/>
    </row>
    <row r="196" spans="1:22" ht="24.95" customHeight="1">
      <c r="A196" s="333" t="s">
        <v>31</v>
      </c>
      <c r="B196" s="333">
        <v>12</v>
      </c>
      <c r="C196" s="133"/>
      <c r="D196" s="323"/>
      <c r="E196" s="323"/>
      <c r="F196" s="323"/>
      <c r="G196" s="323"/>
      <c r="H196" s="323"/>
      <c r="I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  <c r="V196" s="323"/>
    </row>
    <row r="197" spans="1:22" ht="24.95" customHeight="1">
      <c r="A197" s="333" t="s">
        <v>24</v>
      </c>
      <c r="B197" s="333">
        <v>13</v>
      </c>
      <c r="C197" s="133"/>
      <c r="D197" s="323"/>
      <c r="E197" s="323"/>
      <c r="F197" s="323"/>
      <c r="G197" s="323"/>
      <c r="H197" s="323"/>
      <c r="I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  <c r="V197" s="323"/>
    </row>
    <row r="198" spans="1:22" ht="24.95" customHeight="1">
      <c r="A198" s="333" t="s">
        <v>33</v>
      </c>
      <c r="B198" s="333">
        <v>30</v>
      </c>
      <c r="C198" s="133"/>
      <c r="D198" s="323"/>
      <c r="E198" s="323"/>
      <c r="F198" s="323"/>
      <c r="G198" s="323"/>
      <c r="H198" s="323"/>
      <c r="I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</row>
    <row r="199" spans="1:22" ht="24.95" customHeight="1">
      <c r="A199" s="333" t="s">
        <v>23</v>
      </c>
      <c r="B199" s="333">
        <v>27</v>
      </c>
      <c r="C199" s="133"/>
      <c r="D199" s="323"/>
      <c r="E199" s="323"/>
      <c r="F199" s="323"/>
      <c r="G199" s="323"/>
      <c r="H199" s="323"/>
      <c r="I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</row>
    <row r="200" spans="1:22" ht="24.95" customHeight="1">
      <c r="A200" s="333" t="s">
        <v>35</v>
      </c>
      <c r="B200" s="333">
        <v>17</v>
      </c>
      <c r="C200" s="133"/>
      <c r="D200" s="323"/>
      <c r="E200" s="323"/>
      <c r="F200" s="323"/>
      <c r="G200" s="323"/>
      <c r="H200" s="323"/>
      <c r="I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</row>
    <row r="201" spans="1:22" ht="24.95" customHeight="1">
      <c r="A201" s="333" t="s">
        <v>49</v>
      </c>
      <c r="B201" s="333">
        <v>29</v>
      </c>
      <c r="C201" s="133"/>
      <c r="D201" s="323"/>
      <c r="E201" s="323"/>
      <c r="F201" s="323"/>
      <c r="G201" s="323"/>
      <c r="H201" s="323"/>
      <c r="I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  <c r="V201" s="323"/>
    </row>
    <row r="202" spans="1:22" ht="24.95" customHeight="1">
      <c r="A202" s="333" t="s">
        <v>360</v>
      </c>
      <c r="B202" s="333">
        <v>25</v>
      </c>
      <c r="C202" s="133"/>
      <c r="D202" s="323"/>
      <c r="E202" s="323"/>
      <c r="F202" s="323"/>
      <c r="G202" s="323"/>
      <c r="H202" s="323"/>
      <c r="I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</row>
    <row r="203" spans="1:22" ht="24.95" customHeight="1">
      <c r="A203" s="333" t="s">
        <v>53</v>
      </c>
      <c r="B203" s="333">
        <v>25</v>
      </c>
      <c r="C203" s="133"/>
      <c r="D203" s="323"/>
      <c r="E203" s="323"/>
      <c r="F203" s="323"/>
      <c r="G203" s="323"/>
      <c r="H203" s="323"/>
      <c r="I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  <c r="V203" s="323"/>
    </row>
    <row r="204" spans="1:22" ht="24.95" customHeight="1">
      <c r="A204" s="333" t="s">
        <v>48</v>
      </c>
      <c r="B204" s="333">
        <v>3</v>
      </c>
      <c r="C204" s="133"/>
      <c r="D204" s="323"/>
      <c r="E204" s="323"/>
      <c r="F204" s="323"/>
      <c r="G204" s="323"/>
      <c r="H204" s="323"/>
      <c r="I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</row>
    <row r="205" spans="1:22" ht="24.95" customHeight="1">
      <c r="A205" s="333" t="s">
        <v>50</v>
      </c>
      <c r="B205" s="333">
        <v>7</v>
      </c>
      <c r="C205" s="133"/>
      <c r="D205" s="323"/>
      <c r="E205" s="323"/>
      <c r="F205" s="323"/>
      <c r="G205" s="323"/>
      <c r="H205" s="323"/>
      <c r="I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  <c r="V205" s="323"/>
    </row>
    <row r="206" spans="1:22" ht="24.95" customHeight="1">
      <c r="A206" s="333" t="s">
        <v>52</v>
      </c>
      <c r="B206" s="333">
        <v>11</v>
      </c>
      <c r="C206" s="133"/>
      <c r="D206" s="323"/>
      <c r="E206" s="323"/>
      <c r="F206" s="323"/>
      <c r="G206" s="323"/>
      <c r="H206" s="323"/>
      <c r="I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</row>
    <row r="207" spans="1:22" ht="24.95" customHeight="1">
      <c r="A207" s="333" t="s">
        <v>54</v>
      </c>
      <c r="B207" s="333">
        <v>2</v>
      </c>
      <c r="C207" s="133"/>
      <c r="D207" s="323"/>
      <c r="E207" s="323"/>
      <c r="F207" s="323"/>
      <c r="G207" s="323"/>
      <c r="H207" s="323"/>
      <c r="I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  <c r="V207" s="323"/>
    </row>
    <row r="208" spans="1:22" ht="24.95" customHeight="1">
      <c r="A208" s="333" t="s">
        <v>64</v>
      </c>
      <c r="B208" s="333">
        <v>7</v>
      </c>
      <c r="C208" s="133"/>
      <c r="D208" s="323"/>
      <c r="E208" s="323"/>
      <c r="F208" s="323"/>
      <c r="G208" s="323"/>
      <c r="H208" s="323"/>
      <c r="I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</row>
    <row r="209" spans="1:22" ht="24.95" customHeight="1">
      <c r="A209" s="333" t="s">
        <v>253</v>
      </c>
      <c r="B209" s="333">
        <v>22</v>
      </c>
      <c r="C209" s="133"/>
      <c r="D209" s="323"/>
      <c r="E209" s="323"/>
      <c r="F209" s="323"/>
      <c r="G209" s="323"/>
      <c r="H209" s="323"/>
      <c r="I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  <c r="V209" s="323"/>
    </row>
    <row r="210" spans="1:22" ht="24.95" customHeight="1">
      <c r="A210" s="333" t="s">
        <v>20</v>
      </c>
      <c r="B210" s="333">
        <v>15</v>
      </c>
      <c r="C210" s="133"/>
      <c r="D210" s="323"/>
      <c r="E210" s="323"/>
      <c r="F210" s="323"/>
      <c r="G210" s="323"/>
      <c r="H210" s="323"/>
      <c r="I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</row>
    <row r="211" spans="1:22" ht="24.95" customHeight="1">
      <c r="A211" s="333" t="s">
        <v>66</v>
      </c>
      <c r="B211" s="333">
        <v>54</v>
      </c>
      <c r="C211" s="133"/>
      <c r="D211" s="323"/>
      <c r="E211" s="323"/>
      <c r="F211" s="323"/>
      <c r="G211" s="323"/>
      <c r="H211" s="323"/>
      <c r="I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  <c r="V211" s="323"/>
    </row>
    <row r="212" spans="1:22" ht="24.95" customHeight="1">
      <c r="A212" s="333" t="s">
        <v>38</v>
      </c>
      <c r="B212" s="333">
        <v>33</v>
      </c>
      <c r="C212" s="133"/>
      <c r="D212" s="323"/>
      <c r="E212" s="323"/>
      <c r="F212" s="323"/>
      <c r="G212" s="323"/>
      <c r="H212" s="323"/>
      <c r="I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</row>
    <row r="213" spans="1:22" ht="24.95" customHeight="1">
      <c r="A213" s="333" t="s">
        <v>39</v>
      </c>
      <c r="B213" s="333">
        <v>22</v>
      </c>
      <c r="C213" s="133"/>
      <c r="D213" s="323"/>
      <c r="E213" s="323"/>
      <c r="F213" s="323"/>
      <c r="G213" s="323"/>
      <c r="H213" s="323"/>
      <c r="I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  <c r="V213" s="323"/>
    </row>
    <row r="214" spans="1:22" ht="24.95" customHeight="1">
      <c r="A214" s="333" t="s">
        <v>256</v>
      </c>
      <c r="B214" s="333">
        <v>2</v>
      </c>
      <c r="C214" s="133"/>
      <c r="D214" s="323"/>
      <c r="E214" s="323"/>
      <c r="F214" s="323"/>
      <c r="G214" s="323"/>
      <c r="H214" s="323"/>
      <c r="I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</row>
    <row r="215" spans="1:22" ht="24.95" customHeight="1">
      <c r="A215" s="333" t="s">
        <v>3</v>
      </c>
      <c r="B215" s="332">
        <f>SUM(B194:B214)</f>
        <v>402</v>
      </c>
      <c r="C215" s="133"/>
      <c r="D215" s="323"/>
      <c r="E215" s="323"/>
      <c r="F215" s="323"/>
      <c r="G215" s="323"/>
      <c r="H215" s="323"/>
      <c r="I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  <c r="V215" s="323"/>
    </row>
    <row r="216" spans="1:22" ht="18" customHeight="1">
      <c r="A216" s="323"/>
      <c r="B216" s="323"/>
      <c r="C216" s="323"/>
      <c r="D216" s="323"/>
      <c r="E216" s="323"/>
      <c r="F216" s="323"/>
      <c r="G216" s="323"/>
      <c r="H216" s="323"/>
      <c r="I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</row>
    <row r="217" spans="1:22" ht="24.95" customHeight="1">
      <c r="A217" s="625" t="s">
        <v>72</v>
      </c>
      <c r="B217" s="626"/>
      <c r="C217" s="627"/>
      <c r="D217" s="132"/>
      <c r="E217" s="323"/>
      <c r="F217" s="323"/>
      <c r="G217" s="323"/>
      <c r="H217" s="323"/>
      <c r="I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  <c r="V217" s="323"/>
    </row>
    <row r="218" spans="1:22" ht="24.95" customHeight="1">
      <c r="A218" s="673" t="s">
        <v>62</v>
      </c>
      <c r="B218" s="673" t="s">
        <v>73</v>
      </c>
      <c r="C218" s="673"/>
      <c r="D218" s="132"/>
      <c r="E218" s="323"/>
      <c r="F218" s="323"/>
      <c r="G218" s="323"/>
      <c r="H218" s="323"/>
      <c r="I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</row>
    <row r="219" spans="1:22" ht="24.95" customHeight="1">
      <c r="A219" s="673"/>
      <c r="B219" s="332" t="s">
        <v>74</v>
      </c>
      <c r="C219" s="332" t="s">
        <v>1222</v>
      </c>
      <c r="D219" s="325"/>
      <c r="E219" s="323"/>
      <c r="F219" s="323"/>
      <c r="G219" s="323"/>
      <c r="H219" s="323"/>
      <c r="I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  <c r="V219" s="323"/>
    </row>
    <row r="220" spans="1:22" ht="24.95" customHeight="1">
      <c r="A220" s="333" t="s">
        <v>52</v>
      </c>
      <c r="B220" s="333">
        <v>60</v>
      </c>
      <c r="C220" s="333">
        <v>54</v>
      </c>
      <c r="D220" s="323"/>
      <c r="E220" s="323"/>
      <c r="F220" s="323"/>
      <c r="G220" s="323"/>
      <c r="H220" s="323"/>
      <c r="I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</row>
    <row r="221" spans="1:22" ht="24.95" customHeight="1">
      <c r="A221" s="333" t="s">
        <v>50</v>
      </c>
      <c r="B221" s="333">
        <v>62</v>
      </c>
      <c r="C221" s="333">
        <v>53</v>
      </c>
      <c r="D221" s="323"/>
      <c r="E221" s="323"/>
      <c r="F221" s="323"/>
      <c r="G221" s="323"/>
      <c r="H221" s="323"/>
      <c r="I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  <c r="V221" s="323"/>
    </row>
    <row r="222" spans="1:22" ht="24.95" customHeight="1">
      <c r="A222" s="333" t="s">
        <v>53</v>
      </c>
      <c r="B222" s="333">
        <v>114</v>
      </c>
      <c r="C222" s="333">
        <v>103</v>
      </c>
      <c r="D222" s="323"/>
      <c r="E222" s="323"/>
      <c r="F222" s="323"/>
      <c r="G222" s="323"/>
      <c r="H222" s="323"/>
      <c r="I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</row>
    <row r="223" spans="1:22" ht="24.95" customHeight="1">
      <c r="A223" s="333" t="s">
        <v>48</v>
      </c>
      <c r="B223" s="333">
        <v>43</v>
      </c>
      <c r="C223" s="333">
        <v>41</v>
      </c>
      <c r="D223" s="323"/>
      <c r="E223" s="323"/>
      <c r="F223" s="323"/>
      <c r="G223" s="323"/>
      <c r="H223" s="323"/>
      <c r="I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  <c r="V223" s="323"/>
    </row>
    <row r="224" spans="1:22" ht="24.95" customHeight="1">
      <c r="A224" s="333" t="s">
        <v>49</v>
      </c>
      <c r="B224" s="333">
        <v>58</v>
      </c>
      <c r="C224" s="333">
        <v>48</v>
      </c>
      <c r="D224" s="323"/>
      <c r="E224" s="323"/>
      <c r="F224" s="323"/>
      <c r="G224" s="323"/>
      <c r="H224" s="323"/>
      <c r="I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</row>
    <row r="225" spans="1:22" ht="24.95" customHeight="1">
      <c r="A225" s="333" t="s">
        <v>360</v>
      </c>
      <c r="B225" s="333">
        <v>121</v>
      </c>
      <c r="C225" s="333">
        <v>106</v>
      </c>
      <c r="D225" s="323"/>
      <c r="E225" s="323"/>
      <c r="F225" s="323"/>
      <c r="G225" s="323"/>
      <c r="H225" s="323"/>
      <c r="I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  <c r="V225" s="323"/>
    </row>
    <row r="226" spans="1:22" ht="24.95" customHeight="1">
      <c r="A226" s="333" t="s">
        <v>54</v>
      </c>
      <c r="B226" s="333">
        <v>37</v>
      </c>
      <c r="C226" s="333">
        <v>34</v>
      </c>
      <c r="D226" s="323"/>
      <c r="E226" s="323"/>
      <c r="F226" s="323"/>
      <c r="G226" s="323"/>
      <c r="H226" s="323"/>
      <c r="I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</row>
    <row r="227" spans="1:22" ht="24.95" customHeight="1">
      <c r="A227" s="333" t="s">
        <v>29</v>
      </c>
      <c r="B227" s="333">
        <v>37</v>
      </c>
      <c r="C227" s="333">
        <v>35</v>
      </c>
      <c r="D227" s="323"/>
      <c r="E227" s="323"/>
      <c r="F227" s="323"/>
      <c r="G227" s="323"/>
      <c r="H227" s="323"/>
      <c r="I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  <c r="V227" s="323"/>
    </row>
    <row r="228" spans="1:22" ht="24.95" customHeight="1">
      <c r="A228" s="333" t="s">
        <v>23</v>
      </c>
      <c r="B228" s="333">
        <v>56</v>
      </c>
      <c r="C228" s="333">
        <v>51</v>
      </c>
      <c r="D228" s="323"/>
      <c r="E228" s="323"/>
      <c r="F228" s="323"/>
      <c r="G228" s="323"/>
      <c r="H228" s="323"/>
      <c r="I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</row>
    <row r="229" spans="1:22" ht="24.95" customHeight="1">
      <c r="A229" s="333" t="s">
        <v>24</v>
      </c>
      <c r="B229" s="333">
        <v>41</v>
      </c>
      <c r="C229" s="333">
        <v>30</v>
      </c>
      <c r="D229" s="323"/>
      <c r="E229" s="323"/>
      <c r="F229" s="323"/>
      <c r="G229" s="323"/>
      <c r="H229" s="323"/>
      <c r="I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  <c r="V229" s="323"/>
    </row>
    <row r="230" spans="1:22" ht="24.95" customHeight="1">
      <c r="A230" s="333" t="s">
        <v>253</v>
      </c>
      <c r="B230" s="333">
        <v>39</v>
      </c>
      <c r="C230" s="333">
        <v>34</v>
      </c>
      <c r="D230" s="323"/>
      <c r="E230" s="323"/>
      <c r="F230" s="323"/>
      <c r="G230" s="323"/>
      <c r="H230" s="323"/>
      <c r="I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</row>
    <row r="231" spans="1:22" ht="24.95" customHeight="1">
      <c r="A231" s="333" t="s">
        <v>64</v>
      </c>
      <c r="B231" s="333">
        <v>60</v>
      </c>
      <c r="C231" s="333">
        <v>36</v>
      </c>
      <c r="D231" s="323"/>
      <c r="E231" s="323"/>
      <c r="F231" s="323"/>
      <c r="G231" s="323"/>
      <c r="H231" s="323"/>
      <c r="I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  <c r="V231" s="323"/>
    </row>
    <row r="232" spans="1:22" ht="24.95" customHeight="1">
      <c r="A232" s="333" t="s">
        <v>36</v>
      </c>
      <c r="B232" s="333">
        <v>61</v>
      </c>
      <c r="C232" s="333">
        <v>53</v>
      </c>
      <c r="D232" s="323"/>
      <c r="E232" s="323"/>
      <c r="F232" s="323"/>
      <c r="G232" s="323"/>
      <c r="H232" s="323"/>
      <c r="I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</row>
    <row r="233" spans="1:22" ht="24.95" customHeight="1">
      <c r="A233" s="333" t="s">
        <v>39</v>
      </c>
      <c r="B233" s="333">
        <v>62</v>
      </c>
      <c r="C233" s="333">
        <v>53</v>
      </c>
      <c r="D233" s="323"/>
      <c r="E233" s="323"/>
      <c r="F233" s="323"/>
      <c r="G233" s="323"/>
      <c r="H233" s="323"/>
      <c r="I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  <c r="V233" s="323"/>
    </row>
    <row r="234" spans="1:22" ht="24.95" customHeight="1">
      <c r="A234" s="333" t="s">
        <v>38</v>
      </c>
      <c r="B234" s="333">
        <v>59</v>
      </c>
      <c r="C234" s="333">
        <v>51</v>
      </c>
      <c r="D234" s="323"/>
      <c r="E234" s="323"/>
      <c r="F234" s="323"/>
      <c r="G234" s="323"/>
      <c r="H234" s="323"/>
      <c r="I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</row>
    <row r="235" spans="1:22" ht="24.95" customHeight="1">
      <c r="A235" s="333" t="s">
        <v>20</v>
      </c>
      <c r="B235" s="333">
        <v>64</v>
      </c>
      <c r="C235" s="333">
        <v>61</v>
      </c>
      <c r="D235" s="323"/>
      <c r="E235" s="323"/>
      <c r="F235" s="323"/>
      <c r="G235" s="323"/>
      <c r="H235" s="323"/>
      <c r="I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  <c r="V235" s="323"/>
    </row>
    <row r="236" spans="1:22" ht="24.95" customHeight="1">
      <c r="A236" s="333" t="s">
        <v>31</v>
      </c>
      <c r="B236" s="333">
        <v>39</v>
      </c>
      <c r="C236" s="333">
        <v>37</v>
      </c>
      <c r="D236" s="323"/>
      <c r="E236" s="323"/>
      <c r="F236" s="323"/>
      <c r="G236" s="323"/>
      <c r="H236" s="323"/>
      <c r="I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</row>
    <row r="237" spans="1:22" ht="24.95" customHeight="1">
      <c r="A237" s="333" t="s">
        <v>362</v>
      </c>
      <c r="B237" s="333">
        <v>112</v>
      </c>
      <c r="C237" s="333">
        <v>90</v>
      </c>
      <c r="D237" s="323"/>
      <c r="E237" s="323"/>
      <c r="F237" s="323"/>
      <c r="G237" s="323"/>
      <c r="H237" s="323"/>
      <c r="I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  <c r="V237" s="323"/>
    </row>
    <row r="238" spans="1:22" ht="24.95" customHeight="1">
      <c r="A238" s="333" t="s">
        <v>33</v>
      </c>
      <c r="B238" s="333">
        <v>131</v>
      </c>
      <c r="C238" s="333">
        <v>102</v>
      </c>
      <c r="D238" s="323"/>
      <c r="E238" s="323"/>
      <c r="F238" s="323"/>
      <c r="G238" s="323"/>
      <c r="H238" s="323"/>
      <c r="I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</row>
    <row r="239" spans="1:22" ht="24.95" customHeight="1">
      <c r="A239" s="333" t="s">
        <v>35</v>
      </c>
      <c r="B239" s="333">
        <v>37</v>
      </c>
      <c r="C239" s="333">
        <v>30</v>
      </c>
      <c r="D239" s="323"/>
      <c r="E239" s="323"/>
      <c r="F239" s="323"/>
      <c r="G239" s="323"/>
      <c r="H239" s="323"/>
      <c r="I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  <c r="V239" s="323"/>
    </row>
    <row r="240" spans="1:22" ht="24.95" customHeight="1">
      <c r="A240" s="333" t="s">
        <v>657</v>
      </c>
      <c r="B240" s="333">
        <v>41</v>
      </c>
      <c r="C240" s="333">
        <v>29</v>
      </c>
      <c r="D240" s="323"/>
      <c r="E240" s="323"/>
      <c r="F240" s="323"/>
      <c r="G240" s="323"/>
      <c r="H240" s="323"/>
      <c r="I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</row>
    <row r="241" spans="1:22" ht="24.95" customHeight="1">
      <c r="A241" s="333" t="s">
        <v>66</v>
      </c>
      <c r="B241" s="333">
        <v>114</v>
      </c>
      <c r="C241" s="333">
        <v>93</v>
      </c>
      <c r="D241" s="323"/>
      <c r="E241" s="323"/>
      <c r="F241" s="323"/>
      <c r="G241" s="323"/>
      <c r="H241" s="323"/>
      <c r="I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  <c r="V241" s="323"/>
    </row>
    <row r="242" spans="1:22" ht="24.95" customHeight="1">
      <c r="A242" s="134" t="s">
        <v>75</v>
      </c>
      <c r="B242" s="332">
        <f>SUM(B220:B241)</f>
        <v>1448</v>
      </c>
      <c r="C242" s="332">
        <f>SUM(C220:C241)</f>
        <v>1224</v>
      </c>
      <c r="D242" s="323"/>
      <c r="E242" s="323"/>
      <c r="F242" s="323"/>
      <c r="G242" s="323"/>
      <c r="H242" s="323"/>
      <c r="I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  <c r="V242" s="323"/>
    </row>
    <row r="243" spans="1:22" ht="14.25" customHeight="1">
      <c r="A243" s="323"/>
      <c r="B243" s="323"/>
      <c r="C243" s="323"/>
      <c r="D243" s="323"/>
      <c r="E243" s="323"/>
      <c r="F243" s="323"/>
      <c r="G243" s="323"/>
      <c r="H243" s="323"/>
      <c r="I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  <c r="V243" s="323"/>
    </row>
    <row r="244" spans="1:22" ht="24.95" customHeight="1">
      <c r="A244" s="625" t="s">
        <v>76</v>
      </c>
      <c r="B244" s="626"/>
      <c r="C244" s="627"/>
      <c r="D244" s="132"/>
      <c r="E244" s="323"/>
      <c r="F244" s="323"/>
      <c r="G244" s="323"/>
      <c r="H244" s="323"/>
      <c r="I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  <c r="V244" s="323"/>
    </row>
    <row r="245" spans="1:22" ht="24.95" customHeight="1">
      <c r="A245" s="712" t="s">
        <v>62</v>
      </c>
      <c r="B245" s="673" t="s">
        <v>73</v>
      </c>
      <c r="C245" s="673"/>
      <c r="D245" s="132"/>
      <c r="E245" s="323"/>
      <c r="F245" s="323"/>
      <c r="G245" s="323"/>
      <c r="H245" s="323"/>
      <c r="I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  <c r="V245" s="323"/>
    </row>
    <row r="246" spans="1:22" ht="24.95" customHeight="1">
      <c r="A246" s="713"/>
      <c r="B246" s="332" t="s">
        <v>74</v>
      </c>
      <c r="C246" s="332" t="s">
        <v>1222</v>
      </c>
      <c r="D246" s="323"/>
      <c r="E246" s="323"/>
      <c r="F246" s="323"/>
      <c r="G246" s="323"/>
      <c r="H246" s="323"/>
      <c r="I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  <c r="V246" s="323"/>
    </row>
    <row r="247" spans="1:22" ht="24.95" customHeight="1">
      <c r="A247" s="333" t="s">
        <v>52</v>
      </c>
      <c r="B247" s="333">
        <v>59</v>
      </c>
      <c r="C247" s="333">
        <v>51</v>
      </c>
      <c r="D247" s="323"/>
      <c r="E247" s="323"/>
      <c r="F247" s="323"/>
      <c r="G247" s="323"/>
      <c r="H247" s="323"/>
      <c r="I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  <c r="V247" s="323"/>
    </row>
    <row r="248" spans="1:22" ht="24.95" customHeight="1">
      <c r="A248" s="333" t="s">
        <v>50</v>
      </c>
      <c r="B248" s="333">
        <v>53</v>
      </c>
      <c r="C248" s="333">
        <v>47</v>
      </c>
      <c r="D248" s="323"/>
      <c r="E248" s="323"/>
      <c r="F248" s="323"/>
      <c r="G248" s="323"/>
      <c r="H248" s="323"/>
      <c r="I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  <c r="V248" s="323"/>
    </row>
    <row r="249" spans="1:22" ht="24.95" customHeight="1">
      <c r="A249" s="333" t="s">
        <v>53</v>
      </c>
      <c r="B249" s="333">
        <v>111</v>
      </c>
      <c r="C249" s="333">
        <v>68</v>
      </c>
      <c r="D249" s="323"/>
      <c r="E249" s="323"/>
      <c r="F249" s="323"/>
      <c r="G249" s="323"/>
      <c r="H249" s="323"/>
      <c r="I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  <c r="V249" s="323"/>
    </row>
    <row r="250" spans="1:22" ht="24.95" customHeight="1">
      <c r="A250" s="333" t="s">
        <v>48</v>
      </c>
      <c r="B250" s="333">
        <v>35</v>
      </c>
      <c r="C250" s="333">
        <v>23</v>
      </c>
      <c r="D250" s="323"/>
      <c r="E250" s="323"/>
      <c r="F250" s="323"/>
      <c r="G250" s="323"/>
      <c r="H250" s="323"/>
      <c r="I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  <c r="V250" s="323"/>
    </row>
    <row r="251" spans="1:22" ht="24.95" customHeight="1">
      <c r="A251" s="333" t="s">
        <v>49</v>
      </c>
      <c r="B251" s="333">
        <v>59</v>
      </c>
      <c r="C251" s="333">
        <v>44</v>
      </c>
      <c r="D251" s="323"/>
      <c r="E251" s="323"/>
      <c r="F251" s="323"/>
      <c r="G251" s="323"/>
      <c r="H251" s="323"/>
      <c r="I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  <c r="V251" s="323"/>
    </row>
    <row r="252" spans="1:22" ht="24.95" customHeight="1">
      <c r="A252" s="333" t="s">
        <v>360</v>
      </c>
      <c r="B252" s="333">
        <v>105</v>
      </c>
      <c r="C252" s="333">
        <v>86</v>
      </c>
      <c r="D252" s="323"/>
      <c r="E252" s="323"/>
      <c r="F252" s="323"/>
      <c r="G252" s="323"/>
      <c r="H252" s="323"/>
      <c r="I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  <c r="V252" s="323"/>
    </row>
    <row r="253" spans="1:22" ht="24.95" customHeight="1">
      <c r="A253" s="333" t="s">
        <v>54</v>
      </c>
      <c r="B253" s="333">
        <v>38</v>
      </c>
      <c r="C253" s="333">
        <v>11</v>
      </c>
      <c r="D253" s="323"/>
      <c r="E253" s="323"/>
      <c r="F253" s="323"/>
      <c r="G253" s="323"/>
      <c r="H253" s="323"/>
      <c r="I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  <c r="V253" s="323"/>
    </row>
    <row r="254" spans="1:22" ht="24.95" customHeight="1">
      <c r="A254" s="333" t="s">
        <v>29</v>
      </c>
      <c r="B254" s="333">
        <v>22</v>
      </c>
      <c r="C254" s="333">
        <v>22</v>
      </c>
      <c r="D254" s="323"/>
      <c r="E254" s="323"/>
      <c r="F254" s="323"/>
      <c r="G254" s="323"/>
      <c r="H254" s="323"/>
      <c r="I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  <c r="V254" s="323"/>
    </row>
    <row r="255" spans="1:22" ht="24.95" customHeight="1">
      <c r="A255" s="333" t="s">
        <v>23</v>
      </c>
      <c r="B255" s="333">
        <v>60</v>
      </c>
      <c r="C255" s="333">
        <v>55</v>
      </c>
      <c r="D255" s="323"/>
      <c r="E255" s="323"/>
      <c r="F255" s="323"/>
      <c r="G255" s="323"/>
      <c r="H255" s="323"/>
      <c r="I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  <c r="V255" s="323"/>
    </row>
    <row r="256" spans="1:22" ht="24.95" customHeight="1">
      <c r="A256" s="333" t="s">
        <v>24</v>
      </c>
      <c r="B256" s="333">
        <v>28</v>
      </c>
      <c r="C256" s="333">
        <v>20</v>
      </c>
      <c r="D256" s="323"/>
      <c r="E256" s="323"/>
      <c r="F256" s="323"/>
      <c r="G256" s="323"/>
      <c r="H256" s="323"/>
      <c r="I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  <c r="V256" s="323"/>
    </row>
    <row r="257" spans="1:22" ht="24.95" customHeight="1">
      <c r="A257" s="333" t="s">
        <v>253</v>
      </c>
      <c r="B257" s="333">
        <v>33</v>
      </c>
      <c r="C257" s="333">
        <v>27</v>
      </c>
      <c r="D257" s="323"/>
      <c r="E257" s="323"/>
      <c r="F257" s="323"/>
      <c r="G257" s="323"/>
      <c r="H257" s="323"/>
      <c r="I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  <c r="V257" s="323"/>
    </row>
    <row r="258" spans="1:22" ht="24.95" customHeight="1">
      <c r="A258" s="333" t="s">
        <v>64</v>
      </c>
      <c r="B258" s="333">
        <v>32</v>
      </c>
      <c r="C258" s="333">
        <v>21</v>
      </c>
      <c r="D258" s="323"/>
      <c r="E258" s="323"/>
      <c r="F258" s="323"/>
      <c r="G258" s="323"/>
      <c r="H258" s="323"/>
      <c r="I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  <c r="V258" s="323"/>
    </row>
    <row r="259" spans="1:22" ht="24.95" customHeight="1">
      <c r="A259" s="333" t="s">
        <v>36</v>
      </c>
      <c r="B259" s="333">
        <v>58</v>
      </c>
      <c r="C259" s="333">
        <v>57</v>
      </c>
      <c r="D259" s="323"/>
      <c r="E259" s="323"/>
      <c r="F259" s="323"/>
      <c r="G259" s="323"/>
      <c r="H259" s="323"/>
      <c r="I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  <c r="V259" s="323"/>
    </row>
    <row r="260" spans="1:22" ht="24.95" customHeight="1">
      <c r="A260" s="333" t="s">
        <v>39</v>
      </c>
      <c r="B260" s="333">
        <v>59</v>
      </c>
      <c r="C260" s="333">
        <v>45</v>
      </c>
      <c r="D260" s="323"/>
      <c r="E260" s="323"/>
      <c r="F260" s="323"/>
      <c r="G260" s="323"/>
      <c r="H260" s="323"/>
      <c r="I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  <c r="V260" s="323"/>
    </row>
    <row r="261" spans="1:22" ht="24.95" customHeight="1">
      <c r="A261" s="333" t="s">
        <v>38</v>
      </c>
      <c r="B261" s="333">
        <v>58</v>
      </c>
      <c r="C261" s="333">
        <v>52</v>
      </c>
      <c r="D261" s="323"/>
      <c r="E261" s="323"/>
      <c r="F261" s="323"/>
      <c r="G261" s="323"/>
      <c r="H261" s="323"/>
      <c r="I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  <c r="V261" s="323"/>
    </row>
    <row r="262" spans="1:22" ht="24.95" customHeight="1">
      <c r="A262" s="333" t="s">
        <v>20</v>
      </c>
      <c r="B262" s="333">
        <v>59</v>
      </c>
      <c r="C262" s="333">
        <v>33</v>
      </c>
      <c r="D262" s="323"/>
      <c r="E262" s="323"/>
      <c r="F262" s="323"/>
      <c r="G262" s="323"/>
      <c r="H262" s="323"/>
      <c r="I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</row>
    <row r="263" spans="1:22" ht="24.95" customHeight="1">
      <c r="A263" s="333" t="s">
        <v>31</v>
      </c>
      <c r="B263" s="333">
        <v>31</v>
      </c>
      <c r="C263" s="333">
        <v>22</v>
      </c>
      <c r="D263" s="323"/>
      <c r="E263" s="323"/>
      <c r="F263" s="323"/>
      <c r="G263" s="323"/>
      <c r="H263" s="323"/>
      <c r="I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  <c r="V263" s="323"/>
    </row>
    <row r="264" spans="1:22" ht="24.95" customHeight="1">
      <c r="A264" s="333" t="s">
        <v>324</v>
      </c>
      <c r="B264" s="333">
        <v>126</v>
      </c>
      <c r="C264" s="333">
        <v>95</v>
      </c>
      <c r="D264" s="323"/>
      <c r="E264" s="323"/>
      <c r="F264" s="323"/>
      <c r="G264" s="323"/>
      <c r="H264" s="323"/>
      <c r="I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  <c r="V264" s="323"/>
    </row>
    <row r="265" spans="1:22" ht="24.95" customHeight="1">
      <c r="A265" s="333" t="s">
        <v>33</v>
      </c>
      <c r="B265" s="333">
        <v>126</v>
      </c>
      <c r="C265" s="333">
        <v>74</v>
      </c>
      <c r="D265" s="323"/>
      <c r="E265" s="323"/>
      <c r="F265" s="323"/>
      <c r="G265" s="323"/>
      <c r="H265" s="323"/>
      <c r="I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  <c r="V265" s="323"/>
    </row>
    <row r="266" spans="1:22" ht="24.95" customHeight="1">
      <c r="A266" s="333" t="s">
        <v>35</v>
      </c>
      <c r="B266" s="333">
        <v>68</v>
      </c>
      <c r="C266" s="333">
        <v>50</v>
      </c>
      <c r="D266" s="323"/>
      <c r="E266" s="323"/>
      <c r="F266" s="323"/>
      <c r="G266" s="323"/>
      <c r="H266" s="323"/>
      <c r="I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  <c r="V266" s="323"/>
    </row>
    <row r="267" spans="1:22" ht="24.95" customHeight="1">
      <c r="A267" s="333" t="s">
        <v>657</v>
      </c>
      <c r="B267" s="333">
        <v>41</v>
      </c>
      <c r="C267" s="333">
        <v>39</v>
      </c>
      <c r="D267" s="323"/>
      <c r="E267" s="323"/>
      <c r="F267" s="323"/>
      <c r="G267" s="323"/>
      <c r="H267" s="323"/>
      <c r="I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  <c r="V267" s="323"/>
    </row>
    <row r="268" spans="1:22" ht="24.95" customHeight="1">
      <c r="A268" s="333" t="s">
        <v>66</v>
      </c>
      <c r="B268" s="333">
        <v>113</v>
      </c>
      <c r="C268" s="333">
        <v>81</v>
      </c>
      <c r="D268" s="323"/>
      <c r="E268" s="323"/>
      <c r="F268" s="323"/>
      <c r="G268" s="323"/>
      <c r="H268" s="323"/>
      <c r="I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  <c r="V268" s="323"/>
    </row>
    <row r="269" spans="1:22" ht="24.95" customHeight="1">
      <c r="A269" s="333" t="s">
        <v>75</v>
      </c>
      <c r="B269" s="332">
        <f>SUM(B247:B268)</f>
        <v>1374</v>
      </c>
      <c r="C269" s="332">
        <f>SUM(C247:C268)</f>
        <v>1023</v>
      </c>
      <c r="D269" s="323"/>
      <c r="E269" s="323"/>
      <c r="F269" s="323"/>
      <c r="G269" s="323"/>
      <c r="H269" s="323"/>
      <c r="I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323"/>
    </row>
    <row r="270" spans="1:22" ht="19.5" customHeight="1">
      <c r="A270" s="323"/>
      <c r="B270" s="323"/>
      <c r="C270" s="323"/>
      <c r="D270" s="323"/>
      <c r="E270" s="323"/>
      <c r="F270" s="323"/>
      <c r="G270" s="323"/>
      <c r="H270" s="323"/>
      <c r="I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  <c r="V270" s="323"/>
    </row>
    <row r="271" spans="1:22" ht="24.95" customHeight="1">
      <c r="A271" s="629" t="s">
        <v>77</v>
      </c>
      <c r="B271" s="629"/>
      <c r="C271" s="132"/>
      <c r="D271" s="132"/>
      <c r="E271" s="323"/>
      <c r="F271" s="323"/>
      <c r="G271" s="323"/>
      <c r="H271" s="323"/>
      <c r="I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  <c r="V271" s="323"/>
    </row>
    <row r="272" spans="1:22" ht="24.95" customHeight="1">
      <c r="A272" s="332" t="s">
        <v>836</v>
      </c>
      <c r="B272" s="332" t="s">
        <v>2</v>
      </c>
      <c r="C272" s="132"/>
      <c r="D272" s="325"/>
      <c r="E272" s="323"/>
      <c r="F272" s="323"/>
      <c r="G272" s="323"/>
      <c r="H272" s="323"/>
      <c r="I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323"/>
    </row>
    <row r="273" spans="1:22" ht="24.95" customHeight="1">
      <c r="A273" s="333" t="s">
        <v>324</v>
      </c>
      <c r="B273" s="333">
        <v>59</v>
      </c>
      <c r="C273" s="133"/>
      <c r="D273" s="325"/>
      <c r="E273" s="323"/>
      <c r="F273" s="323"/>
      <c r="G273" s="323"/>
      <c r="H273" s="323"/>
      <c r="I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  <c r="V273" s="323"/>
    </row>
    <row r="274" spans="1:22" ht="24.95" customHeight="1">
      <c r="A274" s="333" t="s">
        <v>657</v>
      </c>
      <c r="B274" s="333">
        <v>22</v>
      </c>
      <c r="C274" s="133"/>
      <c r="D274" s="325"/>
      <c r="E274" s="323"/>
      <c r="F274" s="323"/>
      <c r="G274" s="323"/>
      <c r="H274" s="323"/>
      <c r="I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  <c r="V274" s="323"/>
    </row>
    <row r="275" spans="1:22" ht="24.95" customHeight="1">
      <c r="A275" s="333" t="s">
        <v>29</v>
      </c>
      <c r="B275" s="333">
        <v>11</v>
      </c>
      <c r="C275" s="133"/>
      <c r="D275" s="325"/>
      <c r="E275" s="323"/>
      <c r="F275" s="323"/>
      <c r="G275" s="323"/>
      <c r="H275" s="323"/>
      <c r="I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  <c r="V275" s="323"/>
    </row>
    <row r="276" spans="1:22" ht="24.95" customHeight="1">
      <c r="A276" s="333" t="s">
        <v>31</v>
      </c>
      <c r="B276" s="333">
        <v>24</v>
      </c>
      <c r="C276" s="133"/>
      <c r="D276" s="325"/>
      <c r="E276" s="323"/>
      <c r="F276" s="323"/>
      <c r="G276" s="323"/>
      <c r="H276" s="323"/>
      <c r="I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  <c r="V276" s="323"/>
    </row>
    <row r="277" spans="1:22" ht="24.95" customHeight="1">
      <c r="A277" s="333" t="s">
        <v>24</v>
      </c>
      <c r="B277" s="333">
        <v>9</v>
      </c>
      <c r="C277" s="133"/>
      <c r="D277" s="325"/>
      <c r="E277" s="323"/>
      <c r="F277" s="323"/>
      <c r="G277" s="323"/>
      <c r="H277" s="323"/>
      <c r="I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  <c r="V277" s="323"/>
    </row>
    <row r="278" spans="1:22" ht="24.95" customHeight="1">
      <c r="A278" s="333" t="s">
        <v>33</v>
      </c>
      <c r="B278" s="333">
        <v>83</v>
      </c>
      <c r="C278" s="133"/>
      <c r="D278" s="325"/>
      <c r="E278" s="323"/>
      <c r="F278" s="323"/>
      <c r="G278" s="323"/>
      <c r="H278" s="323"/>
      <c r="I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  <c r="V278" s="323"/>
    </row>
    <row r="279" spans="1:22" ht="24.95" customHeight="1">
      <c r="A279" s="333" t="s">
        <v>23</v>
      </c>
      <c r="B279" s="333">
        <v>19</v>
      </c>
      <c r="C279" s="133"/>
      <c r="D279" s="325"/>
      <c r="E279" s="323"/>
      <c r="F279" s="323"/>
      <c r="G279" s="323"/>
      <c r="H279" s="323"/>
      <c r="I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  <c r="V279" s="323"/>
    </row>
    <row r="280" spans="1:22" ht="24.95" customHeight="1">
      <c r="A280" s="333" t="s">
        <v>35</v>
      </c>
      <c r="B280" s="333">
        <v>28</v>
      </c>
      <c r="C280" s="133"/>
      <c r="D280" s="325"/>
      <c r="E280" s="323"/>
      <c r="F280" s="323"/>
      <c r="G280" s="323"/>
      <c r="H280" s="323"/>
      <c r="I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  <c r="V280" s="323"/>
    </row>
    <row r="281" spans="1:22" ht="24.95" customHeight="1">
      <c r="A281" s="333" t="s">
        <v>36</v>
      </c>
      <c r="B281" s="333">
        <v>52</v>
      </c>
      <c r="C281" s="133"/>
      <c r="D281" s="325"/>
      <c r="E281" s="323"/>
      <c r="F281" s="323"/>
      <c r="G281" s="323"/>
      <c r="H281" s="323"/>
      <c r="I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  <c r="V281" s="323"/>
    </row>
    <row r="282" spans="1:22" ht="24.95" customHeight="1">
      <c r="A282" s="333" t="s">
        <v>48</v>
      </c>
      <c r="B282" s="333">
        <v>32</v>
      </c>
      <c r="C282" s="133"/>
      <c r="D282" s="325"/>
      <c r="E282" s="323"/>
      <c r="F282" s="323"/>
      <c r="G282" s="323"/>
      <c r="H282" s="323"/>
      <c r="I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  <c r="V282" s="323"/>
    </row>
    <row r="283" spans="1:22" ht="24.95" customHeight="1">
      <c r="A283" s="333" t="s">
        <v>49</v>
      </c>
      <c r="B283" s="333">
        <v>33</v>
      </c>
      <c r="C283" s="133"/>
      <c r="D283" s="325"/>
      <c r="E283" s="323"/>
      <c r="F283" s="323"/>
      <c r="G283" s="323"/>
      <c r="H283" s="323"/>
      <c r="I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  <c r="V283" s="323"/>
    </row>
    <row r="284" spans="1:22" ht="24.95" customHeight="1">
      <c r="A284" s="333" t="s">
        <v>50</v>
      </c>
      <c r="B284" s="333">
        <v>59</v>
      </c>
      <c r="C284" s="133"/>
      <c r="D284" s="325"/>
      <c r="E284" s="323"/>
      <c r="F284" s="323"/>
      <c r="G284" s="323"/>
      <c r="H284" s="323"/>
      <c r="I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  <c r="V284" s="323"/>
    </row>
    <row r="285" spans="1:22" ht="24.95" customHeight="1">
      <c r="A285" s="333" t="s">
        <v>360</v>
      </c>
      <c r="B285" s="333">
        <v>95</v>
      </c>
      <c r="C285" s="133"/>
      <c r="D285" s="325"/>
      <c r="E285" s="323"/>
      <c r="F285" s="323"/>
      <c r="G285" s="323"/>
      <c r="H285" s="323"/>
      <c r="I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  <c r="V285" s="323"/>
    </row>
    <row r="286" spans="1:22" ht="24.95" customHeight="1">
      <c r="A286" s="333" t="s">
        <v>52</v>
      </c>
      <c r="B286" s="333">
        <v>24</v>
      </c>
      <c r="C286" s="133"/>
      <c r="D286" s="325"/>
      <c r="E286" s="323"/>
      <c r="F286" s="323"/>
      <c r="G286" s="323"/>
      <c r="H286" s="323"/>
      <c r="I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  <c r="V286" s="323"/>
    </row>
    <row r="287" spans="1:22" ht="24.95" customHeight="1">
      <c r="A287" s="333" t="s">
        <v>53</v>
      </c>
      <c r="B287" s="333">
        <v>94</v>
      </c>
      <c r="C287" s="133"/>
      <c r="D287" s="325"/>
      <c r="E287" s="323"/>
      <c r="F287" s="323"/>
      <c r="G287" s="323"/>
      <c r="H287" s="323"/>
      <c r="I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  <c r="V287" s="323"/>
    </row>
    <row r="288" spans="1:22" ht="24.95" customHeight="1">
      <c r="A288" s="333" t="s">
        <v>54</v>
      </c>
      <c r="B288" s="333">
        <v>19</v>
      </c>
      <c r="C288" s="133"/>
      <c r="D288" s="325"/>
      <c r="E288" s="323"/>
      <c r="F288" s="323"/>
      <c r="G288" s="323"/>
      <c r="H288" s="323"/>
      <c r="I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  <c r="V288" s="323"/>
    </row>
    <row r="289" spans="1:22" ht="24.95" customHeight="1">
      <c r="A289" s="333" t="s">
        <v>64</v>
      </c>
      <c r="B289" s="333">
        <v>25</v>
      </c>
      <c r="C289" s="133"/>
      <c r="D289" s="325"/>
      <c r="E289" s="323"/>
      <c r="F289" s="323"/>
      <c r="G289" s="323"/>
      <c r="H289" s="323"/>
      <c r="I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  <c r="V289" s="323"/>
    </row>
    <row r="290" spans="1:22" ht="24.95" customHeight="1">
      <c r="A290" s="333" t="s">
        <v>253</v>
      </c>
      <c r="B290" s="333">
        <v>19</v>
      </c>
      <c r="C290" s="133"/>
      <c r="D290" s="325"/>
      <c r="E290" s="323"/>
      <c r="F290" s="323"/>
      <c r="G290" s="323"/>
      <c r="H290" s="323"/>
      <c r="I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</row>
    <row r="291" spans="1:22" ht="24.95" customHeight="1">
      <c r="A291" s="333" t="s">
        <v>20</v>
      </c>
      <c r="B291" s="333">
        <v>60</v>
      </c>
      <c r="C291" s="133"/>
      <c r="D291" s="325"/>
      <c r="E291" s="323"/>
      <c r="F291" s="323"/>
      <c r="G291" s="323"/>
      <c r="H291" s="323"/>
      <c r="I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  <c r="V291" s="323"/>
    </row>
    <row r="292" spans="1:22" ht="24.95" customHeight="1">
      <c r="A292" s="333" t="s">
        <v>66</v>
      </c>
      <c r="B292" s="333">
        <v>70</v>
      </c>
      <c r="C292" s="133"/>
      <c r="D292" s="325"/>
      <c r="E292" s="323"/>
      <c r="F292" s="323"/>
      <c r="G292" s="323"/>
      <c r="H292" s="323"/>
      <c r="I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  <c r="V292" s="323"/>
    </row>
    <row r="293" spans="1:22" ht="24.95" customHeight="1">
      <c r="A293" s="333" t="s">
        <v>38</v>
      </c>
      <c r="B293" s="333">
        <v>66</v>
      </c>
      <c r="C293" s="133"/>
      <c r="D293" s="325"/>
      <c r="E293" s="323"/>
      <c r="F293" s="323"/>
      <c r="G293" s="323"/>
      <c r="H293" s="323"/>
      <c r="I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  <c r="V293" s="323"/>
    </row>
    <row r="294" spans="1:22" ht="24.95" customHeight="1">
      <c r="A294" s="333" t="s">
        <v>39</v>
      </c>
      <c r="B294" s="333">
        <v>64</v>
      </c>
      <c r="C294" s="133"/>
      <c r="D294" s="325"/>
      <c r="E294" s="323"/>
      <c r="F294" s="323"/>
      <c r="G294" s="323"/>
      <c r="H294" s="323"/>
      <c r="I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  <c r="V294" s="323"/>
    </row>
    <row r="295" spans="1:22" ht="24.95" customHeight="1">
      <c r="A295" s="333" t="s">
        <v>3</v>
      </c>
      <c r="B295" s="332">
        <f>SUM(B273:B294)</f>
        <v>967</v>
      </c>
      <c r="C295" s="133"/>
      <c r="D295" s="325"/>
      <c r="E295" s="323"/>
      <c r="F295" s="323"/>
      <c r="G295" s="323"/>
      <c r="H295" s="323"/>
      <c r="I295" s="323"/>
      <c r="K295" s="323"/>
      <c r="L295" s="323"/>
      <c r="M295" s="323"/>
      <c r="N295" s="323"/>
      <c r="O295" s="323"/>
      <c r="P295" s="323"/>
      <c r="Q295" s="323"/>
      <c r="R295" s="323"/>
      <c r="S295" s="323"/>
      <c r="T295" s="323"/>
      <c r="U295" s="323"/>
      <c r="V295" s="323"/>
    </row>
    <row r="296" spans="1:22" ht="19.5" customHeight="1">
      <c r="A296" s="323"/>
      <c r="B296" s="323"/>
      <c r="C296" s="323"/>
      <c r="D296" s="323"/>
      <c r="E296" s="323"/>
      <c r="F296" s="323"/>
      <c r="G296" s="323"/>
      <c r="H296" s="323"/>
      <c r="I296" s="323"/>
      <c r="K296" s="323"/>
      <c r="L296" s="323"/>
      <c r="M296" s="323"/>
      <c r="N296" s="323"/>
      <c r="O296" s="323"/>
      <c r="P296" s="323"/>
      <c r="Q296" s="323"/>
      <c r="R296" s="323"/>
      <c r="S296" s="323"/>
      <c r="T296" s="323"/>
      <c r="U296" s="323"/>
      <c r="V296" s="323"/>
    </row>
    <row r="297" spans="1:22" ht="24.95" customHeight="1">
      <c r="A297" s="625" t="s">
        <v>78</v>
      </c>
      <c r="B297" s="627"/>
      <c r="C297" s="132"/>
      <c r="D297" s="132"/>
      <c r="E297" s="323"/>
      <c r="F297" s="323"/>
      <c r="G297" s="323"/>
      <c r="H297" s="323"/>
      <c r="I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323"/>
      <c r="U297" s="323"/>
      <c r="V297" s="323"/>
    </row>
    <row r="298" spans="1:22" ht="24.95" customHeight="1">
      <c r="A298" s="332" t="s">
        <v>62</v>
      </c>
      <c r="B298" s="332" t="s">
        <v>2</v>
      </c>
      <c r="C298" s="132"/>
      <c r="D298" s="325"/>
      <c r="E298" s="323"/>
      <c r="F298" s="323"/>
      <c r="G298" s="323"/>
      <c r="H298" s="323"/>
      <c r="I298" s="323"/>
      <c r="K298" s="323"/>
      <c r="L298" s="323"/>
      <c r="M298" s="323"/>
      <c r="N298" s="323"/>
      <c r="O298" s="323"/>
      <c r="P298" s="323"/>
      <c r="Q298" s="323"/>
      <c r="R298" s="323"/>
      <c r="S298" s="323"/>
      <c r="T298" s="323"/>
      <c r="U298" s="323"/>
      <c r="V298" s="323"/>
    </row>
    <row r="299" spans="1:22" ht="24.95" customHeight="1">
      <c r="A299" s="333" t="s">
        <v>326</v>
      </c>
      <c r="B299" s="333">
        <v>36</v>
      </c>
      <c r="C299" s="133"/>
      <c r="D299" s="325"/>
      <c r="E299" s="323"/>
      <c r="F299" s="323"/>
      <c r="G299" s="323"/>
      <c r="H299" s="323"/>
      <c r="I299" s="323"/>
      <c r="K299" s="323"/>
      <c r="L299" s="323"/>
      <c r="M299" s="323"/>
      <c r="N299" s="323"/>
      <c r="O299" s="323"/>
      <c r="P299" s="323"/>
      <c r="Q299" s="323"/>
      <c r="R299" s="323"/>
      <c r="S299" s="323"/>
      <c r="T299" s="323"/>
      <c r="U299" s="323"/>
      <c r="V299" s="323"/>
    </row>
    <row r="300" spans="1:22" ht="24.95" customHeight="1">
      <c r="A300" s="333" t="s">
        <v>29</v>
      </c>
      <c r="B300" s="333">
        <v>7</v>
      </c>
      <c r="C300" s="133"/>
      <c r="D300" s="325"/>
      <c r="E300" s="323"/>
      <c r="F300" s="323"/>
      <c r="G300" s="323"/>
      <c r="H300" s="323"/>
      <c r="I300" s="323"/>
      <c r="K300" s="323"/>
      <c r="L300" s="323"/>
      <c r="M300" s="323"/>
      <c r="N300" s="323"/>
      <c r="O300" s="323"/>
      <c r="P300" s="323"/>
      <c r="Q300" s="323"/>
      <c r="R300" s="323"/>
      <c r="S300" s="323"/>
      <c r="T300" s="323"/>
      <c r="U300" s="323"/>
      <c r="V300" s="323"/>
    </row>
    <row r="301" spans="1:22" ht="24.95" customHeight="1">
      <c r="A301" s="333" t="s">
        <v>31</v>
      </c>
      <c r="B301" s="333">
        <v>22</v>
      </c>
      <c r="C301" s="133"/>
      <c r="D301" s="325"/>
      <c r="E301" s="323"/>
      <c r="F301" s="323"/>
      <c r="G301" s="323"/>
      <c r="H301" s="323"/>
      <c r="I301" s="323"/>
      <c r="K301" s="323"/>
      <c r="L301" s="323"/>
      <c r="M301" s="323"/>
      <c r="N301" s="323"/>
      <c r="O301" s="323"/>
      <c r="P301" s="323"/>
      <c r="Q301" s="323"/>
      <c r="R301" s="323"/>
      <c r="S301" s="323"/>
      <c r="T301" s="323"/>
      <c r="U301" s="323"/>
      <c r="V301" s="323"/>
    </row>
    <row r="302" spans="1:22" ht="24.95" customHeight="1">
      <c r="A302" s="333" t="s">
        <v>24</v>
      </c>
      <c r="B302" s="333">
        <v>9</v>
      </c>
      <c r="C302" s="133"/>
      <c r="D302" s="325"/>
      <c r="E302" s="323"/>
      <c r="F302" s="323"/>
      <c r="G302" s="323"/>
      <c r="H302" s="323"/>
      <c r="I302" s="323"/>
      <c r="K302" s="323"/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  <c r="V302" s="323"/>
    </row>
    <row r="303" spans="1:22" ht="24.95" customHeight="1">
      <c r="A303" s="333" t="s">
        <v>33</v>
      </c>
      <c r="B303" s="333">
        <v>67</v>
      </c>
      <c r="C303" s="133"/>
      <c r="D303" s="325"/>
      <c r="E303" s="323"/>
      <c r="F303" s="323"/>
      <c r="G303" s="323"/>
      <c r="H303" s="323"/>
      <c r="I303" s="323"/>
      <c r="K303" s="323"/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  <c r="V303" s="323"/>
    </row>
    <row r="304" spans="1:22" ht="24.95" customHeight="1">
      <c r="A304" s="333" t="s">
        <v>23</v>
      </c>
      <c r="B304" s="333">
        <v>32</v>
      </c>
      <c r="C304" s="133"/>
      <c r="D304" s="325"/>
      <c r="E304" s="323"/>
      <c r="F304" s="323"/>
      <c r="G304" s="323"/>
      <c r="H304" s="323"/>
      <c r="I304" s="323"/>
      <c r="K304" s="323"/>
      <c r="L304" s="323"/>
      <c r="M304" s="323"/>
      <c r="N304" s="323"/>
      <c r="O304" s="323"/>
      <c r="P304" s="323"/>
      <c r="Q304" s="323"/>
      <c r="R304" s="323"/>
      <c r="S304" s="323"/>
      <c r="T304" s="323"/>
      <c r="U304" s="323"/>
      <c r="V304" s="323"/>
    </row>
    <row r="305" spans="1:22" ht="24.95" customHeight="1">
      <c r="A305" s="333" t="s">
        <v>35</v>
      </c>
      <c r="B305" s="333">
        <v>31</v>
      </c>
      <c r="C305" s="133"/>
      <c r="D305" s="325"/>
      <c r="E305" s="323"/>
      <c r="F305" s="323"/>
      <c r="G305" s="323"/>
      <c r="H305" s="323"/>
      <c r="I305" s="323"/>
      <c r="K305" s="323"/>
      <c r="L305" s="323"/>
      <c r="M305" s="323"/>
      <c r="N305" s="323"/>
      <c r="O305" s="323"/>
      <c r="P305" s="323"/>
      <c r="Q305" s="323"/>
      <c r="R305" s="323"/>
      <c r="S305" s="323"/>
      <c r="T305" s="323"/>
      <c r="U305" s="323"/>
      <c r="V305" s="323"/>
    </row>
    <row r="306" spans="1:22" ht="24.95" customHeight="1">
      <c r="A306" s="333" t="s">
        <v>36</v>
      </c>
      <c r="B306" s="333">
        <v>76</v>
      </c>
      <c r="C306" s="133"/>
      <c r="D306" s="325"/>
      <c r="E306" s="323"/>
      <c r="F306" s="323"/>
      <c r="G306" s="323"/>
      <c r="H306" s="323"/>
      <c r="I306" s="323"/>
      <c r="K306" s="323"/>
      <c r="L306" s="323"/>
      <c r="M306" s="323"/>
      <c r="N306" s="323"/>
      <c r="O306" s="323"/>
      <c r="P306" s="323"/>
      <c r="Q306" s="323"/>
      <c r="R306" s="323"/>
      <c r="S306" s="323"/>
      <c r="T306" s="323"/>
      <c r="U306" s="323"/>
      <c r="V306" s="323"/>
    </row>
    <row r="307" spans="1:22" ht="24.95" customHeight="1">
      <c r="A307" s="333" t="s">
        <v>48</v>
      </c>
      <c r="B307" s="333">
        <v>31</v>
      </c>
      <c r="C307" s="133"/>
      <c r="D307" s="325"/>
      <c r="E307" s="323"/>
      <c r="F307" s="323"/>
      <c r="G307" s="323"/>
      <c r="H307" s="323"/>
      <c r="I307" s="323"/>
      <c r="K307" s="323"/>
      <c r="L307" s="323"/>
      <c r="M307" s="323"/>
      <c r="N307" s="323"/>
      <c r="O307" s="323"/>
      <c r="P307" s="323"/>
      <c r="Q307" s="323"/>
      <c r="R307" s="323"/>
      <c r="S307" s="323"/>
      <c r="T307" s="323"/>
      <c r="U307" s="323"/>
      <c r="V307" s="323"/>
    </row>
    <row r="308" spans="1:22" ht="24.95" customHeight="1">
      <c r="A308" s="333" t="s">
        <v>49</v>
      </c>
      <c r="B308" s="333">
        <v>33</v>
      </c>
      <c r="C308" s="133"/>
      <c r="D308" s="325"/>
      <c r="E308" s="323"/>
      <c r="F308" s="323"/>
      <c r="G308" s="323"/>
      <c r="H308" s="323"/>
      <c r="I308" s="323"/>
      <c r="K308" s="323"/>
      <c r="L308" s="323"/>
      <c r="M308" s="323"/>
      <c r="N308" s="323"/>
      <c r="O308" s="323"/>
      <c r="P308" s="323"/>
      <c r="Q308" s="323"/>
      <c r="R308" s="323"/>
      <c r="S308" s="323"/>
      <c r="T308" s="323"/>
      <c r="U308" s="323"/>
      <c r="V308" s="323"/>
    </row>
    <row r="309" spans="1:22" ht="24.95" customHeight="1">
      <c r="A309" s="333" t="s">
        <v>50</v>
      </c>
      <c r="B309" s="333">
        <v>46</v>
      </c>
      <c r="C309" s="133"/>
      <c r="D309" s="325"/>
      <c r="E309" s="323"/>
      <c r="F309" s="323"/>
      <c r="G309" s="323"/>
      <c r="H309" s="323"/>
      <c r="I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323"/>
      <c r="U309" s="323"/>
      <c r="V309" s="323"/>
    </row>
    <row r="310" spans="1:22" ht="24.95" customHeight="1">
      <c r="A310" s="333" t="s">
        <v>360</v>
      </c>
      <c r="B310" s="333">
        <v>78</v>
      </c>
      <c r="C310" s="133"/>
      <c r="D310" s="325"/>
      <c r="E310" s="323"/>
      <c r="F310" s="323"/>
      <c r="G310" s="323"/>
      <c r="H310" s="323"/>
      <c r="I310" s="323"/>
      <c r="K310" s="323"/>
      <c r="L310" s="323"/>
      <c r="M310" s="323"/>
      <c r="N310" s="323"/>
      <c r="O310" s="323"/>
      <c r="P310" s="323"/>
      <c r="Q310" s="323"/>
      <c r="R310" s="323"/>
      <c r="S310" s="323"/>
      <c r="T310" s="323"/>
      <c r="U310" s="323"/>
      <c r="V310" s="323"/>
    </row>
    <row r="311" spans="1:22" ht="24.95" customHeight="1">
      <c r="A311" s="333" t="s">
        <v>52</v>
      </c>
      <c r="B311" s="333">
        <v>32</v>
      </c>
      <c r="C311" s="133"/>
      <c r="D311" s="325"/>
      <c r="E311" s="323"/>
      <c r="F311" s="323"/>
      <c r="G311" s="323"/>
      <c r="H311" s="323"/>
      <c r="I311" s="323"/>
      <c r="K311" s="323"/>
      <c r="L311" s="323"/>
      <c r="M311" s="323"/>
      <c r="N311" s="323"/>
      <c r="O311" s="323"/>
      <c r="P311" s="323"/>
      <c r="Q311" s="323"/>
      <c r="R311" s="323"/>
      <c r="S311" s="323"/>
      <c r="T311" s="323"/>
      <c r="U311" s="323"/>
      <c r="V311" s="323"/>
    </row>
    <row r="312" spans="1:22" ht="24.95" customHeight="1">
      <c r="A312" s="333" t="s">
        <v>53</v>
      </c>
      <c r="B312" s="333">
        <v>81</v>
      </c>
      <c r="C312" s="133"/>
      <c r="D312" s="325"/>
      <c r="E312" s="323"/>
      <c r="F312" s="323"/>
      <c r="G312" s="323"/>
      <c r="H312" s="323"/>
      <c r="I312" s="323"/>
      <c r="K312" s="323"/>
      <c r="L312" s="323"/>
      <c r="M312" s="323"/>
      <c r="N312" s="323"/>
      <c r="O312" s="323"/>
      <c r="P312" s="323"/>
      <c r="Q312" s="323"/>
      <c r="R312" s="323"/>
      <c r="S312" s="323"/>
      <c r="T312" s="323"/>
      <c r="U312" s="323"/>
      <c r="V312" s="323"/>
    </row>
    <row r="313" spans="1:22" ht="24.95" customHeight="1">
      <c r="A313" s="333" t="s">
        <v>54</v>
      </c>
      <c r="B313" s="333">
        <v>24</v>
      </c>
      <c r="C313" s="133"/>
      <c r="D313" s="325"/>
      <c r="E313" s="323"/>
      <c r="F313" s="323"/>
      <c r="G313" s="323"/>
      <c r="H313" s="323"/>
      <c r="I313" s="323"/>
      <c r="K313" s="323"/>
      <c r="L313" s="323"/>
      <c r="M313" s="323"/>
      <c r="N313" s="323"/>
      <c r="O313" s="323"/>
      <c r="P313" s="323"/>
      <c r="Q313" s="323"/>
      <c r="R313" s="323"/>
      <c r="S313" s="323"/>
      <c r="T313" s="323"/>
      <c r="U313" s="323"/>
      <c r="V313" s="323"/>
    </row>
    <row r="314" spans="1:22" ht="24.95" customHeight="1">
      <c r="A314" s="333" t="s">
        <v>64</v>
      </c>
      <c r="B314" s="333">
        <v>14</v>
      </c>
      <c r="C314" s="133"/>
      <c r="D314" s="325"/>
      <c r="E314" s="323"/>
      <c r="F314" s="323"/>
      <c r="G314" s="323"/>
      <c r="H314" s="323"/>
      <c r="I314" s="323"/>
      <c r="K314" s="323"/>
      <c r="L314" s="323"/>
      <c r="M314" s="323"/>
      <c r="N314" s="323"/>
      <c r="O314" s="323"/>
      <c r="P314" s="323"/>
      <c r="Q314" s="323"/>
      <c r="R314" s="323"/>
      <c r="S314" s="323"/>
      <c r="T314" s="323"/>
      <c r="U314" s="323"/>
      <c r="V314" s="323"/>
    </row>
    <row r="315" spans="1:22" ht="24.95" customHeight="1">
      <c r="A315" s="333" t="s">
        <v>253</v>
      </c>
      <c r="B315" s="333">
        <v>2</v>
      </c>
      <c r="C315" s="133"/>
      <c r="D315" s="325"/>
      <c r="E315" s="323"/>
      <c r="F315" s="323"/>
      <c r="G315" s="323"/>
      <c r="H315" s="323"/>
      <c r="I315" s="323"/>
      <c r="K315" s="323"/>
      <c r="L315" s="323"/>
      <c r="M315" s="323"/>
      <c r="N315" s="323"/>
      <c r="O315" s="323"/>
      <c r="P315" s="323"/>
      <c r="Q315" s="323"/>
      <c r="R315" s="323"/>
      <c r="S315" s="323"/>
      <c r="T315" s="323"/>
      <c r="U315" s="323"/>
      <c r="V315" s="323"/>
    </row>
    <row r="316" spans="1:22" ht="24.95" customHeight="1">
      <c r="A316" s="333" t="s">
        <v>20</v>
      </c>
      <c r="B316" s="333">
        <v>76</v>
      </c>
      <c r="C316" s="133"/>
      <c r="D316" s="325"/>
      <c r="E316" s="323"/>
      <c r="F316" s="323"/>
      <c r="G316" s="323"/>
      <c r="H316" s="323"/>
      <c r="I316" s="323"/>
      <c r="K316" s="323"/>
      <c r="L316" s="323"/>
      <c r="M316" s="323"/>
      <c r="N316" s="323"/>
      <c r="O316" s="323"/>
      <c r="P316" s="323"/>
      <c r="Q316" s="323"/>
      <c r="R316" s="323"/>
      <c r="S316" s="323"/>
      <c r="T316" s="323"/>
      <c r="U316" s="323"/>
      <c r="V316" s="323"/>
    </row>
    <row r="317" spans="1:22" ht="24.95" customHeight="1">
      <c r="A317" s="333" t="s">
        <v>66</v>
      </c>
      <c r="B317" s="333">
        <v>42</v>
      </c>
      <c r="C317" s="133"/>
      <c r="D317" s="325"/>
      <c r="E317" s="323"/>
      <c r="F317" s="323"/>
      <c r="G317" s="323"/>
      <c r="H317" s="323"/>
      <c r="I317" s="323"/>
      <c r="K317" s="323"/>
      <c r="L317" s="323"/>
      <c r="M317" s="323"/>
      <c r="N317" s="323"/>
      <c r="O317" s="323"/>
      <c r="P317" s="323"/>
      <c r="Q317" s="323"/>
      <c r="R317" s="323"/>
      <c r="S317" s="323"/>
      <c r="T317" s="323"/>
      <c r="U317" s="323"/>
      <c r="V317" s="323"/>
    </row>
    <row r="318" spans="1:22" ht="24.95" customHeight="1">
      <c r="A318" s="333" t="s">
        <v>38</v>
      </c>
      <c r="B318" s="333">
        <v>59</v>
      </c>
      <c r="C318" s="133"/>
      <c r="D318" s="325"/>
      <c r="E318" s="323"/>
      <c r="F318" s="323"/>
      <c r="G318" s="323"/>
      <c r="H318" s="323"/>
      <c r="I318" s="323"/>
      <c r="K318" s="323"/>
      <c r="L318" s="323"/>
      <c r="M318" s="323"/>
      <c r="N318" s="323"/>
      <c r="O318" s="323"/>
      <c r="P318" s="323"/>
      <c r="Q318" s="323"/>
      <c r="R318" s="323"/>
      <c r="S318" s="323"/>
      <c r="T318" s="323"/>
      <c r="U318" s="323"/>
      <c r="V318" s="323"/>
    </row>
    <row r="319" spans="1:22" ht="24.95" customHeight="1">
      <c r="A319" s="333" t="s">
        <v>39</v>
      </c>
      <c r="B319" s="333">
        <v>78</v>
      </c>
      <c r="C319" s="133"/>
      <c r="D319" s="325"/>
      <c r="E319" s="323"/>
      <c r="F319" s="323"/>
      <c r="G319" s="323"/>
      <c r="H319" s="323"/>
      <c r="I319" s="323"/>
      <c r="K319" s="323"/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  <c r="V319" s="323"/>
    </row>
    <row r="320" spans="1:22" ht="24.95" customHeight="1">
      <c r="A320" s="333" t="s">
        <v>657</v>
      </c>
      <c r="B320" s="333">
        <v>8</v>
      </c>
      <c r="C320" s="133"/>
      <c r="D320" s="325"/>
      <c r="E320" s="323"/>
      <c r="F320" s="323"/>
      <c r="G320" s="323"/>
      <c r="H320" s="323"/>
      <c r="I320" s="323"/>
      <c r="K320" s="323"/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  <c r="V320" s="323"/>
    </row>
    <row r="321" spans="1:22" ht="24.95" customHeight="1">
      <c r="A321" s="333" t="s">
        <v>79</v>
      </c>
      <c r="B321" s="332">
        <f>SUM(B299:B320)</f>
        <v>884</v>
      </c>
      <c r="C321" s="133"/>
      <c r="D321" s="325"/>
      <c r="E321" s="323"/>
      <c r="F321" s="323"/>
      <c r="G321" s="323"/>
      <c r="H321" s="323"/>
      <c r="I321" s="323"/>
      <c r="K321" s="323"/>
      <c r="L321" s="323"/>
      <c r="M321" s="323"/>
      <c r="N321" s="323"/>
      <c r="O321" s="323"/>
      <c r="P321" s="323"/>
      <c r="Q321" s="323"/>
      <c r="R321" s="323"/>
      <c r="S321" s="323"/>
      <c r="T321" s="323"/>
      <c r="U321" s="323"/>
      <c r="V321" s="323"/>
    </row>
    <row r="322" spans="1:22" ht="18.75" customHeight="1">
      <c r="A322" s="323"/>
      <c r="B322" s="323"/>
      <c r="C322" s="323"/>
      <c r="D322" s="323"/>
      <c r="E322" s="323"/>
      <c r="F322" s="323"/>
      <c r="G322" s="323"/>
      <c r="H322" s="323"/>
      <c r="I322" s="323"/>
      <c r="K322" s="323"/>
      <c r="L322" s="323"/>
      <c r="M322" s="323"/>
      <c r="N322" s="323"/>
      <c r="O322" s="323"/>
      <c r="P322" s="323"/>
      <c r="Q322" s="323"/>
      <c r="R322" s="323"/>
      <c r="S322" s="323"/>
      <c r="T322" s="323"/>
      <c r="U322" s="323"/>
      <c r="V322" s="323"/>
    </row>
    <row r="323" spans="1:22" ht="24.95" customHeight="1">
      <c r="A323" s="629" t="s">
        <v>844</v>
      </c>
      <c r="B323" s="629"/>
      <c r="C323" s="132"/>
      <c r="D323" s="132"/>
      <c r="E323" s="323"/>
      <c r="F323" s="323"/>
      <c r="G323" s="323"/>
      <c r="H323" s="323"/>
      <c r="I323" s="323"/>
      <c r="K323" s="323"/>
      <c r="L323" s="323"/>
      <c r="M323" s="323"/>
      <c r="N323" s="323"/>
      <c r="O323" s="323"/>
      <c r="P323" s="323"/>
      <c r="Q323" s="323"/>
      <c r="R323" s="323"/>
      <c r="S323" s="323"/>
      <c r="T323" s="323"/>
      <c r="U323" s="323"/>
      <c r="V323" s="323"/>
    </row>
    <row r="324" spans="1:22" ht="24.95" customHeight="1">
      <c r="A324" s="332" t="s">
        <v>62</v>
      </c>
      <c r="B324" s="332" t="s">
        <v>2</v>
      </c>
      <c r="C324" s="132"/>
      <c r="D324" s="325"/>
      <c r="E324" s="323"/>
      <c r="F324" s="323"/>
      <c r="G324" s="323"/>
      <c r="H324" s="323"/>
      <c r="I324" s="323"/>
      <c r="K324" s="323"/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</row>
    <row r="325" spans="1:22" ht="24.95" customHeight="1">
      <c r="A325" s="333" t="s">
        <v>326</v>
      </c>
      <c r="B325" s="333">
        <v>28</v>
      </c>
      <c r="C325" s="133"/>
      <c r="D325" s="325"/>
      <c r="E325" s="323"/>
      <c r="F325" s="323"/>
      <c r="G325" s="323"/>
      <c r="H325" s="323"/>
      <c r="I325" s="323"/>
      <c r="K325" s="323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</row>
    <row r="326" spans="1:22" ht="24.95" customHeight="1">
      <c r="A326" s="333" t="s">
        <v>29</v>
      </c>
      <c r="B326" s="333">
        <v>4</v>
      </c>
      <c r="C326" s="133"/>
      <c r="D326" s="325"/>
      <c r="E326" s="323"/>
      <c r="F326" s="323"/>
      <c r="G326" s="323"/>
      <c r="H326" s="323"/>
      <c r="I326" s="323"/>
      <c r="K326" s="323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</row>
    <row r="327" spans="1:22" ht="24.95" customHeight="1">
      <c r="A327" s="333" t="s">
        <v>837</v>
      </c>
      <c r="B327" s="333">
        <v>1</v>
      </c>
      <c r="C327" s="133"/>
      <c r="D327" s="325"/>
      <c r="E327" s="323"/>
      <c r="F327" s="323"/>
      <c r="G327" s="323"/>
      <c r="H327" s="323"/>
      <c r="I327" s="323"/>
      <c r="K327" s="323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</row>
    <row r="328" spans="1:22" ht="24.95" customHeight="1">
      <c r="A328" s="333" t="s">
        <v>31</v>
      </c>
      <c r="B328" s="333">
        <v>18</v>
      </c>
      <c r="C328" s="133"/>
      <c r="D328" s="325"/>
      <c r="E328" s="323"/>
      <c r="F328" s="323"/>
      <c r="G328" s="323"/>
      <c r="H328" s="323"/>
      <c r="I328" s="323"/>
      <c r="K328" s="323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</row>
    <row r="329" spans="1:22" ht="24.95" customHeight="1">
      <c r="A329" s="333" t="s">
        <v>24</v>
      </c>
      <c r="B329" s="333">
        <v>3</v>
      </c>
      <c r="C329" s="133"/>
      <c r="D329" s="325"/>
      <c r="E329" s="323"/>
      <c r="F329" s="323"/>
      <c r="G329" s="323"/>
      <c r="H329" s="323"/>
      <c r="I329" s="323"/>
      <c r="K329" s="323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</row>
    <row r="330" spans="1:22" ht="24.95" customHeight="1">
      <c r="A330" s="333" t="s">
        <v>33</v>
      </c>
      <c r="B330" s="333">
        <v>52</v>
      </c>
      <c r="C330" s="133"/>
      <c r="D330" s="325"/>
      <c r="E330" s="323"/>
      <c r="F330" s="323"/>
      <c r="G330" s="323"/>
      <c r="H330" s="323"/>
      <c r="I330" s="323"/>
      <c r="K330" s="323"/>
      <c r="L330" s="323"/>
      <c r="M330" s="323"/>
      <c r="N330" s="323"/>
      <c r="O330" s="323"/>
      <c r="P330" s="323"/>
      <c r="Q330" s="323"/>
      <c r="R330" s="323"/>
      <c r="S330" s="323"/>
      <c r="T330" s="323"/>
      <c r="U330" s="323"/>
      <c r="V330" s="323"/>
    </row>
    <row r="331" spans="1:22" ht="24.95" customHeight="1">
      <c r="A331" s="333" t="s">
        <v>23</v>
      </c>
      <c r="B331" s="333">
        <v>16</v>
      </c>
      <c r="C331" s="133"/>
      <c r="D331" s="325"/>
      <c r="E331" s="323"/>
      <c r="F331" s="323"/>
      <c r="G331" s="323"/>
      <c r="H331" s="323"/>
      <c r="I331" s="323"/>
      <c r="K331" s="323"/>
      <c r="L331" s="323"/>
      <c r="M331" s="323"/>
      <c r="N331" s="323"/>
      <c r="O331" s="323"/>
      <c r="P331" s="323"/>
      <c r="Q331" s="323"/>
      <c r="R331" s="323"/>
      <c r="S331" s="323"/>
      <c r="T331" s="323"/>
      <c r="U331" s="323"/>
      <c r="V331" s="323"/>
    </row>
    <row r="332" spans="1:22" ht="24.95" customHeight="1">
      <c r="A332" s="333" t="s">
        <v>35</v>
      </c>
      <c r="B332" s="333">
        <v>19</v>
      </c>
      <c r="C332" s="133"/>
      <c r="D332" s="325"/>
      <c r="E332" s="323"/>
      <c r="F332" s="323"/>
      <c r="G332" s="323"/>
      <c r="H332" s="323"/>
      <c r="I332" s="323"/>
      <c r="K332" s="323"/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  <c r="V332" s="323"/>
    </row>
    <row r="333" spans="1:22" ht="24.95" customHeight="1">
      <c r="A333" s="333" t="s">
        <v>36</v>
      </c>
      <c r="B333" s="333">
        <v>21</v>
      </c>
      <c r="C333" s="133"/>
      <c r="D333" s="325"/>
      <c r="E333" s="323"/>
      <c r="F333" s="323"/>
      <c r="G333" s="323"/>
      <c r="H333" s="323"/>
      <c r="I333" s="323"/>
      <c r="K333" s="323"/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  <c r="V333" s="323"/>
    </row>
    <row r="334" spans="1:22" ht="24.95" customHeight="1">
      <c r="A334" s="333" t="s">
        <v>48</v>
      </c>
      <c r="B334" s="333">
        <v>9</v>
      </c>
      <c r="C334" s="133"/>
      <c r="D334" s="325"/>
      <c r="E334" s="323"/>
      <c r="F334" s="323"/>
      <c r="G334" s="323"/>
      <c r="H334" s="323"/>
      <c r="I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</row>
    <row r="335" spans="1:22" ht="24.95" customHeight="1">
      <c r="A335" s="333" t="s">
        <v>49</v>
      </c>
      <c r="B335" s="333">
        <v>17</v>
      </c>
      <c r="C335" s="133"/>
      <c r="D335" s="325"/>
      <c r="E335" s="323"/>
      <c r="F335" s="323"/>
      <c r="G335" s="323"/>
      <c r="H335" s="323"/>
      <c r="I335" s="323"/>
      <c r="K335" s="323"/>
      <c r="L335" s="323"/>
      <c r="M335" s="323"/>
      <c r="N335" s="323"/>
      <c r="O335" s="323"/>
      <c r="P335" s="323"/>
      <c r="Q335" s="323"/>
      <c r="R335" s="323"/>
      <c r="S335" s="323"/>
      <c r="T335" s="323"/>
      <c r="U335" s="323"/>
      <c r="V335" s="323"/>
    </row>
    <row r="336" spans="1:22" ht="24.95" customHeight="1">
      <c r="A336" s="333" t="s">
        <v>50</v>
      </c>
      <c r="B336" s="333">
        <v>19</v>
      </c>
      <c r="C336" s="133"/>
      <c r="D336" s="325"/>
      <c r="E336" s="323"/>
      <c r="F336" s="323"/>
      <c r="G336" s="323"/>
      <c r="H336" s="323"/>
      <c r="I336" s="323"/>
      <c r="K336" s="323"/>
      <c r="L336" s="323"/>
      <c r="M336" s="323"/>
      <c r="N336" s="323"/>
      <c r="O336" s="323"/>
      <c r="P336" s="323"/>
      <c r="Q336" s="323"/>
      <c r="R336" s="323"/>
      <c r="S336" s="323"/>
      <c r="T336" s="323"/>
      <c r="U336" s="323"/>
      <c r="V336" s="323"/>
    </row>
    <row r="337" spans="1:22" ht="24.95" customHeight="1">
      <c r="A337" s="333" t="s">
        <v>360</v>
      </c>
      <c r="B337" s="333">
        <v>41</v>
      </c>
      <c r="C337" s="133"/>
      <c r="D337" s="325"/>
      <c r="E337" s="323"/>
      <c r="F337" s="323"/>
      <c r="G337" s="323"/>
      <c r="H337" s="323"/>
      <c r="I337" s="323"/>
      <c r="K337" s="323"/>
      <c r="L337" s="323"/>
      <c r="M337" s="323"/>
      <c r="N337" s="323"/>
      <c r="O337" s="323"/>
      <c r="P337" s="323"/>
      <c r="Q337" s="323"/>
      <c r="R337" s="323"/>
      <c r="S337" s="323"/>
      <c r="T337" s="323"/>
      <c r="U337" s="323"/>
      <c r="V337" s="323"/>
    </row>
    <row r="338" spans="1:22" ht="24.95" customHeight="1">
      <c r="A338" s="333" t="s">
        <v>52</v>
      </c>
      <c r="B338" s="333">
        <v>10</v>
      </c>
      <c r="C338" s="133"/>
      <c r="D338" s="325"/>
      <c r="E338" s="323"/>
      <c r="F338" s="323"/>
      <c r="G338" s="323"/>
      <c r="H338" s="323"/>
      <c r="I338" s="323"/>
      <c r="K338" s="323"/>
      <c r="L338" s="323"/>
      <c r="M338" s="323"/>
      <c r="N338" s="323"/>
      <c r="O338" s="323"/>
      <c r="P338" s="323"/>
      <c r="Q338" s="323"/>
      <c r="R338" s="323"/>
      <c r="S338" s="323"/>
      <c r="T338" s="323"/>
      <c r="U338" s="323"/>
      <c r="V338" s="323"/>
    </row>
    <row r="339" spans="1:22" ht="24.95" customHeight="1">
      <c r="A339" s="333" t="s">
        <v>53</v>
      </c>
      <c r="B339" s="333">
        <v>46</v>
      </c>
      <c r="C339" s="133"/>
      <c r="D339" s="325"/>
      <c r="E339" s="323"/>
      <c r="F339" s="323"/>
      <c r="G339" s="323"/>
      <c r="H339" s="323"/>
      <c r="I339" s="323"/>
      <c r="K339" s="323"/>
      <c r="L339" s="323"/>
      <c r="M339" s="323"/>
      <c r="N339" s="323"/>
      <c r="O339" s="323"/>
      <c r="P339" s="323"/>
      <c r="Q339" s="323"/>
      <c r="R339" s="323"/>
      <c r="S339" s="323"/>
      <c r="T339" s="323"/>
      <c r="U339" s="323"/>
      <c r="V339" s="323"/>
    </row>
    <row r="340" spans="1:22" ht="24.95" customHeight="1">
      <c r="A340" s="333" t="s">
        <v>54</v>
      </c>
      <c r="B340" s="333">
        <v>17</v>
      </c>
      <c r="C340" s="133"/>
      <c r="D340" s="325"/>
      <c r="E340" s="323"/>
      <c r="F340" s="323"/>
      <c r="G340" s="323"/>
      <c r="H340" s="323"/>
      <c r="I340" s="323"/>
      <c r="K340" s="323"/>
      <c r="L340" s="323"/>
      <c r="M340" s="323"/>
      <c r="N340" s="323"/>
      <c r="O340" s="323"/>
      <c r="P340" s="323"/>
      <c r="Q340" s="323"/>
      <c r="R340" s="323"/>
      <c r="S340" s="323"/>
      <c r="T340" s="323"/>
      <c r="U340" s="323"/>
      <c r="V340" s="323"/>
    </row>
    <row r="341" spans="1:22" ht="24.95" customHeight="1">
      <c r="A341" s="333" t="s">
        <v>64</v>
      </c>
      <c r="B341" s="333">
        <v>20</v>
      </c>
      <c r="C341" s="133"/>
      <c r="D341" s="325"/>
      <c r="E341" s="323"/>
      <c r="F341" s="323"/>
      <c r="G341" s="323"/>
      <c r="H341" s="323"/>
      <c r="I341" s="323"/>
      <c r="K341" s="323"/>
      <c r="L341" s="323"/>
      <c r="M341" s="323"/>
      <c r="N341" s="323"/>
      <c r="O341" s="323"/>
      <c r="P341" s="323"/>
      <c r="Q341" s="323"/>
      <c r="R341" s="323"/>
      <c r="S341" s="323"/>
      <c r="T341" s="323"/>
      <c r="U341" s="323"/>
      <c r="V341" s="323"/>
    </row>
    <row r="342" spans="1:22" ht="24.95" customHeight="1">
      <c r="A342" s="333" t="s">
        <v>253</v>
      </c>
      <c r="B342" s="333">
        <v>6</v>
      </c>
      <c r="C342" s="133"/>
      <c r="D342" s="325"/>
      <c r="E342" s="323"/>
      <c r="F342" s="323"/>
      <c r="G342" s="323"/>
      <c r="H342" s="323"/>
      <c r="I342" s="323"/>
      <c r="K342" s="323"/>
      <c r="L342" s="323"/>
      <c r="M342" s="323"/>
      <c r="N342" s="323"/>
      <c r="O342" s="323"/>
      <c r="P342" s="323"/>
      <c r="Q342" s="323"/>
      <c r="R342" s="323"/>
      <c r="S342" s="323"/>
      <c r="T342" s="323"/>
      <c r="U342" s="323"/>
      <c r="V342" s="323"/>
    </row>
    <row r="343" spans="1:22" ht="24.95" customHeight="1">
      <c r="A343" s="333" t="s">
        <v>20</v>
      </c>
      <c r="B343" s="333">
        <v>55</v>
      </c>
      <c r="C343" s="133"/>
      <c r="D343" s="325"/>
      <c r="E343" s="323"/>
      <c r="F343" s="323"/>
      <c r="G343" s="323"/>
      <c r="H343" s="323"/>
      <c r="I343" s="323"/>
      <c r="K343" s="323"/>
      <c r="L343" s="323"/>
      <c r="M343" s="323"/>
      <c r="N343" s="323"/>
      <c r="O343" s="323"/>
      <c r="P343" s="323"/>
      <c r="Q343" s="323"/>
      <c r="R343" s="323"/>
      <c r="S343" s="323"/>
      <c r="T343" s="323"/>
      <c r="U343" s="323"/>
      <c r="V343" s="323"/>
    </row>
    <row r="344" spans="1:22" ht="24.95" customHeight="1">
      <c r="A344" s="333" t="s">
        <v>66</v>
      </c>
      <c r="B344" s="333">
        <v>42</v>
      </c>
      <c r="C344" s="133"/>
      <c r="D344" s="325"/>
      <c r="E344" s="323"/>
      <c r="F344" s="323"/>
      <c r="G344" s="323"/>
      <c r="H344" s="323"/>
      <c r="I344" s="323"/>
      <c r="K344" s="323"/>
      <c r="L344" s="323"/>
      <c r="M344" s="323"/>
      <c r="N344" s="323"/>
      <c r="O344" s="323"/>
      <c r="P344" s="323"/>
      <c r="Q344" s="323"/>
      <c r="R344" s="323"/>
      <c r="S344" s="323"/>
      <c r="T344" s="323"/>
      <c r="U344" s="323"/>
      <c r="V344" s="323"/>
    </row>
    <row r="345" spans="1:22" ht="24.95" customHeight="1">
      <c r="A345" s="333" t="s">
        <v>38</v>
      </c>
      <c r="B345" s="333">
        <v>21</v>
      </c>
      <c r="C345" s="133"/>
      <c r="D345" s="325"/>
      <c r="E345" s="323"/>
      <c r="F345" s="323"/>
      <c r="G345" s="323"/>
      <c r="H345" s="323"/>
      <c r="I345" s="323"/>
      <c r="K345" s="323"/>
      <c r="L345" s="323"/>
      <c r="M345" s="323"/>
      <c r="N345" s="323"/>
      <c r="O345" s="323"/>
      <c r="P345" s="323"/>
      <c r="Q345" s="323"/>
      <c r="R345" s="323"/>
      <c r="S345" s="323"/>
      <c r="T345" s="323"/>
      <c r="U345" s="323"/>
      <c r="V345" s="323"/>
    </row>
    <row r="346" spans="1:22" ht="24.95" customHeight="1">
      <c r="A346" s="333" t="s">
        <v>39</v>
      </c>
      <c r="B346" s="333">
        <v>32</v>
      </c>
      <c r="C346" s="133"/>
      <c r="D346" s="325"/>
      <c r="E346" s="323"/>
      <c r="F346" s="323"/>
      <c r="G346" s="323"/>
      <c r="H346" s="323"/>
      <c r="I346" s="323"/>
      <c r="K346" s="323"/>
      <c r="L346" s="323"/>
      <c r="M346" s="323"/>
      <c r="N346" s="323"/>
      <c r="O346" s="323"/>
      <c r="P346" s="323"/>
      <c r="Q346" s="323"/>
      <c r="R346" s="323"/>
      <c r="S346" s="323"/>
      <c r="T346" s="323"/>
      <c r="U346" s="323"/>
      <c r="V346" s="323"/>
    </row>
    <row r="347" spans="1:22" ht="24.95" customHeight="1">
      <c r="A347" s="333" t="s">
        <v>657</v>
      </c>
      <c r="B347" s="333">
        <v>14</v>
      </c>
      <c r="C347" s="133"/>
      <c r="D347" s="325"/>
      <c r="E347" s="323"/>
      <c r="F347" s="323"/>
      <c r="G347" s="323"/>
      <c r="H347" s="323"/>
      <c r="I347" s="323"/>
      <c r="K347" s="323"/>
      <c r="L347" s="323"/>
      <c r="M347" s="323"/>
      <c r="N347" s="323"/>
      <c r="O347" s="323"/>
      <c r="P347" s="323"/>
      <c r="Q347" s="323"/>
      <c r="R347" s="323"/>
      <c r="S347" s="323"/>
      <c r="T347" s="323"/>
      <c r="U347" s="323"/>
      <c r="V347" s="323"/>
    </row>
    <row r="348" spans="1:22" ht="24.95" customHeight="1">
      <c r="A348" s="333" t="s">
        <v>3</v>
      </c>
      <c r="B348" s="332">
        <f>SUM(B325:B347)</f>
        <v>511</v>
      </c>
      <c r="C348" s="133"/>
      <c r="D348" s="325"/>
      <c r="E348" s="323"/>
      <c r="F348" s="323"/>
      <c r="G348" s="323"/>
      <c r="H348" s="323"/>
      <c r="I348" s="323"/>
      <c r="K348" s="323"/>
      <c r="L348" s="323"/>
      <c r="M348" s="323"/>
      <c r="N348" s="323"/>
      <c r="O348" s="323"/>
      <c r="P348" s="323"/>
      <c r="Q348" s="323"/>
      <c r="R348" s="323"/>
      <c r="S348" s="323"/>
      <c r="T348" s="323"/>
      <c r="U348" s="323"/>
      <c r="V348" s="323"/>
    </row>
    <row r="349" spans="1:22" ht="18" customHeight="1">
      <c r="A349" s="323"/>
      <c r="B349" s="323"/>
      <c r="C349" s="323"/>
      <c r="D349" s="323"/>
      <c r="E349" s="323"/>
      <c r="F349" s="323"/>
      <c r="G349" s="323"/>
      <c r="H349" s="323"/>
      <c r="I349" s="323"/>
      <c r="K349" s="323"/>
      <c r="L349" s="323"/>
      <c r="M349" s="323"/>
      <c r="N349" s="323"/>
      <c r="O349" s="323"/>
      <c r="P349" s="323"/>
      <c r="Q349" s="323"/>
      <c r="R349" s="323"/>
      <c r="S349" s="323"/>
      <c r="T349" s="323"/>
      <c r="U349" s="323"/>
      <c r="V349" s="323"/>
    </row>
    <row r="350" spans="1:22" ht="24.95" customHeight="1">
      <c r="A350" s="625" t="s">
        <v>80</v>
      </c>
      <c r="B350" s="626"/>
      <c r="C350" s="132"/>
      <c r="D350" s="132"/>
      <c r="E350" s="323"/>
      <c r="F350" s="323"/>
      <c r="G350" s="323"/>
      <c r="H350" s="323"/>
      <c r="I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</row>
    <row r="351" spans="1:22" ht="24.95" customHeight="1">
      <c r="A351" s="253" t="s">
        <v>62</v>
      </c>
      <c r="B351" s="253" t="s">
        <v>73</v>
      </c>
      <c r="C351" s="132"/>
      <c r="D351" s="325"/>
      <c r="E351" s="323"/>
      <c r="F351" s="323"/>
      <c r="G351" s="323"/>
      <c r="H351" s="323"/>
      <c r="I351" s="323"/>
      <c r="K351" s="323"/>
      <c r="L351" s="323"/>
      <c r="M351" s="323"/>
      <c r="N351" s="323"/>
      <c r="O351" s="323"/>
      <c r="P351" s="323"/>
      <c r="Q351" s="323"/>
      <c r="R351" s="323"/>
      <c r="S351" s="323"/>
      <c r="T351" s="323"/>
      <c r="U351" s="323"/>
      <c r="V351" s="323"/>
    </row>
    <row r="352" spans="1:22" ht="24.95" customHeight="1">
      <c r="A352" s="136" t="s">
        <v>53</v>
      </c>
      <c r="B352" s="136">
        <v>60</v>
      </c>
      <c r="C352" s="133"/>
      <c r="D352" s="325"/>
      <c r="E352" s="323"/>
      <c r="F352" s="323"/>
      <c r="G352" s="323"/>
      <c r="H352" s="323"/>
      <c r="I352" s="323"/>
      <c r="K352" s="323"/>
      <c r="L352" s="323"/>
      <c r="M352" s="323"/>
      <c r="N352" s="323"/>
      <c r="O352" s="323"/>
      <c r="P352" s="323"/>
      <c r="Q352" s="323"/>
      <c r="R352" s="323"/>
      <c r="S352" s="323"/>
      <c r="T352" s="323"/>
      <c r="U352" s="323"/>
      <c r="V352" s="323"/>
    </row>
    <row r="353" spans="1:22" ht="24.95" customHeight="1">
      <c r="A353" s="136" t="s">
        <v>49</v>
      </c>
      <c r="B353" s="136">
        <v>37</v>
      </c>
      <c r="C353" s="133"/>
      <c r="D353" s="325"/>
      <c r="E353" s="323"/>
      <c r="F353" s="323"/>
      <c r="G353" s="323"/>
      <c r="H353" s="323"/>
      <c r="I353" s="323"/>
      <c r="K353" s="323"/>
      <c r="L353" s="323"/>
      <c r="M353" s="323"/>
      <c r="N353" s="323"/>
      <c r="O353" s="323"/>
      <c r="P353" s="323"/>
      <c r="Q353" s="323"/>
      <c r="R353" s="323"/>
      <c r="S353" s="323"/>
      <c r="T353" s="323"/>
      <c r="U353" s="323"/>
      <c r="V353" s="323"/>
    </row>
    <row r="354" spans="1:22" ht="24.95" customHeight="1">
      <c r="A354" s="136" t="s">
        <v>48</v>
      </c>
      <c r="B354" s="136">
        <v>22</v>
      </c>
      <c r="C354" s="133"/>
      <c r="D354" s="325"/>
      <c r="E354" s="323"/>
      <c r="F354" s="323"/>
      <c r="G354" s="323"/>
      <c r="H354" s="323"/>
      <c r="I354" s="323"/>
      <c r="K354" s="323"/>
      <c r="L354" s="323"/>
      <c r="M354" s="323"/>
      <c r="N354" s="323"/>
      <c r="O354" s="323"/>
      <c r="P354" s="323"/>
      <c r="Q354" s="323"/>
      <c r="R354" s="323"/>
      <c r="S354" s="323"/>
      <c r="T354" s="323"/>
      <c r="U354" s="323"/>
      <c r="V354" s="323"/>
    </row>
    <row r="355" spans="1:22" ht="24.95" customHeight="1">
      <c r="A355" s="136" t="s">
        <v>54</v>
      </c>
      <c r="B355" s="136">
        <v>20</v>
      </c>
      <c r="C355" s="133"/>
      <c r="D355" s="325"/>
      <c r="E355" s="323"/>
      <c r="F355" s="323"/>
      <c r="G355" s="323"/>
      <c r="H355" s="323"/>
      <c r="I355" s="323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  <c r="V355" s="323"/>
    </row>
    <row r="356" spans="1:22" ht="24.95" customHeight="1">
      <c r="A356" s="136" t="s">
        <v>52</v>
      </c>
      <c r="B356" s="136">
        <v>25</v>
      </c>
      <c r="C356" s="133"/>
      <c r="D356" s="325"/>
      <c r="E356" s="323"/>
      <c r="F356" s="323"/>
      <c r="G356" s="323"/>
      <c r="H356" s="323"/>
      <c r="I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  <c r="V356" s="323"/>
    </row>
    <row r="357" spans="1:22" ht="24.95" customHeight="1">
      <c r="A357" s="136" t="s">
        <v>50</v>
      </c>
      <c r="B357" s="136">
        <v>41</v>
      </c>
      <c r="C357" s="133"/>
      <c r="D357" s="325"/>
      <c r="E357" s="323"/>
      <c r="F357" s="323"/>
      <c r="G357" s="323"/>
      <c r="H357" s="323"/>
      <c r="I357" s="323"/>
      <c r="K357" s="323"/>
      <c r="L357" s="323"/>
      <c r="M357" s="323"/>
      <c r="N357" s="323"/>
      <c r="O357" s="323"/>
      <c r="P357" s="323"/>
      <c r="Q357" s="323"/>
      <c r="R357" s="323"/>
      <c r="S357" s="323"/>
      <c r="T357" s="323"/>
      <c r="U357" s="323"/>
      <c r="V357" s="323"/>
    </row>
    <row r="358" spans="1:22" ht="24.95" customHeight="1">
      <c r="A358" s="136" t="s">
        <v>51</v>
      </c>
      <c r="B358" s="136">
        <v>32</v>
      </c>
      <c r="C358" s="133"/>
      <c r="D358" s="325"/>
      <c r="E358" s="323"/>
      <c r="F358" s="323"/>
      <c r="G358" s="323"/>
      <c r="H358" s="323"/>
      <c r="I358" s="323"/>
      <c r="K358" s="323"/>
      <c r="L358" s="323"/>
      <c r="M358" s="323"/>
      <c r="N358" s="323"/>
      <c r="O358" s="323"/>
      <c r="P358" s="323"/>
      <c r="Q358" s="323"/>
      <c r="R358" s="323"/>
      <c r="S358" s="323"/>
      <c r="T358" s="323"/>
      <c r="U358" s="323"/>
      <c r="V358" s="323"/>
    </row>
    <row r="359" spans="1:22" ht="24.95" customHeight="1">
      <c r="A359" s="136" t="s">
        <v>31</v>
      </c>
      <c r="B359" s="136">
        <v>32</v>
      </c>
      <c r="C359" s="133"/>
      <c r="D359" s="325"/>
      <c r="E359" s="323"/>
      <c r="F359" s="323"/>
      <c r="G359" s="323"/>
      <c r="H359" s="323"/>
      <c r="I359" s="323"/>
      <c r="K359" s="323"/>
      <c r="L359" s="323"/>
      <c r="M359" s="323"/>
      <c r="N359" s="323"/>
      <c r="O359" s="323"/>
      <c r="P359" s="323"/>
      <c r="Q359" s="323"/>
      <c r="R359" s="323"/>
      <c r="S359" s="323"/>
      <c r="T359" s="323"/>
      <c r="U359" s="323"/>
      <c r="V359" s="323"/>
    </row>
    <row r="360" spans="1:22" ht="24.95" customHeight="1">
      <c r="A360" s="136" t="s">
        <v>24</v>
      </c>
      <c r="B360" s="136">
        <v>20</v>
      </c>
      <c r="C360" s="133"/>
      <c r="D360" s="325"/>
      <c r="E360" s="323"/>
      <c r="F360" s="323"/>
      <c r="G360" s="323"/>
      <c r="H360" s="323"/>
      <c r="I360" s="323"/>
      <c r="K360" s="323"/>
      <c r="L360" s="323"/>
      <c r="M360" s="323"/>
      <c r="N360" s="323"/>
      <c r="O360" s="323"/>
      <c r="P360" s="323"/>
      <c r="Q360" s="323"/>
      <c r="R360" s="323"/>
      <c r="S360" s="323"/>
      <c r="T360" s="323"/>
      <c r="U360" s="323"/>
      <c r="V360" s="323"/>
    </row>
    <row r="361" spans="1:22" ht="24.95" customHeight="1">
      <c r="A361" s="136" t="s">
        <v>35</v>
      </c>
      <c r="B361" s="136">
        <v>20</v>
      </c>
      <c r="C361" s="133"/>
      <c r="D361" s="325"/>
      <c r="E361" s="323"/>
      <c r="F361" s="323"/>
      <c r="G361" s="323"/>
      <c r="H361" s="323"/>
      <c r="I361" s="323"/>
      <c r="K361" s="323"/>
      <c r="L361" s="323"/>
      <c r="M361" s="323"/>
      <c r="N361" s="323"/>
      <c r="O361" s="323"/>
      <c r="P361" s="323"/>
      <c r="Q361" s="323"/>
      <c r="R361" s="323"/>
      <c r="S361" s="323"/>
      <c r="T361" s="323"/>
      <c r="U361" s="323"/>
      <c r="V361" s="323"/>
    </row>
    <row r="362" spans="1:22" ht="24.95" customHeight="1">
      <c r="A362" s="136" t="s">
        <v>23</v>
      </c>
      <c r="B362" s="136">
        <v>34</v>
      </c>
      <c r="C362" s="133"/>
      <c r="D362" s="325"/>
      <c r="E362" s="323"/>
      <c r="F362" s="323"/>
      <c r="G362" s="323"/>
      <c r="H362" s="323"/>
      <c r="I362" s="323"/>
      <c r="K362" s="323"/>
      <c r="L362" s="323"/>
      <c r="M362" s="323"/>
      <c r="N362" s="323"/>
      <c r="O362" s="323"/>
      <c r="P362" s="323"/>
      <c r="Q362" s="323"/>
      <c r="R362" s="323"/>
      <c r="S362" s="323"/>
      <c r="T362" s="323"/>
      <c r="U362" s="323"/>
      <c r="V362" s="323"/>
    </row>
    <row r="363" spans="1:22" ht="24.95" customHeight="1">
      <c r="A363" s="136" t="s">
        <v>44</v>
      </c>
      <c r="B363" s="136">
        <v>70</v>
      </c>
      <c r="C363" s="133"/>
      <c r="D363" s="325"/>
      <c r="E363" s="323"/>
      <c r="F363" s="323"/>
      <c r="G363" s="323"/>
      <c r="H363" s="323"/>
      <c r="I363" s="323"/>
      <c r="K363" s="323"/>
      <c r="L363" s="323"/>
      <c r="M363" s="323"/>
      <c r="N363" s="323"/>
      <c r="O363" s="323"/>
      <c r="P363" s="323"/>
      <c r="Q363" s="323"/>
      <c r="R363" s="323"/>
      <c r="S363" s="323"/>
      <c r="T363" s="323"/>
      <c r="U363" s="323"/>
      <c r="V363" s="323"/>
    </row>
    <row r="364" spans="1:22" ht="24.95" customHeight="1">
      <c r="A364" s="136" t="s">
        <v>367</v>
      </c>
      <c r="B364" s="136">
        <v>49</v>
      </c>
      <c r="C364" s="133"/>
      <c r="D364" s="325"/>
      <c r="E364" s="323"/>
      <c r="F364" s="323"/>
      <c r="G364" s="323"/>
      <c r="H364" s="323"/>
      <c r="I364" s="323"/>
      <c r="K364" s="323"/>
      <c r="L364" s="323"/>
      <c r="M364" s="323"/>
      <c r="N364" s="323"/>
      <c r="O364" s="323"/>
      <c r="P364" s="323"/>
      <c r="Q364" s="323"/>
      <c r="R364" s="323"/>
      <c r="S364" s="323"/>
      <c r="T364" s="323"/>
      <c r="U364" s="323"/>
      <c r="V364" s="323"/>
    </row>
    <row r="365" spans="1:22" ht="24.95" customHeight="1">
      <c r="A365" s="136" t="s">
        <v>685</v>
      </c>
      <c r="B365" s="136">
        <v>20</v>
      </c>
      <c r="C365" s="133"/>
      <c r="D365" s="325"/>
      <c r="E365" s="323"/>
      <c r="F365" s="323"/>
      <c r="G365" s="323"/>
      <c r="H365" s="323"/>
      <c r="I365" s="323"/>
      <c r="K365" s="323"/>
      <c r="L365" s="323"/>
      <c r="M365" s="323"/>
      <c r="N365" s="323"/>
      <c r="O365" s="323"/>
      <c r="P365" s="323"/>
      <c r="Q365" s="323"/>
      <c r="R365" s="323"/>
      <c r="S365" s="323"/>
      <c r="T365" s="323"/>
      <c r="U365" s="323"/>
      <c r="V365" s="323"/>
    </row>
    <row r="366" spans="1:22" ht="24.95" customHeight="1">
      <c r="A366" s="136" t="s">
        <v>36</v>
      </c>
      <c r="B366" s="136">
        <v>50</v>
      </c>
      <c r="C366" s="133"/>
      <c r="D366" s="325"/>
      <c r="E366" s="323"/>
      <c r="F366" s="323"/>
      <c r="G366" s="323"/>
      <c r="H366" s="323"/>
      <c r="I366" s="323"/>
      <c r="K366" s="323"/>
      <c r="L366" s="323"/>
      <c r="M366" s="323"/>
      <c r="N366" s="323"/>
      <c r="O366" s="323"/>
      <c r="P366" s="323"/>
      <c r="Q366" s="323"/>
      <c r="R366" s="323"/>
      <c r="S366" s="323"/>
      <c r="T366" s="323"/>
      <c r="U366" s="323"/>
      <c r="V366" s="323"/>
    </row>
    <row r="367" spans="1:22" ht="24.95" customHeight="1">
      <c r="A367" s="136" t="s">
        <v>39</v>
      </c>
      <c r="B367" s="136">
        <v>38</v>
      </c>
      <c r="C367" s="133"/>
      <c r="D367" s="325"/>
      <c r="E367" s="323"/>
      <c r="F367" s="323"/>
      <c r="G367" s="323"/>
      <c r="H367" s="323"/>
      <c r="I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323"/>
      <c r="U367" s="323"/>
      <c r="V367" s="323"/>
    </row>
    <row r="368" spans="1:22" ht="24.95" customHeight="1">
      <c r="A368" s="136" t="s">
        <v>20</v>
      </c>
      <c r="B368" s="136">
        <v>45</v>
      </c>
      <c r="C368" s="133"/>
      <c r="D368" s="325"/>
      <c r="E368" s="323"/>
      <c r="F368" s="323"/>
      <c r="G368" s="323"/>
      <c r="H368" s="323"/>
      <c r="I368" s="323"/>
      <c r="K368" s="323"/>
      <c r="L368" s="323"/>
      <c r="M368" s="323"/>
      <c r="N368" s="323"/>
      <c r="O368" s="323"/>
      <c r="P368" s="323"/>
      <c r="Q368" s="323"/>
      <c r="R368" s="323"/>
      <c r="S368" s="323"/>
      <c r="T368" s="323"/>
      <c r="U368" s="323"/>
      <c r="V368" s="323"/>
    </row>
    <row r="369" spans="1:22" ht="24.95" customHeight="1">
      <c r="A369" s="136" t="s">
        <v>38</v>
      </c>
      <c r="B369" s="136">
        <v>40</v>
      </c>
      <c r="C369" s="133"/>
      <c r="D369" s="325"/>
      <c r="E369" s="323"/>
      <c r="F369" s="323"/>
      <c r="G369" s="323"/>
      <c r="H369" s="323"/>
      <c r="I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323"/>
      <c r="U369" s="323"/>
      <c r="V369" s="323"/>
    </row>
    <row r="370" spans="1:22" ht="24.95" customHeight="1">
      <c r="A370" s="136" t="s">
        <v>29</v>
      </c>
      <c r="B370" s="136">
        <v>13</v>
      </c>
      <c r="C370" s="133"/>
      <c r="D370" s="325"/>
      <c r="E370" s="323"/>
      <c r="F370" s="323"/>
      <c r="G370" s="323"/>
      <c r="H370" s="323"/>
      <c r="I370" s="323"/>
      <c r="K370" s="323"/>
      <c r="L370" s="323"/>
      <c r="M370" s="323"/>
      <c r="N370" s="323"/>
      <c r="O370" s="323"/>
      <c r="P370" s="323"/>
      <c r="Q370" s="323"/>
      <c r="R370" s="323"/>
      <c r="S370" s="323"/>
      <c r="T370" s="323"/>
      <c r="U370" s="323"/>
      <c r="V370" s="323"/>
    </row>
    <row r="371" spans="1:22" ht="24.95" customHeight="1">
      <c r="A371" s="136" t="s">
        <v>33</v>
      </c>
      <c r="B371" s="136">
        <v>40</v>
      </c>
      <c r="C371" s="133"/>
      <c r="D371" s="325"/>
      <c r="E371" s="323"/>
      <c r="F371" s="323"/>
      <c r="G371" s="323"/>
      <c r="H371" s="323"/>
      <c r="I371" s="323"/>
      <c r="K371" s="323"/>
      <c r="L371" s="323"/>
      <c r="M371" s="323"/>
      <c r="N371" s="323"/>
      <c r="O371" s="323"/>
      <c r="P371" s="323"/>
      <c r="Q371" s="323"/>
      <c r="R371" s="323"/>
      <c r="S371" s="323"/>
      <c r="T371" s="323"/>
      <c r="U371" s="323"/>
      <c r="V371" s="323"/>
    </row>
    <row r="372" spans="1:22" ht="24.95" customHeight="1">
      <c r="A372" s="136" t="s">
        <v>1678</v>
      </c>
      <c r="B372" s="136">
        <v>13</v>
      </c>
      <c r="C372" s="133"/>
      <c r="D372" s="325"/>
      <c r="E372" s="323"/>
      <c r="F372" s="323"/>
      <c r="G372" s="323"/>
      <c r="H372" s="323"/>
      <c r="I372" s="323"/>
      <c r="K372" s="323"/>
      <c r="L372" s="323"/>
      <c r="M372" s="323"/>
      <c r="N372" s="323"/>
      <c r="O372" s="323"/>
      <c r="P372" s="323"/>
      <c r="Q372" s="323"/>
      <c r="R372" s="323"/>
      <c r="S372" s="323"/>
      <c r="T372" s="323"/>
      <c r="U372" s="323"/>
      <c r="V372" s="323"/>
    </row>
    <row r="373" spans="1:22" ht="24.95" customHeight="1">
      <c r="A373" s="136" t="s">
        <v>838</v>
      </c>
      <c r="B373" s="136">
        <v>16</v>
      </c>
      <c r="C373" s="133"/>
      <c r="D373" s="325"/>
      <c r="E373" s="323"/>
      <c r="F373" s="323"/>
      <c r="G373" s="323"/>
      <c r="H373" s="323"/>
      <c r="I373" s="323"/>
      <c r="K373" s="323"/>
      <c r="L373" s="323"/>
      <c r="M373" s="323"/>
      <c r="N373" s="323"/>
      <c r="O373" s="323"/>
      <c r="P373" s="323"/>
      <c r="Q373" s="323"/>
      <c r="R373" s="323"/>
      <c r="S373" s="323"/>
      <c r="T373" s="323"/>
      <c r="U373" s="323"/>
      <c r="V373" s="323"/>
    </row>
    <row r="374" spans="1:22" ht="24.95" customHeight="1">
      <c r="A374" s="136" t="s">
        <v>3</v>
      </c>
      <c r="B374" s="253">
        <f>SUM(B352:B373)</f>
        <v>737</v>
      </c>
      <c r="C374" s="133"/>
      <c r="D374" s="325"/>
      <c r="E374" s="323"/>
      <c r="F374" s="323"/>
      <c r="G374" s="323"/>
      <c r="H374" s="323"/>
      <c r="I374" s="323"/>
      <c r="K374" s="323"/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  <c r="V374" s="323"/>
    </row>
    <row r="375" spans="1:22" ht="18" customHeight="1">
      <c r="A375" s="134"/>
      <c r="B375" s="137"/>
      <c r="C375" s="133"/>
      <c r="D375" s="323"/>
      <c r="E375" s="323"/>
      <c r="F375" s="323"/>
      <c r="G375" s="323"/>
      <c r="H375" s="323"/>
      <c r="I375" s="323"/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  <c r="V375" s="323"/>
    </row>
    <row r="376" spans="1:22" ht="24.95" customHeight="1">
      <c r="A376" s="629" t="s">
        <v>839</v>
      </c>
      <c r="B376" s="629"/>
      <c r="C376" s="132"/>
      <c r="D376" s="132"/>
      <c r="E376" s="323"/>
      <c r="F376" s="323"/>
      <c r="G376" s="323"/>
      <c r="H376" s="323"/>
      <c r="I376" s="323"/>
      <c r="K376" s="323"/>
      <c r="L376" s="323"/>
      <c r="M376" s="323"/>
      <c r="N376" s="323"/>
      <c r="O376" s="323"/>
      <c r="P376" s="323"/>
      <c r="Q376" s="323"/>
      <c r="R376" s="323"/>
      <c r="S376" s="323"/>
      <c r="T376" s="323"/>
      <c r="U376" s="323"/>
      <c r="V376" s="323"/>
    </row>
    <row r="377" spans="1:22" ht="24.95" customHeight="1">
      <c r="A377" s="332" t="s">
        <v>836</v>
      </c>
      <c r="B377" s="332" t="s">
        <v>2</v>
      </c>
      <c r="C377" s="132"/>
      <c r="D377" s="325"/>
      <c r="E377" s="323"/>
      <c r="F377" s="323"/>
      <c r="G377" s="323"/>
      <c r="H377" s="323"/>
      <c r="I377" s="323"/>
      <c r="K377" s="323"/>
      <c r="L377" s="323"/>
      <c r="M377" s="323"/>
      <c r="N377" s="323"/>
      <c r="O377" s="323"/>
      <c r="P377" s="323"/>
      <c r="Q377" s="323"/>
      <c r="R377" s="323"/>
      <c r="S377" s="323"/>
      <c r="T377" s="323"/>
      <c r="U377" s="323"/>
      <c r="V377" s="323"/>
    </row>
    <row r="378" spans="1:22" ht="24.95" customHeight="1">
      <c r="A378" s="333" t="s">
        <v>44</v>
      </c>
      <c r="B378" s="333">
        <v>14</v>
      </c>
      <c r="C378" s="133"/>
      <c r="D378" s="325"/>
      <c r="E378" s="323"/>
      <c r="F378" s="323"/>
      <c r="G378" s="323"/>
      <c r="H378" s="323"/>
      <c r="I378" s="323"/>
      <c r="K378" s="323"/>
      <c r="L378" s="323"/>
      <c r="M378" s="323"/>
      <c r="N378" s="323"/>
      <c r="O378" s="323"/>
      <c r="P378" s="323"/>
      <c r="Q378" s="323"/>
      <c r="R378" s="323"/>
      <c r="S378" s="323"/>
      <c r="T378" s="323"/>
      <c r="U378" s="323"/>
      <c r="V378" s="323"/>
    </row>
    <row r="379" spans="1:22" ht="24.95" customHeight="1">
      <c r="A379" s="333" t="s">
        <v>367</v>
      </c>
      <c r="B379" s="333">
        <v>17</v>
      </c>
      <c r="C379" s="133"/>
      <c r="D379" s="325"/>
      <c r="E379" s="323"/>
      <c r="F379" s="323"/>
      <c r="G379" s="323"/>
      <c r="H379" s="323"/>
      <c r="I379" s="323"/>
      <c r="K379" s="323"/>
      <c r="L379" s="323"/>
      <c r="M379" s="323"/>
      <c r="N379" s="323"/>
      <c r="O379" s="323"/>
      <c r="P379" s="323"/>
      <c r="Q379" s="323"/>
      <c r="R379" s="323"/>
      <c r="S379" s="323"/>
      <c r="T379" s="323"/>
      <c r="U379" s="323"/>
      <c r="V379" s="323"/>
    </row>
    <row r="380" spans="1:22" ht="24.95" customHeight="1">
      <c r="A380" s="333" t="s">
        <v>53</v>
      </c>
      <c r="B380" s="333">
        <v>10</v>
      </c>
      <c r="C380" s="133"/>
      <c r="D380" s="325"/>
      <c r="E380" s="323"/>
      <c r="F380" s="323"/>
      <c r="G380" s="323"/>
      <c r="H380" s="323"/>
      <c r="I380" s="323"/>
      <c r="K380" s="323"/>
      <c r="L380" s="323"/>
      <c r="M380" s="323"/>
      <c r="N380" s="323"/>
      <c r="O380" s="323"/>
      <c r="P380" s="323"/>
      <c r="Q380" s="323"/>
      <c r="R380" s="323"/>
      <c r="S380" s="323"/>
      <c r="T380" s="323"/>
      <c r="U380" s="323"/>
      <c r="V380" s="323"/>
    </row>
    <row r="381" spans="1:22" ht="24.95" customHeight="1">
      <c r="A381" s="333" t="s">
        <v>50</v>
      </c>
      <c r="B381" s="333">
        <v>11</v>
      </c>
      <c r="C381" s="133"/>
      <c r="D381" s="325"/>
      <c r="E381" s="323"/>
      <c r="F381" s="323"/>
      <c r="G381" s="323"/>
      <c r="H381" s="323"/>
      <c r="I381" s="323"/>
      <c r="K381" s="323"/>
      <c r="L381" s="323"/>
      <c r="M381" s="323"/>
      <c r="N381" s="323"/>
      <c r="O381" s="323"/>
      <c r="P381" s="323"/>
      <c r="Q381" s="323"/>
      <c r="R381" s="323"/>
      <c r="S381" s="323"/>
      <c r="T381" s="323"/>
      <c r="U381" s="323"/>
      <c r="V381" s="323"/>
    </row>
    <row r="382" spans="1:22" ht="24.95" customHeight="1">
      <c r="A382" s="333" t="s">
        <v>33</v>
      </c>
      <c r="B382" s="333">
        <v>10</v>
      </c>
      <c r="C382" s="133"/>
      <c r="D382" s="325"/>
      <c r="E382" s="323"/>
      <c r="F382" s="323"/>
      <c r="G382" s="323"/>
      <c r="H382" s="323"/>
      <c r="I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323"/>
      <c r="U382" s="323"/>
      <c r="V382" s="323"/>
    </row>
    <row r="383" spans="1:22" ht="24.95" customHeight="1">
      <c r="A383" s="333" t="s">
        <v>49</v>
      </c>
      <c r="B383" s="333">
        <v>10</v>
      </c>
      <c r="C383" s="133"/>
      <c r="D383" s="325"/>
      <c r="E383" s="323"/>
      <c r="F383" s="323"/>
      <c r="G383" s="323"/>
      <c r="H383" s="323"/>
      <c r="I383" s="323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  <c r="V383" s="323"/>
    </row>
    <row r="384" spans="1:22" ht="24.95" customHeight="1">
      <c r="A384" s="333" t="s">
        <v>39</v>
      </c>
      <c r="B384" s="333">
        <v>7</v>
      </c>
      <c r="C384" s="133"/>
      <c r="D384" s="325"/>
      <c r="E384" s="323"/>
      <c r="F384" s="323"/>
      <c r="G384" s="323"/>
      <c r="H384" s="323"/>
      <c r="I384" s="323"/>
      <c r="K384" s="323"/>
      <c r="L384" s="323"/>
      <c r="M384" s="323"/>
      <c r="N384" s="323"/>
      <c r="O384" s="323"/>
      <c r="P384" s="323"/>
      <c r="Q384" s="323"/>
      <c r="R384" s="323"/>
      <c r="S384" s="323"/>
      <c r="T384" s="323"/>
      <c r="U384" s="323"/>
      <c r="V384" s="323"/>
    </row>
    <row r="385" spans="1:22" ht="24.95" customHeight="1">
      <c r="A385" s="333" t="s">
        <v>20</v>
      </c>
      <c r="B385" s="333">
        <v>6</v>
      </c>
      <c r="C385" s="133"/>
      <c r="D385" s="325"/>
      <c r="E385" s="323"/>
      <c r="F385" s="323"/>
      <c r="G385" s="323"/>
      <c r="H385" s="323"/>
      <c r="I385" s="323"/>
      <c r="K385" s="323"/>
      <c r="L385" s="323"/>
      <c r="M385" s="323"/>
      <c r="N385" s="323"/>
      <c r="O385" s="323"/>
      <c r="P385" s="323"/>
      <c r="Q385" s="323"/>
      <c r="R385" s="323"/>
      <c r="S385" s="323"/>
      <c r="T385" s="323"/>
      <c r="U385" s="323"/>
      <c r="V385" s="323"/>
    </row>
    <row r="386" spans="1:22" ht="24.95" customHeight="1">
      <c r="A386" s="333" t="s">
        <v>51</v>
      </c>
      <c r="B386" s="333">
        <v>5</v>
      </c>
      <c r="C386" s="133"/>
      <c r="D386" s="325"/>
      <c r="E386" s="323"/>
      <c r="F386" s="323"/>
      <c r="G386" s="323"/>
      <c r="H386" s="323"/>
      <c r="I386" s="323"/>
      <c r="K386" s="323"/>
      <c r="L386" s="323"/>
      <c r="M386" s="323"/>
      <c r="N386" s="323"/>
      <c r="O386" s="323"/>
      <c r="P386" s="323"/>
      <c r="Q386" s="323"/>
      <c r="R386" s="323"/>
      <c r="S386" s="323"/>
      <c r="T386" s="323"/>
      <c r="U386" s="323"/>
      <c r="V386" s="323"/>
    </row>
    <row r="387" spans="1:22" ht="24.95" customHeight="1">
      <c r="A387" s="333" t="s">
        <v>36</v>
      </c>
      <c r="B387" s="333">
        <v>5</v>
      </c>
      <c r="C387" s="133"/>
      <c r="D387" s="325"/>
      <c r="E387" s="323"/>
      <c r="F387" s="323"/>
      <c r="G387" s="323"/>
      <c r="H387" s="323"/>
      <c r="I387" s="323"/>
      <c r="K387" s="323"/>
      <c r="L387" s="323"/>
      <c r="M387" s="323"/>
      <c r="N387" s="323"/>
      <c r="O387" s="323"/>
      <c r="P387" s="323"/>
      <c r="Q387" s="323"/>
      <c r="R387" s="323"/>
      <c r="S387" s="323"/>
      <c r="T387" s="323"/>
      <c r="U387" s="323"/>
      <c r="V387" s="323"/>
    </row>
    <row r="388" spans="1:22" ht="24.95" customHeight="1">
      <c r="A388" s="333" t="s">
        <v>38</v>
      </c>
      <c r="B388" s="333">
        <v>4</v>
      </c>
      <c r="C388" s="133"/>
      <c r="D388" s="325"/>
      <c r="E388" s="323"/>
      <c r="F388" s="323"/>
      <c r="G388" s="323"/>
      <c r="H388" s="323"/>
      <c r="I388" s="323"/>
      <c r="K388" s="323"/>
      <c r="L388" s="323"/>
      <c r="M388" s="323"/>
      <c r="N388" s="323"/>
      <c r="O388" s="323"/>
      <c r="P388" s="323"/>
      <c r="Q388" s="323"/>
      <c r="R388" s="323"/>
      <c r="S388" s="323"/>
      <c r="T388" s="323"/>
      <c r="U388" s="323"/>
      <c r="V388" s="323"/>
    </row>
    <row r="389" spans="1:22" ht="24.95" customHeight="1">
      <c r="A389" s="333" t="s">
        <v>48</v>
      </c>
      <c r="B389" s="333">
        <v>3</v>
      </c>
      <c r="C389" s="133"/>
      <c r="D389" s="325"/>
      <c r="E389" s="323"/>
      <c r="F389" s="323"/>
      <c r="G389" s="323"/>
      <c r="H389" s="323"/>
      <c r="I389" s="323"/>
      <c r="K389" s="323"/>
      <c r="L389" s="323"/>
      <c r="M389" s="323"/>
      <c r="N389" s="323"/>
      <c r="O389" s="323"/>
      <c r="P389" s="323"/>
      <c r="Q389" s="323"/>
      <c r="R389" s="323"/>
      <c r="S389" s="323"/>
      <c r="T389" s="323"/>
      <c r="U389" s="323"/>
      <c r="V389" s="323"/>
    </row>
    <row r="390" spans="1:22" ht="24.95" customHeight="1">
      <c r="A390" s="333" t="s">
        <v>23</v>
      </c>
      <c r="B390" s="333">
        <v>3</v>
      </c>
      <c r="C390" s="133"/>
      <c r="D390" s="325"/>
      <c r="E390" s="323"/>
      <c r="F390" s="323"/>
      <c r="G390" s="323"/>
      <c r="H390" s="323"/>
      <c r="I390" s="323"/>
      <c r="K390" s="323"/>
      <c r="L390" s="323"/>
      <c r="M390" s="323"/>
      <c r="N390" s="323"/>
      <c r="O390" s="323"/>
      <c r="P390" s="323"/>
      <c r="Q390" s="323"/>
      <c r="R390" s="323"/>
      <c r="S390" s="323"/>
      <c r="T390" s="323"/>
      <c r="U390" s="323"/>
      <c r="V390" s="323"/>
    </row>
    <row r="391" spans="1:22" ht="24.95" customHeight="1">
      <c r="A391" s="333" t="s">
        <v>64</v>
      </c>
      <c r="B391" s="333">
        <v>3</v>
      </c>
      <c r="C391" s="133"/>
      <c r="D391" s="325"/>
      <c r="E391" s="323"/>
      <c r="F391" s="323"/>
      <c r="G391" s="323"/>
      <c r="H391" s="323"/>
      <c r="I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  <c r="V391" s="323"/>
    </row>
    <row r="392" spans="1:22" ht="24.95" customHeight="1">
      <c r="A392" s="333" t="s">
        <v>31</v>
      </c>
      <c r="B392" s="333">
        <v>3</v>
      </c>
      <c r="C392" s="133"/>
      <c r="D392" s="325"/>
      <c r="E392" s="323"/>
      <c r="F392" s="323"/>
      <c r="G392" s="323"/>
      <c r="H392" s="323"/>
      <c r="I392" s="323"/>
      <c r="K392" s="323"/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  <c r="V392" s="323"/>
    </row>
    <row r="393" spans="1:22" ht="24.95" customHeight="1">
      <c r="A393" s="333" t="s">
        <v>290</v>
      </c>
      <c r="B393" s="333">
        <v>3</v>
      </c>
      <c r="C393" s="133"/>
      <c r="D393" s="325"/>
      <c r="E393" s="323"/>
      <c r="F393" s="323"/>
      <c r="G393" s="323"/>
      <c r="H393" s="323"/>
      <c r="I393" s="323"/>
      <c r="K393" s="323"/>
      <c r="L393" s="323"/>
      <c r="M393" s="323"/>
      <c r="N393" s="323"/>
      <c r="O393" s="323"/>
      <c r="P393" s="323"/>
      <c r="Q393" s="323"/>
      <c r="R393" s="323"/>
      <c r="S393" s="323"/>
      <c r="T393" s="323"/>
      <c r="U393" s="323"/>
      <c r="V393" s="323"/>
    </row>
    <row r="394" spans="1:22" ht="24.95" customHeight="1">
      <c r="A394" s="333" t="s">
        <v>29</v>
      </c>
      <c r="B394" s="333">
        <v>2</v>
      </c>
      <c r="C394" s="133"/>
      <c r="D394" s="325"/>
      <c r="E394" s="323"/>
      <c r="F394" s="323"/>
      <c r="G394" s="323"/>
      <c r="H394" s="323"/>
      <c r="I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323"/>
      <c r="U394" s="323"/>
      <c r="V394" s="323"/>
    </row>
    <row r="395" spans="1:22" ht="24.95" customHeight="1">
      <c r="A395" s="333" t="s">
        <v>35</v>
      </c>
      <c r="B395" s="333">
        <v>1</v>
      </c>
      <c r="C395" s="133"/>
      <c r="D395" s="325"/>
      <c r="E395" s="323"/>
      <c r="F395" s="323"/>
      <c r="G395" s="323"/>
      <c r="H395" s="323"/>
      <c r="I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</row>
    <row r="396" spans="1:22" ht="24.95" customHeight="1">
      <c r="A396" s="333" t="s">
        <v>837</v>
      </c>
      <c r="B396" s="333">
        <v>1</v>
      </c>
      <c r="C396" s="133"/>
      <c r="D396" s="325"/>
      <c r="E396" s="323"/>
      <c r="F396" s="323"/>
      <c r="G396" s="323"/>
      <c r="H396" s="323"/>
      <c r="I396" s="323"/>
      <c r="K396" s="323"/>
      <c r="L396" s="323"/>
      <c r="M396" s="323"/>
      <c r="N396" s="323"/>
      <c r="O396" s="323"/>
      <c r="P396" s="323"/>
      <c r="Q396" s="323"/>
      <c r="R396" s="323"/>
      <c r="S396" s="323"/>
      <c r="T396" s="323"/>
      <c r="U396" s="323"/>
      <c r="V396" s="323"/>
    </row>
    <row r="397" spans="1:22" ht="24.95" customHeight="1">
      <c r="A397" s="333" t="s">
        <v>37</v>
      </c>
      <c r="B397" s="333">
        <v>1</v>
      </c>
      <c r="C397" s="133"/>
      <c r="D397" s="325"/>
      <c r="E397" s="323"/>
      <c r="F397" s="323"/>
      <c r="G397" s="323"/>
      <c r="H397" s="323"/>
      <c r="I397" s="323"/>
      <c r="K397" s="323"/>
      <c r="L397" s="323"/>
      <c r="M397" s="323"/>
      <c r="N397" s="323"/>
      <c r="O397" s="323"/>
      <c r="P397" s="323"/>
      <c r="Q397" s="323"/>
      <c r="R397" s="323"/>
      <c r="S397" s="323"/>
      <c r="T397" s="323"/>
      <c r="U397" s="323"/>
      <c r="V397" s="323"/>
    </row>
    <row r="398" spans="1:22" ht="24.95" customHeight="1">
      <c r="A398" s="333" t="s">
        <v>54</v>
      </c>
      <c r="B398" s="333">
        <v>1</v>
      </c>
      <c r="C398" s="133"/>
      <c r="D398" s="325"/>
      <c r="E398" s="323"/>
      <c r="F398" s="323"/>
      <c r="G398" s="323"/>
      <c r="H398" s="323"/>
      <c r="I398" s="323"/>
      <c r="K398" s="323"/>
      <c r="L398" s="323"/>
      <c r="M398" s="323"/>
      <c r="N398" s="323"/>
      <c r="O398" s="323"/>
      <c r="P398" s="323"/>
      <c r="Q398" s="323"/>
      <c r="R398" s="323"/>
      <c r="S398" s="323"/>
      <c r="T398" s="323"/>
      <c r="U398" s="323"/>
      <c r="V398" s="323"/>
    </row>
    <row r="399" spans="1:22" ht="24.95" customHeight="1">
      <c r="A399" s="333" t="s">
        <v>24</v>
      </c>
      <c r="B399" s="333">
        <v>1</v>
      </c>
      <c r="C399" s="133"/>
      <c r="D399" s="325"/>
      <c r="E399" s="323"/>
      <c r="F399" s="323"/>
      <c r="G399" s="323"/>
      <c r="H399" s="323"/>
      <c r="I399" s="323"/>
      <c r="K399" s="323"/>
      <c r="L399" s="323"/>
      <c r="M399" s="323"/>
      <c r="N399" s="323"/>
      <c r="O399" s="323"/>
      <c r="P399" s="323"/>
      <c r="Q399" s="323"/>
      <c r="R399" s="323"/>
      <c r="S399" s="323"/>
      <c r="T399" s="323"/>
      <c r="U399" s="323"/>
      <c r="V399" s="323"/>
    </row>
    <row r="400" spans="1:22" ht="24.95" customHeight="1">
      <c r="A400" s="333" t="s">
        <v>3</v>
      </c>
      <c r="B400" s="332">
        <f>SUM(B378:B399)</f>
        <v>121</v>
      </c>
      <c r="C400" s="133"/>
      <c r="D400" s="325"/>
      <c r="E400" s="323"/>
      <c r="F400" s="323"/>
      <c r="G400" s="323"/>
      <c r="H400" s="323"/>
      <c r="I400" s="323"/>
      <c r="K400" s="323"/>
      <c r="L400" s="323"/>
      <c r="M400" s="323"/>
      <c r="N400" s="323"/>
      <c r="O400" s="323"/>
      <c r="P400" s="323"/>
      <c r="Q400" s="323"/>
      <c r="R400" s="323"/>
      <c r="S400" s="323"/>
      <c r="T400" s="323"/>
      <c r="U400" s="323"/>
      <c r="V400" s="323"/>
    </row>
    <row r="401" spans="1:22" s="8" customFormat="1" ht="24.95" customHeight="1">
      <c r="A401" s="138"/>
      <c r="B401" s="139"/>
      <c r="C401" s="133"/>
      <c r="D401" s="325"/>
      <c r="E401" s="323"/>
      <c r="F401" s="323"/>
      <c r="G401" s="323"/>
      <c r="H401" s="323"/>
      <c r="I401" s="323"/>
      <c r="J401" s="458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  <c r="V401" s="323"/>
    </row>
    <row r="402" spans="1:22" ht="24.95" customHeight="1">
      <c r="A402" s="629" t="s">
        <v>840</v>
      </c>
      <c r="B402" s="629"/>
      <c r="C402" s="132"/>
      <c r="D402" s="132"/>
      <c r="E402" s="323"/>
      <c r="F402" s="323"/>
      <c r="G402" s="323"/>
      <c r="H402" s="323"/>
      <c r="I402" s="323"/>
      <c r="K402" s="323"/>
      <c r="L402" s="323"/>
      <c r="M402" s="323"/>
      <c r="N402" s="323"/>
      <c r="O402" s="323"/>
      <c r="P402" s="323"/>
      <c r="Q402" s="323"/>
      <c r="R402" s="323"/>
      <c r="S402" s="323"/>
      <c r="T402" s="323"/>
      <c r="U402" s="323"/>
      <c r="V402" s="323"/>
    </row>
    <row r="403" spans="1:22" ht="24.95" customHeight="1">
      <c r="A403" s="332" t="s">
        <v>62</v>
      </c>
      <c r="B403" s="332" t="s">
        <v>2</v>
      </c>
      <c r="C403" s="132"/>
      <c r="D403" s="325"/>
      <c r="E403" s="323"/>
      <c r="F403" s="323"/>
      <c r="G403" s="323"/>
      <c r="H403" s="323"/>
      <c r="I403" s="323"/>
      <c r="K403" s="323"/>
      <c r="L403" s="323"/>
      <c r="M403" s="323"/>
      <c r="N403" s="323"/>
      <c r="O403" s="323"/>
      <c r="P403" s="323"/>
      <c r="Q403" s="323"/>
      <c r="R403" s="323"/>
      <c r="S403" s="323"/>
      <c r="T403" s="323"/>
      <c r="U403" s="323"/>
      <c r="V403" s="323"/>
    </row>
    <row r="404" spans="1:22" ht="24.95" customHeight="1">
      <c r="A404" s="333" t="s">
        <v>44</v>
      </c>
      <c r="B404" s="333">
        <v>4</v>
      </c>
      <c r="C404" s="133"/>
      <c r="D404" s="325"/>
      <c r="E404" s="323"/>
      <c r="F404" s="323"/>
      <c r="G404" s="323"/>
      <c r="H404" s="323"/>
      <c r="I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323"/>
      <c r="U404" s="323"/>
      <c r="V404" s="323"/>
    </row>
    <row r="405" spans="1:22" ht="24.95" customHeight="1">
      <c r="A405" s="333" t="s">
        <v>33</v>
      </c>
      <c r="B405" s="333">
        <v>4</v>
      </c>
      <c r="C405" s="133"/>
      <c r="D405" s="325"/>
      <c r="E405" s="323"/>
      <c r="F405" s="323"/>
      <c r="G405" s="323"/>
      <c r="H405" s="323"/>
      <c r="I405" s="323"/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  <c r="V405" s="323"/>
    </row>
    <row r="406" spans="1:22" ht="24.95" customHeight="1">
      <c r="A406" s="333" t="s">
        <v>23</v>
      </c>
      <c r="B406" s="333">
        <v>2</v>
      </c>
      <c r="C406" s="133"/>
      <c r="D406" s="325"/>
      <c r="E406" s="323"/>
      <c r="F406" s="323"/>
      <c r="G406" s="323"/>
      <c r="H406" s="323"/>
      <c r="I406" s="323"/>
      <c r="K406" s="323"/>
      <c r="L406" s="323"/>
      <c r="M406" s="323"/>
      <c r="N406" s="323"/>
      <c r="O406" s="323"/>
      <c r="P406" s="323"/>
      <c r="Q406" s="323"/>
      <c r="R406" s="323"/>
      <c r="S406" s="323"/>
      <c r="T406" s="323"/>
      <c r="U406" s="323"/>
      <c r="V406" s="323"/>
    </row>
    <row r="407" spans="1:22" ht="24.95" customHeight="1">
      <c r="A407" s="333" t="s">
        <v>35</v>
      </c>
      <c r="B407" s="333">
        <v>1</v>
      </c>
      <c r="C407" s="133"/>
      <c r="D407" s="325"/>
      <c r="E407" s="323"/>
      <c r="F407" s="323"/>
      <c r="G407" s="323"/>
      <c r="H407" s="323"/>
      <c r="I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323"/>
      <c r="U407" s="323"/>
      <c r="V407" s="323"/>
    </row>
    <row r="408" spans="1:22" ht="24.95" customHeight="1">
      <c r="A408" s="333" t="s">
        <v>49</v>
      </c>
      <c r="B408" s="333">
        <v>1</v>
      </c>
      <c r="C408" s="133"/>
      <c r="D408" s="325"/>
      <c r="E408" s="323"/>
      <c r="F408" s="323"/>
      <c r="G408" s="323"/>
      <c r="H408" s="323"/>
      <c r="I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  <c r="V408" s="323"/>
    </row>
    <row r="409" spans="1:22" ht="24.95" customHeight="1">
      <c r="A409" s="333" t="s">
        <v>50</v>
      </c>
      <c r="B409" s="333">
        <v>3</v>
      </c>
      <c r="C409" s="133"/>
      <c r="D409" s="325"/>
      <c r="E409" s="323"/>
      <c r="F409" s="323"/>
      <c r="G409" s="323"/>
      <c r="H409" s="323"/>
      <c r="I409" s="323"/>
      <c r="K409" s="323"/>
      <c r="L409" s="323"/>
      <c r="M409" s="323"/>
      <c r="N409" s="323"/>
      <c r="O409" s="323"/>
      <c r="P409" s="323"/>
      <c r="Q409" s="323"/>
      <c r="R409" s="323"/>
      <c r="S409" s="323"/>
      <c r="T409" s="323"/>
      <c r="U409" s="323"/>
      <c r="V409" s="323"/>
    </row>
    <row r="410" spans="1:22" ht="24.95" customHeight="1">
      <c r="A410" s="333" t="s">
        <v>51</v>
      </c>
      <c r="B410" s="333">
        <v>2</v>
      </c>
      <c r="C410" s="133"/>
      <c r="D410" s="325"/>
      <c r="E410" s="323"/>
      <c r="F410" s="323"/>
      <c r="G410" s="323"/>
      <c r="H410" s="323"/>
      <c r="I410" s="323"/>
      <c r="K410" s="323"/>
      <c r="L410" s="323"/>
      <c r="M410" s="323"/>
      <c r="N410" s="323"/>
      <c r="O410" s="323"/>
      <c r="P410" s="323"/>
      <c r="Q410" s="323"/>
      <c r="R410" s="323"/>
      <c r="S410" s="323"/>
      <c r="T410" s="323"/>
      <c r="U410" s="323"/>
      <c r="V410" s="323"/>
    </row>
    <row r="411" spans="1:22" ht="24.95" customHeight="1">
      <c r="A411" s="333" t="s">
        <v>53</v>
      </c>
      <c r="B411" s="333">
        <v>3</v>
      </c>
      <c r="C411" s="133"/>
      <c r="D411" s="325"/>
      <c r="E411" s="323"/>
      <c r="F411" s="323"/>
      <c r="G411" s="323"/>
      <c r="H411" s="323"/>
      <c r="I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</row>
    <row r="412" spans="1:22" ht="24.95" customHeight="1">
      <c r="A412" s="333" t="s">
        <v>20</v>
      </c>
      <c r="B412" s="333">
        <v>6</v>
      </c>
      <c r="C412" s="133"/>
      <c r="D412" s="325"/>
      <c r="E412" s="323"/>
      <c r="F412" s="323"/>
      <c r="G412" s="323"/>
      <c r="H412" s="323"/>
      <c r="I412" s="323"/>
      <c r="K412" s="323"/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  <c r="V412" s="323"/>
    </row>
    <row r="413" spans="1:22" ht="24.95" customHeight="1">
      <c r="A413" s="333" t="s">
        <v>841</v>
      </c>
      <c r="B413" s="333">
        <v>2</v>
      </c>
      <c r="C413" s="133"/>
      <c r="D413" s="325"/>
      <c r="E413" s="323"/>
      <c r="F413" s="323"/>
      <c r="G413" s="323"/>
      <c r="H413" s="323"/>
      <c r="I413" s="323"/>
      <c r="K413" s="323"/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  <c r="V413" s="323"/>
    </row>
    <row r="414" spans="1:22" ht="24.95" customHeight="1">
      <c r="A414" s="333" t="s">
        <v>38</v>
      </c>
      <c r="B414" s="333">
        <v>1</v>
      </c>
      <c r="C414" s="133"/>
      <c r="D414" s="325"/>
      <c r="E414" s="323"/>
      <c r="F414" s="323"/>
      <c r="G414" s="323"/>
      <c r="H414" s="323"/>
      <c r="I414" s="323"/>
      <c r="K414" s="323"/>
      <c r="L414" s="323"/>
      <c r="M414" s="323"/>
      <c r="N414" s="323"/>
      <c r="O414" s="323"/>
      <c r="P414" s="323"/>
      <c r="Q414" s="323"/>
      <c r="R414" s="323"/>
      <c r="S414" s="323"/>
      <c r="T414" s="323"/>
      <c r="U414" s="323"/>
      <c r="V414" s="323"/>
    </row>
    <row r="415" spans="1:22" ht="24.95" customHeight="1">
      <c r="A415" s="333" t="s">
        <v>39</v>
      </c>
      <c r="B415" s="333">
        <v>2</v>
      </c>
      <c r="C415" s="133"/>
      <c r="D415" s="325"/>
      <c r="E415" s="323"/>
      <c r="F415" s="323"/>
      <c r="G415" s="323"/>
      <c r="H415" s="323"/>
      <c r="I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323"/>
      <c r="U415" s="323"/>
      <c r="V415" s="323"/>
    </row>
    <row r="416" spans="1:22" ht="24.95" customHeight="1">
      <c r="A416" s="333" t="s">
        <v>3</v>
      </c>
      <c r="B416" s="332">
        <f>SUM(B404:B415)</f>
        <v>31</v>
      </c>
      <c r="C416" s="133"/>
      <c r="D416" s="325"/>
      <c r="E416" s="323"/>
      <c r="F416" s="323"/>
      <c r="G416" s="323"/>
      <c r="H416" s="323"/>
      <c r="I416" s="323"/>
      <c r="K416" s="323"/>
      <c r="L416" s="323"/>
      <c r="M416" s="323"/>
      <c r="N416" s="323"/>
      <c r="O416" s="323"/>
      <c r="P416" s="323"/>
      <c r="Q416" s="323"/>
      <c r="R416" s="323"/>
      <c r="S416" s="323"/>
      <c r="T416" s="323"/>
      <c r="U416" s="323"/>
      <c r="V416" s="323"/>
    </row>
    <row r="417" spans="1:22" ht="16.5" customHeight="1">
      <c r="A417" s="134"/>
      <c r="B417" s="137"/>
      <c r="C417" s="133"/>
      <c r="D417" s="325"/>
      <c r="E417" s="323"/>
      <c r="F417" s="323"/>
      <c r="G417" s="323"/>
      <c r="H417" s="323"/>
      <c r="I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3"/>
      <c r="V417" s="323"/>
    </row>
    <row r="418" spans="1:22" ht="24.95" customHeight="1">
      <c r="A418" s="625" t="s">
        <v>81</v>
      </c>
      <c r="B418" s="627"/>
      <c r="C418" s="133"/>
      <c r="D418" s="133"/>
      <c r="E418" s="323"/>
      <c r="F418" s="323"/>
      <c r="G418" s="323"/>
      <c r="H418" s="323"/>
      <c r="I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3"/>
      <c r="V418" s="323"/>
    </row>
    <row r="419" spans="1:22" ht="24.95" customHeight="1">
      <c r="A419" s="332" t="s">
        <v>62</v>
      </c>
      <c r="B419" s="332" t="s">
        <v>2</v>
      </c>
      <c r="C419" s="132"/>
      <c r="D419" s="325"/>
      <c r="E419" s="323"/>
      <c r="F419" s="323"/>
      <c r="G419" s="323"/>
      <c r="H419" s="323"/>
      <c r="I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3"/>
      <c r="V419" s="323"/>
    </row>
    <row r="420" spans="1:22" ht="24.95" customHeight="1">
      <c r="A420" s="333" t="s">
        <v>44</v>
      </c>
      <c r="B420" s="333">
        <v>41</v>
      </c>
      <c r="C420" s="133"/>
      <c r="D420" s="325"/>
      <c r="E420" s="323"/>
      <c r="F420" s="323"/>
      <c r="G420" s="323"/>
      <c r="H420" s="323"/>
      <c r="I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3"/>
      <c r="V420" s="323"/>
    </row>
    <row r="421" spans="1:22" ht="24.95" customHeight="1">
      <c r="A421" s="333" t="s">
        <v>29</v>
      </c>
      <c r="B421" s="333">
        <v>15</v>
      </c>
      <c r="C421" s="133"/>
      <c r="D421" s="325"/>
      <c r="E421" s="323"/>
      <c r="F421" s="323"/>
      <c r="G421" s="323"/>
      <c r="H421" s="323"/>
      <c r="I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  <c r="V421" s="323"/>
    </row>
    <row r="422" spans="1:22" ht="24.95" customHeight="1">
      <c r="A422" s="333" t="s">
        <v>31</v>
      </c>
      <c r="B422" s="333">
        <v>32</v>
      </c>
      <c r="C422" s="133"/>
      <c r="D422" s="325"/>
      <c r="E422" s="323"/>
      <c r="F422" s="323"/>
      <c r="G422" s="323"/>
      <c r="H422" s="323"/>
      <c r="I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3"/>
      <c r="V422" s="323"/>
    </row>
    <row r="423" spans="1:22" ht="24.95" customHeight="1">
      <c r="A423" s="333" t="s">
        <v>24</v>
      </c>
      <c r="B423" s="333">
        <v>5</v>
      </c>
      <c r="C423" s="133"/>
      <c r="D423" s="325"/>
      <c r="E423" s="323"/>
      <c r="F423" s="323"/>
      <c r="G423" s="323"/>
      <c r="H423" s="323"/>
      <c r="I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3"/>
      <c r="V423" s="323"/>
    </row>
    <row r="424" spans="1:22" ht="24.95" customHeight="1">
      <c r="A424" s="333" t="s">
        <v>33</v>
      </c>
      <c r="B424" s="333">
        <v>66</v>
      </c>
      <c r="C424" s="133"/>
      <c r="D424" s="325"/>
      <c r="E424" s="323"/>
      <c r="F424" s="323"/>
      <c r="G424" s="323"/>
      <c r="H424" s="323"/>
      <c r="I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3"/>
      <c r="V424" s="323"/>
    </row>
    <row r="425" spans="1:22" ht="24.95" customHeight="1">
      <c r="A425" s="333" t="s">
        <v>23</v>
      </c>
      <c r="B425" s="333">
        <v>29</v>
      </c>
      <c r="C425" s="133"/>
      <c r="D425" s="325"/>
      <c r="E425" s="323"/>
      <c r="F425" s="323"/>
      <c r="G425" s="323"/>
      <c r="H425" s="323"/>
      <c r="I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3"/>
      <c r="V425" s="323"/>
    </row>
    <row r="426" spans="1:22" ht="24.95" customHeight="1">
      <c r="A426" s="333" t="s">
        <v>35</v>
      </c>
      <c r="B426" s="333">
        <v>20</v>
      </c>
      <c r="C426" s="133"/>
      <c r="D426" s="325"/>
      <c r="E426" s="323"/>
      <c r="F426" s="323"/>
      <c r="G426" s="323"/>
      <c r="H426" s="323"/>
      <c r="I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3"/>
      <c r="V426" s="323"/>
    </row>
    <row r="427" spans="1:22" ht="24.95" customHeight="1">
      <c r="A427" s="333" t="s">
        <v>36</v>
      </c>
      <c r="B427" s="333">
        <v>69</v>
      </c>
      <c r="C427" s="133"/>
      <c r="D427" s="325"/>
      <c r="E427" s="323"/>
      <c r="F427" s="323"/>
      <c r="G427" s="323"/>
      <c r="H427" s="323"/>
      <c r="I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</row>
    <row r="428" spans="1:22" ht="24.95" customHeight="1">
      <c r="A428" s="333" t="s">
        <v>48</v>
      </c>
      <c r="B428" s="333">
        <v>20</v>
      </c>
      <c r="C428" s="133"/>
      <c r="D428" s="325"/>
      <c r="E428" s="323"/>
      <c r="F428" s="323"/>
      <c r="G428" s="323"/>
      <c r="H428" s="323"/>
      <c r="I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  <c r="V428" s="323"/>
    </row>
    <row r="429" spans="1:22" ht="24.95" customHeight="1">
      <c r="A429" s="333" t="s">
        <v>372</v>
      </c>
      <c r="B429" s="333">
        <v>37</v>
      </c>
      <c r="C429" s="133"/>
      <c r="D429" s="325"/>
      <c r="E429" s="323"/>
      <c r="F429" s="323"/>
      <c r="G429" s="323"/>
      <c r="H429" s="323"/>
      <c r="I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  <c r="V429" s="323"/>
    </row>
    <row r="430" spans="1:22" ht="24.95" customHeight="1">
      <c r="A430" s="333" t="s">
        <v>50</v>
      </c>
      <c r="B430" s="333">
        <v>42</v>
      </c>
      <c r="C430" s="133"/>
      <c r="D430" s="325"/>
      <c r="E430" s="323"/>
      <c r="F430" s="323"/>
      <c r="G430" s="323"/>
      <c r="H430" s="323"/>
      <c r="I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3"/>
      <c r="V430" s="323"/>
    </row>
    <row r="431" spans="1:22" ht="24.95" customHeight="1">
      <c r="A431" s="333" t="s">
        <v>51</v>
      </c>
      <c r="B431" s="333">
        <v>62</v>
      </c>
      <c r="C431" s="133"/>
      <c r="D431" s="325"/>
      <c r="E431" s="323"/>
      <c r="F431" s="323"/>
      <c r="G431" s="323"/>
      <c r="H431" s="323"/>
      <c r="I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  <c r="V431" s="323"/>
    </row>
    <row r="432" spans="1:22" ht="24.95" customHeight="1">
      <c r="A432" s="333" t="s">
        <v>52</v>
      </c>
      <c r="B432" s="333">
        <v>28</v>
      </c>
      <c r="C432" s="133"/>
      <c r="D432" s="325"/>
      <c r="E432" s="323"/>
      <c r="F432" s="323"/>
      <c r="G432" s="323"/>
      <c r="H432" s="323"/>
      <c r="I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  <c r="V432" s="323"/>
    </row>
    <row r="433" spans="1:22" ht="24.95" customHeight="1">
      <c r="A433" s="333" t="s">
        <v>53</v>
      </c>
      <c r="B433" s="333">
        <v>83</v>
      </c>
      <c r="C433" s="133"/>
      <c r="D433" s="325"/>
      <c r="E433" s="323"/>
      <c r="F433" s="323"/>
      <c r="G433" s="323"/>
      <c r="H433" s="323"/>
      <c r="I433" s="323"/>
      <c r="K433" s="323"/>
      <c r="L433" s="323"/>
      <c r="M433" s="323"/>
      <c r="N433" s="323"/>
      <c r="O433" s="323"/>
      <c r="P433" s="323"/>
      <c r="Q433" s="323"/>
      <c r="R433" s="323"/>
      <c r="S433" s="323"/>
      <c r="T433" s="323"/>
      <c r="U433" s="323"/>
      <c r="V433" s="323"/>
    </row>
    <row r="434" spans="1:22" ht="24.95" customHeight="1">
      <c r="A434" s="333" t="s">
        <v>54</v>
      </c>
      <c r="B434" s="333">
        <v>11</v>
      </c>
      <c r="C434" s="133"/>
      <c r="D434" s="325"/>
      <c r="E434" s="323"/>
      <c r="F434" s="323"/>
      <c r="G434" s="323"/>
      <c r="H434" s="323"/>
      <c r="I434" s="323"/>
      <c r="K434" s="323"/>
      <c r="L434" s="323"/>
      <c r="M434" s="323"/>
      <c r="N434" s="323"/>
      <c r="O434" s="323"/>
      <c r="P434" s="323"/>
      <c r="Q434" s="323"/>
      <c r="R434" s="323"/>
      <c r="S434" s="323"/>
      <c r="T434" s="323"/>
      <c r="U434" s="323"/>
      <c r="V434" s="323"/>
    </row>
    <row r="435" spans="1:22" ht="24.95" customHeight="1">
      <c r="A435" s="333" t="s">
        <v>64</v>
      </c>
      <c r="B435" s="333">
        <v>25</v>
      </c>
      <c r="C435" s="133"/>
      <c r="D435" s="325"/>
      <c r="E435" s="323"/>
      <c r="F435" s="323"/>
      <c r="G435" s="323"/>
      <c r="H435" s="323"/>
      <c r="I435" s="323"/>
      <c r="K435" s="323"/>
      <c r="L435" s="323"/>
      <c r="M435" s="323"/>
      <c r="N435" s="323"/>
      <c r="O435" s="323"/>
      <c r="P435" s="323"/>
      <c r="Q435" s="323"/>
      <c r="R435" s="323"/>
      <c r="S435" s="323"/>
      <c r="T435" s="323"/>
      <c r="U435" s="323"/>
      <c r="V435" s="323"/>
    </row>
    <row r="436" spans="1:22" ht="24.95" customHeight="1">
      <c r="A436" s="333" t="s">
        <v>838</v>
      </c>
      <c r="B436" s="333">
        <v>17</v>
      </c>
      <c r="C436" s="133"/>
      <c r="D436" s="325"/>
      <c r="E436" s="323"/>
      <c r="F436" s="323"/>
      <c r="G436" s="323"/>
      <c r="H436" s="323"/>
      <c r="I436" s="323"/>
      <c r="K436" s="323"/>
      <c r="L436" s="323"/>
      <c r="M436" s="323"/>
      <c r="N436" s="323"/>
      <c r="O436" s="323"/>
      <c r="P436" s="323"/>
      <c r="Q436" s="323"/>
      <c r="R436" s="323"/>
      <c r="S436" s="323"/>
      <c r="T436" s="323"/>
      <c r="U436" s="323"/>
      <c r="V436" s="323"/>
    </row>
    <row r="437" spans="1:22" ht="24.95" customHeight="1">
      <c r="A437" s="333" t="s">
        <v>20</v>
      </c>
      <c r="B437" s="333">
        <v>83</v>
      </c>
      <c r="C437" s="133"/>
      <c r="D437" s="325"/>
      <c r="E437" s="323"/>
      <c r="F437" s="323"/>
      <c r="G437" s="323"/>
      <c r="H437" s="323"/>
      <c r="I437" s="323"/>
      <c r="K437" s="323"/>
      <c r="L437" s="323"/>
      <c r="M437" s="323"/>
      <c r="N437" s="323"/>
      <c r="O437" s="323"/>
      <c r="P437" s="323"/>
      <c r="Q437" s="323"/>
      <c r="R437" s="323"/>
      <c r="S437" s="323"/>
      <c r="T437" s="323"/>
      <c r="U437" s="323"/>
      <c r="V437" s="323"/>
    </row>
    <row r="438" spans="1:22" ht="24.95" customHeight="1">
      <c r="A438" s="333" t="s">
        <v>367</v>
      </c>
      <c r="B438" s="333">
        <v>58</v>
      </c>
      <c r="C438" s="133"/>
      <c r="D438" s="325"/>
      <c r="E438" s="323"/>
      <c r="F438" s="323"/>
      <c r="G438" s="323"/>
      <c r="H438" s="323"/>
      <c r="I438" s="323"/>
      <c r="K438" s="323"/>
      <c r="L438" s="323"/>
      <c r="M438" s="323"/>
      <c r="N438" s="323"/>
      <c r="O438" s="323"/>
      <c r="P438" s="323"/>
      <c r="Q438" s="323"/>
      <c r="R438" s="323"/>
      <c r="S438" s="323"/>
      <c r="T438" s="323"/>
      <c r="U438" s="323"/>
      <c r="V438" s="323"/>
    </row>
    <row r="439" spans="1:22" ht="24.95" customHeight="1">
      <c r="A439" s="333" t="s">
        <v>38</v>
      </c>
      <c r="B439" s="333">
        <v>58</v>
      </c>
      <c r="C439" s="133"/>
      <c r="D439" s="325"/>
      <c r="E439" s="323"/>
      <c r="F439" s="323"/>
      <c r="G439" s="323"/>
      <c r="H439" s="323"/>
      <c r="I439" s="323"/>
      <c r="K439" s="323"/>
      <c r="L439" s="323"/>
      <c r="M439" s="323"/>
      <c r="N439" s="323"/>
      <c r="O439" s="323"/>
      <c r="P439" s="323"/>
      <c r="Q439" s="323"/>
      <c r="R439" s="323"/>
      <c r="S439" s="323"/>
      <c r="T439" s="323"/>
      <c r="U439" s="323"/>
      <c r="V439" s="323"/>
    </row>
    <row r="440" spans="1:22" ht="24.95" customHeight="1">
      <c r="A440" s="333" t="s">
        <v>39</v>
      </c>
      <c r="B440" s="333">
        <v>76</v>
      </c>
      <c r="C440" s="133"/>
      <c r="D440" s="325"/>
      <c r="E440" s="323"/>
      <c r="F440" s="323"/>
      <c r="G440" s="323"/>
      <c r="H440" s="323"/>
      <c r="I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  <c r="V440" s="323"/>
    </row>
    <row r="441" spans="1:22" ht="24.95" customHeight="1">
      <c r="A441" s="333" t="s">
        <v>657</v>
      </c>
      <c r="B441" s="333">
        <v>11</v>
      </c>
      <c r="C441" s="133"/>
      <c r="D441" s="325"/>
      <c r="E441" s="323"/>
      <c r="F441" s="323"/>
      <c r="G441" s="323"/>
      <c r="H441" s="323"/>
      <c r="I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</row>
    <row r="442" spans="1:22" ht="24.95" customHeight="1">
      <c r="A442" s="333" t="s">
        <v>3</v>
      </c>
      <c r="B442" s="332">
        <f>SUM(B420:B441)</f>
        <v>888</v>
      </c>
      <c r="C442" s="133"/>
      <c r="D442" s="325"/>
      <c r="E442" s="323"/>
      <c r="F442" s="323"/>
      <c r="G442" s="323"/>
      <c r="H442" s="323"/>
      <c r="I442" s="323"/>
      <c r="K442" s="323"/>
      <c r="L442" s="323"/>
      <c r="M442" s="323"/>
      <c r="N442" s="323"/>
      <c r="O442" s="323"/>
      <c r="P442" s="323"/>
      <c r="Q442" s="323"/>
      <c r="R442" s="323"/>
      <c r="S442" s="323"/>
      <c r="T442" s="323"/>
      <c r="U442" s="323"/>
      <c r="V442" s="323"/>
    </row>
    <row r="443" spans="1:22" ht="19.5" customHeight="1">
      <c r="A443" s="323"/>
      <c r="B443" s="323"/>
      <c r="C443" s="323"/>
      <c r="D443" s="323"/>
      <c r="E443" s="323"/>
      <c r="F443" s="323"/>
      <c r="G443" s="323"/>
      <c r="H443" s="323"/>
      <c r="I443" s="323"/>
      <c r="K443" s="323"/>
      <c r="L443" s="323"/>
      <c r="M443" s="323"/>
      <c r="N443" s="323"/>
      <c r="O443" s="323"/>
      <c r="P443" s="323"/>
      <c r="Q443" s="323"/>
      <c r="R443" s="323"/>
      <c r="S443" s="323"/>
      <c r="T443" s="323"/>
      <c r="U443" s="323"/>
      <c r="V443" s="323"/>
    </row>
    <row r="444" spans="1:22" ht="24.95" customHeight="1">
      <c r="A444" s="629" t="s">
        <v>82</v>
      </c>
      <c r="B444" s="629"/>
      <c r="C444" s="132"/>
      <c r="D444" s="132"/>
      <c r="E444" s="323"/>
      <c r="F444" s="323"/>
      <c r="G444" s="323"/>
      <c r="H444" s="323"/>
      <c r="I444" s="323"/>
      <c r="K444" s="323"/>
      <c r="L444" s="323"/>
      <c r="M444" s="323"/>
      <c r="N444" s="323"/>
      <c r="O444" s="323"/>
      <c r="P444" s="323"/>
      <c r="Q444" s="323"/>
      <c r="R444" s="323"/>
      <c r="S444" s="323"/>
      <c r="T444" s="323"/>
      <c r="U444" s="323"/>
      <c r="V444" s="323"/>
    </row>
    <row r="445" spans="1:22" ht="24.95" customHeight="1">
      <c r="A445" s="332" t="s">
        <v>62</v>
      </c>
      <c r="B445" s="332" t="s">
        <v>2</v>
      </c>
      <c r="C445" s="132"/>
      <c r="D445" s="325"/>
      <c r="E445" s="323"/>
      <c r="F445" s="323"/>
      <c r="G445" s="323"/>
      <c r="H445" s="323"/>
      <c r="I445" s="323"/>
      <c r="K445" s="323"/>
      <c r="L445" s="323"/>
      <c r="M445" s="323"/>
      <c r="N445" s="323"/>
      <c r="O445" s="323"/>
      <c r="P445" s="323"/>
      <c r="Q445" s="323"/>
      <c r="R445" s="323"/>
      <c r="S445" s="323"/>
      <c r="T445" s="323"/>
      <c r="U445" s="323"/>
      <c r="V445" s="323"/>
    </row>
    <row r="446" spans="1:22" ht="24.95" customHeight="1">
      <c r="A446" s="333" t="s">
        <v>842</v>
      </c>
      <c r="B446" s="333">
        <v>16</v>
      </c>
      <c r="C446" s="133"/>
      <c r="D446" s="325"/>
      <c r="E446" s="323"/>
      <c r="F446" s="323"/>
      <c r="G446" s="323"/>
      <c r="H446" s="323"/>
      <c r="I446" s="323"/>
      <c r="K446" s="323"/>
      <c r="L446" s="323"/>
      <c r="M446" s="323"/>
      <c r="N446" s="323"/>
      <c r="O446" s="323"/>
      <c r="P446" s="323"/>
      <c r="Q446" s="323"/>
      <c r="R446" s="323"/>
      <c r="S446" s="323"/>
      <c r="T446" s="323"/>
      <c r="U446" s="323"/>
      <c r="V446" s="323"/>
    </row>
    <row r="447" spans="1:22" ht="24.95" customHeight="1">
      <c r="A447" s="333" t="s">
        <v>29</v>
      </c>
      <c r="B447" s="333">
        <v>5</v>
      </c>
      <c r="C447" s="133"/>
      <c r="D447" s="325"/>
      <c r="E447" s="323"/>
      <c r="F447" s="323"/>
      <c r="G447" s="323"/>
      <c r="H447" s="323"/>
      <c r="I447" s="323"/>
      <c r="K447" s="323"/>
      <c r="L447" s="323"/>
      <c r="M447" s="323"/>
      <c r="N447" s="323"/>
      <c r="O447" s="323"/>
      <c r="P447" s="323"/>
      <c r="Q447" s="323"/>
      <c r="R447" s="323"/>
      <c r="S447" s="323"/>
      <c r="T447" s="323"/>
      <c r="U447" s="323"/>
      <c r="V447" s="323"/>
    </row>
    <row r="448" spans="1:22" ht="24.95" customHeight="1">
      <c r="A448" s="333" t="s">
        <v>31</v>
      </c>
      <c r="B448" s="333">
        <v>30</v>
      </c>
      <c r="C448" s="133"/>
      <c r="D448" s="325"/>
      <c r="E448" s="323"/>
      <c r="F448" s="323"/>
      <c r="G448" s="323"/>
      <c r="H448" s="323"/>
      <c r="I448" s="323"/>
      <c r="K448" s="323"/>
      <c r="L448" s="323"/>
      <c r="M448" s="323"/>
      <c r="N448" s="323"/>
      <c r="O448" s="323"/>
      <c r="P448" s="323"/>
      <c r="Q448" s="323"/>
      <c r="R448" s="323"/>
      <c r="S448" s="323"/>
      <c r="T448" s="323"/>
      <c r="U448" s="323"/>
      <c r="V448" s="323"/>
    </row>
    <row r="449" spans="1:22" ht="24.95" customHeight="1">
      <c r="A449" s="333" t="s">
        <v>24</v>
      </c>
      <c r="B449" s="333">
        <v>7</v>
      </c>
      <c r="C449" s="133"/>
      <c r="D449" s="325"/>
      <c r="E449" s="323"/>
      <c r="F449" s="323"/>
      <c r="G449" s="323"/>
      <c r="H449" s="323"/>
      <c r="I449" s="323"/>
      <c r="K449" s="323"/>
      <c r="L449" s="323"/>
      <c r="M449" s="323"/>
      <c r="N449" s="323"/>
      <c r="O449" s="323"/>
      <c r="P449" s="323"/>
      <c r="Q449" s="323"/>
      <c r="R449" s="323"/>
      <c r="S449" s="323"/>
      <c r="T449" s="323"/>
      <c r="U449" s="323"/>
      <c r="V449" s="323"/>
    </row>
    <row r="450" spans="1:22" ht="24.95" customHeight="1">
      <c r="A450" s="333" t="s">
        <v>33</v>
      </c>
      <c r="B450" s="333">
        <v>7</v>
      </c>
      <c r="C450" s="133"/>
      <c r="D450" s="325"/>
      <c r="E450" s="323"/>
      <c r="F450" s="323"/>
      <c r="G450" s="323"/>
      <c r="H450" s="323"/>
      <c r="I450" s="323"/>
      <c r="K450" s="323"/>
      <c r="L450" s="323"/>
      <c r="M450" s="323"/>
      <c r="N450" s="323"/>
      <c r="O450" s="323"/>
      <c r="P450" s="323"/>
      <c r="Q450" s="323"/>
      <c r="R450" s="323"/>
      <c r="S450" s="323"/>
      <c r="T450" s="323"/>
      <c r="U450" s="323"/>
      <c r="V450" s="323"/>
    </row>
    <row r="451" spans="1:22" ht="24.95" customHeight="1">
      <c r="A451" s="333" t="s">
        <v>23</v>
      </c>
      <c r="B451" s="333">
        <v>27</v>
      </c>
      <c r="C451" s="133"/>
      <c r="D451" s="325"/>
      <c r="E451" s="323"/>
      <c r="F451" s="323"/>
      <c r="G451" s="323"/>
      <c r="H451" s="323"/>
      <c r="I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  <c r="V451" s="323"/>
    </row>
    <row r="452" spans="1:22" ht="24.95" customHeight="1">
      <c r="A452" s="333" t="s">
        <v>35</v>
      </c>
      <c r="B452" s="333">
        <v>1</v>
      </c>
      <c r="C452" s="133"/>
      <c r="D452" s="325"/>
      <c r="E452" s="323"/>
      <c r="F452" s="323"/>
      <c r="G452" s="323"/>
      <c r="H452" s="323"/>
      <c r="I452" s="323"/>
      <c r="K452" s="323"/>
      <c r="L452" s="323"/>
      <c r="M452" s="323"/>
      <c r="N452" s="323"/>
      <c r="O452" s="323"/>
      <c r="P452" s="323"/>
      <c r="Q452" s="323"/>
      <c r="R452" s="323"/>
      <c r="S452" s="323"/>
      <c r="T452" s="323"/>
      <c r="U452" s="323"/>
      <c r="V452" s="323"/>
    </row>
    <row r="453" spans="1:22" ht="24.95" customHeight="1">
      <c r="A453" s="333" t="s">
        <v>36</v>
      </c>
      <c r="B453" s="333">
        <v>56</v>
      </c>
      <c r="C453" s="133"/>
      <c r="D453" s="325"/>
      <c r="E453" s="323"/>
      <c r="F453" s="323"/>
      <c r="G453" s="323"/>
      <c r="H453" s="323"/>
      <c r="I453" s="323"/>
      <c r="K453" s="323"/>
      <c r="L453" s="323"/>
      <c r="M453" s="323"/>
      <c r="N453" s="323"/>
      <c r="O453" s="323"/>
      <c r="P453" s="323"/>
      <c r="Q453" s="323"/>
      <c r="R453" s="323"/>
      <c r="S453" s="323"/>
      <c r="T453" s="323"/>
      <c r="U453" s="323"/>
      <c r="V453" s="323"/>
    </row>
    <row r="454" spans="1:22" ht="24.95" customHeight="1">
      <c r="A454" s="333" t="s">
        <v>48</v>
      </c>
      <c r="B454" s="333">
        <v>17</v>
      </c>
      <c r="C454" s="133"/>
      <c r="D454" s="325"/>
      <c r="E454" s="323"/>
      <c r="F454" s="323"/>
      <c r="G454" s="323"/>
      <c r="H454" s="323"/>
      <c r="I454" s="323"/>
      <c r="K454" s="323"/>
      <c r="L454" s="323"/>
      <c r="M454" s="323"/>
      <c r="N454" s="323"/>
      <c r="O454" s="323"/>
      <c r="P454" s="323"/>
      <c r="Q454" s="323"/>
      <c r="R454" s="323"/>
      <c r="S454" s="323"/>
      <c r="T454" s="323"/>
      <c r="U454" s="323"/>
      <c r="V454" s="323"/>
    </row>
    <row r="455" spans="1:22" ht="24.95" customHeight="1">
      <c r="A455" s="333" t="s">
        <v>49</v>
      </c>
      <c r="B455" s="333">
        <v>40</v>
      </c>
      <c r="C455" s="133"/>
      <c r="D455" s="325"/>
      <c r="E455" s="323"/>
      <c r="F455" s="323"/>
      <c r="G455" s="323"/>
      <c r="H455" s="323"/>
      <c r="I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323"/>
      <c r="U455" s="323"/>
      <c r="V455" s="323"/>
    </row>
    <row r="456" spans="1:22" ht="24.95" customHeight="1">
      <c r="A456" s="333" t="s">
        <v>50</v>
      </c>
      <c r="B456" s="333">
        <v>32</v>
      </c>
      <c r="C456" s="133"/>
      <c r="D456" s="325"/>
      <c r="E456" s="323"/>
      <c r="F456" s="323"/>
      <c r="G456" s="323"/>
      <c r="H456" s="323"/>
      <c r="I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  <c r="V456" s="323"/>
    </row>
    <row r="457" spans="1:22" ht="24.95" customHeight="1">
      <c r="A457" s="333" t="s">
        <v>51</v>
      </c>
      <c r="B457" s="333">
        <v>41</v>
      </c>
      <c r="C457" s="133"/>
      <c r="D457" s="325"/>
      <c r="E457" s="323"/>
      <c r="F457" s="323"/>
      <c r="G457" s="323"/>
      <c r="H457" s="323"/>
      <c r="I457" s="323"/>
      <c r="K457" s="323"/>
      <c r="L457" s="323"/>
      <c r="M457" s="323"/>
      <c r="N457" s="323"/>
      <c r="O457" s="323"/>
      <c r="P457" s="323"/>
      <c r="Q457" s="323"/>
      <c r="R457" s="323"/>
      <c r="S457" s="323"/>
      <c r="T457" s="323"/>
      <c r="U457" s="323"/>
      <c r="V457" s="323"/>
    </row>
    <row r="458" spans="1:22" ht="24.95" customHeight="1">
      <c r="A458" s="333" t="s">
        <v>52</v>
      </c>
      <c r="B458" s="333">
        <v>11</v>
      </c>
      <c r="C458" s="133"/>
      <c r="D458" s="325"/>
      <c r="E458" s="323"/>
      <c r="F458" s="323"/>
      <c r="G458" s="323"/>
      <c r="H458" s="323"/>
      <c r="I458" s="323"/>
      <c r="K458" s="323"/>
      <c r="L458" s="323"/>
      <c r="M458" s="323"/>
      <c r="N458" s="323"/>
      <c r="O458" s="323"/>
      <c r="P458" s="323"/>
      <c r="Q458" s="323"/>
      <c r="R458" s="323"/>
      <c r="S458" s="323"/>
      <c r="T458" s="323"/>
      <c r="U458" s="323"/>
      <c r="V458" s="323"/>
    </row>
    <row r="459" spans="1:22" ht="24.95" customHeight="1">
      <c r="A459" s="333" t="s">
        <v>53</v>
      </c>
      <c r="B459" s="333">
        <v>35</v>
      </c>
      <c r="C459" s="133"/>
      <c r="D459" s="325"/>
      <c r="E459" s="323"/>
      <c r="F459" s="323"/>
      <c r="G459" s="323"/>
      <c r="H459" s="323"/>
      <c r="I459" s="323"/>
      <c r="K459" s="323"/>
      <c r="L459" s="323"/>
      <c r="M459" s="323"/>
      <c r="N459" s="323"/>
      <c r="O459" s="323"/>
      <c r="P459" s="323"/>
      <c r="Q459" s="323"/>
      <c r="R459" s="323"/>
      <c r="S459" s="323"/>
      <c r="T459" s="323"/>
      <c r="U459" s="323"/>
      <c r="V459" s="323"/>
    </row>
    <row r="460" spans="1:22" ht="24.95" customHeight="1">
      <c r="A460" s="333" t="s">
        <v>54</v>
      </c>
      <c r="B460" s="333">
        <v>16</v>
      </c>
      <c r="C460" s="133"/>
      <c r="D460" s="325"/>
      <c r="E460" s="323"/>
      <c r="F460" s="323"/>
      <c r="G460" s="323"/>
      <c r="H460" s="323"/>
      <c r="I460" s="323"/>
      <c r="K460" s="323"/>
      <c r="L460" s="323"/>
      <c r="M460" s="323"/>
      <c r="N460" s="323"/>
      <c r="O460" s="323"/>
      <c r="P460" s="323"/>
      <c r="Q460" s="323"/>
      <c r="R460" s="323"/>
      <c r="S460" s="323"/>
      <c r="T460" s="323"/>
      <c r="U460" s="323"/>
      <c r="V460" s="323"/>
    </row>
    <row r="461" spans="1:22" ht="24.95" customHeight="1">
      <c r="A461" s="333" t="s">
        <v>64</v>
      </c>
      <c r="B461" s="333">
        <v>11</v>
      </c>
      <c r="C461" s="133"/>
      <c r="D461" s="325"/>
      <c r="E461" s="323"/>
      <c r="F461" s="323"/>
      <c r="G461" s="323"/>
      <c r="H461" s="323"/>
      <c r="I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  <c r="V461" s="323"/>
    </row>
    <row r="462" spans="1:22" ht="24.95" customHeight="1">
      <c r="A462" s="333" t="s">
        <v>838</v>
      </c>
      <c r="B462" s="333">
        <v>1</v>
      </c>
      <c r="C462" s="133"/>
      <c r="D462" s="325"/>
      <c r="E462" s="323"/>
      <c r="F462" s="323"/>
      <c r="G462" s="323"/>
      <c r="H462" s="323"/>
      <c r="I462" s="323"/>
      <c r="K462" s="323"/>
      <c r="L462" s="323"/>
      <c r="M462" s="323"/>
      <c r="N462" s="323"/>
      <c r="O462" s="323"/>
      <c r="P462" s="323"/>
      <c r="Q462" s="323"/>
      <c r="R462" s="323"/>
      <c r="S462" s="323"/>
      <c r="T462" s="323"/>
      <c r="U462" s="323"/>
      <c r="V462" s="323"/>
    </row>
    <row r="463" spans="1:22" ht="24.95" customHeight="1">
      <c r="A463" s="333" t="s">
        <v>20</v>
      </c>
      <c r="B463" s="333">
        <v>64</v>
      </c>
      <c r="C463" s="133"/>
      <c r="D463" s="325"/>
      <c r="E463" s="323"/>
      <c r="F463" s="323"/>
      <c r="G463" s="323"/>
      <c r="H463" s="323"/>
      <c r="I463" s="323"/>
      <c r="K463" s="323"/>
      <c r="L463" s="323"/>
      <c r="M463" s="323"/>
      <c r="N463" s="323"/>
      <c r="O463" s="323"/>
      <c r="P463" s="323"/>
      <c r="Q463" s="323"/>
      <c r="R463" s="323"/>
      <c r="S463" s="323"/>
      <c r="T463" s="323"/>
      <c r="U463" s="323"/>
      <c r="V463" s="323"/>
    </row>
    <row r="464" spans="1:22" ht="24.95" customHeight="1">
      <c r="A464" s="333" t="s">
        <v>843</v>
      </c>
      <c r="B464" s="333">
        <v>8</v>
      </c>
      <c r="C464" s="133"/>
      <c r="D464" s="325"/>
      <c r="E464" s="323"/>
      <c r="F464" s="323"/>
      <c r="G464" s="323"/>
      <c r="H464" s="323"/>
      <c r="I464" s="323"/>
      <c r="K464" s="323"/>
      <c r="L464" s="323"/>
      <c r="M464" s="323"/>
      <c r="N464" s="323"/>
      <c r="O464" s="323"/>
      <c r="P464" s="323"/>
      <c r="Q464" s="323"/>
      <c r="R464" s="323"/>
      <c r="S464" s="323"/>
      <c r="T464" s="323"/>
      <c r="U464" s="323"/>
      <c r="V464" s="323"/>
    </row>
    <row r="465" spans="1:22" ht="24.95" customHeight="1">
      <c r="A465" s="333" t="s">
        <v>38</v>
      </c>
      <c r="B465" s="333">
        <v>29</v>
      </c>
      <c r="C465" s="133"/>
      <c r="D465" s="325"/>
      <c r="E465" s="323"/>
      <c r="F465" s="323"/>
      <c r="G465" s="323"/>
      <c r="H465" s="323"/>
      <c r="I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  <c r="V465" s="323"/>
    </row>
    <row r="466" spans="1:22" ht="24.95" customHeight="1">
      <c r="A466" s="333" t="s">
        <v>39</v>
      </c>
      <c r="B466" s="333">
        <v>41</v>
      </c>
      <c r="C466" s="133"/>
      <c r="D466" s="325"/>
      <c r="E466" s="323"/>
      <c r="F466" s="323"/>
      <c r="G466" s="323"/>
      <c r="H466" s="323"/>
      <c r="I466" s="323"/>
      <c r="K466" s="323"/>
      <c r="L466" s="323"/>
      <c r="M466" s="323"/>
      <c r="N466" s="323"/>
      <c r="O466" s="323"/>
      <c r="P466" s="323"/>
      <c r="Q466" s="323"/>
      <c r="R466" s="323"/>
      <c r="S466" s="323"/>
      <c r="T466" s="323"/>
      <c r="U466" s="323"/>
      <c r="V466" s="323"/>
    </row>
    <row r="467" spans="1:22" ht="24.95" customHeight="1">
      <c r="A467" s="333" t="s">
        <v>3</v>
      </c>
      <c r="B467" s="332">
        <f>SUM(B446:B466)</f>
        <v>495</v>
      </c>
      <c r="C467" s="133"/>
      <c r="D467" s="325"/>
      <c r="E467" s="323"/>
      <c r="F467" s="323"/>
      <c r="G467" s="323"/>
      <c r="H467" s="323"/>
      <c r="I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  <c r="V467" s="323"/>
    </row>
    <row r="468" spans="1:22" ht="18.75" customHeight="1">
      <c r="A468" s="134"/>
      <c r="B468" s="137"/>
      <c r="C468" s="133"/>
      <c r="D468" s="325"/>
      <c r="E468" s="323"/>
      <c r="F468" s="323"/>
      <c r="G468" s="323"/>
      <c r="H468" s="323"/>
      <c r="I468" s="323"/>
      <c r="K468" s="323"/>
      <c r="L468" s="323"/>
      <c r="M468" s="323"/>
      <c r="N468" s="323"/>
      <c r="O468" s="323"/>
      <c r="P468" s="323"/>
      <c r="Q468" s="323"/>
      <c r="R468" s="323"/>
      <c r="S468" s="323"/>
      <c r="T468" s="323"/>
      <c r="U468" s="323"/>
      <c r="V468" s="323"/>
    </row>
    <row r="469" spans="1:22" ht="24.95" customHeight="1">
      <c r="A469" s="625" t="s">
        <v>83</v>
      </c>
      <c r="B469" s="627"/>
      <c r="C469" s="132"/>
      <c r="D469" s="132"/>
      <c r="E469" s="323"/>
      <c r="F469" s="323"/>
      <c r="G469" s="323"/>
      <c r="H469" s="323"/>
      <c r="I469" s="323"/>
      <c r="K469" s="323"/>
      <c r="L469" s="323"/>
      <c r="M469" s="323"/>
      <c r="N469" s="323"/>
      <c r="O469" s="323"/>
      <c r="P469" s="323"/>
      <c r="Q469" s="323"/>
      <c r="R469" s="323"/>
      <c r="S469" s="323"/>
      <c r="T469" s="323"/>
      <c r="U469" s="323"/>
      <c r="V469" s="323"/>
    </row>
    <row r="470" spans="1:22" ht="24.95" customHeight="1">
      <c r="A470" s="332" t="s">
        <v>62</v>
      </c>
      <c r="B470" s="332" t="s">
        <v>2</v>
      </c>
      <c r="C470" s="132"/>
      <c r="D470" s="325"/>
      <c r="E470" s="323"/>
      <c r="F470" s="323"/>
      <c r="G470" s="323"/>
      <c r="H470" s="323"/>
      <c r="I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323"/>
      <c r="U470" s="323"/>
      <c r="V470" s="323"/>
    </row>
    <row r="471" spans="1:22" ht="24.95" customHeight="1">
      <c r="A471" s="333" t="s">
        <v>44</v>
      </c>
      <c r="B471" s="333">
        <v>34</v>
      </c>
      <c r="C471" s="133"/>
      <c r="D471" s="325"/>
      <c r="E471" s="323"/>
      <c r="F471" s="323"/>
      <c r="G471" s="323"/>
      <c r="H471" s="323"/>
      <c r="I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  <c r="V471" s="323"/>
    </row>
    <row r="472" spans="1:22" ht="24.95" customHeight="1">
      <c r="A472" s="333" t="s">
        <v>29</v>
      </c>
      <c r="B472" s="333">
        <v>10</v>
      </c>
      <c r="C472" s="133"/>
      <c r="D472" s="325"/>
      <c r="E472" s="323"/>
      <c r="F472" s="323"/>
      <c r="G472" s="323"/>
      <c r="H472" s="323"/>
      <c r="I472" s="323"/>
      <c r="K472" s="323"/>
      <c r="L472" s="323"/>
      <c r="M472" s="323"/>
      <c r="N472" s="323"/>
      <c r="O472" s="323"/>
      <c r="P472" s="323"/>
      <c r="Q472" s="323"/>
      <c r="R472" s="323"/>
      <c r="S472" s="323"/>
      <c r="T472" s="323"/>
      <c r="U472" s="323"/>
      <c r="V472" s="323"/>
    </row>
    <row r="473" spans="1:22" ht="24.95" customHeight="1">
      <c r="A473" s="333" t="s">
        <v>31</v>
      </c>
      <c r="B473" s="333">
        <v>24</v>
      </c>
      <c r="C473" s="133"/>
      <c r="D473" s="325"/>
      <c r="E473" s="323"/>
      <c r="F473" s="323"/>
      <c r="G473" s="323"/>
      <c r="H473" s="323"/>
      <c r="I473" s="323"/>
      <c r="K473" s="323"/>
      <c r="L473" s="323"/>
      <c r="M473" s="323"/>
      <c r="N473" s="323"/>
      <c r="O473" s="323"/>
      <c r="P473" s="323"/>
      <c r="Q473" s="323"/>
      <c r="R473" s="323"/>
      <c r="S473" s="323"/>
      <c r="T473" s="323"/>
      <c r="U473" s="323"/>
      <c r="V473" s="323"/>
    </row>
    <row r="474" spans="1:22" ht="24.95" customHeight="1">
      <c r="A474" s="333" t="s">
        <v>24</v>
      </c>
      <c r="B474" s="333">
        <v>6</v>
      </c>
      <c r="C474" s="133"/>
      <c r="D474" s="325"/>
      <c r="E474" s="323"/>
      <c r="F474" s="323"/>
      <c r="G474" s="323"/>
      <c r="H474" s="323"/>
      <c r="I474" s="323"/>
      <c r="K474" s="323"/>
      <c r="L474" s="323"/>
      <c r="M474" s="323"/>
      <c r="N474" s="323"/>
      <c r="O474" s="323"/>
      <c r="P474" s="323"/>
      <c r="Q474" s="323"/>
      <c r="R474" s="323"/>
      <c r="S474" s="323"/>
      <c r="T474" s="323"/>
      <c r="U474" s="323"/>
      <c r="V474" s="323"/>
    </row>
    <row r="475" spans="1:22" ht="24.95" customHeight="1">
      <c r="A475" s="333" t="s">
        <v>33</v>
      </c>
      <c r="B475" s="333">
        <v>54</v>
      </c>
      <c r="C475" s="133"/>
      <c r="D475" s="325"/>
      <c r="E475" s="323"/>
      <c r="F475" s="323"/>
      <c r="G475" s="323"/>
      <c r="H475" s="323"/>
      <c r="I475" s="323"/>
      <c r="K475" s="323"/>
      <c r="L475" s="323"/>
      <c r="M475" s="323"/>
      <c r="N475" s="323"/>
      <c r="O475" s="323"/>
      <c r="P475" s="323"/>
      <c r="Q475" s="323"/>
      <c r="R475" s="323"/>
      <c r="S475" s="323"/>
      <c r="T475" s="323"/>
      <c r="U475" s="323"/>
      <c r="V475" s="323"/>
    </row>
    <row r="476" spans="1:22" ht="24.95" customHeight="1">
      <c r="A476" s="333" t="s">
        <v>23</v>
      </c>
      <c r="B476" s="333">
        <v>20</v>
      </c>
      <c r="C476" s="133"/>
      <c r="D476" s="325"/>
      <c r="E476" s="323"/>
      <c r="F476" s="323"/>
      <c r="G476" s="323"/>
      <c r="H476" s="323"/>
      <c r="I476" s="323"/>
      <c r="K476" s="323"/>
      <c r="L476" s="323"/>
      <c r="M476" s="323"/>
      <c r="N476" s="323"/>
      <c r="O476" s="323"/>
      <c r="P476" s="323"/>
      <c r="Q476" s="323"/>
      <c r="R476" s="323"/>
      <c r="S476" s="323"/>
      <c r="T476" s="323"/>
      <c r="U476" s="323"/>
      <c r="V476" s="323"/>
    </row>
    <row r="477" spans="1:22" ht="24.95" customHeight="1">
      <c r="A477" s="333" t="s">
        <v>35</v>
      </c>
      <c r="B477" s="333">
        <v>22</v>
      </c>
      <c r="C477" s="133"/>
      <c r="D477" s="325"/>
      <c r="E477" s="323"/>
      <c r="F477" s="323"/>
      <c r="G477" s="323"/>
      <c r="H477" s="323"/>
      <c r="I477" s="323"/>
      <c r="K477" s="323"/>
      <c r="L477" s="323"/>
      <c r="M477" s="323"/>
      <c r="N477" s="323"/>
      <c r="O477" s="323"/>
      <c r="P477" s="323"/>
      <c r="Q477" s="323"/>
      <c r="R477" s="323"/>
      <c r="S477" s="323"/>
      <c r="T477" s="323"/>
      <c r="U477" s="323"/>
      <c r="V477" s="323"/>
    </row>
    <row r="478" spans="1:22" ht="24.95" customHeight="1">
      <c r="A478" s="333" t="s">
        <v>36</v>
      </c>
      <c r="B478" s="333">
        <v>47</v>
      </c>
      <c r="C478" s="133"/>
      <c r="D478" s="325"/>
      <c r="E478" s="323"/>
      <c r="F478" s="323"/>
      <c r="G478" s="323"/>
      <c r="H478" s="323"/>
      <c r="I478" s="323"/>
      <c r="K478" s="323"/>
      <c r="L478" s="323"/>
      <c r="M478" s="323"/>
      <c r="N478" s="323"/>
      <c r="O478" s="323"/>
      <c r="P478" s="323"/>
      <c r="Q478" s="323"/>
      <c r="R478" s="323"/>
      <c r="S478" s="323"/>
      <c r="T478" s="323"/>
      <c r="U478" s="323"/>
      <c r="V478" s="323"/>
    </row>
    <row r="479" spans="1:22" ht="24.95" customHeight="1">
      <c r="A479" s="333" t="s">
        <v>48</v>
      </c>
      <c r="B479" s="333">
        <v>19</v>
      </c>
      <c r="C479" s="133"/>
      <c r="D479" s="325"/>
      <c r="E479" s="323"/>
      <c r="F479" s="323"/>
      <c r="G479" s="323"/>
      <c r="H479" s="323"/>
      <c r="I479" s="323"/>
      <c r="K479" s="323"/>
      <c r="L479" s="323"/>
      <c r="M479" s="323"/>
      <c r="N479" s="323"/>
      <c r="O479" s="323"/>
      <c r="P479" s="323"/>
      <c r="Q479" s="323"/>
      <c r="R479" s="323"/>
      <c r="S479" s="323"/>
      <c r="T479" s="323"/>
      <c r="U479" s="323"/>
      <c r="V479" s="323"/>
    </row>
    <row r="480" spans="1:22" ht="24.95" customHeight="1">
      <c r="A480" s="333" t="s">
        <v>49</v>
      </c>
      <c r="B480" s="333">
        <v>36</v>
      </c>
      <c r="C480" s="133"/>
      <c r="D480" s="325"/>
      <c r="E480" s="323"/>
      <c r="F480" s="323"/>
      <c r="G480" s="323"/>
      <c r="H480" s="323"/>
      <c r="I480" s="323"/>
      <c r="K480" s="323"/>
      <c r="L480" s="323"/>
      <c r="M480" s="323"/>
      <c r="N480" s="323"/>
      <c r="O480" s="323"/>
      <c r="P480" s="323"/>
      <c r="Q480" s="323"/>
      <c r="R480" s="323"/>
      <c r="S480" s="323"/>
      <c r="T480" s="323"/>
      <c r="U480" s="323"/>
      <c r="V480" s="323"/>
    </row>
    <row r="481" spans="1:22" ht="24.95" customHeight="1">
      <c r="A481" s="333" t="s">
        <v>50</v>
      </c>
      <c r="B481" s="333">
        <v>34</v>
      </c>
      <c r="C481" s="133"/>
      <c r="D481" s="325"/>
      <c r="E481" s="323"/>
      <c r="F481" s="323"/>
      <c r="G481" s="323"/>
      <c r="H481" s="323"/>
      <c r="I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  <c r="V481" s="323"/>
    </row>
    <row r="482" spans="1:22" ht="24.95" customHeight="1">
      <c r="A482" s="333" t="s">
        <v>51</v>
      </c>
      <c r="B482" s="333">
        <v>69</v>
      </c>
      <c r="C482" s="133"/>
      <c r="D482" s="325"/>
      <c r="E482" s="323"/>
      <c r="F482" s="323"/>
      <c r="G482" s="323"/>
      <c r="H482" s="323"/>
      <c r="I482" s="323"/>
      <c r="K482" s="323"/>
      <c r="L482" s="323"/>
      <c r="M482" s="323"/>
      <c r="N482" s="323"/>
      <c r="O482" s="323"/>
      <c r="P482" s="323"/>
      <c r="Q482" s="323"/>
      <c r="R482" s="323"/>
      <c r="S482" s="323"/>
      <c r="T482" s="323"/>
      <c r="U482" s="323"/>
      <c r="V482" s="323"/>
    </row>
    <row r="483" spans="1:22" ht="24.95" customHeight="1">
      <c r="A483" s="333" t="s">
        <v>52</v>
      </c>
      <c r="B483" s="333">
        <v>27</v>
      </c>
      <c r="C483" s="133"/>
      <c r="D483" s="325"/>
      <c r="E483" s="323"/>
      <c r="F483" s="323"/>
      <c r="G483" s="323"/>
      <c r="H483" s="323"/>
      <c r="I483" s="323"/>
      <c r="K483" s="323"/>
      <c r="L483" s="323"/>
      <c r="M483" s="323"/>
      <c r="N483" s="323"/>
      <c r="O483" s="323"/>
      <c r="P483" s="323"/>
      <c r="Q483" s="323"/>
      <c r="R483" s="323"/>
      <c r="S483" s="323"/>
      <c r="T483" s="323"/>
      <c r="U483" s="323"/>
      <c r="V483" s="323"/>
    </row>
    <row r="484" spans="1:22" ht="24.95" customHeight="1">
      <c r="A484" s="333" t="s">
        <v>53</v>
      </c>
      <c r="B484" s="333">
        <v>54</v>
      </c>
      <c r="C484" s="133"/>
      <c r="D484" s="325"/>
      <c r="E484" s="323"/>
      <c r="F484" s="323"/>
      <c r="G484" s="323"/>
      <c r="H484" s="323"/>
      <c r="I484" s="323"/>
      <c r="K484" s="323"/>
      <c r="L484" s="323"/>
      <c r="M484" s="323"/>
      <c r="N484" s="323"/>
      <c r="O484" s="323"/>
      <c r="P484" s="323"/>
      <c r="Q484" s="323"/>
      <c r="R484" s="323"/>
      <c r="S484" s="323"/>
      <c r="T484" s="323"/>
      <c r="U484" s="323"/>
      <c r="V484" s="323"/>
    </row>
    <row r="485" spans="1:22" ht="24.95" customHeight="1">
      <c r="A485" s="333" t="s">
        <v>54</v>
      </c>
      <c r="B485" s="333">
        <v>18</v>
      </c>
      <c r="C485" s="133"/>
      <c r="D485" s="325"/>
      <c r="E485" s="323"/>
      <c r="F485" s="323"/>
      <c r="G485" s="323"/>
      <c r="H485" s="323"/>
      <c r="I485" s="323"/>
      <c r="K485" s="323"/>
      <c r="L485" s="323"/>
      <c r="M485" s="323"/>
      <c r="N485" s="323"/>
      <c r="O485" s="323"/>
      <c r="P485" s="323"/>
      <c r="Q485" s="323"/>
      <c r="R485" s="323"/>
      <c r="S485" s="323"/>
      <c r="T485" s="323"/>
      <c r="U485" s="323"/>
      <c r="V485" s="323"/>
    </row>
    <row r="486" spans="1:22" ht="24.95" customHeight="1">
      <c r="A486" s="333" t="s">
        <v>64</v>
      </c>
      <c r="B486" s="333">
        <v>23</v>
      </c>
      <c r="C486" s="133"/>
      <c r="D486" s="325"/>
      <c r="E486" s="323"/>
      <c r="F486" s="323"/>
      <c r="G486" s="323"/>
      <c r="H486" s="323"/>
      <c r="I486" s="323"/>
      <c r="K486" s="323"/>
      <c r="L486" s="323"/>
      <c r="M486" s="323"/>
      <c r="N486" s="323"/>
      <c r="O486" s="323"/>
      <c r="P486" s="323"/>
      <c r="Q486" s="323"/>
      <c r="R486" s="323"/>
      <c r="S486" s="323"/>
      <c r="T486" s="323"/>
      <c r="U486" s="323"/>
      <c r="V486" s="323"/>
    </row>
    <row r="487" spans="1:22" ht="24.95" customHeight="1">
      <c r="A487" s="333" t="s">
        <v>838</v>
      </c>
      <c r="B487" s="333">
        <v>16</v>
      </c>
      <c r="C487" s="133"/>
      <c r="D487" s="325"/>
      <c r="E487" s="323"/>
      <c r="F487" s="323"/>
      <c r="G487" s="323"/>
      <c r="H487" s="323"/>
      <c r="I487" s="323"/>
      <c r="K487" s="323"/>
      <c r="L487" s="323"/>
      <c r="M487" s="323"/>
      <c r="N487" s="323"/>
      <c r="O487" s="323"/>
      <c r="P487" s="323"/>
      <c r="Q487" s="323"/>
      <c r="R487" s="323"/>
      <c r="S487" s="323"/>
      <c r="T487" s="323"/>
      <c r="U487" s="323"/>
      <c r="V487" s="323"/>
    </row>
    <row r="488" spans="1:22" ht="24.95" customHeight="1">
      <c r="A488" s="333" t="s">
        <v>20</v>
      </c>
      <c r="B488" s="333">
        <v>69</v>
      </c>
      <c r="C488" s="133"/>
      <c r="D488" s="325"/>
      <c r="E488" s="323"/>
      <c r="F488" s="323"/>
      <c r="G488" s="323"/>
      <c r="H488" s="323"/>
      <c r="I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323"/>
      <c r="U488" s="323"/>
      <c r="V488" s="323"/>
    </row>
    <row r="489" spans="1:22" ht="24.95" customHeight="1">
      <c r="A489" s="333" t="s">
        <v>367</v>
      </c>
      <c r="B489" s="333">
        <v>33</v>
      </c>
      <c r="C489" s="133"/>
      <c r="D489" s="325"/>
      <c r="E489" s="323"/>
      <c r="F489" s="323"/>
      <c r="G489" s="323"/>
      <c r="H489" s="323"/>
      <c r="I489" s="323"/>
      <c r="K489" s="323"/>
      <c r="L489" s="323"/>
      <c r="M489" s="323"/>
      <c r="N489" s="323"/>
      <c r="O489" s="323"/>
      <c r="P489" s="323"/>
      <c r="Q489" s="323"/>
      <c r="R489" s="323"/>
      <c r="S489" s="323"/>
      <c r="T489" s="323"/>
      <c r="U489" s="323"/>
      <c r="V489" s="323"/>
    </row>
    <row r="490" spans="1:22" ht="24.95" customHeight="1">
      <c r="A490" s="333" t="s">
        <v>38</v>
      </c>
      <c r="B490" s="333">
        <v>38</v>
      </c>
      <c r="C490" s="133"/>
      <c r="D490" s="325"/>
      <c r="E490" s="323"/>
      <c r="F490" s="323"/>
      <c r="G490" s="323"/>
      <c r="H490" s="323"/>
      <c r="I490" s="323"/>
      <c r="K490" s="323"/>
      <c r="L490" s="323"/>
      <c r="M490" s="323"/>
      <c r="N490" s="323"/>
      <c r="O490" s="323"/>
      <c r="P490" s="323"/>
      <c r="Q490" s="323"/>
      <c r="R490" s="323"/>
      <c r="S490" s="323"/>
      <c r="T490" s="323"/>
      <c r="U490" s="323"/>
      <c r="V490" s="323"/>
    </row>
    <row r="491" spans="1:22" ht="24.95" customHeight="1">
      <c r="A491" s="333" t="s">
        <v>39</v>
      </c>
      <c r="B491" s="333">
        <v>51</v>
      </c>
      <c r="C491" s="133"/>
      <c r="D491" s="325"/>
      <c r="E491" s="323"/>
      <c r="F491" s="323"/>
      <c r="G491" s="323"/>
      <c r="H491" s="323"/>
      <c r="I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  <c r="V491" s="323"/>
    </row>
    <row r="492" spans="1:22" ht="24.95" customHeight="1">
      <c r="A492" s="333" t="s">
        <v>685</v>
      </c>
      <c r="B492" s="333">
        <v>8</v>
      </c>
      <c r="C492" s="133"/>
      <c r="D492" s="325"/>
      <c r="E492" s="323"/>
      <c r="F492" s="323"/>
      <c r="G492" s="323"/>
      <c r="H492" s="323"/>
      <c r="I492" s="323"/>
      <c r="K492" s="323"/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  <c r="V492" s="323"/>
    </row>
    <row r="493" spans="1:22" ht="24.95" customHeight="1">
      <c r="A493" s="333" t="s">
        <v>3</v>
      </c>
      <c r="B493" s="332">
        <f>SUM(B471:B492)</f>
        <v>712</v>
      </c>
      <c r="C493" s="133"/>
      <c r="D493" s="325"/>
      <c r="E493" s="323"/>
      <c r="F493" s="323"/>
      <c r="G493" s="323"/>
      <c r="H493" s="323"/>
      <c r="I493" s="323"/>
      <c r="K493" s="323"/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  <c r="V493" s="323"/>
    </row>
    <row r="494" spans="1:22" ht="18" customHeight="1">
      <c r="A494" s="323"/>
      <c r="B494" s="323"/>
      <c r="C494" s="323"/>
      <c r="D494" s="323"/>
      <c r="E494" s="323"/>
      <c r="F494" s="323"/>
      <c r="G494" s="323"/>
      <c r="H494" s="323"/>
      <c r="I494" s="323"/>
      <c r="K494" s="323"/>
      <c r="L494" s="323"/>
      <c r="M494" s="323"/>
      <c r="N494" s="323"/>
      <c r="O494" s="323"/>
      <c r="P494" s="323"/>
      <c r="Q494" s="323"/>
      <c r="R494" s="323"/>
      <c r="S494" s="323"/>
      <c r="T494" s="323"/>
      <c r="U494" s="323"/>
      <c r="V494" s="323"/>
    </row>
    <row r="495" spans="1:22" ht="32.25" customHeight="1">
      <c r="A495" s="600" t="s">
        <v>1448</v>
      </c>
      <c r="B495" s="600"/>
      <c r="C495" s="131"/>
      <c r="D495" s="131"/>
      <c r="E495" s="323"/>
      <c r="F495" s="323"/>
      <c r="G495" s="323"/>
      <c r="H495" s="323"/>
      <c r="I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  <c r="V495" s="323"/>
    </row>
    <row r="496" spans="1:22" ht="24.95" customHeight="1">
      <c r="A496" s="332" t="s">
        <v>1416</v>
      </c>
      <c r="B496" s="332" t="s">
        <v>1417</v>
      </c>
      <c r="C496" s="132"/>
      <c r="D496" s="325"/>
      <c r="E496" s="323"/>
      <c r="F496" s="323"/>
      <c r="G496" s="323"/>
      <c r="H496" s="323"/>
      <c r="I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  <c r="V496" s="323"/>
    </row>
    <row r="497" spans="1:22" ht="24.95" customHeight="1">
      <c r="A497" s="333" t="s">
        <v>1418</v>
      </c>
      <c r="B497" s="333">
        <v>23</v>
      </c>
      <c r="C497" s="133"/>
      <c r="D497" s="325"/>
      <c r="E497" s="323"/>
      <c r="F497" s="323"/>
      <c r="G497" s="323"/>
      <c r="H497" s="323"/>
      <c r="I497" s="323"/>
      <c r="K497" s="323"/>
      <c r="L497" s="323"/>
      <c r="M497" s="323"/>
      <c r="N497" s="323"/>
      <c r="O497" s="323"/>
      <c r="P497" s="323"/>
      <c r="Q497" s="323"/>
      <c r="R497" s="323"/>
      <c r="S497" s="323"/>
      <c r="T497" s="323"/>
      <c r="U497" s="323"/>
      <c r="V497" s="323"/>
    </row>
    <row r="498" spans="1:22" ht="24.95" customHeight="1">
      <c r="A498" s="333" t="s">
        <v>1419</v>
      </c>
      <c r="B498" s="333">
        <v>7</v>
      </c>
      <c r="C498" s="133"/>
      <c r="D498" s="325"/>
      <c r="E498" s="323"/>
      <c r="F498" s="323"/>
      <c r="G498" s="323"/>
      <c r="H498" s="323"/>
      <c r="I498" s="323"/>
      <c r="K498" s="323"/>
      <c r="L498" s="323"/>
      <c r="M498" s="323"/>
      <c r="N498" s="323"/>
      <c r="O498" s="323"/>
      <c r="P498" s="323"/>
      <c r="Q498" s="323"/>
      <c r="R498" s="323"/>
      <c r="S498" s="323"/>
      <c r="T498" s="323"/>
      <c r="U498" s="323"/>
      <c r="V498" s="323"/>
    </row>
    <row r="499" spans="1:22" ht="24.95" customHeight="1">
      <c r="A499" s="333" t="s">
        <v>1420</v>
      </c>
      <c r="B499" s="333">
        <v>44</v>
      </c>
      <c r="C499" s="133"/>
      <c r="D499" s="325"/>
      <c r="E499" s="323"/>
      <c r="F499" s="323"/>
      <c r="G499" s="323"/>
      <c r="H499" s="323"/>
      <c r="I499" s="323"/>
      <c r="K499" s="323"/>
      <c r="L499" s="323"/>
      <c r="M499" s="323"/>
      <c r="N499" s="323"/>
      <c r="O499" s="323"/>
      <c r="P499" s="323"/>
      <c r="Q499" s="323"/>
      <c r="R499" s="323"/>
      <c r="S499" s="323"/>
      <c r="T499" s="323"/>
      <c r="U499" s="323"/>
      <c r="V499" s="323"/>
    </row>
    <row r="500" spans="1:22" ht="24.95" customHeight="1">
      <c r="A500" s="333" t="s">
        <v>1421</v>
      </c>
      <c r="B500" s="333">
        <v>16</v>
      </c>
      <c r="C500" s="133"/>
      <c r="D500" s="325"/>
      <c r="E500" s="323"/>
      <c r="F500" s="323"/>
      <c r="G500" s="323"/>
      <c r="H500" s="323"/>
      <c r="I500" s="323"/>
      <c r="K500" s="323"/>
      <c r="L500" s="323"/>
      <c r="M500" s="323"/>
      <c r="N500" s="323"/>
      <c r="O500" s="323"/>
      <c r="P500" s="323"/>
      <c r="Q500" s="323"/>
      <c r="R500" s="323"/>
      <c r="S500" s="323"/>
      <c r="T500" s="323"/>
      <c r="U500" s="323"/>
      <c r="V500" s="323"/>
    </row>
    <row r="501" spans="1:22" ht="24.95" customHeight="1">
      <c r="A501" s="333" t="s">
        <v>1422</v>
      </c>
      <c r="B501" s="333">
        <v>43</v>
      </c>
      <c r="C501" s="133"/>
      <c r="D501" s="325"/>
      <c r="E501" s="323"/>
      <c r="F501" s="323"/>
      <c r="G501" s="323"/>
      <c r="H501" s="323"/>
      <c r="I501" s="323"/>
      <c r="K501" s="323"/>
      <c r="L501" s="323"/>
      <c r="M501" s="323"/>
      <c r="N501" s="323"/>
      <c r="O501" s="323"/>
      <c r="P501" s="323"/>
      <c r="Q501" s="323"/>
      <c r="R501" s="323"/>
      <c r="S501" s="323"/>
      <c r="T501" s="323"/>
      <c r="U501" s="323"/>
      <c r="V501" s="323"/>
    </row>
    <row r="502" spans="1:22" ht="24.95" customHeight="1">
      <c r="A502" s="333" t="s">
        <v>1423</v>
      </c>
      <c r="B502" s="333">
        <v>46</v>
      </c>
      <c r="C502" s="133"/>
      <c r="D502" s="325"/>
      <c r="E502" s="323"/>
      <c r="F502" s="323"/>
      <c r="G502" s="323"/>
      <c r="H502" s="323"/>
      <c r="I502" s="323"/>
      <c r="K502" s="323"/>
      <c r="L502" s="323"/>
      <c r="M502" s="323"/>
      <c r="N502" s="323"/>
      <c r="O502" s="323"/>
      <c r="P502" s="323"/>
      <c r="Q502" s="323"/>
      <c r="R502" s="323"/>
      <c r="S502" s="323"/>
      <c r="T502" s="323"/>
      <c r="U502" s="323"/>
      <c r="V502" s="323"/>
    </row>
    <row r="503" spans="1:22" ht="24.95" customHeight="1">
      <c r="A503" s="333" t="s">
        <v>1424</v>
      </c>
      <c r="B503" s="333">
        <v>30</v>
      </c>
      <c r="C503" s="133"/>
      <c r="D503" s="325"/>
      <c r="E503" s="323"/>
      <c r="F503" s="323"/>
      <c r="G503" s="323"/>
      <c r="H503" s="323"/>
      <c r="I503" s="323"/>
      <c r="K503" s="323"/>
      <c r="L503" s="323"/>
      <c r="M503" s="323"/>
      <c r="N503" s="323"/>
      <c r="O503" s="323"/>
      <c r="P503" s="323"/>
      <c r="Q503" s="323"/>
      <c r="R503" s="323"/>
      <c r="S503" s="323"/>
      <c r="T503" s="323"/>
      <c r="U503" s="323"/>
      <c r="V503" s="323"/>
    </row>
    <row r="504" spans="1:22" ht="24.95" customHeight="1">
      <c r="A504" s="333" t="s">
        <v>1425</v>
      </c>
      <c r="B504" s="333">
        <v>96</v>
      </c>
      <c r="C504" s="133"/>
      <c r="D504" s="325"/>
      <c r="E504" s="323"/>
      <c r="F504" s="323"/>
      <c r="G504" s="323"/>
      <c r="H504" s="323"/>
      <c r="I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323"/>
      <c r="U504" s="323"/>
      <c r="V504" s="323"/>
    </row>
    <row r="505" spans="1:22" ht="24.95" customHeight="1">
      <c r="A505" s="333" t="s">
        <v>1426</v>
      </c>
      <c r="B505" s="333">
        <v>49</v>
      </c>
      <c r="C505" s="133"/>
      <c r="D505" s="325"/>
      <c r="E505" s="323"/>
      <c r="F505" s="323"/>
      <c r="G505" s="323"/>
      <c r="H505" s="323"/>
      <c r="I505" s="323"/>
      <c r="K505" s="323"/>
      <c r="L505" s="323"/>
      <c r="M505" s="323"/>
      <c r="N505" s="323"/>
      <c r="O505" s="323"/>
      <c r="P505" s="323"/>
      <c r="Q505" s="323"/>
      <c r="R505" s="323"/>
      <c r="S505" s="323"/>
      <c r="T505" s="323"/>
      <c r="U505" s="323"/>
      <c r="V505" s="323"/>
    </row>
    <row r="506" spans="1:22" ht="24.95" customHeight="1">
      <c r="A506" s="333" t="s">
        <v>1427</v>
      </c>
      <c r="B506" s="333">
        <v>50</v>
      </c>
      <c r="C506" s="133"/>
      <c r="D506" s="325"/>
      <c r="E506" s="323"/>
      <c r="F506" s="323"/>
      <c r="G506" s="323"/>
      <c r="H506" s="323"/>
      <c r="I506" s="323"/>
      <c r="K506" s="323"/>
      <c r="L506" s="323"/>
      <c r="M506" s="323"/>
      <c r="N506" s="323"/>
      <c r="O506" s="323"/>
      <c r="P506" s="323"/>
      <c r="Q506" s="323"/>
      <c r="R506" s="323"/>
      <c r="S506" s="323"/>
      <c r="T506" s="323"/>
      <c r="U506" s="323"/>
      <c r="V506" s="323"/>
    </row>
    <row r="507" spans="1:22" ht="24.95" customHeight="1">
      <c r="A507" s="333" t="s">
        <v>1428</v>
      </c>
      <c r="B507" s="333">
        <v>104</v>
      </c>
      <c r="C507" s="133"/>
      <c r="D507" s="325"/>
      <c r="E507" s="323"/>
      <c r="F507" s="323"/>
      <c r="G507" s="323"/>
      <c r="H507" s="323"/>
      <c r="I507" s="323"/>
      <c r="K507" s="323"/>
      <c r="L507" s="323"/>
      <c r="M507" s="323"/>
      <c r="N507" s="323"/>
      <c r="O507" s="323"/>
      <c r="P507" s="323"/>
      <c r="Q507" s="323"/>
      <c r="R507" s="323"/>
      <c r="S507" s="323"/>
      <c r="T507" s="323"/>
      <c r="U507" s="323"/>
      <c r="V507" s="323"/>
    </row>
    <row r="508" spans="1:22" ht="24.95" customHeight="1">
      <c r="A508" s="333" t="s">
        <v>1429</v>
      </c>
      <c r="B508" s="333">
        <v>50</v>
      </c>
      <c r="C508" s="133"/>
      <c r="D508" s="325"/>
      <c r="E508" s="323"/>
      <c r="F508" s="323"/>
      <c r="G508" s="323"/>
      <c r="H508" s="323"/>
      <c r="I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323"/>
      <c r="U508" s="323"/>
      <c r="V508" s="323"/>
    </row>
    <row r="509" spans="1:22" ht="24.95" customHeight="1">
      <c r="A509" s="333" t="s">
        <v>1430</v>
      </c>
      <c r="B509" s="333">
        <v>99</v>
      </c>
      <c r="C509" s="133"/>
      <c r="D509" s="325"/>
      <c r="E509" s="323"/>
      <c r="F509" s="323"/>
      <c r="G509" s="323"/>
      <c r="H509" s="323"/>
      <c r="I509" s="323"/>
      <c r="K509" s="323"/>
      <c r="L509" s="323"/>
      <c r="M509" s="323"/>
      <c r="N509" s="323"/>
      <c r="O509" s="323"/>
      <c r="P509" s="323"/>
      <c r="Q509" s="323"/>
      <c r="R509" s="323"/>
      <c r="S509" s="323"/>
      <c r="T509" s="323"/>
      <c r="U509" s="323"/>
      <c r="V509" s="323"/>
    </row>
    <row r="510" spans="1:22" ht="24.95" customHeight="1">
      <c r="A510" s="333" t="s">
        <v>1431</v>
      </c>
      <c r="B510" s="333">
        <v>36</v>
      </c>
      <c r="C510" s="133"/>
      <c r="D510" s="325"/>
      <c r="E510" s="323"/>
      <c r="F510" s="323"/>
      <c r="G510" s="323"/>
      <c r="H510" s="323"/>
      <c r="I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  <c r="V510" s="323"/>
    </row>
    <row r="511" spans="1:22" ht="24.95" customHeight="1">
      <c r="A511" s="333" t="s">
        <v>1432</v>
      </c>
      <c r="B511" s="333">
        <v>5</v>
      </c>
      <c r="C511" s="133"/>
      <c r="D511" s="325"/>
      <c r="E511" s="323"/>
      <c r="F511" s="323"/>
      <c r="G511" s="323"/>
      <c r="H511" s="323"/>
      <c r="I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323"/>
      <c r="U511" s="323"/>
      <c r="V511" s="323"/>
    </row>
    <row r="512" spans="1:22" ht="24.95" customHeight="1">
      <c r="A512" s="333" t="s">
        <v>1433</v>
      </c>
      <c r="B512" s="333">
        <v>2</v>
      </c>
      <c r="C512" s="133"/>
      <c r="D512" s="325"/>
      <c r="E512" s="323"/>
      <c r="F512" s="323"/>
      <c r="G512" s="323"/>
      <c r="H512" s="323"/>
      <c r="I512" s="323"/>
      <c r="K512" s="323"/>
      <c r="L512" s="323"/>
      <c r="M512" s="323"/>
      <c r="N512" s="323"/>
      <c r="O512" s="323"/>
      <c r="P512" s="323"/>
      <c r="Q512" s="323"/>
      <c r="R512" s="323"/>
      <c r="S512" s="323"/>
      <c r="T512" s="323"/>
      <c r="U512" s="323"/>
      <c r="V512" s="323"/>
    </row>
    <row r="513" spans="1:22" ht="24.95" customHeight="1">
      <c r="A513" s="333" t="s">
        <v>1434</v>
      </c>
      <c r="B513" s="333">
        <v>62</v>
      </c>
      <c r="C513" s="133"/>
      <c r="D513" s="325"/>
      <c r="E513" s="323"/>
      <c r="F513" s="323"/>
      <c r="G513" s="323"/>
      <c r="H513" s="323"/>
      <c r="I513" s="323"/>
      <c r="K513" s="323"/>
      <c r="L513" s="323"/>
      <c r="M513" s="323"/>
      <c r="N513" s="323"/>
      <c r="O513" s="323"/>
      <c r="P513" s="323"/>
      <c r="Q513" s="323"/>
      <c r="R513" s="323"/>
      <c r="S513" s="323"/>
      <c r="T513" s="323"/>
      <c r="U513" s="323"/>
      <c r="V513" s="323"/>
    </row>
    <row r="514" spans="1:22" ht="24.95" customHeight="1">
      <c r="A514" s="333" t="s">
        <v>1435</v>
      </c>
      <c r="B514" s="333">
        <v>42</v>
      </c>
      <c r="C514" s="133"/>
      <c r="D514" s="325"/>
      <c r="E514" s="323"/>
      <c r="F514" s="323"/>
      <c r="G514" s="323"/>
      <c r="H514" s="323"/>
      <c r="I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  <c r="V514" s="323"/>
    </row>
    <row r="515" spans="1:22" ht="24.95" customHeight="1">
      <c r="A515" s="333" t="s">
        <v>1436</v>
      </c>
      <c r="B515" s="333">
        <v>76</v>
      </c>
      <c r="C515" s="133"/>
      <c r="D515" s="325"/>
      <c r="E515" s="323"/>
      <c r="F515" s="323"/>
      <c r="G515" s="323"/>
      <c r="H515" s="323"/>
      <c r="I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323"/>
      <c r="U515" s="323"/>
      <c r="V515" s="323"/>
    </row>
    <row r="516" spans="1:22" ht="24.95" customHeight="1">
      <c r="A516" s="333" t="s">
        <v>1437</v>
      </c>
      <c r="B516" s="333">
        <v>59</v>
      </c>
      <c r="C516" s="133"/>
      <c r="D516" s="325"/>
      <c r="E516" s="323"/>
      <c r="F516" s="323"/>
      <c r="G516" s="323"/>
      <c r="H516" s="323"/>
      <c r="I516" s="323"/>
      <c r="K516" s="323"/>
      <c r="L516" s="323"/>
      <c r="M516" s="323"/>
      <c r="N516" s="323"/>
      <c r="O516" s="323"/>
      <c r="P516" s="323"/>
      <c r="Q516" s="323"/>
      <c r="R516" s="323"/>
      <c r="S516" s="323"/>
      <c r="T516" s="323"/>
      <c r="U516" s="323"/>
      <c r="V516" s="323"/>
    </row>
    <row r="517" spans="1:22" ht="24.95" customHeight="1">
      <c r="A517" s="333" t="s">
        <v>1438</v>
      </c>
      <c r="B517" s="333">
        <v>3</v>
      </c>
      <c r="C517" s="133"/>
      <c r="D517" s="325"/>
      <c r="E517" s="323"/>
      <c r="F517" s="323"/>
      <c r="G517" s="323"/>
      <c r="H517" s="323"/>
      <c r="I517" s="323"/>
      <c r="K517" s="323"/>
      <c r="L517" s="323"/>
      <c r="M517" s="323"/>
      <c r="N517" s="323"/>
      <c r="O517" s="323"/>
      <c r="P517" s="323"/>
      <c r="Q517" s="323"/>
      <c r="R517" s="323"/>
      <c r="S517" s="323"/>
      <c r="T517" s="323"/>
      <c r="U517" s="323"/>
      <c r="V517" s="323"/>
    </row>
    <row r="518" spans="1:22" ht="24.95" customHeight="1">
      <c r="A518" s="333" t="s">
        <v>1439</v>
      </c>
      <c r="B518" s="333">
        <v>58</v>
      </c>
      <c r="C518" s="133"/>
      <c r="D518" s="325"/>
      <c r="E518" s="323"/>
      <c r="F518" s="323"/>
      <c r="G518" s="323"/>
      <c r="H518" s="323"/>
      <c r="I518" s="323"/>
      <c r="K518" s="323"/>
      <c r="L518" s="323"/>
      <c r="M518" s="323"/>
      <c r="N518" s="323"/>
      <c r="O518" s="323"/>
      <c r="P518" s="323"/>
      <c r="Q518" s="323"/>
      <c r="R518" s="323"/>
      <c r="S518" s="323"/>
      <c r="T518" s="323"/>
      <c r="U518" s="323"/>
      <c r="V518" s="323"/>
    </row>
    <row r="519" spans="1:22" ht="24.95" customHeight="1">
      <c r="A519" s="333" t="s">
        <v>1440</v>
      </c>
      <c r="B519" s="332">
        <f>SUM(B497:B518)</f>
        <v>1000</v>
      </c>
      <c r="C519" s="133"/>
      <c r="D519" s="325"/>
      <c r="E519" s="323"/>
      <c r="F519" s="323"/>
      <c r="G519" s="323"/>
      <c r="H519" s="323"/>
      <c r="I519" s="323"/>
      <c r="K519" s="323"/>
      <c r="L519" s="323"/>
      <c r="M519" s="323"/>
      <c r="N519" s="323"/>
      <c r="O519" s="323"/>
      <c r="P519" s="323"/>
      <c r="Q519" s="323"/>
      <c r="R519" s="323"/>
      <c r="S519" s="323"/>
      <c r="T519" s="323"/>
      <c r="U519" s="323"/>
      <c r="V519" s="323"/>
    </row>
    <row r="520" spans="1:22" ht="15.75" customHeight="1">
      <c r="A520" s="323"/>
      <c r="B520" s="323"/>
      <c r="C520" s="323"/>
      <c r="D520" s="323"/>
      <c r="E520" s="323"/>
      <c r="F520" s="323"/>
      <c r="G520" s="323"/>
      <c r="H520" s="323"/>
      <c r="I520" s="323"/>
      <c r="K520" s="323"/>
      <c r="L520" s="323"/>
      <c r="M520" s="323"/>
      <c r="N520" s="323"/>
      <c r="O520" s="323"/>
      <c r="P520" s="323"/>
      <c r="Q520" s="323"/>
      <c r="R520" s="323"/>
      <c r="S520" s="323"/>
      <c r="T520" s="323"/>
      <c r="U520" s="323"/>
      <c r="V520" s="323"/>
    </row>
    <row r="521" spans="1:22" ht="33.75" customHeight="1">
      <c r="A521" s="710" t="s">
        <v>1449</v>
      </c>
      <c r="B521" s="711"/>
      <c r="C521" s="140"/>
      <c r="D521" s="140"/>
      <c r="E521" s="323"/>
      <c r="F521" s="323"/>
      <c r="G521" s="323"/>
      <c r="H521" s="323"/>
      <c r="I521" s="323"/>
      <c r="K521" s="323"/>
      <c r="L521" s="323"/>
      <c r="M521" s="323"/>
      <c r="N521" s="323"/>
      <c r="O521" s="323"/>
      <c r="P521" s="323"/>
      <c r="Q521" s="323"/>
      <c r="R521" s="323"/>
      <c r="S521" s="323"/>
      <c r="T521" s="323"/>
      <c r="U521" s="323"/>
      <c r="V521" s="323"/>
    </row>
    <row r="522" spans="1:22" ht="24.95" customHeight="1">
      <c r="A522" s="332" t="s">
        <v>1416</v>
      </c>
      <c r="B522" s="332" t="s">
        <v>1417</v>
      </c>
      <c r="C522" s="132"/>
      <c r="D522" s="325"/>
      <c r="E522" s="323"/>
      <c r="F522" s="323"/>
      <c r="G522" s="323"/>
      <c r="H522" s="323"/>
      <c r="I522" s="323"/>
      <c r="K522" s="323"/>
      <c r="L522" s="323"/>
      <c r="M522" s="323"/>
      <c r="N522" s="323"/>
      <c r="O522" s="323"/>
      <c r="P522" s="323"/>
      <c r="Q522" s="323"/>
      <c r="R522" s="323"/>
      <c r="S522" s="323"/>
      <c r="T522" s="323"/>
      <c r="U522" s="323"/>
      <c r="V522" s="323"/>
    </row>
    <row r="523" spans="1:22" ht="24.95" customHeight="1">
      <c r="A523" s="333" t="s">
        <v>1418</v>
      </c>
      <c r="B523" s="333">
        <v>64</v>
      </c>
      <c r="C523" s="133"/>
      <c r="D523" s="325"/>
      <c r="E523" s="323"/>
      <c r="F523" s="323"/>
      <c r="G523" s="323"/>
      <c r="H523" s="323"/>
      <c r="I523" s="323"/>
      <c r="K523" s="323"/>
      <c r="L523" s="323"/>
      <c r="M523" s="323"/>
      <c r="N523" s="323"/>
      <c r="O523" s="323"/>
      <c r="P523" s="323"/>
      <c r="Q523" s="323"/>
      <c r="R523" s="323"/>
      <c r="S523" s="323"/>
      <c r="T523" s="323"/>
      <c r="U523" s="323"/>
      <c r="V523" s="323"/>
    </row>
    <row r="524" spans="1:22" ht="24.95" customHeight="1">
      <c r="A524" s="333" t="s">
        <v>1419</v>
      </c>
      <c r="B524" s="333">
        <v>12</v>
      </c>
      <c r="C524" s="133"/>
      <c r="D524" s="325"/>
      <c r="E524" s="323"/>
      <c r="F524" s="323"/>
      <c r="G524" s="323"/>
      <c r="H524" s="323"/>
      <c r="I524" s="323"/>
      <c r="K524" s="323"/>
      <c r="L524" s="323"/>
      <c r="M524" s="323"/>
      <c r="N524" s="323"/>
      <c r="O524" s="323"/>
      <c r="P524" s="323"/>
      <c r="Q524" s="323"/>
      <c r="R524" s="323"/>
      <c r="S524" s="323"/>
      <c r="T524" s="323"/>
      <c r="U524" s="323"/>
      <c r="V524" s="323"/>
    </row>
    <row r="525" spans="1:22" ht="24.95" customHeight="1">
      <c r="A525" s="333" t="s">
        <v>1420</v>
      </c>
      <c r="B525" s="333">
        <v>75</v>
      </c>
      <c r="C525" s="133"/>
      <c r="D525" s="325"/>
      <c r="E525" s="323"/>
      <c r="F525" s="323"/>
      <c r="G525" s="323"/>
      <c r="H525" s="323"/>
      <c r="I525" s="323"/>
      <c r="K525" s="323"/>
      <c r="L525" s="323"/>
      <c r="M525" s="323"/>
      <c r="N525" s="323"/>
      <c r="O525" s="323"/>
      <c r="P525" s="323"/>
      <c r="Q525" s="323"/>
      <c r="R525" s="323"/>
      <c r="S525" s="323"/>
      <c r="T525" s="323"/>
      <c r="U525" s="323"/>
      <c r="V525" s="323"/>
    </row>
    <row r="526" spans="1:22" ht="24.95" customHeight="1">
      <c r="A526" s="333" t="s">
        <v>1421</v>
      </c>
      <c r="B526" s="333">
        <v>24</v>
      </c>
      <c r="C526" s="133"/>
      <c r="D526" s="325"/>
      <c r="E526" s="323"/>
      <c r="F526" s="323"/>
      <c r="G526" s="323"/>
      <c r="H526" s="323"/>
      <c r="I526" s="323"/>
      <c r="K526" s="323"/>
      <c r="L526" s="323"/>
      <c r="M526" s="323"/>
      <c r="N526" s="323"/>
      <c r="O526" s="323"/>
      <c r="P526" s="323"/>
      <c r="Q526" s="323"/>
      <c r="R526" s="323"/>
      <c r="S526" s="323"/>
      <c r="T526" s="323"/>
      <c r="U526" s="323"/>
      <c r="V526" s="323"/>
    </row>
    <row r="527" spans="1:22" ht="24.95" customHeight="1">
      <c r="A527" s="333" t="s">
        <v>1422</v>
      </c>
      <c r="B527" s="333">
        <v>104</v>
      </c>
      <c r="C527" s="133"/>
      <c r="D527" s="325"/>
      <c r="E527" s="323"/>
      <c r="F527" s="323"/>
      <c r="G527" s="323"/>
      <c r="H527" s="323"/>
      <c r="I527" s="323"/>
      <c r="K527" s="323"/>
      <c r="L527" s="323"/>
      <c r="M527" s="323"/>
      <c r="N527" s="323"/>
      <c r="O527" s="323"/>
      <c r="P527" s="323"/>
      <c r="Q527" s="323"/>
      <c r="R527" s="323"/>
      <c r="S527" s="323"/>
      <c r="T527" s="323"/>
      <c r="U527" s="323"/>
      <c r="V527" s="323"/>
    </row>
    <row r="528" spans="1:22" ht="24.95" customHeight="1">
      <c r="A528" s="333" t="s">
        <v>1423</v>
      </c>
      <c r="B528" s="333">
        <v>96</v>
      </c>
      <c r="C528" s="133"/>
      <c r="D528" s="325"/>
      <c r="E528" s="323"/>
      <c r="F528" s="323"/>
      <c r="G528" s="323"/>
      <c r="H528" s="323"/>
      <c r="I528" s="323"/>
      <c r="K528" s="323"/>
      <c r="L528" s="323"/>
      <c r="M528" s="323"/>
      <c r="N528" s="323"/>
      <c r="O528" s="323"/>
      <c r="P528" s="323"/>
      <c r="Q528" s="323"/>
      <c r="R528" s="323"/>
      <c r="S528" s="323"/>
      <c r="T528" s="323"/>
      <c r="U528" s="323"/>
      <c r="V528" s="323"/>
    </row>
    <row r="529" spans="1:22" ht="24.95" customHeight="1">
      <c r="A529" s="333" t="s">
        <v>1424</v>
      </c>
      <c r="B529" s="333">
        <v>49</v>
      </c>
      <c r="C529" s="133"/>
      <c r="D529" s="325"/>
      <c r="E529" s="323"/>
      <c r="F529" s="323"/>
      <c r="G529" s="323"/>
      <c r="H529" s="323"/>
      <c r="I529" s="323"/>
      <c r="K529" s="323"/>
      <c r="L529" s="323"/>
      <c r="M529" s="323"/>
      <c r="N529" s="323"/>
      <c r="O529" s="323"/>
      <c r="P529" s="323"/>
      <c r="Q529" s="323"/>
      <c r="R529" s="323"/>
      <c r="S529" s="323"/>
      <c r="T529" s="323"/>
      <c r="U529" s="323"/>
      <c r="V529" s="323"/>
    </row>
    <row r="530" spans="1:22" ht="24.95" customHeight="1">
      <c r="A530" s="333" t="s">
        <v>1425</v>
      </c>
      <c r="B530" s="333">
        <v>156</v>
      </c>
      <c r="C530" s="133"/>
      <c r="D530" s="325"/>
      <c r="E530" s="323"/>
      <c r="F530" s="323"/>
      <c r="G530" s="323"/>
      <c r="H530" s="323"/>
      <c r="I530" s="323"/>
      <c r="K530" s="323"/>
      <c r="L530" s="323"/>
      <c r="M530" s="323"/>
      <c r="N530" s="323"/>
      <c r="O530" s="323"/>
      <c r="P530" s="323"/>
      <c r="Q530" s="323"/>
      <c r="R530" s="323"/>
      <c r="S530" s="323"/>
      <c r="T530" s="323"/>
      <c r="U530" s="323"/>
      <c r="V530" s="323"/>
    </row>
    <row r="531" spans="1:22" ht="24.95" customHeight="1">
      <c r="A531" s="333" t="s">
        <v>1426</v>
      </c>
      <c r="B531" s="333">
        <v>84</v>
      </c>
      <c r="C531" s="133"/>
      <c r="D531" s="325"/>
      <c r="E531" s="323"/>
      <c r="F531" s="323"/>
      <c r="G531" s="323"/>
      <c r="H531" s="323"/>
      <c r="I531" s="323"/>
      <c r="K531" s="323"/>
      <c r="L531" s="323"/>
      <c r="M531" s="323"/>
      <c r="N531" s="323"/>
      <c r="O531" s="323"/>
      <c r="P531" s="323"/>
      <c r="Q531" s="323"/>
      <c r="R531" s="323"/>
      <c r="S531" s="323"/>
      <c r="T531" s="323"/>
      <c r="U531" s="323"/>
      <c r="V531" s="323"/>
    </row>
    <row r="532" spans="1:22" ht="24.95" customHeight="1">
      <c r="A532" s="333" t="s">
        <v>1427</v>
      </c>
      <c r="B532" s="333">
        <v>93</v>
      </c>
      <c r="C532" s="133"/>
      <c r="D532" s="325"/>
      <c r="E532" s="323"/>
      <c r="F532" s="323"/>
      <c r="G532" s="323"/>
      <c r="H532" s="323"/>
      <c r="I532" s="323"/>
      <c r="K532" s="323"/>
      <c r="L532" s="323"/>
      <c r="M532" s="323"/>
      <c r="N532" s="323"/>
      <c r="O532" s="323"/>
      <c r="P532" s="323"/>
      <c r="Q532" s="323"/>
      <c r="R532" s="323"/>
      <c r="S532" s="323"/>
      <c r="T532" s="323"/>
      <c r="U532" s="323"/>
      <c r="V532" s="323"/>
    </row>
    <row r="533" spans="1:22" ht="24.95" customHeight="1">
      <c r="A533" s="333" t="s">
        <v>1428</v>
      </c>
      <c r="B533" s="333">
        <v>187</v>
      </c>
      <c r="C533" s="133"/>
      <c r="D533" s="325"/>
      <c r="E533" s="323"/>
      <c r="F533" s="323"/>
      <c r="G533" s="323"/>
      <c r="H533" s="323"/>
      <c r="I533" s="323"/>
      <c r="K533" s="323"/>
      <c r="L533" s="323"/>
      <c r="M533" s="323"/>
      <c r="N533" s="323"/>
      <c r="O533" s="323"/>
      <c r="P533" s="323"/>
      <c r="Q533" s="323"/>
      <c r="R533" s="323"/>
      <c r="S533" s="323"/>
      <c r="T533" s="323"/>
      <c r="U533" s="323"/>
      <c r="V533" s="323"/>
    </row>
    <row r="534" spans="1:22" ht="24.95" customHeight="1">
      <c r="A534" s="333" t="s">
        <v>1429</v>
      </c>
      <c r="B534" s="333">
        <v>107</v>
      </c>
      <c r="C534" s="133"/>
      <c r="D534" s="325"/>
      <c r="E534" s="323"/>
      <c r="F534" s="323"/>
      <c r="G534" s="323"/>
      <c r="H534" s="323"/>
      <c r="I534" s="323"/>
      <c r="K534" s="323"/>
      <c r="L534" s="323"/>
      <c r="M534" s="323"/>
      <c r="N534" s="323"/>
      <c r="O534" s="323"/>
      <c r="P534" s="323"/>
      <c r="Q534" s="323"/>
      <c r="R534" s="323"/>
      <c r="S534" s="323"/>
      <c r="T534" s="323"/>
      <c r="U534" s="323"/>
      <c r="V534" s="323"/>
    </row>
    <row r="535" spans="1:22" ht="24.95" customHeight="1">
      <c r="A535" s="333" t="s">
        <v>1430</v>
      </c>
      <c r="B535" s="333">
        <v>178</v>
      </c>
      <c r="C535" s="133"/>
      <c r="D535" s="325"/>
      <c r="E535" s="323"/>
      <c r="F535" s="323"/>
      <c r="G535" s="323"/>
      <c r="H535" s="323"/>
      <c r="I535" s="323"/>
      <c r="K535" s="323"/>
      <c r="L535" s="323"/>
      <c r="M535" s="323"/>
      <c r="N535" s="323"/>
      <c r="O535" s="323"/>
      <c r="P535" s="323"/>
      <c r="Q535" s="323"/>
      <c r="R535" s="323"/>
      <c r="S535" s="323"/>
      <c r="T535" s="323"/>
      <c r="U535" s="323"/>
      <c r="V535" s="323"/>
    </row>
    <row r="536" spans="1:22" ht="24.95" customHeight="1">
      <c r="A536" s="333" t="s">
        <v>1431</v>
      </c>
      <c r="B536" s="333">
        <v>39</v>
      </c>
      <c r="C536" s="133"/>
      <c r="D536" s="325"/>
      <c r="E536" s="323"/>
      <c r="F536" s="323"/>
      <c r="G536" s="323"/>
      <c r="H536" s="323"/>
      <c r="I536" s="323"/>
      <c r="K536" s="323"/>
      <c r="L536" s="323"/>
      <c r="M536" s="323"/>
      <c r="N536" s="323"/>
      <c r="O536" s="323"/>
      <c r="P536" s="323"/>
      <c r="Q536" s="323"/>
      <c r="R536" s="323"/>
      <c r="S536" s="323"/>
      <c r="T536" s="323"/>
      <c r="U536" s="323"/>
      <c r="V536" s="323"/>
    </row>
    <row r="537" spans="1:22" ht="24.95" customHeight="1">
      <c r="A537" s="333" t="s">
        <v>1432</v>
      </c>
      <c r="B537" s="333">
        <v>22</v>
      </c>
      <c r="C537" s="133"/>
      <c r="D537" s="325"/>
      <c r="E537" s="323"/>
      <c r="F537" s="323"/>
      <c r="G537" s="323"/>
      <c r="H537" s="323"/>
      <c r="I537" s="323"/>
      <c r="K537" s="323"/>
      <c r="L537" s="323"/>
      <c r="M537" s="323"/>
      <c r="N537" s="323"/>
      <c r="O537" s="323"/>
      <c r="P537" s="323"/>
      <c r="Q537" s="323"/>
      <c r="R537" s="323"/>
      <c r="S537" s="323"/>
      <c r="T537" s="323"/>
      <c r="U537" s="323"/>
      <c r="V537" s="323"/>
    </row>
    <row r="538" spans="1:22" ht="24.95" customHeight="1">
      <c r="A538" s="333" t="s">
        <v>1441</v>
      </c>
      <c r="B538" s="333">
        <v>8</v>
      </c>
      <c r="C538" s="133"/>
      <c r="D538" s="325"/>
      <c r="E538" s="323"/>
      <c r="F538" s="323"/>
      <c r="G538" s="323"/>
      <c r="H538" s="323"/>
      <c r="I538" s="323"/>
      <c r="K538" s="323"/>
      <c r="L538" s="323"/>
      <c r="M538" s="323"/>
      <c r="N538" s="323"/>
      <c r="O538" s="323"/>
      <c r="P538" s="323"/>
      <c r="Q538" s="323"/>
      <c r="R538" s="323"/>
      <c r="S538" s="323"/>
      <c r="T538" s="323"/>
      <c r="U538" s="323"/>
      <c r="V538" s="323"/>
    </row>
    <row r="539" spans="1:22" ht="24.95" customHeight="1">
      <c r="A539" s="333" t="s">
        <v>1434</v>
      </c>
      <c r="B539" s="333">
        <v>69</v>
      </c>
      <c r="C539" s="133"/>
      <c r="D539" s="325"/>
      <c r="E539" s="323"/>
      <c r="F539" s="323"/>
      <c r="G539" s="323"/>
      <c r="H539" s="323"/>
      <c r="I539" s="323"/>
      <c r="K539" s="323"/>
      <c r="L539" s="323"/>
      <c r="M539" s="323"/>
      <c r="N539" s="323"/>
      <c r="O539" s="323"/>
      <c r="P539" s="323"/>
      <c r="Q539" s="323"/>
      <c r="R539" s="323"/>
      <c r="S539" s="323"/>
      <c r="T539" s="323"/>
      <c r="U539" s="323"/>
      <c r="V539" s="323"/>
    </row>
    <row r="540" spans="1:22" ht="24.95" customHeight="1">
      <c r="A540" s="333" t="s">
        <v>367</v>
      </c>
      <c r="B540" s="333">
        <v>101</v>
      </c>
      <c r="C540" s="133"/>
      <c r="D540" s="325"/>
      <c r="E540" s="323"/>
      <c r="F540" s="323"/>
      <c r="G540" s="323"/>
      <c r="H540" s="323"/>
      <c r="I540" s="323"/>
      <c r="K540" s="323"/>
      <c r="L540" s="323"/>
      <c r="M540" s="323"/>
      <c r="N540" s="323"/>
      <c r="O540" s="323"/>
      <c r="P540" s="323"/>
      <c r="Q540" s="323"/>
      <c r="R540" s="323"/>
      <c r="S540" s="323"/>
      <c r="T540" s="323"/>
      <c r="U540" s="323"/>
      <c r="V540" s="323"/>
    </row>
    <row r="541" spans="1:22" ht="24.95" customHeight="1">
      <c r="A541" s="333" t="s">
        <v>1436</v>
      </c>
      <c r="B541" s="333">
        <v>143</v>
      </c>
      <c r="C541" s="133"/>
      <c r="D541" s="325"/>
      <c r="E541" s="323"/>
      <c r="F541" s="323"/>
      <c r="G541" s="323"/>
      <c r="H541" s="323"/>
      <c r="I541" s="323"/>
      <c r="K541" s="323"/>
      <c r="L541" s="323"/>
      <c r="M541" s="323"/>
      <c r="N541" s="323"/>
      <c r="O541" s="323"/>
      <c r="P541" s="323"/>
      <c r="Q541" s="323"/>
      <c r="R541" s="323"/>
      <c r="S541" s="323"/>
      <c r="T541" s="323"/>
      <c r="U541" s="323"/>
      <c r="V541" s="323"/>
    </row>
    <row r="542" spans="1:22" ht="24.95" customHeight="1">
      <c r="A542" s="333" t="s">
        <v>1437</v>
      </c>
      <c r="B542" s="333">
        <v>106</v>
      </c>
      <c r="C542" s="133"/>
      <c r="D542" s="325"/>
      <c r="E542" s="323"/>
      <c r="F542" s="323"/>
      <c r="G542" s="323"/>
      <c r="H542" s="323"/>
      <c r="I542" s="323"/>
      <c r="K542" s="323"/>
      <c r="L542" s="323"/>
      <c r="M542" s="323"/>
      <c r="N542" s="323"/>
      <c r="O542" s="323"/>
      <c r="P542" s="323"/>
      <c r="Q542" s="323"/>
      <c r="R542" s="323"/>
      <c r="S542" s="323"/>
      <c r="T542" s="323"/>
      <c r="U542" s="323"/>
      <c r="V542" s="323"/>
    </row>
    <row r="543" spans="1:22" ht="24.95" customHeight="1">
      <c r="A543" s="333" t="s">
        <v>1438</v>
      </c>
      <c r="B543" s="333">
        <v>7</v>
      </c>
      <c r="C543" s="133"/>
      <c r="D543" s="325"/>
      <c r="E543" s="323"/>
      <c r="F543" s="323"/>
      <c r="G543" s="323"/>
      <c r="H543" s="323"/>
      <c r="I543" s="323"/>
      <c r="K543" s="323"/>
      <c r="L543" s="323"/>
      <c r="M543" s="323"/>
      <c r="N543" s="323"/>
      <c r="O543" s="323"/>
      <c r="P543" s="323"/>
      <c r="Q543" s="323"/>
      <c r="R543" s="323"/>
      <c r="S543" s="323"/>
      <c r="T543" s="323"/>
      <c r="U543" s="323"/>
      <c r="V543" s="323"/>
    </row>
    <row r="544" spans="1:22" ht="24.95" customHeight="1">
      <c r="A544" s="333" t="s">
        <v>1439</v>
      </c>
      <c r="B544" s="333">
        <v>92</v>
      </c>
      <c r="C544" s="133"/>
      <c r="D544" s="325"/>
      <c r="E544" s="323"/>
      <c r="F544" s="323"/>
      <c r="G544" s="323"/>
      <c r="H544" s="323"/>
      <c r="I544" s="323"/>
      <c r="K544" s="323"/>
      <c r="L544" s="323"/>
      <c r="M544" s="323"/>
      <c r="N544" s="323"/>
      <c r="O544" s="323"/>
      <c r="P544" s="323"/>
      <c r="Q544" s="323"/>
      <c r="R544" s="323"/>
      <c r="S544" s="323"/>
      <c r="T544" s="323"/>
      <c r="U544" s="323"/>
      <c r="V544" s="323"/>
    </row>
    <row r="545" spans="1:22" ht="24.95" customHeight="1">
      <c r="A545" s="333" t="s">
        <v>1440</v>
      </c>
      <c r="B545" s="332">
        <f>SUM(B523:B544)</f>
        <v>1816</v>
      </c>
      <c r="C545" s="133"/>
      <c r="D545" s="325"/>
      <c r="E545" s="323"/>
      <c r="F545" s="323"/>
      <c r="G545" s="323"/>
      <c r="H545" s="323"/>
      <c r="I545" s="323"/>
      <c r="K545" s="323"/>
      <c r="L545" s="323"/>
      <c r="M545" s="323"/>
      <c r="N545" s="323"/>
      <c r="O545" s="323"/>
      <c r="P545" s="323"/>
      <c r="Q545" s="323"/>
      <c r="R545" s="323"/>
      <c r="S545" s="323"/>
      <c r="T545" s="323"/>
      <c r="U545" s="323"/>
      <c r="V545" s="323"/>
    </row>
    <row r="546" spans="1:22" ht="17.25" customHeight="1">
      <c r="A546" s="323"/>
      <c r="B546" s="323"/>
      <c r="C546" s="323"/>
      <c r="D546" s="323"/>
      <c r="E546" s="323"/>
      <c r="F546" s="323"/>
      <c r="G546" s="323"/>
      <c r="H546" s="323"/>
      <c r="I546" s="323"/>
      <c r="K546" s="323"/>
      <c r="L546" s="323"/>
      <c r="M546" s="323"/>
      <c r="N546" s="323"/>
      <c r="O546" s="323"/>
      <c r="P546" s="323"/>
      <c r="Q546" s="323"/>
      <c r="R546" s="323"/>
      <c r="S546" s="323"/>
      <c r="T546" s="323"/>
      <c r="U546" s="323"/>
      <c r="V546" s="323"/>
    </row>
    <row r="547" spans="1:22" ht="24.95" customHeight="1">
      <c r="A547" s="604" t="s">
        <v>845</v>
      </c>
      <c r="B547" s="604"/>
      <c r="C547" s="141"/>
      <c r="D547" s="141"/>
      <c r="E547" s="323"/>
      <c r="F547" s="323"/>
      <c r="G547" s="323"/>
      <c r="H547" s="323"/>
      <c r="I547" s="323"/>
      <c r="K547" s="323"/>
      <c r="L547" s="323"/>
      <c r="M547" s="323"/>
      <c r="N547" s="323"/>
      <c r="O547" s="323"/>
      <c r="P547" s="323"/>
      <c r="Q547" s="323"/>
      <c r="R547" s="323"/>
      <c r="S547" s="323"/>
      <c r="T547" s="323"/>
      <c r="U547" s="323"/>
      <c r="V547" s="323"/>
    </row>
    <row r="548" spans="1:22" ht="24.95" customHeight="1">
      <c r="A548" s="332" t="s">
        <v>1416</v>
      </c>
      <c r="B548" s="332" t="s">
        <v>1417</v>
      </c>
      <c r="C548" s="132"/>
      <c r="D548" s="325"/>
      <c r="E548" s="323"/>
      <c r="F548" s="323"/>
      <c r="G548" s="323"/>
      <c r="H548" s="323"/>
      <c r="I548" s="323"/>
      <c r="K548" s="323"/>
      <c r="L548" s="323"/>
      <c r="M548" s="323"/>
      <c r="N548" s="323"/>
      <c r="O548" s="323"/>
      <c r="P548" s="323"/>
      <c r="Q548" s="323"/>
      <c r="R548" s="323"/>
      <c r="S548" s="323"/>
      <c r="T548" s="323"/>
      <c r="U548" s="323"/>
      <c r="V548" s="323"/>
    </row>
    <row r="549" spans="1:22" ht="24.95" customHeight="1">
      <c r="A549" s="333" t="s">
        <v>1434</v>
      </c>
      <c r="B549" s="333">
        <v>15</v>
      </c>
      <c r="C549" s="133"/>
      <c r="D549" s="325"/>
      <c r="E549" s="323"/>
      <c r="F549" s="323"/>
      <c r="G549" s="323"/>
      <c r="H549" s="323"/>
      <c r="I549" s="323"/>
      <c r="K549" s="323"/>
      <c r="L549" s="323"/>
      <c r="M549" s="323"/>
      <c r="N549" s="323"/>
      <c r="O549" s="323"/>
      <c r="P549" s="323"/>
      <c r="Q549" s="323"/>
      <c r="R549" s="323"/>
      <c r="S549" s="323"/>
      <c r="T549" s="323"/>
      <c r="U549" s="323"/>
      <c r="V549" s="323"/>
    </row>
    <row r="550" spans="1:22" ht="24.95" customHeight="1">
      <c r="A550" s="333" t="s">
        <v>1428</v>
      </c>
      <c r="B550" s="333">
        <v>25</v>
      </c>
      <c r="C550" s="133"/>
      <c r="D550" s="325"/>
      <c r="E550" s="323"/>
      <c r="F550" s="323"/>
      <c r="G550" s="323"/>
      <c r="H550" s="323"/>
      <c r="I550" s="323"/>
      <c r="K550" s="323"/>
      <c r="L550" s="323"/>
      <c r="M550" s="323"/>
      <c r="N550" s="323"/>
      <c r="O550" s="323"/>
      <c r="P550" s="323"/>
      <c r="Q550" s="323"/>
      <c r="R550" s="323"/>
      <c r="S550" s="323"/>
      <c r="T550" s="323"/>
      <c r="U550" s="323"/>
      <c r="V550" s="323"/>
    </row>
    <row r="551" spans="1:22" ht="24.95" customHeight="1">
      <c r="A551" s="333" t="s">
        <v>1420</v>
      </c>
      <c r="B551" s="333">
        <v>8</v>
      </c>
      <c r="C551" s="133"/>
      <c r="D551" s="325"/>
      <c r="E551" s="323"/>
      <c r="F551" s="323"/>
      <c r="G551" s="323"/>
      <c r="H551" s="323"/>
      <c r="I551" s="323"/>
      <c r="K551" s="323"/>
      <c r="L551" s="323"/>
      <c r="M551" s="323"/>
      <c r="N551" s="323"/>
      <c r="O551" s="323"/>
      <c r="P551" s="323"/>
      <c r="Q551" s="323"/>
      <c r="R551" s="323"/>
      <c r="S551" s="323"/>
      <c r="T551" s="323"/>
      <c r="U551" s="323"/>
      <c r="V551" s="323"/>
    </row>
    <row r="552" spans="1:22" ht="24.95" customHeight="1">
      <c r="A552" s="333" t="s">
        <v>1437</v>
      </c>
      <c r="B552" s="333">
        <v>26</v>
      </c>
      <c r="C552" s="133"/>
      <c r="D552" s="325"/>
      <c r="E552" s="323"/>
      <c r="F552" s="323"/>
      <c r="G552" s="323"/>
      <c r="H552" s="323"/>
      <c r="I552" s="323"/>
      <c r="K552" s="323"/>
      <c r="L552" s="323"/>
      <c r="M552" s="323"/>
      <c r="N552" s="323"/>
      <c r="O552" s="323"/>
      <c r="P552" s="323"/>
      <c r="Q552" s="323"/>
      <c r="R552" s="323"/>
      <c r="S552" s="323"/>
      <c r="T552" s="323"/>
      <c r="U552" s="323"/>
      <c r="V552" s="323"/>
    </row>
    <row r="553" spans="1:22" ht="24.95" customHeight="1">
      <c r="A553" s="333" t="s">
        <v>1424</v>
      </c>
      <c r="B553" s="333">
        <v>7</v>
      </c>
      <c r="C553" s="133"/>
      <c r="D553" s="325"/>
      <c r="E553" s="323"/>
      <c r="F553" s="323"/>
      <c r="G553" s="323"/>
      <c r="H553" s="323"/>
      <c r="I553" s="323"/>
      <c r="K553" s="323"/>
      <c r="L553" s="323"/>
      <c r="M553" s="323"/>
      <c r="N553" s="323"/>
      <c r="O553" s="323"/>
      <c r="P553" s="323"/>
      <c r="Q553" s="323"/>
      <c r="R553" s="323"/>
      <c r="S553" s="323"/>
      <c r="T553" s="323"/>
      <c r="U553" s="323"/>
      <c r="V553" s="323"/>
    </row>
    <row r="554" spans="1:22" ht="24.95" customHeight="1">
      <c r="A554" s="333" t="s">
        <v>1436</v>
      </c>
      <c r="B554" s="333">
        <v>9</v>
      </c>
      <c r="C554" s="133"/>
      <c r="D554" s="325"/>
      <c r="E554" s="323"/>
      <c r="F554" s="323"/>
      <c r="G554" s="323"/>
      <c r="H554" s="323"/>
      <c r="I554" s="323"/>
      <c r="K554" s="323"/>
      <c r="L554" s="323"/>
      <c r="M554" s="323"/>
      <c r="N554" s="323"/>
      <c r="O554" s="323"/>
      <c r="P554" s="323"/>
      <c r="Q554" s="323"/>
      <c r="R554" s="323"/>
      <c r="S554" s="323"/>
      <c r="T554" s="323"/>
      <c r="U554" s="323"/>
      <c r="V554" s="323"/>
    </row>
    <row r="555" spans="1:22" ht="24.95" customHeight="1">
      <c r="A555" s="333" t="s">
        <v>1422</v>
      </c>
      <c r="B555" s="333">
        <v>2</v>
      </c>
      <c r="C555" s="133"/>
      <c r="D555" s="325"/>
      <c r="E555" s="323"/>
      <c r="F555" s="323"/>
      <c r="G555" s="323"/>
      <c r="H555" s="323"/>
      <c r="I555" s="323"/>
      <c r="K555" s="323"/>
      <c r="L555" s="323"/>
      <c r="M555" s="323"/>
      <c r="N555" s="323"/>
      <c r="O555" s="323"/>
      <c r="P555" s="323"/>
      <c r="Q555" s="323"/>
      <c r="R555" s="323"/>
      <c r="S555" s="323"/>
      <c r="T555" s="323"/>
      <c r="U555" s="323"/>
      <c r="V555" s="323"/>
    </row>
    <row r="556" spans="1:22" ht="24.95" customHeight="1">
      <c r="A556" s="333" t="s">
        <v>1442</v>
      </c>
      <c r="B556" s="333">
        <v>2</v>
      </c>
      <c r="C556" s="133"/>
      <c r="D556" s="325"/>
      <c r="E556" s="323"/>
      <c r="F556" s="323"/>
      <c r="G556" s="323"/>
      <c r="H556" s="323"/>
      <c r="I556" s="323"/>
      <c r="K556" s="323"/>
      <c r="L556" s="323"/>
      <c r="M556" s="323"/>
      <c r="N556" s="323"/>
      <c r="O556" s="323"/>
      <c r="P556" s="323"/>
      <c r="Q556" s="323"/>
      <c r="R556" s="323"/>
      <c r="S556" s="323"/>
      <c r="T556" s="323"/>
      <c r="U556" s="323"/>
      <c r="V556" s="323"/>
    </row>
    <row r="557" spans="1:22" ht="24.95" customHeight="1">
      <c r="A557" s="333" t="s">
        <v>1425</v>
      </c>
      <c r="B557" s="333">
        <v>14</v>
      </c>
      <c r="C557" s="133"/>
      <c r="D557" s="325"/>
      <c r="E557" s="323"/>
      <c r="F557" s="323"/>
      <c r="G557" s="323"/>
      <c r="H557" s="323"/>
      <c r="I557" s="323"/>
      <c r="K557" s="323"/>
      <c r="L557" s="323"/>
      <c r="M557" s="323"/>
      <c r="N557" s="323"/>
      <c r="O557" s="323"/>
      <c r="P557" s="323"/>
      <c r="Q557" s="323"/>
      <c r="R557" s="323"/>
      <c r="S557" s="323"/>
      <c r="T557" s="323"/>
      <c r="U557" s="323"/>
      <c r="V557" s="323"/>
    </row>
    <row r="558" spans="1:22" ht="24.95" customHeight="1">
      <c r="A558" s="333" t="s">
        <v>1418</v>
      </c>
      <c r="B558" s="333">
        <v>10</v>
      </c>
      <c r="C558" s="133"/>
      <c r="D558" s="325"/>
      <c r="E558" s="323"/>
      <c r="F558" s="323"/>
      <c r="G558" s="323"/>
      <c r="H558" s="323"/>
      <c r="I558" s="323"/>
      <c r="K558" s="323"/>
      <c r="L558" s="323"/>
      <c r="M558" s="323"/>
      <c r="N558" s="323"/>
      <c r="O558" s="323"/>
      <c r="P558" s="323"/>
      <c r="Q558" s="323"/>
      <c r="R558" s="323"/>
      <c r="S558" s="323"/>
      <c r="T558" s="323"/>
      <c r="U558" s="323"/>
      <c r="V558" s="323"/>
    </row>
    <row r="559" spans="1:22" ht="24.95" customHeight="1">
      <c r="A559" s="333" t="s">
        <v>1419</v>
      </c>
      <c r="B559" s="333">
        <v>7</v>
      </c>
      <c r="C559" s="133"/>
      <c r="D559" s="325"/>
      <c r="E559" s="323"/>
      <c r="F559" s="323"/>
      <c r="G559" s="323"/>
      <c r="H559" s="323"/>
      <c r="I559" s="323"/>
      <c r="K559" s="323"/>
      <c r="L559" s="323"/>
      <c r="M559" s="323"/>
      <c r="N559" s="323"/>
      <c r="O559" s="323"/>
      <c r="P559" s="323"/>
      <c r="Q559" s="323"/>
      <c r="R559" s="323"/>
      <c r="S559" s="323"/>
      <c r="T559" s="323"/>
      <c r="U559" s="323"/>
      <c r="V559" s="323"/>
    </row>
    <row r="560" spans="1:22" ht="24.95" customHeight="1">
      <c r="A560" s="333" t="s">
        <v>1435</v>
      </c>
      <c r="B560" s="333">
        <v>24</v>
      </c>
      <c r="C560" s="133"/>
      <c r="D560" s="325"/>
      <c r="E560" s="323"/>
      <c r="F560" s="323"/>
      <c r="G560" s="323"/>
      <c r="H560" s="323"/>
      <c r="I560" s="323"/>
      <c r="K560" s="323"/>
      <c r="L560" s="323"/>
      <c r="M560" s="323"/>
      <c r="N560" s="323"/>
      <c r="O560" s="323"/>
      <c r="P560" s="323"/>
      <c r="Q560" s="323"/>
      <c r="R560" s="323"/>
      <c r="S560" s="323"/>
      <c r="T560" s="323"/>
      <c r="U560" s="323"/>
      <c r="V560" s="323"/>
    </row>
    <row r="561" spans="1:22" ht="24.95" customHeight="1">
      <c r="A561" s="333" t="s">
        <v>1439</v>
      </c>
      <c r="B561" s="333">
        <v>5</v>
      </c>
      <c r="C561" s="133"/>
      <c r="D561" s="325"/>
      <c r="E561" s="323"/>
      <c r="F561" s="323"/>
      <c r="G561" s="323"/>
      <c r="H561" s="323"/>
      <c r="I561" s="323"/>
      <c r="K561" s="323"/>
      <c r="L561" s="323"/>
      <c r="M561" s="323"/>
      <c r="N561" s="323"/>
      <c r="O561" s="323"/>
      <c r="P561" s="323"/>
      <c r="Q561" s="323"/>
      <c r="R561" s="323"/>
      <c r="S561" s="323"/>
      <c r="T561" s="323"/>
      <c r="U561" s="323"/>
      <c r="V561" s="323"/>
    </row>
    <row r="562" spans="1:22" ht="24.95" customHeight="1">
      <c r="A562" s="333" t="s">
        <v>1427</v>
      </c>
      <c r="B562" s="333">
        <v>8</v>
      </c>
      <c r="C562" s="133"/>
      <c r="D562" s="325"/>
      <c r="E562" s="323"/>
      <c r="F562" s="323"/>
      <c r="G562" s="323"/>
      <c r="H562" s="323"/>
      <c r="I562" s="323"/>
      <c r="K562" s="323"/>
      <c r="L562" s="323"/>
      <c r="M562" s="323"/>
      <c r="N562" s="323"/>
      <c r="O562" s="323"/>
      <c r="P562" s="323"/>
      <c r="Q562" s="323"/>
      <c r="R562" s="323"/>
      <c r="S562" s="323"/>
      <c r="T562" s="323"/>
      <c r="U562" s="323"/>
      <c r="V562" s="323"/>
    </row>
    <row r="563" spans="1:22" ht="24.95" customHeight="1">
      <c r="A563" s="333" t="s">
        <v>1430</v>
      </c>
      <c r="B563" s="333">
        <v>15</v>
      </c>
      <c r="C563" s="133"/>
      <c r="D563" s="325"/>
      <c r="E563" s="323"/>
      <c r="F563" s="323"/>
      <c r="G563" s="323"/>
      <c r="H563" s="323"/>
      <c r="I563" s="323"/>
      <c r="K563" s="323"/>
      <c r="L563" s="323"/>
      <c r="M563" s="323"/>
      <c r="N563" s="323"/>
      <c r="O563" s="323"/>
      <c r="P563" s="323"/>
      <c r="Q563" s="323"/>
      <c r="R563" s="323"/>
      <c r="S563" s="323"/>
      <c r="T563" s="323"/>
      <c r="U563" s="323"/>
      <c r="V563" s="323"/>
    </row>
    <row r="564" spans="1:22" ht="24.95" customHeight="1">
      <c r="A564" s="333" t="s">
        <v>1443</v>
      </c>
      <c r="B564" s="333">
        <v>3</v>
      </c>
      <c r="C564" s="133"/>
      <c r="D564" s="325"/>
      <c r="E564" s="323"/>
      <c r="F564" s="323"/>
      <c r="G564" s="323"/>
      <c r="H564" s="323"/>
      <c r="I564" s="323"/>
      <c r="K564" s="323"/>
      <c r="L564" s="323"/>
      <c r="M564" s="323"/>
      <c r="N564" s="323"/>
      <c r="O564" s="323"/>
      <c r="P564" s="323"/>
      <c r="Q564" s="323"/>
      <c r="R564" s="323"/>
      <c r="S564" s="323"/>
      <c r="T564" s="323"/>
      <c r="U564" s="323"/>
      <c r="V564" s="323"/>
    </row>
    <row r="565" spans="1:22" ht="24.95" customHeight="1">
      <c r="A565" s="333" t="s">
        <v>115</v>
      </c>
      <c r="B565" s="333">
        <v>11</v>
      </c>
      <c r="C565" s="133"/>
      <c r="D565" s="325"/>
      <c r="E565" s="323"/>
      <c r="F565" s="323"/>
      <c r="G565" s="323"/>
      <c r="H565" s="323"/>
      <c r="I565" s="323"/>
      <c r="K565" s="323"/>
      <c r="L565" s="323"/>
      <c r="M565" s="323"/>
      <c r="N565" s="323"/>
      <c r="O565" s="323"/>
      <c r="P565" s="323"/>
      <c r="Q565" s="323"/>
      <c r="R565" s="323"/>
      <c r="S565" s="323"/>
      <c r="T565" s="323"/>
      <c r="U565" s="323"/>
      <c r="V565" s="323"/>
    </row>
    <row r="566" spans="1:22" ht="24.95" customHeight="1">
      <c r="A566" s="333" t="s">
        <v>1440</v>
      </c>
      <c r="B566" s="332">
        <f>SUM(B549:B565)</f>
        <v>191</v>
      </c>
      <c r="C566" s="133"/>
      <c r="D566" s="325"/>
      <c r="E566" s="323"/>
      <c r="F566" s="323"/>
      <c r="G566" s="323"/>
      <c r="H566" s="323"/>
      <c r="I566" s="323"/>
      <c r="K566" s="323"/>
      <c r="L566" s="323"/>
      <c r="M566" s="323"/>
      <c r="N566" s="323"/>
      <c r="O566" s="323"/>
      <c r="P566" s="323"/>
      <c r="Q566" s="323"/>
      <c r="R566" s="323"/>
      <c r="S566" s="323"/>
      <c r="T566" s="323"/>
      <c r="U566" s="323"/>
      <c r="V566" s="323"/>
    </row>
    <row r="567" spans="1:22" ht="18.75" customHeight="1">
      <c r="A567" s="323"/>
      <c r="B567" s="323"/>
      <c r="C567" s="323"/>
      <c r="D567" s="323"/>
      <c r="E567" s="323"/>
      <c r="F567" s="323"/>
      <c r="G567" s="323"/>
      <c r="H567" s="323"/>
      <c r="I567" s="323"/>
      <c r="K567" s="323"/>
      <c r="L567" s="323"/>
      <c r="M567" s="323"/>
      <c r="N567" s="323"/>
      <c r="O567" s="323"/>
      <c r="P567" s="323"/>
      <c r="Q567" s="323"/>
      <c r="R567" s="323"/>
      <c r="S567" s="323"/>
      <c r="T567" s="323"/>
      <c r="U567" s="323"/>
      <c r="V567" s="323"/>
    </row>
    <row r="568" spans="1:22" ht="24.95" customHeight="1">
      <c r="A568" s="604" t="s">
        <v>846</v>
      </c>
      <c r="B568" s="604"/>
      <c r="C568" s="141"/>
      <c r="D568" s="141"/>
      <c r="E568" s="323"/>
      <c r="F568" s="323"/>
      <c r="G568" s="323"/>
      <c r="H568" s="323"/>
      <c r="I568" s="323"/>
      <c r="K568" s="323"/>
      <c r="L568" s="323"/>
      <c r="M568" s="323"/>
      <c r="N568" s="323"/>
      <c r="O568" s="323"/>
      <c r="P568" s="323"/>
      <c r="Q568" s="323"/>
      <c r="R568" s="323"/>
      <c r="S568" s="323"/>
      <c r="T568" s="323"/>
      <c r="U568" s="323"/>
      <c r="V568" s="323"/>
    </row>
    <row r="569" spans="1:22" ht="24.95" customHeight="1">
      <c r="A569" s="332" t="s">
        <v>62</v>
      </c>
      <c r="B569" s="332" t="s">
        <v>2</v>
      </c>
      <c r="C569" s="132"/>
      <c r="D569" s="325"/>
      <c r="E569" s="323"/>
      <c r="F569" s="323"/>
      <c r="G569" s="323"/>
      <c r="H569" s="323"/>
      <c r="I569" s="323"/>
      <c r="K569" s="323"/>
      <c r="L569" s="323"/>
      <c r="M569" s="323"/>
      <c r="N569" s="323"/>
      <c r="O569" s="323"/>
      <c r="P569" s="323"/>
      <c r="Q569" s="323"/>
      <c r="R569" s="323"/>
      <c r="S569" s="323"/>
      <c r="T569" s="323"/>
      <c r="U569" s="323"/>
      <c r="V569" s="323"/>
    </row>
    <row r="570" spans="1:22" ht="24.95" customHeight="1">
      <c r="A570" s="333" t="s">
        <v>44</v>
      </c>
      <c r="B570" s="333">
        <v>4</v>
      </c>
      <c r="C570" s="133"/>
      <c r="D570" s="325"/>
      <c r="E570" s="323"/>
      <c r="F570" s="323"/>
      <c r="G570" s="323"/>
      <c r="H570" s="323"/>
      <c r="I570" s="323"/>
      <c r="K570" s="323"/>
      <c r="L570" s="323"/>
      <c r="M570" s="323"/>
      <c r="N570" s="323"/>
      <c r="O570" s="323"/>
      <c r="P570" s="323"/>
      <c r="Q570" s="323"/>
      <c r="R570" s="323"/>
      <c r="S570" s="323"/>
      <c r="T570" s="323"/>
      <c r="U570" s="323"/>
      <c r="V570" s="323"/>
    </row>
    <row r="571" spans="1:22" ht="24.95" customHeight="1">
      <c r="A571" s="333" t="s">
        <v>847</v>
      </c>
      <c r="B571" s="333">
        <v>6</v>
      </c>
      <c r="C571" s="133"/>
      <c r="D571" s="325"/>
      <c r="E571" s="323"/>
      <c r="F571" s="323"/>
      <c r="G571" s="323"/>
      <c r="H571" s="323"/>
      <c r="I571" s="323"/>
      <c r="K571" s="323"/>
      <c r="L571" s="323"/>
      <c r="M571" s="323"/>
      <c r="N571" s="323"/>
      <c r="O571" s="323"/>
      <c r="P571" s="323"/>
      <c r="Q571" s="323"/>
      <c r="R571" s="323"/>
      <c r="S571" s="323"/>
      <c r="T571" s="323"/>
      <c r="U571" s="323"/>
      <c r="V571" s="323"/>
    </row>
    <row r="572" spans="1:22" ht="24.95" customHeight="1">
      <c r="A572" s="333" t="s">
        <v>29</v>
      </c>
      <c r="B572" s="333">
        <v>1</v>
      </c>
      <c r="C572" s="133"/>
      <c r="D572" s="325"/>
      <c r="E572" s="323"/>
      <c r="F572" s="323"/>
      <c r="G572" s="323"/>
      <c r="H572" s="323"/>
      <c r="I572" s="323"/>
      <c r="K572" s="323"/>
      <c r="L572" s="323"/>
      <c r="M572" s="323"/>
      <c r="N572" s="323"/>
      <c r="O572" s="323"/>
      <c r="P572" s="323"/>
      <c r="Q572" s="323"/>
      <c r="R572" s="323"/>
      <c r="S572" s="323"/>
      <c r="T572" s="323"/>
      <c r="U572" s="323"/>
      <c r="V572" s="323"/>
    </row>
    <row r="573" spans="1:22" ht="24.95" customHeight="1">
      <c r="A573" s="333" t="s">
        <v>24</v>
      </c>
      <c r="B573" s="333">
        <v>4</v>
      </c>
      <c r="C573" s="133"/>
      <c r="D573" s="325"/>
      <c r="E573" s="323"/>
      <c r="F573" s="323"/>
      <c r="G573" s="323"/>
      <c r="H573" s="323"/>
      <c r="I573" s="323"/>
      <c r="K573" s="323"/>
      <c r="L573" s="323"/>
      <c r="M573" s="323"/>
      <c r="N573" s="323"/>
      <c r="O573" s="323"/>
      <c r="P573" s="323"/>
      <c r="Q573" s="323"/>
      <c r="R573" s="323"/>
      <c r="S573" s="323"/>
      <c r="T573" s="323"/>
      <c r="U573" s="323"/>
      <c r="V573" s="323"/>
    </row>
    <row r="574" spans="1:22" ht="24.95" customHeight="1">
      <c r="A574" s="333" t="s">
        <v>33</v>
      </c>
      <c r="B574" s="333">
        <v>9</v>
      </c>
      <c r="C574" s="133"/>
      <c r="D574" s="325"/>
      <c r="E574" s="323"/>
      <c r="F574" s="323"/>
      <c r="G574" s="323"/>
      <c r="H574" s="323"/>
      <c r="I574" s="323"/>
      <c r="K574" s="323"/>
      <c r="L574" s="323"/>
      <c r="M574" s="323"/>
      <c r="N574" s="323"/>
      <c r="O574" s="323"/>
      <c r="P574" s="323"/>
      <c r="Q574" s="323"/>
      <c r="R574" s="323"/>
      <c r="S574" s="323"/>
      <c r="T574" s="323"/>
      <c r="U574" s="323"/>
      <c r="V574" s="323"/>
    </row>
    <row r="575" spans="1:22" ht="24.95" customHeight="1">
      <c r="A575" s="333" t="s">
        <v>23</v>
      </c>
      <c r="B575" s="333">
        <v>8</v>
      </c>
      <c r="C575" s="133"/>
      <c r="D575" s="325"/>
      <c r="E575" s="323"/>
      <c r="F575" s="323"/>
      <c r="G575" s="323"/>
      <c r="H575" s="323"/>
      <c r="I575" s="323"/>
      <c r="K575" s="323"/>
      <c r="L575" s="323"/>
      <c r="M575" s="323"/>
      <c r="N575" s="323"/>
      <c r="O575" s="323"/>
      <c r="P575" s="323"/>
      <c r="Q575" s="323"/>
      <c r="R575" s="323"/>
      <c r="S575" s="323"/>
      <c r="T575" s="323"/>
      <c r="U575" s="323"/>
      <c r="V575" s="323"/>
    </row>
    <row r="576" spans="1:22" ht="24.95" customHeight="1">
      <c r="A576" s="333" t="s">
        <v>35</v>
      </c>
      <c r="B576" s="333">
        <v>5</v>
      </c>
      <c r="C576" s="133"/>
      <c r="D576" s="325"/>
      <c r="E576" s="323"/>
      <c r="F576" s="323"/>
      <c r="G576" s="323"/>
      <c r="H576" s="323"/>
      <c r="I576" s="323"/>
      <c r="K576" s="323"/>
      <c r="L576" s="323"/>
      <c r="M576" s="323"/>
      <c r="N576" s="323"/>
      <c r="O576" s="323"/>
      <c r="P576" s="323"/>
      <c r="Q576" s="323"/>
      <c r="R576" s="323"/>
      <c r="S576" s="323"/>
      <c r="T576" s="323"/>
      <c r="U576" s="323"/>
      <c r="V576" s="323"/>
    </row>
    <row r="577" spans="1:22" ht="24.95" customHeight="1">
      <c r="A577" s="333" t="s">
        <v>36</v>
      </c>
      <c r="B577" s="333">
        <v>4</v>
      </c>
      <c r="C577" s="133"/>
      <c r="D577" s="325"/>
      <c r="E577" s="323"/>
      <c r="F577" s="323"/>
      <c r="G577" s="323"/>
      <c r="H577" s="323"/>
      <c r="I577" s="323"/>
      <c r="K577" s="323"/>
      <c r="L577" s="323"/>
      <c r="M577" s="323"/>
      <c r="N577" s="323"/>
      <c r="O577" s="323"/>
      <c r="P577" s="323"/>
      <c r="Q577" s="323"/>
      <c r="R577" s="323"/>
      <c r="S577" s="323"/>
      <c r="T577" s="323"/>
      <c r="U577" s="323"/>
      <c r="V577" s="323"/>
    </row>
    <row r="578" spans="1:22" ht="24.95" customHeight="1">
      <c r="A578" s="333" t="s">
        <v>48</v>
      </c>
      <c r="B578" s="333">
        <v>2</v>
      </c>
      <c r="C578" s="133"/>
      <c r="D578" s="325"/>
      <c r="E578" s="323"/>
      <c r="F578" s="323"/>
      <c r="G578" s="323"/>
      <c r="H578" s="323"/>
      <c r="I578" s="323"/>
      <c r="K578" s="323"/>
      <c r="L578" s="323"/>
      <c r="M578" s="323"/>
      <c r="N578" s="323"/>
      <c r="O578" s="323"/>
      <c r="P578" s="323"/>
      <c r="Q578" s="323"/>
      <c r="R578" s="323"/>
      <c r="S578" s="323"/>
      <c r="T578" s="323"/>
      <c r="U578" s="323"/>
      <c r="V578" s="323"/>
    </row>
    <row r="579" spans="1:22" ht="24.95" customHeight="1">
      <c r="A579" s="333" t="s">
        <v>49</v>
      </c>
      <c r="B579" s="333">
        <v>7</v>
      </c>
      <c r="C579" s="133"/>
      <c r="D579" s="325"/>
      <c r="E579" s="323"/>
      <c r="F579" s="323"/>
      <c r="G579" s="323"/>
      <c r="H579" s="323"/>
      <c r="I579" s="323"/>
      <c r="K579" s="323"/>
      <c r="L579" s="323"/>
      <c r="M579" s="323"/>
      <c r="N579" s="323"/>
      <c r="O579" s="323"/>
      <c r="P579" s="323"/>
      <c r="Q579" s="323"/>
      <c r="R579" s="323"/>
      <c r="S579" s="323"/>
      <c r="T579" s="323"/>
      <c r="U579" s="323"/>
      <c r="V579" s="323"/>
    </row>
    <row r="580" spans="1:22" ht="24.95" customHeight="1">
      <c r="A580" s="333" t="s">
        <v>50</v>
      </c>
      <c r="B580" s="333">
        <v>7</v>
      </c>
      <c r="C580" s="133"/>
      <c r="D580" s="325"/>
      <c r="E580" s="323"/>
      <c r="F580" s="323"/>
      <c r="G580" s="323"/>
      <c r="H580" s="323"/>
      <c r="I580" s="323"/>
      <c r="K580" s="323"/>
      <c r="L580" s="323"/>
      <c r="M580" s="323"/>
      <c r="N580" s="323"/>
      <c r="O580" s="323"/>
      <c r="P580" s="323"/>
      <c r="Q580" s="323"/>
      <c r="R580" s="323"/>
      <c r="S580" s="323"/>
      <c r="T580" s="323"/>
      <c r="U580" s="323"/>
      <c r="V580" s="323"/>
    </row>
    <row r="581" spans="1:22" ht="24.95" customHeight="1">
      <c r="A581" s="333" t="s">
        <v>51</v>
      </c>
      <c r="B581" s="333">
        <v>10</v>
      </c>
      <c r="C581" s="133"/>
      <c r="D581" s="325"/>
      <c r="E581" s="323"/>
      <c r="F581" s="323"/>
      <c r="G581" s="323"/>
      <c r="H581" s="323"/>
      <c r="I581" s="323"/>
      <c r="K581" s="323"/>
      <c r="L581" s="323"/>
      <c r="M581" s="323"/>
      <c r="N581" s="323"/>
      <c r="O581" s="323"/>
      <c r="P581" s="323"/>
      <c r="Q581" s="323"/>
      <c r="R581" s="323"/>
      <c r="S581" s="323"/>
      <c r="T581" s="323"/>
      <c r="U581" s="323"/>
      <c r="V581" s="323"/>
    </row>
    <row r="582" spans="1:22" ht="24.95" customHeight="1">
      <c r="A582" s="333" t="s">
        <v>52</v>
      </c>
      <c r="B582" s="333">
        <v>11</v>
      </c>
      <c r="C582" s="133"/>
      <c r="D582" s="325"/>
      <c r="E582" s="323"/>
      <c r="F582" s="323"/>
      <c r="G582" s="323"/>
      <c r="H582" s="323"/>
      <c r="I582" s="323"/>
      <c r="K582" s="323"/>
      <c r="L582" s="323"/>
      <c r="M582" s="323"/>
      <c r="N582" s="323"/>
      <c r="O582" s="323"/>
      <c r="P582" s="323"/>
      <c r="Q582" s="323"/>
      <c r="R582" s="323"/>
      <c r="S582" s="323"/>
      <c r="T582" s="323"/>
      <c r="U582" s="323"/>
      <c r="V582" s="323"/>
    </row>
    <row r="583" spans="1:22" ht="24.95" customHeight="1">
      <c r="A583" s="333" t="s">
        <v>53</v>
      </c>
      <c r="B583" s="333">
        <v>6</v>
      </c>
      <c r="C583" s="133"/>
      <c r="D583" s="325"/>
      <c r="E583" s="323"/>
      <c r="F583" s="323"/>
      <c r="G583" s="323"/>
      <c r="H583" s="323"/>
      <c r="I583" s="323"/>
      <c r="K583" s="323"/>
      <c r="L583" s="323"/>
      <c r="M583" s="323"/>
      <c r="N583" s="323"/>
      <c r="O583" s="323"/>
      <c r="P583" s="323"/>
      <c r="Q583" s="323"/>
      <c r="R583" s="323"/>
      <c r="S583" s="323"/>
      <c r="T583" s="323"/>
      <c r="U583" s="323"/>
      <c r="V583" s="323"/>
    </row>
    <row r="584" spans="1:22" ht="24.95" customHeight="1">
      <c r="A584" s="333" t="s">
        <v>56</v>
      </c>
      <c r="B584" s="333">
        <v>12</v>
      </c>
      <c r="C584" s="133"/>
      <c r="D584" s="325"/>
      <c r="E584" s="323"/>
      <c r="F584" s="323"/>
      <c r="G584" s="323"/>
      <c r="H584" s="323"/>
      <c r="I584" s="323"/>
      <c r="K584" s="323"/>
      <c r="L584" s="323"/>
      <c r="M584" s="323"/>
      <c r="N584" s="323"/>
      <c r="O584" s="323"/>
      <c r="P584" s="323"/>
      <c r="Q584" s="323"/>
      <c r="R584" s="323"/>
      <c r="S584" s="323"/>
      <c r="T584" s="323"/>
      <c r="U584" s="323"/>
      <c r="V584" s="323"/>
    </row>
    <row r="585" spans="1:22" ht="24.95" customHeight="1">
      <c r="A585" s="333" t="s">
        <v>64</v>
      </c>
      <c r="B585" s="333">
        <v>1</v>
      </c>
      <c r="C585" s="133"/>
      <c r="D585" s="325"/>
      <c r="E585" s="323"/>
      <c r="F585" s="323"/>
      <c r="G585" s="323"/>
      <c r="H585" s="323"/>
      <c r="I585" s="323"/>
      <c r="K585" s="323"/>
      <c r="L585" s="323"/>
      <c r="M585" s="323"/>
      <c r="N585" s="323"/>
      <c r="O585" s="323"/>
      <c r="P585" s="323"/>
      <c r="Q585" s="323"/>
      <c r="R585" s="323"/>
      <c r="S585" s="323"/>
      <c r="T585" s="323"/>
      <c r="U585" s="323"/>
      <c r="V585" s="323"/>
    </row>
    <row r="586" spans="1:22" ht="24.95" customHeight="1">
      <c r="A586" s="333" t="s">
        <v>57</v>
      </c>
      <c r="B586" s="333">
        <v>1</v>
      </c>
      <c r="C586" s="133"/>
      <c r="D586" s="325"/>
      <c r="E586" s="323"/>
      <c r="F586" s="323"/>
      <c r="G586" s="323"/>
      <c r="H586" s="323"/>
      <c r="I586" s="323"/>
      <c r="K586" s="323"/>
      <c r="L586" s="323"/>
      <c r="M586" s="323"/>
      <c r="N586" s="323"/>
      <c r="O586" s="323"/>
      <c r="P586" s="323"/>
      <c r="Q586" s="323"/>
      <c r="R586" s="323"/>
      <c r="S586" s="323"/>
      <c r="T586" s="323"/>
      <c r="U586" s="323"/>
      <c r="V586" s="323"/>
    </row>
    <row r="587" spans="1:22" ht="24.95" customHeight="1">
      <c r="A587" s="333" t="s">
        <v>20</v>
      </c>
      <c r="B587" s="333">
        <v>3</v>
      </c>
      <c r="C587" s="133"/>
      <c r="D587" s="325"/>
      <c r="E587" s="323"/>
      <c r="F587" s="323"/>
      <c r="G587" s="323"/>
      <c r="H587" s="323"/>
      <c r="I587" s="323"/>
      <c r="K587" s="323"/>
      <c r="L587" s="323"/>
      <c r="M587" s="323"/>
      <c r="N587" s="323"/>
      <c r="O587" s="323"/>
      <c r="P587" s="323"/>
      <c r="Q587" s="323"/>
      <c r="R587" s="323"/>
      <c r="S587" s="323"/>
      <c r="T587" s="323"/>
      <c r="U587" s="323"/>
      <c r="V587" s="323"/>
    </row>
    <row r="588" spans="1:22" ht="24.95" customHeight="1">
      <c r="A588" s="333" t="s">
        <v>22</v>
      </c>
      <c r="B588" s="333">
        <v>8</v>
      </c>
      <c r="C588" s="133"/>
      <c r="D588" s="325"/>
      <c r="E588" s="323"/>
      <c r="F588" s="323"/>
      <c r="G588" s="323"/>
      <c r="H588" s="323"/>
      <c r="I588" s="323"/>
      <c r="K588" s="323"/>
      <c r="L588" s="323"/>
      <c r="M588" s="323"/>
      <c r="N588" s="323"/>
      <c r="O588" s="323"/>
      <c r="P588" s="323"/>
      <c r="Q588" s="323"/>
      <c r="R588" s="323"/>
      <c r="S588" s="323"/>
      <c r="T588" s="323"/>
      <c r="U588" s="323"/>
      <c r="V588" s="323"/>
    </row>
    <row r="589" spans="1:22" ht="24.95" customHeight="1">
      <c r="A589" s="333" t="s">
        <v>37</v>
      </c>
      <c r="B589" s="333">
        <v>0</v>
      </c>
      <c r="C589" s="133"/>
      <c r="D589" s="325"/>
      <c r="E589" s="323"/>
      <c r="F589" s="323"/>
      <c r="G589" s="323"/>
      <c r="H589" s="323"/>
      <c r="I589" s="323"/>
      <c r="K589" s="323"/>
      <c r="L589" s="323"/>
      <c r="M589" s="323"/>
      <c r="N589" s="323"/>
      <c r="O589" s="323"/>
      <c r="P589" s="323"/>
      <c r="Q589" s="323"/>
      <c r="R589" s="323"/>
      <c r="S589" s="323"/>
      <c r="T589" s="323"/>
      <c r="U589" s="323"/>
      <c r="V589" s="323"/>
    </row>
    <row r="590" spans="1:22" ht="24.95" customHeight="1">
      <c r="A590" s="333" t="s">
        <v>60</v>
      </c>
      <c r="B590" s="333">
        <v>8</v>
      </c>
      <c r="C590" s="133"/>
      <c r="D590" s="325"/>
      <c r="E590" s="323"/>
      <c r="F590" s="323"/>
      <c r="G590" s="323"/>
      <c r="H590" s="323"/>
      <c r="I590" s="323"/>
      <c r="K590" s="323"/>
      <c r="L590" s="323"/>
      <c r="M590" s="323"/>
      <c r="N590" s="323"/>
      <c r="O590" s="323"/>
      <c r="P590" s="323"/>
      <c r="Q590" s="323"/>
      <c r="R590" s="323"/>
      <c r="S590" s="323"/>
      <c r="T590" s="323"/>
      <c r="U590" s="323"/>
      <c r="V590" s="323"/>
    </row>
    <row r="591" spans="1:22" ht="24.95" customHeight="1">
      <c r="A591" s="333" t="s">
        <v>39</v>
      </c>
      <c r="B591" s="333">
        <v>12</v>
      </c>
      <c r="C591" s="133"/>
      <c r="D591" s="325"/>
      <c r="E591" s="323"/>
      <c r="F591" s="323"/>
      <c r="G591" s="323"/>
      <c r="H591" s="323"/>
      <c r="I591" s="323"/>
      <c r="K591" s="323"/>
      <c r="L591" s="323"/>
      <c r="M591" s="323"/>
      <c r="N591" s="323"/>
      <c r="O591" s="323"/>
      <c r="P591" s="323"/>
      <c r="Q591" s="323"/>
      <c r="R591" s="323"/>
      <c r="S591" s="323"/>
      <c r="T591" s="323"/>
      <c r="U591" s="323"/>
      <c r="V591" s="323"/>
    </row>
    <row r="592" spans="1:22" ht="24.95" customHeight="1">
      <c r="A592" s="333" t="s">
        <v>3</v>
      </c>
      <c r="B592" s="332">
        <f>SUM(B570:B591)</f>
        <v>129</v>
      </c>
      <c r="C592" s="133"/>
      <c r="D592" s="325"/>
      <c r="E592" s="323"/>
      <c r="F592" s="323"/>
      <c r="G592" s="323"/>
      <c r="H592" s="323"/>
      <c r="I592" s="323"/>
      <c r="K592" s="323"/>
      <c r="L592" s="323"/>
      <c r="M592" s="323"/>
      <c r="N592" s="323"/>
      <c r="O592" s="323"/>
      <c r="P592" s="323"/>
      <c r="Q592" s="323"/>
      <c r="R592" s="323"/>
      <c r="S592" s="323"/>
      <c r="T592" s="323"/>
      <c r="U592" s="323"/>
      <c r="V592" s="323"/>
    </row>
    <row r="593" spans="1:22" ht="18.75" customHeight="1">
      <c r="A593" s="138"/>
      <c r="B593" s="142"/>
      <c r="C593" s="133"/>
      <c r="D593" s="325"/>
      <c r="E593" s="323"/>
      <c r="F593" s="323"/>
      <c r="G593" s="323"/>
      <c r="H593" s="323"/>
      <c r="I593" s="323"/>
      <c r="K593" s="323"/>
      <c r="L593" s="323"/>
      <c r="M593" s="323"/>
      <c r="N593" s="323"/>
      <c r="O593" s="323"/>
      <c r="P593" s="323"/>
      <c r="Q593" s="323"/>
      <c r="R593" s="323"/>
      <c r="S593" s="323"/>
      <c r="T593" s="323"/>
      <c r="U593" s="323"/>
      <c r="V593" s="323"/>
    </row>
    <row r="594" spans="1:22" ht="24.95" customHeight="1">
      <c r="A594" s="604" t="s">
        <v>84</v>
      </c>
      <c r="B594" s="604"/>
      <c r="C594" s="604"/>
      <c r="D594" s="141"/>
      <c r="E594" s="323"/>
      <c r="F594" s="323"/>
      <c r="G594" s="323"/>
      <c r="H594" s="323"/>
      <c r="I594" s="323"/>
      <c r="K594" s="323"/>
      <c r="L594" s="323"/>
      <c r="M594" s="323"/>
      <c r="N594" s="323"/>
      <c r="O594" s="323"/>
      <c r="P594" s="323"/>
      <c r="Q594" s="323"/>
      <c r="R594" s="323"/>
      <c r="S594" s="323"/>
      <c r="T594" s="323"/>
      <c r="U594" s="323"/>
      <c r="V594" s="323"/>
    </row>
    <row r="595" spans="1:22" ht="24.95" customHeight="1">
      <c r="A595" s="703" t="s">
        <v>62</v>
      </c>
      <c r="B595" s="332" t="s">
        <v>85</v>
      </c>
      <c r="C595" s="332" t="s">
        <v>1223</v>
      </c>
      <c r="D595" s="323"/>
      <c r="E595" s="323"/>
      <c r="F595" s="323"/>
      <c r="G595" s="323"/>
      <c r="H595" s="323"/>
      <c r="I595" s="323"/>
      <c r="K595" s="323"/>
      <c r="L595" s="323"/>
      <c r="M595" s="323"/>
      <c r="N595" s="323"/>
      <c r="O595" s="323"/>
      <c r="P595" s="323"/>
      <c r="Q595" s="323"/>
      <c r="R595" s="323"/>
      <c r="S595" s="323"/>
      <c r="T595" s="323"/>
      <c r="U595" s="323"/>
      <c r="V595" s="323"/>
    </row>
    <row r="596" spans="1:22" ht="24.95" customHeight="1">
      <c r="A596" s="704"/>
      <c r="B596" s="332" t="s">
        <v>63</v>
      </c>
      <c r="C596" s="332" t="s">
        <v>63</v>
      </c>
      <c r="D596" s="323"/>
      <c r="E596" s="323"/>
      <c r="F596" s="323"/>
      <c r="G596" s="323"/>
      <c r="H596" s="323"/>
      <c r="I596" s="323"/>
      <c r="K596" s="323"/>
      <c r="L596" s="323"/>
      <c r="M596" s="323"/>
      <c r="N596" s="323"/>
      <c r="O596" s="323"/>
      <c r="P596" s="323"/>
      <c r="Q596" s="323"/>
      <c r="R596" s="323"/>
      <c r="S596" s="323"/>
      <c r="T596" s="323"/>
      <c r="U596" s="323"/>
      <c r="V596" s="323"/>
    </row>
    <row r="597" spans="1:22" ht="24.95" customHeight="1">
      <c r="A597" s="136" t="s">
        <v>848</v>
      </c>
      <c r="B597" s="333">
        <v>65</v>
      </c>
      <c r="C597" s="333">
        <v>41</v>
      </c>
      <c r="D597" s="323"/>
      <c r="E597" s="323"/>
      <c r="F597" s="323"/>
      <c r="G597" s="323"/>
      <c r="H597" s="323"/>
      <c r="I597" s="323"/>
      <c r="K597" s="323"/>
      <c r="L597" s="323"/>
      <c r="M597" s="323"/>
      <c r="N597" s="323"/>
      <c r="O597" s="323"/>
      <c r="P597" s="323"/>
      <c r="Q597" s="323"/>
      <c r="R597" s="323"/>
      <c r="S597" s="323"/>
      <c r="T597" s="323"/>
      <c r="U597" s="323"/>
      <c r="V597" s="323"/>
    </row>
    <row r="598" spans="1:22" ht="24.95" customHeight="1">
      <c r="A598" s="136" t="s">
        <v>849</v>
      </c>
      <c r="B598" s="333">
        <v>26</v>
      </c>
      <c r="C598" s="333">
        <v>11</v>
      </c>
      <c r="D598" s="323"/>
      <c r="E598" s="323"/>
      <c r="F598" s="323"/>
      <c r="G598" s="323"/>
      <c r="H598" s="323"/>
      <c r="I598" s="323"/>
      <c r="K598" s="323"/>
      <c r="L598" s="323"/>
      <c r="M598" s="323"/>
      <c r="N598" s="323"/>
      <c r="O598" s="323"/>
      <c r="P598" s="323"/>
      <c r="Q598" s="323"/>
      <c r="R598" s="323"/>
      <c r="S598" s="323"/>
      <c r="T598" s="323"/>
      <c r="U598" s="323"/>
      <c r="V598" s="323"/>
    </row>
    <row r="599" spans="1:22" ht="24.95" customHeight="1">
      <c r="A599" s="136" t="s">
        <v>149</v>
      </c>
      <c r="B599" s="333">
        <v>22</v>
      </c>
      <c r="C599" s="333">
        <v>20</v>
      </c>
      <c r="D599" s="323"/>
      <c r="E599" s="323"/>
      <c r="F599" s="323"/>
      <c r="G599" s="323"/>
      <c r="H599" s="323"/>
      <c r="I599" s="323"/>
      <c r="K599" s="323"/>
      <c r="L599" s="323"/>
      <c r="M599" s="323"/>
      <c r="N599" s="323"/>
      <c r="O599" s="323"/>
      <c r="P599" s="323"/>
      <c r="Q599" s="323"/>
      <c r="R599" s="323"/>
      <c r="S599" s="323"/>
      <c r="T599" s="323"/>
      <c r="U599" s="323"/>
      <c r="V599" s="323"/>
    </row>
    <row r="600" spans="1:22" ht="24.95" customHeight="1">
      <c r="A600" s="136" t="s">
        <v>150</v>
      </c>
      <c r="B600" s="333">
        <v>54</v>
      </c>
      <c r="C600" s="333">
        <v>28</v>
      </c>
      <c r="D600" s="323"/>
      <c r="E600" s="323"/>
      <c r="F600" s="323"/>
      <c r="G600" s="323"/>
      <c r="H600" s="323"/>
      <c r="I600" s="323"/>
      <c r="K600" s="323"/>
      <c r="L600" s="323"/>
      <c r="M600" s="323"/>
      <c r="N600" s="323"/>
      <c r="O600" s="323"/>
      <c r="P600" s="323"/>
      <c r="Q600" s="323"/>
      <c r="R600" s="323"/>
      <c r="S600" s="323"/>
      <c r="T600" s="323"/>
      <c r="U600" s="323"/>
      <c r="V600" s="323"/>
    </row>
    <row r="601" spans="1:22" ht="24.95" customHeight="1">
      <c r="A601" s="136" t="s">
        <v>86</v>
      </c>
      <c r="B601" s="333">
        <v>31</v>
      </c>
      <c r="C601" s="333">
        <v>16</v>
      </c>
      <c r="D601" s="323"/>
      <c r="E601" s="323"/>
      <c r="F601" s="323"/>
      <c r="G601" s="323"/>
      <c r="H601" s="323"/>
      <c r="I601" s="323"/>
      <c r="K601" s="323"/>
      <c r="L601" s="323"/>
      <c r="M601" s="323"/>
      <c r="N601" s="323"/>
      <c r="O601" s="323"/>
      <c r="P601" s="323"/>
      <c r="Q601" s="323"/>
      <c r="R601" s="323"/>
      <c r="S601" s="323"/>
      <c r="T601" s="323"/>
      <c r="U601" s="323"/>
      <c r="V601" s="323"/>
    </row>
    <row r="602" spans="1:22" ht="24.95" customHeight="1">
      <c r="A602" s="136" t="s">
        <v>1661</v>
      </c>
      <c r="B602" s="333">
        <v>123</v>
      </c>
      <c r="C602" s="333">
        <v>38</v>
      </c>
      <c r="D602" s="323"/>
      <c r="E602" s="323"/>
      <c r="F602" s="323"/>
      <c r="G602" s="323"/>
      <c r="H602" s="323"/>
      <c r="I602" s="323"/>
      <c r="K602" s="323"/>
      <c r="L602" s="323"/>
      <c r="M602" s="323"/>
      <c r="N602" s="323"/>
      <c r="O602" s="323"/>
      <c r="P602" s="323"/>
      <c r="Q602" s="323"/>
      <c r="R602" s="323"/>
      <c r="S602" s="323"/>
      <c r="T602" s="323"/>
      <c r="U602" s="323"/>
      <c r="V602" s="323"/>
    </row>
    <row r="603" spans="1:22" ht="24.95" customHeight="1">
      <c r="A603" s="136" t="s">
        <v>850</v>
      </c>
      <c r="B603" s="333">
        <v>29</v>
      </c>
      <c r="C603" s="333">
        <v>11</v>
      </c>
      <c r="D603" s="323"/>
      <c r="E603" s="323"/>
      <c r="F603" s="323"/>
      <c r="G603" s="323"/>
      <c r="H603" s="323"/>
      <c r="I603" s="323"/>
      <c r="K603" s="323"/>
      <c r="L603" s="323"/>
      <c r="M603" s="323"/>
      <c r="N603" s="323"/>
      <c r="O603" s="323"/>
      <c r="P603" s="323"/>
      <c r="Q603" s="323"/>
      <c r="R603" s="323"/>
      <c r="S603" s="323"/>
      <c r="T603" s="323"/>
      <c r="U603" s="323"/>
      <c r="V603" s="323"/>
    </row>
    <row r="604" spans="1:22" ht="24.95" customHeight="1">
      <c r="A604" s="136" t="s">
        <v>87</v>
      </c>
      <c r="B604" s="333">
        <v>84</v>
      </c>
      <c r="C604" s="333">
        <v>21</v>
      </c>
      <c r="D604" s="323"/>
      <c r="E604" s="323"/>
      <c r="F604" s="323"/>
      <c r="G604" s="323"/>
      <c r="H604" s="323"/>
      <c r="I604" s="323"/>
      <c r="K604" s="323"/>
      <c r="L604" s="323"/>
      <c r="M604" s="323"/>
      <c r="N604" s="323"/>
      <c r="O604" s="323"/>
      <c r="P604" s="323"/>
      <c r="Q604" s="323"/>
      <c r="R604" s="323"/>
      <c r="S604" s="323"/>
      <c r="T604" s="323"/>
      <c r="U604" s="323"/>
      <c r="V604" s="323"/>
    </row>
    <row r="605" spans="1:22" ht="24.95" customHeight="1">
      <c r="A605" s="136" t="s">
        <v>154</v>
      </c>
      <c r="B605" s="333">
        <v>40</v>
      </c>
      <c r="C605" s="333">
        <v>19</v>
      </c>
      <c r="D605" s="323"/>
      <c r="E605" s="323"/>
      <c r="F605" s="323"/>
      <c r="G605" s="323"/>
      <c r="H605" s="323"/>
      <c r="I605" s="323"/>
      <c r="K605" s="323"/>
      <c r="L605" s="323"/>
      <c r="M605" s="323"/>
      <c r="N605" s="323"/>
      <c r="O605" s="323"/>
      <c r="P605" s="323"/>
      <c r="Q605" s="323"/>
      <c r="R605" s="323"/>
      <c r="S605" s="323"/>
      <c r="T605" s="323"/>
      <c r="U605" s="323"/>
      <c r="V605" s="323"/>
    </row>
    <row r="606" spans="1:22" ht="24.95" customHeight="1">
      <c r="A606" s="136" t="s">
        <v>851</v>
      </c>
      <c r="B606" s="333">
        <v>12</v>
      </c>
      <c r="C606" s="333">
        <v>9</v>
      </c>
      <c r="D606" s="323"/>
      <c r="E606" s="323"/>
      <c r="F606" s="323"/>
      <c r="G606" s="323"/>
      <c r="H606" s="323"/>
      <c r="I606" s="323"/>
      <c r="K606" s="323"/>
      <c r="L606" s="323"/>
      <c r="M606" s="323"/>
      <c r="N606" s="323"/>
      <c r="O606" s="323"/>
      <c r="P606" s="323"/>
      <c r="Q606" s="323"/>
      <c r="R606" s="323"/>
      <c r="S606" s="323"/>
      <c r="T606" s="323"/>
      <c r="U606" s="323"/>
      <c r="V606" s="323"/>
    </row>
    <row r="607" spans="1:22" ht="24.95" customHeight="1">
      <c r="A607" s="136" t="s">
        <v>852</v>
      </c>
      <c r="B607" s="333">
        <v>165</v>
      </c>
      <c r="C607" s="333">
        <v>104</v>
      </c>
      <c r="D607" s="323"/>
      <c r="E607" s="323"/>
      <c r="F607" s="323"/>
      <c r="G607" s="323"/>
      <c r="H607" s="323"/>
      <c r="I607" s="323"/>
      <c r="K607" s="323"/>
      <c r="L607" s="323"/>
      <c r="M607" s="323"/>
      <c r="N607" s="323"/>
      <c r="O607" s="323"/>
      <c r="P607" s="323"/>
      <c r="Q607" s="323"/>
      <c r="R607" s="323"/>
      <c r="S607" s="323"/>
      <c r="T607" s="323"/>
      <c r="U607" s="323"/>
      <c r="V607" s="323"/>
    </row>
    <row r="608" spans="1:22" ht="24.95" customHeight="1">
      <c r="A608" s="136" t="s">
        <v>853</v>
      </c>
      <c r="B608" s="333">
        <v>88</v>
      </c>
      <c r="C608" s="333">
        <v>72</v>
      </c>
      <c r="D608" s="323"/>
      <c r="E608" s="323"/>
      <c r="F608" s="323"/>
      <c r="G608" s="323"/>
      <c r="H608" s="323"/>
      <c r="I608" s="323"/>
      <c r="K608" s="323"/>
      <c r="L608" s="323"/>
      <c r="M608" s="323"/>
      <c r="N608" s="323"/>
      <c r="O608" s="323"/>
      <c r="P608" s="323"/>
      <c r="Q608" s="323"/>
      <c r="R608" s="323"/>
      <c r="S608" s="323"/>
      <c r="T608" s="323"/>
      <c r="U608" s="323"/>
      <c r="V608" s="323"/>
    </row>
    <row r="609" spans="1:22" ht="24.95" customHeight="1">
      <c r="A609" s="136" t="s">
        <v>722</v>
      </c>
      <c r="B609" s="333">
        <v>94</v>
      </c>
      <c r="C609" s="333">
        <v>50</v>
      </c>
      <c r="D609" s="323"/>
      <c r="E609" s="323"/>
      <c r="F609" s="323"/>
      <c r="G609" s="323"/>
      <c r="H609" s="323"/>
      <c r="I609" s="323"/>
      <c r="K609" s="323"/>
      <c r="L609" s="323"/>
      <c r="M609" s="323"/>
      <c r="N609" s="323"/>
      <c r="O609" s="323"/>
      <c r="P609" s="323"/>
      <c r="Q609" s="323"/>
      <c r="R609" s="323"/>
      <c r="S609" s="323"/>
      <c r="T609" s="323"/>
      <c r="U609" s="323"/>
      <c r="V609" s="323"/>
    </row>
    <row r="610" spans="1:22" ht="24.95" customHeight="1">
      <c r="A610" s="136" t="s">
        <v>854</v>
      </c>
      <c r="B610" s="333">
        <v>118</v>
      </c>
      <c r="C610" s="333">
        <v>82</v>
      </c>
      <c r="D610" s="323"/>
      <c r="E610" s="323"/>
      <c r="F610" s="323"/>
      <c r="G610" s="323"/>
      <c r="H610" s="323"/>
      <c r="I610" s="323"/>
      <c r="K610" s="323"/>
      <c r="L610" s="323"/>
      <c r="M610" s="323"/>
      <c r="N610" s="323"/>
      <c r="O610" s="323"/>
      <c r="P610" s="323"/>
      <c r="Q610" s="323"/>
      <c r="R610" s="323"/>
      <c r="S610" s="323"/>
      <c r="T610" s="323"/>
      <c r="U610" s="323"/>
      <c r="V610" s="323"/>
    </row>
    <row r="611" spans="1:22" ht="24.95" customHeight="1">
      <c r="A611" s="136" t="s">
        <v>855</v>
      </c>
      <c r="B611" s="333">
        <v>117</v>
      </c>
      <c r="C611" s="333">
        <v>74</v>
      </c>
      <c r="D611" s="323"/>
      <c r="E611" s="323"/>
      <c r="F611" s="323"/>
      <c r="G611" s="323"/>
      <c r="H611" s="323"/>
      <c r="I611" s="323"/>
      <c r="K611" s="323"/>
      <c r="L611" s="323"/>
      <c r="M611" s="323"/>
      <c r="N611" s="323"/>
      <c r="O611" s="323"/>
      <c r="P611" s="323"/>
      <c r="Q611" s="323"/>
      <c r="R611" s="323"/>
      <c r="S611" s="323"/>
      <c r="T611" s="323"/>
      <c r="U611" s="323"/>
      <c r="V611" s="323"/>
    </row>
    <row r="612" spans="1:22" ht="24.95" customHeight="1">
      <c r="A612" s="136" t="s">
        <v>856</v>
      </c>
      <c r="B612" s="333">
        <v>35</v>
      </c>
      <c r="C612" s="333">
        <v>18</v>
      </c>
      <c r="D612" s="323"/>
      <c r="E612" s="323"/>
      <c r="F612" s="323"/>
      <c r="G612" s="323"/>
      <c r="H612" s="323"/>
      <c r="I612" s="323"/>
      <c r="K612" s="323"/>
      <c r="L612" s="323"/>
      <c r="M612" s="323"/>
      <c r="N612" s="323"/>
      <c r="O612" s="323"/>
      <c r="P612" s="323"/>
      <c r="Q612" s="323"/>
      <c r="R612" s="323"/>
      <c r="S612" s="323"/>
      <c r="T612" s="323"/>
      <c r="U612" s="323"/>
      <c r="V612" s="323"/>
    </row>
    <row r="613" spans="1:22" ht="24.95" customHeight="1">
      <c r="A613" s="136" t="s">
        <v>857</v>
      </c>
      <c r="B613" s="333">
        <v>101</v>
      </c>
      <c r="C613" s="333">
        <v>49</v>
      </c>
      <c r="D613" s="323"/>
      <c r="E613" s="323"/>
      <c r="F613" s="323"/>
      <c r="G613" s="323"/>
      <c r="H613" s="323"/>
      <c r="I613" s="323"/>
      <c r="K613" s="323"/>
      <c r="L613" s="323"/>
      <c r="M613" s="323"/>
      <c r="N613" s="323"/>
      <c r="O613" s="323"/>
      <c r="P613" s="323"/>
      <c r="Q613" s="323"/>
      <c r="R613" s="323"/>
      <c r="S613" s="323"/>
      <c r="T613" s="323"/>
      <c r="U613" s="323"/>
      <c r="V613" s="323"/>
    </row>
    <row r="614" spans="1:22" ht="24.95" customHeight="1">
      <c r="A614" s="136" t="s">
        <v>858</v>
      </c>
      <c r="B614" s="333">
        <v>112</v>
      </c>
      <c r="C614" s="333">
        <v>67</v>
      </c>
      <c r="D614" s="323"/>
      <c r="E614" s="323"/>
      <c r="F614" s="323"/>
      <c r="G614" s="323"/>
      <c r="H614" s="323"/>
      <c r="I614" s="323"/>
      <c r="K614" s="323"/>
      <c r="L614" s="323"/>
      <c r="M614" s="323"/>
      <c r="N614" s="323"/>
      <c r="O614" s="323"/>
      <c r="P614" s="323"/>
      <c r="Q614" s="323"/>
      <c r="R614" s="323"/>
      <c r="S614" s="323"/>
      <c r="T614" s="323"/>
      <c r="U614" s="323"/>
      <c r="V614" s="323"/>
    </row>
    <row r="615" spans="1:22" ht="24.95" customHeight="1">
      <c r="A615" s="136" t="s">
        <v>859</v>
      </c>
      <c r="B615" s="333">
        <v>41</v>
      </c>
      <c r="C615" s="333">
        <v>20</v>
      </c>
      <c r="D615" s="323"/>
      <c r="E615" s="323"/>
      <c r="F615" s="323"/>
      <c r="G615" s="323"/>
      <c r="H615" s="323"/>
      <c r="I615" s="323"/>
      <c r="K615" s="323"/>
      <c r="L615" s="323"/>
      <c r="M615" s="323"/>
      <c r="N615" s="323"/>
      <c r="O615" s="323"/>
      <c r="P615" s="323"/>
      <c r="Q615" s="323"/>
      <c r="R615" s="323"/>
      <c r="S615" s="323"/>
      <c r="T615" s="323"/>
      <c r="U615" s="323"/>
      <c r="V615" s="323"/>
    </row>
    <row r="616" spans="1:22" ht="24.95" customHeight="1">
      <c r="A616" s="136" t="s">
        <v>860</v>
      </c>
      <c r="B616" s="333">
        <v>28</v>
      </c>
      <c r="C616" s="333">
        <v>30</v>
      </c>
      <c r="D616" s="323"/>
      <c r="E616" s="323"/>
      <c r="F616" s="323"/>
      <c r="G616" s="323"/>
      <c r="H616" s="323"/>
      <c r="I616" s="323"/>
      <c r="K616" s="323"/>
      <c r="L616" s="323"/>
      <c r="M616" s="323"/>
      <c r="N616" s="323"/>
      <c r="O616" s="323"/>
      <c r="P616" s="323"/>
      <c r="Q616" s="323"/>
      <c r="R616" s="323"/>
      <c r="S616" s="323"/>
      <c r="T616" s="323"/>
      <c r="U616" s="323"/>
      <c r="V616" s="323"/>
    </row>
    <row r="617" spans="1:22" ht="24.95" customHeight="1">
      <c r="A617" s="136" t="s">
        <v>64</v>
      </c>
      <c r="B617" s="333">
        <v>24</v>
      </c>
      <c r="C617" s="333">
        <v>9</v>
      </c>
      <c r="D617" s="323"/>
      <c r="E617" s="323"/>
      <c r="F617" s="323"/>
      <c r="G617" s="323"/>
      <c r="H617" s="323"/>
      <c r="I617" s="323"/>
      <c r="K617" s="323"/>
      <c r="L617" s="323"/>
      <c r="M617" s="323"/>
      <c r="N617" s="323"/>
      <c r="O617" s="323"/>
      <c r="P617" s="323"/>
      <c r="Q617" s="323"/>
      <c r="R617" s="323"/>
      <c r="S617" s="323"/>
      <c r="T617" s="323"/>
      <c r="U617" s="323"/>
      <c r="V617" s="323"/>
    </row>
    <row r="618" spans="1:22" ht="24.95" customHeight="1">
      <c r="A618" s="136" t="s">
        <v>88</v>
      </c>
      <c r="B618" s="333">
        <v>44</v>
      </c>
      <c r="C618" s="333">
        <v>9</v>
      </c>
      <c r="D618" s="323"/>
      <c r="E618" s="323"/>
      <c r="F618" s="323"/>
      <c r="G618" s="323"/>
      <c r="H618" s="323"/>
      <c r="I618" s="323"/>
      <c r="K618" s="323"/>
      <c r="L618" s="323"/>
      <c r="M618" s="323"/>
      <c r="N618" s="323"/>
      <c r="O618" s="323"/>
      <c r="P618" s="323"/>
      <c r="Q618" s="323"/>
      <c r="R618" s="323"/>
      <c r="S618" s="323"/>
      <c r="T618" s="323"/>
      <c r="U618" s="323"/>
      <c r="V618" s="323"/>
    </row>
    <row r="619" spans="1:22" ht="24.95" customHeight="1">
      <c r="A619" s="136" t="s">
        <v>89</v>
      </c>
      <c r="B619" s="333">
        <v>103</v>
      </c>
      <c r="C619" s="333">
        <v>52</v>
      </c>
      <c r="D619" s="323"/>
      <c r="E619" s="323"/>
      <c r="F619" s="323"/>
      <c r="G619" s="323"/>
      <c r="H619" s="323"/>
      <c r="I619" s="323"/>
      <c r="K619" s="323"/>
      <c r="L619" s="323"/>
      <c r="M619" s="323"/>
      <c r="N619" s="323"/>
      <c r="O619" s="323"/>
      <c r="P619" s="323"/>
      <c r="Q619" s="323"/>
      <c r="R619" s="323"/>
      <c r="S619" s="323"/>
      <c r="T619" s="323"/>
      <c r="U619" s="323"/>
      <c r="V619" s="323"/>
    </row>
    <row r="620" spans="1:22" ht="24.95" customHeight="1">
      <c r="A620" s="136" t="s">
        <v>90</v>
      </c>
      <c r="B620" s="333">
        <v>64</v>
      </c>
      <c r="C620" s="333">
        <v>33</v>
      </c>
      <c r="D620" s="323"/>
      <c r="E620" s="323"/>
      <c r="F620" s="323"/>
      <c r="G620" s="323"/>
      <c r="H620" s="323"/>
      <c r="I620" s="323"/>
      <c r="K620" s="323"/>
      <c r="L620" s="323"/>
      <c r="M620" s="323"/>
      <c r="N620" s="323"/>
      <c r="O620" s="323"/>
      <c r="P620" s="323"/>
      <c r="Q620" s="323"/>
      <c r="R620" s="323"/>
      <c r="S620" s="323"/>
      <c r="T620" s="323"/>
      <c r="U620" s="323"/>
      <c r="V620" s="323"/>
    </row>
    <row r="621" spans="1:22" ht="24.95" customHeight="1">
      <c r="A621" s="136" t="s">
        <v>91</v>
      </c>
      <c r="B621" s="333">
        <v>18</v>
      </c>
      <c r="C621" s="333">
        <v>5</v>
      </c>
      <c r="D621" s="323"/>
      <c r="E621" s="323"/>
      <c r="F621" s="323"/>
      <c r="G621" s="323"/>
      <c r="H621" s="323"/>
      <c r="I621" s="323"/>
      <c r="K621" s="323"/>
      <c r="L621" s="323"/>
      <c r="M621" s="323"/>
      <c r="N621" s="323"/>
      <c r="O621" s="323"/>
      <c r="P621" s="323"/>
      <c r="Q621" s="323"/>
      <c r="R621" s="323"/>
      <c r="S621" s="323"/>
      <c r="T621" s="323"/>
      <c r="U621" s="323"/>
      <c r="V621" s="323"/>
    </row>
    <row r="622" spans="1:22" ht="24.95" customHeight="1">
      <c r="A622" s="136" t="s">
        <v>92</v>
      </c>
      <c r="B622" s="333">
        <v>87</v>
      </c>
      <c r="C622" s="333">
        <v>55</v>
      </c>
      <c r="D622" s="323"/>
      <c r="E622" s="323"/>
      <c r="F622" s="323"/>
      <c r="G622" s="323"/>
      <c r="H622" s="323"/>
      <c r="I622" s="323"/>
      <c r="K622" s="323"/>
      <c r="L622" s="323"/>
      <c r="M622" s="323"/>
      <c r="N622" s="323"/>
      <c r="O622" s="323"/>
      <c r="P622" s="323"/>
      <c r="Q622" s="323"/>
      <c r="R622" s="323"/>
      <c r="S622" s="323"/>
      <c r="T622" s="323"/>
      <c r="U622" s="323"/>
      <c r="V622" s="323"/>
    </row>
    <row r="623" spans="1:22" ht="24.95" customHeight="1">
      <c r="A623" s="136" t="s">
        <v>861</v>
      </c>
      <c r="B623" s="333">
        <v>96</v>
      </c>
      <c r="C623" s="333">
        <v>43</v>
      </c>
      <c r="D623" s="323"/>
      <c r="E623" s="323"/>
      <c r="F623" s="323"/>
      <c r="G623" s="323"/>
      <c r="H623" s="323"/>
      <c r="I623" s="323"/>
      <c r="K623" s="323"/>
      <c r="L623" s="323"/>
      <c r="M623" s="323"/>
      <c r="N623" s="323"/>
      <c r="O623" s="323"/>
      <c r="P623" s="323"/>
      <c r="Q623" s="323"/>
      <c r="R623" s="323"/>
      <c r="S623" s="323"/>
      <c r="T623" s="323"/>
      <c r="U623" s="323"/>
      <c r="V623" s="323"/>
    </row>
    <row r="624" spans="1:22" ht="24.95" customHeight="1">
      <c r="A624" s="136" t="s">
        <v>862</v>
      </c>
      <c r="B624" s="333">
        <v>25</v>
      </c>
      <c r="C624" s="333">
        <v>9</v>
      </c>
      <c r="D624" s="323"/>
      <c r="E624" s="323"/>
      <c r="F624" s="323"/>
      <c r="G624" s="323"/>
      <c r="H624" s="323"/>
      <c r="I624" s="323"/>
      <c r="K624" s="323"/>
      <c r="L624" s="323"/>
      <c r="M624" s="323"/>
      <c r="N624" s="323"/>
      <c r="O624" s="323"/>
      <c r="P624" s="323"/>
      <c r="Q624" s="323"/>
      <c r="R624" s="323"/>
      <c r="S624" s="323"/>
      <c r="T624" s="323"/>
      <c r="U624" s="323"/>
      <c r="V624" s="323"/>
    </row>
    <row r="625" spans="1:22" ht="24.95" customHeight="1">
      <c r="A625" s="136" t="s">
        <v>3</v>
      </c>
      <c r="B625" s="332">
        <f>SUM(B597:B624)</f>
        <v>1846</v>
      </c>
      <c r="C625" s="332">
        <f>SUM(C597:C624)</f>
        <v>995</v>
      </c>
      <c r="D625" s="323"/>
      <c r="E625" s="323"/>
      <c r="F625" s="323"/>
      <c r="G625" s="323"/>
      <c r="H625" s="323"/>
      <c r="I625" s="323"/>
      <c r="K625" s="323"/>
      <c r="L625" s="323"/>
      <c r="M625" s="323"/>
      <c r="N625" s="323"/>
      <c r="O625" s="323"/>
      <c r="P625" s="323"/>
      <c r="Q625" s="323"/>
      <c r="R625" s="323"/>
      <c r="S625" s="323"/>
      <c r="T625" s="323"/>
      <c r="U625" s="323"/>
      <c r="V625" s="323"/>
    </row>
    <row r="626" spans="1:22" ht="24.95" customHeight="1">
      <c r="A626" s="705"/>
      <c r="B626" s="705"/>
      <c r="C626" s="634"/>
      <c r="D626" s="634"/>
      <c r="E626" s="323"/>
      <c r="F626" s="323"/>
      <c r="G626" s="323"/>
      <c r="H626" s="323"/>
      <c r="I626" s="323"/>
      <c r="K626" s="323"/>
      <c r="L626" s="323"/>
      <c r="M626" s="323"/>
      <c r="N626" s="323"/>
      <c r="O626" s="323"/>
      <c r="P626" s="323"/>
      <c r="Q626" s="323"/>
      <c r="R626" s="323"/>
      <c r="S626" s="323"/>
      <c r="T626" s="323"/>
      <c r="U626" s="323"/>
      <c r="V626" s="323"/>
    </row>
    <row r="627" spans="1:22" ht="24.95" customHeight="1">
      <c r="A627" s="600" t="s">
        <v>93</v>
      </c>
      <c r="B627" s="600"/>
      <c r="C627" s="131"/>
      <c r="D627" s="131"/>
      <c r="E627" s="323"/>
      <c r="F627" s="323"/>
      <c r="G627" s="323"/>
      <c r="H627" s="323"/>
      <c r="I627" s="323"/>
      <c r="K627" s="323"/>
      <c r="L627" s="323"/>
      <c r="M627" s="323"/>
      <c r="N627" s="323"/>
      <c r="O627" s="323"/>
      <c r="P627" s="323"/>
      <c r="Q627" s="323"/>
      <c r="R627" s="323"/>
      <c r="S627" s="323"/>
      <c r="T627" s="323"/>
      <c r="U627" s="323"/>
      <c r="V627" s="323"/>
    </row>
    <row r="628" spans="1:22" ht="24.95" customHeight="1">
      <c r="A628" s="332" t="s">
        <v>62</v>
      </c>
      <c r="B628" s="332" t="s">
        <v>2</v>
      </c>
      <c r="C628" s="132"/>
      <c r="D628" s="325"/>
      <c r="E628" s="323"/>
      <c r="F628" s="323"/>
      <c r="G628" s="323"/>
      <c r="H628" s="323"/>
      <c r="I628" s="323"/>
      <c r="K628" s="323"/>
      <c r="L628" s="323"/>
      <c r="M628" s="323"/>
      <c r="N628" s="323"/>
      <c r="O628" s="323"/>
      <c r="P628" s="323"/>
      <c r="Q628" s="323"/>
      <c r="R628" s="323"/>
      <c r="S628" s="323"/>
      <c r="T628" s="323"/>
      <c r="U628" s="323"/>
      <c r="V628" s="323"/>
    </row>
    <row r="629" spans="1:22" ht="24.95" customHeight="1">
      <c r="A629" s="333" t="s">
        <v>863</v>
      </c>
      <c r="B629" s="333">
        <v>3</v>
      </c>
      <c r="C629" s="133"/>
      <c r="D629" s="325"/>
      <c r="E629" s="323"/>
      <c r="F629" s="323"/>
      <c r="G629" s="323"/>
      <c r="H629" s="323"/>
      <c r="I629" s="323"/>
      <c r="K629" s="323"/>
      <c r="L629" s="323"/>
      <c r="M629" s="323"/>
      <c r="N629" s="323"/>
      <c r="O629" s="323"/>
      <c r="P629" s="323"/>
      <c r="Q629" s="323"/>
      <c r="R629" s="323"/>
      <c r="S629" s="323"/>
      <c r="T629" s="323"/>
      <c r="U629" s="323"/>
      <c r="V629" s="323"/>
    </row>
    <row r="630" spans="1:22" ht="24.95" customHeight="1">
      <c r="A630" s="333" t="s">
        <v>66</v>
      </c>
      <c r="B630" s="333">
        <v>5</v>
      </c>
      <c r="C630" s="133"/>
      <c r="D630" s="325"/>
      <c r="E630" s="323"/>
      <c r="F630" s="323"/>
      <c r="G630" s="323"/>
      <c r="H630" s="323"/>
      <c r="I630" s="323"/>
      <c r="K630" s="323"/>
      <c r="L630" s="323"/>
      <c r="M630" s="323"/>
      <c r="N630" s="323"/>
      <c r="O630" s="323"/>
      <c r="P630" s="323"/>
      <c r="Q630" s="323"/>
      <c r="R630" s="323"/>
      <c r="S630" s="323"/>
      <c r="T630" s="323"/>
      <c r="U630" s="323"/>
      <c r="V630" s="323"/>
    </row>
    <row r="631" spans="1:22" ht="24.95" customHeight="1">
      <c r="A631" s="333" t="s">
        <v>53</v>
      </c>
      <c r="B631" s="333">
        <v>5</v>
      </c>
      <c r="C631" s="133"/>
      <c r="D631" s="325"/>
      <c r="E631" s="323"/>
      <c r="F631" s="323"/>
      <c r="G631" s="323"/>
      <c r="H631" s="323"/>
      <c r="I631" s="323"/>
      <c r="K631" s="323"/>
      <c r="L631" s="323"/>
      <c r="M631" s="323"/>
      <c r="N631" s="323"/>
      <c r="O631" s="323"/>
      <c r="P631" s="323"/>
      <c r="Q631" s="323"/>
      <c r="R631" s="323"/>
      <c r="S631" s="323"/>
      <c r="T631" s="323"/>
      <c r="U631" s="323"/>
      <c r="V631" s="323"/>
    </row>
    <row r="632" spans="1:22" ht="24.95" customHeight="1">
      <c r="A632" s="333" t="s">
        <v>50</v>
      </c>
      <c r="B632" s="333">
        <v>4</v>
      </c>
      <c r="C632" s="133"/>
      <c r="D632" s="325"/>
      <c r="E632" s="323"/>
      <c r="F632" s="323"/>
      <c r="G632" s="323"/>
      <c r="H632" s="323"/>
      <c r="I632" s="323"/>
      <c r="K632" s="323"/>
      <c r="L632" s="323"/>
      <c r="M632" s="323"/>
      <c r="N632" s="323"/>
      <c r="O632" s="323"/>
      <c r="P632" s="323"/>
      <c r="Q632" s="323"/>
      <c r="R632" s="323"/>
      <c r="S632" s="323"/>
      <c r="T632" s="323"/>
      <c r="U632" s="323"/>
      <c r="V632" s="323"/>
    </row>
    <row r="633" spans="1:22" ht="24.95" customHeight="1">
      <c r="A633" s="333" t="s">
        <v>36</v>
      </c>
      <c r="B633" s="333">
        <v>1</v>
      </c>
      <c r="C633" s="133"/>
      <c r="D633" s="325"/>
      <c r="E633" s="323"/>
      <c r="F633" s="323"/>
      <c r="G633" s="323"/>
      <c r="H633" s="323"/>
      <c r="I633" s="323"/>
      <c r="K633" s="323"/>
      <c r="L633" s="323"/>
      <c r="M633" s="323"/>
      <c r="N633" s="323"/>
      <c r="O633" s="323"/>
      <c r="P633" s="323"/>
      <c r="Q633" s="323"/>
      <c r="R633" s="323"/>
      <c r="S633" s="323"/>
      <c r="T633" s="323"/>
      <c r="U633" s="323"/>
      <c r="V633" s="323"/>
    </row>
    <row r="634" spans="1:22" ht="24.95" customHeight="1">
      <c r="A634" s="333" t="s">
        <v>31</v>
      </c>
      <c r="B634" s="333">
        <v>1</v>
      </c>
      <c r="C634" s="133"/>
      <c r="D634" s="325"/>
      <c r="E634" s="323"/>
      <c r="F634" s="323"/>
      <c r="G634" s="323"/>
      <c r="H634" s="323"/>
      <c r="I634" s="323"/>
      <c r="K634" s="323"/>
      <c r="L634" s="323"/>
      <c r="M634" s="323"/>
      <c r="N634" s="323"/>
      <c r="O634" s="323"/>
      <c r="P634" s="323"/>
      <c r="Q634" s="323"/>
      <c r="R634" s="323"/>
      <c r="S634" s="323"/>
      <c r="T634" s="323"/>
      <c r="U634" s="323"/>
      <c r="V634" s="323"/>
    </row>
    <row r="635" spans="1:22" ht="24.95" customHeight="1">
      <c r="A635" s="333" t="s">
        <v>33</v>
      </c>
      <c r="B635" s="333">
        <v>6</v>
      </c>
      <c r="C635" s="133"/>
      <c r="D635" s="325"/>
      <c r="E635" s="323"/>
      <c r="F635" s="323"/>
      <c r="G635" s="323"/>
      <c r="H635" s="323"/>
      <c r="I635" s="323"/>
      <c r="K635" s="323"/>
      <c r="L635" s="323"/>
      <c r="M635" s="323"/>
      <c r="N635" s="323"/>
      <c r="O635" s="323"/>
      <c r="P635" s="323"/>
      <c r="Q635" s="323"/>
      <c r="R635" s="323"/>
      <c r="S635" s="323"/>
      <c r="T635" s="323"/>
      <c r="U635" s="323"/>
      <c r="V635" s="323"/>
    </row>
    <row r="636" spans="1:22" ht="24.95" customHeight="1">
      <c r="A636" s="333" t="s">
        <v>39</v>
      </c>
      <c r="B636" s="333">
        <v>1</v>
      </c>
      <c r="C636" s="133"/>
      <c r="D636" s="325"/>
      <c r="E636" s="323"/>
      <c r="F636" s="323"/>
      <c r="G636" s="323"/>
      <c r="H636" s="323"/>
      <c r="I636" s="323"/>
      <c r="K636" s="323"/>
      <c r="L636" s="323"/>
      <c r="M636" s="323"/>
      <c r="N636" s="323"/>
      <c r="O636" s="323"/>
      <c r="P636" s="323"/>
      <c r="Q636" s="323"/>
      <c r="R636" s="323"/>
      <c r="S636" s="323"/>
      <c r="T636" s="323"/>
      <c r="U636" s="323"/>
      <c r="V636" s="323"/>
    </row>
    <row r="637" spans="1:22" ht="24.95" customHeight="1">
      <c r="A637" s="333" t="s">
        <v>49</v>
      </c>
      <c r="B637" s="333">
        <v>7</v>
      </c>
      <c r="C637" s="133"/>
      <c r="D637" s="325"/>
      <c r="E637" s="323"/>
      <c r="F637" s="323"/>
      <c r="G637" s="323"/>
      <c r="H637" s="323"/>
      <c r="I637" s="323"/>
      <c r="K637" s="323"/>
      <c r="L637" s="323"/>
      <c r="M637" s="323"/>
      <c r="N637" s="323"/>
      <c r="O637" s="323"/>
      <c r="P637" s="323"/>
      <c r="Q637" s="323"/>
      <c r="R637" s="323"/>
      <c r="S637" s="323"/>
      <c r="T637" s="323"/>
      <c r="U637" s="323"/>
      <c r="V637" s="323"/>
    </row>
    <row r="638" spans="1:22" ht="24.95" customHeight="1">
      <c r="A638" s="333" t="s">
        <v>838</v>
      </c>
      <c r="B638" s="333">
        <v>7</v>
      </c>
      <c r="C638" s="133"/>
      <c r="D638" s="325"/>
      <c r="E638" s="323"/>
      <c r="F638" s="323"/>
      <c r="G638" s="323"/>
      <c r="H638" s="323"/>
      <c r="I638" s="323"/>
      <c r="K638" s="323"/>
      <c r="L638" s="323"/>
      <c r="M638" s="323"/>
      <c r="N638" s="323"/>
      <c r="O638" s="323"/>
      <c r="P638" s="323"/>
      <c r="Q638" s="323"/>
      <c r="R638" s="323"/>
      <c r="S638" s="323"/>
      <c r="T638" s="323"/>
      <c r="U638" s="323"/>
      <c r="V638" s="323"/>
    </row>
    <row r="639" spans="1:22" ht="24.95" customHeight="1">
      <c r="A639" s="333" t="s">
        <v>51</v>
      </c>
      <c r="B639" s="333">
        <v>4</v>
      </c>
      <c r="C639" s="133"/>
      <c r="D639" s="325"/>
      <c r="E639" s="323"/>
      <c r="F639" s="323"/>
      <c r="G639" s="323"/>
      <c r="H639" s="323"/>
      <c r="I639" s="323"/>
      <c r="K639" s="323"/>
      <c r="L639" s="323"/>
      <c r="M639" s="323"/>
      <c r="N639" s="323"/>
      <c r="O639" s="323"/>
      <c r="P639" s="323"/>
      <c r="Q639" s="323"/>
      <c r="R639" s="323"/>
      <c r="S639" s="323"/>
      <c r="T639" s="323"/>
      <c r="U639" s="323"/>
      <c r="V639" s="323"/>
    </row>
    <row r="640" spans="1:22" ht="24.95" customHeight="1">
      <c r="A640" s="333" t="s">
        <v>44</v>
      </c>
      <c r="B640" s="333">
        <v>8</v>
      </c>
      <c r="C640" s="133"/>
      <c r="D640" s="325"/>
      <c r="E640" s="323"/>
      <c r="F640" s="323"/>
      <c r="G640" s="323"/>
      <c r="H640" s="323"/>
      <c r="I640" s="323"/>
      <c r="K640" s="323"/>
      <c r="L640" s="323"/>
      <c r="M640" s="323"/>
      <c r="N640" s="323"/>
      <c r="O640" s="323"/>
      <c r="P640" s="323"/>
      <c r="Q640" s="323"/>
      <c r="R640" s="323"/>
      <c r="S640" s="323"/>
      <c r="T640" s="323"/>
      <c r="U640" s="323"/>
      <c r="V640" s="323"/>
    </row>
    <row r="641" spans="1:22" ht="24.95" customHeight="1">
      <c r="A641" s="333" t="s">
        <v>20</v>
      </c>
      <c r="B641" s="333">
        <v>4</v>
      </c>
      <c r="C641" s="133"/>
      <c r="D641" s="325"/>
      <c r="E641" s="323"/>
      <c r="F641" s="323"/>
      <c r="G641" s="323"/>
      <c r="H641" s="323"/>
      <c r="I641" s="323"/>
      <c r="K641" s="323"/>
      <c r="L641" s="323"/>
      <c r="M641" s="323"/>
      <c r="N641" s="323"/>
      <c r="O641" s="323"/>
      <c r="P641" s="323"/>
      <c r="Q641" s="323"/>
      <c r="R641" s="323"/>
      <c r="S641" s="323"/>
      <c r="T641" s="323"/>
      <c r="U641" s="323"/>
      <c r="V641" s="323"/>
    </row>
    <row r="642" spans="1:22" ht="24.95" customHeight="1">
      <c r="A642" s="333" t="s">
        <v>48</v>
      </c>
      <c r="B642" s="333">
        <v>1</v>
      </c>
      <c r="C642" s="133"/>
      <c r="D642" s="325"/>
      <c r="E642" s="323"/>
      <c r="F642" s="323"/>
      <c r="G642" s="323"/>
      <c r="H642" s="323"/>
      <c r="I642" s="323"/>
      <c r="K642" s="323"/>
      <c r="L642" s="323"/>
      <c r="M642" s="323"/>
      <c r="N642" s="323"/>
      <c r="O642" s="323"/>
      <c r="P642" s="323"/>
      <c r="Q642" s="323"/>
      <c r="R642" s="323"/>
      <c r="S642" s="323"/>
      <c r="T642" s="323"/>
      <c r="U642" s="323"/>
      <c r="V642" s="323"/>
    </row>
    <row r="643" spans="1:22" ht="24.95" customHeight="1">
      <c r="A643" s="333" t="s">
        <v>38</v>
      </c>
      <c r="B643" s="333">
        <v>6</v>
      </c>
      <c r="C643" s="133"/>
      <c r="D643" s="325"/>
      <c r="E643" s="323"/>
      <c r="F643" s="323"/>
      <c r="G643" s="323"/>
      <c r="H643" s="323"/>
      <c r="I643" s="323"/>
      <c r="K643" s="323"/>
      <c r="L643" s="323"/>
      <c r="M643" s="323"/>
      <c r="N643" s="323"/>
      <c r="O643" s="323"/>
      <c r="P643" s="323"/>
      <c r="Q643" s="323"/>
      <c r="R643" s="323"/>
      <c r="S643" s="323"/>
      <c r="T643" s="323"/>
      <c r="U643" s="323"/>
      <c r="V643" s="323"/>
    </row>
    <row r="644" spans="1:22" ht="24.95" customHeight="1">
      <c r="A644" s="333" t="s">
        <v>23</v>
      </c>
      <c r="B644" s="333">
        <v>1</v>
      </c>
      <c r="C644" s="133"/>
      <c r="D644" s="325"/>
      <c r="E644" s="323"/>
      <c r="F644" s="323"/>
      <c r="G644" s="323"/>
      <c r="H644" s="323"/>
      <c r="I644" s="323"/>
      <c r="K644" s="323"/>
      <c r="L644" s="323"/>
      <c r="M644" s="323"/>
      <c r="N644" s="323"/>
      <c r="O644" s="323"/>
      <c r="P644" s="323"/>
      <c r="Q644" s="323"/>
      <c r="R644" s="323"/>
      <c r="S644" s="323"/>
      <c r="T644" s="323"/>
      <c r="U644" s="323"/>
      <c r="V644" s="323"/>
    </row>
    <row r="645" spans="1:22" ht="24.95" customHeight="1">
      <c r="A645" s="333" t="s">
        <v>52</v>
      </c>
      <c r="B645" s="333">
        <v>4</v>
      </c>
      <c r="C645" s="133"/>
      <c r="D645" s="325"/>
      <c r="E645" s="323"/>
      <c r="F645" s="323"/>
      <c r="G645" s="323"/>
      <c r="H645" s="323"/>
      <c r="I645" s="323"/>
      <c r="K645" s="323"/>
      <c r="L645" s="323"/>
      <c r="M645" s="323"/>
      <c r="N645" s="323"/>
      <c r="O645" s="323"/>
      <c r="P645" s="323"/>
      <c r="Q645" s="323"/>
      <c r="R645" s="323"/>
      <c r="S645" s="323"/>
      <c r="T645" s="323"/>
      <c r="U645" s="323"/>
      <c r="V645" s="323"/>
    </row>
    <row r="646" spans="1:22" ht="18.75" customHeight="1">
      <c r="A646" s="333" t="s">
        <v>3</v>
      </c>
      <c r="B646" s="332">
        <f>SUM(B629:B645)</f>
        <v>68</v>
      </c>
      <c r="C646" s="133"/>
      <c r="D646" s="325"/>
      <c r="E646" s="323"/>
      <c r="F646" s="323"/>
      <c r="G646" s="323"/>
      <c r="H646" s="323"/>
      <c r="I646" s="323"/>
      <c r="K646" s="323"/>
      <c r="L646" s="323"/>
      <c r="M646" s="323"/>
      <c r="N646" s="323"/>
      <c r="O646" s="323"/>
      <c r="P646" s="323"/>
      <c r="Q646" s="323"/>
      <c r="R646" s="323"/>
      <c r="S646" s="323"/>
      <c r="T646" s="323"/>
      <c r="U646" s="323"/>
      <c r="V646" s="323"/>
    </row>
    <row r="647" spans="1:22" ht="24.95" customHeight="1">
      <c r="A647" s="708"/>
      <c r="B647" s="709"/>
      <c r="C647" s="709"/>
      <c r="D647" s="325"/>
      <c r="E647" s="323"/>
      <c r="F647" s="323"/>
      <c r="G647" s="323"/>
      <c r="H647" s="323"/>
      <c r="I647" s="323"/>
      <c r="K647" s="323"/>
      <c r="L647" s="323"/>
      <c r="M647" s="323"/>
      <c r="N647" s="323"/>
      <c r="O647" s="323"/>
      <c r="P647" s="323"/>
      <c r="Q647" s="323"/>
      <c r="R647" s="323"/>
      <c r="S647" s="323"/>
      <c r="T647" s="323"/>
      <c r="U647" s="323"/>
      <c r="V647" s="323"/>
    </row>
    <row r="648" spans="1:22" ht="24.95" customHeight="1">
      <c r="A648" s="604" t="s">
        <v>94</v>
      </c>
      <c r="B648" s="604"/>
      <c r="C648" s="604"/>
      <c r="D648" s="141"/>
      <c r="E648" s="323"/>
      <c r="F648" s="323"/>
      <c r="G648" s="323"/>
      <c r="H648" s="323"/>
      <c r="I648" s="323"/>
      <c r="K648" s="323"/>
      <c r="L648" s="323"/>
      <c r="M648" s="323"/>
      <c r="N648" s="323"/>
      <c r="O648" s="323"/>
      <c r="P648" s="323"/>
      <c r="Q648" s="323"/>
      <c r="R648" s="323"/>
      <c r="S648" s="323"/>
      <c r="T648" s="323"/>
      <c r="U648" s="323"/>
      <c r="V648" s="323"/>
    </row>
    <row r="649" spans="1:22" ht="24.95" customHeight="1">
      <c r="A649" s="673" t="s">
        <v>62</v>
      </c>
      <c r="B649" s="332" t="s">
        <v>85</v>
      </c>
      <c r="C649" s="332" t="s">
        <v>1223</v>
      </c>
      <c r="D649" s="323"/>
      <c r="E649" s="323"/>
      <c r="F649" s="323"/>
      <c r="G649" s="323"/>
      <c r="H649" s="323"/>
      <c r="I649" s="323"/>
      <c r="K649" s="323"/>
      <c r="L649" s="323"/>
      <c r="M649" s="323"/>
      <c r="N649" s="323"/>
      <c r="O649" s="323"/>
      <c r="P649" s="323"/>
      <c r="Q649" s="323"/>
      <c r="R649" s="323"/>
      <c r="S649" s="323"/>
      <c r="T649" s="323"/>
      <c r="U649" s="323"/>
      <c r="V649" s="323"/>
    </row>
    <row r="650" spans="1:22" ht="24.95" customHeight="1">
      <c r="A650" s="673"/>
      <c r="B650" s="332" t="s">
        <v>95</v>
      </c>
      <c r="C650" s="332" t="s">
        <v>95</v>
      </c>
      <c r="D650" s="323"/>
      <c r="E650" s="323"/>
      <c r="F650" s="323"/>
      <c r="G650" s="323"/>
      <c r="H650" s="323"/>
      <c r="I650" s="323"/>
      <c r="K650" s="323"/>
      <c r="L650" s="323"/>
      <c r="M650" s="323"/>
      <c r="N650" s="323"/>
      <c r="O650" s="323"/>
      <c r="P650" s="323"/>
      <c r="Q650" s="323"/>
      <c r="R650" s="323"/>
      <c r="S650" s="323"/>
      <c r="T650" s="323"/>
      <c r="U650" s="323"/>
      <c r="V650" s="323"/>
    </row>
    <row r="651" spans="1:22" ht="24.95" customHeight="1">
      <c r="A651" s="333" t="s">
        <v>44</v>
      </c>
      <c r="B651" s="333">
        <v>78</v>
      </c>
      <c r="C651" s="333">
        <v>19</v>
      </c>
      <c r="D651" s="323"/>
      <c r="E651" s="323"/>
      <c r="F651" s="323"/>
      <c r="G651" s="323"/>
      <c r="H651" s="323"/>
      <c r="I651" s="323"/>
      <c r="K651" s="323"/>
      <c r="L651" s="323"/>
      <c r="M651" s="323"/>
      <c r="N651" s="323"/>
      <c r="O651" s="323"/>
      <c r="P651" s="323"/>
      <c r="Q651" s="323"/>
      <c r="R651" s="323"/>
      <c r="S651" s="323"/>
      <c r="T651" s="323"/>
      <c r="U651" s="323"/>
      <c r="V651" s="323"/>
    </row>
    <row r="652" spans="1:22" ht="24.95" customHeight="1">
      <c r="A652" s="333" t="s">
        <v>29</v>
      </c>
      <c r="B652" s="333">
        <v>7</v>
      </c>
      <c r="C652" s="333">
        <v>9</v>
      </c>
      <c r="D652" s="323"/>
      <c r="E652" s="323"/>
      <c r="F652" s="323"/>
      <c r="G652" s="323"/>
      <c r="H652" s="323"/>
      <c r="I652" s="323"/>
      <c r="K652" s="323"/>
      <c r="L652" s="323"/>
      <c r="M652" s="323"/>
      <c r="N652" s="323"/>
      <c r="O652" s="323"/>
      <c r="P652" s="323"/>
      <c r="Q652" s="323"/>
      <c r="R652" s="323"/>
      <c r="S652" s="323"/>
      <c r="T652" s="323"/>
      <c r="U652" s="323"/>
      <c r="V652" s="323"/>
    </row>
    <row r="653" spans="1:22" ht="24.95" customHeight="1">
      <c r="A653" s="333" t="s">
        <v>31</v>
      </c>
      <c r="B653" s="333">
        <v>28</v>
      </c>
      <c r="C653" s="333">
        <v>18</v>
      </c>
      <c r="D653" s="323"/>
      <c r="E653" s="323"/>
      <c r="F653" s="323"/>
      <c r="G653" s="323"/>
      <c r="H653" s="323"/>
      <c r="I653" s="323"/>
      <c r="K653" s="323"/>
      <c r="L653" s="323"/>
      <c r="M653" s="323"/>
      <c r="N653" s="323"/>
      <c r="O653" s="323"/>
      <c r="P653" s="323"/>
      <c r="Q653" s="323"/>
      <c r="R653" s="323"/>
      <c r="S653" s="323"/>
      <c r="T653" s="323"/>
      <c r="U653" s="323"/>
      <c r="V653" s="323"/>
    </row>
    <row r="654" spans="1:22" ht="24.95" customHeight="1">
      <c r="A654" s="333" t="s">
        <v>24</v>
      </c>
      <c r="B654" s="333">
        <v>7</v>
      </c>
      <c r="C654" s="333">
        <v>5</v>
      </c>
      <c r="D654" s="323"/>
      <c r="E654" s="323"/>
      <c r="F654" s="323"/>
      <c r="G654" s="323"/>
      <c r="H654" s="323"/>
      <c r="I654" s="323"/>
      <c r="K654" s="323"/>
      <c r="L654" s="323"/>
      <c r="M654" s="323"/>
      <c r="N654" s="323"/>
      <c r="O654" s="323"/>
      <c r="P654" s="323"/>
      <c r="Q654" s="323"/>
      <c r="R654" s="323"/>
      <c r="S654" s="323"/>
      <c r="T654" s="323"/>
      <c r="U654" s="323"/>
      <c r="V654" s="323"/>
    </row>
    <row r="655" spans="1:22" ht="24.95" customHeight="1">
      <c r="A655" s="333" t="s">
        <v>33</v>
      </c>
      <c r="B655" s="333">
        <v>83</v>
      </c>
      <c r="C655" s="333">
        <v>28</v>
      </c>
      <c r="D655" s="323"/>
      <c r="E655" s="323"/>
      <c r="F655" s="323"/>
      <c r="G655" s="323"/>
      <c r="H655" s="323"/>
      <c r="I655" s="323"/>
      <c r="K655" s="323"/>
      <c r="L655" s="323"/>
      <c r="M655" s="323"/>
      <c r="N655" s="323"/>
      <c r="O655" s="323"/>
      <c r="P655" s="323"/>
      <c r="Q655" s="323"/>
      <c r="R655" s="323"/>
      <c r="S655" s="323"/>
      <c r="T655" s="323"/>
      <c r="U655" s="323"/>
      <c r="V655" s="323"/>
    </row>
    <row r="656" spans="1:22" ht="24.95" customHeight="1">
      <c r="A656" s="333" t="s">
        <v>23</v>
      </c>
      <c r="B656" s="333">
        <v>28</v>
      </c>
      <c r="C656" s="333">
        <v>7</v>
      </c>
      <c r="D656" s="323"/>
      <c r="E656" s="323"/>
      <c r="F656" s="323"/>
      <c r="G656" s="323"/>
      <c r="H656" s="323"/>
      <c r="I656" s="323"/>
      <c r="K656" s="323"/>
      <c r="L656" s="323"/>
      <c r="M656" s="323"/>
      <c r="N656" s="323"/>
      <c r="O656" s="323"/>
      <c r="P656" s="323"/>
      <c r="Q656" s="323"/>
      <c r="R656" s="323"/>
      <c r="S656" s="323"/>
      <c r="T656" s="323"/>
      <c r="U656" s="323"/>
      <c r="V656" s="323"/>
    </row>
    <row r="657" spans="1:22" ht="24.95" customHeight="1">
      <c r="A657" s="333" t="s">
        <v>35</v>
      </c>
      <c r="B657" s="333">
        <v>26</v>
      </c>
      <c r="C657" s="333">
        <v>17</v>
      </c>
      <c r="D657" s="323"/>
      <c r="E657" s="323"/>
      <c r="F657" s="323"/>
      <c r="G657" s="323"/>
      <c r="H657" s="323"/>
      <c r="I657" s="323"/>
      <c r="K657" s="323"/>
      <c r="L657" s="323"/>
      <c r="M657" s="323"/>
      <c r="N657" s="323"/>
      <c r="O657" s="323"/>
      <c r="P657" s="323"/>
      <c r="Q657" s="323"/>
      <c r="R657" s="323"/>
      <c r="S657" s="323"/>
      <c r="T657" s="323"/>
      <c r="U657" s="323"/>
      <c r="V657" s="323"/>
    </row>
    <row r="658" spans="1:22" ht="24.95" customHeight="1">
      <c r="A658" s="333" t="s">
        <v>36</v>
      </c>
      <c r="B658" s="333">
        <v>55</v>
      </c>
      <c r="C658" s="333">
        <v>43</v>
      </c>
      <c r="D658" s="323"/>
      <c r="E658" s="323"/>
      <c r="F658" s="323"/>
      <c r="G658" s="323"/>
      <c r="H658" s="323"/>
      <c r="I658" s="323"/>
      <c r="K658" s="323"/>
      <c r="L658" s="323"/>
      <c r="M658" s="323"/>
      <c r="N658" s="323"/>
      <c r="O658" s="323"/>
      <c r="P658" s="323"/>
      <c r="Q658" s="323"/>
      <c r="R658" s="323"/>
      <c r="S658" s="323"/>
      <c r="T658" s="323"/>
      <c r="U658" s="323"/>
      <c r="V658" s="323"/>
    </row>
    <row r="659" spans="1:22" ht="24.95" customHeight="1">
      <c r="A659" s="333" t="s">
        <v>48</v>
      </c>
      <c r="B659" s="333">
        <v>29</v>
      </c>
      <c r="C659" s="333">
        <v>20</v>
      </c>
      <c r="D659" s="323"/>
      <c r="E659" s="323"/>
      <c r="F659" s="323"/>
      <c r="G659" s="323"/>
      <c r="H659" s="323"/>
      <c r="I659" s="323"/>
      <c r="K659" s="323"/>
      <c r="L659" s="323"/>
      <c r="M659" s="323"/>
      <c r="N659" s="323"/>
      <c r="O659" s="323"/>
      <c r="P659" s="323"/>
      <c r="Q659" s="323"/>
      <c r="R659" s="323"/>
      <c r="S659" s="323"/>
      <c r="T659" s="323"/>
      <c r="U659" s="323"/>
      <c r="V659" s="323"/>
    </row>
    <row r="660" spans="1:22" ht="24.95" customHeight="1">
      <c r="A660" s="333" t="s">
        <v>49</v>
      </c>
      <c r="B660" s="333">
        <v>43</v>
      </c>
      <c r="C660" s="333">
        <v>28</v>
      </c>
      <c r="D660" s="323"/>
      <c r="E660" s="323"/>
      <c r="F660" s="323"/>
      <c r="G660" s="323"/>
      <c r="H660" s="323"/>
      <c r="I660" s="323"/>
      <c r="K660" s="323"/>
      <c r="L660" s="323"/>
      <c r="M660" s="323"/>
      <c r="N660" s="323"/>
      <c r="O660" s="323"/>
      <c r="P660" s="323"/>
      <c r="Q660" s="323"/>
      <c r="R660" s="323"/>
      <c r="S660" s="323"/>
      <c r="T660" s="323"/>
      <c r="U660" s="323"/>
      <c r="V660" s="323"/>
    </row>
    <row r="661" spans="1:22" ht="24.95" customHeight="1">
      <c r="A661" s="333" t="s">
        <v>50</v>
      </c>
      <c r="B661" s="333">
        <v>77</v>
      </c>
      <c r="C661" s="333">
        <v>44</v>
      </c>
      <c r="D661" s="323"/>
      <c r="E661" s="323"/>
      <c r="F661" s="323"/>
      <c r="G661" s="323"/>
      <c r="H661" s="323"/>
      <c r="I661" s="323"/>
      <c r="K661" s="323"/>
      <c r="L661" s="323"/>
      <c r="M661" s="323"/>
      <c r="N661" s="323"/>
      <c r="O661" s="323"/>
      <c r="P661" s="323"/>
      <c r="Q661" s="323"/>
      <c r="R661" s="323"/>
      <c r="S661" s="323"/>
      <c r="T661" s="323"/>
      <c r="U661" s="323"/>
      <c r="V661" s="323"/>
    </row>
    <row r="662" spans="1:22" ht="24.95" customHeight="1">
      <c r="A662" s="333" t="s">
        <v>51</v>
      </c>
      <c r="B662" s="333">
        <v>112</v>
      </c>
      <c r="C662" s="333">
        <v>55</v>
      </c>
      <c r="D662" s="323"/>
      <c r="E662" s="323"/>
      <c r="F662" s="323"/>
      <c r="G662" s="323"/>
      <c r="H662" s="323"/>
      <c r="I662" s="323"/>
      <c r="K662" s="323"/>
      <c r="L662" s="323"/>
      <c r="M662" s="323"/>
      <c r="N662" s="323"/>
      <c r="O662" s="323"/>
      <c r="P662" s="323"/>
      <c r="Q662" s="323"/>
      <c r="R662" s="323"/>
      <c r="S662" s="323"/>
      <c r="T662" s="323"/>
      <c r="U662" s="323"/>
      <c r="V662" s="323"/>
    </row>
    <row r="663" spans="1:22" ht="24.95" customHeight="1">
      <c r="A663" s="333" t="s">
        <v>52</v>
      </c>
      <c r="B663" s="333">
        <v>76</v>
      </c>
      <c r="C663" s="333">
        <v>29</v>
      </c>
      <c r="D663" s="323"/>
      <c r="E663" s="323"/>
      <c r="F663" s="323"/>
      <c r="G663" s="323"/>
      <c r="H663" s="323"/>
      <c r="I663" s="323"/>
      <c r="K663" s="323"/>
      <c r="L663" s="323"/>
      <c r="M663" s="323"/>
      <c r="N663" s="323"/>
      <c r="O663" s="323"/>
      <c r="P663" s="323"/>
      <c r="Q663" s="323"/>
      <c r="R663" s="323"/>
      <c r="S663" s="323"/>
      <c r="T663" s="323"/>
      <c r="U663" s="323"/>
      <c r="V663" s="323"/>
    </row>
    <row r="664" spans="1:22" ht="24.95" customHeight="1">
      <c r="A664" s="333" t="s">
        <v>53</v>
      </c>
      <c r="B664" s="333">
        <v>86</v>
      </c>
      <c r="C664" s="333">
        <v>64</v>
      </c>
      <c r="D664" s="323"/>
      <c r="E664" s="323"/>
      <c r="F664" s="323"/>
      <c r="G664" s="323"/>
      <c r="H664" s="323"/>
      <c r="I664" s="323"/>
      <c r="K664" s="323"/>
      <c r="L664" s="323"/>
      <c r="M664" s="323"/>
      <c r="N664" s="323"/>
      <c r="O664" s="323"/>
      <c r="P664" s="323"/>
      <c r="Q664" s="323"/>
      <c r="R664" s="323"/>
      <c r="S664" s="323"/>
      <c r="T664" s="323"/>
      <c r="U664" s="323"/>
      <c r="V664" s="323"/>
    </row>
    <row r="665" spans="1:22" ht="24.95" customHeight="1">
      <c r="A665" s="333" t="s">
        <v>54</v>
      </c>
      <c r="B665" s="333">
        <v>9</v>
      </c>
      <c r="C665" s="333">
        <v>10</v>
      </c>
      <c r="D665" s="323"/>
      <c r="E665" s="323"/>
      <c r="F665" s="323"/>
      <c r="G665" s="323"/>
      <c r="H665" s="323"/>
      <c r="I665" s="323"/>
      <c r="K665" s="323"/>
      <c r="L665" s="323"/>
      <c r="M665" s="323"/>
      <c r="N665" s="323"/>
      <c r="O665" s="323"/>
      <c r="P665" s="323"/>
      <c r="Q665" s="323"/>
      <c r="R665" s="323"/>
      <c r="S665" s="323"/>
      <c r="T665" s="323"/>
      <c r="U665" s="323"/>
      <c r="V665" s="323"/>
    </row>
    <row r="666" spans="1:22" ht="24.95" customHeight="1">
      <c r="A666" s="333" t="s">
        <v>64</v>
      </c>
      <c r="B666" s="333">
        <v>18</v>
      </c>
      <c r="C666" s="333">
        <v>4</v>
      </c>
      <c r="D666" s="323"/>
      <c r="E666" s="323"/>
      <c r="F666" s="323"/>
      <c r="G666" s="323"/>
      <c r="H666" s="323"/>
      <c r="I666" s="323"/>
      <c r="K666" s="323"/>
      <c r="L666" s="323"/>
      <c r="M666" s="323"/>
      <c r="N666" s="323"/>
      <c r="O666" s="323"/>
      <c r="P666" s="323"/>
      <c r="Q666" s="323"/>
      <c r="R666" s="323"/>
      <c r="S666" s="323"/>
      <c r="T666" s="323"/>
      <c r="U666" s="323"/>
      <c r="V666" s="323"/>
    </row>
    <row r="667" spans="1:22" ht="24.95" customHeight="1">
      <c r="A667" s="333" t="s">
        <v>838</v>
      </c>
      <c r="B667" s="333">
        <v>14</v>
      </c>
      <c r="C667" s="333">
        <v>1</v>
      </c>
      <c r="D667" s="323"/>
      <c r="E667" s="323"/>
      <c r="F667" s="323"/>
      <c r="G667" s="323"/>
      <c r="H667" s="323"/>
      <c r="I667" s="323"/>
      <c r="K667" s="323"/>
      <c r="L667" s="323"/>
      <c r="M667" s="323"/>
      <c r="N667" s="323"/>
      <c r="O667" s="323"/>
      <c r="P667" s="323"/>
      <c r="Q667" s="323"/>
      <c r="R667" s="323"/>
      <c r="S667" s="323"/>
      <c r="T667" s="323"/>
      <c r="U667" s="323"/>
      <c r="V667" s="323"/>
    </row>
    <row r="668" spans="1:22" ht="24.95" customHeight="1">
      <c r="A668" s="333" t="s">
        <v>20</v>
      </c>
      <c r="B668" s="333">
        <v>60</v>
      </c>
      <c r="C668" s="333">
        <v>26</v>
      </c>
      <c r="D668" s="323"/>
      <c r="E668" s="323"/>
      <c r="F668" s="323"/>
      <c r="G668" s="323"/>
      <c r="H668" s="323"/>
      <c r="I668" s="323"/>
      <c r="K668" s="323"/>
      <c r="L668" s="323"/>
      <c r="M668" s="323"/>
      <c r="N668" s="323"/>
      <c r="O668" s="323"/>
      <c r="P668" s="323"/>
      <c r="Q668" s="323"/>
      <c r="R668" s="323"/>
      <c r="S668" s="323"/>
      <c r="T668" s="323"/>
      <c r="U668" s="323"/>
      <c r="V668" s="323"/>
    </row>
    <row r="669" spans="1:22" ht="24.95" customHeight="1">
      <c r="A669" s="333" t="s">
        <v>66</v>
      </c>
      <c r="B669" s="333">
        <v>46</v>
      </c>
      <c r="C669" s="333">
        <v>19</v>
      </c>
      <c r="D669" s="323"/>
      <c r="E669" s="323"/>
      <c r="F669" s="323"/>
      <c r="G669" s="323"/>
      <c r="H669" s="323"/>
      <c r="I669" s="323"/>
      <c r="K669" s="323"/>
      <c r="L669" s="323"/>
      <c r="M669" s="323"/>
      <c r="N669" s="323"/>
      <c r="O669" s="323"/>
      <c r="P669" s="323"/>
      <c r="Q669" s="323"/>
      <c r="R669" s="323"/>
      <c r="S669" s="323"/>
      <c r="T669" s="323"/>
      <c r="U669" s="323"/>
      <c r="V669" s="323"/>
    </row>
    <row r="670" spans="1:22" ht="24.95" customHeight="1">
      <c r="A670" s="333" t="s">
        <v>38</v>
      </c>
      <c r="B670" s="333">
        <v>61</v>
      </c>
      <c r="C670" s="333">
        <v>29</v>
      </c>
      <c r="D670" s="323"/>
      <c r="E670" s="323"/>
      <c r="F670" s="323"/>
      <c r="G670" s="323"/>
      <c r="H670" s="323"/>
      <c r="I670" s="323"/>
      <c r="K670" s="323"/>
      <c r="L670" s="323"/>
      <c r="M670" s="323"/>
      <c r="N670" s="323"/>
      <c r="O670" s="323"/>
      <c r="P670" s="323"/>
      <c r="Q670" s="323"/>
      <c r="R670" s="323"/>
      <c r="S670" s="323"/>
      <c r="T670" s="323"/>
      <c r="U670" s="323"/>
      <c r="V670" s="323"/>
    </row>
    <row r="671" spans="1:22" ht="24.95" customHeight="1">
      <c r="A671" s="333" t="s">
        <v>39</v>
      </c>
      <c r="B671" s="333">
        <v>42</v>
      </c>
      <c r="C671" s="333">
        <v>24</v>
      </c>
      <c r="D671" s="323"/>
      <c r="E671" s="323"/>
      <c r="F671" s="323"/>
      <c r="G671" s="323"/>
      <c r="H671" s="323"/>
      <c r="I671" s="323"/>
      <c r="K671" s="323"/>
      <c r="L671" s="323"/>
      <c r="M671" s="323"/>
      <c r="N671" s="323"/>
      <c r="O671" s="323"/>
      <c r="P671" s="323"/>
      <c r="Q671" s="323"/>
      <c r="R671" s="323"/>
      <c r="S671" s="323"/>
      <c r="T671" s="323"/>
      <c r="U671" s="323"/>
      <c r="V671" s="323"/>
    </row>
    <row r="672" spans="1:22" ht="19.5" customHeight="1">
      <c r="A672" s="333" t="s">
        <v>657</v>
      </c>
      <c r="B672" s="333">
        <v>15</v>
      </c>
      <c r="C672" s="333">
        <v>1</v>
      </c>
      <c r="D672" s="323"/>
      <c r="E672" s="323"/>
      <c r="F672" s="323"/>
      <c r="G672" s="323"/>
      <c r="H672" s="323"/>
      <c r="I672" s="323"/>
      <c r="K672" s="323"/>
      <c r="L672" s="323"/>
      <c r="M672" s="323"/>
      <c r="N672" s="323"/>
      <c r="O672" s="323"/>
      <c r="P672" s="323"/>
      <c r="Q672" s="323"/>
      <c r="R672" s="323"/>
      <c r="S672" s="323"/>
      <c r="T672" s="323"/>
      <c r="U672" s="323"/>
      <c r="V672" s="323"/>
    </row>
    <row r="673" spans="1:22" ht="24.95" customHeight="1">
      <c r="A673" s="333" t="s">
        <v>3</v>
      </c>
      <c r="B673" s="332">
        <f>SUM(B651:B672)</f>
        <v>1000</v>
      </c>
      <c r="C673" s="332">
        <f>SUM(C651:C672)</f>
        <v>500</v>
      </c>
      <c r="D673" s="323"/>
      <c r="E673" s="323"/>
      <c r="F673" s="323"/>
      <c r="G673" s="323"/>
      <c r="H673" s="323"/>
      <c r="I673" s="323"/>
      <c r="K673" s="323"/>
      <c r="L673" s="323"/>
      <c r="M673" s="323"/>
      <c r="N673" s="323"/>
      <c r="O673" s="323"/>
      <c r="P673" s="323"/>
      <c r="Q673" s="323"/>
      <c r="R673" s="323"/>
      <c r="S673" s="323"/>
      <c r="T673" s="323"/>
      <c r="U673" s="323"/>
      <c r="V673" s="323"/>
    </row>
    <row r="674" spans="1:22" ht="24.95" customHeight="1">
      <c r="A674" s="638"/>
      <c r="B674" s="638"/>
      <c r="C674" s="638"/>
      <c r="D674" s="323"/>
      <c r="E674" s="323"/>
      <c r="F674" s="323"/>
      <c r="G674" s="323"/>
      <c r="H674" s="323"/>
      <c r="I674" s="323"/>
      <c r="K674" s="323"/>
      <c r="L674" s="323"/>
      <c r="M674" s="323"/>
      <c r="N674" s="323"/>
      <c r="O674" s="323"/>
      <c r="P674" s="323"/>
      <c r="Q674" s="323"/>
      <c r="R674" s="323"/>
      <c r="S674" s="323"/>
      <c r="T674" s="323"/>
      <c r="U674" s="323"/>
      <c r="V674" s="323"/>
    </row>
    <row r="675" spans="1:22" ht="24.95" customHeight="1">
      <c r="A675" s="604" t="s">
        <v>96</v>
      </c>
      <c r="B675" s="604"/>
      <c r="C675" s="604"/>
      <c r="D675" s="141"/>
      <c r="E675" s="323"/>
      <c r="F675" s="323"/>
      <c r="G675" s="323"/>
      <c r="H675" s="323"/>
      <c r="I675" s="323"/>
      <c r="K675" s="323"/>
      <c r="L675" s="323"/>
      <c r="M675" s="323"/>
      <c r="N675" s="323"/>
      <c r="O675" s="323"/>
      <c r="P675" s="323"/>
      <c r="Q675" s="323"/>
      <c r="R675" s="323"/>
      <c r="S675" s="323"/>
      <c r="T675" s="323"/>
      <c r="U675" s="323"/>
      <c r="V675" s="323"/>
    </row>
    <row r="676" spans="1:22" ht="24.95" customHeight="1">
      <c r="A676" s="673" t="s">
        <v>62</v>
      </c>
      <c r="B676" s="332" t="s">
        <v>85</v>
      </c>
      <c r="C676" s="332" t="s">
        <v>1223</v>
      </c>
      <c r="D676" s="323"/>
      <c r="E676" s="323"/>
      <c r="F676" s="323"/>
      <c r="G676" s="323"/>
      <c r="H676" s="323"/>
      <c r="I676" s="323"/>
      <c r="K676" s="323"/>
      <c r="L676" s="323"/>
      <c r="M676" s="323"/>
      <c r="N676" s="323"/>
      <c r="O676" s="323"/>
      <c r="P676" s="323"/>
      <c r="Q676" s="323"/>
      <c r="R676" s="323"/>
      <c r="S676" s="323"/>
      <c r="T676" s="323"/>
      <c r="U676" s="323"/>
      <c r="V676" s="323"/>
    </row>
    <row r="677" spans="1:22" ht="24.95" customHeight="1">
      <c r="A677" s="673"/>
      <c r="B677" s="332" t="s">
        <v>95</v>
      </c>
      <c r="C677" s="332" t="s">
        <v>95</v>
      </c>
      <c r="D677" s="323"/>
      <c r="E677" s="323"/>
      <c r="F677" s="323"/>
      <c r="G677" s="323"/>
      <c r="H677" s="323"/>
      <c r="I677" s="323"/>
      <c r="K677" s="323"/>
      <c r="L677" s="323"/>
      <c r="M677" s="323"/>
      <c r="N677" s="323"/>
      <c r="O677" s="323"/>
      <c r="P677" s="323"/>
      <c r="Q677" s="323"/>
      <c r="R677" s="323"/>
      <c r="S677" s="323"/>
      <c r="T677" s="323"/>
      <c r="U677" s="323"/>
      <c r="V677" s="323"/>
    </row>
    <row r="678" spans="1:22" ht="24.95" customHeight="1">
      <c r="A678" s="333" t="s">
        <v>44</v>
      </c>
      <c r="B678" s="333">
        <v>25</v>
      </c>
      <c r="C678" s="333">
        <v>19</v>
      </c>
      <c r="D678" s="323"/>
      <c r="E678" s="323"/>
      <c r="F678" s="323"/>
      <c r="G678" s="323"/>
      <c r="H678" s="323"/>
      <c r="I678" s="323"/>
      <c r="K678" s="323"/>
      <c r="L678" s="323"/>
      <c r="M678" s="323"/>
      <c r="N678" s="323"/>
      <c r="O678" s="323"/>
      <c r="P678" s="323"/>
      <c r="Q678" s="323"/>
      <c r="R678" s="323"/>
      <c r="S678" s="323"/>
      <c r="T678" s="323"/>
      <c r="U678" s="323"/>
      <c r="V678" s="323"/>
    </row>
    <row r="679" spans="1:22" ht="24.95" customHeight="1">
      <c r="A679" s="333" t="s">
        <v>29</v>
      </c>
      <c r="B679" s="333">
        <v>9</v>
      </c>
      <c r="C679" s="333">
        <v>6</v>
      </c>
      <c r="D679" s="323"/>
      <c r="E679" s="323"/>
      <c r="F679" s="323"/>
      <c r="G679" s="323"/>
      <c r="H679" s="323"/>
      <c r="I679" s="323"/>
      <c r="K679" s="323"/>
      <c r="L679" s="323"/>
      <c r="M679" s="323"/>
      <c r="N679" s="323"/>
      <c r="O679" s="323"/>
      <c r="P679" s="323"/>
      <c r="Q679" s="323"/>
      <c r="R679" s="323"/>
      <c r="S679" s="323"/>
      <c r="T679" s="323"/>
      <c r="U679" s="323"/>
      <c r="V679" s="323"/>
    </row>
    <row r="680" spans="1:22" ht="24.95" customHeight="1">
      <c r="A680" s="333" t="s">
        <v>31</v>
      </c>
      <c r="B680" s="333">
        <v>6</v>
      </c>
      <c r="C680" s="333">
        <v>21</v>
      </c>
      <c r="D680" s="323"/>
      <c r="E680" s="323"/>
      <c r="F680" s="323"/>
      <c r="G680" s="323"/>
      <c r="H680" s="323"/>
      <c r="I680" s="323"/>
      <c r="K680" s="323"/>
      <c r="L680" s="323"/>
      <c r="M680" s="323"/>
      <c r="N680" s="323"/>
      <c r="O680" s="323"/>
      <c r="P680" s="323"/>
      <c r="Q680" s="323"/>
      <c r="R680" s="323"/>
      <c r="S680" s="323"/>
      <c r="T680" s="323"/>
      <c r="U680" s="323"/>
      <c r="V680" s="323"/>
    </row>
    <row r="681" spans="1:22" ht="24.95" customHeight="1">
      <c r="A681" s="333" t="s">
        <v>24</v>
      </c>
      <c r="B681" s="333">
        <v>2</v>
      </c>
      <c r="C681" s="333">
        <v>5</v>
      </c>
      <c r="D681" s="323"/>
      <c r="E681" s="323"/>
      <c r="F681" s="323"/>
      <c r="G681" s="323"/>
      <c r="H681" s="323"/>
      <c r="I681" s="323"/>
      <c r="K681" s="323"/>
      <c r="L681" s="323"/>
      <c r="M681" s="323"/>
      <c r="N681" s="323"/>
      <c r="O681" s="323"/>
      <c r="P681" s="323"/>
      <c r="Q681" s="323"/>
      <c r="R681" s="323"/>
      <c r="S681" s="323"/>
      <c r="T681" s="323"/>
      <c r="U681" s="323"/>
      <c r="V681" s="323"/>
    </row>
    <row r="682" spans="1:22" ht="24.95" customHeight="1">
      <c r="A682" s="333" t="s">
        <v>33</v>
      </c>
      <c r="B682" s="333">
        <v>29</v>
      </c>
      <c r="C682" s="333">
        <v>21</v>
      </c>
      <c r="D682" s="323"/>
      <c r="E682" s="323"/>
      <c r="F682" s="323"/>
      <c r="G682" s="323"/>
      <c r="H682" s="323"/>
      <c r="I682" s="323"/>
      <c r="K682" s="323"/>
      <c r="L682" s="323"/>
      <c r="M682" s="323"/>
      <c r="N682" s="323"/>
      <c r="O682" s="323"/>
      <c r="P682" s="323"/>
      <c r="Q682" s="323"/>
      <c r="R682" s="323"/>
      <c r="S682" s="323"/>
      <c r="T682" s="323"/>
      <c r="U682" s="323"/>
      <c r="V682" s="323"/>
    </row>
    <row r="683" spans="1:22" ht="24.95" customHeight="1">
      <c r="A683" s="333" t="s">
        <v>23</v>
      </c>
      <c r="B683" s="333">
        <v>16</v>
      </c>
      <c r="C683" s="333">
        <v>12</v>
      </c>
      <c r="D683" s="323"/>
      <c r="E683" s="323"/>
      <c r="F683" s="323"/>
      <c r="G683" s="323"/>
      <c r="H683" s="323"/>
      <c r="I683" s="323"/>
      <c r="K683" s="323"/>
      <c r="L683" s="323"/>
      <c r="M683" s="323"/>
      <c r="N683" s="323"/>
      <c r="O683" s="323"/>
      <c r="P683" s="323"/>
      <c r="Q683" s="323"/>
      <c r="R683" s="323"/>
      <c r="S683" s="323"/>
      <c r="T683" s="323"/>
      <c r="U683" s="323"/>
      <c r="V683" s="323"/>
    </row>
    <row r="684" spans="1:22" ht="24.95" customHeight="1">
      <c r="A684" s="333" t="s">
        <v>35</v>
      </c>
      <c r="B684" s="333">
        <v>12</v>
      </c>
      <c r="C684" s="333">
        <v>16</v>
      </c>
      <c r="D684" s="323"/>
      <c r="E684" s="323"/>
      <c r="F684" s="323"/>
      <c r="G684" s="323"/>
      <c r="H684" s="323"/>
      <c r="I684" s="323"/>
      <c r="K684" s="323"/>
      <c r="L684" s="323"/>
      <c r="M684" s="323"/>
      <c r="N684" s="323"/>
      <c r="O684" s="323"/>
      <c r="P684" s="323"/>
      <c r="Q684" s="323"/>
      <c r="R684" s="323"/>
      <c r="S684" s="323"/>
      <c r="T684" s="323"/>
      <c r="U684" s="323"/>
      <c r="V684" s="323"/>
    </row>
    <row r="685" spans="1:22" ht="24.95" customHeight="1">
      <c r="A685" s="333" t="s">
        <v>36</v>
      </c>
      <c r="B685" s="333">
        <v>44</v>
      </c>
      <c r="C685" s="333">
        <v>41</v>
      </c>
      <c r="D685" s="323"/>
      <c r="E685" s="323"/>
      <c r="F685" s="323"/>
      <c r="G685" s="323"/>
      <c r="H685" s="323"/>
      <c r="I685" s="323"/>
      <c r="K685" s="323"/>
      <c r="L685" s="323"/>
      <c r="M685" s="323"/>
      <c r="N685" s="323"/>
      <c r="O685" s="323"/>
      <c r="P685" s="323"/>
      <c r="Q685" s="323"/>
      <c r="R685" s="323"/>
      <c r="S685" s="323"/>
      <c r="T685" s="323"/>
      <c r="U685" s="323"/>
      <c r="V685" s="323"/>
    </row>
    <row r="686" spans="1:22" ht="24.95" customHeight="1">
      <c r="A686" s="333" t="s">
        <v>48</v>
      </c>
      <c r="B686" s="333">
        <v>10</v>
      </c>
      <c r="C686" s="333">
        <v>17</v>
      </c>
      <c r="D686" s="323"/>
      <c r="E686" s="323"/>
      <c r="F686" s="323"/>
      <c r="G686" s="323"/>
      <c r="H686" s="323"/>
      <c r="I686" s="323"/>
      <c r="K686" s="323"/>
      <c r="L686" s="323"/>
      <c r="M686" s="323"/>
      <c r="N686" s="323"/>
      <c r="O686" s="323"/>
      <c r="P686" s="323"/>
      <c r="Q686" s="323"/>
      <c r="R686" s="323"/>
      <c r="S686" s="323"/>
      <c r="T686" s="323"/>
      <c r="U686" s="323"/>
      <c r="V686" s="323"/>
    </row>
    <row r="687" spans="1:22" ht="24.95" customHeight="1">
      <c r="A687" s="333" t="s">
        <v>49</v>
      </c>
      <c r="B687" s="333">
        <v>36</v>
      </c>
      <c r="C687" s="333">
        <v>28</v>
      </c>
      <c r="D687" s="323"/>
      <c r="E687" s="323"/>
      <c r="F687" s="323"/>
      <c r="G687" s="323"/>
      <c r="H687" s="323"/>
      <c r="I687" s="323"/>
      <c r="K687" s="323"/>
      <c r="L687" s="323"/>
      <c r="M687" s="323"/>
      <c r="N687" s="323"/>
      <c r="O687" s="323"/>
      <c r="P687" s="323"/>
      <c r="Q687" s="323"/>
      <c r="R687" s="323"/>
      <c r="S687" s="323"/>
      <c r="T687" s="323"/>
      <c r="U687" s="323"/>
      <c r="V687" s="323"/>
    </row>
    <row r="688" spans="1:22" ht="24.95" customHeight="1">
      <c r="A688" s="333" t="s">
        <v>50</v>
      </c>
      <c r="B688" s="333">
        <v>41</v>
      </c>
      <c r="C688" s="333">
        <v>40</v>
      </c>
      <c r="D688" s="323"/>
      <c r="E688" s="323"/>
      <c r="F688" s="323"/>
      <c r="G688" s="323"/>
      <c r="H688" s="323"/>
      <c r="I688" s="323"/>
      <c r="K688" s="323"/>
      <c r="L688" s="323"/>
      <c r="M688" s="323"/>
      <c r="N688" s="323"/>
      <c r="O688" s="323"/>
      <c r="P688" s="323"/>
      <c r="Q688" s="323"/>
      <c r="R688" s="323"/>
      <c r="S688" s="323"/>
      <c r="T688" s="323"/>
      <c r="U688" s="323"/>
      <c r="V688" s="323"/>
    </row>
    <row r="689" spans="1:22" ht="24.95" customHeight="1">
      <c r="A689" s="333" t="s">
        <v>51</v>
      </c>
      <c r="B689" s="333">
        <v>57</v>
      </c>
      <c r="C689" s="333">
        <v>61</v>
      </c>
      <c r="D689" s="323"/>
      <c r="E689" s="323"/>
      <c r="F689" s="323"/>
      <c r="G689" s="323"/>
      <c r="H689" s="323"/>
      <c r="I689" s="323"/>
      <c r="K689" s="323"/>
      <c r="L689" s="323"/>
      <c r="M689" s="323"/>
      <c r="N689" s="323"/>
      <c r="O689" s="323"/>
      <c r="P689" s="323"/>
      <c r="Q689" s="323"/>
      <c r="R689" s="323"/>
      <c r="S689" s="323"/>
      <c r="T689" s="323"/>
      <c r="U689" s="323"/>
      <c r="V689" s="323"/>
    </row>
    <row r="690" spans="1:22" ht="24.95" customHeight="1">
      <c r="A690" s="333" t="s">
        <v>52</v>
      </c>
      <c r="B690" s="333">
        <v>39</v>
      </c>
      <c r="C690" s="333">
        <v>42</v>
      </c>
      <c r="D690" s="323"/>
      <c r="E690" s="323"/>
      <c r="F690" s="323"/>
      <c r="G690" s="323"/>
      <c r="H690" s="323"/>
      <c r="I690" s="323"/>
      <c r="K690" s="323"/>
      <c r="L690" s="323"/>
      <c r="M690" s="323"/>
      <c r="N690" s="323"/>
      <c r="O690" s="323"/>
      <c r="P690" s="323"/>
      <c r="Q690" s="323"/>
      <c r="R690" s="323"/>
      <c r="S690" s="323"/>
      <c r="T690" s="323"/>
      <c r="U690" s="323"/>
      <c r="V690" s="323"/>
    </row>
    <row r="691" spans="1:22" ht="24.95" customHeight="1">
      <c r="A691" s="333" t="s">
        <v>53</v>
      </c>
      <c r="B691" s="333">
        <v>71</v>
      </c>
      <c r="C691" s="333">
        <v>53</v>
      </c>
      <c r="D691" s="323"/>
      <c r="E691" s="323"/>
      <c r="F691" s="323"/>
      <c r="G691" s="323"/>
      <c r="H691" s="323"/>
      <c r="I691" s="323"/>
      <c r="K691" s="323"/>
      <c r="L691" s="323"/>
      <c r="M691" s="323"/>
      <c r="N691" s="323"/>
      <c r="O691" s="323"/>
      <c r="P691" s="323"/>
      <c r="Q691" s="323"/>
      <c r="R691" s="323"/>
      <c r="S691" s="323"/>
      <c r="T691" s="323"/>
      <c r="U691" s="323"/>
      <c r="V691" s="323"/>
    </row>
    <row r="692" spans="1:22" ht="24.95" customHeight="1">
      <c r="A692" s="333" t="s">
        <v>54</v>
      </c>
      <c r="B692" s="333">
        <v>3</v>
      </c>
      <c r="C692" s="333">
        <v>10</v>
      </c>
      <c r="D692" s="323"/>
      <c r="E692" s="323"/>
      <c r="F692" s="323"/>
      <c r="G692" s="323"/>
      <c r="H692" s="323"/>
      <c r="I692" s="323"/>
      <c r="K692" s="323"/>
      <c r="L692" s="323"/>
      <c r="M692" s="323"/>
      <c r="N692" s="323"/>
      <c r="O692" s="323"/>
      <c r="P692" s="323"/>
      <c r="Q692" s="323"/>
      <c r="R692" s="323"/>
      <c r="S692" s="323"/>
      <c r="T692" s="323"/>
      <c r="U692" s="323"/>
      <c r="V692" s="323"/>
    </row>
    <row r="693" spans="1:22" ht="24.95" customHeight="1">
      <c r="A693" s="333" t="s">
        <v>64</v>
      </c>
      <c r="B693" s="333">
        <v>14</v>
      </c>
      <c r="C693" s="333">
        <v>2</v>
      </c>
      <c r="D693" s="323"/>
      <c r="E693" s="323"/>
      <c r="F693" s="323"/>
      <c r="G693" s="323"/>
      <c r="H693" s="323"/>
      <c r="I693" s="323"/>
      <c r="K693" s="323"/>
      <c r="L693" s="323"/>
      <c r="M693" s="323"/>
      <c r="N693" s="323"/>
      <c r="O693" s="323"/>
      <c r="P693" s="323"/>
      <c r="Q693" s="323"/>
      <c r="R693" s="323"/>
      <c r="S693" s="323"/>
      <c r="T693" s="323"/>
      <c r="U693" s="323"/>
      <c r="V693" s="323"/>
    </row>
    <row r="694" spans="1:22" ht="24.95" customHeight="1">
      <c r="A694" s="333" t="s">
        <v>838</v>
      </c>
      <c r="B694" s="333">
        <v>7</v>
      </c>
      <c r="C694" s="333">
        <v>1</v>
      </c>
      <c r="D694" s="323"/>
      <c r="E694" s="323"/>
      <c r="F694" s="323"/>
      <c r="G694" s="323"/>
      <c r="H694" s="323"/>
      <c r="I694" s="323"/>
      <c r="K694" s="323"/>
      <c r="L694" s="323"/>
      <c r="M694" s="323"/>
      <c r="N694" s="323"/>
      <c r="O694" s="323"/>
      <c r="P694" s="323"/>
      <c r="Q694" s="323"/>
      <c r="R694" s="323"/>
      <c r="S694" s="323"/>
      <c r="T694" s="323"/>
      <c r="U694" s="323"/>
      <c r="V694" s="323"/>
    </row>
    <row r="695" spans="1:22" ht="24.95" customHeight="1">
      <c r="A695" s="333" t="s">
        <v>20</v>
      </c>
      <c r="B695" s="333">
        <v>40</v>
      </c>
      <c r="C695" s="333">
        <v>20</v>
      </c>
      <c r="D695" s="323"/>
      <c r="E695" s="323"/>
      <c r="F695" s="323"/>
      <c r="G695" s="323"/>
      <c r="H695" s="323"/>
      <c r="I695" s="323"/>
      <c r="K695" s="323"/>
      <c r="L695" s="323"/>
      <c r="M695" s="323"/>
      <c r="N695" s="323"/>
      <c r="O695" s="323"/>
      <c r="P695" s="323"/>
      <c r="Q695" s="323"/>
      <c r="R695" s="323"/>
      <c r="S695" s="323"/>
      <c r="T695" s="323"/>
      <c r="U695" s="323"/>
      <c r="V695" s="323"/>
    </row>
    <row r="696" spans="1:22" ht="24.95" customHeight="1">
      <c r="A696" s="333" t="s">
        <v>66</v>
      </c>
      <c r="B696" s="333">
        <v>15</v>
      </c>
      <c r="C696" s="333">
        <v>11</v>
      </c>
      <c r="D696" s="323"/>
      <c r="E696" s="323"/>
      <c r="F696" s="323"/>
      <c r="G696" s="323"/>
      <c r="H696" s="323"/>
      <c r="I696" s="323"/>
      <c r="K696" s="323"/>
      <c r="L696" s="323"/>
      <c r="M696" s="323"/>
      <c r="N696" s="323"/>
      <c r="O696" s="323"/>
      <c r="P696" s="323"/>
      <c r="Q696" s="323"/>
      <c r="R696" s="323"/>
      <c r="S696" s="323"/>
      <c r="T696" s="323"/>
      <c r="U696" s="323"/>
      <c r="V696" s="323"/>
    </row>
    <row r="697" spans="1:22" ht="24.95" customHeight="1">
      <c r="A697" s="333" t="s">
        <v>38</v>
      </c>
      <c r="B697" s="333">
        <v>35</v>
      </c>
      <c r="C697" s="333">
        <v>36</v>
      </c>
      <c r="D697" s="323"/>
      <c r="E697" s="323"/>
      <c r="F697" s="323"/>
      <c r="G697" s="323"/>
      <c r="H697" s="323"/>
      <c r="I697" s="323"/>
      <c r="K697" s="323"/>
      <c r="L697" s="323"/>
      <c r="M697" s="323"/>
      <c r="N697" s="323"/>
      <c r="O697" s="323"/>
      <c r="P697" s="323"/>
      <c r="Q697" s="323"/>
      <c r="R697" s="323"/>
      <c r="S697" s="323"/>
      <c r="T697" s="323"/>
      <c r="U697" s="323"/>
      <c r="V697" s="323"/>
    </row>
    <row r="698" spans="1:22" ht="24.95" customHeight="1">
      <c r="A698" s="333" t="s">
        <v>39</v>
      </c>
      <c r="B698" s="333">
        <v>22</v>
      </c>
      <c r="C698" s="333">
        <v>37</v>
      </c>
      <c r="D698" s="323"/>
      <c r="E698" s="323"/>
      <c r="F698" s="323"/>
      <c r="G698" s="323"/>
      <c r="H698" s="323"/>
      <c r="I698" s="323"/>
      <c r="K698" s="323"/>
      <c r="L698" s="323"/>
      <c r="M698" s="323"/>
      <c r="N698" s="323"/>
      <c r="O698" s="323"/>
      <c r="P698" s="323"/>
      <c r="Q698" s="323"/>
      <c r="R698" s="323"/>
      <c r="S698" s="323"/>
      <c r="T698" s="323"/>
      <c r="U698" s="323"/>
      <c r="V698" s="323"/>
    </row>
    <row r="699" spans="1:22" ht="17.25" customHeight="1">
      <c r="A699" s="333" t="s">
        <v>657</v>
      </c>
      <c r="B699" s="333">
        <v>5</v>
      </c>
      <c r="C699" s="333">
        <v>1</v>
      </c>
      <c r="D699" s="323"/>
      <c r="E699" s="323"/>
      <c r="F699" s="323"/>
      <c r="G699" s="323"/>
      <c r="H699" s="323"/>
      <c r="I699" s="323"/>
      <c r="K699" s="323"/>
      <c r="L699" s="323"/>
      <c r="M699" s="323"/>
      <c r="N699" s="323"/>
      <c r="O699" s="323"/>
      <c r="P699" s="323"/>
      <c r="Q699" s="323"/>
      <c r="R699" s="323"/>
      <c r="S699" s="323"/>
      <c r="T699" s="323"/>
      <c r="U699" s="323"/>
      <c r="V699" s="323"/>
    </row>
    <row r="700" spans="1:22" ht="24.95" customHeight="1">
      <c r="A700" s="333" t="s">
        <v>3</v>
      </c>
      <c r="B700" s="332">
        <f>SUM(B678:B699)</f>
        <v>538</v>
      </c>
      <c r="C700" s="332">
        <f>SUM(C678:C699)</f>
        <v>500</v>
      </c>
      <c r="D700" s="323"/>
      <c r="E700" s="323"/>
      <c r="F700" s="323"/>
      <c r="G700" s="323"/>
      <c r="H700" s="323"/>
      <c r="I700" s="323"/>
      <c r="K700" s="323"/>
      <c r="L700" s="323"/>
      <c r="M700" s="323"/>
      <c r="N700" s="323"/>
      <c r="O700" s="323"/>
      <c r="P700" s="323"/>
      <c r="Q700" s="323"/>
      <c r="R700" s="323"/>
      <c r="S700" s="323"/>
      <c r="T700" s="323"/>
      <c r="U700" s="323"/>
      <c r="V700" s="323"/>
    </row>
    <row r="701" spans="1:22" ht="24.95" customHeight="1">
      <c r="A701" s="705"/>
      <c r="B701" s="705"/>
      <c r="C701" s="634"/>
      <c r="D701" s="634"/>
      <c r="E701" s="323"/>
      <c r="F701" s="323"/>
      <c r="G701" s="323"/>
      <c r="H701" s="323"/>
      <c r="I701" s="323"/>
      <c r="K701" s="323"/>
      <c r="L701" s="323"/>
      <c r="M701" s="323"/>
      <c r="N701" s="323"/>
      <c r="O701" s="323"/>
      <c r="P701" s="323"/>
      <c r="Q701" s="323"/>
      <c r="R701" s="323"/>
      <c r="S701" s="323"/>
      <c r="T701" s="323"/>
      <c r="U701" s="323"/>
      <c r="V701" s="323"/>
    </row>
    <row r="702" spans="1:22" ht="24.95" customHeight="1">
      <c r="A702" s="629" t="s">
        <v>864</v>
      </c>
      <c r="B702" s="629"/>
      <c r="C702" s="132"/>
      <c r="D702" s="132"/>
      <c r="E702" s="323"/>
      <c r="F702" s="323"/>
      <c r="G702" s="323"/>
      <c r="H702" s="323"/>
      <c r="I702" s="323"/>
      <c r="K702" s="323"/>
      <c r="L702" s="323"/>
      <c r="M702" s="323"/>
      <c r="N702" s="323"/>
      <c r="O702" s="323"/>
      <c r="P702" s="323"/>
      <c r="Q702" s="323"/>
      <c r="R702" s="323"/>
      <c r="S702" s="323"/>
      <c r="T702" s="323"/>
      <c r="U702" s="323"/>
      <c r="V702" s="323"/>
    </row>
    <row r="703" spans="1:22" ht="24.95" customHeight="1">
      <c r="A703" s="332" t="s">
        <v>62</v>
      </c>
      <c r="B703" s="332" t="s">
        <v>63</v>
      </c>
      <c r="C703" s="132"/>
      <c r="D703" s="325"/>
      <c r="E703" s="323"/>
      <c r="F703" s="323"/>
      <c r="G703" s="323"/>
      <c r="H703" s="323"/>
      <c r="I703" s="323"/>
      <c r="K703" s="323"/>
      <c r="L703" s="323"/>
      <c r="M703" s="323"/>
      <c r="N703" s="323"/>
      <c r="O703" s="323"/>
      <c r="P703" s="323"/>
      <c r="Q703" s="323"/>
      <c r="R703" s="323"/>
      <c r="S703" s="323"/>
      <c r="T703" s="323"/>
      <c r="U703" s="323"/>
      <c r="V703" s="323"/>
    </row>
    <row r="704" spans="1:22" ht="24.95" customHeight="1">
      <c r="A704" s="333" t="s">
        <v>38</v>
      </c>
      <c r="B704" s="333">
        <v>24</v>
      </c>
      <c r="C704" s="133"/>
      <c r="D704" s="325"/>
      <c r="E704" s="323"/>
      <c r="F704" s="323"/>
      <c r="G704" s="323"/>
      <c r="H704" s="323"/>
      <c r="I704" s="323"/>
      <c r="K704" s="323"/>
      <c r="L704" s="323"/>
      <c r="M704" s="323"/>
      <c r="N704" s="323"/>
      <c r="O704" s="323"/>
      <c r="P704" s="323"/>
      <c r="Q704" s="323"/>
      <c r="R704" s="323"/>
      <c r="S704" s="323"/>
      <c r="T704" s="323"/>
      <c r="U704" s="323"/>
      <c r="V704" s="323"/>
    </row>
    <row r="705" spans="1:22" ht="24.95" customHeight="1">
      <c r="A705" s="333" t="s">
        <v>20</v>
      </c>
      <c r="B705" s="333">
        <v>19</v>
      </c>
      <c r="C705" s="133"/>
      <c r="D705" s="325"/>
      <c r="E705" s="323"/>
      <c r="F705" s="323"/>
      <c r="G705" s="323"/>
      <c r="H705" s="323"/>
      <c r="I705" s="323"/>
      <c r="K705" s="323"/>
      <c r="L705" s="323"/>
      <c r="M705" s="323"/>
      <c r="N705" s="323"/>
      <c r="O705" s="323"/>
      <c r="P705" s="323"/>
      <c r="Q705" s="323"/>
      <c r="R705" s="323"/>
      <c r="S705" s="323"/>
      <c r="T705" s="323"/>
      <c r="U705" s="323"/>
      <c r="V705" s="323"/>
    </row>
    <row r="706" spans="1:22" ht="24.95" customHeight="1">
      <c r="A706" s="333" t="s">
        <v>39</v>
      </c>
      <c r="B706" s="333">
        <v>40</v>
      </c>
      <c r="C706" s="133"/>
      <c r="D706" s="325"/>
      <c r="E706" s="323"/>
      <c r="F706" s="323"/>
      <c r="G706" s="323"/>
      <c r="H706" s="323"/>
      <c r="I706" s="323"/>
      <c r="K706" s="323"/>
      <c r="L706" s="323"/>
      <c r="M706" s="323"/>
      <c r="N706" s="323"/>
      <c r="O706" s="323"/>
      <c r="P706" s="323"/>
      <c r="Q706" s="323"/>
      <c r="R706" s="323"/>
      <c r="S706" s="323"/>
      <c r="T706" s="323"/>
      <c r="U706" s="323"/>
      <c r="V706" s="323"/>
    </row>
    <row r="707" spans="1:22" ht="24.95" customHeight="1">
      <c r="A707" s="333" t="s">
        <v>36</v>
      </c>
      <c r="B707" s="333">
        <v>11</v>
      </c>
      <c r="C707" s="133"/>
      <c r="D707" s="325"/>
      <c r="E707" s="323"/>
      <c r="F707" s="323"/>
      <c r="G707" s="323"/>
      <c r="H707" s="323"/>
      <c r="I707" s="323"/>
      <c r="K707" s="323"/>
      <c r="L707" s="323"/>
      <c r="M707" s="323"/>
      <c r="N707" s="323"/>
      <c r="O707" s="323"/>
      <c r="P707" s="323"/>
      <c r="Q707" s="323"/>
      <c r="R707" s="323"/>
      <c r="S707" s="323"/>
      <c r="T707" s="323"/>
      <c r="U707" s="323"/>
      <c r="V707" s="323"/>
    </row>
    <row r="708" spans="1:22" ht="24.95" customHeight="1">
      <c r="A708" s="333" t="s">
        <v>33</v>
      </c>
      <c r="B708" s="333">
        <v>7</v>
      </c>
      <c r="C708" s="133"/>
      <c r="D708" s="325"/>
      <c r="E708" s="323"/>
      <c r="F708" s="323"/>
      <c r="G708" s="323"/>
      <c r="H708" s="323"/>
      <c r="I708" s="323"/>
      <c r="K708" s="323"/>
      <c r="L708" s="323"/>
      <c r="M708" s="323"/>
      <c r="N708" s="323"/>
      <c r="O708" s="323"/>
      <c r="P708" s="323"/>
      <c r="Q708" s="323"/>
      <c r="R708" s="323"/>
      <c r="S708" s="323"/>
      <c r="T708" s="323"/>
      <c r="U708" s="323"/>
      <c r="V708" s="323"/>
    </row>
    <row r="709" spans="1:22" ht="24.95" customHeight="1">
      <c r="A709" s="333" t="s">
        <v>44</v>
      </c>
      <c r="B709" s="333">
        <v>2</v>
      </c>
      <c r="C709" s="133"/>
      <c r="D709" s="325"/>
      <c r="E709" s="323"/>
      <c r="F709" s="323"/>
      <c r="G709" s="323"/>
      <c r="H709" s="323"/>
      <c r="I709" s="323"/>
      <c r="K709" s="323"/>
      <c r="L709" s="323"/>
      <c r="M709" s="323"/>
      <c r="N709" s="323"/>
      <c r="O709" s="323"/>
      <c r="P709" s="323"/>
      <c r="Q709" s="323"/>
      <c r="R709" s="323"/>
      <c r="S709" s="323"/>
      <c r="T709" s="323"/>
      <c r="U709" s="323"/>
      <c r="V709" s="323"/>
    </row>
    <row r="710" spans="1:22" ht="24.95" customHeight="1">
      <c r="A710" s="333" t="s">
        <v>23</v>
      </c>
      <c r="B710" s="333">
        <v>6</v>
      </c>
      <c r="C710" s="133"/>
      <c r="D710" s="325"/>
      <c r="E710" s="323"/>
      <c r="F710" s="323"/>
      <c r="G710" s="323"/>
      <c r="H710" s="323"/>
      <c r="I710" s="323"/>
      <c r="K710" s="323"/>
      <c r="L710" s="323"/>
      <c r="M710" s="323"/>
      <c r="N710" s="323"/>
      <c r="O710" s="323"/>
      <c r="P710" s="323"/>
      <c r="Q710" s="323"/>
      <c r="R710" s="323"/>
      <c r="S710" s="323"/>
      <c r="T710" s="323"/>
      <c r="U710" s="323"/>
      <c r="V710" s="323"/>
    </row>
    <row r="711" spans="1:22" ht="24.95" customHeight="1">
      <c r="A711" s="333" t="s">
        <v>51</v>
      </c>
      <c r="B711" s="333">
        <v>12</v>
      </c>
      <c r="C711" s="133"/>
      <c r="D711" s="325"/>
      <c r="E711" s="323"/>
      <c r="F711" s="323"/>
      <c r="G711" s="323"/>
      <c r="H711" s="323"/>
      <c r="I711" s="323"/>
      <c r="K711" s="323"/>
      <c r="L711" s="323"/>
      <c r="M711" s="323"/>
      <c r="N711" s="323"/>
      <c r="O711" s="323"/>
      <c r="P711" s="323"/>
      <c r="Q711" s="323"/>
      <c r="R711" s="323"/>
      <c r="S711" s="323"/>
      <c r="T711" s="323"/>
      <c r="U711" s="323"/>
      <c r="V711" s="323"/>
    </row>
    <row r="712" spans="1:22" ht="24.95" customHeight="1">
      <c r="A712" s="333" t="s">
        <v>50</v>
      </c>
      <c r="B712" s="333">
        <v>5</v>
      </c>
      <c r="C712" s="133"/>
      <c r="D712" s="325"/>
      <c r="E712" s="323"/>
      <c r="F712" s="323"/>
      <c r="G712" s="323"/>
      <c r="H712" s="323"/>
      <c r="I712" s="323"/>
      <c r="K712" s="323"/>
      <c r="L712" s="323"/>
      <c r="M712" s="323"/>
      <c r="N712" s="323"/>
      <c r="O712" s="323"/>
      <c r="P712" s="323"/>
      <c r="Q712" s="323"/>
      <c r="R712" s="323"/>
      <c r="S712" s="323"/>
      <c r="T712" s="323"/>
      <c r="U712" s="323"/>
      <c r="V712" s="323"/>
    </row>
    <row r="713" spans="1:22" ht="24.95" customHeight="1">
      <c r="A713" s="333" t="s">
        <v>64</v>
      </c>
      <c r="B713" s="333">
        <v>6</v>
      </c>
      <c r="C713" s="133"/>
      <c r="D713" s="325"/>
      <c r="E713" s="323"/>
      <c r="F713" s="323"/>
      <c r="G713" s="323"/>
      <c r="H713" s="323"/>
      <c r="I713" s="323"/>
      <c r="K713" s="323"/>
      <c r="L713" s="323"/>
      <c r="M713" s="323"/>
      <c r="N713" s="323"/>
      <c r="O713" s="323"/>
      <c r="P713" s="323"/>
      <c r="Q713" s="323"/>
      <c r="R713" s="323"/>
      <c r="S713" s="323"/>
      <c r="T713" s="323"/>
      <c r="U713" s="323"/>
      <c r="V713" s="323"/>
    </row>
    <row r="714" spans="1:22" ht="24.95" customHeight="1">
      <c r="A714" s="333" t="s">
        <v>24</v>
      </c>
      <c r="B714" s="333">
        <v>15</v>
      </c>
      <c r="C714" s="133"/>
      <c r="D714" s="325"/>
      <c r="E714" s="323"/>
      <c r="F714" s="323"/>
      <c r="G714" s="323"/>
      <c r="H714" s="323"/>
      <c r="I714" s="323"/>
      <c r="K714" s="323"/>
      <c r="L714" s="323"/>
      <c r="M714" s="323"/>
      <c r="N714" s="323"/>
      <c r="O714" s="323"/>
      <c r="P714" s="323"/>
      <c r="Q714" s="323"/>
      <c r="R714" s="323"/>
      <c r="S714" s="323"/>
      <c r="T714" s="323"/>
      <c r="U714" s="323"/>
      <c r="V714" s="323"/>
    </row>
    <row r="715" spans="1:22" ht="24.95" customHeight="1">
      <c r="A715" s="333" t="s">
        <v>46</v>
      </c>
      <c r="B715" s="333">
        <v>6</v>
      </c>
      <c r="C715" s="133"/>
      <c r="D715" s="325"/>
      <c r="E715" s="323"/>
      <c r="F715" s="323"/>
      <c r="G715" s="323"/>
      <c r="H715" s="323"/>
      <c r="I715" s="323"/>
      <c r="K715" s="323"/>
      <c r="L715" s="323"/>
      <c r="M715" s="323"/>
      <c r="N715" s="323"/>
      <c r="O715" s="323"/>
      <c r="P715" s="323"/>
      <c r="Q715" s="323"/>
      <c r="R715" s="323"/>
      <c r="S715" s="323"/>
      <c r="T715" s="323"/>
      <c r="U715" s="323"/>
      <c r="V715" s="323"/>
    </row>
    <row r="716" spans="1:22" ht="24.95" customHeight="1">
      <c r="A716" s="333" t="s">
        <v>52</v>
      </c>
      <c r="B716" s="333">
        <v>4</v>
      </c>
      <c r="C716" s="133"/>
      <c r="D716" s="325"/>
      <c r="E716" s="323"/>
      <c r="F716" s="323"/>
      <c r="G716" s="323"/>
      <c r="H716" s="323"/>
      <c r="I716" s="323"/>
      <c r="K716" s="323"/>
      <c r="L716" s="323"/>
      <c r="M716" s="323"/>
      <c r="N716" s="323"/>
      <c r="O716" s="323"/>
      <c r="P716" s="323"/>
      <c r="Q716" s="323"/>
      <c r="R716" s="323"/>
      <c r="S716" s="323"/>
      <c r="T716" s="323"/>
      <c r="U716" s="323"/>
      <c r="V716" s="323"/>
    </row>
    <row r="717" spans="1:22" ht="24.95" customHeight="1">
      <c r="A717" s="333" t="s">
        <v>66</v>
      </c>
      <c r="B717" s="333">
        <v>7</v>
      </c>
      <c r="C717" s="133"/>
      <c r="D717" s="325"/>
      <c r="E717" s="323"/>
      <c r="F717" s="323"/>
      <c r="G717" s="323"/>
      <c r="H717" s="323"/>
      <c r="I717" s="323"/>
      <c r="K717" s="323"/>
      <c r="L717" s="323"/>
      <c r="M717" s="323"/>
      <c r="N717" s="323"/>
      <c r="O717" s="323"/>
      <c r="P717" s="323"/>
      <c r="Q717" s="323"/>
      <c r="R717" s="323"/>
      <c r="S717" s="323"/>
      <c r="T717" s="323"/>
      <c r="U717" s="323"/>
      <c r="V717" s="323"/>
    </row>
    <row r="718" spans="1:22" ht="24.95" customHeight="1">
      <c r="A718" s="333" t="s">
        <v>29</v>
      </c>
      <c r="B718" s="333">
        <v>5</v>
      </c>
      <c r="C718" s="133"/>
      <c r="D718" s="325"/>
      <c r="E718" s="323"/>
      <c r="F718" s="323"/>
      <c r="G718" s="323"/>
      <c r="H718" s="323"/>
      <c r="I718" s="323"/>
      <c r="K718" s="323"/>
      <c r="L718" s="323"/>
      <c r="M718" s="323"/>
      <c r="N718" s="323"/>
      <c r="O718" s="323"/>
      <c r="P718" s="323"/>
      <c r="Q718" s="323"/>
      <c r="R718" s="323"/>
      <c r="S718" s="323"/>
      <c r="T718" s="323"/>
      <c r="U718" s="323"/>
      <c r="V718" s="323"/>
    </row>
    <row r="719" spans="1:22" ht="24.95" customHeight="1">
      <c r="A719" s="333" t="s">
        <v>17</v>
      </c>
      <c r="B719" s="333">
        <v>1</v>
      </c>
      <c r="C719" s="133"/>
      <c r="D719" s="325"/>
      <c r="E719" s="323"/>
      <c r="F719" s="323"/>
      <c r="G719" s="323"/>
      <c r="H719" s="323"/>
      <c r="I719" s="323"/>
      <c r="K719" s="323"/>
      <c r="L719" s="323"/>
      <c r="M719" s="323"/>
      <c r="N719" s="323"/>
      <c r="O719" s="323"/>
      <c r="P719" s="323"/>
      <c r="Q719" s="323"/>
      <c r="R719" s="323"/>
      <c r="S719" s="323"/>
      <c r="T719" s="323"/>
      <c r="U719" s="323"/>
      <c r="V719" s="323"/>
    </row>
    <row r="720" spans="1:22" ht="24.95" customHeight="1">
      <c r="A720" s="333" t="s">
        <v>53</v>
      </c>
      <c r="B720" s="333">
        <v>7</v>
      </c>
      <c r="C720" s="133"/>
      <c r="D720" s="325"/>
      <c r="E720" s="323"/>
      <c r="F720" s="323"/>
      <c r="G720" s="323"/>
      <c r="H720" s="323"/>
      <c r="I720" s="323"/>
      <c r="K720" s="323"/>
      <c r="L720" s="323"/>
      <c r="M720" s="323"/>
      <c r="N720" s="323"/>
      <c r="O720" s="323"/>
      <c r="P720" s="323"/>
      <c r="Q720" s="323"/>
      <c r="R720" s="323"/>
      <c r="S720" s="323"/>
      <c r="T720" s="323"/>
      <c r="U720" s="323"/>
      <c r="V720" s="323"/>
    </row>
    <row r="721" spans="1:22" ht="24.95" customHeight="1">
      <c r="A721" s="333" t="s">
        <v>97</v>
      </c>
      <c r="B721" s="333">
        <v>4</v>
      </c>
      <c r="C721" s="133"/>
      <c r="D721" s="325"/>
      <c r="E721" s="323"/>
      <c r="F721" s="323"/>
      <c r="G721" s="323"/>
      <c r="H721" s="323"/>
      <c r="I721" s="323"/>
      <c r="K721" s="323"/>
      <c r="L721" s="323"/>
      <c r="M721" s="323"/>
      <c r="N721" s="323"/>
      <c r="O721" s="323"/>
      <c r="P721" s="323"/>
      <c r="Q721" s="323"/>
      <c r="R721" s="323"/>
      <c r="S721" s="323"/>
      <c r="T721" s="323"/>
      <c r="U721" s="323"/>
      <c r="V721" s="323"/>
    </row>
    <row r="722" spans="1:22" ht="24.95" customHeight="1">
      <c r="A722" s="333" t="s">
        <v>865</v>
      </c>
      <c r="B722" s="333">
        <v>3</v>
      </c>
      <c r="C722" s="133"/>
      <c r="D722" s="325"/>
      <c r="E722" s="323"/>
      <c r="F722" s="323"/>
      <c r="G722" s="323"/>
      <c r="H722" s="323"/>
      <c r="I722" s="323"/>
      <c r="K722" s="323"/>
      <c r="L722" s="323"/>
      <c r="M722" s="323"/>
      <c r="N722" s="323"/>
      <c r="O722" s="323"/>
      <c r="P722" s="323"/>
      <c r="Q722" s="323"/>
      <c r="R722" s="323"/>
      <c r="S722" s="323"/>
      <c r="T722" s="323"/>
      <c r="U722" s="323"/>
      <c r="V722" s="323"/>
    </row>
    <row r="723" spans="1:22" ht="24.95" customHeight="1">
      <c r="A723" s="333" t="s">
        <v>49</v>
      </c>
      <c r="B723" s="333">
        <v>6</v>
      </c>
      <c r="C723" s="133"/>
      <c r="D723" s="325"/>
      <c r="E723" s="323"/>
      <c r="F723" s="323"/>
      <c r="G723" s="323"/>
      <c r="H723" s="323"/>
      <c r="I723" s="323"/>
      <c r="K723" s="323"/>
      <c r="L723" s="323"/>
      <c r="M723" s="323"/>
      <c r="N723" s="323"/>
      <c r="O723" s="323"/>
      <c r="P723" s="323"/>
      <c r="Q723" s="323"/>
      <c r="R723" s="323"/>
      <c r="S723" s="323"/>
      <c r="T723" s="323"/>
      <c r="U723" s="323"/>
      <c r="V723" s="323"/>
    </row>
    <row r="724" spans="1:22" ht="24.95" customHeight="1">
      <c r="A724" s="333" t="s">
        <v>35</v>
      </c>
      <c r="B724" s="333">
        <v>1</v>
      </c>
      <c r="C724" s="133"/>
      <c r="D724" s="325"/>
      <c r="E724" s="323"/>
      <c r="F724" s="323"/>
      <c r="G724" s="323"/>
      <c r="H724" s="323"/>
      <c r="I724" s="323"/>
      <c r="K724" s="323"/>
      <c r="L724" s="323"/>
      <c r="M724" s="323"/>
      <c r="N724" s="323"/>
      <c r="O724" s="323"/>
      <c r="P724" s="323"/>
      <c r="Q724" s="323"/>
      <c r="R724" s="323"/>
      <c r="S724" s="323"/>
      <c r="T724" s="323"/>
      <c r="U724" s="323"/>
      <c r="V724" s="323"/>
    </row>
    <row r="725" spans="1:22" ht="24.95" customHeight="1">
      <c r="A725" s="333" t="s">
        <v>48</v>
      </c>
      <c r="B725" s="333">
        <v>6</v>
      </c>
      <c r="C725" s="133"/>
      <c r="D725" s="325"/>
      <c r="E725" s="323"/>
      <c r="F725" s="323"/>
      <c r="G725" s="323"/>
      <c r="H725" s="323"/>
      <c r="I725" s="323"/>
      <c r="K725" s="323"/>
      <c r="L725" s="323"/>
      <c r="M725" s="323"/>
      <c r="N725" s="323"/>
      <c r="O725" s="323"/>
      <c r="P725" s="323"/>
      <c r="Q725" s="323"/>
      <c r="R725" s="323"/>
      <c r="S725" s="323"/>
      <c r="T725" s="323"/>
      <c r="U725" s="323"/>
      <c r="V725" s="323"/>
    </row>
    <row r="726" spans="1:22" ht="24.95" customHeight="1">
      <c r="A726" s="333" t="s">
        <v>31</v>
      </c>
      <c r="B726" s="333">
        <v>2</v>
      </c>
      <c r="C726" s="133"/>
      <c r="D726" s="325"/>
      <c r="E726" s="323"/>
      <c r="F726" s="323"/>
      <c r="G726" s="323"/>
      <c r="H726" s="323"/>
      <c r="I726" s="323"/>
      <c r="K726" s="323"/>
      <c r="L726" s="323"/>
      <c r="M726" s="323"/>
      <c r="N726" s="323"/>
      <c r="O726" s="323"/>
      <c r="P726" s="323"/>
      <c r="Q726" s="323"/>
      <c r="R726" s="323"/>
      <c r="S726" s="323"/>
      <c r="T726" s="323"/>
      <c r="U726" s="323"/>
      <c r="V726" s="323"/>
    </row>
    <row r="727" spans="1:22" ht="24.95" customHeight="1">
      <c r="A727" s="333" t="s">
        <v>32</v>
      </c>
      <c r="B727" s="333">
        <v>1</v>
      </c>
      <c r="C727" s="133"/>
      <c r="D727" s="325"/>
      <c r="E727" s="323"/>
      <c r="F727" s="323"/>
      <c r="G727" s="323"/>
      <c r="H727" s="323"/>
      <c r="I727" s="323"/>
      <c r="K727" s="323"/>
      <c r="L727" s="323"/>
      <c r="M727" s="323"/>
      <c r="N727" s="323"/>
      <c r="O727" s="323"/>
      <c r="P727" s="323"/>
      <c r="Q727" s="323"/>
      <c r="R727" s="323"/>
      <c r="S727" s="323"/>
      <c r="T727" s="323"/>
      <c r="U727" s="323"/>
      <c r="V727" s="323"/>
    </row>
    <row r="728" spans="1:22" s="8" customFormat="1" ht="15.75" customHeight="1">
      <c r="A728" s="333" t="s">
        <v>54</v>
      </c>
      <c r="B728" s="333">
        <v>1</v>
      </c>
      <c r="C728" s="133"/>
      <c r="D728" s="325"/>
      <c r="E728" s="323"/>
      <c r="F728" s="323"/>
      <c r="G728" s="323"/>
      <c r="H728" s="323"/>
      <c r="I728" s="323"/>
      <c r="J728" s="458"/>
      <c r="K728" s="323"/>
      <c r="L728" s="323"/>
      <c r="M728" s="323"/>
      <c r="N728" s="323"/>
      <c r="O728" s="323"/>
      <c r="P728" s="323"/>
      <c r="Q728" s="323"/>
      <c r="R728" s="323"/>
      <c r="S728" s="323"/>
      <c r="T728" s="323"/>
      <c r="U728" s="323"/>
      <c r="V728" s="323"/>
    </row>
    <row r="729" spans="1:22" s="8" customFormat="1" ht="24.95" customHeight="1">
      <c r="A729" s="333" t="s">
        <v>3</v>
      </c>
      <c r="B729" s="332">
        <f>SUM(B704:B728)</f>
        <v>201</v>
      </c>
      <c r="C729" s="133"/>
      <c r="D729" s="325"/>
      <c r="E729" s="323"/>
      <c r="F729" s="323"/>
      <c r="G729" s="323"/>
      <c r="H729" s="323"/>
      <c r="I729" s="323"/>
      <c r="J729" s="458"/>
      <c r="K729" s="323"/>
      <c r="L729" s="323"/>
      <c r="M729" s="323"/>
      <c r="N729" s="323"/>
      <c r="O729" s="323"/>
      <c r="P729" s="323"/>
      <c r="Q729" s="323"/>
      <c r="R729" s="323"/>
      <c r="S729" s="323"/>
      <c r="T729" s="323"/>
      <c r="U729" s="323"/>
      <c r="V729" s="323"/>
    </row>
    <row r="730" spans="1:22" s="8" customFormat="1" ht="24.95" customHeight="1">
      <c r="A730" s="98"/>
      <c r="B730" s="98"/>
      <c r="C730" s="98"/>
      <c r="D730" s="98"/>
      <c r="E730" s="323"/>
      <c r="F730" s="323"/>
      <c r="G730" s="323"/>
      <c r="H730" s="323"/>
      <c r="I730" s="323"/>
      <c r="J730" s="458"/>
      <c r="K730" s="323"/>
      <c r="L730" s="323"/>
      <c r="M730" s="323"/>
      <c r="N730" s="323"/>
      <c r="O730" s="323"/>
      <c r="P730" s="323"/>
      <c r="Q730" s="323"/>
      <c r="R730" s="323"/>
      <c r="S730" s="323"/>
      <c r="T730" s="323"/>
      <c r="U730" s="323"/>
      <c r="V730" s="323"/>
    </row>
    <row r="731" spans="1:22" s="8" customFormat="1" ht="24.95" customHeight="1">
      <c r="A731" s="661" t="s">
        <v>778</v>
      </c>
      <c r="B731" s="662"/>
      <c r="C731" s="662"/>
      <c r="D731" s="663"/>
      <c r="E731" s="323"/>
      <c r="F731" s="323"/>
      <c r="G731" s="323"/>
      <c r="H731" s="323"/>
      <c r="I731" s="323"/>
      <c r="J731" s="458"/>
      <c r="K731" s="323"/>
      <c r="L731" s="323"/>
      <c r="M731" s="323"/>
      <c r="N731" s="323"/>
      <c r="O731" s="323"/>
      <c r="P731" s="323"/>
      <c r="Q731" s="323"/>
      <c r="R731" s="323"/>
      <c r="S731" s="323"/>
      <c r="T731" s="323"/>
      <c r="U731" s="323"/>
      <c r="V731" s="323"/>
    </row>
    <row r="732" spans="1:22" s="8" customFormat="1" ht="24.95" customHeight="1">
      <c r="A732" s="599" t="s">
        <v>776</v>
      </c>
      <c r="B732" s="599"/>
      <c r="C732" s="599"/>
      <c r="D732" s="143" t="s">
        <v>63</v>
      </c>
      <c r="E732" s="323"/>
      <c r="F732" s="323"/>
      <c r="G732" s="323"/>
      <c r="H732" s="323"/>
      <c r="I732" s="323"/>
      <c r="J732" s="458"/>
      <c r="K732" s="323"/>
      <c r="L732" s="323"/>
      <c r="M732" s="323"/>
      <c r="N732" s="323"/>
      <c r="O732" s="323"/>
      <c r="P732" s="323"/>
      <c r="Q732" s="323"/>
      <c r="R732" s="323"/>
      <c r="S732" s="323"/>
      <c r="T732" s="323"/>
      <c r="U732" s="323"/>
      <c r="V732" s="323"/>
    </row>
    <row r="733" spans="1:22" s="8" customFormat="1" ht="24.95" customHeight="1">
      <c r="A733" s="702" t="s">
        <v>44</v>
      </c>
      <c r="B733" s="702"/>
      <c r="C733" s="702"/>
      <c r="D733" s="337">
        <v>80</v>
      </c>
      <c r="E733" s="323"/>
      <c r="F733" s="323"/>
      <c r="G733" s="323"/>
      <c r="H733" s="323"/>
      <c r="I733" s="323"/>
      <c r="J733" s="458"/>
      <c r="K733" s="323"/>
      <c r="L733" s="323"/>
      <c r="M733" s="323"/>
      <c r="N733" s="323"/>
      <c r="O733" s="323"/>
      <c r="P733" s="323"/>
      <c r="Q733" s="323"/>
      <c r="R733" s="323"/>
      <c r="S733" s="323"/>
      <c r="T733" s="323"/>
      <c r="U733" s="323"/>
      <c r="V733" s="323"/>
    </row>
    <row r="734" spans="1:22" s="8" customFormat="1" ht="24.95" customHeight="1">
      <c r="A734" s="697" t="s">
        <v>29</v>
      </c>
      <c r="B734" s="697"/>
      <c r="C734" s="697"/>
      <c r="D734" s="335">
        <v>18</v>
      </c>
      <c r="E734" s="323"/>
      <c r="F734" s="323"/>
      <c r="G734" s="323"/>
      <c r="H734" s="323"/>
      <c r="I734" s="323"/>
      <c r="J734" s="458"/>
      <c r="K734" s="323"/>
      <c r="L734" s="323"/>
      <c r="M734" s="323"/>
      <c r="N734" s="323"/>
      <c r="O734" s="323"/>
      <c r="P734" s="323"/>
      <c r="Q734" s="323"/>
      <c r="R734" s="323"/>
      <c r="S734" s="323"/>
      <c r="T734" s="323"/>
      <c r="U734" s="323"/>
      <c r="V734" s="323"/>
    </row>
    <row r="735" spans="1:22" s="8" customFormat="1" ht="24.95" customHeight="1">
      <c r="A735" s="697" t="s">
        <v>24</v>
      </c>
      <c r="B735" s="697"/>
      <c r="C735" s="697"/>
      <c r="D735" s="335">
        <v>28</v>
      </c>
      <c r="E735" s="323"/>
      <c r="F735" s="323"/>
      <c r="G735" s="323"/>
      <c r="H735" s="323"/>
      <c r="I735" s="323"/>
      <c r="J735" s="458"/>
      <c r="K735" s="323"/>
      <c r="L735" s="323"/>
      <c r="M735" s="323"/>
      <c r="N735" s="323"/>
      <c r="O735" s="323"/>
      <c r="P735" s="323"/>
      <c r="Q735" s="323"/>
      <c r="R735" s="323"/>
      <c r="S735" s="323"/>
      <c r="T735" s="323"/>
      <c r="U735" s="323"/>
      <c r="V735" s="323"/>
    </row>
    <row r="736" spans="1:22" s="8" customFormat="1" ht="24.95" customHeight="1">
      <c r="A736" s="697" t="s">
        <v>33</v>
      </c>
      <c r="B736" s="697"/>
      <c r="C736" s="697"/>
      <c r="D736" s="335">
        <v>80</v>
      </c>
      <c r="E736" s="323"/>
      <c r="F736" s="323"/>
      <c r="G736" s="323"/>
      <c r="H736" s="323"/>
      <c r="I736" s="323"/>
      <c r="J736" s="458"/>
      <c r="K736" s="323"/>
      <c r="L736" s="323"/>
      <c r="M736" s="323"/>
      <c r="N736" s="323"/>
      <c r="O736" s="323"/>
      <c r="P736" s="323"/>
      <c r="Q736" s="323"/>
      <c r="R736" s="323"/>
      <c r="S736" s="323"/>
      <c r="T736" s="323"/>
      <c r="U736" s="323"/>
      <c r="V736" s="323"/>
    </row>
    <row r="737" spans="1:22" s="8" customFormat="1" ht="24.95" customHeight="1">
      <c r="A737" s="697" t="s">
        <v>23</v>
      </c>
      <c r="B737" s="697"/>
      <c r="C737" s="697"/>
      <c r="D737" s="335">
        <v>44</v>
      </c>
      <c r="E737" s="323"/>
      <c r="F737" s="323"/>
      <c r="G737" s="323"/>
      <c r="H737" s="323"/>
      <c r="I737" s="323"/>
      <c r="J737" s="458"/>
      <c r="K737" s="323"/>
      <c r="L737" s="323"/>
      <c r="M737" s="323"/>
      <c r="N737" s="323"/>
      <c r="O737" s="323"/>
      <c r="P737" s="323"/>
      <c r="Q737" s="323"/>
      <c r="R737" s="323"/>
      <c r="S737" s="323"/>
      <c r="T737" s="323"/>
      <c r="U737" s="323"/>
      <c r="V737" s="323"/>
    </row>
    <row r="738" spans="1:22" s="8" customFormat="1" ht="24.95" customHeight="1">
      <c r="A738" s="697" t="s">
        <v>35</v>
      </c>
      <c r="B738" s="697"/>
      <c r="C738" s="697"/>
      <c r="D738" s="335">
        <v>34</v>
      </c>
      <c r="E738" s="323"/>
      <c r="F738" s="323"/>
      <c r="G738" s="323"/>
      <c r="H738" s="323"/>
      <c r="I738" s="323"/>
      <c r="J738" s="458"/>
      <c r="K738" s="323"/>
      <c r="L738" s="323"/>
      <c r="M738" s="323"/>
      <c r="N738" s="323"/>
      <c r="O738" s="323"/>
      <c r="P738" s="323"/>
      <c r="Q738" s="323"/>
      <c r="R738" s="323"/>
      <c r="S738" s="323"/>
      <c r="T738" s="323"/>
      <c r="U738" s="323"/>
      <c r="V738" s="323"/>
    </row>
    <row r="739" spans="1:22" s="8" customFormat="1" ht="24.95" customHeight="1">
      <c r="A739" s="697" t="s">
        <v>36</v>
      </c>
      <c r="B739" s="697"/>
      <c r="C739" s="697"/>
      <c r="D739" s="335">
        <v>28</v>
      </c>
      <c r="E739" s="323"/>
      <c r="F739" s="323"/>
      <c r="G739" s="323"/>
      <c r="H739" s="323"/>
      <c r="I739" s="323"/>
      <c r="J739" s="458"/>
      <c r="K739" s="323"/>
      <c r="L739" s="323"/>
      <c r="M739" s="323"/>
      <c r="N739" s="323"/>
      <c r="O739" s="323"/>
      <c r="P739" s="323"/>
      <c r="Q739" s="323"/>
      <c r="R739" s="323"/>
      <c r="S739" s="323"/>
      <c r="T739" s="323"/>
      <c r="U739" s="323"/>
      <c r="V739" s="323"/>
    </row>
    <row r="740" spans="1:22" s="8" customFormat="1" ht="24.95" customHeight="1">
      <c r="A740" s="697" t="s">
        <v>48</v>
      </c>
      <c r="B740" s="697"/>
      <c r="C740" s="697"/>
      <c r="D740" s="335">
        <v>34</v>
      </c>
      <c r="E740" s="323"/>
      <c r="F740" s="323"/>
      <c r="G740" s="323"/>
      <c r="H740" s="323"/>
      <c r="I740" s="323"/>
      <c r="J740" s="458"/>
      <c r="K740" s="323"/>
      <c r="L740" s="323"/>
      <c r="M740" s="323"/>
      <c r="N740" s="323"/>
      <c r="O740" s="323"/>
      <c r="P740" s="323"/>
      <c r="Q740" s="323"/>
      <c r="R740" s="323"/>
      <c r="S740" s="323"/>
      <c r="T740" s="323"/>
      <c r="U740" s="323"/>
      <c r="V740" s="323"/>
    </row>
    <row r="741" spans="1:22" s="8" customFormat="1" ht="24.95" customHeight="1">
      <c r="A741" s="698" t="s">
        <v>49</v>
      </c>
      <c r="B741" s="582"/>
      <c r="C741" s="699"/>
      <c r="D741" s="335">
        <v>41</v>
      </c>
      <c r="E741" s="323"/>
      <c r="F741" s="323"/>
      <c r="G741" s="323"/>
      <c r="H741" s="323"/>
      <c r="I741" s="323"/>
      <c r="J741" s="458"/>
      <c r="K741" s="323"/>
      <c r="L741" s="323"/>
      <c r="M741" s="323"/>
      <c r="N741" s="323"/>
      <c r="O741" s="323"/>
      <c r="P741" s="323"/>
      <c r="Q741" s="323"/>
      <c r="R741" s="323"/>
      <c r="S741" s="323"/>
      <c r="T741" s="323"/>
      <c r="U741" s="323"/>
      <c r="V741" s="323"/>
    </row>
    <row r="742" spans="1:22" s="8" customFormat="1" ht="24.95" customHeight="1">
      <c r="A742" s="698" t="s">
        <v>50</v>
      </c>
      <c r="B742" s="582"/>
      <c r="C742" s="699"/>
      <c r="D742" s="335">
        <v>60</v>
      </c>
      <c r="E742" s="323"/>
      <c r="F742" s="323"/>
      <c r="G742" s="323"/>
      <c r="H742" s="323"/>
      <c r="I742" s="323"/>
      <c r="J742" s="458"/>
      <c r="K742" s="323"/>
      <c r="L742" s="323"/>
      <c r="M742" s="323"/>
      <c r="N742" s="323"/>
      <c r="O742" s="323"/>
      <c r="P742" s="323"/>
      <c r="Q742" s="323"/>
      <c r="R742" s="323"/>
      <c r="S742" s="323"/>
      <c r="T742" s="323"/>
      <c r="U742" s="323"/>
      <c r="V742" s="323"/>
    </row>
    <row r="743" spans="1:22" s="8" customFormat="1" ht="24.95" customHeight="1">
      <c r="A743" s="698" t="s">
        <v>51</v>
      </c>
      <c r="B743" s="582"/>
      <c r="C743" s="699"/>
      <c r="D743" s="335">
        <v>83</v>
      </c>
      <c r="E743" s="323"/>
      <c r="F743" s="323"/>
      <c r="G743" s="323"/>
      <c r="H743" s="323"/>
      <c r="I743" s="323"/>
      <c r="J743" s="458"/>
      <c r="K743" s="323"/>
      <c r="L743" s="323"/>
      <c r="M743" s="323"/>
      <c r="N743" s="323"/>
      <c r="O743" s="323"/>
      <c r="P743" s="323"/>
      <c r="Q743" s="323"/>
      <c r="R743" s="323"/>
      <c r="S743" s="323"/>
      <c r="T743" s="323"/>
      <c r="U743" s="323"/>
      <c r="V743" s="323"/>
    </row>
    <row r="744" spans="1:22" s="8" customFormat="1" ht="24.95" customHeight="1">
      <c r="A744" s="698" t="s">
        <v>52</v>
      </c>
      <c r="B744" s="582"/>
      <c r="C744" s="699"/>
      <c r="D744" s="335">
        <v>59</v>
      </c>
      <c r="E744" s="323"/>
      <c r="F744" s="323"/>
      <c r="G744" s="323"/>
      <c r="H744" s="323"/>
      <c r="I744" s="323"/>
      <c r="J744" s="458"/>
      <c r="K744" s="323"/>
      <c r="L744" s="323"/>
      <c r="M744" s="323"/>
      <c r="N744" s="323"/>
      <c r="O744" s="323"/>
      <c r="P744" s="323"/>
      <c r="Q744" s="323"/>
      <c r="R744" s="323"/>
      <c r="S744" s="323"/>
      <c r="T744" s="323"/>
      <c r="U744" s="323"/>
      <c r="V744" s="323"/>
    </row>
    <row r="745" spans="1:22" s="8" customFormat="1" ht="24.95" customHeight="1">
      <c r="A745" s="698" t="s">
        <v>53</v>
      </c>
      <c r="B745" s="582"/>
      <c r="C745" s="699"/>
      <c r="D745" s="335">
        <v>80</v>
      </c>
      <c r="E745" s="323"/>
      <c r="F745" s="323"/>
      <c r="G745" s="323"/>
      <c r="H745" s="323"/>
      <c r="I745" s="323"/>
      <c r="J745" s="458"/>
      <c r="K745" s="323"/>
      <c r="L745" s="323"/>
      <c r="M745" s="323"/>
      <c r="N745" s="323"/>
      <c r="O745" s="323"/>
      <c r="P745" s="323"/>
      <c r="Q745" s="323"/>
      <c r="R745" s="323"/>
      <c r="S745" s="323"/>
      <c r="T745" s="323"/>
      <c r="U745" s="323"/>
      <c r="V745" s="323"/>
    </row>
    <row r="746" spans="1:22" s="8" customFormat="1" ht="24.95" customHeight="1">
      <c r="A746" s="698" t="s">
        <v>54</v>
      </c>
      <c r="B746" s="582"/>
      <c r="C746" s="699"/>
      <c r="D746" s="335">
        <v>43</v>
      </c>
      <c r="E746" s="323"/>
      <c r="F746" s="323"/>
      <c r="G746" s="323"/>
      <c r="H746" s="323"/>
      <c r="I746" s="323"/>
      <c r="J746" s="458"/>
      <c r="K746" s="323"/>
      <c r="L746" s="323"/>
      <c r="M746" s="323"/>
      <c r="N746" s="323"/>
      <c r="O746" s="323"/>
      <c r="P746" s="323"/>
      <c r="Q746" s="323"/>
      <c r="R746" s="323"/>
      <c r="S746" s="323"/>
      <c r="T746" s="323"/>
      <c r="U746" s="323"/>
      <c r="V746" s="323"/>
    </row>
    <row r="747" spans="1:22" s="8" customFormat="1" ht="24.95" customHeight="1">
      <c r="A747" s="698" t="s">
        <v>31</v>
      </c>
      <c r="B747" s="582"/>
      <c r="C747" s="699"/>
      <c r="D747" s="335">
        <v>18</v>
      </c>
      <c r="E747" s="323"/>
      <c r="F747" s="323"/>
      <c r="G747" s="323"/>
      <c r="H747" s="323"/>
      <c r="I747" s="323"/>
      <c r="J747" s="458"/>
      <c r="K747" s="323"/>
      <c r="L747" s="323"/>
      <c r="M747" s="323"/>
      <c r="N747" s="323"/>
      <c r="O747" s="323"/>
      <c r="P747" s="323"/>
      <c r="Q747" s="323"/>
      <c r="R747" s="323"/>
      <c r="S747" s="323"/>
      <c r="T747" s="323"/>
      <c r="U747" s="323"/>
      <c r="V747" s="323"/>
    </row>
    <row r="748" spans="1:22" s="8" customFormat="1" ht="24.95" customHeight="1">
      <c r="A748" s="698" t="s">
        <v>57</v>
      </c>
      <c r="B748" s="582"/>
      <c r="C748" s="699"/>
      <c r="D748" s="335">
        <v>30</v>
      </c>
      <c r="E748" s="323"/>
      <c r="F748" s="323"/>
      <c r="G748" s="323"/>
      <c r="H748" s="323"/>
      <c r="I748" s="323"/>
      <c r="J748" s="458"/>
      <c r="K748" s="323"/>
      <c r="L748" s="323"/>
      <c r="M748" s="323"/>
      <c r="N748" s="323"/>
      <c r="O748" s="323"/>
      <c r="P748" s="323"/>
      <c r="Q748" s="323"/>
      <c r="R748" s="323"/>
      <c r="S748" s="323"/>
      <c r="T748" s="323"/>
      <c r="U748" s="323"/>
      <c r="V748" s="323"/>
    </row>
    <row r="749" spans="1:22" s="8" customFormat="1" ht="24.95" customHeight="1">
      <c r="A749" s="698" t="s">
        <v>64</v>
      </c>
      <c r="B749" s="582"/>
      <c r="C749" s="699"/>
      <c r="D749" s="335">
        <v>27</v>
      </c>
      <c r="E749" s="323"/>
      <c r="F749" s="323"/>
      <c r="G749" s="323"/>
      <c r="H749" s="323"/>
      <c r="I749" s="323"/>
      <c r="J749" s="458"/>
      <c r="K749" s="323"/>
      <c r="L749" s="323"/>
      <c r="M749" s="323"/>
      <c r="N749" s="323"/>
      <c r="O749" s="323"/>
      <c r="P749" s="323"/>
      <c r="Q749" s="323"/>
      <c r="R749" s="323"/>
      <c r="S749" s="323"/>
      <c r="T749" s="323"/>
      <c r="U749" s="323"/>
      <c r="V749" s="323"/>
    </row>
    <row r="750" spans="1:22" s="8" customFormat="1" ht="24.95" customHeight="1">
      <c r="A750" s="698" t="s">
        <v>20</v>
      </c>
      <c r="B750" s="582"/>
      <c r="C750" s="699"/>
      <c r="D750" s="335">
        <v>34</v>
      </c>
      <c r="E750" s="323"/>
      <c r="F750" s="323"/>
      <c r="G750" s="323"/>
      <c r="H750" s="323"/>
      <c r="I750" s="323"/>
      <c r="J750" s="458"/>
      <c r="K750" s="323"/>
      <c r="L750" s="323"/>
      <c r="M750" s="323"/>
      <c r="N750" s="323"/>
      <c r="O750" s="323"/>
      <c r="P750" s="323"/>
      <c r="Q750" s="323"/>
      <c r="R750" s="323"/>
      <c r="S750" s="323"/>
      <c r="T750" s="323"/>
      <c r="U750" s="323"/>
      <c r="V750" s="323"/>
    </row>
    <row r="751" spans="1:22" s="8" customFormat="1" ht="24.95" customHeight="1">
      <c r="A751" s="698" t="s">
        <v>66</v>
      </c>
      <c r="B751" s="582"/>
      <c r="C751" s="699"/>
      <c r="D751" s="335">
        <v>75</v>
      </c>
      <c r="E751" s="323"/>
      <c r="F751" s="323"/>
      <c r="G751" s="323"/>
      <c r="H751" s="323"/>
      <c r="I751" s="323"/>
      <c r="J751" s="458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</row>
    <row r="752" spans="1:22" s="8" customFormat="1" ht="24.95" customHeight="1">
      <c r="A752" s="698" t="s">
        <v>39</v>
      </c>
      <c r="B752" s="582"/>
      <c r="C752" s="699"/>
      <c r="D752" s="335">
        <v>40</v>
      </c>
      <c r="E752" s="323"/>
      <c r="F752" s="323"/>
      <c r="G752" s="323"/>
      <c r="H752" s="323"/>
      <c r="I752" s="323"/>
      <c r="J752" s="458"/>
      <c r="K752" s="323"/>
      <c r="L752" s="323"/>
      <c r="M752" s="323"/>
      <c r="N752" s="323"/>
      <c r="O752" s="323"/>
      <c r="P752" s="323"/>
      <c r="Q752" s="323"/>
      <c r="R752" s="323"/>
      <c r="S752" s="323"/>
      <c r="T752" s="323"/>
      <c r="U752" s="323"/>
      <c r="V752" s="323"/>
    </row>
    <row r="753" spans="1:22" s="8" customFormat="1" ht="24.95" customHeight="1">
      <c r="A753" s="698" t="s">
        <v>685</v>
      </c>
      <c r="B753" s="582"/>
      <c r="C753" s="699"/>
      <c r="D753" s="335">
        <v>23</v>
      </c>
      <c r="E753" s="323"/>
      <c r="F753" s="323"/>
      <c r="G753" s="323"/>
      <c r="H753" s="323"/>
      <c r="I753" s="323"/>
      <c r="J753" s="458"/>
      <c r="K753" s="323"/>
      <c r="L753" s="323"/>
      <c r="M753" s="323"/>
      <c r="N753" s="323"/>
      <c r="O753" s="323"/>
      <c r="P753" s="323"/>
      <c r="Q753" s="323"/>
      <c r="R753" s="323"/>
      <c r="S753" s="323"/>
      <c r="T753" s="323"/>
      <c r="U753" s="323"/>
      <c r="V753" s="323"/>
    </row>
    <row r="754" spans="1:22" ht="16.5" customHeight="1">
      <c r="A754" s="698" t="s">
        <v>38</v>
      </c>
      <c r="B754" s="582"/>
      <c r="C754" s="699"/>
      <c r="D754" s="335">
        <v>51</v>
      </c>
      <c r="E754" s="323"/>
      <c r="F754" s="323"/>
      <c r="G754" s="323"/>
      <c r="H754" s="323"/>
      <c r="I754" s="323"/>
      <c r="K754" s="323"/>
      <c r="L754" s="323"/>
      <c r="M754" s="323"/>
      <c r="N754" s="323"/>
      <c r="O754" s="323"/>
      <c r="P754" s="323"/>
      <c r="Q754" s="323"/>
      <c r="R754" s="323"/>
      <c r="S754" s="323"/>
      <c r="T754" s="323"/>
      <c r="U754" s="323"/>
      <c r="V754" s="323"/>
    </row>
    <row r="755" spans="1:22" ht="24.95" customHeight="1">
      <c r="A755" s="698" t="s">
        <v>166</v>
      </c>
      <c r="B755" s="582"/>
      <c r="C755" s="699"/>
      <c r="D755" s="144">
        <f>SUM(D733:D754)</f>
        <v>1010</v>
      </c>
      <c r="E755" s="323"/>
      <c r="F755" s="323"/>
      <c r="G755" s="323"/>
      <c r="H755" s="323"/>
      <c r="I755" s="323"/>
      <c r="K755" s="323"/>
      <c r="L755" s="323"/>
      <c r="M755" s="323"/>
      <c r="N755" s="323"/>
      <c r="O755" s="323"/>
      <c r="P755" s="323"/>
      <c r="Q755" s="323"/>
      <c r="R755" s="323"/>
      <c r="S755" s="323"/>
      <c r="T755" s="323"/>
      <c r="U755" s="323"/>
      <c r="V755" s="323"/>
    </row>
    <row r="756" spans="1:22" ht="24.95" customHeight="1">
      <c r="A756" s="638"/>
      <c r="B756" s="638"/>
      <c r="C756" s="638"/>
      <c r="D756" s="638"/>
      <c r="E756" s="323"/>
      <c r="F756" s="323"/>
      <c r="G756" s="323"/>
      <c r="H756" s="323"/>
      <c r="I756" s="323"/>
      <c r="K756" s="323"/>
      <c r="L756" s="323"/>
      <c r="M756" s="323"/>
      <c r="N756" s="323"/>
      <c r="O756" s="323"/>
      <c r="P756" s="323"/>
      <c r="Q756" s="323"/>
      <c r="R756" s="323"/>
      <c r="S756" s="323"/>
      <c r="T756" s="323"/>
      <c r="U756" s="323"/>
      <c r="V756" s="323"/>
    </row>
    <row r="757" spans="1:22" ht="24.95" customHeight="1">
      <c r="A757" s="661" t="s">
        <v>1230</v>
      </c>
      <c r="B757" s="662"/>
      <c r="C757" s="662"/>
      <c r="D757" s="663"/>
      <c r="E757" s="323"/>
      <c r="F757" s="323"/>
      <c r="G757" s="323"/>
      <c r="H757" s="323"/>
      <c r="I757" s="323"/>
      <c r="K757" s="323"/>
      <c r="L757" s="323"/>
      <c r="M757" s="323"/>
      <c r="N757" s="323"/>
      <c r="O757" s="323"/>
      <c r="P757" s="323"/>
      <c r="Q757" s="323"/>
      <c r="R757" s="323"/>
      <c r="S757" s="323"/>
      <c r="T757" s="323"/>
      <c r="U757" s="323"/>
      <c r="V757" s="323"/>
    </row>
    <row r="758" spans="1:22" ht="24.95" customHeight="1">
      <c r="A758" s="592" t="s">
        <v>62</v>
      </c>
      <c r="B758" s="700"/>
      <c r="C758" s="593"/>
      <c r="D758" s="336" t="s">
        <v>1224</v>
      </c>
      <c r="E758" s="323"/>
      <c r="F758" s="323"/>
      <c r="G758" s="323"/>
      <c r="H758" s="323"/>
      <c r="I758" s="323"/>
      <c r="K758" s="323"/>
      <c r="L758" s="323"/>
      <c r="M758" s="323"/>
      <c r="N758" s="323"/>
      <c r="O758" s="323"/>
      <c r="P758" s="323"/>
      <c r="Q758" s="323"/>
      <c r="R758" s="323"/>
      <c r="S758" s="323"/>
      <c r="T758" s="323"/>
      <c r="U758" s="323"/>
      <c r="V758" s="323"/>
    </row>
    <row r="759" spans="1:22" ht="24.95" customHeight="1">
      <c r="A759" s="605" t="s">
        <v>673</v>
      </c>
      <c r="B759" s="605"/>
      <c r="C759" s="605"/>
      <c r="D759" s="324">
        <v>14</v>
      </c>
      <c r="E759" s="323"/>
      <c r="F759" s="323"/>
      <c r="G759" s="323"/>
      <c r="H759" s="323"/>
      <c r="I759" s="323"/>
      <c r="K759" s="323"/>
      <c r="L759" s="323"/>
      <c r="M759" s="323"/>
      <c r="N759" s="323"/>
      <c r="O759" s="323"/>
      <c r="P759" s="323"/>
      <c r="Q759" s="323"/>
      <c r="R759" s="323"/>
      <c r="S759" s="323"/>
      <c r="T759" s="323"/>
      <c r="U759" s="323"/>
      <c r="V759" s="323"/>
    </row>
    <row r="760" spans="1:22" ht="24.95" customHeight="1">
      <c r="A760" s="605" t="s">
        <v>51</v>
      </c>
      <c r="B760" s="605"/>
      <c r="C760" s="605"/>
      <c r="D760" s="324">
        <v>7</v>
      </c>
      <c r="E760" s="323"/>
      <c r="F760" s="323"/>
      <c r="G760" s="323"/>
      <c r="H760" s="323"/>
      <c r="I760" s="323"/>
      <c r="K760" s="323"/>
      <c r="L760" s="323"/>
      <c r="M760" s="323"/>
      <c r="N760" s="323"/>
      <c r="O760" s="323"/>
      <c r="P760" s="323"/>
      <c r="Q760" s="323"/>
      <c r="R760" s="323"/>
      <c r="S760" s="323"/>
      <c r="T760" s="323"/>
      <c r="U760" s="323"/>
      <c r="V760" s="323"/>
    </row>
    <row r="761" spans="1:22" ht="24.95" customHeight="1">
      <c r="A761" s="605" t="s">
        <v>50</v>
      </c>
      <c r="B761" s="605"/>
      <c r="C761" s="605"/>
      <c r="D761" s="324">
        <v>7</v>
      </c>
      <c r="E761" s="323"/>
      <c r="F761" s="323"/>
      <c r="G761" s="323"/>
      <c r="H761" s="323"/>
      <c r="I761" s="323"/>
      <c r="K761" s="323"/>
      <c r="L761" s="323"/>
      <c r="M761" s="323"/>
      <c r="N761" s="323"/>
      <c r="O761" s="323"/>
      <c r="P761" s="323"/>
      <c r="Q761" s="323"/>
      <c r="R761" s="323"/>
      <c r="S761" s="323"/>
      <c r="T761" s="323"/>
      <c r="U761" s="323"/>
      <c r="V761" s="323"/>
    </row>
    <row r="762" spans="1:22" ht="24.95" customHeight="1">
      <c r="A762" s="605" t="s">
        <v>52</v>
      </c>
      <c r="B762" s="605"/>
      <c r="C762" s="605"/>
      <c r="D762" s="324">
        <v>5</v>
      </c>
      <c r="E762" s="323"/>
      <c r="F762" s="323"/>
      <c r="G762" s="323"/>
      <c r="H762" s="323"/>
      <c r="I762" s="323"/>
      <c r="K762" s="323"/>
      <c r="L762" s="323"/>
      <c r="M762" s="323"/>
      <c r="N762" s="323"/>
      <c r="O762" s="323"/>
      <c r="P762" s="323"/>
      <c r="Q762" s="323"/>
      <c r="R762" s="323"/>
      <c r="S762" s="323"/>
      <c r="T762" s="323"/>
      <c r="U762" s="323"/>
      <c r="V762" s="323"/>
    </row>
    <row r="763" spans="1:22" ht="24.95" customHeight="1">
      <c r="A763" s="605" t="s">
        <v>54</v>
      </c>
      <c r="B763" s="605"/>
      <c r="C763" s="605"/>
      <c r="D763" s="324">
        <v>3</v>
      </c>
      <c r="E763" s="323"/>
      <c r="F763" s="323"/>
      <c r="G763" s="323"/>
      <c r="H763" s="323"/>
      <c r="I763" s="323"/>
      <c r="K763" s="323"/>
      <c r="L763" s="323"/>
      <c r="M763" s="323"/>
      <c r="N763" s="323"/>
      <c r="O763" s="323"/>
      <c r="P763" s="323"/>
      <c r="Q763" s="323"/>
      <c r="R763" s="323"/>
      <c r="S763" s="323"/>
      <c r="T763" s="323"/>
      <c r="U763" s="323"/>
      <c r="V763" s="323"/>
    </row>
    <row r="764" spans="1:22" ht="24.95" customHeight="1">
      <c r="A764" s="605" t="s">
        <v>49</v>
      </c>
      <c r="B764" s="605"/>
      <c r="C764" s="605"/>
      <c r="D764" s="324">
        <v>7</v>
      </c>
      <c r="E764" s="323"/>
      <c r="F764" s="323"/>
      <c r="G764" s="323"/>
      <c r="H764" s="323"/>
      <c r="I764" s="323"/>
      <c r="K764" s="323"/>
      <c r="L764" s="323"/>
      <c r="M764" s="323"/>
      <c r="N764" s="323"/>
      <c r="O764" s="323"/>
      <c r="P764" s="323"/>
      <c r="Q764" s="323"/>
      <c r="R764" s="323"/>
      <c r="S764" s="323"/>
      <c r="T764" s="323"/>
      <c r="U764" s="323"/>
      <c r="V764" s="323"/>
    </row>
    <row r="765" spans="1:22" ht="24.95" customHeight="1">
      <c r="A765" s="605" t="s">
        <v>48</v>
      </c>
      <c r="B765" s="605"/>
      <c r="C765" s="605"/>
      <c r="D765" s="324">
        <v>4</v>
      </c>
      <c r="E765" s="323"/>
      <c r="F765" s="323"/>
      <c r="G765" s="323"/>
      <c r="H765" s="323"/>
      <c r="I765" s="323"/>
      <c r="K765" s="323"/>
      <c r="L765" s="323"/>
      <c r="M765" s="323"/>
      <c r="N765" s="323"/>
      <c r="O765" s="323"/>
      <c r="P765" s="323"/>
      <c r="Q765" s="323"/>
      <c r="R765" s="323"/>
      <c r="S765" s="323"/>
      <c r="T765" s="323"/>
      <c r="U765" s="323"/>
      <c r="V765" s="323"/>
    </row>
    <row r="766" spans="1:22" ht="24.95" customHeight="1">
      <c r="A766" s="605" t="s">
        <v>17</v>
      </c>
      <c r="B766" s="605"/>
      <c r="C766" s="605"/>
      <c r="D766" s="324">
        <v>6</v>
      </c>
      <c r="E766" s="323"/>
      <c r="F766" s="323"/>
      <c r="G766" s="323"/>
      <c r="H766" s="323"/>
      <c r="I766" s="323"/>
      <c r="K766" s="323"/>
      <c r="L766" s="323"/>
      <c r="M766" s="323"/>
      <c r="N766" s="323"/>
      <c r="O766" s="323"/>
      <c r="P766" s="323"/>
      <c r="Q766" s="323"/>
      <c r="R766" s="323"/>
      <c r="S766" s="323"/>
      <c r="T766" s="323"/>
      <c r="U766" s="323"/>
      <c r="V766" s="323"/>
    </row>
    <row r="767" spans="1:22" ht="24.95" customHeight="1">
      <c r="A767" s="605" t="s">
        <v>33</v>
      </c>
      <c r="B767" s="605"/>
      <c r="C767" s="605"/>
      <c r="D767" s="324">
        <v>7</v>
      </c>
      <c r="E767" s="323"/>
      <c r="F767" s="323"/>
      <c r="G767" s="323"/>
      <c r="H767" s="323"/>
      <c r="I767" s="323"/>
      <c r="K767" s="323"/>
      <c r="L767" s="323"/>
      <c r="M767" s="323"/>
      <c r="N767" s="323"/>
      <c r="O767" s="323"/>
      <c r="P767" s="323"/>
      <c r="Q767" s="323"/>
      <c r="R767" s="323"/>
      <c r="S767" s="323"/>
      <c r="T767" s="323"/>
      <c r="U767" s="323"/>
      <c r="V767" s="323"/>
    </row>
    <row r="768" spans="1:22" ht="24.95" customHeight="1">
      <c r="A768" s="605" t="s">
        <v>35</v>
      </c>
      <c r="B768" s="605"/>
      <c r="C768" s="605"/>
      <c r="D768" s="324">
        <v>1</v>
      </c>
      <c r="E768" s="323"/>
      <c r="F768" s="323"/>
      <c r="G768" s="323"/>
      <c r="H768" s="323"/>
      <c r="I768" s="323"/>
      <c r="K768" s="323"/>
      <c r="L768" s="323"/>
      <c r="M768" s="323"/>
      <c r="N768" s="323"/>
      <c r="O768" s="323"/>
      <c r="P768" s="323"/>
      <c r="Q768" s="323"/>
      <c r="R768" s="323"/>
      <c r="S768" s="323"/>
      <c r="T768" s="323"/>
      <c r="U768" s="323"/>
      <c r="V768" s="323"/>
    </row>
    <row r="769" spans="1:22" ht="24.95" customHeight="1">
      <c r="A769" s="605" t="s">
        <v>66</v>
      </c>
      <c r="B769" s="605"/>
      <c r="C769" s="605"/>
      <c r="D769" s="324">
        <v>13</v>
      </c>
      <c r="E769" s="323"/>
      <c r="F769" s="323"/>
      <c r="G769" s="323"/>
      <c r="H769" s="323"/>
      <c r="I769" s="323"/>
      <c r="K769" s="323"/>
      <c r="L769" s="323"/>
      <c r="M769" s="323"/>
      <c r="N769" s="323"/>
      <c r="O769" s="323"/>
      <c r="P769" s="323"/>
      <c r="Q769" s="323"/>
      <c r="R769" s="323"/>
      <c r="S769" s="323"/>
      <c r="T769" s="323"/>
      <c r="U769" s="323"/>
      <c r="V769" s="323"/>
    </row>
    <row r="770" spans="1:22" ht="24.95" customHeight="1">
      <c r="A770" s="605" t="s">
        <v>44</v>
      </c>
      <c r="B770" s="605"/>
      <c r="C770" s="605"/>
      <c r="D770" s="324">
        <v>6</v>
      </c>
      <c r="E770" s="323"/>
      <c r="F770" s="323"/>
      <c r="G770" s="323"/>
      <c r="H770" s="323"/>
      <c r="I770" s="323"/>
      <c r="K770" s="323"/>
      <c r="L770" s="323"/>
      <c r="M770" s="323"/>
      <c r="N770" s="323"/>
      <c r="O770" s="323"/>
      <c r="P770" s="323"/>
      <c r="Q770" s="323"/>
      <c r="R770" s="323"/>
      <c r="S770" s="323"/>
      <c r="T770" s="323"/>
      <c r="U770" s="323"/>
      <c r="V770" s="323"/>
    </row>
    <row r="771" spans="1:22" ht="24.95" customHeight="1">
      <c r="A771" s="605" t="s">
        <v>98</v>
      </c>
      <c r="B771" s="605"/>
      <c r="C771" s="605"/>
      <c r="D771" s="324">
        <v>4</v>
      </c>
      <c r="E771" s="323"/>
      <c r="F771" s="323"/>
      <c r="G771" s="323"/>
      <c r="H771" s="323"/>
      <c r="I771" s="323"/>
      <c r="K771" s="323"/>
      <c r="L771" s="323"/>
      <c r="M771" s="323"/>
      <c r="N771" s="323"/>
      <c r="O771" s="323"/>
      <c r="P771" s="323"/>
      <c r="Q771" s="323"/>
      <c r="R771" s="323"/>
      <c r="S771" s="323"/>
      <c r="T771" s="323"/>
      <c r="U771" s="323"/>
      <c r="V771" s="323"/>
    </row>
    <row r="772" spans="1:22" ht="24.95" customHeight="1">
      <c r="A772" s="596" t="s">
        <v>64</v>
      </c>
      <c r="B772" s="701"/>
      <c r="C772" s="597"/>
      <c r="D772" s="324">
        <v>2</v>
      </c>
      <c r="E772" s="323"/>
      <c r="F772" s="323"/>
      <c r="G772" s="323"/>
      <c r="H772" s="323"/>
      <c r="I772" s="323"/>
      <c r="K772" s="323"/>
      <c r="L772" s="323"/>
      <c r="M772" s="323"/>
      <c r="N772" s="323"/>
      <c r="O772" s="323"/>
      <c r="P772" s="323"/>
      <c r="Q772" s="323"/>
      <c r="R772" s="323"/>
      <c r="S772" s="323"/>
      <c r="T772" s="323"/>
      <c r="U772" s="323"/>
      <c r="V772" s="323"/>
    </row>
    <row r="773" spans="1:22" ht="24.95" customHeight="1">
      <c r="A773" s="605" t="s">
        <v>23</v>
      </c>
      <c r="B773" s="605"/>
      <c r="C773" s="605"/>
      <c r="D773" s="324">
        <v>12</v>
      </c>
      <c r="E773" s="323"/>
      <c r="F773" s="323"/>
      <c r="G773" s="323"/>
      <c r="H773" s="323"/>
      <c r="I773" s="323"/>
      <c r="K773" s="323"/>
      <c r="L773" s="323"/>
      <c r="M773" s="323"/>
      <c r="N773" s="323"/>
      <c r="O773" s="323"/>
      <c r="P773" s="323"/>
      <c r="Q773" s="323"/>
      <c r="R773" s="323"/>
      <c r="S773" s="323"/>
      <c r="T773" s="323"/>
      <c r="U773" s="323"/>
      <c r="V773" s="323"/>
    </row>
    <row r="774" spans="1:22" ht="24.95" customHeight="1">
      <c r="A774" s="605" t="s">
        <v>29</v>
      </c>
      <c r="B774" s="605"/>
      <c r="C774" s="605"/>
      <c r="D774" s="324">
        <v>1</v>
      </c>
      <c r="E774" s="323"/>
      <c r="F774" s="323"/>
      <c r="G774" s="323"/>
      <c r="H774" s="323"/>
      <c r="I774" s="323"/>
      <c r="K774" s="323"/>
      <c r="L774" s="323"/>
      <c r="M774" s="323"/>
      <c r="N774" s="323"/>
      <c r="O774" s="323"/>
      <c r="P774" s="323"/>
      <c r="Q774" s="323"/>
      <c r="R774" s="323"/>
      <c r="S774" s="323"/>
      <c r="T774" s="323"/>
      <c r="U774" s="323"/>
      <c r="V774" s="323"/>
    </row>
    <row r="775" spans="1:22" ht="24.95" customHeight="1">
      <c r="A775" s="605" t="s">
        <v>38</v>
      </c>
      <c r="B775" s="605"/>
      <c r="C775" s="605"/>
      <c r="D775" s="324">
        <v>12</v>
      </c>
      <c r="E775" s="323"/>
      <c r="F775" s="323"/>
      <c r="G775" s="323"/>
      <c r="H775" s="323"/>
      <c r="I775" s="323"/>
      <c r="K775" s="323"/>
      <c r="L775" s="323"/>
      <c r="M775" s="323"/>
      <c r="N775" s="323"/>
      <c r="O775" s="323"/>
      <c r="P775" s="323"/>
      <c r="Q775" s="323"/>
      <c r="R775" s="323"/>
      <c r="S775" s="323"/>
      <c r="T775" s="323"/>
      <c r="U775" s="323"/>
      <c r="V775" s="323"/>
    </row>
    <row r="776" spans="1:22" ht="24.95" customHeight="1">
      <c r="A776" s="605" t="s">
        <v>20</v>
      </c>
      <c r="B776" s="605"/>
      <c r="C776" s="605"/>
      <c r="D776" s="324">
        <v>14</v>
      </c>
      <c r="E776" s="323"/>
      <c r="F776" s="323"/>
      <c r="G776" s="323"/>
      <c r="H776" s="323"/>
      <c r="I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</row>
    <row r="777" spans="1:22" ht="24.95" customHeight="1">
      <c r="A777" s="605" t="s">
        <v>31</v>
      </c>
      <c r="B777" s="605"/>
      <c r="C777" s="605"/>
      <c r="D777" s="324">
        <v>4</v>
      </c>
      <c r="E777" s="323"/>
      <c r="F777" s="323"/>
      <c r="G777" s="323"/>
      <c r="H777" s="323"/>
      <c r="I777" s="323"/>
      <c r="K777" s="323"/>
      <c r="L777" s="323"/>
      <c r="M777" s="323"/>
      <c r="N777" s="323"/>
      <c r="O777" s="323"/>
      <c r="P777" s="323"/>
      <c r="Q777" s="323"/>
      <c r="R777" s="323"/>
      <c r="S777" s="323"/>
      <c r="T777" s="323"/>
      <c r="U777" s="323"/>
      <c r="V777" s="323"/>
    </row>
    <row r="778" spans="1:22" ht="24.95" customHeight="1">
      <c r="A778" s="605" t="s">
        <v>39</v>
      </c>
      <c r="B778" s="605"/>
      <c r="C778" s="605"/>
      <c r="D778" s="324">
        <v>24</v>
      </c>
      <c r="E778" s="323"/>
      <c r="F778" s="323"/>
      <c r="G778" s="323"/>
      <c r="H778" s="323"/>
      <c r="I778" s="323"/>
      <c r="K778" s="323"/>
      <c r="L778" s="323"/>
      <c r="M778" s="323"/>
      <c r="N778" s="323"/>
      <c r="O778" s="323"/>
      <c r="P778" s="323"/>
      <c r="Q778" s="323"/>
      <c r="R778" s="323"/>
      <c r="S778" s="323"/>
      <c r="T778" s="323"/>
      <c r="U778" s="323"/>
      <c r="V778" s="323"/>
    </row>
    <row r="779" spans="1:22" ht="24.95" customHeight="1">
      <c r="A779" s="605" t="s">
        <v>36</v>
      </c>
      <c r="B779" s="605"/>
      <c r="C779" s="605"/>
      <c r="D779" s="324">
        <v>1</v>
      </c>
      <c r="E779" s="323"/>
      <c r="F779" s="323"/>
      <c r="G779" s="323"/>
      <c r="H779" s="323"/>
      <c r="I779" s="323"/>
      <c r="K779" s="323"/>
      <c r="L779" s="323"/>
      <c r="M779" s="323"/>
      <c r="N779" s="323"/>
      <c r="O779" s="323"/>
      <c r="P779" s="323"/>
      <c r="Q779" s="323"/>
      <c r="R779" s="323"/>
      <c r="S779" s="323"/>
      <c r="T779" s="323"/>
      <c r="U779" s="323"/>
      <c r="V779" s="323"/>
    </row>
    <row r="780" spans="1:22" ht="24.95" customHeight="1">
      <c r="A780" s="605" t="s">
        <v>866</v>
      </c>
      <c r="B780" s="605"/>
      <c r="C780" s="605"/>
      <c r="D780" s="324">
        <v>1</v>
      </c>
      <c r="E780" s="323"/>
      <c r="F780" s="323"/>
      <c r="G780" s="323"/>
      <c r="H780" s="323"/>
      <c r="I780" s="323"/>
      <c r="K780" s="323"/>
      <c r="L780" s="323"/>
      <c r="M780" s="323"/>
      <c r="N780" s="323"/>
      <c r="O780" s="323"/>
      <c r="P780" s="323"/>
      <c r="Q780" s="323"/>
      <c r="R780" s="323"/>
      <c r="S780" s="323"/>
      <c r="T780" s="323"/>
      <c r="U780" s="323"/>
      <c r="V780" s="323"/>
    </row>
    <row r="781" spans="1:22" ht="24.95" customHeight="1">
      <c r="A781" s="605" t="s">
        <v>37</v>
      </c>
      <c r="B781" s="605"/>
      <c r="C781" s="605"/>
      <c r="D781" s="324">
        <v>1</v>
      </c>
      <c r="E781" s="323"/>
      <c r="F781" s="323"/>
      <c r="G781" s="323"/>
      <c r="H781" s="323"/>
      <c r="I781" s="323"/>
      <c r="K781" s="323"/>
      <c r="L781" s="323"/>
      <c r="M781" s="323"/>
      <c r="N781" s="323"/>
      <c r="O781" s="323"/>
      <c r="P781" s="323"/>
      <c r="Q781" s="323"/>
      <c r="R781" s="323"/>
      <c r="S781" s="323"/>
      <c r="T781" s="323"/>
      <c r="U781" s="323"/>
      <c r="V781" s="323"/>
    </row>
    <row r="782" spans="1:22" s="8" customFormat="1" ht="24.95" customHeight="1">
      <c r="A782" s="605" t="s">
        <v>99</v>
      </c>
      <c r="B782" s="605"/>
      <c r="C782" s="605"/>
      <c r="D782" s="324">
        <v>4</v>
      </c>
      <c r="E782" s="323"/>
      <c r="F782" s="323"/>
      <c r="G782" s="323"/>
      <c r="H782" s="323"/>
      <c r="I782" s="323"/>
      <c r="J782" s="458"/>
      <c r="K782" s="323"/>
      <c r="L782" s="323"/>
      <c r="M782" s="323"/>
      <c r="N782" s="323"/>
      <c r="O782" s="323"/>
      <c r="P782" s="323"/>
      <c r="Q782" s="323"/>
      <c r="R782" s="323"/>
      <c r="S782" s="323"/>
      <c r="T782" s="323"/>
      <c r="U782" s="323"/>
      <c r="V782" s="323"/>
    </row>
    <row r="783" spans="1:22" s="8" customFormat="1" ht="24.95" customHeight="1">
      <c r="A783" s="599" t="s">
        <v>3</v>
      </c>
      <c r="B783" s="599"/>
      <c r="C783" s="599"/>
      <c r="D783" s="311">
        <f>SUM(D759:D782)</f>
        <v>160</v>
      </c>
      <c r="E783" s="323"/>
      <c r="F783" s="323"/>
      <c r="G783" s="323"/>
      <c r="H783" s="323"/>
      <c r="I783" s="323"/>
      <c r="J783" s="458"/>
      <c r="K783" s="323"/>
      <c r="L783" s="323"/>
      <c r="M783" s="323"/>
      <c r="N783" s="323"/>
      <c r="O783" s="323"/>
      <c r="P783" s="323"/>
      <c r="Q783" s="323"/>
      <c r="R783" s="323"/>
      <c r="S783" s="323"/>
      <c r="T783" s="323"/>
      <c r="U783" s="323"/>
      <c r="V783" s="323"/>
    </row>
    <row r="784" spans="1:22" s="8" customFormat="1" ht="19.5" customHeight="1">
      <c r="A784" s="700"/>
      <c r="B784" s="700"/>
      <c r="C784" s="700"/>
      <c r="D784" s="700"/>
      <c r="E784" s="323"/>
      <c r="F784" s="323"/>
      <c r="G784" s="323"/>
      <c r="H784" s="323"/>
      <c r="I784" s="323"/>
      <c r="J784" s="458"/>
      <c r="K784" s="323"/>
      <c r="L784" s="323"/>
      <c r="M784" s="323"/>
      <c r="N784" s="323"/>
      <c r="O784" s="323"/>
      <c r="P784" s="323"/>
      <c r="Q784" s="323"/>
      <c r="R784" s="323"/>
      <c r="S784" s="323"/>
      <c r="T784" s="323"/>
      <c r="U784" s="323"/>
      <c r="V784" s="323"/>
    </row>
    <row r="785" spans="1:22" s="8" customFormat="1" ht="24.95" customHeight="1">
      <c r="A785" s="604" t="s">
        <v>777</v>
      </c>
      <c r="B785" s="604"/>
      <c r="C785" s="604"/>
      <c r="D785" s="604"/>
      <c r="E785" s="323"/>
      <c r="F785" s="323"/>
      <c r="G785" s="323"/>
      <c r="H785" s="323"/>
      <c r="I785" s="323"/>
      <c r="J785" s="458"/>
      <c r="K785" s="323"/>
      <c r="L785" s="323"/>
      <c r="M785" s="323"/>
      <c r="N785" s="323"/>
      <c r="O785" s="323"/>
      <c r="P785" s="323"/>
      <c r="Q785" s="323"/>
      <c r="R785" s="323"/>
      <c r="S785" s="323"/>
      <c r="T785" s="323"/>
      <c r="U785" s="323"/>
      <c r="V785" s="323"/>
    </row>
    <row r="786" spans="1:22" s="8" customFormat="1" ht="24.95" customHeight="1">
      <c r="A786" s="599" t="s">
        <v>62</v>
      </c>
      <c r="B786" s="599"/>
      <c r="C786" s="599"/>
      <c r="D786" s="336" t="s">
        <v>1224</v>
      </c>
      <c r="E786" s="323"/>
      <c r="F786" s="323"/>
      <c r="G786" s="323"/>
      <c r="H786" s="323"/>
      <c r="I786" s="323"/>
      <c r="J786" s="458"/>
      <c r="K786" s="323"/>
      <c r="L786" s="323"/>
      <c r="M786" s="323"/>
      <c r="N786" s="323"/>
      <c r="O786" s="323"/>
      <c r="P786" s="323"/>
      <c r="Q786" s="323"/>
      <c r="R786" s="323"/>
      <c r="S786" s="323"/>
      <c r="T786" s="323"/>
      <c r="U786" s="323"/>
      <c r="V786" s="323"/>
    </row>
    <row r="787" spans="1:22" s="8" customFormat="1" ht="24.95" customHeight="1">
      <c r="A787" s="691" t="s">
        <v>44</v>
      </c>
      <c r="B787" s="692"/>
      <c r="C787" s="693"/>
      <c r="D787" s="145">
        <v>39</v>
      </c>
      <c r="E787" s="323"/>
      <c r="F787" s="323"/>
      <c r="G787" s="323"/>
      <c r="H787" s="323"/>
      <c r="I787" s="323"/>
      <c r="J787" s="458"/>
      <c r="K787" s="323"/>
      <c r="L787" s="323"/>
      <c r="M787" s="323"/>
      <c r="N787" s="323"/>
      <c r="O787" s="323"/>
      <c r="P787" s="323"/>
      <c r="Q787" s="323"/>
      <c r="R787" s="323"/>
      <c r="S787" s="323"/>
      <c r="T787" s="323"/>
      <c r="U787" s="323"/>
      <c r="V787" s="323"/>
    </row>
    <row r="788" spans="1:22" s="8" customFormat="1" ht="24.95" customHeight="1">
      <c r="A788" s="691" t="s">
        <v>33</v>
      </c>
      <c r="B788" s="692"/>
      <c r="C788" s="693"/>
      <c r="D788" s="338">
        <v>43</v>
      </c>
      <c r="E788" s="323"/>
      <c r="F788" s="323"/>
      <c r="G788" s="323"/>
      <c r="H788" s="323"/>
      <c r="I788" s="323"/>
      <c r="J788" s="458"/>
      <c r="K788" s="323"/>
      <c r="L788" s="323"/>
      <c r="M788" s="323"/>
      <c r="N788" s="323"/>
      <c r="O788" s="323"/>
      <c r="P788" s="323"/>
      <c r="Q788" s="323"/>
      <c r="R788" s="323"/>
      <c r="S788" s="323"/>
      <c r="T788" s="323"/>
      <c r="U788" s="323"/>
      <c r="V788" s="323"/>
    </row>
    <row r="789" spans="1:22" s="8" customFormat="1" ht="24.95" customHeight="1">
      <c r="A789" s="691" t="s">
        <v>35</v>
      </c>
      <c r="B789" s="692"/>
      <c r="C789" s="693"/>
      <c r="D789" s="338">
        <v>14</v>
      </c>
      <c r="E789" s="323"/>
      <c r="F789" s="323"/>
      <c r="G789" s="323"/>
      <c r="H789" s="323"/>
      <c r="I789" s="323"/>
      <c r="J789" s="458"/>
      <c r="K789" s="323"/>
      <c r="L789" s="323"/>
      <c r="M789" s="323"/>
      <c r="N789" s="323"/>
      <c r="O789" s="323"/>
      <c r="P789" s="323"/>
      <c r="Q789" s="323"/>
      <c r="R789" s="323"/>
      <c r="S789" s="323"/>
      <c r="T789" s="323"/>
      <c r="U789" s="323"/>
      <c r="V789" s="323"/>
    </row>
    <row r="790" spans="1:22" s="8" customFormat="1" ht="24.95" customHeight="1">
      <c r="A790" s="691" t="s">
        <v>657</v>
      </c>
      <c r="B790" s="692"/>
      <c r="C790" s="693"/>
      <c r="D790" s="338">
        <v>3</v>
      </c>
      <c r="E790" s="323"/>
      <c r="F790" s="323"/>
      <c r="G790" s="323"/>
      <c r="H790" s="323"/>
      <c r="I790" s="323"/>
      <c r="J790" s="458"/>
      <c r="K790" s="323"/>
      <c r="L790" s="323"/>
      <c r="M790" s="323"/>
      <c r="N790" s="323"/>
      <c r="O790" s="323"/>
      <c r="P790" s="323"/>
      <c r="Q790" s="323"/>
      <c r="R790" s="323"/>
      <c r="S790" s="323"/>
      <c r="T790" s="323"/>
      <c r="U790" s="323"/>
      <c r="V790" s="323"/>
    </row>
    <row r="791" spans="1:22" s="8" customFormat="1" ht="24.95" customHeight="1">
      <c r="A791" s="691" t="s">
        <v>66</v>
      </c>
      <c r="B791" s="692"/>
      <c r="C791" s="693"/>
      <c r="D791" s="338">
        <v>35</v>
      </c>
      <c r="E791" s="323"/>
      <c r="F791" s="323"/>
      <c r="G791" s="323"/>
      <c r="H791" s="323"/>
      <c r="I791" s="323"/>
      <c r="J791" s="458"/>
      <c r="K791" s="323"/>
      <c r="L791" s="323"/>
      <c r="M791" s="323"/>
      <c r="N791" s="323"/>
      <c r="O791" s="323"/>
      <c r="P791" s="323"/>
      <c r="Q791" s="323"/>
      <c r="R791" s="323"/>
      <c r="S791" s="323"/>
      <c r="T791" s="323"/>
      <c r="U791" s="323"/>
      <c r="V791" s="323"/>
    </row>
    <row r="792" spans="1:22" s="8" customFormat="1" ht="24.95" customHeight="1">
      <c r="A792" s="691" t="s">
        <v>31</v>
      </c>
      <c r="B792" s="692"/>
      <c r="C792" s="693"/>
      <c r="D792" s="338">
        <v>15</v>
      </c>
      <c r="E792" s="323"/>
      <c r="F792" s="323"/>
      <c r="G792" s="323"/>
      <c r="H792" s="323"/>
      <c r="I792" s="323"/>
      <c r="J792" s="458"/>
      <c r="K792" s="323"/>
      <c r="L792" s="323"/>
      <c r="M792" s="323"/>
      <c r="N792" s="323"/>
      <c r="O792" s="323"/>
      <c r="P792" s="323"/>
      <c r="Q792" s="323"/>
      <c r="R792" s="323"/>
      <c r="S792" s="323"/>
      <c r="T792" s="323"/>
      <c r="U792" s="323"/>
      <c r="V792" s="323"/>
    </row>
    <row r="793" spans="1:22" s="8" customFormat="1" ht="24.95" customHeight="1">
      <c r="A793" s="691" t="s">
        <v>36</v>
      </c>
      <c r="B793" s="692"/>
      <c r="C793" s="693"/>
      <c r="D793" s="338">
        <v>15</v>
      </c>
      <c r="E793" s="323"/>
      <c r="F793" s="323"/>
      <c r="G793" s="323"/>
      <c r="H793" s="323"/>
      <c r="I793" s="323"/>
      <c r="J793" s="458"/>
      <c r="K793" s="323"/>
      <c r="L793" s="323"/>
      <c r="M793" s="323"/>
      <c r="N793" s="323"/>
      <c r="O793" s="323"/>
      <c r="P793" s="323"/>
      <c r="Q793" s="323"/>
      <c r="R793" s="323"/>
      <c r="S793" s="323"/>
      <c r="T793" s="323"/>
      <c r="U793" s="323"/>
      <c r="V793" s="323"/>
    </row>
    <row r="794" spans="1:22" s="8" customFormat="1" ht="24.95" customHeight="1">
      <c r="A794" s="691" t="s">
        <v>20</v>
      </c>
      <c r="B794" s="692"/>
      <c r="C794" s="693"/>
      <c r="D794" s="338">
        <v>15</v>
      </c>
      <c r="E794" s="323"/>
      <c r="F794" s="323"/>
      <c r="G794" s="323"/>
      <c r="H794" s="323"/>
      <c r="I794" s="323"/>
      <c r="J794" s="458"/>
      <c r="K794" s="323"/>
      <c r="L794" s="323"/>
      <c r="M794" s="323"/>
      <c r="N794" s="323"/>
      <c r="O794" s="323"/>
      <c r="P794" s="323"/>
      <c r="Q794" s="323"/>
      <c r="R794" s="323"/>
      <c r="S794" s="323"/>
      <c r="T794" s="323"/>
      <c r="U794" s="323"/>
      <c r="V794" s="323"/>
    </row>
    <row r="795" spans="1:22" s="8" customFormat="1" ht="24.95" customHeight="1">
      <c r="A795" s="691" t="s">
        <v>38</v>
      </c>
      <c r="B795" s="692"/>
      <c r="C795" s="693"/>
      <c r="D795" s="338">
        <v>12</v>
      </c>
      <c r="E795" s="323"/>
      <c r="F795" s="323"/>
      <c r="G795" s="323"/>
      <c r="H795" s="323"/>
      <c r="I795" s="323"/>
      <c r="J795" s="458"/>
      <c r="K795" s="323"/>
      <c r="L795" s="323"/>
      <c r="M795" s="323"/>
      <c r="N795" s="323"/>
      <c r="O795" s="323"/>
      <c r="P795" s="323"/>
      <c r="Q795" s="323"/>
      <c r="R795" s="323"/>
      <c r="S795" s="323"/>
      <c r="T795" s="323"/>
      <c r="U795" s="323"/>
      <c r="V795" s="323"/>
    </row>
    <row r="796" spans="1:22" s="8" customFormat="1" ht="24.95" customHeight="1">
      <c r="A796" s="691" t="s">
        <v>39</v>
      </c>
      <c r="B796" s="692"/>
      <c r="C796" s="693"/>
      <c r="D796" s="338">
        <v>17</v>
      </c>
      <c r="E796" s="323"/>
      <c r="F796" s="323"/>
      <c r="G796" s="323"/>
      <c r="H796" s="323"/>
      <c r="I796" s="323"/>
      <c r="J796" s="458"/>
      <c r="K796" s="323"/>
      <c r="L796" s="323"/>
      <c r="M796" s="323"/>
      <c r="N796" s="323"/>
      <c r="O796" s="323"/>
      <c r="P796" s="323"/>
      <c r="Q796" s="323"/>
      <c r="R796" s="323"/>
      <c r="S796" s="323"/>
      <c r="T796" s="323"/>
      <c r="U796" s="323"/>
      <c r="V796" s="323"/>
    </row>
    <row r="797" spans="1:22" s="8" customFormat="1" ht="24.95" customHeight="1">
      <c r="A797" s="691" t="s">
        <v>24</v>
      </c>
      <c r="B797" s="692"/>
      <c r="C797" s="693"/>
      <c r="D797" s="338">
        <v>4</v>
      </c>
      <c r="E797" s="323"/>
      <c r="F797" s="323"/>
      <c r="G797" s="323"/>
      <c r="H797" s="323"/>
      <c r="I797" s="323"/>
      <c r="J797" s="458"/>
      <c r="K797" s="323"/>
      <c r="L797" s="323"/>
      <c r="M797" s="323"/>
      <c r="N797" s="323"/>
      <c r="O797" s="323"/>
      <c r="P797" s="323"/>
      <c r="Q797" s="323"/>
      <c r="R797" s="323"/>
      <c r="S797" s="323"/>
      <c r="T797" s="323"/>
      <c r="U797" s="323"/>
      <c r="V797" s="323"/>
    </row>
    <row r="798" spans="1:22" s="8" customFormat="1" ht="24.95" customHeight="1">
      <c r="A798" s="691" t="s">
        <v>23</v>
      </c>
      <c r="B798" s="692"/>
      <c r="C798" s="693"/>
      <c r="D798" s="338">
        <v>25</v>
      </c>
      <c r="E798" s="323"/>
      <c r="F798" s="323"/>
      <c r="G798" s="323"/>
      <c r="H798" s="323"/>
      <c r="I798" s="323"/>
      <c r="J798" s="458"/>
      <c r="K798" s="323"/>
      <c r="L798" s="323"/>
      <c r="M798" s="323"/>
      <c r="N798" s="323"/>
      <c r="O798" s="323"/>
      <c r="P798" s="323"/>
      <c r="Q798" s="323"/>
      <c r="R798" s="323"/>
      <c r="S798" s="323"/>
      <c r="T798" s="323"/>
      <c r="U798" s="323"/>
      <c r="V798" s="323"/>
    </row>
    <row r="799" spans="1:22" s="8" customFormat="1" ht="24.95" customHeight="1">
      <c r="A799" s="691" t="s">
        <v>54</v>
      </c>
      <c r="B799" s="692"/>
      <c r="C799" s="693"/>
      <c r="D799" s="338">
        <v>22</v>
      </c>
      <c r="E799" s="323"/>
      <c r="F799" s="323"/>
      <c r="G799" s="323"/>
      <c r="H799" s="323"/>
      <c r="I799" s="323"/>
      <c r="J799" s="458"/>
      <c r="K799" s="323"/>
      <c r="L799" s="323"/>
      <c r="M799" s="323"/>
      <c r="N799" s="323"/>
      <c r="O799" s="323"/>
      <c r="P799" s="323"/>
      <c r="Q799" s="323"/>
      <c r="R799" s="323"/>
      <c r="S799" s="323"/>
      <c r="T799" s="323"/>
      <c r="U799" s="323"/>
      <c r="V799" s="323"/>
    </row>
    <row r="800" spans="1:22" s="8" customFormat="1" ht="24.95" customHeight="1">
      <c r="A800" s="691" t="s">
        <v>52</v>
      </c>
      <c r="B800" s="692"/>
      <c r="C800" s="693"/>
      <c r="D800" s="338">
        <v>29</v>
      </c>
      <c r="E800" s="323"/>
      <c r="F800" s="323"/>
      <c r="G800" s="323"/>
      <c r="H800" s="323"/>
      <c r="I800" s="323"/>
      <c r="J800" s="458"/>
      <c r="K800" s="323"/>
      <c r="L800" s="323"/>
      <c r="M800" s="323"/>
      <c r="N800" s="323"/>
      <c r="O800" s="323"/>
      <c r="P800" s="323"/>
      <c r="Q800" s="323"/>
      <c r="R800" s="323"/>
      <c r="S800" s="323"/>
      <c r="T800" s="323"/>
      <c r="U800" s="323"/>
      <c r="V800" s="323"/>
    </row>
    <row r="801" spans="1:22" s="8" customFormat="1" ht="24.95" customHeight="1">
      <c r="A801" s="691" t="s">
        <v>382</v>
      </c>
      <c r="B801" s="692"/>
      <c r="C801" s="693"/>
      <c r="D801" s="338">
        <v>14</v>
      </c>
      <c r="E801" s="323"/>
      <c r="F801" s="323"/>
      <c r="G801" s="323"/>
      <c r="H801" s="323"/>
      <c r="I801" s="323"/>
      <c r="J801" s="458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</row>
    <row r="802" spans="1:22" s="8" customFormat="1" ht="24.95" customHeight="1">
      <c r="A802" s="691" t="s">
        <v>48</v>
      </c>
      <c r="B802" s="692"/>
      <c r="C802" s="693"/>
      <c r="D802" s="338">
        <v>12</v>
      </c>
      <c r="E802" s="323"/>
      <c r="F802" s="323"/>
      <c r="G802" s="323"/>
      <c r="H802" s="323"/>
      <c r="I802" s="323"/>
      <c r="J802" s="458"/>
      <c r="K802" s="323"/>
      <c r="L802" s="323"/>
      <c r="M802" s="323"/>
      <c r="N802" s="323"/>
      <c r="O802" s="323"/>
      <c r="P802" s="323"/>
      <c r="Q802" s="323"/>
      <c r="R802" s="323"/>
      <c r="S802" s="323"/>
      <c r="T802" s="323"/>
      <c r="U802" s="323"/>
      <c r="V802" s="323"/>
    </row>
    <row r="803" spans="1:22" s="8" customFormat="1" ht="24.95" customHeight="1">
      <c r="A803" s="691" t="s">
        <v>50</v>
      </c>
      <c r="B803" s="692"/>
      <c r="C803" s="693"/>
      <c r="D803" s="338">
        <v>13</v>
      </c>
      <c r="E803" s="323"/>
      <c r="F803" s="323"/>
      <c r="G803" s="323"/>
      <c r="H803" s="323"/>
      <c r="I803" s="323"/>
      <c r="J803" s="458"/>
      <c r="K803" s="323"/>
      <c r="L803" s="323"/>
      <c r="M803" s="323"/>
      <c r="N803" s="323"/>
      <c r="O803" s="323"/>
      <c r="P803" s="323"/>
      <c r="Q803" s="323"/>
      <c r="R803" s="323"/>
      <c r="S803" s="323"/>
      <c r="T803" s="323"/>
      <c r="U803" s="323"/>
      <c r="V803" s="323"/>
    </row>
    <row r="804" spans="1:22" s="8" customFormat="1" ht="24.95" customHeight="1">
      <c r="A804" s="691" t="s">
        <v>51</v>
      </c>
      <c r="B804" s="692"/>
      <c r="C804" s="693"/>
      <c r="D804" s="338">
        <v>32</v>
      </c>
      <c r="E804" s="323"/>
      <c r="F804" s="323"/>
      <c r="G804" s="323"/>
      <c r="H804" s="323"/>
      <c r="I804" s="323"/>
      <c r="J804" s="458"/>
      <c r="K804" s="323"/>
      <c r="L804" s="323"/>
      <c r="M804" s="323"/>
      <c r="N804" s="323"/>
      <c r="O804" s="323"/>
      <c r="P804" s="323"/>
      <c r="Q804" s="323"/>
      <c r="R804" s="323"/>
      <c r="S804" s="323"/>
      <c r="T804" s="323"/>
      <c r="U804" s="323"/>
      <c r="V804" s="323"/>
    </row>
    <row r="805" spans="1:22" s="8" customFormat="1" ht="24.95" customHeight="1">
      <c r="A805" s="691" t="s">
        <v>53</v>
      </c>
      <c r="B805" s="692"/>
      <c r="C805" s="693"/>
      <c r="D805" s="338">
        <v>18</v>
      </c>
      <c r="E805" s="323"/>
      <c r="F805" s="323"/>
      <c r="G805" s="323"/>
      <c r="H805" s="323"/>
      <c r="I805" s="323"/>
      <c r="J805" s="458"/>
      <c r="K805" s="323"/>
      <c r="L805" s="323"/>
      <c r="M805" s="323"/>
      <c r="N805" s="323"/>
      <c r="O805" s="323"/>
      <c r="P805" s="323"/>
      <c r="Q805" s="323"/>
      <c r="R805" s="323"/>
      <c r="S805" s="323"/>
      <c r="T805" s="323"/>
      <c r="U805" s="323"/>
      <c r="V805" s="323"/>
    </row>
    <row r="806" spans="1:22" s="8" customFormat="1" ht="24.95" customHeight="1">
      <c r="A806" s="691" t="s">
        <v>64</v>
      </c>
      <c r="B806" s="692"/>
      <c r="C806" s="693"/>
      <c r="D806" s="338">
        <v>17</v>
      </c>
      <c r="E806" s="323"/>
      <c r="F806" s="323"/>
      <c r="G806" s="323"/>
      <c r="H806" s="323"/>
      <c r="I806" s="323"/>
      <c r="J806" s="458"/>
      <c r="K806" s="323"/>
      <c r="L806" s="323"/>
      <c r="M806" s="323"/>
      <c r="N806" s="323"/>
      <c r="O806" s="323"/>
      <c r="P806" s="323"/>
      <c r="Q806" s="323"/>
      <c r="R806" s="323"/>
      <c r="S806" s="323"/>
      <c r="T806" s="323"/>
      <c r="U806" s="323"/>
      <c r="V806" s="323"/>
    </row>
    <row r="807" spans="1:22" s="8" customFormat="1" ht="24.95" customHeight="1">
      <c r="A807" s="691" t="s">
        <v>57</v>
      </c>
      <c r="B807" s="692"/>
      <c r="C807" s="693"/>
      <c r="D807" s="338">
        <v>20</v>
      </c>
      <c r="E807" s="323"/>
      <c r="F807" s="323"/>
      <c r="G807" s="323"/>
      <c r="H807" s="323"/>
      <c r="I807" s="323"/>
      <c r="J807" s="458"/>
      <c r="K807" s="323"/>
      <c r="L807" s="323"/>
      <c r="M807" s="323"/>
      <c r="N807" s="323"/>
      <c r="O807" s="323"/>
      <c r="P807" s="323"/>
      <c r="Q807" s="323"/>
      <c r="R807" s="323"/>
      <c r="S807" s="323"/>
      <c r="T807" s="323"/>
      <c r="U807" s="323"/>
      <c r="V807" s="323"/>
    </row>
    <row r="808" spans="1:22" s="8" customFormat="1" ht="24.95" customHeight="1">
      <c r="A808" s="694" t="s">
        <v>3</v>
      </c>
      <c r="B808" s="694"/>
      <c r="C808" s="694"/>
      <c r="D808" s="146">
        <f>SUM(D787:D807)</f>
        <v>414</v>
      </c>
      <c r="E808" s="323"/>
      <c r="F808" s="323"/>
      <c r="G808" s="323"/>
      <c r="H808" s="323"/>
      <c r="I808" s="323"/>
      <c r="J808" s="458"/>
      <c r="K808" s="323"/>
      <c r="L808" s="323"/>
      <c r="M808" s="323"/>
      <c r="N808" s="323"/>
      <c r="O808" s="323"/>
      <c r="P808" s="323"/>
      <c r="Q808" s="323"/>
      <c r="R808" s="323"/>
      <c r="S808" s="323"/>
      <c r="T808" s="323"/>
      <c r="U808" s="323"/>
      <c r="V808" s="323"/>
    </row>
    <row r="809" spans="1:22" s="8" customFormat="1" ht="19.5" customHeight="1">
      <c r="A809" s="695"/>
      <c r="B809" s="695"/>
      <c r="C809" s="695"/>
      <c r="D809" s="695"/>
      <c r="E809" s="323"/>
      <c r="F809" s="323"/>
      <c r="G809" s="323"/>
      <c r="H809" s="323"/>
      <c r="I809" s="323"/>
      <c r="J809" s="458"/>
      <c r="K809" s="323"/>
      <c r="L809" s="323"/>
      <c r="M809" s="323"/>
      <c r="N809" s="323"/>
      <c r="O809" s="323"/>
      <c r="P809" s="323"/>
      <c r="Q809" s="323"/>
      <c r="R809" s="323"/>
      <c r="S809" s="323"/>
      <c r="T809" s="323"/>
      <c r="U809" s="323"/>
      <c r="V809" s="323"/>
    </row>
    <row r="810" spans="1:22" s="8" customFormat="1" ht="24.95" customHeight="1">
      <c r="A810" s="674" t="s">
        <v>791</v>
      </c>
      <c r="B810" s="685"/>
      <c r="C810" s="685"/>
      <c r="D810" s="675"/>
      <c r="E810" s="323"/>
      <c r="F810" s="323"/>
      <c r="G810" s="323"/>
      <c r="H810" s="323"/>
      <c r="I810" s="323"/>
      <c r="J810" s="458"/>
      <c r="K810" s="323"/>
      <c r="L810" s="323"/>
      <c r="M810" s="323"/>
      <c r="N810" s="323"/>
      <c r="O810" s="323"/>
      <c r="P810" s="323"/>
      <c r="Q810" s="323"/>
      <c r="R810" s="323"/>
      <c r="S810" s="323"/>
      <c r="T810" s="323"/>
      <c r="U810" s="323"/>
      <c r="V810" s="323"/>
    </row>
    <row r="811" spans="1:22" s="8" customFormat="1" ht="24.95" customHeight="1">
      <c r="A811" s="696" t="s">
        <v>792</v>
      </c>
      <c r="B811" s="696"/>
      <c r="C811" s="696"/>
      <c r="D811" s="311" t="s">
        <v>1225</v>
      </c>
      <c r="E811" s="323"/>
      <c r="F811" s="323"/>
      <c r="G811" s="323"/>
      <c r="H811" s="323"/>
      <c r="I811" s="323"/>
      <c r="J811" s="458"/>
      <c r="K811" s="323"/>
      <c r="L811" s="323"/>
      <c r="M811" s="323"/>
      <c r="N811" s="323"/>
      <c r="O811" s="323"/>
      <c r="P811" s="323"/>
      <c r="Q811" s="323"/>
      <c r="R811" s="323"/>
      <c r="S811" s="323"/>
      <c r="T811" s="323"/>
      <c r="U811" s="323"/>
      <c r="V811" s="323"/>
    </row>
    <row r="812" spans="1:22" s="8" customFormat="1" ht="24.95" customHeight="1">
      <c r="A812" s="598" t="s">
        <v>51</v>
      </c>
      <c r="B812" s="598"/>
      <c r="C812" s="598"/>
      <c r="D812" s="338">
        <v>6</v>
      </c>
      <c r="E812" s="323"/>
      <c r="F812" s="323"/>
      <c r="G812" s="323"/>
      <c r="H812" s="323"/>
      <c r="I812" s="323"/>
      <c r="J812" s="458"/>
      <c r="K812" s="323"/>
      <c r="L812" s="323"/>
      <c r="M812" s="323"/>
      <c r="N812" s="323"/>
      <c r="O812" s="323"/>
      <c r="P812" s="323"/>
      <c r="Q812" s="323"/>
      <c r="R812" s="323"/>
      <c r="S812" s="323"/>
      <c r="T812" s="323"/>
      <c r="U812" s="323"/>
      <c r="V812" s="323"/>
    </row>
    <row r="813" spans="1:22" s="8" customFormat="1" ht="24.95" customHeight="1">
      <c r="A813" s="598" t="s">
        <v>54</v>
      </c>
      <c r="B813" s="598"/>
      <c r="C813" s="598"/>
      <c r="D813" s="338">
        <v>7</v>
      </c>
      <c r="E813" s="323"/>
      <c r="F813" s="323"/>
      <c r="G813" s="323"/>
      <c r="H813" s="323"/>
      <c r="I813" s="323"/>
      <c r="J813" s="458"/>
      <c r="K813" s="323"/>
      <c r="L813" s="323"/>
      <c r="M813" s="323"/>
      <c r="N813" s="323"/>
      <c r="O813" s="323"/>
      <c r="P813" s="323"/>
      <c r="Q813" s="323"/>
      <c r="R813" s="323"/>
      <c r="S813" s="323"/>
      <c r="T813" s="323"/>
      <c r="U813" s="323"/>
      <c r="V813" s="323"/>
    </row>
    <row r="814" spans="1:22" s="8" customFormat="1" ht="24.95" customHeight="1">
      <c r="A814" s="598" t="s">
        <v>52</v>
      </c>
      <c r="B814" s="598"/>
      <c r="C814" s="598"/>
      <c r="D814" s="338">
        <v>3</v>
      </c>
      <c r="E814" s="323"/>
      <c r="F814" s="323"/>
      <c r="G814" s="323"/>
      <c r="H814" s="323"/>
      <c r="I814" s="323"/>
      <c r="J814" s="458"/>
      <c r="K814" s="323"/>
      <c r="L814" s="323"/>
      <c r="M814" s="323"/>
      <c r="N814" s="323"/>
      <c r="O814" s="323"/>
      <c r="P814" s="323"/>
      <c r="Q814" s="323"/>
      <c r="R814" s="323"/>
      <c r="S814" s="323"/>
      <c r="T814" s="323"/>
      <c r="U814" s="323"/>
      <c r="V814" s="323"/>
    </row>
    <row r="815" spans="1:22" s="8" customFormat="1" ht="24.95" customHeight="1">
      <c r="A815" s="598" t="s">
        <v>50</v>
      </c>
      <c r="B815" s="598"/>
      <c r="C815" s="598"/>
      <c r="D815" s="338">
        <v>5</v>
      </c>
      <c r="E815" s="323"/>
      <c r="F815" s="323"/>
      <c r="G815" s="323"/>
      <c r="H815" s="323"/>
      <c r="I815" s="323"/>
      <c r="J815" s="458"/>
      <c r="K815" s="323"/>
      <c r="L815" s="323"/>
      <c r="M815" s="323"/>
      <c r="N815" s="323"/>
      <c r="O815" s="323"/>
      <c r="P815" s="323"/>
      <c r="Q815" s="323"/>
      <c r="R815" s="323"/>
      <c r="S815" s="323"/>
      <c r="T815" s="323"/>
      <c r="U815" s="323"/>
      <c r="V815" s="323"/>
    </row>
    <row r="816" spans="1:22" s="8" customFormat="1" ht="24.95" customHeight="1">
      <c r="A816" s="598" t="s">
        <v>48</v>
      </c>
      <c r="B816" s="598"/>
      <c r="C816" s="598"/>
      <c r="D816" s="338">
        <v>4</v>
      </c>
      <c r="E816" s="323"/>
      <c r="F816" s="323"/>
      <c r="G816" s="323"/>
      <c r="H816" s="323"/>
      <c r="I816" s="323"/>
      <c r="J816" s="458"/>
      <c r="K816" s="323"/>
      <c r="L816" s="323"/>
      <c r="M816" s="323"/>
      <c r="N816" s="323"/>
      <c r="O816" s="323"/>
      <c r="P816" s="323"/>
      <c r="Q816" s="323"/>
      <c r="R816" s="323"/>
      <c r="S816" s="323"/>
      <c r="T816" s="323"/>
      <c r="U816" s="323"/>
      <c r="V816" s="323"/>
    </row>
    <row r="817" spans="1:22" s="8" customFormat="1" ht="24.95" customHeight="1">
      <c r="A817" s="598" t="s">
        <v>53</v>
      </c>
      <c r="B817" s="598"/>
      <c r="C817" s="598"/>
      <c r="D817" s="338">
        <v>4</v>
      </c>
      <c r="E817" s="323"/>
      <c r="F817" s="323"/>
      <c r="G817" s="323"/>
      <c r="H817" s="323"/>
      <c r="I817" s="323"/>
      <c r="J817" s="458"/>
      <c r="K817" s="323"/>
      <c r="L817" s="323"/>
      <c r="M817" s="323"/>
      <c r="N817" s="323"/>
      <c r="O817" s="323"/>
      <c r="P817" s="323"/>
      <c r="Q817" s="323"/>
      <c r="R817" s="323"/>
      <c r="S817" s="323"/>
      <c r="T817" s="323"/>
      <c r="U817" s="323"/>
      <c r="V817" s="323"/>
    </row>
    <row r="818" spans="1:22" s="8" customFormat="1" ht="24.95" customHeight="1">
      <c r="A818" s="598" t="s">
        <v>382</v>
      </c>
      <c r="B818" s="598"/>
      <c r="C818" s="598"/>
      <c r="D818" s="338">
        <v>3</v>
      </c>
      <c r="E818" s="323"/>
      <c r="F818" s="323"/>
      <c r="G818" s="323"/>
      <c r="H818" s="323"/>
      <c r="I818" s="323"/>
      <c r="J818" s="458"/>
      <c r="K818" s="323"/>
      <c r="L818" s="323"/>
      <c r="M818" s="323"/>
      <c r="N818" s="323"/>
      <c r="O818" s="323"/>
      <c r="P818" s="323"/>
      <c r="Q818" s="323"/>
      <c r="R818" s="323"/>
      <c r="S818" s="323"/>
      <c r="T818" s="323"/>
      <c r="U818" s="323"/>
      <c r="V818" s="323"/>
    </row>
    <row r="819" spans="1:22" s="8" customFormat="1" ht="24.95" customHeight="1">
      <c r="A819" s="598" t="s">
        <v>867</v>
      </c>
      <c r="B819" s="598"/>
      <c r="C819" s="598"/>
      <c r="D819" s="338">
        <v>1</v>
      </c>
      <c r="E819" s="323"/>
      <c r="F819" s="323"/>
      <c r="G819" s="323"/>
      <c r="H819" s="323"/>
      <c r="I819" s="323"/>
      <c r="J819" s="458"/>
      <c r="K819" s="323"/>
      <c r="L819" s="323"/>
      <c r="M819" s="323"/>
      <c r="N819" s="323"/>
      <c r="O819" s="323"/>
      <c r="P819" s="323"/>
      <c r="Q819" s="323"/>
      <c r="R819" s="323"/>
      <c r="S819" s="323"/>
      <c r="T819" s="323"/>
      <c r="U819" s="323"/>
      <c r="V819" s="323"/>
    </row>
    <row r="820" spans="1:22" s="8" customFormat="1" ht="24.95" customHeight="1">
      <c r="A820" s="598" t="s">
        <v>868</v>
      </c>
      <c r="B820" s="598"/>
      <c r="C820" s="598"/>
      <c r="D820" s="338">
        <v>21</v>
      </c>
      <c r="E820" s="323"/>
      <c r="F820" s="323"/>
      <c r="G820" s="323"/>
      <c r="H820" s="323"/>
      <c r="I820" s="323"/>
      <c r="J820" s="458"/>
      <c r="K820" s="323"/>
      <c r="L820" s="323"/>
      <c r="M820" s="323"/>
      <c r="N820" s="323"/>
      <c r="O820" s="323"/>
      <c r="P820" s="323"/>
      <c r="Q820" s="323"/>
      <c r="R820" s="323"/>
      <c r="S820" s="323"/>
      <c r="T820" s="323"/>
      <c r="U820" s="323"/>
      <c r="V820" s="323"/>
    </row>
    <row r="821" spans="1:22" s="8" customFormat="1" ht="24.95" customHeight="1">
      <c r="A821" s="598" t="s">
        <v>24</v>
      </c>
      <c r="B821" s="598"/>
      <c r="C821" s="598"/>
      <c r="D821" s="338">
        <v>5</v>
      </c>
      <c r="E821" s="323"/>
      <c r="F821" s="323"/>
      <c r="G821" s="323"/>
      <c r="H821" s="323"/>
      <c r="I821" s="323"/>
      <c r="J821" s="458"/>
      <c r="K821" s="323"/>
      <c r="L821" s="323"/>
      <c r="M821" s="323"/>
      <c r="N821" s="323"/>
      <c r="O821" s="323"/>
      <c r="P821" s="323"/>
      <c r="Q821" s="323"/>
      <c r="R821" s="323"/>
      <c r="S821" s="323"/>
      <c r="T821" s="323"/>
      <c r="U821" s="323"/>
      <c r="V821" s="323"/>
    </row>
    <row r="822" spans="1:22" s="8" customFormat="1" ht="24.95" customHeight="1">
      <c r="A822" s="598" t="s">
        <v>23</v>
      </c>
      <c r="B822" s="598"/>
      <c r="C822" s="598"/>
      <c r="D822" s="338">
        <v>12</v>
      </c>
      <c r="E822" s="323"/>
      <c r="F822" s="323"/>
      <c r="G822" s="323"/>
      <c r="H822" s="323"/>
      <c r="I822" s="323"/>
      <c r="J822" s="458"/>
      <c r="K822" s="323"/>
      <c r="L822" s="323"/>
      <c r="M822" s="323"/>
      <c r="N822" s="323"/>
      <c r="O822" s="323"/>
      <c r="P822" s="323"/>
      <c r="Q822" s="323"/>
      <c r="R822" s="323"/>
      <c r="S822" s="323"/>
      <c r="T822" s="323"/>
      <c r="U822" s="323"/>
      <c r="V822" s="323"/>
    </row>
    <row r="823" spans="1:22" s="8" customFormat="1" ht="24.95" customHeight="1">
      <c r="A823" s="598" t="s">
        <v>29</v>
      </c>
      <c r="B823" s="598"/>
      <c r="C823" s="598"/>
      <c r="D823" s="338">
        <v>2</v>
      </c>
      <c r="E823" s="323"/>
      <c r="F823" s="323"/>
      <c r="G823" s="323"/>
      <c r="H823" s="323"/>
      <c r="I823" s="323"/>
      <c r="J823" s="458"/>
      <c r="K823" s="323"/>
      <c r="L823" s="323"/>
      <c r="M823" s="323"/>
      <c r="N823" s="323"/>
      <c r="O823" s="323"/>
      <c r="P823" s="323"/>
      <c r="Q823" s="323"/>
      <c r="R823" s="323"/>
      <c r="S823" s="323"/>
      <c r="T823" s="323"/>
      <c r="U823" s="323"/>
      <c r="V823" s="323"/>
    </row>
    <row r="824" spans="1:22" s="8" customFormat="1" ht="24.95" customHeight="1">
      <c r="A824" s="598" t="s">
        <v>781</v>
      </c>
      <c r="B824" s="598"/>
      <c r="C824" s="598"/>
      <c r="D824" s="338">
        <v>4</v>
      </c>
      <c r="E824" s="323"/>
      <c r="F824" s="323"/>
      <c r="G824" s="323"/>
      <c r="H824" s="323"/>
      <c r="I824" s="323"/>
      <c r="J824" s="458"/>
      <c r="K824" s="323"/>
      <c r="L824" s="323"/>
      <c r="M824" s="323"/>
      <c r="N824" s="323"/>
      <c r="O824" s="323"/>
      <c r="P824" s="323"/>
      <c r="Q824" s="323"/>
      <c r="R824" s="323"/>
      <c r="S824" s="323"/>
      <c r="T824" s="323"/>
      <c r="U824" s="323"/>
      <c r="V824" s="323"/>
    </row>
    <row r="825" spans="1:22" s="8" customFormat="1" ht="24.95" customHeight="1">
      <c r="A825" s="598" t="s">
        <v>873</v>
      </c>
      <c r="B825" s="598"/>
      <c r="C825" s="598"/>
      <c r="D825" s="338">
        <v>1</v>
      </c>
      <c r="E825" s="323"/>
      <c r="F825" s="323"/>
      <c r="G825" s="323"/>
      <c r="H825" s="323"/>
      <c r="I825" s="323"/>
      <c r="J825" s="458"/>
      <c r="K825" s="323"/>
      <c r="L825" s="323"/>
      <c r="M825" s="323"/>
      <c r="N825" s="323"/>
      <c r="O825" s="323"/>
      <c r="P825" s="323"/>
      <c r="Q825" s="323"/>
      <c r="R825" s="323"/>
      <c r="S825" s="323"/>
      <c r="T825" s="323"/>
      <c r="U825" s="323"/>
      <c r="V825" s="323"/>
    </row>
    <row r="826" spans="1:22" s="8" customFormat="1" ht="24.95" customHeight="1">
      <c r="A826" s="598" t="s">
        <v>869</v>
      </c>
      <c r="B826" s="598"/>
      <c r="C826" s="598"/>
      <c r="D826" s="338">
        <v>16</v>
      </c>
      <c r="E826" s="323"/>
      <c r="F826" s="323"/>
      <c r="G826" s="323"/>
      <c r="H826" s="323"/>
      <c r="I826" s="323"/>
      <c r="J826" s="458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</row>
    <row r="827" spans="1:22" s="8" customFormat="1" ht="24.95" customHeight="1">
      <c r="A827" s="598" t="s">
        <v>36</v>
      </c>
      <c r="B827" s="598"/>
      <c r="C827" s="598"/>
      <c r="D827" s="338">
        <v>7</v>
      </c>
      <c r="E827" s="323"/>
      <c r="F827" s="323"/>
      <c r="G827" s="323"/>
      <c r="H827" s="323"/>
      <c r="I827" s="323"/>
      <c r="J827" s="458"/>
      <c r="K827" s="323"/>
      <c r="L827" s="323"/>
      <c r="M827" s="323"/>
      <c r="N827" s="323"/>
      <c r="O827" s="323"/>
      <c r="P827" s="323"/>
      <c r="Q827" s="323"/>
      <c r="R827" s="323"/>
      <c r="S827" s="323"/>
      <c r="T827" s="323"/>
      <c r="U827" s="323"/>
      <c r="V827" s="323"/>
    </row>
    <row r="828" spans="1:22" s="8" customFormat="1" ht="24.95" customHeight="1">
      <c r="A828" s="598" t="s">
        <v>20</v>
      </c>
      <c r="B828" s="598"/>
      <c r="C828" s="598"/>
      <c r="D828" s="338">
        <v>8</v>
      </c>
      <c r="E828" s="323"/>
      <c r="F828" s="323"/>
      <c r="G828" s="323"/>
      <c r="H828" s="323"/>
      <c r="I828" s="323"/>
      <c r="J828" s="458"/>
      <c r="K828" s="323"/>
      <c r="L828" s="323"/>
      <c r="M828" s="323"/>
      <c r="N828" s="323"/>
      <c r="O828" s="323"/>
      <c r="P828" s="323"/>
      <c r="Q828" s="323"/>
      <c r="R828" s="323"/>
      <c r="S828" s="323"/>
      <c r="T828" s="323"/>
      <c r="U828" s="323"/>
      <c r="V828" s="323"/>
    </row>
    <row r="829" spans="1:22" s="8" customFormat="1" ht="24.95" customHeight="1">
      <c r="A829" s="598" t="s">
        <v>39</v>
      </c>
      <c r="B829" s="598"/>
      <c r="C829" s="598"/>
      <c r="D829" s="338">
        <v>6</v>
      </c>
      <c r="E829" s="323"/>
      <c r="F829" s="323"/>
      <c r="G829" s="323"/>
      <c r="H829" s="323"/>
      <c r="I829" s="323"/>
      <c r="J829" s="458"/>
      <c r="K829" s="323"/>
      <c r="L829" s="323"/>
      <c r="M829" s="323"/>
      <c r="N829" s="323"/>
      <c r="O829" s="323"/>
      <c r="P829" s="323"/>
      <c r="Q829" s="323"/>
      <c r="R829" s="323"/>
      <c r="S829" s="323"/>
      <c r="T829" s="323"/>
      <c r="U829" s="323"/>
      <c r="V829" s="323"/>
    </row>
    <row r="830" spans="1:22" s="8" customFormat="1" ht="24.95" customHeight="1">
      <c r="A830" s="598" t="s">
        <v>38</v>
      </c>
      <c r="B830" s="598"/>
      <c r="C830" s="598"/>
      <c r="D830" s="338">
        <v>8</v>
      </c>
      <c r="E830" s="323"/>
      <c r="F830" s="323"/>
      <c r="G830" s="323"/>
      <c r="H830" s="323"/>
      <c r="I830" s="323"/>
      <c r="J830" s="458"/>
      <c r="K830" s="323"/>
      <c r="L830" s="323"/>
      <c r="M830" s="323"/>
      <c r="N830" s="323"/>
      <c r="O830" s="323"/>
      <c r="P830" s="323"/>
      <c r="Q830" s="323"/>
      <c r="R830" s="323"/>
      <c r="S830" s="323"/>
      <c r="T830" s="323"/>
      <c r="U830" s="323"/>
      <c r="V830" s="323"/>
    </row>
    <row r="831" spans="1:22" s="8" customFormat="1" ht="24.95" customHeight="1">
      <c r="A831" s="598" t="s">
        <v>874</v>
      </c>
      <c r="B831" s="598"/>
      <c r="C831" s="598"/>
      <c r="D831" s="338">
        <v>1</v>
      </c>
      <c r="E831" s="323"/>
      <c r="F831" s="323"/>
      <c r="G831" s="323"/>
      <c r="H831" s="323"/>
      <c r="I831" s="323"/>
      <c r="J831" s="458"/>
      <c r="K831" s="323"/>
      <c r="L831" s="323"/>
      <c r="M831" s="323"/>
      <c r="N831" s="323"/>
      <c r="O831" s="323"/>
      <c r="P831" s="323"/>
      <c r="Q831" s="323"/>
      <c r="R831" s="323"/>
      <c r="S831" s="323"/>
      <c r="T831" s="323"/>
      <c r="U831" s="323"/>
      <c r="V831" s="323"/>
    </row>
    <row r="832" spans="1:22" s="8" customFormat="1" ht="24.95" customHeight="1">
      <c r="A832" s="598" t="s">
        <v>875</v>
      </c>
      <c r="B832" s="598"/>
      <c r="C832" s="598"/>
      <c r="D832" s="338">
        <v>10</v>
      </c>
      <c r="E832" s="323"/>
      <c r="F832" s="323"/>
      <c r="G832" s="323"/>
      <c r="H832" s="323"/>
      <c r="I832" s="323"/>
      <c r="J832" s="458"/>
      <c r="K832" s="323"/>
      <c r="L832" s="323"/>
      <c r="M832" s="323"/>
      <c r="N832" s="323"/>
      <c r="O832" s="323"/>
      <c r="P832" s="323"/>
      <c r="Q832" s="323"/>
      <c r="R832" s="323"/>
      <c r="S832" s="323"/>
      <c r="T832" s="323"/>
      <c r="U832" s="323"/>
      <c r="V832" s="323"/>
    </row>
    <row r="833" spans="1:22" s="8" customFormat="1" ht="24.95" customHeight="1">
      <c r="A833" s="598" t="s">
        <v>870</v>
      </c>
      <c r="B833" s="598"/>
      <c r="C833" s="598"/>
      <c r="D833" s="338">
        <v>1</v>
      </c>
      <c r="E833" s="323"/>
      <c r="F833" s="323"/>
      <c r="G833" s="323"/>
      <c r="H833" s="323"/>
      <c r="I833" s="323"/>
      <c r="J833" s="458"/>
      <c r="K833" s="323"/>
      <c r="L833" s="323"/>
      <c r="M833" s="323"/>
      <c r="N833" s="323"/>
      <c r="O833" s="323"/>
      <c r="P833" s="323"/>
      <c r="Q833" s="323"/>
      <c r="R833" s="323"/>
      <c r="S833" s="323"/>
      <c r="T833" s="323"/>
      <c r="U833" s="323"/>
      <c r="V833" s="323"/>
    </row>
    <row r="834" spans="1:22" s="8" customFormat="1" ht="24.95" customHeight="1">
      <c r="A834" s="598" t="s">
        <v>871</v>
      </c>
      <c r="B834" s="598"/>
      <c r="C834" s="598"/>
      <c r="D834" s="338">
        <v>22</v>
      </c>
      <c r="E834" s="323"/>
      <c r="F834" s="323"/>
      <c r="G834" s="323"/>
      <c r="H834" s="323"/>
      <c r="I834" s="323"/>
      <c r="J834" s="458"/>
      <c r="K834" s="323"/>
      <c r="L834" s="323"/>
      <c r="M834" s="323"/>
      <c r="N834" s="323"/>
      <c r="O834" s="323"/>
      <c r="P834" s="323"/>
      <c r="Q834" s="323"/>
      <c r="R834" s="323"/>
      <c r="S834" s="323"/>
      <c r="T834" s="323"/>
      <c r="U834" s="323"/>
      <c r="V834" s="323"/>
    </row>
    <row r="835" spans="1:22" s="8" customFormat="1" ht="24.95" customHeight="1">
      <c r="A835" s="598" t="s">
        <v>783</v>
      </c>
      <c r="B835" s="598"/>
      <c r="C835" s="598"/>
      <c r="D835" s="338">
        <v>1</v>
      </c>
      <c r="E835" s="323"/>
      <c r="F835" s="323"/>
      <c r="G835" s="323"/>
      <c r="H835" s="323"/>
      <c r="I835" s="323"/>
      <c r="J835" s="458"/>
      <c r="K835" s="323"/>
      <c r="L835" s="323"/>
      <c r="M835" s="323"/>
      <c r="N835" s="323"/>
      <c r="O835" s="323"/>
      <c r="P835" s="323"/>
      <c r="Q835" s="323"/>
      <c r="R835" s="323"/>
      <c r="S835" s="323"/>
      <c r="T835" s="323"/>
      <c r="U835" s="323"/>
      <c r="V835" s="323"/>
    </row>
    <row r="836" spans="1:22" s="8" customFormat="1" ht="24.95" customHeight="1">
      <c r="A836" s="598" t="s">
        <v>784</v>
      </c>
      <c r="B836" s="598"/>
      <c r="C836" s="598"/>
      <c r="D836" s="338">
        <v>1</v>
      </c>
      <c r="E836" s="323"/>
      <c r="F836" s="323"/>
      <c r="G836" s="323"/>
      <c r="H836" s="323"/>
      <c r="I836" s="323"/>
      <c r="J836" s="458"/>
      <c r="K836" s="323"/>
      <c r="L836" s="323"/>
      <c r="M836" s="323"/>
      <c r="N836" s="323"/>
      <c r="O836" s="323"/>
      <c r="P836" s="323"/>
      <c r="Q836" s="323"/>
      <c r="R836" s="323"/>
      <c r="S836" s="323"/>
      <c r="T836" s="323"/>
      <c r="U836" s="323"/>
      <c r="V836" s="323"/>
    </row>
    <row r="837" spans="1:22" s="8" customFormat="1" ht="24.95" customHeight="1">
      <c r="A837" s="598" t="s">
        <v>260</v>
      </c>
      <c r="B837" s="598"/>
      <c r="C837" s="598"/>
      <c r="D837" s="338">
        <v>6</v>
      </c>
      <c r="E837" s="323"/>
      <c r="F837" s="323"/>
      <c r="G837" s="323"/>
      <c r="H837" s="323"/>
      <c r="I837" s="323"/>
      <c r="J837" s="458"/>
      <c r="K837" s="323"/>
      <c r="L837" s="323"/>
      <c r="M837" s="323"/>
      <c r="N837" s="323"/>
      <c r="O837" s="323"/>
      <c r="P837" s="323"/>
      <c r="Q837" s="323"/>
      <c r="R837" s="323"/>
      <c r="S837" s="323"/>
      <c r="T837" s="323"/>
      <c r="U837" s="323"/>
      <c r="V837" s="323"/>
    </row>
    <row r="838" spans="1:22" s="8" customFormat="1" ht="24.95" customHeight="1">
      <c r="A838" s="598" t="s">
        <v>872</v>
      </c>
      <c r="B838" s="598"/>
      <c r="C838" s="598"/>
      <c r="D838" s="338">
        <v>15</v>
      </c>
      <c r="E838" s="323"/>
      <c r="F838" s="323"/>
      <c r="G838" s="323"/>
      <c r="H838" s="323"/>
      <c r="I838" s="323"/>
      <c r="J838" s="458"/>
      <c r="K838" s="323"/>
      <c r="L838" s="323"/>
      <c r="M838" s="323"/>
      <c r="N838" s="323"/>
      <c r="O838" s="323"/>
      <c r="P838" s="323"/>
      <c r="Q838" s="323"/>
      <c r="R838" s="323"/>
      <c r="S838" s="323"/>
      <c r="T838" s="323"/>
      <c r="U838" s="323"/>
      <c r="V838" s="323"/>
    </row>
    <row r="839" spans="1:22" s="8" customFormat="1" ht="24.95" customHeight="1">
      <c r="A839" s="598" t="s">
        <v>44</v>
      </c>
      <c r="B839" s="598"/>
      <c r="C839" s="598"/>
      <c r="D839" s="338">
        <v>2</v>
      </c>
      <c r="E839" s="323"/>
      <c r="F839" s="323"/>
      <c r="G839" s="323"/>
      <c r="H839" s="323"/>
      <c r="I839" s="323"/>
      <c r="J839" s="458"/>
      <c r="K839" s="323"/>
      <c r="L839" s="323"/>
      <c r="M839" s="323"/>
      <c r="N839" s="323"/>
      <c r="O839" s="323"/>
      <c r="P839" s="323"/>
      <c r="Q839" s="323"/>
      <c r="R839" s="323"/>
      <c r="S839" s="323"/>
      <c r="T839" s="323"/>
      <c r="U839" s="323"/>
      <c r="V839" s="323"/>
    </row>
    <row r="840" spans="1:22" s="8" customFormat="1" ht="24.95" customHeight="1">
      <c r="A840" s="598" t="s">
        <v>876</v>
      </c>
      <c r="B840" s="598"/>
      <c r="C840" s="598"/>
      <c r="D840" s="338">
        <v>1</v>
      </c>
      <c r="E840" s="323"/>
      <c r="F840" s="323"/>
      <c r="G840" s="323"/>
      <c r="H840" s="323"/>
      <c r="I840" s="323"/>
      <c r="J840" s="458"/>
      <c r="K840" s="323"/>
      <c r="L840" s="323"/>
      <c r="M840" s="323"/>
      <c r="N840" s="323"/>
      <c r="O840" s="323"/>
      <c r="P840" s="323"/>
      <c r="Q840" s="323"/>
      <c r="R840" s="323"/>
      <c r="S840" s="323"/>
      <c r="T840" s="323"/>
      <c r="U840" s="323"/>
      <c r="V840" s="323"/>
    </row>
    <row r="841" spans="1:22" s="8" customFormat="1" ht="24.95" customHeight="1">
      <c r="A841" s="598" t="s">
        <v>35</v>
      </c>
      <c r="B841" s="598"/>
      <c r="C841" s="598"/>
      <c r="D841" s="338">
        <v>4</v>
      </c>
      <c r="E841" s="323"/>
      <c r="F841" s="323"/>
      <c r="G841" s="323"/>
      <c r="H841" s="323"/>
      <c r="I841" s="323"/>
      <c r="J841" s="458"/>
      <c r="K841" s="323"/>
      <c r="L841" s="323"/>
      <c r="M841" s="323"/>
      <c r="N841" s="323"/>
      <c r="O841" s="323"/>
      <c r="P841" s="323"/>
      <c r="Q841" s="323"/>
      <c r="R841" s="323"/>
      <c r="S841" s="323"/>
      <c r="T841" s="323"/>
      <c r="U841" s="323"/>
      <c r="V841" s="323"/>
    </row>
    <row r="842" spans="1:22" s="8" customFormat="1" ht="24.95" customHeight="1">
      <c r="A842" s="598" t="s">
        <v>33</v>
      </c>
      <c r="B842" s="598"/>
      <c r="C842" s="598"/>
      <c r="D842" s="338">
        <v>6</v>
      </c>
      <c r="E842" s="323"/>
      <c r="F842" s="323"/>
      <c r="G842" s="323"/>
      <c r="H842" s="323"/>
      <c r="I842" s="323"/>
      <c r="J842" s="458"/>
      <c r="K842" s="323"/>
      <c r="L842" s="323"/>
      <c r="M842" s="323"/>
      <c r="N842" s="323"/>
      <c r="O842" s="323"/>
      <c r="P842" s="323"/>
      <c r="Q842" s="323"/>
      <c r="R842" s="323"/>
      <c r="S842" s="323"/>
      <c r="T842" s="323"/>
      <c r="U842" s="323"/>
      <c r="V842" s="323"/>
    </row>
    <row r="843" spans="1:22" s="8" customFormat="1" ht="24.95" customHeight="1">
      <c r="A843" s="598" t="s">
        <v>657</v>
      </c>
      <c r="B843" s="598"/>
      <c r="C843" s="598"/>
      <c r="D843" s="338">
        <v>1</v>
      </c>
      <c r="E843" s="323"/>
      <c r="F843" s="323"/>
      <c r="G843" s="323"/>
      <c r="H843" s="323"/>
      <c r="I843" s="323"/>
      <c r="J843" s="458"/>
      <c r="K843" s="323"/>
      <c r="L843" s="323"/>
      <c r="M843" s="323"/>
      <c r="N843" s="323"/>
      <c r="O843" s="323"/>
      <c r="P843" s="323"/>
      <c r="Q843" s="323"/>
      <c r="R843" s="323"/>
      <c r="S843" s="323"/>
      <c r="T843" s="323"/>
      <c r="U843" s="323"/>
      <c r="V843" s="323"/>
    </row>
    <row r="844" spans="1:22" s="8" customFormat="1" ht="24.95" customHeight="1">
      <c r="A844" s="598" t="s">
        <v>786</v>
      </c>
      <c r="B844" s="598"/>
      <c r="C844" s="598"/>
      <c r="D844" s="338">
        <v>1</v>
      </c>
      <c r="E844" s="323"/>
      <c r="F844" s="323"/>
      <c r="G844" s="323"/>
      <c r="H844" s="323"/>
      <c r="I844" s="323"/>
      <c r="J844" s="458"/>
      <c r="K844" s="323"/>
      <c r="L844" s="323"/>
      <c r="M844" s="323"/>
      <c r="N844" s="323"/>
      <c r="O844" s="323"/>
      <c r="P844" s="323"/>
      <c r="Q844" s="323"/>
      <c r="R844" s="323"/>
      <c r="S844" s="323"/>
      <c r="T844" s="323"/>
      <c r="U844" s="323"/>
      <c r="V844" s="323"/>
    </row>
    <row r="845" spans="1:22" s="8" customFormat="1" ht="24.95" customHeight="1">
      <c r="A845" s="598" t="s">
        <v>787</v>
      </c>
      <c r="B845" s="598"/>
      <c r="C845" s="598"/>
      <c r="D845" s="338">
        <v>1</v>
      </c>
      <c r="E845" s="323"/>
      <c r="F845" s="323"/>
      <c r="G845" s="323"/>
      <c r="H845" s="323"/>
      <c r="I845" s="323"/>
      <c r="J845" s="458"/>
      <c r="K845" s="323"/>
      <c r="L845" s="323"/>
      <c r="M845" s="323"/>
      <c r="N845" s="323"/>
      <c r="O845" s="323"/>
      <c r="P845" s="323"/>
      <c r="Q845" s="323"/>
      <c r="R845" s="323"/>
      <c r="S845" s="323"/>
      <c r="T845" s="323"/>
      <c r="U845" s="323"/>
      <c r="V845" s="323"/>
    </row>
    <row r="846" spans="1:22" s="8" customFormat="1" ht="24.95" customHeight="1">
      <c r="A846" s="598" t="s">
        <v>17</v>
      </c>
      <c r="B846" s="598"/>
      <c r="C846" s="598"/>
      <c r="D846" s="338">
        <v>18</v>
      </c>
      <c r="E846" s="323"/>
      <c r="F846" s="323"/>
      <c r="G846" s="323"/>
      <c r="H846" s="323"/>
      <c r="I846" s="323"/>
      <c r="J846" s="458"/>
      <c r="K846" s="323"/>
      <c r="L846" s="323"/>
      <c r="M846" s="323"/>
      <c r="N846" s="323"/>
      <c r="O846" s="323"/>
      <c r="P846" s="323"/>
      <c r="Q846" s="323"/>
      <c r="R846" s="323"/>
      <c r="S846" s="323"/>
      <c r="T846" s="323"/>
      <c r="U846" s="323"/>
      <c r="V846" s="323"/>
    </row>
    <row r="847" spans="1:22" s="8" customFormat="1" ht="24.95" customHeight="1">
      <c r="A847" s="598" t="s">
        <v>877</v>
      </c>
      <c r="B847" s="598"/>
      <c r="C847" s="598"/>
      <c r="D847" s="338">
        <v>38</v>
      </c>
      <c r="E847" s="323"/>
      <c r="F847" s="323"/>
      <c r="G847" s="323"/>
      <c r="H847" s="323"/>
      <c r="I847" s="323"/>
      <c r="J847" s="458"/>
      <c r="K847" s="323"/>
      <c r="L847" s="323"/>
      <c r="M847" s="323"/>
      <c r="N847" s="323"/>
      <c r="O847" s="323"/>
      <c r="P847" s="323"/>
      <c r="Q847" s="323"/>
      <c r="R847" s="323"/>
      <c r="S847" s="323"/>
      <c r="T847" s="323"/>
      <c r="U847" s="323"/>
      <c r="V847" s="323"/>
    </row>
    <row r="848" spans="1:22" s="8" customFormat="1" ht="24.95" customHeight="1">
      <c r="A848" s="598" t="s">
        <v>838</v>
      </c>
      <c r="B848" s="598"/>
      <c r="C848" s="598"/>
      <c r="D848" s="338">
        <v>2</v>
      </c>
      <c r="E848" s="323"/>
      <c r="F848" s="323"/>
      <c r="G848" s="323"/>
      <c r="H848" s="323"/>
      <c r="I848" s="323"/>
      <c r="J848" s="458"/>
      <c r="K848" s="323"/>
      <c r="L848" s="323"/>
      <c r="M848" s="323"/>
      <c r="N848" s="323"/>
      <c r="O848" s="323"/>
      <c r="P848" s="323"/>
      <c r="Q848" s="323"/>
      <c r="R848" s="323"/>
      <c r="S848" s="323"/>
      <c r="T848" s="323"/>
      <c r="U848" s="323"/>
      <c r="V848" s="323"/>
    </row>
    <row r="849" spans="1:22" s="8" customFormat="1" ht="24.95" customHeight="1">
      <c r="A849" s="598" t="s">
        <v>64</v>
      </c>
      <c r="B849" s="598"/>
      <c r="C849" s="598"/>
      <c r="D849" s="338">
        <v>1</v>
      </c>
      <c r="E849" s="323"/>
      <c r="F849" s="323"/>
      <c r="G849" s="323"/>
      <c r="H849" s="323"/>
      <c r="I849" s="323"/>
      <c r="J849" s="458"/>
      <c r="K849" s="323"/>
      <c r="L849" s="323"/>
      <c r="M849" s="323"/>
      <c r="N849" s="323"/>
      <c r="O849" s="323"/>
      <c r="P849" s="323"/>
      <c r="Q849" s="323"/>
      <c r="R849" s="323"/>
      <c r="S849" s="323"/>
      <c r="T849" s="323"/>
      <c r="U849" s="323"/>
      <c r="V849" s="323"/>
    </row>
    <row r="850" spans="1:22" s="8" customFormat="1" ht="24.95" customHeight="1">
      <c r="A850" s="598" t="s">
        <v>789</v>
      </c>
      <c r="B850" s="598"/>
      <c r="C850" s="598"/>
      <c r="D850" s="338">
        <v>1</v>
      </c>
      <c r="E850" s="323"/>
      <c r="F850" s="323"/>
      <c r="G850" s="323"/>
      <c r="H850" s="323"/>
      <c r="I850" s="323"/>
      <c r="J850" s="458"/>
      <c r="K850" s="323"/>
      <c r="L850" s="323"/>
      <c r="M850" s="323"/>
      <c r="N850" s="323"/>
      <c r="O850" s="323"/>
      <c r="P850" s="323"/>
      <c r="Q850" s="323"/>
      <c r="R850" s="323"/>
      <c r="S850" s="323"/>
      <c r="T850" s="323"/>
      <c r="U850" s="323"/>
      <c r="V850" s="323"/>
    </row>
    <row r="851" spans="1:22" s="8" customFormat="1" ht="24.95" customHeight="1">
      <c r="A851" s="598" t="s">
        <v>37</v>
      </c>
      <c r="B851" s="598"/>
      <c r="C851" s="598"/>
      <c r="D851" s="338">
        <v>4</v>
      </c>
      <c r="E851" s="323"/>
      <c r="F851" s="323"/>
      <c r="G851" s="323"/>
      <c r="H851" s="323"/>
      <c r="I851" s="323"/>
      <c r="J851" s="458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</row>
    <row r="852" spans="1:22" s="8" customFormat="1" ht="24.95" customHeight="1">
      <c r="A852" s="598" t="s">
        <v>790</v>
      </c>
      <c r="B852" s="598"/>
      <c r="C852" s="598"/>
      <c r="D852" s="338">
        <v>2</v>
      </c>
      <c r="E852" s="323"/>
      <c r="F852" s="323"/>
      <c r="G852" s="323"/>
      <c r="H852" s="323"/>
      <c r="I852" s="323"/>
      <c r="J852" s="458"/>
      <c r="K852" s="323"/>
      <c r="L852" s="323"/>
      <c r="M852" s="323"/>
      <c r="N852" s="323"/>
      <c r="O852" s="323"/>
      <c r="P852" s="323"/>
      <c r="Q852" s="323"/>
      <c r="R852" s="323"/>
      <c r="S852" s="323"/>
      <c r="T852" s="323"/>
      <c r="U852" s="323"/>
      <c r="V852" s="323"/>
    </row>
    <row r="853" spans="1:22" s="8" customFormat="1" ht="24.95" customHeight="1">
      <c r="A853" s="598" t="s">
        <v>3</v>
      </c>
      <c r="B853" s="598"/>
      <c r="C853" s="598"/>
      <c r="D853" s="146">
        <f>SUM(D812:D852)</f>
        <v>262</v>
      </c>
      <c r="E853" s="323"/>
      <c r="F853" s="323"/>
      <c r="G853" s="323"/>
      <c r="H853" s="323"/>
      <c r="I853" s="323"/>
      <c r="J853" s="458"/>
      <c r="K853" s="323"/>
      <c r="L853" s="323"/>
      <c r="M853" s="323"/>
      <c r="N853" s="323"/>
      <c r="O853" s="323"/>
      <c r="P853" s="323"/>
      <c r="Q853" s="323"/>
      <c r="R853" s="323"/>
      <c r="S853" s="323"/>
      <c r="T853" s="323"/>
      <c r="U853" s="323"/>
      <c r="V853" s="323"/>
    </row>
    <row r="854" spans="1:22" s="8" customFormat="1" ht="24.95" customHeight="1">
      <c r="A854" s="701"/>
      <c r="B854" s="701"/>
      <c r="C854" s="701"/>
      <c r="D854" s="701"/>
      <c r="E854" s="323"/>
      <c r="F854" s="323"/>
      <c r="G854" s="323"/>
      <c r="H854" s="323"/>
      <c r="I854" s="323"/>
      <c r="J854" s="458"/>
      <c r="K854" s="323"/>
      <c r="L854" s="323"/>
      <c r="M854" s="323"/>
      <c r="N854" s="323"/>
      <c r="O854" s="323"/>
      <c r="P854" s="323"/>
      <c r="Q854" s="323"/>
      <c r="R854" s="323"/>
      <c r="S854" s="323"/>
      <c r="T854" s="323"/>
      <c r="U854" s="323"/>
      <c r="V854" s="323"/>
    </row>
    <row r="855" spans="1:22" s="8" customFormat="1" ht="24.95" customHeight="1">
      <c r="A855" s="600" t="s">
        <v>820</v>
      </c>
      <c r="B855" s="600"/>
      <c r="C855" s="600"/>
      <c r="D855" s="600"/>
      <c r="E855" s="323"/>
      <c r="F855" s="323"/>
      <c r="G855" s="323"/>
      <c r="H855" s="323"/>
      <c r="I855" s="323"/>
      <c r="J855" s="458"/>
      <c r="K855" s="323"/>
      <c r="L855" s="323"/>
      <c r="M855" s="323"/>
      <c r="N855" s="323"/>
      <c r="O855" s="323"/>
      <c r="P855" s="323"/>
      <c r="Q855" s="323"/>
      <c r="R855" s="323"/>
      <c r="S855" s="323"/>
      <c r="T855" s="323"/>
      <c r="U855" s="323"/>
      <c r="V855" s="323"/>
    </row>
    <row r="856" spans="1:22" s="8" customFormat="1" ht="24.95" customHeight="1">
      <c r="A856" s="696" t="s">
        <v>793</v>
      </c>
      <c r="B856" s="696"/>
      <c r="C856" s="696"/>
      <c r="D856" s="311" t="s">
        <v>1225</v>
      </c>
      <c r="E856" s="323"/>
      <c r="F856" s="323"/>
      <c r="G856" s="323"/>
      <c r="H856" s="323"/>
      <c r="I856" s="323"/>
      <c r="J856" s="458"/>
      <c r="K856" s="323"/>
      <c r="L856" s="323"/>
      <c r="M856" s="323"/>
      <c r="N856" s="323"/>
      <c r="O856" s="323"/>
      <c r="P856" s="323"/>
      <c r="Q856" s="323"/>
      <c r="R856" s="323"/>
      <c r="S856" s="323"/>
      <c r="T856" s="323"/>
      <c r="U856" s="323"/>
      <c r="V856" s="323"/>
    </row>
    <row r="857" spans="1:22" s="8" customFormat="1" ht="24.95" customHeight="1">
      <c r="A857" s="691" t="s">
        <v>794</v>
      </c>
      <c r="B857" s="692"/>
      <c r="C857" s="692"/>
      <c r="D857" s="338">
        <v>7</v>
      </c>
      <c r="E857" s="323"/>
      <c r="F857" s="323"/>
      <c r="G857" s="323"/>
      <c r="H857" s="323"/>
      <c r="I857" s="323"/>
      <c r="J857" s="458"/>
      <c r="K857" s="323"/>
      <c r="L857" s="323"/>
      <c r="M857" s="323"/>
      <c r="N857" s="323"/>
      <c r="O857" s="323"/>
      <c r="P857" s="323"/>
      <c r="Q857" s="323"/>
      <c r="R857" s="323"/>
      <c r="S857" s="323"/>
      <c r="T857" s="323"/>
      <c r="U857" s="323"/>
      <c r="V857" s="323"/>
    </row>
    <row r="858" spans="1:22" s="8" customFormat="1" ht="24.95" customHeight="1">
      <c r="A858" s="691" t="s">
        <v>795</v>
      </c>
      <c r="B858" s="692"/>
      <c r="C858" s="692"/>
      <c r="D858" s="338">
        <v>7</v>
      </c>
      <c r="E858" s="323"/>
      <c r="F858" s="323"/>
      <c r="G858" s="323"/>
      <c r="H858" s="323"/>
      <c r="I858" s="323"/>
      <c r="J858" s="458"/>
      <c r="K858" s="323"/>
      <c r="L858" s="323"/>
      <c r="M858" s="323"/>
      <c r="N858" s="323"/>
      <c r="O858" s="323"/>
      <c r="P858" s="323"/>
      <c r="Q858" s="323"/>
      <c r="R858" s="323"/>
      <c r="S858" s="323"/>
      <c r="T858" s="323"/>
      <c r="U858" s="323"/>
      <c r="V858" s="323"/>
    </row>
    <row r="859" spans="1:22" s="8" customFormat="1" ht="24.95" customHeight="1">
      <c r="A859" s="691" t="s">
        <v>878</v>
      </c>
      <c r="B859" s="692"/>
      <c r="C859" s="692"/>
      <c r="D859" s="338">
        <v>2</v>
      </c>
      <c r="E859" s="323"/>
      <c r="F859" s="323"/>
      <c r="G859" s="323"/>
      <c r="H859" s="323"/>
      <c r="I859" s="323"/>
      <c r="J859" s="458"/>
      <c r="K859" s="323"/>
      <c r="L859" s="323"/>
      <c r="M859" s="323"/>
      <c r="N859" s="323"/>
      <c r="O859" s="323"/>
      <c r="P859" s="323"/>
      <c r="Q859" s="323"/>
      <c r="R859" s="323"/>
      <c r="S859" s="323"/>
      <c r="T859" s="323"/>
      <c r="U859" s="323"/>
      <c r="V859" s="323"/>
    </row>
    <row r="860" spans="1:22" s="8" customFormat="1" ht="24.95" customHeight="1">
      <c r="A860" s="691" t="s">
        <v>796</v>
      </c>
      <c r="B860" s="692"/>
      <c r="C860" s="692"/>
      <c r="D860" s="338">
        <v>3</v>
      </c>
      <c r="E860" s="323"/>
      <c r="F860" s="323"/>
      <c r="G860" s="323"/>
      <c r="H860" s="323"/>
      <c r="I860" s="323"/>
      <c r="J860" s="458"/>
      <c r="K860" s="323"/>
      <c r="L860" s="323"/>
      <c r="M860" s="323"/>
      <c r="N860" s="323"/>
      <c r="O860" s="323"/>
      <c r="P860" s="323"/>
      <c r="Q860" s="323"/>
      <c r="R860" s="323"/>
      <c r="S860" s="323"/>
      <c r="T860" s="323"/>
      <c r="U860" s="323"/>
      <c r="V860" s="323"/>
    </row>
    <row r="861" spans="1:22" s="8" customFormat="1" ht="24.95" customHeight="1">
      <c r="A861" s="691" t="s">
        <v>879</v>
      </c>
      <c r="B861" s="692"/>
      <c r="C861" s="692"/>
      <c r="D861" s="338">
        <v>1</v>
      </c>
      <c r="E861" s="323"/>
      <c r="F861" s="323"/>
      <c r="G861" s="323"/>
      <c r="H861" s="323"/>
      <c r="I861" s="323"/>
      <c r="J861" s="458"/>
      <c r="K861" s="323"/>
      <c r="L861" s="323"/>
      <c r="M861" s="323"/>
      <c r="N861" s="323"/>
      <c r="O861" s="323"/>
      <c r="P861" s="323"/>
      <c r="Q861" s="323"/>
      <c r="R861" s="323"/>
      <c r="S861" s="323"/>
      <c r="T861" s="323"/>
      <c r="U861" s="323"/>
      <c r="V861" s="323"/>
    </row>
    <row r="862" spans="1:22" s="8" customFormat="1" ht="24.95" customHeight="1">
      <c r="A862" s="691" t="s">
        <v>797</v>
      </c>
      <c r="B862" s="692"/>
      <c r="C862" s="692"/>
      <c r="D862" s="338">
        <v>9</v>
      </c>
      <c r="E862" s="323"/>
      <c r="F862" s="323"/>
      <c r="G862" s="323"/>
      <c r="H862" s="323"/>
      <c r="I862" s="323"/>
      <c r="J862" s="458"/>
      <c r="K862" s="323"/>
      <c r="L862" s="323"/>
      <c r="M862" s="323"/>
      <c r="N862" s="323"/>
      <c r="O862" s="323"/>
      <c r="P862" s="323"/>
      <c r="Q862" s="323"/>
      <c r="R862" s="323"/>
      <c r="S862" s="323"/>
      <c r="T862" s="323"/>
      <c r="U862" s="323"/>
      <c r="V862" s="323"/>
    </row>
    <row r="863" spans="1:22" s="8" customFormat="1" ht="24.95" customHeight="1">
      <c r="A863" s="691" t="s">
        <v>17</v>
      </c>
      <c r="B863" s="692"/>
      <c r="C863" s="692"/>
      <c r="D863" s="338">
        <v>19</v>
      </c>
      <c r="E863" s="323"/>
      <c r="F863" s="323"/>
      <c r="G863" s="323"/>
      <c r="H863" s="323"/>
      <c r="I863" s="323"/>
      <c r="J863" s="458"/>
      <c r="K863" s="323"/>
      <c r="L863" s="323"/>
      <c r="M863" s="323"/>
      <c r="N863" s="323"/>
      <c r="O863" s="323"/>
      <c r="P863" s="323"/>
      <c r="Q863" s="323"/>
      <c r="R863" s="323"/>
      <c r="S863" s="323"/>
      <c r="T863" s="323"/>
      <c r="U863" s="323"/>
      <c r="V863" s="323"/>
    </row>
    <row r="864" spans="1:22" s="8" customFormat="1" ht="24.95" customHeight="1">
      <c r="A864" s="691" t="s">
        <v>798</v>
      </c>
      <c r="B864" s="692"/>
      <c r="C864" s="692"/>
      <c r="D864" s="338">
        <v>3</v>
      </c>
      <c r="E864" s="323"/>
      <c r="F864" s="323"/>
      <c r="G864" s="323"/>
      <c r="H864" s="323"/>
      <c r="I864" s="323"/>
      <c r="J864" s="458"/>
      <c r="K864" s="323"/>
      <c r="L864" s="323"/>
      <c r="M864" s="323"/>
      <c r="N864" s="323"/>
      <c r="O864" s="323"/>
      <c r="P864" s="323"/>
      <c r="Q864" s="323"/>
      <c r="R864" s="323"/>
      <c r="S864" s="323"/>
      <c r="T864" s="323"/>
      <c r="U864" s="323"/>
      <c r="V864" s="323"/>
    </row>
    <row r="865" spans="1:22" s="8" customFormat="1" ht="24.95" customHeight="1">
      <c r="A865" s="691" t="s">
        <v>266</v>
      </c>
      <c r="B865" s="692"/>
      <c r="C865" s="692"/>
      <c r="D865" s="338">
        <v>3</v>
      </c>
      <c r="E865" s="323"/>
      <c r="F865" s="323"/>
      <c r="G865" s="323"/>
      <c r="H865" s="323"/>
      <c r="I865" s="323"/>
      <c r="J865" s="458"/>
      <c r="K865" s="323"/>
      <c r="L865" s="323"/>
      <c r="M865" s="323"/>
      <c r="N865" s="323"/>
      <c r="O865" s="323"/>
      <c r="P865" s="323"/>
      <c r="Q865" s="323"/>
      <c r="R865" s="323"/>
      <c r="S865" s="323"/>
      <c r="T865" s="323"/>
      <c r="U865" s="323"/>
      <c r="V865" s="323"/>
    </row>
    <row r="866" spans="1:22" s="8" customFormat="1" ht="24.95" customHeight="1">
      <c r="A866" s="691" t="s">
        <v>880</v>
      </c>
      <c r="B866" s="692"/>
      <c r="C866" s="692"/>
      <c r="D866" s="338">
        <v>4</v>
      </c>
      <c r="E866" s="323"/>
      <c r="F866" s="323"/>
      <c r="G866" s="323"/>
      <c r="H866" s="323"/>
      <c r="I866" s="323"/>
      <c r="J866" s="458"/>
      <c r="K866" s="323"/>
      <c r="L866" s="323"/>
      <c r="M866" s="323"/>
      <c r="N866" s="323"/>
      <c r="O866" s="323"/>
      <c r="P866" s="323"/>
      <c r="Q866" s="323"/>
      <c r="R866" s="323"/>
      <c r="S866" s="323"/>
      <c r="T866" s="323"/>
      <c r="U866" s="323"/>
      <c r="V866" s="323"/>
    </row>
    <row r="867" spans="1:22" s="8" customFormat="1" ht="24.95" customHeight="1">
      <c r="A867" s="691" t="s">
        <v>799</v>
      </c>
      <c r="B867" s="692"/>
      <c r="C867" s="692"/>
      <c r="D867" s="338">
        <v>1</v>
      </c>
      <c r="E867" s="323"/>
      <c r="F867" s="323"/>
      <c r="G867" s="323"/>
      <c r="H867" s="323"/>
      <c r="I867" s="323"/>
      <c r="J867" s="458"/>
      <c r="K867" s="323"/>
      <c r="L867" s="323"/>
      <c r="M867" s="323"/>
      <c r="N867" s="323"/>
      <c r="O867" s="323"/>
      <c r="P867" s="323"/>
      <c r="Q867" s="323"/>
      <c r="R867" s="323"/>
      <c r="S867" s="323"/>
      <c r="T867" s="323"/>
      <c r="U867" s="323"/>
      <c r="V867" s="323"/>
    </row>
    <row r="868" spans="1:22" s="8" customFormat="1" ht="24.95" customHeight="1">
      <c r="A868" s="691" t="s">
        <v>881</v>
      </c>
      <c r="B868" s="692"/>
      <c r="C868" s="692"/>
      <c r="D868" s="338">
        <v>1</v>
      </c>
      <c r="E868" s="323"/>
      <c r="F868" s="323"/>
      <c r="G868" s="323"/>
      <c r="H868" s="323"/>
      <c r="I868" s="323"/>
      <c r="J868" s="458"/>
      <c r="K868" s="323"/>
      <c r="L868" s="323"/>
      <c r="M868" s="323"/>
      <c r="N868" s="323"/>
      <c r="O868" s="323"/>
      <c r="P868" s="323"/>
      <c r="Q868" s="323"/>
      <c r="R868" s="323"/>
      <c r="S868" s="323"/>
      <c r="T868" s="323"/>
      <c r="U868" s="323"/>
      <c r="V868" s="323"/>
    </row>
    <row r="869" spans="1:22" s="8" customFormat="1" ht="24.95" customHeight="1">
      <c r="A869" s="691" t="s">
        <v>800</v>
      </c>
      <c r="B869" s="692"/>
      <c r="C869" s="692"/>
      <c r="D869" s="338">
        <v>1</v>
      </c>
      <c r="E869" s="323"/>
      <c r="F869" s="323"/>
      <c r="G869" s="323"/>
      <c r="H869" s="323"/>
      <c r="I869" s="323"/>
      <c r="J869" s="458"/>
      <c r="K869" s="323"/>
      <c r="L869" s="323"/>
      <c r="M869" s="323"/>
      <c r="N869" s="323"/>
      <c r="O869" s="323"/>
      <c r="P869" s="323"/>
      <c r="Q869" s="323"/>
      <c r="R869" s="323"/>
      <c r="S869" s="323"/>
      <c r="T869" s="323"/>
      <c r="U869" s="323"/>
      <c r="V869" s="323"/>
    </row>
    <row r="870" spans="1:22" s="8" customFormat="1" ht="24.95" customHeight="1">
      <c r="A870" s="691" t="s">
        <v>882</v>
      </c>
      <c r="B870" s="692"/>
      <c r="C870" s="692"/>
      <c r="D870" s="338">
        <v>1</v>
      </c>
      <c r="E870" s="323"/>
      <c r="F870" s="323"/>
      <c r="G870" s="323"/>
      <c r="H870" s="323"/>
      <c r="I870" s="323"/>
      <c r="J870" s="458"/>
      <c r="K870" s="323"/>
      <c r="L870" s="323"/>
      <c r="M870" s="323"/>
      <c r="N870" s="323"/>
      <c r="O870" s="323"/>
      <c r="P870" s="323"/>
      <c r="Q870" s="323"/>
      <c r="R870" s="323"/>
      <c r="S870" s="323"/>
      <c r="T870" s="323"/>
      <c r="U870" s="323"/>
      <c r="V870" s="323"/>
    </row>
    <row r="871" spans="1:22" s="8" customFormat="1" ht="24.95" customHeight="1">
      <c r="A871" s="691" t="s">
        <v>782</v>
      </c>
      <c r="B871" s="692"/>
      <c r="C871" s="692"/>
      <c r="D871" s="338">
        <v>4</v>
      </c>
      <c r="E871" s="323"/>
      <c r="F871" s="323"/>
      <c r="G871" s="323"/>
      <c r="H871" s="323"/>
      <c r="I871" s="323"/>
      <c r="J871" s="458"/>
      <c r="K871" s="323"/>
      <c r="L871" s="323"/>
      <c r="M871" s="323"/>
      <c r="N871" s="323"/>
      <c r="O871" s="323"/>
      <c r="P871" s="323"/>
      <c r="Q871" s="323"/>
      <c r="R871" s="323"/>
      <c r="S871" s="323"/>
      <c r="T871" s="323"/>
      <c r="U871" s="323"/>
      <c r="V871" s="323"/>
    </row>
    <row r="872" spans="1:22" s="8" customFormat="1" ht="24.95" customHeight="1">
      <c r="A872" s="691" t="s">
        <v>263</v>
      </c>
      <c r="B872" s="692"/>
      <c r="C872" s="692"/>
      <c r="D872" s="338">
        <v>3</v>
      </c>
      <c r="E872" s="323"/>
      <c r="F872" s="323"/>
      <c r="G872" s="323"/>
      <c r="H872" s="323"/>
      <c r="I872" s="323"/>
      <c r="J872" s="458"/>
      <c r="K872" s="323"/>
      <c r="L872" s="323"/>
      <c r="M872" s="323"/>
      <c r="N872" s="323"/>
      <c r="O872" s="323"/>
      <c r="P872" s="323"/>
      <c r="Q872" s="323"/>
      <c r="R872" s="323"/>
      <c r="S872" s="323"/>
      <c r="T872" s="323"/>
      <c r="U872" s="323"/>
      <c r="V872" s="323"/>
    </row>
    <row r="873" spans="1:22" s="8" customFormat="1" ht="24.95" customHeight="1">
      <c r="A873" s="691" t="s">
        <v>801</v>
      </c>
      <c r="B873" s="692"/>
      <c r="C873" s="692"/>
      <c r="D873" s="338">
        <v>4</v>
      </c>
      <c r="E873" s="323"/>
      <c r="F873" s="323"/>
      <c r="G873" s="323"/>
      <c r="H873" s="323"/>
      <c r="I873" s="323"/>
      <c r="J873" s="458"/>
      <c r="K873" s="323"/>
      <c r="L873" s="323"/>
      <c r="M873" s="323"/>
      <c r="N873" s="323"/>
      <c r="O873" s="323"/>
      <c r="P873" s="323"/>
      <c r="Q873" s="323"/>
      <c r="R873" s="323"/>
      <c r="S873" s="323"/>
      <c r="T873" s="323"/>
      <c r="U873" s="323"/>
      <c r="V873" s="323"/>
    </row>
    <row r="874" spans="1:22" s="8" customFormat="1" ht="24.95" customHeight="1">
      <c r="A874" s="691" t="s">
        <v>883</v>
      </c>
      <c r="B874" s="692"/>
      <c r="C874" s="692"/>
      <c r="D874" s="338">
        <v>2</v>
      </c>
      <c r="E874" s="323"/>
      <c r="F874" s="323"/>
      <c r="G874" s="323"/>
      <c r="H874" s="323"/>
      <c r="I874" s="323"/>
      <c r="J874" s="458"/>
      <c r="K874" s="323"/>
      <c r="L874" s="323"/>
      <c r="M874" s="323"/>
      <c r="N874" s="323"/>
      <c r="O874" s="323"/>
      <c r="P874" s="323"/>
      <c r="Q874" s="323"/>
      <c r="R874" s="323"/>
      <c r="S874" s="323"/>
      <c r="T874" s="323"/>
      <c r="U874" s="323"/>
      <c r="V874" s="323"/>
    </row>
    <row r="875" spans="1:22" s="8" customFormat="1" ht="24.95" customHeight="1">
      <c r="A875" s="691" t="s">
        <v>802</v>
      </c>
      <c r="B875" s="692"/>
      <c r="C875" s="692"/>
      <c r="D875" s="338">
        <v>1</v>
      </c>
      <c r="E875" s="323"/>
      <c r="F875" s="323"/>
      <c r="G875" s="323"/>
      <c r="H875" s="323"/>
      <c r="I875" s="323"/>
      <c r="J875" s="458"/>
      <c r="K875" s="323"/>
      <c r="L875" s="323"/>
      <c r="M875" s="323"/>
      <c r="N875" s="323"/>
      <c r="O875" s="323"/>
      <c r="P875" s="323"/>
      <c r="Q875" s="323"/>
      <c r="R875" s="323"/>
      <c r="S875" s="323"/>
      <c r="T875" s="323"/>
      <c r="U875" s="323"/>
      <c r="V875" s="323"/>
    </row>
    <row r="876" spans="1:22" s="8" customFormat="1" ht="24.95" customHeight="1">
      <c r="A876" s="691" t="s">
        <v>803</v>
      </c>
      <c r="B876" s="692"/>
      <c r="C876" s="692"/>
      <c r="D876" s="338">
        <v>3</v>
      </c>
      <c r="E876" s="323"/>
      <c r="F876" s="323"/>
      <c r="G876" s="323"/>
      <c r="H876" s="323"/>
      <c r="I876" s="323"/>
      <c r="J876" s="458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</row>
    <row r="877" spans="1:22" s="8" customFormat="1" ht="24.95" customHeight="1">
      <c r="A877" s="691" t="s">
        <v>708</v>
      </c>
      <c r="B877" s="692"/>
      <c r="C877" s="692"/>
      <c r="D877" s="338">
        <v>2</v>
      </c>
      <c r="E877" s="323"/>
      <c r="F877" s="323"/>
      <c r="G877" s="323"/>
      <c r="H877" s="323"/>
      <c r="I877" s="323"/>
      <c r="J877" s="458"/>
      <c r="K877" s="323"/>
      <c r="L877" s="323"/>
      <c r="M877" s="323"/>
      <c r="N877" s="323"/>
      <c r="O877" s="323"/>
      <c r="P877" s="323"/>
      <c r="Q877" s="323"/>
      <c r="R877" s="323"/>
      <c r="S877" s="323"/>
      <c r="T877" s="323"/>
      <c r="U877" s="323"/>
      <c r="V877" s="323"/>
    </row>
    <row r="878" spans="1:22" s="8" customFormat="1" ht="24.95" customHeight="1">
      <c r="A878" s="691" t="s">
        <v>20</v>
      </c>
      <c r="B878" s="692"/>
      <c r="C878" s="692"/>
      <c r="D878" s="338">
        <v>1</v>
      </c>
      <c r="E878" s="323"/>
      <c r="F878" s="323"/>
      <c r="G878" s="323"/>
      <c r="H878" s="323"/>
      <c r="I878" s="323"/>
      <c r="J878" s="458"/>
      <c r="K878" s="323"/>
      <c r="L878" s="323"/>
      <c r="M878" s="323"/>
      <c r="N878" s="323"/>
      <c r="O878" s="323"/>
      <c r="P878" s="323"/>
      <c r="Q878" s="323"/>
      <c r="R878" s="323"/>
      <c r="S878" s="323"/>
      <c r="T878" s="323"/>
      <c r="U878" s="323"/>
      <c r="V878" s="323"/>
    </row>
    <row r="879" spans="1:22" s="8" customFormat="1" ht="24.95" customHeight="1">
      <c r="A879" s="691" t="s">
        <v>248</v>
      </c>
      <c r="B879" s="692"/>
      <c r="C879" s="692"/>
      <c r="D879" s="338">
        <v>2</v>
      </c>
      <c r="E879" s="323"/>
      <c r="F879" s="323"/>
      <c r="G879" s="323"/>
      <c r="H879" s="323"/>
      <c r="I879" s="323"/>
      <c r="J879" s="458"/>
      <c r="K879" s="323"/>
      <c r="L879" s="323"/>
      <c r="M879" s="323"/>
      <c r="N879" s="323"/>
      <c r="O879" s="323"/>
      <c r="P879" s="323"/>
      <c r="Q879" s="323"/>
      <c r="R879" s="323"/>
      <c r="S879" s="323"/>
      <c r="T879" s="323"/>
      <c r="U879" s="323"/>
      <c r="V879" s="323"/>
    </row>
    <row r="880" spans="1:22" s="8" customFormat="1" ht="24.95" customHeight="1">
      <c r="A880" s="691" t="s">
        <v>884</v>
      </c>
      <c r="B880" s="692"/>
      <c r="C880" s="692"/>
      <c r="D880" s="338">
        <v>1</v>
      </c>
      <c r="E880" s="323"/>
      <c r="F880" s="323"/>
      <c r="G880" s="323"/>
      <c r="H880" s="323"/>
      <c r="I880" s="323"/>
      <c r="J880" s="458"/>
      <c r="K880" s="323"/>
      <c r="L880" s="323"/>
      <c r="M880" s="323"/>
      <c r="N880" s="323"/>
      <c r="O880" s="323"/>
      <c r="P880" s="323"/>
      <c r="Q880" s="323"/>
      <c r="R880" s="323"/>
      <c r="S880" s="323"/>
      <c r="T880" s="323"/>
      <c r="U880" s="323"/>
      <c r="V880" s="323"/>
    </row>
    <row r="881" spans="1:22" s="8" customFormat="1" ht="24.95" customHeight="1">
      <c r="A881" s="691" t="s">
        <v>885</v>
      </c>
      <c r="B881" s="692"/>
      <c r="C881" s="692"/>
      <c r="D881" s="338">
        <v>1</v>
      </c>
      <c r="E881" s="323"/>
      <c r="F881" s="323"/>
      <c r="G881" s="323"/>
      <c r="H881" s="323"/>
      <c r="I881" s="323"/>
      <c r="J881" s="458"/>
      <c r="K881" s="323"/>
      <c r="L881" s="323"/>
      <c r="M881" s="323"/>
      <c r="N881" s="323"/>
      <c r="O881" s="323"/>
      <c r="P881" s="323"/>
      <c r="Q881" s="323"/>
      <c r="R881" s="323"/>
      <c r="S881" s="323"/>
      <c r="T881" s="323"/>
      <c r="U881" s="323"/>
      <c r="V881" s="323"/>
    </row>
    <row r="882" spans="1:22" s="8" customFormat="1" ht="24.95" customHeight="1">
      <c r="A882" s="691" t="s">
        <v>790</v>
      </c>
      <c r="B882" s="692"/>
      <c r="C882" s="692"/>
      <c r="D882" s="338">
        <v>1</v>
      </c>
      <c r="E882" s="323"/>
      <c r="F882" s="323"/>
      <c r="G882" s="323"/>
      <c r="H882" s="323"/>
      <c r="I882" s="323"/>
      <c r="J882" s="458"/>
      <c r="K882" s="323"/>
      <c r="L882" s="323"/>
      <c r="M882" s="323"/>
      <c r="N882" s="323"/>
      <c r="O882" s="323"/>
      <c r="P882" s="323"/>
      <c r="Q882" s="323"/>
      <c r="R882" s="323"/>
      <c r="S882" s="323"/>
      <c r="T882" s="323"/>
      <c r="U882" s="323"/>
      <c r="V882" s="323"/>
    </row>
    <row r="883" spans="1:22" s="8" customFormat="1" ht="24.95" customHeight="1">
      <c r="A883" s="691" t="s">
        <v>804</v>
      </c>
      <c r="B883" s="692"/>
      <c r="C883" s="692"/>
      <c r="D883" s="338">
        <v>1</v>
      </c>
      <c r="E883" s="323"/>
      <c r="F883" s="323"/>
      <c r="G883" s="323"/>
      <c r="H883" s="323"/>
      <c r="I883" s="323"/>
      <c r="J883" s="458"/>
      <c r="K883" s="323"/>
      <c r="L883" s="323"/>
      <c r="M883" s="323"/>
      <c r="N883" s="323"/>
      <c r="O883" s="323"/>
      <c r="P883" s="323"/>
      <c r="Q883" s="323"/>
      <c r="R883" s="323"/>
      <c r="S883" s="323"/>
      <c r="T883" s="323"/>
      <c r="U883" s="323"/>
      <c r="V883" s="323"/>
    </row>
    <row r="884" spans="1:22" s="8" customFormat="1" ht="24.95" customHeight="1">
      <c r="A884" s="691" t="s">
        <v>805</v>
      </c>
      <c r="B884" s="692"/>
      <c r="C884" s="692"/>
      <c r="D884" s="338">
        <v>2</v>
      </c>
      <c r="E884" s="323"/>
      <c r="F884" s="323"/>
      <c r="G884" s="323"/>
      <c r="H884" s="323"/>
      <c r="I884" s="323"/>
      <c r="J884" s="458"/>
      <c r="K884" s="323"/>
      <c r="L884" s="323"/>
      <c r="M884" s="323"/>
      <c r="N884" s="323"/>
      <c r="O884" s="323"/>
      <c r="P884" s="323"/>
      <c r="Q884" s="323"/>
      <c r="R884" s="323"/>
      <c r="S884" s="323"/>
      <c r="T884" s="323"/>
      <c r="U884" s="323"/>
      <c r="V884" s="323"/>
    </row>
    <row r="885" spans="1:22" s="8" customFormat="1" ht="24.95" customHeight="1">
      <c r="A885" s="691" t="s">
        <v>886</v>
      </c>
      <c r="B885" s="692"/>
      <c r="C885" s="692"/>
      <c r="D885" s="338">
        <v>3</v>
      </c>
      <c r="E885" s="323"/>
      <c r="F885" s="323"/>
      <c r="G885" s="323"/>
      <c r="H885" s="323"/>
      <c r="I885" s="323"/>
      <c r="J885" s="458"/>
      <c r="K885" s="323"/>
      <c r="L885" s="323"/>
      <c r="M885" s="323"/>
      <c r="N885" s="323"/>
      <c r="O885" s="323"/>
      <c r="P885" s="323"/>
      <c r="Q885" s="323"/>
      <c r="R885" s="323"/>
      <c r="S885" s="323"/>
      <c r="T885" s="323"/>
      <c r="U885" s="323"/>
      <c r="V885" s="323"/>
    </row>
    <row r="886" spans="1:22" s="8" customFormat="1" ht="24.95" customHeight="1">
      <c r="A886" s="691" t="s">
        <v>806</v>
      </c>
      <c r="B886" s="692"/>
      <c r="C886" s="692"/>
      <c r="D886" s="338">
        <v>1</v>
      </c>
      <c r="E886" s="323"/>
      <c r="F886" s="323"/>
      <c r="G886" s="323"/>
      <c r="H886" s="323"/>
      <c r="I886" s="323"/>
      <c r="J886" s="458"/>
      <c r="K886" s="323"/>
      <c r="L886" s="323"/>
      <c r="M886" s="323"/>
      <c r="N886" s="323"/>
      <c r="O886" s="323"/>
      <c r="P886" s="323"/>
      <c r="Q886" s="323"/>
      <c r="R886" s="323"/>
      <c r="S886" s="323"/>
      <c r="T886" s="323"/>
      <c r="U886" s="323"/>
      <c r="V886" s="323"/>
    </row>
    <row r="887" spans="1:22" s="8" customFormat="1" ht="24.95" customHeight="1">
      <c r="A887" s="691" t="s">
        <v>807</v>
      </c>
      <c r="B887" s="692"/>
      <c r="C887" s="692"/>
      <c r="D887" s="338">
        <v>2</v>
      </c>
      <c r="E887" s="323"/>
      <c r="F887" s="323"/>
      <c r="G887" s="323"/>
      <c r="H887" s="323"/>
      <c r="I887" s="323"/>
      <c r="J887" s="458"/>
      <c r="K887" s="323"/>
      <c r="L887" s="323"/>
      <c r="M887" s="323"/>
      <c r="N887" s="323"/>
      <c r="O887" s="323"/>
      <c r="P887" s="323"/>
      <c r="Q887" s="323"/>
      <c r="R887" s="323"/>
      <c r="S887" s="323"/>
      <c r="T887" s="323"/>
      <c r="U887" s="323"/>
      <c r="V887" s="323"/>
    </row>
    <row r="888" spans="1:22" s="8" customFormat="1" ht="24.95" customHeight="1">
      <c r="A888" s="691" t="s">
        <v>247</v>
      </c>
      <c r="B888" s="692"/>
      <c r="C888" s="692"/>
      <c r="D888" s="338">
        <v>3</v>
      </c>
      <c r="E888" s="323"/>
      <c r="F888" s="323"/>
      <c r="G888" s="323"/>
      <c r="H888" s="323"/>
      <c r="I888" s="323"/>
      <c r="J888" s="458"/>
      <c r="K888" s="323"/>
      <c r="L888" s="323"/>
      <c r="M888" s="323"/>
      <c r="N888" s="323"/>
      <c r="O888" s="323"/>
      <c r="P888" s="323"/>
      <c r="Q888" s="323"/>
      <c r="R888" s="323"/>
      <c r="S888" s="323"/>
      <c r="T888" s="323"/>
      <c r="U888" s="323"/>
      <c r="V888" s="323"/>
    </row>
    <row r="889" spans="1:22" s="8" customFormat="1" ht="24.95" customHeight="1">
      <c r="A889" s="691" t="s">
        <v>808</v>
      </c>
      <c r="B889" s="692"/>
      <c r="C889" s="692"/>
      <c r="D889" s="338">
        <v>3</v>
      </c>
      <c r="E889" s="323"/>
      <c r="F889" s="323"/>
      <c r="G889" s="323"/>
      <c r="H889" s="323"/>
      <c r="I889" s="323"/>
      <c r="J889" s="458"/>
      <c r="K889" s="323"/>
      <c r="L889" s="323"/>
      <c r="M889" s="323"/>
      <c r="N889" s="323"/>
      <c r="O889" s="323"/>
      <c r="P889" s="323"/>
      <c r="Q889" s="323"/>
      <c r="R889" s="323"/>
      <c r="S889" s="323"/>
      <c r="T889" s="323"/>
      <c r="U889" s="323"/>
      <c r="V889" s="323"/>
    </row>
    <row r="890" spans="1:22" s="8" customFormat="1" ht="24.95" customHeight="1">
      <c r="A890" s="691" t="s">
        <v>809</v>
      </c>
      <c r="B890" s="692"/>
      <c r="C890" s="692"/>
      <c r="D890" s="338">
        <v>1</v>
      </c>
      <c r="E890" s="323"/>
      <c r="F890" s="323"/>
      <c r="G890" s="323"/>
      <c r="H890" s="323"/>
      <c r="I890" s="323"/>
      <c r="J890" s="458"/>
      <c r="K890" s="323"/>
      <c r="L890" s="323"/>
      <c r="M890" s="323"/>
      <c r="N890" s="323"/>
      <c r="O890" s="323"/>
      <c r="P890" s="323"/>
      <c r="Q890" s="323"/>
      <c r="R890" s="323"/>
      <c r="S890" s="323"/>
      <c r="T890" s="323"/>
      <c r="U890" s="323"/>
      <c r="V890" s="323"/>
    </row>
    <row r="891" spans="1:22" s="8" customFormat="1" ht="24.95" customHeight="1">
      <c r="A891" s="691" t="s">
        <v>887</v>
      </c>
      <c r="B891" s="692"/>
      <c r="C891" s="692"/>
      <c r="D891" s="338">
        <v>2</v>
      </c>
      <c r="E891" s="323"/>
      <c r="F891" s="323"/>
      <c r="G891" s="323"/>
      <c r="H891" s="323"/>
      <c r="I891" s="323"/>
      <c r="J891" s="458"/>
      <c r="K891" s="323"/>
      <c r="L891" s="323"/>
      <c r="M891" s="323"/>
      <c r="N891" s="323"/>
      <c r="O891" s="323"/>
      <c r="P891" s="323"/>
      <c r="Q891" s="323"/>
      <c r="R891" s="323"/>
      <c r="S891" s="323"/>
      <c r="T891" s="323"/>
      <c r="U891" s="323"/>
      <c r="V891" s="323"/>
    </row>
    <row r="892" spans="1:22" s="8" customFormat="1" ht="24.95" customHeight="1">
      <c r="A892" s="691" t="s">
        <v>888</v>
      </c>
      <c r="B892" s="692"/>
      <c r="C892" s="692"/>
      <c r="D892" s="338">
        <v>2</v>
      </c>
      <c r="E892" s="323"/>
      <c r="F892" s="323"/>
      <c r="G892" s="323"/>
      <c r="H892" s="323"/>
      <c r="I892" s="323"/>
      <c r="J892" s="458"/>
      <c r="K892" s="323"/>
      <c r="L892" s="323"/>
      <c r="M892" s="323"/>
      <c r="N892" s="323"/>
      <c r="O892" s="323"/>
      <c r="P892" s="323"/>
      <c r="Q892" s="323"/>
      <c r="R892" s="323"/>
      <c r="S892" s="323"/>
      <c r="T892" s="323"/>
      <c r="U892" s="323"/>
      <c r="V892" s="323"/>
    </row>
    <row r="893" spans="1:22" s="8" customFormat="1" ht="24.95" customHeight="1">
      <c r="A893" s="691" t="s">
        <v>889</v>
      </c>
      <c r="B893" s="692"/>
      <c r="C893" s="692"/>
      <c r="D893" s="338">
        <v>2</v>
      </c>
      <c r="E893" s="323"/>
      <c r="F893" s="323"/>
      <c r="G893" s="323"/>
      <c r="H893" s="323"/>
      <c r="I893" s="323"/>
      <c r="J893" s="458"/>
      <c r="K893" s="323"/>
      <c r="L893" s="323"/>
      <c r="M893" s="323"/>
      <c r="N893" s="323"/>
      <c r="O893" s="323"/>
      <c r="P893" s="323"/>
      <c r="Q893" s="323"/>
      <c r="R893" s="323"/>
      <c r="S893" s="323"/>
      <c r="T893" s="323"/>
      <c r="U893" s="323"/>
      <c r="V893" s="323"/>
    </row>
    <row r="894" spans="1:22" s="8" customFormat="1" ht="24.95" customHeight="1">
      <c r="A894" s="691" t="s">
        <v>890</v>
      </c>
      <c r="B894" s="692"/>
      <c r="C894" s="692"/>
      <c r="D894" s="338">
        <v>1</v>
      </c>
      <c r="E894" s="323"/>
      <c r="F894" s="323"/>
      <c r="G894" s="323"/>
      <c r="H894" s="323"/>
      <c r="I894" s="323"/>
      <c r="J894" s="458"/>
      <c r="K894" s="323"/>
      <c r="L894" s="323"/>
      <c r="M894" s="323"/>
      <c r="N894" s="323"/>
      <c r="O894" s="323"/>
      <c r="P894" s="323"/>
      <c r="Q894" s="323"/>
      <c r="R894" s="323"/>
      <c r="S894" s="323"/>
      <c r="T894" s="323"/>
      <c r="U894" s="323"/>
      <c r="V894" s="323"/>
    </row>
    <row r="895" spans="1:22" s="8" customFormat="1" ht="24.95" customHeight="1">
      <c r="A895" s="691" t="s">
        <v>810</v>
      </c>
      <c r="B895" s="692"/>
      <c r="C895" s="692"/>
      <c r="D895" s="338">
        <v>1</v>
      </c>
      <c r="E895" s="323"/>
      <c r="F895" s="323"/>
      <c r="G895" s="323"/>
      <c r="H895" s="323"/>
      <c r="I895" s="323"/>
      <c r="J895" s="458"/>
      <c r="K895" s="323"/>
      <c r="L895" s="323"/>
      <c r="M895" s="323"/>
      <c r="N895" s="323"/>
      <c r="O895" s="323"/>
      <c r="P895" s="323"/>
      <c r="Q895" s="323"/>
      <c r="R895" s="323"/>
      <c r="S895" s="323"/>
      <c r="T895" s="323"/>
      <c r="U895" s="323"/>
      <c r="V895" s="323"/>
    </row>
    <row r="896" spans="1:22" s="8" customFormat="1" ht="24.95" customHeight="1">
      <c r="A896" s="691" t="s">
        <v>891</v>
      </c>
      <c r="B896" s="692"/>
      <c r="C896" s="692"/>
      <c r="D896" s="338">
        <v>2</v>
      </c>
      <c r="E896" s="323"/>
      <c r="F896" s="323"/>
      <c r="G896" s="323"/>
      <c r="H896" s="323"/>
      <c r="I896" s="323"/>
      <c r="J896" s="458"/>
      <c r="K896" s="323"/>
      <c r="L896" s="323"/>
      <c r="M896" s="323"/>
      <c r="N896" s="323"/>
      <c r="O896" s="323"/>
      <c r="P896" s="323"/>
      <c r="Q896" s="323"/>
      <c r="R896" s="323"/>
      <c r="S896" s="323"/>
      <c r="T896" s="323"/>
      <c r="U896" s="323"/>
      <c r="V896" s="323"/>
    </row>
    <row r="897" spans="1:22" s="8" customFormat="1" ht="24.95" customHeight="1">
      <c r="A897" s="691" t="s">
        <v>892</v>
      </c>
      <c r="B897" s="692"/>
      <c r="C897" s="692"/>
      <c r="D897" s="338">
        <v>1</v>
      </c>
      <c r="E897" s="323"/>
      <c r="F897" s="323"/>
      <c r="G897" s="323"/>
      <c r="H897" s="323"/>
      <c r="I897" s="323"/>
      <c r="J897" s="458"/>
      <c r="K897" s="323"/>
      <c r="L897" s="323"/>
      <c r="M897" s="323"/>
      <c r="N897" s="323"/>
      <c r="O897" s="323"/>
      <c r="P897" s="323"/>
      <c r="Q897" s="323"/>
      <c r="R897" s="323"/>
      <c r="S897" s="323"/>
      <c r="T897" s="323"/>
      <c r="U897" s="323"/>
      <c r="V897" s="323"/>
    </row>
    <row r="898" spans="1:22" s="8" customFormat="1" ht="24.95" customHeight="1">
      <c r="A898" s="691" t="s">
        <v>811</v>
      </c>
      <c r="B898" s="692"/>
      <c r="C898" s="692"/>
      <c r="D898" s="338">
        <v>1</v>
      </c>
      <c r="E898" s="323"/>
      <c r="F898" s="323"/>
      <c r="G898" s="323"/>
      <c r="H898" s="323"/>
      <c r="I898" s="323"/>
      <c r="J898" s="458"/>
      <c r="K898" s="323"/>
      <c r="L898" s="323"/>
      <c r="M898" s="323"/>
      <c r="N898" s="323"/>
      <c r="O898" s="323"/>
      <c r="P898" s="323"/>
      <c r="Q898" s="323"/>
      <c r="R898" s="323"/>
      <c r="S898" s="323"/>
      <c r="T898" s="323"/>
      <c r="U898" s="323"/>
      <c r="V898" s="323"/>
    </row>
    <row r="899" spans="1:22" s="8" customFormat="1" ht="24.95" customHeight="1">
      <c r="A899" s="691" t="s">
        <v>38</v>
      </c>
      <c r="B899" s="692"/>
      <c r="C899" s="692"/>
      <c r="D899" s="338">
        <v>2</v>
      </c>
      <c r="E899" s="323"/>
      <c r="F899" s="323"/>
      <c r="G899" s="323"/>
      <c r="H899" s="323"/>
      <c r="I899" s="323"/>
      <c r="J899" s="458"/>
      <c r="K899" s="323"/>
      <c r="L899" s="323"/>
      <c r="M899" s="323"/>
      <c r="N899" s="323"/>
      <c r="O899" s="323"/>
      <c r="P899" s="323"/>
      <c r="Q899" s="323"/>
      <c r="R899" s="323"/>
      <c r="S899" s="323"/>
      <c r="T899" s="323"/>
      <c r="U899" s="323"/>
      <c r="V899" s="323"/>
    </row>
    <row r="900" spans="1:22" s="8" customFormat="1" ht="24.95" customHeight="1">
      <c r="A900" s="691" t="s">
        <v>812</v>
      </c>
      <c r="B900" s="692"/>
      <c r="C900" s="692"/>
      <c r="D900" s="338">
        <v>2</v>
      </c>
      <c r="E900" s="323"/>
      <c r="F900" s="323"/>
      <c r="G900" s="323"/>
      <c r="H900" s="323"/>
      <c r="I900" s="323"/>
      <c r="J900" s="458"/>
      <c r="K900" s="323"/>
      <c r="L900" s="323"/>
      <c r="M900" s="323"/>
      <c r="N900" s="323"/>
      <c r="O900" s="323"/>
      <c r="P900" s="323"/>
      <c r="Q900" s="323"/>
      <c r="R900" s="323"/>
      <c r="S900" s="323"/>
      <c r="T900" s="323"/>
      <c r="U900" s="323"/>
      <c r="V900" s="323"/>
    </row>
    <row r="901" spans="1:22" s="8" customFormat="1" ht="24.95" customHeight="1">
      <c r="A901" s="691" t="s">
        <v>268</v>
      </c>
      <c r="B901" s="692"/>
      <c r="C901" s="692"/>
      <c r="D901" s="338">
        <v>1</v>
      </c>
      <c r="E901" s="323"/>
      <c r="F901" s="323"/>
      <c r="G901" s="323"/>
      <c r="H901" s="323"/>
      <c r="I901" s="323"/>
      <c r="J901" s="458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</row>
    <row r="902" spans="1:22" s="8" customFormat="1" ht="24.95" customHeight="1">
      <c r="A902" s="691" t="s">
        <v>813</v>
      </c>
      <c r="B902" s="692"/>
      <c r="C902" s="692"/>
      <c r="D902" s="338">
        <v>1</v>
      </c>
      <c r="E902" s="323"/>
      <c r="F902" s="323"/>
      <c r="G902" s="323"/>
      <c r="H902" s="323"/>
      <c r="I902" s="323"/>
      <c r="J902" s="458"/>
      <c r="K902" s="323"/>
      <c r="L902" s="323"/>
      <c r="M902" s="323"/>
      <c r="N902" s="323"/>
      <c r="O902" s="323"/>
      <c r="P902" s="323"/>
      <c r="Q902" s="323"/>
      <c r="R902" s="323"/>
      <c r="S902" s="323"/>
      <c r="T902" s="323"/>
      <c r="U902" s="323"/>
      <c r="V902" s="323"/>
    </row>
    <row r="903" spans="1:22" s="8" customFormat="1" ht="24.95" customHeight="1">
      <c r="A903" s="691" t="s">
        <v>893</v>
      </c>
      <c r="B903" s="692"/>
      <c r="C903" s="692"/>
      <c r="D903" s="338">
        <v>2</v>
      </c>
      <c r="E903" s="323"/>
      <c r="F903" s="323"/>
      <c r="G903" s="323"/>
      <c r="H903" s="323"/>
      <c r="I903" s="323"/>
      <c r="J903" s="458"/>
      <c r="K903" s="323"/>
      <c r="L903" s="323"/>
      <c r="M903" s="323"/>
      <c r="N903" s="323"/>
      <c r="O903" s="323"/>
      <c r="P903" s="323"/>
      <c r="Q903" s="323"/>
      <c r="R903" s="323"/>
      <c r="S903" s="323"/>
      <c r="T903" s="323"/>
      <c r="U903" s="323"/>
      <c r="V903" s="323"/>
    </row>
    <row r="904" spans="1:22" s="8" customFormat="1" ht="24.95" customHeight="1">
      <c r="A904" s="691" t="s">
        <v>814</v>
      </c>
      <c r="B904" s="692"/>
      <c r="C904" s="692"/>
      <c r="D904" s="338">
        <v>2</v>
      </c>
      <c r="E904" s="323"/>
      <c r="F904" s="323"/>
      <c r="G904" s="323"/>
      <c r="H904" s="323"/>
      <c r="I904" s="323"/>
      <c r="J904" s="458"/>
      <c r="K904" s="323"/>
      <c r="L904" s="323"/>
      <c r="M904" s="323"/>
      <c r="N904" s="323"/>
      <c r="O904" s="323"/>
      <c r="P904" s="323"/>
      <c r="Q904" s="323"/>
      <c r="R904" s="323"/>
      <c r="S904" s="323"/>
      <c r="T904" s="323"/>
      <c r="U904" s="323"/>
      <c r="V904" s="323"/>
    </row>
    <row r="905" spans="1:22" s="8" customFormat="1" ht="24.95" customHeight="1">
      <c r="A905" s="691" t="s">
        <v>781</v>
      </c>
      <c r="B905" s="692"/>
      <c r="C905" s="692"/>
      <c r="D905" s="338">
        <v>2</v>
      </c>
      <c r="E905" s="323"/>
      <c r="F905" s="323"/>
      <c r="G905" s="323"/>
      <c r="H905" s="323"/>
      <c r="I905" s="323"/>
      <c r="J905" s="458"/>
      <c r="K905" s="323"/>
      <c r="L905" s="323"/>
      <c r="M905" s="323"/>
      <c r="N905" s="323"/>
      <c r="O905" s="323"/>
      <c r="P905" s="323"/>
      <c r="Q905" s="323"/>
      <c r="R905" s="323"/>
      <c r="S905" s="323"/>
      <c r="T905" s="323"/>
      <c r="U905" s="323"/>
      <c r="V905" s="323"/>
    </row>
    <row r="906" spans="1:22" s="8" customFormat="1" ht="24.95" customHeight="1">
      <c r="A906" s="691" t="s">
        <v>894</v>
      </c>
      <c r="B906" s="692"/>
      <c r="C906" s="692"/>
      <c r="D906" s="338">
        <v>1</v>
      </c>
      <c r="E906" s="323"/>
      <c r="F906" s="323"/>
      <c r="G906" s="323"/>
      <c r="H906" s="323"/>
      <c r="I906" s="323"/>
      <c r="J906" s="458"/>
      <c r="K906" s="323"/>
      <c r="L906" s="323"/>
      <c r="M906" s="323"/>
      <c r="N906" s="323"/>
      <c r="O906" s="323"/>
      <c r="P906" s="323"/>
      <c r="Q906" s="323"/>
      <c r="R906" s="323"/>
      <c r="S906" s="323"/>
      <c r="T906" s="323"/>
      <c r="U906" s="323"/>
      <c r="V906" s="323"/>
    </row>
    <row r="907" spans="1:22" s="8" customFormat="1" ht="24.95" customHeight="1">
      <c r="A907" s="691" t="s">
        <v>255</v>
      </c>
      <c r="B907" s="692"/>
      <c r="C907" s="692"/>
      <c r="D907" s="338">
        <v>1</v>
      </c>
      <c r="E907" s="323"/>
      <c r="F907" s="323"/>
      <c r="G907" s="323"/>
      <c r="H907" s="323"/>
      <c r="I907" s="323"/>
      <c r="J907" s="458"/>
      <c r="K907" s="323"/>
      <c r="L907" s="323"/>
      <c r="M907" s="323"/>
      <c r="N907" s="323"/>
      <c r="O907" s="323"/>
      <c r="P907" s="323"/>
      <c r="Q907" s="323"/>
      <c r="R907" s="323"/>
      <c r="S907" s="323"/>
      <c r="T907" s="323"/>
      <c r="U907" s="323"/>
      <c r="V907" s="323"/>
    </row>
    <row r="908" spans="1:22" s="8" customFormat="1" ht="24.95" customHeight="1">
      <c r="A908" s="691" t="s">
        <v>815</v>
      </c>
      <c r="B908" s="692"/>
      <c r="C908" s="692"/>
      <c r="D908" s="338">
        <v>1</v>
      </c>
      <c r="E908" s="323"/>
      <c r="F908" s="323"/>
      <c r="G908" s="323"/>
      <c r="H908" s="323"/>
      <c r="I908" s="323"/>
      <c r="J908" s="458"/>
      <c r="K908" s="323"/>
      <c r="L908" s="323"/>
      <c r="M908" s="323"/>
      <c r="N908" s="323"/>
      <c r="O908" s="323"/>
      <c r="P908" s="323"/>
      <c r="Q908" s="323"/>
      <c r="R908" s="323"/>
      <c r="S908" s="323"/>
      <c r="T908" s="323"/>
      <c r="U908" s="323"/>
      <c r="V908" s="323"/>
    </row>
    <row r="909" spans="1:22" s="8" customFormat="1" ht="24.95" customHeight="1">
      <c r="A909" s="691" t="s">
        <v>816</v>
      </c>
      <c r="B909" s="692"/>
      <c r="C909" s="692"/>
      <c r="D909" s="338">
        <v>2</v>
      </c>
      <c r="E909" s="323"/>
      <c r="F909" s="323"/>
      <c r="G909" s="323"/>
      <c r="H909" s="323"/>
      <c r="I909" s="323"/>
      <c r="J909" s="458"/>
      <c r="K909" s="323"/>
      <c r="L909" s="323"/>
      <c r="M909" s="323"/>
      <c r="N909" s="323"/>
      <c r="O909" s="323"/>
      <c r="P909" s="323"/>
      <c r="Q909" s="323"/>
      <c r="R909" s="323"/>
      <c r="S909" s="323"/>
      <c r="T909" s="323"/>
      <c r="U909" s="323"/>
      <c r="V909" s="323"/>
    </row>
    <row r="910" spans="1:22" s="8" customFormat="1" ht="24.95" customHeight="1">
      <c r="A910" s="691" t="s">
        <v>895</v>
      </c>
      <c r="B910" s="692"/>
      <c r="C910" s="692"/>
      <c r="D910" s="338">
        <v>2</v>
      </c>
      <c r="E910" s="323"/>
      <c r="F910" s="323"/>
      <c r="G910" s="323"/>
      <c r="H910" s="323"/>
      <c r="I910" s="323"/>
      <c r="J910" s="458"/>
      <c r="K910" s="323"/>
      <c r="L910" s="323"/>
      <c r="M910" s="323"/>
      <c r="N910" s="323"/>
      <c r="O910" s="323"/>
      <c r="P910" s="323"/>
      <c r="Q910" s="323"/>
      <c r="R910" s="323"/>
      <c r="S910" s="323"/>
      <c r="T910" s="323"/>
      <c r="U910" s="323"/>
      <c r="V910" s="323"/>
    </row>
    <row r="911" spans="1:22" s="8" customFormat="1" ht="24.95" customHeight="1">
      <c r="A911" s="691" t="s">
        <v>896</v>
      </c>
      <c r="B911" s="692"/>
      <c r="C911" s="692"/>
      <c r="D911" s="338">
        <v>1</v>
      </c>
      <c r="E911" s="323"/>
      <c r="F911" s="323"/>
      <c r="G911" s="323"/>
      <c r="H911" s="323"/>
      <c r="I911" s="323"/>
      <c r="J911" s="458"/>
      <c r="K911" s="323"/>
      <c r="L911" s="323"/>
      <c r="M911" s="323"/>
      <c r="N911" s="323"/>
      <c r="O911" s="323"/>
      <c r="P911" s="323"/>
      <c r="Q911" s="323"/>
      <c r="R911" s="323"/>
      <c r="S911" s="323"/>
      <c r="T911" s="323"/>
      <c r="U911" s="323"/>
      <c r="V911" s="323"/>
    </row>
    <row r="912" spans="1:22" s="8" customFormat="1" ht="24.95" customHeight="1">
      <c r="A912" s="691" t="s">
        <v>817</v>
      </c>
      <c r="B912" s="692"/>
      <c r="C912" s="692"/>
      <c r="D912" s="338">
        <v>1</v>
      </c>
      <c r="E912" s="323"/>
      <c r="F912" s="323"/>
      <c r="G912" s="323"/>
      <c r="H912" s="323"/>
      <c r="I912" s="323"/>
      <c r="J912" s="458"/>
      <c r="K912" s="323"/>
      <c r="L912" s="323"/>
      <c r="M912" s="323"/>
      <c r="N912" s="323"/>
      <c r="O912" s="323"/>
      <c r="P912" s="323"/>
      <c r="Q912" s="323"/>
      <c r="R912" s="323"/>
      <c r="S912" s="323"/>
      <c r="T912" s="323"/>
      <c r="U912" s="323"/>
      <c r="V912" s="323"/>
    </row>
    <row r="913" spans="1:22" s="8" customFormat="1" ht="24.95" customHeight="1">
      <c r="A913" s="691" t="s">
        <v>785</v>
      </c>
      <c r="B913" s="692"/>
      <c r="C913" s="692"/>
      <c r="D913" s="338">
        <v>2</v>
      </c>
      <c r="E913" s="323"/>
      <c r="F913" s="323"/>
      <c r="G913" s="323"/>
      <c r="H913" s="323"/>
      <c r="I913" s="323"/>
      <c r="J913" s="458"/>
      <c r="K913" s="323"/>
      <c r="L913" s="323"/>
      <c r="M913" s="323"/>
      <c r="N913" s="323"/>
      <c r="O913" s="323"/>
      <c r="P913" s="323"/>
      <c r="Q913" s="323"/>
      <c r="R913" s="323"/>
      <c r="S913" s="323"/>
      <c r="T913" s="323"/>
      <c r="U913" s="323"/>
      <c r="V913" s="323"/>
    </row>
    <row r="914" spans="1:22" s="8" customFormat="1" ht="24.95" customHeight="1">
      <c r="A914" s="691" t="s">
        <v>657</v>
      </c>
      <c r="B914" s="692"/>
      <c r="C914" s="692"/>
      <c r="D914" s="338">
        <v>1</v>
      </c>
      <c r="E914" s="323"/>
      <c r="F914" s="323"/>
      <c r="G914" s="323"/>
      <c r="H914" s="323"/>
      <c r="I914" s="323"/>
      <c r="J914" s="458"/>
      <c r="K914" s="323"/>
      <c r="L914" s="323"/>
      <c r="M914" s="323"/>
      <c r="N914" s="323"/>
      <c r="O914" s="323"/>
      <c r="P914" s="323"/>
      <c r="Q914" s="323"/>
      <c r="R914" s="323"/>
      <c r="S914" s="323"/>
      <c r="T914" s="323"/>
      <c r="U914" s="323"/>
      <c r="V914" s="323"/>
    </row>
    <row r="915" spans="1:22" s="8" customFormat="1" ht="24.95" customHeight="1">
      <c r="A915" s="691" t="s">
        <v>33</v>
      </c>
      <c r="B915" s="692"/>
      <c r="C915" s="692"/>
      <c r="D915" s="338">
        <v>1</v>
      </c>
      <c r="E915" s="323"/>
      <c r="F915" s="323"/>
      <c r="G915" s="323"/>
      <c r="H915" s="323"/>
      <c r="I915" s="323"/>
      <c r="J915" s="458"/>
      <c r="K915" s="323"/>
      <c r="L915" s="323"/>
      <c r="M915" s="323"/>
      <c r="N915" s="323"/>
      <c r="O915" s="323"/>
      <c r="P915" s="323"/>
      <c r="Q915" s="323"/>
      <c r="R915" s="323"/>
      <c r="S915" s="323"/>
      <c r="T915" s="323"/>
      <c r="U915" s="323"/>
      <c r="V915" s="323"/>
    </row>
    <row r="916" spans="1:22" s="8" customFormat="1" ht="24.95" customHeight="1">
      <c r="A916" s="691" t="s">
        <v>788</v>
      </c>
      <c r="B916" s="692"/>
      <c r="C916" s="692"/>
      <c r="D916" s="338">
        <v>4</v>
      </c>
      <c r="E916" s="323"/>
      <c r="F916" s="323"/>
      <c r="G916" s="323"/>
      <c r="H916" s="323"/>
      <c r="I916" s="323"/>
      <c r="J916" s="458"/>
      <c r="K916" s="323"/>
      <c r="L916" s="323"/>
      <c r="M916" s="323"/>
      <c r="N916" s="323"/>
      <c r="O916" s="323"/>
      <c r="P916" s="323"/>
      <c r="Q916" s="323"/>
      <c r="R916" s="323"/>
      <c r="S916" s="323"/>
      <c r="T916" s="323"/>
      <c r="U916" s="323"/>
      <c r="V916" s="323"/>
    </row>
    <row r="917" spans="1:22" s="8" customFormat="1" ht="24.95" customHeight="1">
      <c r="A917" s="691" t="s">
        <v>818</v>
      </c>
      <c r="B917" s="692"/>
      <c r="C917" s="692"/>
      <c r="D917" s="338">
        <v>3</v>
      </c>
      <c r="E917" s="323"/>
      <c r="F917" s="323"/>
      <c r="G917" s="323"/>
      <c r="H917" s="323"/>
      <c r="I917" s="323"/>
      <c r="J917" s="458"/>
      <c r="K917" s="323"/>
      <c r="L917" s="323"/>
      <c r="M917" s="323"/>
      <c r="N917" s="323"/>
      <c r="O917" s="323"/>
      <c r="P917" s="323"/>
      <c r="Q917" s="323"/>
      <c r="R917" s="323"/>
      <c r="S917" s="323"/>
      <c r="T917" s="323"/>
      <c r="U917" s="323"/>
      <c r="V917" s="323"/>
    </row>
    <row r="918" spans="1:22" s="8" customFormat="1" ht="24.95" customHeight="1">
      <c r="A918" s="691" t="s">
        <v>819</v>
      </c>
      <c r="B918" s="692"/>
      <c r="C918" s="692"/>
      <c r="D918" s="338">
        <v>2</v>
      </c>
      <c r="E918" s="323"/>
      <c r="F918" s="323"/>
      <c r="G918" s="323"/>
      <c r="H918" s="323"/>
      <c r="I918" s="323"/>
      <c r="J918" s="458"/>
      <c r="K918" s="323"/>
      <c r="L918" s="323"/>
      <c r="M918" s="323"/>
      <c r="N918" s="323"/>
      <c r="O918" s="323"/>
      <c r="P918" s="323"/>
      <c r="Q918" s="323"/>
      <c r="R918" s="323"/>
      <c r="S918" s="323"/>
      <c r="T918" s="323"/>
      <c r="U918" s="323"/>
      <c r="V918" s="323"/>
    </row>
    <row r="919" spans="1:22" s="6" customFormat="1" ht="24.95" customHeight="1">
      <c r="A919" s="694" t="s">
        <v>3</v>
      </c>
      <c r="B919" s="694"/>
      <c r="C919" s="694"/>
      <c r="D919" s="146">
        <f>SUM(D857:D918)</f>
        <v>149</v>
      </c>
      <c r="E919" s="323"/>
      <c r="F919" s="323"/>
      <c r="G919" s="323"/>
      <c r="H919" s="323"/>
      <c r="I919" s="323"/>
      <c r="J919" s="458"/>
      <c r="K919" s="323"/>
      <c r="L919" s="323"/>
      <c r="M919" s="323"/>
      <c r="N919" s="323"/>
      <c r="O919" s="323"/>
      <c r="P919" s="323"/>
      <c r="Q919" s="323"/>
      <c r="R919" s="323"/>
      <c r="S919" s="323"/>
      <c r="T919" s="323"/>
      <c r="U919" s="323"/>
      <c r="V919" s="323"/>
    </row>
    <row r="920" spans="1:22" s="6" customFormat="1" ht="24.95" customHeight="1">
      <c r="A920" s="692"/>
      <c r="B920" s="692"/>
      <c r="C920" s="692"/>
      <c r="D920" s="692"/>
      <c r="E920" s="323"/>
      <c r="F920" s="323"/>
      <c r="G920" s="323"/>
      <c r="H920" s="323"/>
      <c r="I920" s="323"/>
      <c r="J920" s="458"/>
      <c r="K920" s="323"/>
      <c r="L920" s="323"/>
      <c r="M920" s="323"/>
      <c r="N920" s="323"/>
      <c r="O920" s="323"/>
      <c r="P920" s="323"/>
      <c r="Q920" s="323"/>
      <c r="R920" s="323"/>
      <c r="S920" s="323"/>
      <c r="T920" s="323"/>
      <c r="U920" s="323"/>
      <c r="V920" s="323"/>
    </row>
    <row r="921" spans="1:22" s="6" customFormat="1" ht="32.25" customHeight="1">
      <c r="A921" s="674" t="s">
        <v>897</v>
      </c>
      <c r="B921" s="663"/>
      <c r="C921" s="322"/>
      <c r="D921" s="322"/>
      <c r="E921" s="323"/>
      <c r="F921" s="323"/>
      <c r="G921" s="323"/>
      <c r="H921" s="323"/>
      <c r="I921" s="323"/>
      <c r="J921" s="458"/>
      <c r="K921" s="323"/>
      <c r="L921" s="323"/>
      <c r="M921" s="323"/>
      <c r="N921" s="323"/>
      <c r="O921" s="323"/>
      <c r="P921" s="323"/>
      <c r="Q921" s="323"/>
      <c r="R921" s="323"/>
      <c r="S921" s="323"/>
      <c r="T921" s="323"/>
      <c r="U921" s="323"/>
      <c r="V921" s="323"/>
    </row>
    <row r="922" spans="1:22" s="6" customFormat="1" ht="24.95" customHeight="1">
      <c r="A922" s="336" t="s">
        <v>776</v>
      </c>
      <c r="B922" s="336" t="s">
        <v>69</v>
      </c>
      <c r="C922" s="322"/>
      <c r="D922" s="322"/>
      <c r="E922" s="323"/>
      <c r="F922" s="323"/>
      <c r="G922" s="323"/>
      <c r="H922" s="323"/>
      <c r="I922" s="323"/>
      <c r="J922" s="458"/>
      <c r="K922" s="323"/>
      <c r="L922" s="323"/>
      <c r="M922" s="323"/>
      <c r="N922" s="323"/>
      <c r="O922" s="323"/>
      <c r="P922" s="323"/>
      <c r="Q922" s="323"/>
      <c r="R922" s="323"/>
      <c r="S922" s="323"/>
      <c r="T922" s="323"/>
      <c r="U922" s="323"/>
      <c r="V922" s="323"/>
    </row>
    <row r="923" spans="1:22" s="6" customFormat="1" ht="24.95" customHeight="1">
      <c r="A923" s="315" t="s">
        <v>38</v>
      </c>
      <c r="B923" s="315">
        <v>2</v>
      </c>
      <c r="C923" s="322"/>
      <c r="D923" s="322"/>
      <c r="E923" s="323"/>
      <c r="F923" s="323"/>
      <c r="G923" s="323"/>
      <c r="H923" s="323"/>
      <c r="I923" s="323"/>
      <c r="J923" s="458"/>
      <c r="K923" s="323"/>
      <c r="L923" s="323"/>
      <c r="M923" s="323"/>
      <c r="N923" s="323"/>
      <c r="O923" s="323"/>
      <c r="P923" s="323"/>
      <c r="Q923" s="323"/>
      <c r="R923" s="323"/>
      <c r="S923" s="323"/>
      <c r="T923" s="323"/>
      <c r="U923" s="323"/>
      <c r="V923" s="323"/>
    </row>
    <row r="924" spans="1:22" s="6" customFormat="1" ht="24.95" customHeight="1">
      <c r="A924" s="315" t="s">
        <v>50</v>
      </c>
      <c r="B924" s="315">
        <v>1</v>
      </c>
      <c r="C924" s="322"/>
      <c r="D924" s="322"/>
      <c r="E924" s="323"/>
      <c r="F924" s="323"/>
      <c r="G924" s="323"/>
      <c r="H924" s="323"/>
      <c r="I924" s="323"/>
      <c r="J924" s="458"/>
      <c r="K924" s="323"/>
      <c r="L924" s="323"/>
      <c r="M924" s="323"/>
      <c r="N924" s="323"/>
      <c r="O924" s="323"/>
      <c r="P924" s="323"/>
      <c r="Q924" s="323"/>
      <c r="R924" s="323"/>
      <c r="S924" s="323"/>
      <c r="T924" s="323"/>
      <c r="U924" s="323"/>
      <c r="V924" s="323"/>
    </row>
    <row r="925" spans="1:22" s="6" customFormat="1" ht="24.95" customHeight="1">
      <c r="A925" s="315" t="s">
        <v>33</v>
      </c>
      <c r="B925" s="315">
        <v>1</v>
      </c>
      <c r="C925" s="322"/>
      <c r="D925" s="322"/>
      <c r="E925" s="323"/>
      <c r="F925" s="323"/>
      <c r="G925" s="323"/>
      <c r="H925" s="323"/>
      <c r="I925" s="323"/>
      <c r="J925" s="458"/>
      <c r="K925" s="323"/>
      <c r="L925" s="323"/>
      <c r="M925" s="323"/>
      <c r="N925" s="323"/>
      <c r="O925" s="323"/>
      <c r="P925" s="323"/>
      <c r="Q925" s="323"/>
      <c r="R925" s="323"/>
      <c r="S925" s="323"/>
      <c r="T925" s="323"/>
      <c r="U925" s="323"/>
      <c r="V925" s="323"/>
    </row>
    <row r="926" spans="1:22" s="6" customFormat="1" ht="24.95" customHeight="1">
      <c r="A926" s="315" t="s">
        <v>23</v>
      </c>
      <c r="B926" s="315">
        <v>1</v>
      </c>
      <c r="C926" s="322"/>
      <c r="D926" s="322"/>
      <c r="E926" s="323"/>
      <c r="F926" s="323"/>
      <c r="G926" s="323"/>
      <c r="H926" s="323"/>
      <c r="I926" s="323"/>
      <c r="J926" s="458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</row>
    <row r="927" spans="1:22" s="8" customFormat="1" ht="24.95" customHeight="1">
      <c r="A927" s="315" t="s">
        <v>53</v>
      </c>
      <c r="B927" s="315">
        <v>1</v>
      </c>
      <c r="C927" s="322"/>
      <c r="D927" s="322"/>
      <c r="E927" s="323"/>
      <c r="F927" s="323"/>
      <c r="G927" s="323"/>
      <c r="H927" s="323"/>
      <c r="I927" s="323"/>
      <c r="J927" s="458"/>
      <c r="K927" s="323"/>
      <c r="L927" s="323"/>
      <c r="M927" s="323"/>
      <c r="N927" s="323"/>
      <c r="O927" s="323"/>
      <c r="P927" s="323"/>
      <c r="Q927" s="323"/>
      <c r="R927" s="323"/>
      <c r="S927" s="323"/>
      <c r="T927" s="323"/>
      <c r="U927" s="323"/>
      <c r="V927" s="323"/>
    </row>
    <row r="928" spans="1:22" s="8" customFormat="1" ht="24.95" customHeight="1">
      <c r="A928" s="336" t="s">
        <v>3</v>
      </c>
      <c r="B928" s="336">
        <v>6</v>
      </c>
      <c r="C928" s="322"/>
      <c r="D928" s="322"/>
      <c r="E928" s="323"/>
      <c r="F928" s="323"/>
      <c r="G928" s="323"/>
      <c r="H928" s="323"/>
      <c r="I928" s="323"/>
      <c r="J928" s="458"/>
      <c r="K928" s="323"/>
      <c r="L928" s="323"/>
      <c r="M928" s="323"/>
      <c r="N928" s="323"/>
      <c r="O928" s="323"/>
      <c r="P928" s="323"/>
      <c r="Q928" s="323"/>
      <c r="R928" s="323"/>
      <c r="S928" s="323"/>
      <c r="T928" s="323"/>
      <c r="U928" s="323"/>
      <c r="V928" s="323"/>
    </row>
    <row r="929" spans="1:22" s="8" customFormat="1" ht="24.95" customHeight="1">
      <c r="A929" s="331"/>
      <c r="B929" s="331"/>
      <c r="C929" s="322"/>
      <c r="D929" s="322"/>
      <c r="E929" s="323"/>
      <c r="F929" s="323"/>
      <c r="G929" s="323"/>
      <c r="H929" s="323"/>
      <c r="I929" s="323"/>
      <c r="J929" s="458"/>
      <c r="K929" s="323"/>
      <c r="L929" s="323"/>
      <c r="M929" s="323"/>
      <c r="N929" s="323"/>
      <c r="O929" s="323"/>
      <c r="P929" s="323"/>
      <c r="Q929" s="323"/>
      <c r="R929" s="323"/>
      <c r="S929" s="323"/>
      <c r="T929" s="323"/>
      <c r="U929" s="323"/>
      <c r="V929" s="323"/>
    </row>
    <row r="930" spans="1:22" s="8" customFormat="1" ht="24.95" customHeight="1">
      <c r="A930" s="674" t="s">
        <v>898</v>
      </c>
      <c r="B930" s="675"/>
      <c r="C930" s="322"/>
      <c r="D930" s="322"/>
      <c r="E930" s="323"/>
      <c r="F930" s="323"/>
      <c r="G930" s="323"/>
      <c r="H930" s="323"/>
      <c r="I930" s="323"/>
      <c r="J930" s="458"/>
      <c r="K930" s="323"/>
      <c r="L930" s="323"/>
      <c r="M930" s="323"/>
      <c r="N930" s="323"/>
      <c r="O930" s="323"/>
      <c r="P930" s="323"/>
      <c r="Q930" s="323"/>
      <c r="R930" s="323"/>
      <c r="S930" s="323"/>
      <c r="T930" s="323"/>
      <c r="U930" s="323"/>
      <c r="V930" s="323"/>
    </row>
    <row r="931" spans="1:22" s="8" customFormat="1" ht="24.95" customHeight="1">
      <c r="A931" s="311" t="s">
        <v>62</v>
      </c>
      <c r="B931" s="336" t="s">
        <v>364</v>
      </c>
      <c r="C931" s="322"/>
      <c r="D931" s="322"/>
      <c r="E931" s="323"/>
      <c r="F931" s="323"/>
      <c r="G931" s="323"/>
      <c r="H931" s="323"/>
      <c r="I931" s="323"/>
      <c r="J931" s="458"/>
      <c r="K931" s="323"/>
      <c r="L931" s="323"/>
      <c r="M931" s="323"/>
      <c r="N931" s="323"/>
      <c r="O931" s="323"/>
      <c r="P931" s="323"/>
      <c r="Q931" s="323"/>
      <c r="R931" s="323"/>
      <c r="S931" s="323"/>
      <c r="T931" s="323"/>
      <c r="U931" s="323"/>
      <c r="V931" s="323"/>
    </row>
    <row r="932" spans="1:22" s="8" customFormat="1" ht="24.95" customHeight="1">
      <c r="A932" s="324" t="s">
        <v>44</v>
      </c>
      <c r="B932" s="337">
        <v>2</v>
      </c>
      <c r="C932" s="322"/>
      <c r="D932" s="322"/>
      <c r="E932" s="323"/>
      <c r="F932" s="323"/>
      <c r="G932" s="323"/>
      <c r="H932" s="323"/>
      <c r="I932" s="323"/>
      <c r="J932" s="458"/>
      <c r="K932" s="323"/>
      <c r="L932" s="323"/>
      <c r="M932" s="323"/>
      <c r="N932" s="323"/>
      <c r="O932" s="323"/>
      <c r="P932" s="323"/>
      <c r="Q932" s="323"/>
      <c r="R932" s="323"/>
      <c r="S932" s="323"/>
      <c r="T932" s="323"/>
      <c r="U932" s="323"/>
      <c r="V932" s="323"/>
    </row>
    <row r="933" spans="1:22" s="8" customFormat="1" ht="24.95" customHeight="1">
      <c r="A933" s="324" t="s">
        <v>23</v>
      </c>
      <c r="B933" s="337">
        <v>2</v>
      </c>
      <c r="C933" s="322"/>
      <c r="D933" s="322"/>
      <c r="E933" s="323"/>
      <c r="F933" s="323"/>
      <c r="G933" s="323"/>
      <c r="H933" s="323"/>
      <c r="I933" s="323"/>
      <c r="J933" s="458"/>
      <c r="K933" s="323"/>
      <c r="L933" s="323"/>
      <c r="M933" s="323"/>
      <c r="N933" s="323"/>
      <c r="O933" s="323"/>
      <c r="P933" s="323"/>
      <c r="Q933" s="323"/>
      <c r="R933" s="323"/>
      <c r="S933" s="323"/>
      <c r="T933" s="323"/>
      <c r="U933" s="323"/>
      <c r="V933" s="323"/>
    </row>
    <row r="934" spans="1:22" s="8" customFormat="1" ht="24.95" customHeight="1">
      <c r="A934" s="324" t="s">
        <v>66</v>
      </c>
      <c r="B934" s="337">
        <v>5</v>
      </c>
      <c r="C934" s="322"/>
      <c r="D934" s="322"/>
      <c r="E934" s="323"/>
      <c r="F934" s="323"/>
      <c r="G934" s="323"/>
      <c r="H934" s="323"/>
      <c r="I934" s="323"/>
      <c r="J934" s="458"/>
      <c r="K934" s="323"/>
      <c r="L934" s="323"/>
      <c r="M934" s="323"/>
      <c r="N934" s="323"/>
      <c r="O934" s="323"/>
      <c r="P934" s="323"/>
      <c r="Q934" s="323"/>
      <c r="R934" s="323"/>
      <c r="S934" s="323"/>
      <c r="T934" s="323"/>
      <c r="U934" s="323"/>
      <c r="V934" s="323"/>
    </row>
    <row r="935" spans="1:22" s="8" customFormat="1" ht="24.95" customHeight="1">
      <c r="A935" s="324" t="s">
        <v>899</v>
      </c>
      <c r="B935" s="337">
        <v>1</v>
      </c>
      <c r="C935" s="322"/>
      <c r="D935" s="322"/>
      <c r="E935" s="323"/>
      <c r="F935" s="323"/>
      <c r="G935" s="323"/>
      <c r="H935" s="323"/>
      <c r="I935" s="323"/>
      <c r="J935" s="458"/>
      <c r="K935" s="323"/>
      <c r="L935" s="323"/>
      <c r="M935" s="323"/>
      <c r="N935" s="323"/>
      <c r="O935" s="323"/>
      <c r="P935" s="323"/>
      <c r="Q935" s="323"/>
      <c r="R935" s="323"/>
      <c r="S935" s="323"/>
      <c r="T935" s="323"/>
      <c r="U935" s="323"/>
      <c r="V935" s="323"/>
    </row>
    <row r="936" spans="1:22" s="8" customFormat="1" ht="24.95" customHeight="1">
      <c r="A936" s="324" t="s">
        <v>51</v>
      </c>
      <c r="B936" s="337">
        <v>2</v>
      </c>
      <c r="C936" s="322"/>
      <c r="D936" s="322"/>
      <c r="E936" s="323"/>
      <c r="F936" s="323"/>
      <c r="G936" s="323"/>
      <c r="H936" s="323"/>
      <c r="I936" s="323"/>
      <c r="J936" s="458"/>
      <c r="K936" s="323"/>
      <c r="L936" s="323"/>
      <c r="M936" s="323"/>
      <c r="N936" s="323"/>
      <c r="O936" s="323"/>
      <c r="P936" s="323"/>
      <c r="Q936" s="323"/>
      <c r="R936" s="323"/>
      <c r="S936" s="323"/>
      <c r="T936" s="323"/>
      <c r="U936" s="323"/>
      <c r="V936" s="323"/>
    </row>
    <row r="937" spans="1:22" s="8" customFormat="1" ht="24.95" customHeight="1">
      <c r="A937" s="324" t="s">
        <v>57</v>
      </c>
      <c r="B937" s="337">
        <v>1</v>
      </c>
      <c r="C937" s="322"/>
      <c r="D937" s="322"/>
      <c r="E937" s="323"/>
      <c r="F937" s="323"/>
      <c r="G937" s="323"/>
      <c r="H937" s="323"/>
      <c r="I937" s="323"/>
      <c r="J937" s="458"/>
      <c r="K937" s="323"/>
      <c r="L937" s="323"/>
      <c r="M937" s="323"/>
      <c r="N937" s="323"/>
      <c r="O937" s="323"/>
      <c r="P937" s="323"/>
      <c r="Q937" s="323"/>
      <c r="R937" s="323"/>
      <c r="S937" s="323"/>
      <c r="T937" s="323"/>
      <c r="U937" s="323"/>
      <c r="V937" s="323"/>
    </row>
    <row r="938" spans="1:22" s="8" customFormat="1" ht="24.95" customHeight="1">
      <c r="A938" s="324" t="s">
        <v>20</v>
      </c>
      <c r="B938" s="337">
        <v>2</v>
      </c>
      <c r="C938" s="322"/>
      <c r="D938" s="322"/>
      <c r="E938" s="323"/>
      <c r="F938" s="323"/>
      <c r="G938" s="323"/>
      <c r="H938" s="323"/>
      <c r="I938" s="323"/>
      <c r="J938" s="458"/>
      <c r="K938" s="323"/>
      <c r="L938" s="323"/>
      <c r="M938" s="323"/>
      <c r="N938" s="323"/>
      <c r="O938" s="323"/>
      <c r="P938" s="323"/>
      <c r="Q938" s="323"/>
      <c r="R938" s="323"/>
      <c r="S938" s="323"/>
      <c r="T938" s="323"/>
      <c r="U938" s="323"/>
      <c r="V938" s="323"/>
    </row>
    <row r="939" spans="1:22" s="8" customFormat="1" ht="24.95" customHeight="1">
      <c r="A939" s="324" t="s">
        <v>39</v>
      </c>
      <c r="B939" s="337">
        <v>1</v>
      </c>
      <c r="C939" s="322"/>
      <c r="D939" s="322"/>
      <c r="E939" s="323"/>
      <c r="F939" s="323"/>
      <c r="G939" s="323"/>
      <c r="H939" s="323"/>
      <c r="I939" s="323"/>
      <c r="J939" s="458"/>
      <c r="K939" s="323"/>
      <c r="L939" s="323"/>
      <c r="M939" s="323"/>
      <c r="N939" s="323"/>
      <c r="O939" s="323"/>
      <c r="P939" s="323"/>
      <c r="Q939" s="323"/>
      <c r="R939" s="323"/>
      <c r="S939" s="323"/>
      <c r="T939" s="323"/>
      <c r="U939" s="323"/>
      <c r="V939" s="323"/>
    </row>
    <row r="940" spans="1:22" s="8" customFormat="1" ht="24.95" customHeight="1">
      <c r="A940" s="311" t="s">
        <v>3</v>
      </c>
      <c r="B940" s="108">
        <f>SUM(B932:B939)</f>
        <v>16</v>
      </c>
      <c r="C940" s="322"/>
      <c r="D940" s="322"/>
      <c r="E940" s="323"/>
      <c r="F940" s="323"/>
      <c r="G940" s="323"/>
      <c r="H940" s="323"/>
      <c r="I940" s="323"/>
      <c r="J940" s="458"/>
      <c r="K940" s="323"/>
      <c r="L940" s="323"/>
      <c r="M940" s="323"/>
      <c r="N940" s="323"/>
      <c r="O940" s="323"/>
      <c r="P940" s="323"/>
      <c r="Q940" s="323"/>
      <c r="R940" s="323"/>
      <c r="S940" s="323"/>
      <c r="T940" s="323"/>
      <c r="U940" s="323"/>
      <c r="V940" s="323"/>
    </row>
    <row r="941" spans="1:22" s="8" customFormat="1" ht="24.95" customHeight="1">
      <c r="A941" s="322"/>
      <c r="B941" s="122"/>
      <c r="C941" s="322"/>
      <c r="D941" s="322"/>
      <c r="E941" s="323"/>
      <c r="F941" s="323"/>
      <c r="G941" s="323"/>
      <c r="H941" s="323"/>
      <c r="I941" s="323"/>
      <c r="J941" s="458"/>
      <c r="K941" s="323"/>
      <c r="L941" s="323"/>
      <c r="M941" s="323"/>
      <c r="N941" s="323"/>
      <c r="O941" s="323"/>
      <c r="P941" s="323"/>
      <c r="Q941" s="323"/>
      <c r="R941" s="323"/>
      <c r="S941" s="323"/>
      <c r="T941" s="323"/>
      <c r="U941" s="323"/>
      <c r="V941" s="323"/>
    </row>
    <row r="942" spans="1:22" s="8" customFormat="1" ht="24.95" customHeight="1">
      <c r="A942" s="629" t="s">
        <v>779</v>
      </c>
      <c r="B942" s="629"/>
      <c r="C942" s="322"/>
      <c r="D942" s="322"/>
      <c r="E942" s="323"/>
      <c r="F942" s="323"/>
      <c r="G942" s="323"/>
      <c r="H942" s="323"/>
      <c r="I942" s="323"/>
      <c r="J942" s="458"/>
      <c r="K942" s="323"/>
      <c r="L942" s="323"/>
      <c r="M942" s="323"/>
      <c r="N942" s="323"/>
      <c r="O942" s="323"/>
      <c r="P942" s="323"/>
      <c r="Q942" s="323"/>
      <c r="R942" s="323"/>
      <c r="S942" s="323"/>
      <c r="T942" s="323"/>
      <c r="U942" s="323"/>
      <c r="V942" s="323"/>
    </row>
    <row r="943" spans="1:22" s="8" customFormat="1" ht="24.95" customHeight="1">
      <c r="A943" s="311" t="s">
        <v>62</v>
      </c>
      <c r="B943" s="336" t="s">
        <v>364</v>
      </c>
      <c r="C943" s="322"/>
      <c r="D943" s="322"/>
      <c r="E943" s="323"/>
      <c r="F943" s="323"/>
      <c r="G943" s="323"/>
      <c r="H943" s="323"/>
      <c r="I943" s="323"/>
      <c r="J943" s="458"/>
      <c r="K943" s="323"/>
      <c r="L943" s="323"/>
      <c r="M943" s="323"/>
      <c r="N943" s="323"/>
      <c r="O943" s="323"/>
      <c r="P943" s="323"/>
      <c r="Q943" s="323"/>
      <c r="R943" s="323"/>
      <c r="S943" s="323"/>
      <c r="T943" s="323"/>
      <c r="U943" s="323"/>
      <c r="V943" s="323"/>
    </row>
    <row r="944" spans="1:22" s="8" customFormat="1" ht="24.95" customHeight="1">
      <c r="A944" s="338" t="s">
        <v>44</v>
      </c>
      <c r="B944" s="338">
        <v>85</v>
      </c>
      <c r="C944" s="322"/>
      <c r="D944" s="322"/>
      <c r="E944" s="323"/>
      <c r="F944" s="323"/>
      <c r="G944" s="323"/>
      <c r="H944" s="323"/>
      <c r="I944" s="323"/>
      <c r="J944" s="458"/>
      <c r="K944" s="323"/>
      <c r="L944" s="323"/>
      <c r="M944" s="323"/>
      <c r="N944" s="323"/>
      <c r="O944" s="323"/>
      <c r="P944" s="323"/>
      <c r="Q944" s="323"/>
      <c r="R944" s="323"/>
      <c r="S944" s="323"/>
      <c r="T944" s="323"/>
      <c r="U944" s="323"/>
      <c r="V944" s="323"/>
    </row>
    <row r="945" spans="1:22" s="8" customFormat="1" ht="24.95" customHeight="1">
      <c r="A945" s="338" t="s">
        <v>29</v>
      </c>
      <c r="B945" s="338">
        <v>33</v>
      </c>
      <c r="C945" s="322"/>
      <c r="D945" s="322"/>
      <c r="E945" s="323"/>
      <c r="F945" s="323"/>
      <c r="G945" s="323"/>
      <c r="H945" s="323"/>
      <c r="I945" s="323"/>
      <c r="J945" s="458"/>
      <c r="K945" s="323"/>
      <c r="L945" s="323"/>
      <c r="M945" s="323"/>
      <c r="N945" s="323"/>
      <c r="O945" s="323"/>
      <c r="P945" s="323"/>
      <c r="Q945" s="323"/>
      <c r="R945" s="323"/>
      <c r="S945" s="323"/>
      <c r="T945" s="323"/>
      <c r="U945" s="323"/>
      <c r="V945" s="323"/>
    </row>
    <row r="946" spans="1:22" s="8" customFormat="1" ht="24.95" customHeight="1">
      <c r="A946" s="338" t="s">
        <v>24</v>
      </c>
      <c r="B946" s="338">
        <v>41</v>
      </c>
      <c r="C946" s="322"/>
      <c r="D946" s="322"/>
      <c r="E946" s="323"/>
      <c r="F946" s="323"/>
      <c r="G946" s="323"/>
      <c r="H946" s="323"/>
      <c r="I946" s="323"/>
      <c r="J946" s="458"/>
      <c r="K946" s="323"/>
      <c r="L946" s="323"/>
      <c r="M946" s="323"/>
      <c r="N946" s="323"/>
      <c r="O946" s="323"/>
      <c r="P946" s="323"/>
      <c r="Q946" s="323"/>
      <c r="R946" s="323"/>
      <c r="S946" s="323"/>
      <c r="T946" s="323"/>
      <c r="U946" s="323"/>
      <c r="V946" s="323"/>
    </row>
    <row r="947" spans="1:22" s="8" customFormat="1" ht="24.95" customHeight="1">
      <c r="A947" s="338" t="s">
        <v>33</v>
      </c>
      <c r="B947" s="338">
        <v>77</v>
      </c>
      <c r="C947" s="322"/>
      <c r="D947" s="322"/>
      <c r="E947" s="323"/>
      <c r="F947" s="323"/>
      <c r="G947" s="323"/>
      <c r="H947" s="323"/>
      <c r="I947" s="323"/>
      <c r="J947" s="458"/>
      <c r="K947" s="323"/>
      <c r="L947" s="323"/>
      <c r="M947" s="323"/>
      <c r="N947" s="323"/>
      <c r="O947" s="323"/>
      <c r="P947" s="323"/>
      <c r="Q947" s="323"/>
      <c r="R947" s="323"/>
      <c r="S947" s="323"/>
      <c r="T947" s="323"/>
      <c r="U947" s="323"/>
      <c r="V947" s="323"/>
    </row>
    <row r="948" spans="1:22" s="8" customFormat="1" ht="24.95" customHeight="1">
      <c r="A948" s="338" t="s">
        <v>23</v>
      </c>
      <c r="B948" s="338">
        <v>34</v>
      </c>
      <c r="C948" s="322"/>
      <c r="D948" s="322"/>
      <c r="E948" s="323"/>
      <c r="F948" s="323"/>
      <c r="G948" s="323"/>
      <c r="H948" s="323"/>
      <c r="I948" s="323"/>
      <c r="J948" s="458"/>
      <c r="K948" s="323"/>
      <c r="L948" s="323"/>
      <c r="M948" s="323"/>
      <c r="N948" s="323"/>
      <c r="O948" s="323"/>
      <c r="P948" s="323"/>
      <c r="Q948" s="323"/>
      <c r="R948" s="323"/>
      <c r="S948" s="323"/>
      <c r="T948" s="323"/>
      <c r="U948" s="323"/>
      <c r="V948" s="323"/>
    </row>
    <row r="949" spans="1:22" s="8" customFormat="1" ht="24.95" customHeight="1">
      <c r="A949" s="338" t="s">
        <v>35</v>
      </c>
      <c r="B949" s="338">
        <v>40</v>
      </c>
      <c r="C949" s="322"/>
      <c r="D949" s="322"/>
      <c r="E949" s="323"/>
      <c r="F949" s="323"/>
      <c r="G949" s="323"/>
      <c r="H949" s="323"/>
      <c r="I949" s="323"/>
      <c r="J949" s="458"/>
      <c r="K949" s="323"/>
      <c r="L949" s="323"/>
      <c r="M949" s="323"/>
      <c r="N949" s="323"/>
      <c r="O949" s="323"/>
      <c r="P949" s="323"/>
      <c r="Q949" s="323"/>
      <c r="R949" s="323"/>
      <c r="S949" s="323"/>
      <c r="T949" s="323"/>
      <c r="U949" s="323"/>
      <c r="V949" s="323"/>
    </row>
    <row r="950" spans="1:22" s="8" customFormat="1" ht="24.95" customHeight="1">
      <c r="A950" s="338" t="s">
        <v>36</v>
      </c>
      <c r="B950" s="338">
        <v>35</v>
      </c>
      <c r="C950" s="322"/>
      <c r="D950" s="322"/>
      <c r="E950" s="323"/>
      <c r="F950" s="323"/>
      <c r="G950" s="323"/>
      <c r="H950" s="323"/>
      <c r="I950" s="323"/>
      <c r="J950" s="458"/>
      <c r="K950" s="323"/>
      <c r="L950" s="323"/>
      <c r="M950" s="323"/>
      <c r="N950" s="323"/>
      <c r="O950" s="323"/>
      <c r="P950" s="323"/>
      <c r="Q950" s="323"/>
      <c r="R950" s="323"/>
      <c r="S950" s="323"/>
      <c r="T950" s="323"/>
      <c r="U950" s="323"/>
      <c r="V950" s="323"/>
    </row>
    <row r="951" spans="1:22" s="8" customFormat="1" ht="24.95" customHeight="1">
      <c r="A951" s="338" t="s">
        <v>48</v>
      </c>
      <c r="B951" s="338">
        <v>61</v>
      </c>
      <c r="C951" s="322"/>
      <c r="D951" s="322"/>
      <c r="E951" s="323"/>
      <c r="F951" s="323"/>
      <c r="G951" s="323"/>
      <c r="H951" s="323"/>
      <c r="I951" s="323"/>
      <c r="J951" s="458"/>
      <c r="K951" s="323"/>
      <c r="L951" s="323"/>
      <c r="M951" s="323"/>
      <c r="N951" s="323"/>
      <c r="O951" s="323"/>
      <c r="P951" s="323"/>
      <c r="Q951" s="323"/>
      <c r="R951" s="323"/>
      <c r="S951" s="323"/>
      <c r="T951" s="323"/>
      <c r="U951" s="323"/>
      <c r="V951" s="323"/>
    </row>
    <row r="952" spans="1:22" s="8" customFormat="1" ht="24.95" customHeight="1">
      <c r="A952" s="338" t="s">
        <v>49</v>
      </c>
      <c r="B952" s="338">
        <v>46</v>
      </c>
      <c r="C952" s="322"/>
      <c r="D952" s="322"/>
      <c r="E952" s="323"/>
      <c r="F952" s="323"/>
      <c r="G952" s="323"/>
      <c r="H952" s="323"/>
      <c r="I952" s="323"/>
      <c r="J952" s="458"/>
      <c r="K952" s="323"/>
      <c r="L952" s="323"/>
      <c r="M952" s="323"/>
      <c r="N952" s="323"/>
      <c r="O952" s="323"/>
      <c r="P952" s="323"/>
      <c r="Q952" s="323"/>
      <c r="R952" s="323"/>
      <c r="S952" s="323"/>
      <c r="T952" s="323"/>
      <c r="U952" s="323"/>
      <c r="V952" s="323"/>
    </row>
    <row r="953" spans="1:22" s="8" customFormat="1" ht="24.95" customHeight="1">
      <c r="A953" s="338" t="s">
        <v>50</v>
      </c>
      <c r="B953" s="338">
        <v>51</v>
      </c>
      <c r="C953" s="322"/>
      <c r="D953" s="322"/>
      <c r="E953" s="323"/>
      <c r="F953" s="323"/>
      <c r="G953" s="323"/>
      <c r="H953" s="323"/>
      <c r="I953" s="323"/>
      <c r="J953" s="458"/>
      <c r="K953" s="323"/>
      <c r="L953" s="323"/>
      <c r="M953" s="323"/>
      <c r="N953" s="323"/>
      <c r="O953" s="323"/>
      <c r="P953" s="323"/>
      <c r="Q953" s="323"/>
      <c r="R953" s="323"/>
      <c r="S953" s="323"/>
      <c r="T953" s="323"/>
      <c r="U953" s="323"/>
      <c r="V953" s="323"/>
    </row>
    <row r="954" spans="1:22" s="8" customFormat="1" ht="24.95" customHeight="1">
      <c r="A954" s="338" t="s">
        <v>51</v>
      </c>
      <c r="B954" s="338">
        <v>76</v>
      </c>
      <c r="C954" s="322"/>
      <c r="D954" s="322"/>
      <c r="E954" s="323"/>
      <c r="F954" s="323"/>
      <c r="G954" s="323"/>
      <c r="H954" s="323"/>
      <c r="I954" s="323"/>
      <c r="J954" s="458"/>
      <c r="K954" s="323"/>
      <c r="L954" s="323"/>
      <c r="M954" s="323"/>
      <c r="N954" s="323"/>
      <c r="O954" s="323"/>
      <c r="P954" s="323"/>
      <c r="Q954" s="323"/>
      <c r="R954" s="323"/>
      <c r="S954" s="323"/>
      <c r="T954" s="323"/>
      <c r="U954" s="323"/>
      <c r="V954" s="323"/>
    </row>
    <row r="955" spans="1:22" s="8" customFormat="1" ht="24.95" customHeight="1">
      <c r="A955" s="338" t="s">
        <v>52</v>
      </c>
      <c r="B955" s="338">
        <v>48</v>
      </c>
      <c r="C955" s="322"/>
      <c r="D955" s="322"/>
      <c r="E955" s="323"/>
      <c r="F955" s="323"/>
      <c r="G955" s="323"/>
      <c r="H955" s="323"/>
      <c r="I955" s="323"/>
      <c r="J955" s="458"/>
      <c r="K955" s="323"/>
      <c r="L955" s="323"/>
      <c r="M955" s="323"/>
      <c r="N955" s="323"/>
      <c r="O955" s="323"/>
      <c r="P955" s="323"/>
      <c r="Q955" s="323"/>
      <c r="R955" s="323"/>
      <c r="S955" s="323"/>
      <c r="T955" s="323"/>
      <c r="U955" s="323"/>
      <c r="V955" s="323"/>
    </row>
    <row r="956" spans="1:22" s="8" customFormat="1" ht="24.95" customHeight="1">
      <c r="A956" s="338" t="s">
        <v>53</v>
      </c>
      <c r="B956" s="338">
        <v>72</v>
      </c>
      <c r="C956" s="322"/>
      <c r="D956" s="322"/>
      <c r="E956" s="323"/>
      <c r="F956" s="323"/>
      <c r="G956" s="323"/>
      <c r="H956" s="323"/>
      <c r="I956" s="323"/>
      <c r="J956" s="458"/>
      <c r="K956" s="323"/>
      <c r="L956" s="323"/>
      <c r="M956" s="323"/>
      <c r="N956" s="323"/>
      <c r="O956" s="323"/>
      <c r="P956" s="323"/>
      <c r="Q956" s="323"/>
      <c r="R956" s="323"/>
      <c r="S956" s="323"/>
      <c r="T956" s="323"/>
      <c r="U956" s="323"/>
      <c r="V956" s="323"/>
    </row>
    <row r="957" spans="1:22" s="8" customFormat="1" ht="24.95" customHeight="1">
      <c r="A957" s="338" t="s">
        <v>54</v>
      </c>
      <c r="B957" s="338">
        <v>43</v>
      </c>
      <c r="C957" s="322"/>
      <c r="D957" s="322"/>
      <c r="E957" s="323"/>
      <c r="F957" s="323"/>
      <c r="G957" s="323"/>
      <c r="H957" s="323"/>
      <c r="I957" s="323"/>
      <c r="J957" s="458"/>
      <c r="K957" s="323"/>
      <c r="L957" s="323"/>
      <c r="M957" s="323"/>
      <c r="N957" s="323"/>
      <c r="O957" s="323"/>
      <c r="P957" s="323"/>
      <c r="Q957" s="323"/>
      <c r="R957" s="323"/>
      <c r="S957" s="323"/>
      <c r="T957" s="323"/>
      <c r="U957" s="323"/>
      <c r="V957" s="323"/>
    </row>
    <row r="958" spans="1:22" s="8" customFormat="1" ht="24.95" customHeight="1">
      <c r="A958" s="338" t="s">
        <v>31</v>
      </c>
      <c r="B958" s="338">
        <v>22</v>
      </c>
      <c r="C958" s="322"/>
      <c r="D958" s="322"/>
      <c r="E958" s="323"/>
      <c r="F958" s="323"/>
      <c r="G958" s="323"/>
      <c r="H958" s="323"/>
      <c r="I958" s="323"/>
      <c r="J958" s="458"/>
      <c r="K958" s="323"/>
      <c r="L958" s="323"/>
      <c r="M958" s="323"/>
      <c r="N958" s="323"/>
      <c r="O958" s="323"/>
      <c r="P958" s="323"/>
      <c r="Q958" s="323"/>
      <c r="R958" s="323"/>
      <c r="S958" s="323"/>
      <c r="T958" s="323"/>
      <c r="U958" s="323"/>
      <c r="V958" s="323"/>
    </row>
    <row r="959" spans="1:22" s="8" customFormat="1" ht="24.95" customHeight="1">
      <c r="A959" s="338" t="s">
        <v>57</v>
      </c>
      <c r="B959" s="338">
        <v>35</v>
      </c>
      <c r="C959" s="322"/>
      <c r="D959" s="322"/>
      <c r="E959" s="323"/>
      <c r="F959" s="323"/>
      <c r="G959" s="323"/>
      <c r="H959" s="323"/>
      <c r="I959" s="323"/>
      <c r="J959" s="458"/>
      <c r="K959" s="323"/>
      <c r="L959" s="323"/>
      <c r="M959" s="323"/>
      <c r="N959" s="323"/>
      <c r="O959" s="323"/>
      <c r="P959" s="323"/>
      <c r="Q959" s="323"/>
      <c r="R959" s="323"/>
      <c r="S959" s="323"/>
      <c r="T959" s="323"/>
      <c r="U959" s="323"/>
      <c r="V959" s="323"/>
    </row>
    <row r="960" spans="1:22" s="8" customFormat="1" ht="24.95" customHeight="1">
      <c r="A960" s="338" t="s">
        <v>64</v>
      </c>
      <c r="B960" s="338">
        <v>37</v>
      </c>
      <c r="C960" s="322"/>
      <c r="D960" s="322"/>
      <c r="E960" s="323"/>
      <c r="F960" s="323"/>
      <c r="G960" s="323"/>
      <c r="H960" s="323"/>
      <c r="I960" s="323"/>
      <c r="J960" s="458"/>
      <c r="K960" s="323"/>
      <c r="L960" s="323"/>
      <c r="M960" s="323"/>
      <c r="N960" s="323"/>
      <c r="O960" s="323"/>
      <c r="P960" s="323"/>
      <c r="Q960" s="323"/>
      <c r="R960" s="323"/>
      <c r="S960" s="323"/>
      <c r="T960" s="323"/>
      <c r="U960" s="323"/>
      <c r="V960" s="323"/>
    </row>
    <row r="961" spans="1:22" s="8" customFormat="1" ht="24.95" customHeight="1">
      <c r="A961" s="338" t="s">
        <v>20</v>
      </c>
      <c r="B961" s="338">
        <v>37</v>
      </c>
      <c r="C961" s="322"/>
      <c r="D961" s="322"/>
      <c r="E961" s="323"/>
      <c r="F961" s="323"/>
      <c r="G961" s="323"/>
      <c r="H961" s="323"/>
      <c r="I961" s="323"/>
      <c r="J961" s="458"/>
      <c r="K961" s="323"/>
      <c r="L961" s="323"/>
      <c r="M961" s="323"/>
      <c r="N961" s="323"/>
      <c r="O961" s="323"/>
      <c r="P961" s="323"/>
      <c r="Q961" s="323"/>
      <c r="R961" s="323"/>
      <c r="S961" s="323"/>
      <c r="T961" s="323"/>
      <c r="U961" s="323"/>
      <c r="V961" s="323"/>
    </row>
    <row r="962" spans="1:22" s="8" customFormat="1" ht="24.95" customHeight="1">
      <c r="A962" s="338" t="s">
        <v>66</v>
      </c>
      <c r="B962" s="338">
        <v>72</v>
      </c>
      <c r="C962" s="322"/>
      <c r="D962" s="322"/>
      <c r="E962" s="323"/>
      <c r="F962" s="323"/>
      <c r="G962" s="323"/>
      <c r="H962" s="323"/>
      <c r="I962" s="323"/>
      <c r="J962" s="458"/>
      <c r="K962" s="323"/>
      <c r="L962" s="323"/>
      <c r="M962" s="323"/>
      <c r="N962" s="323"/>
      <c r="O962" s="323"/>
      <c r="P962" s="323"/>
      <c r="Q962" s="323"/>
      <c r="R962" s="323"/>
      <c r="S962" s="323"/>
      <c r="T962" s="323"/>
      <c r="U962" s="323"/>
      <c r="V962" s="323"/>
    </row>
    <row r="963" spans="1:22" s="8" customFormat="1" ht="24.95" customHeight="1">
      <c r="A963" s="338" t="s">
        <v>39</v>
      </c>
      <c r="B963" s="338">
        <v>42</v>
      </c>
      <c r="C963" s="322"/>
      <c r="D963" s="322"/>
      <c r="E963" s="323"/>
      <c r="F963" s="323"/>
      <c r="G963" s="323"/>
      <c r="H963" s="323"/>
      <c r="I963" s="323"/>
      <c r="J963" s="458"/>
      <c r="K963" s="323"/>
      <c r="L963" s="323"/>
      <c r="M963" s="323"/>
      <c r="N963" s="323"/>
      <c r="O963" s="323"/>
      <c r="P963" s="323"/>
      <c r="Q963" s="323"/>
      <c r="R963" s="323"/>
      <c r="S963" s="323"/>
      <c r="T963" s="323"/>
      <c r="U963" s="323"/>
      <c r="V963" s="323"/>
    </row>
    <row r="964" spans="1:22" s="8" customFormat="1" ht="24.95" customHeight="1">
      <c r="A964" s="338" t="s">
        <v>657</v>
      </c>
      <c r="B964" s="338">
        <v>53</v>
      </c>
      <c r="C964" s="322"/>
      <c r="D964" s="322"/>
      <c r="E964" s="323"/>
      <c r="F964" s="323"/>
      <c r="G964" s="323"/>
      <c r="H964" s="323"/>
      <c r="I964" s="323"/>
      <c r="J964" s="458"/>
      <c r="K964" s="323"/>
      <c r="L964" s="323"/>
      <c r="M964" s="323"/>
      <c r="N964" s="323"/>
      <c r="O964" s="323"/>
      <c r="P964" s="323"/>
      <c r="Q964" s="323"/>
      <c r="R964" s="323"/>
      <c r="S964" s="323"/>
      <c r="T964" s="323"/>
      <c r="U964" s="323"/>
      <c r="V964" s="323"/>
    </row>
    <row r="965" spans="1:22" s="8" customFormat="1" ht="24.95" customHeight="1">
      <c r="A965" s="338" t="s">
        <v>38</v>
      </c>
      <c r="B965" s="338">
        <v>45</v>
      </c>
      <c r="C965" s="322"/>
      <c r="D965" s="322"/>
      <c r="E965" s="323"/>
      <c r="F965" s="323"/>
      <c r="G965" s="323"/>
      <c r="H965" s="323"/>
      <c r="I965" s="323"/>
      <c r="J965" s="458"/>
      <c r="K965" s="323"/>
      <c r="L965" s="323"/>
      <c r="M965" s="323"/>
      <c r="N965" s="323"/>
      <c r="O965" s="323"/>
      <c r="P965" s="323"/>
      <c r="Q965" s="323"/>
      <c r="R965" s="323"/>
      <c r="S965" s="323"/>
      <c r="T965" s="323"/>
      <c r="U965" s="323"/>
      <c r="V965" s="323"/>
    </row>
    <row r="966" spans="1:22" s="8" customFormat="1" ht="24.95" customHeight="1">
      <c r="A966" s="146" t="s">
        <v>166</v>
      </c>
      <c r="B966" s="146">
        <v>1085</v>
      </c>
      <c r="C966" s="322"/>
      <c r="D966" s="322"/>
      <c r="E966" s="323"/>
      <c r="F966" s="323"/>
      <c r="G966" s="323"/>
      <c r="H966" s="323"/>
      <c r="I966" s="323"/>
      <c r="J966" s="458"/>
      <c r="K966" s="323"/>
      <c r="L966" s="323"/>
      <c r="M966" s="323"/>
      <c r="N966" s="323"/>
      <c r="O966" s="323"/>
      <c r="P966" s="323"/>
      <c r="Q966" s="323"/>
      <c r="R966" s="323"/>
      <c r="S966" s="323"/>
      <c r="T966" s="323"/>
      <c r="U966" s="323"/>
      <c r="V966" s="323"/>
    </row>
    <row r="967" spans="1:22" s="8" customFormat="1" ht="24.95" customHeight="1">
      <c r="A967" s="148"/>
      <c r="B967" s="148"/>
      <c r="C967" s="322"/>
      <c r="D967" s="322"/>
      <c r="E967" s="323"/>
      <c r="F967" s="323"/>
      <c r="G967" s="323"/>
      <c r="H967" s="323"/>
      <c r="I967" s="323"/>
      <c r="J967" s="458"/>
      <c r="K967" s="323"/>
      <c r="L967" s="323"/>
      <c r="M967" s="323"/>
      <c r="N967" s="323"/>
      <c r="O967" s="323"/>
      <c r="P967" s="323"/>
      <c r="Q967" s="323"/>
      <c r="R967" s="323"/>
      <c r="S967" s="323"/>
      <c r="T967" s="323"/>
      <c r="U967" s="323"/>
      <c r="V967" s="323"/>
    </row>
    <row r="968" spans="1:22" s="8" customFormat="1" ht="24.95" customHeight="1">
      <c r="A968" s="604" t="s">
        <v>780</v>
      </c>
      <c r="B968" s="604"/>
      <c r="C968" s="322"/>
      <c r="D968" s="322"/>
      <c r="E968" s="323"/>
      <c r="F968" s="323"/>
      <c r="G968" s="323"/>
      <c r="H968" s="323"/>
      <c r="I968" s="323"/>
      <c r="J968" s="458"/>
      <c r="K968" s="323"/>
      <c r="L968" s="323"/>
      <c r="M968" s="323"/>
      <c r="N968" s="323"/>
      <c r="O968" s="323"/>
      <c r="P968" s="323"/>
      <c r="Q968" s="323"/>
      <c r="R968" s="323"/>
      <c r="S968" s="323"/>
      <c r="T968" s="323"/>
      <c r="U968" s="323"/>
      <c r="V968" s="323"/>
    </row>
    <row r="969" spans="1:22" s="8" customFormat="1" ht="24.95" customHeight="1">
      <c r="A969" s="311" t="s">
        <v>776</v>
      </c>
      <c r="B969" s="336" t="s">
        <v>364</v>
      </c>
      <c r="C969" s="322"/>
      <c r="D969" s="322"/>
      <c r="E969" s="323"/>
      <c r="F969" s="323"/>
      <c r="G969" s="323"/>
      <c r="H969" s="323"/>
      <c r="I969" s="323"/>
      <c r="J969" s="458"/>
      <c r="K969" s="323"/>
      <c r="L969" s="323"/>
      <c r="M969" s="323"/>
      <c r="N969" s="323"/>
      <c r="O969" s="323"/>
      <c r="P969" s="323"/>
      <c r="Q969" s="323"/>
      <c r="R969" s="323"/>
      <c r="S969" s="323"/>
      <c r="T969" s="323"/>
      <c r="U969" s="323"/>
      <c r="V969" s="323"/>
    </row>
    <row r="970" spans="1:22" s="8" customFormat="1" ht="24.95" customHeight="1">
      <c r="A970" s="338" t="s">
        <v>44</v>
      </c>
      <c r="B970" s="338">
        <v>72</v>
      </c>
      <c r="C970" s="322"/>
      <c r="D970" s="322"/>
      <c r="E970" s="323"/>
      <c r="F970" s="323"/>
      <c r="G970" s="323"/>
      <c r="H970" s="323"/>
      <c r="I970" s="323"/>
      <c r="J970" s="458"/>
      <c r="K970" s="323"/>
      <c r="L970" s="323"/>
      <c r="M970" s="323"/>
      <c r="N970" s="323"/>
      <c r="O970" s="323"/>
      <c r="P970" s="323"/>
      <c r="Q970" s="323"/>
      <c r="R970" s="323"/>
      <c r="S970" s="323"/>
      <c r="T970" s="323"/>
      <c r="U970" s="323"/>
      <c r="V970" s="323"/>
    </row>
    <row r="971" spans="1:22" s="8" customFormat="1" ht="24.95" customHeight="1">
      <c r="A971" s="338" t="s">
        <v>29</v>
      </c>
      <c r="B971" s="338">
        <v>34</v>
      </c>
      <c r="C971" s="322"/>
      <c r="D971" s="322"/>
      <c r="E971" s="323"/>
      <c r="F971" s="323"/>
      <c r="G971" s="323"/>
      <c r="H971" s="323"/>
      <c r="I971" s="323"/>
      <c r="J971" s="458"/>
      <c r="K971" s="323"/>
      <c r="L971" s="323"/>
      <c r="M971" s="323"/>
      <c r="N971" s="323"/>
      <c r="O971" s="323"/>
      <c r="P971" s="323"/>
      <c r="Q971" s="323"/>
      <c r="R971" s="323"/>
      <c r="S971" s="323"/>
      <c r="T971" s="323"/>
      <c r="U971" s="323"/>
      <c r="V971" s="323"/>
    </row>
    <row r="972" spans="1:22" s="8" customFormat="1" ht="24.95" customHeight="1">
      <c r="A972" s="338" t="s">
        <v>24</v>
      </c>
      <c r="B972" s="338">
        <v>43</v>
      </c>
      <c r="C972" s="322"/>
      <c r="D972" s="322"/>
      <c r="E972" s="323"/>
      <c r="F972" s="323"/>
      <c r="G972" s="323"/>
      <c r="H972" s="323"/>
      <c r="I972" s="323"/>
      <c r="J972" s="458"/>
      <c r="K972" s="323"/>
      <c r="L972" s="323"/>
      <c r="M972" s="323"/>
      <c r="N972" s="323"/>
      <c r="O972" s="323"/>
      <c r="P972" s="323"/>
      <c r="Q972" s="323"/>
      <c r="R972" s="323"/>
      <c r="S972" s="323"/>
      <c r="T972" s="323"/>
      <c r="U972" s="323"/>
      <c r="V972" s="323"/>
    </row>
    <row r="973" spans="1:22" s="8" customFormat="1" ht="24.95" customHeight="1">
      <c r="A973" s="338" t="s">
        <v>33</v>
      </c>
      <c r="B973" s="338">
        <v>67</v>
      </c>
      <c r="C973" s="322"/>
      <c r="D973" s="322"/>
      <c r="E973" s="323"/>
      <c r="F973" s="323"/>
      <c r="G973" s="323"/>
      <c r="H973" s="323"/>
      <c r="I973" s="323"/>
      <c r="J973" s="458"/>
      <c r="K973" s="323"/>
      <c r="L973" s="323"/>
      <c r="M973" s="323"/>
      <c r="N973" s="323"/>
      <c r="O973" s="323"/>
      <c r="P973" s="323"/>
      <c r="Q973" s="323"/>
      <c r="R973" s="323"/>
      <c r="S973" s="323"/>
      <c r="T973" s="323"/>
      <c r="U973" s="323"/>
      <c r="V973" s="323"/>
    </row>
    <row r="974" spans="1:22" s="8" customFormat="1" ht="24.95" customHeight="1">
      <c r="A974" s="338" t="s">
        <v>23</v>
      </c>
      <c r="B974" s="338">
        <v>57</v>
      </c>
      <c r="C974" s="322"/>
      <c r="D974" s="322"/>
      <c r="E974" s="323"/>
      <c r="F974" s="323"/>
      <c r="G974" s="323"/>
      <c r="H974" s="323"/>
      <c r="I974" s="323"/>
      <c r="J974" s="458"/>
      <c r="K974" s="323"/>
      <c r="L974" s="323"/>
      <c r="M974" s="323"/>
      <c r="N974" s="323"/>
      <c r="O974" s="323"/>
      <c r="P974" s="323"/>
      <c r="Q974" s="323"/>
      <c r="R974" s="323"/>
      <c r="S974" s="323"/>
      <c r="T974" s="323"/>
      <c r="U974" s="323"/>
      <c r="V974" s="323"/>
    </row>
    <row r="975" spans="1:22" s="8" customFormat="1" ht="24.95" customHeight="1">
      <c r="A975" s="338" t="s">
        <v>35</v>
      </c>
      <c r="B975" s="338">
        <v>50</v>
      </c>
      <c r="C975" s="322"/>
      <c r="D975" s="322"/>
      <c r="E975" s="323"/>
      <c r="F975" s="323"/>
      <c r="G975" s="323"/>
      <c r="H975" s="323"/>
      <c r="I975" s="323"/>
      <c r="J975" s="458"/>
      <c r="K975" s="323"/>
      <c r="L975" s="323"/>
      <c r="M975" s="323"/>
      <c r="N975" s="323"/>
      <c r="O975" s="323"/>
      <c r="P975" s="323"/>
      <c r="Q975" s="323"/>
      <c r="R975" s="323"/>
      <c r="S975" s="323"/>
      <c r="T975" s="323"/>
      <c r="U975" s="323"/>
      <c r="V975" s="323"/>
    </row>
    <row r="976" spans="1:22" s="8" customFormat="1" ht="24.95" customHeight="1">
      <c r="A976" s="338" t="s">
        <v>36</v>
      </c>
      <c r="B976" s="338">
        <v>28</v>
      </c>
      <c r="C976" s="322"/>
      <c r="D976" s="322"/>
      <c r="E976" s="323"/>
      <c r="F976" s="323"/>
      <c r="G976" s="323"/>
      <c r="H976" s="323"/>
      <c r="I976" s="323"/>
      <c r="J976" s="458"/>
      <c r="K976" s="323"/>
      <c r="L976" s="323"/>
      <c r="M976" s="323"/>
      <c r="N976" s="323"/>
      <c r="O976" s="323"/>
      <c r="P976" s="323"/>
      <c r="Q976" s="323"/>
      <c r="R976" s="323"/>
      <c r="S976" s="323"/>
      <c r="T976" s="323"/>
      <c r="U976" s="323"/>
      <c r="V976" s="323"/>
    </row>
    <row r="977" spans="1:22" s="8" customFormat="1" ht="24.95" customHeight="1">
      <c r="A977" s="338" t="s">
        <v>48</v>
      </c>
      <c r="B977" s="338">
        <v>37</v>
      </c>
      <c r="C977" s="322"/>
      <c r="D977" s="322"/>
      <c r="E977" s="323"/>
      <c r="F977" s="323"/>
      <c r="G977" s="323"/>
      <c r="H977" s="323"/>
      <c r="I977" s="323"/>
      <c r="J977" s="458"/>
      <c r="K977" s="323"/>
      <c r="L977" s="323"/>
      <c r="M977" s="323"/>
      <c r="N977" s="323"/>
      <c r="O977" s="323"/>
      <c r="P977" s="323"/>
      <c r="Q977" s="323"/>
      <c r="R977" s="323"/>
      <c r="S977" s="323"/>
      <c r="T977" s="323"/>
      <c r="U977" s="323"/>
      <c r="V977" s="323"/>
    </row>
    <row r="978" spans="1:22" s="8" customFormat="1" ht="24.95" customHeight="1">
      <c r="A978" s="338" t="s">
        <v>49</v>
      </c>
      <c r="B978" s="338">
        <v>53</v>
      </c>
      <c r="C978" s="322"/>
      <c r="D978" s="322"/>
      <c r="E978" s="323"/>
      <c r="F978" s="323"/>
      <c r="G978" s="323"/>
      <c r="H978" s="323"/>
      <c r="I978" s="323"/>
      <c r="J978" s="458"/>
      <c r="K978" s="323"/>
      <c r="L978" s="323"/>
      <c r="M978" s="323"/>
      <c r="N978" s="323"/>
      <c r="O978" s="323"/>
      <c r="P978" s="323"/>
      <c r="Q978" s="323"/>
      <c r="R978" s="323"/>
      <c r="S978" s="323"/>
      <c r="T978" s="323"/>
      <c r="U978" s="323"/>
      <c r="V978" s="323"/>
    </row>
    <row r="979" spans="1:22" s="8" customFormat="1" ht="24.95" customHeight="1">
      <c r="A979" s="338" t="s">
        <v>50</v>
      </c>
      <c r="B979" s="338">
        <v>49</v>
      </c>
      <c r="C979" s="322"/>
      <c r="D979" s="322"/>
      <c r="E979" s="323"/>
      <c r="F979" s="323"/>
      <c r="G979" s="323"/>
      <c r="H979" s="323"/>
      <c r="I979" s="323"/>
      <c r="J979" s="458"/>
      <c r="K979" s="323"/>
      <c r="L979" s="323"/>
      <c r="M979" s="323"/>
      <c r="N979" s="323"/>
      <c r="O979" s="323"/>
      <c r="P979" s="323"/>
      <c r="Q979" s="323"/>
      <c r="R979" s="323"/>
      <c r="S979" s="323"/>
      <c r="T979" s="323"/>
      <c r="U979" s="323"/>
      <c r="V979" s="323"/>
    </row>
    <row r="980" spans="1:22" s="8" customFormat="1" ht="24.95" customHeight="1">
      <c r="A980" s="338" t="s">
        <v>51</v>
      </c>
      <c r="B980" s="338">
        <v>78</v>
      </c>
      <c r="C980" s="322"/>
      <c r="D980" s="322"/>
      <c r="E980" s="323"/>
      <c r="F980" s="323"/>
      <c r="G980" s="323"/>
      <c r="H980" s="323"/>
      <c r="I980" s="323"/>
      <c r="J980" s="458"/>
      <c r="K980" s="323"/>
      <c r="L980" s="323"/>
      <c r="M980" s="323"/>
      <c r="N980" s="323"/>
      <c r="O980" s="323"/>
      <c r="P980" s="323"/>
      <c r="Q980" s="323"/>
      <c r="R980" s="323"/>
      <c r="S980" s="323"/>
      <c r="T980" s="323"/>
      <c r="U980" s="323"/>
      <c r="V980" s="323"/>
    </row>
    <row r="981" spans="1:22" s="8" customFormat="1" ht="24.95" customHeight="1">
      <c r="A981" s="338" t="s">
        <v>52</v>
      </c>
      <c r="B981" s="338">
        <v>42</v>
      </c>
      <c r="C981" s="322"/>
      <c r="D981" s="322"/>
      <c r="E981" s="323"/>
      <c r="F981" s="323"/>
      <c r="G981" s="323"/>
      <c r="H981" s="323"/>
      <c r="I981" s="323"/>
      <c r="J981" s="458"/>
      <c r="K981" s="323"/>
      <c r="L981" s="323"/>
      <c r="M981" s="323"/>
      <c r="N981" s="323"/>
      <c r="O981" s="323"/>
      <c r="P981" s="323"/>
      <c r="Q981" s="323"/>
      <c r="R981" s="323"/>
      <c r="S981" s="323"/>
      <c r="T981" s="323"/>
      <c r="U981" s="323"/>
      <c r="V981" s="323"/>
    </row>
    <row r="982" spans="1:22" s="8" customFormat="1" ht="24.95" customHeight="1">
      <c r="A982" s="338" t="s">
        <v>53</v>
      </c>
      <c r="B982" s="338">
        <v>75</v>
      </c>
      <c r="C982" s="322"/>
      <c r="D982" s="322"/>
      <c r="E982" s="323"/>
      <c r="F982" s="323"/>
      <c r="G982" s="323"/>
      <c r="H982" s="323"/>
      <c r="I982" s="323"/>
      <c r="J982" s="458"/>
      <c r="K982" s="323"/>
      <c r="L982" s="323"/>
      <c r="M982" s="323"/>
      <c r="N982" s="323"/>
      <c r="O982" s="323"/>
      <c r="P982" s="323"/>
      <c r="Q982" s="323"/>
      <c r="R982" s="323"/>
      <c r="S982" s="323"/>
      <c r="T982" s="323"/>
      <c r="U982" s="323"/>
      <c r="V982" s="323"/>
    </row>
    <row r="983" spans="1:22" s="8" customFormat="1" ht="24.95" customHeight="1">
      <c r="A983" s="338" t="s">
        <v>54</v>
      </c>
      <c r="B983" s="338">
        <v>35</v>
      </c>
      <c r="C983" s="322"/>
      <c r="D983" s="322"/>
      <c r="E983" s="323"/>
      <c r="F983" s="323"/>
      <c r="G983" s="323"/>
      <c r="H983" s="323"/>
      <c r="I983" s="323"/>
      <c r="J983" s="458"/>
      <c r="K983" s="323"/>
      <c r="L983" s="323"/>
      <c r="M983" s="323"/>
      <c r="N983" s="323"/>
      <c r="O983" s="323"/>
      <c r="P983" s="323"/>
      <c r="Q983" s="323"/>
      <c r="R983" s="323"/>
      <c r="S983" s="323"/>
      <c r="T983" s="323"/>
      <c r="U983" s="323"/>
      <c r="V983" s="323"/>
    </row>
    <row r="984" spans="1:22" s="8" customFormat="1" ht="24.95" customHeight="1">
      <c r="A984" s="338" t="s">
        <v>328</v>
      </c>
      <c r="B984" s="338">
        <v>3</v>
      </c>
      <c r="C984" s="322"/>
      <c r="D984" s="322"/>
      <c r="E984" s="323"/>
      <c r="F984" s="323"/>
      <c r="G984" s="323"/>
      <c r="H984" s="323"/>
      <c r="I984" s="323"/>
      <c r="J984" s="458"/>
      <c r="K984" s="323"/>
      <c r="L984" s="323"/>
      <c r="M984" s="323"/>
      <c r="N984" s="323"/>
      <c r="O984" s="323"/>
      <c r="P984" s="323"/>
      <c r="Q984" s="323"/>
      <c r="R984" s="323"/>
      <c r="S984" s="323"/>
      <c r="T984" s="323"/>
      <c r="U984" s="323"/>
      <c r="V984" s="323"/>
    </row>
    <row r="985" spans="1:22" s="8" customFormat="1" ht="24.95" customHeight="1">
      <c r="A985" s="338" t="s">
        <v>285</v>
      </c>
      <c r="B985" s="338">
        <v>6</v>
      </c>
      <c r="C985" s="322"/>
      <c r="D985" s="322"/>
      <c r="E985" s="323"/>
      <c r="F985" s="323"/>
      <c r="G985" s="323"/>
      <c r="H985" s="323"/>
      <c r="I985" s="323"/>
      <c r="J985" s="458"/>
      <c r="K985" s="323"/>
      <c r="L985" s="323"/>
      <c r="M985" s="323"/>
      <c r="N985" s="323"/>
      <c r="O985" s="323"/>
      <c r="P985" s="323"/>
      <c r="Q985" s="323"/>
      <c r="R985" s="323"/>
      <c r="S985" s="323"/>
      <c r="T985" s="323"/>
      <c r="U985" s="323"/>
      <c r="V985" s="323"/>
    </row>
    <row r="986" spans="1:22" s="8" customFormat="1" ht="24.95" customHeight="1">
      <c r="A986" s="338" t="s">
        <v>64</v>
      </c>
      <c r="B986" s="338">
        <v>31</v>
      </c>
      <c r="C986" s="322"/>
      <c r="D986" s="322"/>
      <c r="E986" s="323"/>
      <c r="F986" s="323"/>
      <c r="G986" s="323"/>
      <c r="H986" s="323"/>
      <c r="I986" s="323"/>
      <c r="J986" s="458"/>
      <c r="K986" s="323"/>
      <c r="L986" s="323"/>
      <c r="M986" s="323"/>
      <c r="N986" s="323"/>
      <c r="O986" s="323"/>
      <c r="P986" s="323"/>
      <c r="Q986" s="323"/>
      <c r="R986" s="323"/>
      <c r="S986" s="323"/>
      <c r="T986" s="323"/>
      <c r="U986" s="323"/>
      <c r="V986" s="323"/>
    </row>
    <row r="987" spans="1:22" s="8" customFormat="1" ht="24.95" customHeight="1">
      <c r="A987" s="338" t="s">
        <v>20</v>
      </c>
      <c r="B987" s="338">
        <v>39</v>
      </c>
      <c r="C987" s="322"/>
      <c r="D987" s="322"/>
      <c r="E987" s="323"/>
      <c r="F987" s="323"/>
      <c r="G987" s="323"/>
      <c r="H987" s="323"/>
      <c r="I987" s="323"/>
      <c r="J987" s="458"/>
      <c r="K987" s="323"/>
      <c r="L987" s="323"/>
      <c r="M987" s="323"/>
      <c r="N987" s="323"/>
      <c r="O987" s="323"/>
      <c r="P987" s="323"/>
      <c r="Q987" s="323"/>
      <c r="R987" s="323"/>
      <c r="S987" s="323"/>
      <c r="T987" s="323"/>
      <c r="U987" s="323"/>
      <c r="V987" s="323"/>
    </row>
    <row r="988" spans="1:22" s="8" customFormat="1" ht="24.95" customHeight="1">
      <c r="A988" s="338" t="s">
        <v>66</v>
      </c>
      <c r="B988" s="338">
        <v>78</v>
      </c>
      <c r="C988" s="322"/>
      <c r="D988" s="322"/>
      <c r="E988" s="323"/>
      <c r="F988" s="323"/>
      <c r="G988" s="323"/>
      <c r="H988" s="323"/>
      <c r="I988" s="323"/>
      <c r="J988" s="458"/>
      <c r="K988" s="323"/>
      <c r="L988" s="323"/>
      <c r="M988" s="323"/>
      <c r="N988" s="323"/>
      <c r="O988" s="323"/>
      <c r="P988" s="323"/>
      <c r="Q988" s="323"/>
      <c r="R988" s="323"/>
      <c r="S988" s="323"/>
      <c r="T988" s="323"/>
      <c r="U988" s="323"/>
      <c r="V988" s="323"/>
    </row>
    <row r="989" spans="1:22" s="8" customFormat="1" ht="24.95" customHeight="1">
      <c r="A989" s="338" t="s">
        <v>39</v>
      </c>
      <c r="B989" s="338">
        <v>49</v>
      </c>
      <c r="C989" s="322"/>
      <c r="D989" s="322"/>
      <c r="E989" s="323"/>
      <c r="F989" s="323"/>
      <c r="G989" s="323"/>
      <c r="H989" s="323"/>
      <c r="I989" s="323"/>
      <c r="J989" s="458"/>
      <c r="K989" s="323"/>
      <c r="L989" s="323"/>
      <c r="M989" s="323"/>
      <c r="N989" s="323"/>
      <c r="O989" s="323"/>
      <c r="P989" s="323"/>
      <c r="Q989" s="323"/>
      <c r="R989" s="323"/>
      <c r="S989" s="323"/>
      <c r="T989" s="323"/>
      <c r="U989" s="323"/>
      <c r="V989" s="323"/>
    </row>
    <row r="990" spans="1:22" s="8" customFormat="1" ht="24.95" customHeight="1">
      <c r="A990" s="338" t="s">
        <v>67</v>
      </c>
      <c r="B990" s="338">
        <v>54</v>
      </c>
      <c r="C990" s="322"/>
      <c r="D990" s="322"/>
      <c r="E990" s="323"/>
      <c r="F990" s="323"/>
      <c r="G990" s="323"/>
      <c r="H990" s="323"/>
      <c r="I990" s="323"/>
      <c r="J990" s="458"/>
      <c r="K990" s="323"/>
      <c r="L990" s="323"/>
      <c r="M990" s="323"/>
      <c r="N990" s="323"/>
      <c r="O990" s="323"/>
      <c r="P990" s="323"/>
      <c r="Q990" s="323"/>
      <c r="R990" s="323"/>
      <c r="S990" s="323"/>
      <c r="T990" s="323"/>
      <c r="U990" s="323"/>
      <c r="V990" s="323"/>
    </row>
    <row r="991" spans="1:22" s="8" customFormat="1" ht="24.95" customHeight="1">
      <c r="A991" s="338" t="s">
        <v>31</v>
      </c>
      <c r="B991" s="338">
        <v>44</v>
      </c>
      <c r="C991" s="322"/>
      <c r="D991" s="322"/>
      <c r="E991" s="323"/>
      <c r="F991" s="323"/>
      <c r="G991" s="323"/>
      <c r="H991" s="323"/>
      <c r="I991" s="323"/>
      <c r="J991" s="458"/>
      <c r="K991" s="323"/>
      <c r="L991" s="323"/>
      <c r="M991" s="323"/>
      <c r="N991" s="323"/>
      <c r="O991" s="323"/>
      <c r="P991" s="323"/>
      <c r="Q991" s="323"/>
      <c r="R991" s="323"/>
      <c r="S991" s="323"/>
      <c r="T991" s="323"/>
      <c r="U991" s="323"/>
      <c r="V991" s="323"/>
    </row>
    <row r="992" spans="1:22" s="8" customFormat="1" ht="24.95" customHeight="1">
      <c r="A992" s="338" t="s">
        <v>38</v>
      </c>
      <c r="B992" s="338">
        <v>49</v>
      </c>
      <c r="C992" s="322"/>
      <c r="D992" s="322"/>
      <c r="E992" s="323"/>
      <c r="F992" s="323"/>
      <c r="G992" s="323"/>
      <c r="H992" s="323"/>
      <c r="I992" s="323"/>
      <c r="J992" s="458"/>
      <c r="K992" s="323"/>
      <c r="L992" s="323"/>
      <c r="M992" s="323"/>
      <c r="N992" s="323"/>
      <c r="O992" s="323"/>
      <c r="P992" s="323"/>
      <c r="Q992" s="323"/>
      <c r="R992" s="323"/>
      <c r="S992" s="323"/>
      <c r="T992" s="323"/>
      <c r="U992" s="323"/>
      <c r="V992" s="323"/>
    </row>
    <row r="993" spans="1:22" s="5" customFormat="1" ht="24.95" customHeight="1">
      <c r="A993" s="146" t="s">
        <v>166</v>
      </c>
      <c r="B993" s="146">
        <v>1073</v>
      </c>
      <c r="C993" s="322"/>
      <c r="D993" s="322"/>
      <c r="E993" s="323"/>
      <c r="F993" s="323"/>
      <c r="G993" s="323"/>
      <c r="H993" s="323"/>
      <c r="I993" s="323"/>
      <c r="J993" s="458"/>
      <c r="K993" s="323"/>
      <c r="L993" s="323"/>
      <c r="M993" s="323"/>
      <c r="N993" s="323"/>
      <c r="O993" s="323"/>
      <c r="P993" s="323"/>
      <c r="Q993" s="323"/>
      <c r="R993" s="323"/>
      <c r="S993" s="323"/>
      <c r="T993" s="323"/>
      <c r="U993" s="323"/>
      <c r="V993" s="323"/>
    </row>
    <row r="994" spans="1:22" ht="24.95" customHeight="1">
      <c r="A994" s="148"/>
      <c r="B994" s="148"/>
      <c r="C994" s="322"/>
      <c r="D994" s="322"/>
      <c r="E994" s="323"/>
      <c r="F994" s="323"/>
      <c r="G994" s="323"/>
      <c r="H994" s="323"/>
      <c r="I994" s="323"/>
      <c r="K994" s="323"/>
      <c r="L994" s="323"/>
      <c r="M994" s="323"/>
      <c r="N994" s="323"/>
      <c r="O994" s="323"/>
      <c r="P994" s="323"/>
      <c r="Q994" s="323"/>
      <c r="R994" s="323"/>
      <c r="S994" s="323"/>
      <c r="T994" s="323"/>
      <c r="U994" s="323"/>
      <c r="V994" s="323"/>
    </row>
    <row r="995" spans="1:22" ht="24.95" customHeight="1">
      <c r="A995" s="604" t="s">
        <v>900</v>
      </c>
      <c r="B995" s="604"/>
      <c r="C995" s="141"/>
      <c r="D995" s="141"/>
      <c r="E995" s="323"/>
      <c r="F995" s="323"/>
      <c r="G995" s="323"/>
      <c r="H995" s="323"/>
      <c r="I995" s="323"/>
      <c r="K995" s="323"/>
      <c r="L995" s="323"/>
      <c r="M995" s="323"/>
      <c r="N995" s="323"/>
      <c r="O995" s="323"/>
      <c r="P995" s="323"/>
      <c r="Q995" s="323"/>
      <c r="R995" s="323"/>
      <c r="S995" s="323"/>
      <c r="T995" s="323"/>
      <c r="U995" s="323"/>
      <c r="V995" s="323"/>
    </row>
    <row r="996" spans="1:22" ht="24.95" customHeight="1">
      <c r="A996" s="311" t="s">
        <v>62</v>
      </c>
      <c r="B996" s="336" t="s">
        <v>1224</v>
      </c>
      <c r="C996" s="141"/>
      <c r="D996" s="325"/>
      <c r="E996" s="323"/>
      <c r="F996" s="323"/>
      <c r="G996" s="323"/>
      <c r="H996" s="323"/>
      <c r="I996" s="323"/>
      <c r="K996" s="323"/>
      <c r="L996" s="323"/>
      <c r="M996" s="323"/>
      <c r="N996" s="323"/>
      <c r="O996" s="323"/>
      <c r="P996" s="323"/>
      <c r="Q996" s="323"/>
      <c r="R996" s="323"/>
      <c r="S996" s="323"/>
      <c r="T996" s="323"/>
      <c r="U996" s="323"/>
      <c r="V996" s="323"/>
    </row>
    <row r="997" spans="1:22" ht="24.95" customHeight="1">
      <c r="A997" s="324" t="s">
        <v>44</v>
      </c>
      <c r="B997" s="108">
        <v>6</v>
      </c>
      <c r="C997" s="124"/>
      <c r="D997" s="325"/>
      <c r="E997" s="323"/>
      <c r="F997" s="323"/>
      <c r="G997" s="323"/>
      <c r="H997" s="323"/>
      <c r="I997" s="323"/>
      <c r="K997" s="323"/>
      <c r="L997" s="323"/>
      <c r="M997" s="323"/>
      <c r="N997" s="323"/>
      <c r="O997" s="323"/>
      <c r="P997" s="323"/>
      <c r="Q997" s="323"/>
      <c r="R997" s="323"/>
      <c r="S997" s="323"/>
      <c r="T997" s="323"/>
      <c r="U997" s="323"/>
      <c r="V997" s="323"/>
    </row>
    <row r="998" spans="1:22" ht="24.95" customHeight="1">
      <c r="A998" s="324" t="s">
        <v>29</v>
      </c>
      <c r="B998" s="108">
        <v>3</v>
      </c>
      <c r="C998" s="124"/>
      <c r="D998" s="325"/>
      <c r="E998" s="323"/>
      <c r="F998" s="323"/>
      <c r="G998" s="323"/>
      <c r="H998" s="323"/>
      <c r="I998" s="323"/>
      <c r="K998" s="323"/>
      <c r="L998" s="323"/>
      <c r="M998" s="323"/>
      <c r="N998" s="323"/>
      <c r="O998" s="323"/>
      <c r="P998" s="323"/>
      <c r="Q998" s="323"/>
      <c r="R998" s="323"/>
      <c r="S998" s="323"/>
      <c r="T998" s="323"/>
      <c r="U998" s="323"/>
      <c r="V998" s="323"/>
    </row>
    <row r="999" spans="1:22" ht="24.95" customHeight="1">
      <c r="A999" s="324" t="s">
        <v>31</v>
      </c>
      <c r="B999" s="108">
        <v>5</v>
      </c>
      <c r="C999" s="124"/>
      <c r="D999" s="325"/>
      <c r="E999" s="323"/>
      <c r="F999" s="323"/>
      <c r="G999" s="323"/>
      <c r="H999" s="323"/>
      <c r="I999" s="323"/>
      <c r="K999" s="323"/>
      <c r="L999" s="323"/>
      <c r="M999" s="323"/>
      <c r="N999" s="323"/>
      <c r="O999" s="323"/>
      <c r="P999" s="323"/>
      <c r="Q999" s="323"/>
      <c r="R999" s="323"/>
      <c r="S999" s="323"/>
      <c r="T999" s="323"/>
      <c r="U999" s="323"/>
      <c r="V999" s="323"/>
    </row>
    <row r="1000" spans="1:22" ht="24.95" customHeight="1">
      <c r="A1000" s="324" t="s">
        <v>24</v>
      </c>
      <c r="B1000" s="108">
        <v>2</v>
      </c>
      <c r="C1000" s="124"/>
      <c r="D1000" s="325"/>
      <c r="E1000" s="323"/>
      <c r="F1000" s="323"/>
      <c r="G1000" s="323"/>
      <c r="H1000" s="323"/>
      <c r="I1000" s="323"/>
      <c r="K1000" s="323"/>
      <c r="L1000" s="323"/>
      <c r="M1000" s="323"/>
      <c r="N1000" s="323"/>
      <c r="O1000" s="323"/>
      <c r="P1000" s="323"/>
      <c r="Q1000" s="323"/>
      <c r="R1000" s="323"/>
      <c r="S1000" s="323"/>
      <c r="T1000" s="323"/>
      <c r="U1000" s="323"/>
      <c r="V1000" s="323"/>
    </row>
    <row r="1001" spans="1:22" ht="24.95" customHeight="1">
      <c r="A1001" s="324" t="s">
        <v>33</v>
      </c>
      <c r="B1001" s="108">
        <v>11</v>
      </c>
      <c r="C1001" s="124"/>
      <c r="D1001" s="325"/>
      <c r="E1001" s="323"/>
      <c r="F1001" s="323"/>
      <c r="G1001" s="323"/>
      <c r="H1001" s="323"/>
      <c r="I1001" s="323"/>
      <c r="K1001" s="323"/>
      <c r="L1001" s="323"/>
      <c r="M1001" s="323"/>
      <c r="N1001" s="323"/>
      <c r="O1001" s="323"/>
      <c r="P1001" s="323"/>
      <c r="Q1001" s="323"/>
      <c r="R1001" s="323"/>
      <c r="S1001" s="323"/>
      <c r="T1001" s="323"/>
      <c r="U1001" s="323"/>
      <c r="V1001" s="323"/>
    </row>
    <row r="1002" spans="1:22" ht="24.95" customHeight="1">
      <c r="A1002" s="324" t="s">
        <v>23</v>
      </c>
      <c r="B1002" s="108">
        <v>3</v>
      </c>
      <c r="C1002" s="124"/>
      <c r="D1002" s="325"/>
      <c r="E1002" s="323"/>
      <c r="F1002" s="323"/>
      <c r="G1002" s="323"/>
      <c r="H1002" s="323"/>
      <c r="I1002" s="323"/>
      <c r="K1002" s="323"/>
      <c r="L1002" s="323"/>
      <c r="M1002" s="323"/>
      <c r="N1002" s="323"/>
      <c r="O1002" s="323"/>
      <c r="P1002" s="323"/>
      <c r="Q1002" s="323"/>
      <c r="R1002" s="323"/>
      <c r="S1002" s="323"/>
      <c r="T1002" s="323"/>
      <c r="U1002" s="323"/>
      <c r="V1002" s="323"/>
    </row>
    <row r="1003" spans="1:22" ht="24.95" customHeight="1">
      <c r="A1003" s="324" t="s">
        <v>36</v>
      </c>
      <c r="B1003" s="108">
        <v>9</v>
      </c>
      <c r="C1003" s="124"/>
      <c r="D1003" s="325"/>
      <c r="E1003" s="323"/>
      <c r="F1003" s="323"/>
      <c r="G1003" s="323"/>
      <c r="H1003" s="323"/>
      <c r="I1003" s="323"/>
      <c r="K1003" s="323"/>
      <c r="L1003" s="323"/>
      <c r="M1003" s="323"/>
      <c r="N1003" s="323"/>
      <c r="O1003" s="323"/>
      <c r="P1003" s="323"/>
      <c r="Q1003" s="323"/>
      <c r="R1003" s="323"/>
      <c r="S1003" s="323"/>
      <c r="T1003" s="323"/>
      <c r="U1003" s="323"/>
      <c r="V1003" s="323"/>
    </row>
    <row r="1004" spans="1:22" ht="24.95" customHeight="1">
      <c r="A1004" s="324" t="s">
        <v>115</v>
      </c>
      <c r="B1004" s="108">
        <v>4</v>
      </c>
      <c r="C1004" s="124"/>
      <c r="D1004" s="325"/>
      <c r="E1004" s="323"/>
      <c r="F1004" s="323"/>
      <c r="G1004" s="323"/>
      <c r="H1004" s="323"/>
      <c r="I1004" s="323"/>
      <c r="K1004" s="323"/>
      <c r="L1004" s="323"/>
      <c r="M1004" s="323"/>
      <c r="N1004" s="323"/>
      <c r="O1004" s="323"/>
      <c r="P1004" s="323"/>
      <c r="Q1004" s="323"/>
      <c r="R1004" s="323"/>
      <c r="S1004" s="323"/>
      <c r="T1004" s="323"/>
      <c r="U1004" s="323"/>
      <c r="V1004" s="323"/>
    </row>
    <row r="1005" spans="1:22" ht="24.95" customHeight="1">
      <c r="A1005" s="324" t="s">
        <v>48</v>
      </c>
      <c r="B1005" s="108">
        <v>3</v>
      </c>
      <c r="C1005" s="124"/>
      <c r="D1005" s="325"/>
      <c r="E1005" s="323"/>
      <c r="F1005" s="323"/>
      <c r="G1005" s="323"/>
      <c r="H1005" s="323"/>
      <c r="I1005" s="323"/>
      <c r="K1005" s="323"/>
      <c r="L1005" s="323"/>
      <c r="M1005" s="323"/>
      <c r="N1005" s="323"/>
      <c r="O1005" s="323"/>
      <c r="P1005" s="323"/>
      <c r="Q1005" s="323"/>
      <c r="R1005" s="323"/>
      <c r="S1005" s="323"/>
      <c r="T1005" s="323"/>
      <c r="U1005" s="323"/>
      <c r="V1005" s="323"/>
    </row>
    <row r="1006" spans="1:22" ht="24.95" customHeight="1">
      <c r="A1006" s="324" t="s">
        <v>49</v>
      </c>
      <c r="B1006" s="108">
        <v>1</v>
      </c>
      <c r="C1006" s="124"/>
      <c r="D1006" s="325"/>
      <c r="E1006" s="323"/>
      <c r="F1006" s="323"/>
      <c r="G1006" s="323"/>
      <c r="H1006" s="323"/>
      <c r="I1006" s="323"/>
      <c r="K1006" s="323"/>
      <c r="L1006" s="323"/>
      <c r="M1006" s="323"/>
      <c r="N1006" s="323"/>
      <c r="O1006" s="323"/>
      <c r="P1006" s="323"/>
      <c r="Q1006" s="323"/>
      <c r="R1006" s="323"/>
      <c r="S1006" s="323"/>
      <c r="T1006" s="323"/>
      <c r="U1006" s="323"/>
      <c r="V1006" s="323"/>
    </row>
    <row r="1007" spans="1:22" ht="24.95" customHeight="1">
      <c r="A1007" s="324" t="s">
        <v>50</v>
      </c>
      <c r="B1007" s="108">
        <v>21</v>
      </c>
      <c r="C1007" s="124"/>
      <c r="D1007" s="325"/>
      <c r="E1007" s="323"/>
      <c r="F1007" s="323"/>
      <c r="G1007" s="323"/>
      <c r="H1007" s="323"/>
      <c r="I1007" s="323"/>
      <c r="K1007" s="323"/>
      <c r="L1007" s="323"/>
      <c r="M1007" s="323"/>
      <c r="N1007" s="323"/>
      <c r="O1007" s="323"/>
      <c r="P1007" s="323"/>
      <c r="Q1007" s="323"/>
      <c r="R1007" s="323"/>
      <c r="S1007" s="323"/>
      <c r="T1007" s="323"/>
      <c r="U1007" s="323"/>
      <c r="V1007" s="323"/>
    </row>
    <row r="1008" spans="1:22" ht="24.95" customHeight="1">
      <c r="A1008" s="324" t="s">
        <v>51</v>
      </c>
      <c r="B1008" s="108">
        <v>7</v>
      </c>
      <c r="C1008" s="124"/>
      <c r="D1008" s="325"/>
      <c r="E1008" s="323"/>
      <c r="F1008" s="323"/>
      <c r="G1008" s="323"/>
      <c r="H1008" s="323"/>
      <c r="I1008" s="323"/>
      <c r="K1008" s="323"/>
      <c r="L1008" s="323"/>
      <c r="M1008" s="323"/>
      <c r="N1008" s="323"/>
      <c r="O1008" s="323"/>
      <c r="P1008" s="323"/>
      <c r="Q1008" s="323"/>
      <c r="R1008" s="323"/>
      <c r="S1008" s="323"/>
      <c r="T1008" s="323"/>
      <c r="U1008" s="323"/>
      <c r="V1008" s="323"/>
    </row>
    <row r="1009" spans="1:22" ht="24.95" customHeight="1">
      <c r="A1009" s="324" t="s">
        <v>52</v>
      </c>
      <c r="B1009" s="108">
        <v>10</v>
      </c>
      <c r="C1009" s="124"/>
      <c r="D1009" s="325"/>
      <c r="E1009" s="323"/>
      <c r="F1009" s="323"/>
      <c r="G1009" s="323"/>
      <c r="H1009" s="323"/>
      <c r="I1009" s="323"/>
      <c r="K1009" s="323"/>
      <c r="L1009" s="323"/>
      <c r="M1009" s="323"/>
      <c r="N1009" s="323"/>
      <c r="O1009" s="323"/>
      <c r="P1009" s="323"/>
      <c r="Q1009" s="323"/>
      <c r="R1009" s="323"/>
      <c r="S1009" s="323"/>
      <c r="T1009" s="323"/>
      <c r="U1009" s="323"/>
      <c r="V1009" s="323"/>
    </row>
    <row r="1010" spans="1:22" ht="24.95" customHeight="1">
      <c r="A1010" s="324" t="s">
        <v>53</v>
      </c>
      <c r="B1010" s="108">
        <v>4</v>
      </c>
      <c r="C1010" s="124"/>
      <c r="D1010" s="325"/>
      <c r="E1010" s="323"/>
      <c r="F1010" s="323"/>
      <c r="G1010" s="323"/>
      <c r="H1010" s="323"/>
      <c r="I1010" s="323"/>
      <c r="K1010" s="323"/>
      <c r="L1010" s="323"/>
      <c r="M1010" s="323"/>
      <c r="N1010" s="323"/>
      <c r="O1010" s="323"/>
      <c r="P1010" s="323"/>
      <c r="Q1010" s="323"/>
      <c r="R1010" s="323"/>
      <c r="S1010" s="323"/>
      <c r="T1010" s="323"/>
      <c r="U1010" s="323"/>
      <c r="V1010" s="323"/>
    </row>
    <row r="1011" spans="1:22" ht="24.95" customHeight="1">
      <c r="A1011" s="324" t="s">
        <v>54</v>
      </c>
      <c r="B1011" s="108">
        <v>1</v>
      </c>
      <c r="C1011" s="124"/>
      <c r="D1011" s="325"/>
      <c r="E1011" s="323"/>
      <c r="F1011" s="323"/>
      <c r="G1011" s="323"/>
      <c r="H1011" s="323"/>
      <c r="I1011" s="323"/>
      <c r="K1011" s="323"/>
      <c r="L1011" s="323"/>
      <c r="M1011" s="323"/>
      <c r="N1011" s="323"/>
      <c r="O1011" s="323"/>
      <c r="P1011" s="323"/>
      <c r="Q1011" s="323"/>
      <c r="R1011" s="323"/>
      <c r="S1011" s="323"/>
      <c r="T1011" s="323"/>
      <c r="U1011" s="323"/>
      <c r="V1011" s="323"/>
    </row>
    <row r="1012" spans="1:22" ht="24.95" customHeight="1">
      <c r="A1012" s="324" t="s">
        <v>64</v>
      </c>
      <c r="B1012" s="108">
        <v>4</v>
      </c>
      <c r="C1012" s="124"/>
      <c r="D1012" s="325"/>
      <c r="E1012" s="323"/>
      <c r="F1012" s="323"/>
      <c r="G1012" s="323"/>
      <c r="H1012" s="323"/>
      <c r="I1012" s="323"/>
      <c r="K1012" s="323"/>
      <c r="L1012" s="323"/>
      <c r="M1012" s="323"/>
      <c r="N1012" s="323"/>
      <c r="O1012" s="323"/>
      <c r="P1012" s="323"/>
      <c r="Q1012" s="323"/>
      <c r="R1012" s="323"/>
      <c r="S1012" s="323"/>
      <c r="T1012" s="323"/>
      <c r="U1012" s="323"/>
      <c r="V1012" s="323"/>
    </row>
    <row r="1013" spans="1:22" ht="24.95" customHeight="1">
      <c r="A1013" s="324" t="s">
        <v>57</v>
      </c>
      <c r="B1013" s="108">
        <v>1</v>
      </c>
      <c r="C1013" s="124"/>
      <c r="D1013" s="325"/>
      <c r="E1013" s="323"/>
      <c r="F1013" s="323"/>
      <c r="G1013" s="323"/>
      <c r="H1013" s="323"/>
      <c r="I1013" s="323"/>
      <c r="K1013" s="323"/>
      <c r="L1013" s="323"/>
      <c r="M1013" s="323"/>
      <c r="N1013" s="323"/>
      <c r="O1013" s="323"/>
      <c r="P1013" s="323"/>
      <c r="Q1013" s="323"/>
      <c r="R1013" s="323"/>
      <c r="S1013" s="323"/>
      <c r="T1013" s="323"/>
      <c r="U1013" s="323"/>
      <c r="V1013" s="323"/>
    </row>
    <row r="1014" spans="1:22" ht="24.95" customHeight="1">
      <c r="A1014" s="324" t="s">
        <v>106</v>
      </c>
      <c r="B1014" s="108">
        <v>2</v>
      </c>
      <c r="C1014" s="124"/>
      <c r="D1014" s="325"/>
      <c r="E1014" s="323"/>
      <c r="F1014" s="323"/>
      <c r="G1014" s="323"/>
      <c r="H1014" s="323"/>
      <c r="I1014" s="323"/>
      <c r="K1014" s="323"/>
      <c r="L1014" s="323"/>
      <c r="M1014" s="323"/>
      <c r="N1014" s="323"/>
      <c r="O1014" s="323"/>
      <c r="P1014" s="323"/>
      <c r="Q1014" s="323"/>
      <c r="R1014" s="323"/>
      <c r="S1014" s="323"/>
      <c r="T1014" s="323"/>
      <c r="U1014" s="323"/>
      <c r="V1014" s="323"/>
    </row>
    <row r="1015" spans="1:22" ht="24.95" customHeight="1">
      <c r="A1015" s="324" t="s">
        <v>20</v>
      </c>
      <c r="B1015" s="108">
        <v>28</v>
      </c>
      <c r="C1015" s="124"/>
      <c r="D1015" s="325"/>
      <c r="E1015" s="323"/>
      <c r="F1015" s="323"/>
      <c r="G1015" s="323"/>
      <c r="H1015" s="323"/>
      <c r="I1015" s="323"/>
      <c r="K1015" s="323"/>
      <c r="L1015" s="323"/>
      <c r="M1015" s="323"/>
      <c r="N1015" s="323"/>
      <c r="O1015" s="323"/>
      <c r="P1015" s="323"/>
      <c r="Q1015" s="323"/>
      <c r="R1015" s="323"/>
      <c r="S1015" s="323"/>
      <c r="T1015" s="323"/>
      <c r="U1015" s="323"/>
      <c r="V1015" s="323"/>
    </row>
    <row r="1016" spans="1:22" ht="24.95" customHeight="1">
      <c r="A1016" s="324" t="s">
        <v>107</v>
      </c>
      <c r="B1016" s="108">
        <v>10</v>
      </c>
      <c r="C1016" s="124"/>
      <c r="D1016" s="325"/>
      <c r="E1016" s="323"/>
      <c r="F1016" s="323"/>
      <c r="G1016" s="323"/>
      <c r="H1016" s="323"/>
      <c r="I1016" s="323"/>
      <c r="K1016" s="323"/>
      <c r="L1016" s="323"/>
      <c r="M1016" s="323"/>
      <c r="N1016" s="323"/>
      <c r="O1016" s="323"/>
      <c r="P1016" s="323"/>
      <c r="Q1016" s="323"/>
      <c r="R1016" s="323"/>
      <c r="S1016" s="323"/>
      <c r="T1016" s="323"/>
      <c r="U1016" s="323"/>
      <c r="V1016" s="323"/>
    </row>
    <row r="1017" spans="1:22" ht="24.95" customHeight="1">
      <c r="A1017" s="324" t="s">
        <v>102</v>
      </c>
      <c r="B1017" s="108">
        <v>1</v>
      </c>
      <c r="C1017" s="124"/>
      <c r="D1017" s="325"/>
      <c r="E1017" s="323"/>
      <c r="F1017" s="323"/>
      <c r="G1017" s="323"/>
      <c r="H1017" s="323"/>
      <c r="I1017" s="323"/>
      <c r="K1017" s="323"/>
      <c r="L1017" s="323"/>
      <c r="M1017" s="323"/>
      <c r="N1017" s="323"/>
      <c r="O1017" s="323"/>
      <c r="P1017" s="323"/>
      <c r="Q1017" s="323"/>
      <c r="R1017" s="323"/>
      <c r="S1017" s="323"/>
      <c r="T1017" s="323"/>
      <c r="U1017" s="323"/>
      <c r="V1017" s="323"/>
    </row>
    <row r="1018" spans="1:22" ht="24.95" customHeight="1">
      <c r="A1018" s="324" t="s">
        <v>39</v>
      </c>
      <c r="B1018" s="108">
        <v>36</v>
      </c>
      <c r="C1018" s="124"/>
      <c r="D1018" s="325"/>
      <c r="E1018" s="323"/>
      <c r="F1018" s="323"/>
      <c r="G1018" s="323"/>
      <c r="H1018" s="323"/>
      <c r="I1018" s="323"/>
      <c r="K1018" s="323"/>
      <c r="L1018" s="323"/>
      <c r="M1018" s="323"/>
      <c r="N1018" s="323"/>
      <c r="O1018" s="323"/>
      <c r="P1018" s="323"/>
      <c r="Q1018" s="323"/>
      <c r="R1018" s="323"/>
      <c r="S1018" s="323"/>
      <c r="T1018" s="323"/>
      <c r="U1018" s="323"/>
      <c r="V1018" s="323"/>
    </row>
    <row r="1019" spans="1:22" ht="24.95" customHeight="1">
      <c r="A1019" s="324" t="s">
        <v>657</v>
      </c>
      <c r="B1019" s="108">
        <v>3</v>
      </c>
      <c r="C1019" s="124"/>
      <c r="D1019" s="325"/>
      <c r="E1019" s="323"/>
      <c r="F1019" s="323"/>
      <c r="G1019" s="323"/>
      <c r="H1019" s="323"/>
      <c r="I1019" s="323"/>
      <c r="K1019" s="323"/>
      <c r="L1019" s="323"/>
      <c r="M1019" s="323"/>
      <c r="N1019" s="323"/>
      <c r="O1019" s="323"/>
      <c r="P1019" s="323"/>
      <c r="Q1019" s="323"/>
      <c r="R1019" s="323"/>
      <c r="S1019" s="323"/>
      <c r="T1019" s="323"/>
      <c r="U1019" s="323"/>
      <c r="V1019" s="323"/>
    </row>
    <row r="1020" spans="1:22" s="7" customFormat="1" ht="24.95" customHeight="1">
      <c r="A1020" s="324" t="s">
        <v>38</v>
      </c>
      <c r="B1020" s="108">
        <v>13</v>
      </c>
      <c r="C1020" s="124"/>
      <c r="D1020" s="325"/>
      <c r="E1020" s="323"/>
      <c r="F1020" s="323"/>
      <c r="G1020" s="323"/>
      <c r="H1020" s="323"/>
      <c r="I1020" s="323"/>
      <c r="J1020" s="458"/>
      <c r="K1020" s="323"/>
      <c r="L1020" s="323"/>
      <c r="M1020" s="323"/>
      <c r="N1020" s="323"/>
      <c r="O1020" s="323"/>
      <c r="P1020" s="323"/>
      <c r="Q1020" s="323"/>
      <c r="R1020" s="323"/>
      <c r="S1020" s="323"/>
      <c r="T1020" s="323"/>
      <c r="U1020" s="323"/>
      <c r="V1020" s="323"/>
    </row>
    <row r="1021" spans="1:22" s="8" customFormat="1" ht="24.95" customHeight="1">
      <c r="A1021" s="324" t="s">
        <v>3</v>
      </c>
      <c r="B1021" s="108">
        <f>SUM(B997:B1020)</f>
        <v>188</v>
      </c>
      <c r="C1021" s="124"/>
      <c r="D1021" s="325"/>
      <c r="E1021" s="323"/>
      <c r="F1021" s="323"/>
      <c r="G1021" s="323"/>
      <c r="H1021" s="323"/>
      <c r="I1021" s="323"/>
      <c r="J1021" s="458"/>
      <c r="K1021" s="323"/>
      <c r="L1021" s="323"/>
      <c r="M1021" s="323"/>
      <c r="N1021" s="323"/>
      <c r="O1021" s="323"/>
      <c r="P1021" s="323"/>
      <c r="Q1021" s="323"/>
      <c r="R1021" s="323"/>
      <c r="S1021" s="323"/>
      <c r="T1021" s="323"/>
      <c r="U1021" s="323"/>
      <c r="V1021" s="323"/>
    </row>
    <row r="1022" spans="1:22" s="8" customFormat="1" ht="24.95" customHeight="1">
      <c r="A1022" s="122"/>
      <c r="B1022" s="122"/>
      <c r="C1022" s="122"/>
      <c r="D1022" s="122"/>
      <c r="E1022" s="325"/>
      <c r="F1022" s="325"/>
      <c r="G1022" s="323"/>
      <c r="H1022" s="323"/>
      <c r="I1022" s="323"/>
      <c r="J1022" s="458"/>
      <c r="K1022" s="323"/>
      <c r="L1022" s="323"/>
      <c r="M1022" s="323"/>
      <c r="N1022" s="323"/>
      <c r="O1022" s="323"/>
      <c r="P1022" s="323"/>
      <c r="Q1022" s="323"/>
      <c r="R1022" s="323"/>
      <c r="S1022" s="323"/>
      <c r="T1022" s="323"/>
      <c r="U1022" s="323"/>
      <c r="V1022" s="323"/>
    </row>
    <row r="1023" spans="1:22" s="7" customFormat="1" ht="24.95" customHeight="1">
      <c r="A1023" s="600" t="s">
        <v>400</v>
      </c>
      <c r="B1023" s="600"/>
      <c r="C1023" s="122"/>
      <c r="D1023" s="122"/>
      <c r="E1023" s="325"/>
      <c r="F1023" s="325"/>
      <c r="G1023" s="323"/>
      <c r="H1023" s="323"/>
      <c r="I1023" s="323"/>
      <c r="J1023" s="458"/>
      <c r="K1023" s="323"/>
      <c r="L1023" s="323"/>
      <c r="M1023" s="323"/>
      <c r="N1023" s="323"/>
      <c r="O1023" s="323"/>
      <c r="P1023" s="323"/>
      <c r="Q1023" s="323"/>
      <c r="R1023" s="323"/>
      <c r="S1023" s="323"/>
      <c r="T1023" s="323"/>
      <c r="U1023" s="323"/>
      <c r="V1023" s="323"/>
    </row>
    <row r="1024" spans="1:22" s="7" customFormat="1" ht="24.95" customHeight="1">
      <c r="A1024" s="311" t="s">
        <v>62</v>
      </c>
      <c r="B1024" s="311" t="s">
        <v>364</v>
      </c>
      <c r="C1024" s="122"/>
      <c r="D1024" s="122"/>
      <c r="E1024" s="325"/>
      <c r="F1024" s="325"/>
      <c r="G1024" s="323"/>
      <c r="H1024" s="323"/>
      <c r="I1024" s="323"/>
      <c r="J1024" s="458"/>
      <c r="K1024" s="323"/>
      <c r="L1024" s="323"/>
      <c r="M1024" s="323"/>
      <c r="N1024" s="323"/>
      <c r="O1024" s="323"/>
      <c r="P1024" s="323"/>
      <c r="Q1024" s="323"/>
      <c r="R1024" s="323"/>
      <c r="S1024" s="323"/>
      <c r="T1024" s="323"/>
      <c r="U1024" s="323"/>
      <c r="V1024" s="323"/>
    </row>
    <row r="1025" spans="1:22" s="8" customFormat="1" ht="24.95" customHeight="1">
      <c r="A1025" s="324" t="s">
        <v>48</v>
      </c>
      <c r="B1025" s="324">
        <v>2</v>
      </c>
      <c r="C1025" s="122"/>
      <c r="D1025" s="122"/>
      <c r="E1025" s="325"/>
      <c r="F1025" s="325"/>
      <c r="G1025" s="323"/>
      <c r="H1025" s="323"/>
      <c r="I1025" s="323"/>
      <c r="J1025" s="458"/>
      <c r="K1025" s="323"/>
      <c r="L1025" s="323"/>
      <c r="M1025" s="323"/>
      <c r="N1025" s="323"/>
      <c r="O1025" s="323"/>
      <c r="P1025" s="323"/>
      <c r="Q1025" s="323"/>
      <c r="R1025" s="323"/>
      <c r="S1025" s="323"/>
      <c r="T1025" s="323"/>
      <c r="U1025" s="323"/>
      <c r="V1025" s="323"/>
    </row>
    <row r="1026" spans="1:22" s="8" customFormat="1" ht="24.95" customHeight="1">
      <c r="A1026" s="324" t="s">
        <v>50</v>
      </c>
      <c r="B1026" s="324">
        <v>2</v>
      </c>
      <c r="C1026" s="122"/>
      <c r="D1026" s="122"/>
      <c r="E1026" s="325"/>
      <c r="F1026" s="325"/>
      <c r="G1026" s="323"/>
      <c r="H1026" s="323"/>
      <c r="I1026" s="323"/>
      <c r="J1026" s="458"/>
      <c r="K1026" s="323"/>
      <c r="L1026" s="323"/>
      <c r="M1026" s="323"/>
      <c r="N1026" s="323"/>
      <c r="O1026" s="323"/>
      <c r="P1026" s="323"/>
      <c r="Q1026" s="323"/>
      <c r="R1026" s="323"/>
      <c r="S1026" s="323"/>
      <c r="T1026" s="323"/>
      <c r="U1026" s="323"/>
      <c r="V1026" s="323"/>
    </row>
    <row r="1027" spans="1:22" s="8" customFormat="1" ht="24.95" customHeight="1">
      <c r="A1027" s="324" t="s">
        <v>33</v>
      </c>
      <c r="B1027" s="324">
        <v>2</v>
      </c>
      <c r="C1027" s="122"/>
      <c r="D1027" s="122"/>
      <c r="E1027" s="325"/>
      <c r="F1027" s="325"/>
      <c r="G1027" s="323"/>
      <c r="H1027" s="323"/>
      <c r="I1027" s="323"/>
      <c r="J1027" s="458"/>
      <c r="K1027" s="323"/>
      <c r="L1027" s="323"/>
      <c r="M1027" s="323"/>
      <c r="N1027" s="323"/>
      <c r="O1027" s="323"/>
      <c r="P1027" s="323"/>
      <c r="Q1027" s="323"/>
      <c r="R1027" s="323"/>
      <c r="S1027" s="323"/>
      <c r="T1027" s="323"/>
      <c r="U1027" s="323"/>
      <c r="V1027" s="323"/>
    </row>
    <row r="1028" spans="1:22" s="8" customFormat="1" ht="24.95" customHeight="1">
      <c r="A1028" s="324" t="s">
        <v>51</v>
      </c>
      <c r="B1028" s="324">
        <v>5</v>
      </c>
      <c r="C1028" s="122"/>
      <c r="D1028" s="122"/>
      <c r="E1028" s="325"/>
      <c r="F1028" s="325"/>
      <c r="G1028" s="323"/>
      <c r="H1028" s="323"/>
      <c r="I1028" s="323"/>
      <c r="J1028" s="458"/>
      <c r="K1028" s="323"/>
      <c r="L1028" s="323"/>
      <c r="M1028" s="323"/>
      <c r="N1028" s="323"/>
      <c r="O1028" s="323"/>
      <c r="P1028" s="323"/>
      <c r="Q1028" s="323"/>
      <c r="R1028" s="323"/>
      <c r="S1028" s="323"/>
      <c r="T1028" s="323"/>
      <c r="U1028" s="323"/>
      <c r="V1028" s="323"/>
    </row>
    <row r="1029" spans="1:22" s="8" customFormat="1" ht="24.95" customHeight="1">
      <c r="A1029" s="324" t="s">
        <v>52</v>
      </c>
      <c r="B1029" s="324">
        <v>2</v>
      </c>
      <c r="C1029" s="122"/>
      <c r="D1029" s="122"/>
      <c r="E1029" s="325"/>
      <c r="F1029" s="325"/>
      <c r="G1029" s="323"/>
      <c r="H1029" s="323"/>
      <c r="I1029" s="323"/>
      <c r="J1029" s="458"/>
      <c r="K1029" s="323"/>
      <c r="L1029" s="323"/>
      <c r="M1029" s="323"/>
      <c r="N1029" s="323"/>
      <c r="O1029" s="323"/>
      <c r="P1029" s="323"/>
      <c r="Q1029" s="323"/>
      <c r="R1029" s="323"/>
      <c r="S1029" s="323"/>
      <c r="T1029" s="323"/>
      <c r="U1029" s="323"/>
      <c r="V1029" s="323"/>
    </row>
    <row r="1030" spans="1:22" s="7" customFormat="1" ht="24.95" customHeight="1">
      <c r="A1030" s="324" t="s">
        <v>38</v>
      </c>
      <c r="B1030" s="324">
        <v>1</v>
      </c>
      <c r="C1030" s="122"/>
      <c r="D1030" s="122"/>
      <c r="E1030" s="325"/>
      <c r="F1030" s="325"/>
      <c r="G1030" s="323"/>
      <c r="H1030" s="323"/>
      <c r="I1030" s="323"/>
      <c r="J1030" s="458"/>
      <c r="K1030" s="323"/>
      <c r="L1030" s="323"/>
      <c r="M1030" s="323"/>
      <c r="N1030" s="323"/>
      <c r="O1030" s="323"/>
      <c r="P1030" s="323"/>
      <c r="Q1030" s="323"/>
      <c r="R1030" s="323"/>
      <c r="S1030" s="323"/>
      <c r="T1030" s="323"/>
      <c r="U1030" s="323"/>
      <c r="V1030" s="323"/>
    </row>
    <row r="1031" spans="1:22" s="8" customFormat="1" ht="24.95" customHeight="1">
      <c r="A1031" s="324" t="s">
        <v>20</v>
      </c>
      <c r="B1031" s="324">
        <v>3</v>
      </c>
      <c r="C1031" s="122"/>
      <c r="D1031" s="122"/>
      <c r="E1031" s="325"/>
      <c r="F1031" s="325"/>
      <c r="G1031" s="323"/>
      <c r="H1031" s="323"/>
      <c r="I1031" s="323"/>
      <c r="J1031" s="458"/>
      <c r="K1031" s="323"/>
      <c r="L1031" s="323"/>
      <c r="M1031" s="323"/>
      <c r="N1031" s="323"/>
      <c r="O1031" s="323"/>
      <c r="P1031" s="323"/>
      <c r="Q1031" s="323"/>
      <c r="R1031" s="323"/>
      <c r="S1031" s="323"/>
      <c r="T1031" s="323"/>
      <c r="U1031" s="323"/>
      <c r="V1031" s="323"/>
    </row>
    <row r="1032" spans="1:22" s="8" customFormat="1" ht="24.95" customHeight="1">
      <c r="A1032" s="324" t="s">
        <v>66</v>
      </c>
      <c r="B1032" s="324">
        <v>4</v>
      </c>
      <c r="C1032" s="122"/>
      <c r="D1032" s="122"/>
      <c r="E1032" s="325"/>
      <c r="F1032" s="325"/>
      <c r="G1032" s="323"/>
      <c r="H1032" s="323"/>
      <c r="I1032" s="323"/>
      <c r="J1032" s="458"/>
      <c r="K1032" s="323"/>
      <c r="L1032" s="323"/>
      <c r="M1032" s="323"/>
      <c r="N1032" s="323"/>
      <c r="O1032" s="323"/>
      <c r="P1032" s="323"/>
      <c r="Q1032" s="323"/>
      <c r="R1032" s="323"/>
      <c r="S1032" s="323"/>
      <c r="T1032" s="323"/>
      <c r="U1032" s="323"/>
      <c r="V1032" s="323"/>
    </row>
    <row r="1033" spans="1:22" s="8" customFormat="1" ht="24.95" customHeight="1">
      <c r="A1033" s="324" t="s">
        <v>31</v>
      </c>
      <c r="B1033" s="324">
        <v>2</v>
      </c>
      <c r="C1033" s="122"/>
      <c r="D1033" s="122"/>
      <c r="E1033" s="325"/>
      <c r="F1033" s="325"/>
      <c r="G1033" s="323"/>
      <c r="H1033" s="323"/>
      <c r="I1033" s="323"/>
      <c r="J1033" s="458"/>
      <c r="K1033" s="323"/>
      <c r="L1033" s="323"/>
      <c r="M1033" s="323"/>
      <c r="N1033" s="323"/>
      <c r="O1033" s="323"/>
      <c r="P1033" s="323"/>
      <c r="Q1033" s="323"/>
      <c r="R1033" s="323"/>
      <c r="S1033" s="323"/>
      <c r="T1033" s="323"/>
      <c r="U1033" s="323"/>
      <c r="V1033" s="323"/>
    </row>
    <row r="1034" spans="1:22" s="8" customFormat="1" ht="24.95" customHeight="1">
      <c r="A1034" s="324" t="s">
        <v>53</v>
      </c>
      <c r="B1034" s="324">
        <v>7</v>
      </c>
      <c r="C1034" s="122"/>
      <c r="D1034" s="122"/>
      <c r="E1034" s="325"/>
      <c r="F1034" s="325"/>
      <c r="G1034" s="323"/>
      <c r="H1034" s="323"/>
      <c r="I1034" s="323"/>
      <c r="J1034" s="458"/>
      <c r="K1034" s="323"/>
      <c r="L1034" s="323"/>
      <c r="M1034" s="323"/>
      <c r="N1034" s="323"/>
      <c r="O1034" s="323"/>
      <c r="P1034" s="323"/>
      <c r="Q1034" s="323"/>
      <c r="R1034" s="323"/>
      <c r="S1034" s="323"/>
      <c r="T1034" s="323"/>
      <c r="U1034" s="323"/>
      <c r="V1034" s="323"/>
    </row>
    <row r="1035" spans="1:22" s="8" customFormat="1" ht="24.95" customHeight="1">
      <c r="A1035" s="324" t="s">
        <v>382</v>
      </c>
      <c r="B1035" s="324">
        <v>2</v>
      </c>
      <c r="C1035" s="122"/>
      <c r="D1035" s="122"/>
      <c r="E1035" s="325"/>
      <c r="F1035" s="325"/>
      <c r="G1035" s="323"/>
      <c r="H1035" s="323"/>
      <c r="I1035" s="323"/>
      <c r="J1035" s="458"/>
      <c r="K1035" s="323"/>
      <c r="L1035" s="323"/>
      <c r="M1035" s="323"/>
      <c r="N1035" s="323"/>
      <c r="O1035" s="323"/>
      <c r="P1035" s="323"/>
      <c r="Q1035" s="323"/>
      <c r="R1035" s="323"/>
      <c r="S1035" s="323"/>
      <c r="T1035" s="323"/>
      <c r="U1035" s="323"/>
      <c r="V1035" s="323"/>
    </row>
    <row r="1036" spans="1:22" s="8" customFormat="1" ht="24.95" customHeight="1">
      <c r="A1036" s="324" t="s">
        <v>54</v>
      </c>
      <c r="B1036" s="324">
        <v>1</v>
      </c>
      <c r="C1036" s="122"/>
      <c r="D1036" s="122"/>
      <c r="E1036" s="325"/>
      <c r="F1036" s="325"/>
      <c r="G1036" s="323"/>
      <c r="H1036" s="323"/>
      <c r="I1036" s="323"/>
      <c r="J1036" s="458"/>
      <c r="K1036" s="323"/>
      <c r="L1036" s="323"/>
      <c r="M1036" s="323"/>
      <c r="N1036" s="323"/>
      <c r="O1036" s="323"/>
      <c r="P1036" s="323"/>
      <c r="Q1036" s="323"/>
      <c r="R1036" s="323"/>
      <c r="S1036" s="323"/>
      <c r="T1036" s="323"/>
      <c r="U1036" s="323"/>
      <c r="V1036" s="323"/>
    </row>
    <row r="1037" spans="1:22" s="7" customFormat="1" ht="24.95" customHeight="1">
      <c r="A1037" s="324" t="s">
        <v>44</v>
      </c>
      <c r="B1037" s="324">
        <v>1</v>
      </c>
      <c r="C1037" s="122"/>
      <c r="D1037" s="122"/>
      <c r="E1037" s="325"/>
      <c r="F1037" s="325"/>
      <c r="G1037" s="323"/>
      <c r="H1037" s="323"/>
      <c r="I1037" s="323"/>
      <c r="J1037" s="458"/>
      <c r="K1037" s="323"/>
      <c r="L1037" s="323"/>
      <c r="M1037" s="323"/>
      <c r="N1037" s="323"/>
      <c r="O1037" s="323"/>
      <c r="P1037" s="323"/>
      <c r="Q1037" s="323"/>
      <c r="R1037" s="323"/>
      <c r="S1037" s="323"/>
      <c r="T1037" s="323"/>
      <c r="U1037" s="323"/>
      <c r="V1037" s="323"/>
    </row>
    <row r="1038" spans="1:22" s="7" customFormat="1" ht="24.95" customHeight="1">
      <c r="A1038" s="311" t="s">
        <v>3</v>
      </c>
      <c r="B1038" s="311">
        <f>SUM(B1025:B1037)</f>
        <v>34</v>
      </c>
      <c r="C1038" s="122"/>
      <c r="D1038" s="122"/>
      <c r="E1038" s="325"/>
      <c r="F1038" s="325"/>
      <c r="G1038" s="323"/>
      <c r="H1038" s="323"/>
      <c r="I1038" s="323"/>
      <c r="J1038" s="458"/>
      <c r="K1038" s="323"/>
      <c r="L1038" s="323"/>
      <c r="M1038" s="323"/>
      <c r="N1038" s="323"/>
      <c r="O1038" s="323"/>
      <c r="P1038" s="323"/>
      <c r="Q1038" s="323"/>
      <c r="R1038" s="323"/>
      <c r="S1038" s="323"/>
      <c r="T1038" s="323"/>
      <c r="U1038" s="323"/>
      <c r="V1038" s="323"/>
    </row>
    <row r="1039" spans="1:22" s="8" customFormat="1" ht="24.95" customHeight="1">
      <c r="A1039" s="122"/>
      <c r="B1039" s="122"/>
      <c r="C1039" s="122"/>
      <c r="D1039" s="122"/>
      <c r="E1039" s="325"/>
      <c r="F1039" s="325"/>
      <c r="G1039" s="323"/>
      <c r="H1039" s="323"/>
      <c r="I1039" s="323"/>
      <c r="J1039" s="458"/>
      <c r="K1039" s="323"/>
      <c r="L1039" s="323"/>
      <c r="M1039" s="323"/>
      <c r="N1039" s="323"/>
      <c r="O1039" s="323"/>
      <c r="P1039" s="323"/>
      <c r="Q1039" s="323"/>
      <c r="R1039" s="323"/>
      <c r="S1039" s="323"/>
      <c r="T1039" s="323"/>
      <c r="U1039" s="323"/>
      <c r="V1039" s="323"/>
    </row>
    <row r="1040" spans="1:22" s="8" customFormat="1" ht="24.95" customHeight="1">
      <c r="A1040" s="674" t="s">
        <v>366</v>
      </c>
      <c r="B1040" s="675"/>
      <c r="C1040" s="122"/>
      <c r="D1040" s="122"/>
      <c r="E1040" s="325"/>
      <c r="F1040" s="325"/>
      <c r="G1040" s="323"/>
      <c r="H1040" s="323"/>
      <c r="I1040" s="323"/>
      <c r="J1040" s="458"/>
      <c r="K1040" s="323"/>
      <c r="L1040" s="323"/>
      <c r="M1040" s="323"/>
      <c r="N1040" s="323"/>
      <c r="O1040" s="323"/>
      <c r="P1040" s="323"/>
      <c r="Q1040" s="323"/>
      <c r="R1040" s="323"/>
      <c r="S1040" s="323"/>
      <c r="T1040" s="323"/>
      <c r="U1040" s="323"/>
      <c r="V1040" s="323"/>
    </row>
    <row r="1041" spans="1:22" s="8" customFormat="1" ht="24.95" customHeight="1">
      <c r="A1041" s="311" t="s">
        <v>43</v>
      </c>
      <c r="B1041" s="311" t="s">
        <v>364</v>
      </c>
      <c r="C1041" s="122"/>
      <c r="D1041" s="122"/>
      <c r="E1041" s="325"/>
      <c r="F1041" s="325"/>
      <c r="G1041" s="323"/>
      <c r="H1041" s="323"/>
      <c r="I1041" s="323"/>
      <c r="J1041" s="458"/>
      <c r="K1041" s="323"/>
      <c r="L1041" s="323"/>
      <c r="M1041" s="323"/>
      <c r="N1041" s="323"/>
      <c r="O1041" s="323"/>
      <c r="P1041" s="323"/>
      <c r="Q1041" s="323"/>
      <c r="R1041" s="323"/>
      <c r="S1041" s="323"/>
      <c r="T1041" s="323"/>
      <c r="U1041" s="323"/>
      <c r="V1041" s="323"/>
    </row>
    <row r="1042" spans="1:22" s="8" customFormat="1" ht="24.95" customHeight="1">
      <c r="A1042" s="324" t="s">
        <v>38</v>
      </c>
      <c r="B1042" s="324">
        <v>5</v>
      </c>
      <c r="C1042" s="122"/>
      <c r="D1042" s="122"/>
      <c r="E1042" s="325"/>
      <c r="F1042" s="325"/>
      <c r="G1042" s="323"/>
      <c r="H1042" s="323"/>
      <c r="I1042" s="323"/>
      <c r="J1042" s="458"/>
      <c r="K1042" s="323"/>
      <c r="L1042" s="323"/>
      <c r="M1042" s="323"/>
      <c r="N1042" s="323"/>
      <c r="O1042" s="323"/>
      <c r="P1042" s="323"/>
      <c r="Q1042" s="323"/>
      <c r="R1042" s="323"/>
      <c r="S1042" s="323"/>
      <c r="T1042" s="323"/>
      <c r="U1042" s="323"/>
      <c r="V1042" s="323"/>
    </row>
    <row r="1043" spans="1:22" s="8" customFormat="1" ht="24.95" customHeight="1">
      <c r="A1043" s="324" t="s">
        <v>44</v>
      </c>
      <c r="B1043" s="324">
        <v>3</v>
      </c>
      <c r="C1043" s="122"/>
      <c r="D1043" s="122"/>
      <c r="E1043" s="325"/>
      <c r="F1043" s="325"/>
      <c r="G1043" s="323"/>
      <c r="H1043" s="323"/>
      <c r="I1043" s="323"/>
      <c r="J1043" s="458"/>
      <c r="K1043" s="323"/>
      <c r="L1043" s="323"/>
      <c r="M1043" s="323"/>
      <c r="N1043" s="323"/>
      <c r="O1043" s="323"/>
      <c r="P1043" s="323"/>
      <c r="Q1043" s="323"/>
      <c r="R1043" s="323"/>
      <c r="S1043" s="323"/>
      <c r="T1043" s="323"/>
      <c r="U1043" s="323"/>
      <c r="V1043" s="323"/>
    </row>
    <row r="1044" spans="1:22" s="8" customFormat="1" ht="24.95" customHeight="1">
      <c r="A1044" s="324" t="s">
        <v>365</v>
      </c>
      <c r="B1044" s="324">
        <v>2</v>
      </c>
      <c r="C1044" s="122"/>
      <c r="D1044" s="122"/>
      <c r="E1044" s="325"/>
      <c r="F1044" s="325"/>
      <c r="G1044" s="323"/>
      <c r="H1044" s="323"/>
      <c r="I1044" s="323"/>
      <c r="J1044" s="458"/>
      <c r="K1044" s="323"/>
      <c r="L1044" s="323"/>
      <c r="M1044" s="323"/>
      <c r="N1044" s="323"/>
      <c r="O1044" s="323"/>
      <c r="P1044" s="323"/>
      <c r="Q1044" s="323"/>
      <c r="R1044" s="323"/>
      <c r="S1044" s="323"/>
      <c r="T1044" s="323"/>
      <c r="U1044" s="323"/>
      <c r="V1044" s="323"/>
    </row>
    <row r="1045" spans="1:22" s="8" customFormat="1" ht="24.95" customHeight="1">
      <c r="A1045" s="324" t="s">
        <v>24</v>
      </c>
      <c r="B1045" s="324">
        <v>3</v>
      </c>
      <c r="C1045" s="122"/>
      <c r="D1045" s="122"/>
      <c r="E1045" s="325"/>
      <c r="F1045" s="325"/>
      <c r="G1045" s="323"/>
      <c r="H1045" s="323"/>
      <c r="I1045" s="323"/>
      <c r="J1045" s="458"/>
      <c r="K1045" s="323"/>
      <c r="L1045" s="323"/>
      <c r="M1045" s="323"/>
      <c r="N1045" s="323"/>
      <c r="O1045" s="323"/>
      <c r="P1045" s="323"/>
      <c r="Q1045" s="323"/>
      <c r="R1045" s="323"/>
      <c r="S1045" s="323"/>
      <c r="T1045" s="323"/>
      <c r="U1045" s="323"/>
      <c r="V1045" s="323"/>
    </row>
    <row r="1046" spans="1:22" s="8" customFormat="1" ht="24.95" customHeight="1">
      <c r="A1046" s="324" t="s">
        <v>33</v>
      </c>
      <c r="B1046" s="324">
        <v>2</v>
      </c>
      <c r="C1046" s="122"/>
      <c r="D1046" s="122"/>
      <c r="E1046" s="325"/>
      <c r="F1046" s="325"/>
      <c r="G1046" s="323"/>
      <c r="H1046" s="323"/>
      <c r="I1046" s="323"/>
      <c r="J1046" s="458"/>
      <c r="K1046" s="323"/>
      <c r="L1046" s="323"/>
      <c r="M1046" s="323"/>
      <c r="N1046" s="323"/>
      <c r="O1046" s="323"/>
      <c r="P1046" s="323"/>
      <c r="Q1046" s="323"/>
      <c r="R1046" s="323"/>
      <c r="S1046" s="323"/>
      <c r="T1046" s="323"/>
      <c r="U1046" s="323"/>
      <c r="V1046" s="323"/>
    </row>
    <row r="1047" spans="1:22" s="8" customFormat="1" ht="24.95" customHeight="1">
      <c r="A1047" s="324" t="s">
        <v>23</v>
      </c>
      <c r="B1047" s="324">
        <v>4</v>
      </c>
      <c r="C1047" s="122"/>
      <c r="D1047" s="122"/>
      <c r="E1047" s="325"/>
      <c r="F1047" s="325"/>
      <c r="G1047" s="323"/>
      <c r="H1047" s="323"/>
      <c r="I1047" s="323"/>
      <c r="J1047" s="458"/>
      <c r="K1047" s="323"/>
      <c r="L1047" s="323"/>
      <c r="M1047" s="323"/>
      <c r="N1047" s="323"/>
      <c r="O1047" s="323"/>
      <c r="P1047" s="323"/>
      <c r="Q1047" s="323"/>
      <c r="R1047" s="323"/>
      <c r="S1047" s="323"/>
      <c r="T1047" s="323"/>
      <c r="U1047" s="323"/>
      <c r="V1047" s="323"/>
    </row>
    <row r="1048" spans="1:22" s="8" customFormat="1" ht="24.95" customHeight="1">
      <c r="A1048" s="324" t="s">
        <v>36</v>
      </c>
      <c r="B1048" s="324">
        <v>1</v>
      </c>
      <c r="C1048" s="122"/>
      <c r="D1048" s="122"/>
      <c r="E1048" s="325"/>
      <c r="F1048" s="325"/>
      <c r="G1048" s="323"/>
      <c r="H1048" s="323"/>
      <c r="I1048" s="323"/>
      <c r="J1048" s="458"/>
      <c r="K1048" s="323"/>
      <c r="L1048" s="323"/>
      <c r="M1048" s="323"/>
      <c r="N1048" s="323"/>
      <c r="O1048" s="323"/>
      <c r="P1048" s="323"/>
      <c r="Q1048" s="323"/>
      <c r="R1048" s="323"/>
      <c r="S1048" s="323"/>
      <c r="T1048" s="323"/>
      <c r="U1048" s="323"/>
      <c r="V1048" s="323"/>
    </row>
    <row r="1049" spans="1:22" s="8" customFormat="1" ht="24.95" customHeight="1">
      <c r="A1049" s="324" t="s">
        <v>51</v>
      </c>
      <c r="B1049" s="324">
        <v>5</v>
      </c>
      <c r="C1049" s="122"/>
      <c r="D1049" s="122"/>
      <c r="E1049" s="325"/>
      <c r="F1049" s="325"/>
      <c r="G1049" s="323"/>
      <c r="H1049" s="323"/>
      <c r="I1049" s="323"/>
      <c r="J1049" s="458"/>
      <c r="K1049" s="323"/>
      <c r="L1049" s="323"/>
      <c r="M1049" s="323"/>
      <c r="N1049" s="323"/>
      <c r="O1049" s="323"/>
      <c r="P1049" s="323"/>
      <c r="Q1049" s="323"/>
      <c r="R1049" s="323"/>
      <c r="S1049" s="323"/>
      <c r="T1049" s="323"/>
      <c r="U1049" s="323"/>
      <c r="V1049" s="323"/>
    </row>
    <row r="1050" spans="1:22" s="8" customFormat="1" ht="24.95" customHeight="1">
      <c r="A1050" s="324" t="s">
        <v>53</v>
      </c>
      <c r="B1050" s="324">
        <v>9</v>
      </c>
      <c r="C1050" s="122"/>
      <c r="D1050" s="122"/>
      <c r="E1050" s="325"/>
      <c r="F1050" s="325"/>
      <c r="G1050" s="323"/>
      <c r="H1050" s="323"/>
      <c r="I1050" s="323"/>
      <c r="J1050" s="458"/>
      <c r="K1050" s="323"/>
      <c r="L1050" s="323"/>
      <c r="M1050" s="323"/>
      <c r="N1050" s="323"/>
      <c r="O1050" s="323"/>
      <c r="P1050" s="323"/>
      <c r="Q1050" s="323"/>
      <c r="R1050" s="323"/>
      <c r="S1050" s="323"/>
      <c r="T1050" s="323"/>
      <c r="U1050" s="323"/>
      <c r="V1050" s="323"/>
    </row>
    <row r="1051" spans="1:22" s="8" customFormat="1" ht="24.95" customHeight="1">
      <c r="A1051" s="324" t="s">
        <v>48</v>
      </c>
      <c r="B1051" s="324">
        <v>6</v>
      </c>
      <c r="C1051" s="122"/>
      <c r="D1051" s="122"/>
      <c r="E1051" s="325"/>
      <c r="F1051" s="325"/>
      <c r="G1051" s="323"/>
      <c r="H1051" s="323"/>
      <c r="I1051" s="323"/>
      <c r="J1051" s="458"/>
      <c r="K1051" s="323"/>
      <c r="L1051" s="323"/>
      <c r="M1051" s="323"/>
      <c r="N1051" s="323"/>
      <c r="O1051" s="323"/>
      <c r="P1051" s="323"/>
      <c r="Q1051" s="323"/>
      <c r="R1051" s="323"/>
      <c r="S1051" s="323"/>
      <c r="T1051" s="323"/>
      <c r="U1051" s="323"/>
      <c r="V1051" s="323"/>
    </row>
    <row r="1052" spans="1:22" s="8" customFormat="1" ht="24.95" customHeight="1">
      <c r="A1052" s="324" t="s">
        <v>50</v>
      </c>
      <c r="B1052" s="324">
        <v>8</v>
      </c>
      <c r="C1052" s="122"/>
      <c r="D1052" s="122"/>
      <c r="E1052" s="325"/>
      <c r="F1052" s="325"/>
      <c r="G1052" s="323"/>
      <c r="H1052" s="323"/>
      <c r="I1052" s="323"/>
      <c r="J1052" s="458"/>
      <c r="K1052" s="323"/>
      <c r="L1052" s="323"/>
      <c r="M1052" s="323"/>
      <c r="N1052" s="323"/>
      <c r="O1052" s="323"/>
      <c r="P1052" s="323"/>
      <c r="Q1052" s="323"/>
      <c r="R1052" s="323"/>
      <c r="S1052" s="323"/>
      <c r="T1052" s="323"/>
      <c r="U1052" s="323"/>
      <c r="V1052" s="323"/>
    </row>
    <row r="1053" spans="1:22" s="8" customFormat="1" ht="24.95" customHeight="1">
      <c r="A1053" s="324" t="s">
        <v>52</v>
      </c>
      <c r="B1053" s="324">
        <v>4</v>
      </c>
      <c r="C1053" s="122"/>
      <c r="D1053" s="122"/>
      <c r="E1053" s="325"/>
      <c r="F1053" s="325"/>
      <c r="G1053" s="323"/>
      <c r="H1053" s="323"/>
      <c r="I1053" s="323"/>
      <c r="J1053" s="458"/>
      <c r="K1053" s="323"/>
      <c r="L1053" s="323"/>
      <c r="M1053" s="323"/>
      <c r="N1053" s="323"/>
      <c r="O1053" s="323"/>
      <c r="P1053" s="323"/>
      <c r="Q1053" s="323"/>
      <c r="R1053" s="323"/>
      <c r="S1053" s="323"/>
      <c r="T1053" s="323"/>
      <c r="U1053" s="323"/>
      <c r="V1053" s="323"/>
    </row>
    <row r="1054" spans="1:22" s="8" customFormat="1" ht="24.95" customHeight="1">
      <c r="A1054" s="324" t="s">
        <v>54</v>
      </c>
      <c r="B1054" s="324">
        <v>4</v>
      </c>
      <c r="C1054" s="122"/>
      <c r="D1054" s="122"/>
      <c r="E1054" s="325"/>
      <c r="F1054" s="325"/>
      <c r="G1054" s="323"/>
      <c r="H1054" s="323"/>
      <c r="I1054" s="323"/>
      <c r="J1054" s="458"/>
      <c r="K1054" s="323"/>
      <c r="L1054" s="323"/>
      <c r="M1054" s="323"/>
      <c r="N1054" s="323"/>
      <c r="O1054" s="323"/>
      <c r="P1054" s="323"/>
      <c r="Q1054" s="323"/>
      <c r="R1054" s="323"/>
      <c r="S1054" s="323"/>
      <c r="T1054" s="323"/>
      <c r="U1054" s="323"/>
      <c r="V1054" s="323"/>
    </row>
    <row r="1055" spans="1:22" s="8" customFormat="1" ht="24.95" customHeight="1">
      <c r="A1055" s="324" t="s">
        <v>64</v>
      </c>
      <c r="B1055" s="324">
        <v>2</v>
      </c>
      <c r="C1055" s="122"/>
      <c r="D1055" s="122"/>
      <c r="E1055" s="325"/>
      <c r="F1055" s="325"/>
      <c r="G1055" s="323"/>
      <c r="H1055" s="323"/>
      <c r="I1055" s="323"/>
      <c r="J1055" s="458"/>
      <c r="K1055" s="323"/>
      <c r="L1055" s="323"/>
      <c r="M1055" s="323"/>
      <c r="N1055" s="323"/>
      <c r="O1055" s="323"/>
      <c r="P1055" s="323"/>
      <c r="Q1055" s="323"/>
      <c r="R1055" s="323"/>
      <c r="S1055" s="323"/>
      <c r="T1055" s="323"/>
      <c r="U1055" s="323"/>
      <c r="V1055" s="323"/>
    </row>
    <row r="1056" spans="1:22" s="8" customFormat="1" ht="24.95" customHeight="1">
      <c r="A1056" s="324" t="s">
        <v>20</v>
      </c>
      <c r="B1056" s="324">
        <v>4</v>
      </c>
      <c r="C1056" s="122"/>
      <c r="D1056" s="122"/>
      <c r="E1056" s="325"/>
      <c r="F1056" s="325"/>
      <c r="G1056" s="323"/>
      <c r="H1056" s="323"/>
      <c r="I1056" s="323"/>
      <c r="J1056" s="458"/>
      <c r="K1056" s="323"/>
      <c r="L1056" s="323"/>
      <c r="M1056" s="323"/>
      <c r="N1056" s="323"/>
      <c r="O1056" s="323"/>
      <c r="P1056" s="323"/>
      <c r="Q1056" s="323"/>
      <c r="R1056" s="323"/>
      <c r="S1056" s="323"/>
      <c r="T1056" s="323"/>
      <c r="U1056" s="323"/>
      <c r="V1056" s="323"/>
    </row>
    <row r="1057" spans="1:22" s="8" customFormat="1" ht="24.95" customHeight="1">
      <c r="A1057" s="324" t="s">
        <v>66</v>
      </c>
      <c r="B1057" s="324">
        <v>4</v>
      </c>
      <c r="C1057" s="122"/>
      <c r="D1057" s="122"/>
      <c r="E1057" s="325"/>
      <c r="F1057" s="325"/>
      <c r="G1057" s="323"/>
      <c r="H1057" s="323"/>
      <c r="I1057" s="323"/>
      <c r="J1057" s="458"/>
      <c r="K1057" s="323"/>
      <c r="L1057" s="323"/>
      <c r="M1057" s="323"/>
      <c r="N1057" s="323"/>
      <c r="O1057" s="323"/>
      <c r="P1057" s="323"/>
      <c r="Q1057" s="323"/>
      <c r="R1057" s="323"/>
      <c r="S1057" s="323"/>
      <c r="T1057" s="323"/>
      <c r="U1057" s="323"/>
      <c r="V1057" s="323"/>
    </row>
    <row r="1058" spans="1:22" s="7" customFormat="1" ht="24.95" customHeight="1">
      <c r="A1058" s="324" t="s">
        <v>39</v>
      </c>
      <c r="B1058" s="324">
        <v>1</v>
      </c>
      <c r="C1058" s="122"/>
      <c r="D1058" s="122"/>
      <c r="E1058" s="325"/>
      <c r="F1058" s="325"/>
      <c r="G1058" s="323"/>
      <c r="H1058" s="323"/>
      <c r="I1058" s="323"/>
      <c r="J1058" s="458"/>
      <c r="K1058" s="323"/>
      <c r="L1058" s="323"/>
      <c r="M1058" s="323"/>
      <c r="N1058" s="323"/>
      <c r="O1058" s="323"/>
      <c r="P1058" s="323"/>
      <c r="Q1058" s="323"/>
      <c r="R1058" s="323"/>
      <c r="S1058" s="323"/>
      <c r="T1058" s="323"/>
      <c r="U1058" s="323"/>
      <c r="V1058" s="323"/>
    </row>
    <row r="1059" spans="1:22" ht="24.95" customHeight="1">
      <c r="A1059" s="311" t="s">
        <v>3</v>
      </c>
      <c r="B1059" s="311">
        <f>SUM(B1042:B1058)</f>
        <v>67</v>
      </c>
      <c r="C1059" s="122"/>
      <c r="D1059" s="122"/>
      <c r="E1059" s="325"/>
      <c r="F1059" s="325"/>
      <c r="G1059" s="323"/>
      <c r="H1059" s="323"/>
      <c r="I1059" s="323"/>
      <c r="K1059" s="323"/>
      <c r="L1059" s="323"/>
      <c r="M1059" s="323"/>
      <c r="N1059" s="323"/>
      <c r="O1059" s="323"/>
      <c r="P1059" s="323"/>
      <c r="Q1059" s="323"/>
      <c r="R1059" s="323"/>
      <c r="S1059" s="323"/>
      <c r="T1059" s="323"/>
      <c r="U1059" s="323"/>
      <c r="V1059" s="323"/>
    </row>
    <row r="1060" spans="1:22" ht="24.95" customHeight="1">
      <c r="A1060" s="122"/>
      <c r="B1060" s="122"/>
      <c r="C1060" s="122"/>
      <c r="D1060" s="122"/>
      <c r="E1060" s="325"/>
      <c r="F1060" s="325"/>
      <c r="G1060" s="323"/>
      <c r="H1060" s="323"/>
      <c r="I1060" s="323"/>
      <c r="K1060" s="323"/>
      <c r="L1060" s="323"/>
      <c r="M1060" s="323"/>
      <c r="N1060" s="323"/>
      <c r="O1060" s="323"/>
      <c r="P1060" s="323"/>
      <c r="Q1060" s="323"/>
      <c r="R1060" s="323"/>
      <c r="S1060" s="323"/>
      <c r="T1060" s="323"/>
      <c r="U1060" s="323"/>
      <c r="V1060" s="323"/>
    </row>
    <row r="1061" spans="1:22" ht="24.95" customHeight="1">
      <c r="A1061" s="604" t="s">
        <v>901</v>
      </c>
      <c r="B1061" s="604"/>
      <c r="C1061" s="604"/>
      <c r="D1061" s="604"/>
      <c r="E1061" s="604"/>
      <c r="F1061" s="604"/>
      <c r="G1061" s="604"/>
      <c r="H1061" s="604"/>
      <c r="I1061" s="604"/>
      <c r="J1061" s="604"/>
      <c r="K1061" s="604"/>
      <c r="L1061" s="323"/>
      <c r="M1061" s="323"/>
      <c r="N1061" s="323"/>
      <c r="O1061" s="323"/>
      <c r="P1061" s="323"/>
      <c r="Q1061" s="323"/>
      <c r="R1061" s="323"/>
      <c r="S1061" s="323"/>
      <c r="T1061" s="323"/>
      <c r="U1061" s="323"/>
      <c r="V1061" s="323"/>
    </row>
    <row r="1062" spans="1:22" ht="69" customHeight="1">
      <c r="A1062" s="311" t="s">
        <v>194</v>
      </c>
      <c r="B1062" s="81" t="s">
        <v>301</v>
      </c>
      <c r="C1062" s="81" t="s">
        <v>302</v>
      </c>
      <c r="D1062" s="81" t="s">
        <v>1226</v>
      </c>
      <c r="E1062" s="81" t="s">
        <v>303</v>
      </c>
      <c r="F1062" s="81" t="s">
        <v>304</v>
      </c>
      <c r="G1062" s="81" t="s">
        <v>305</v>
      </c>
      <c r="H1062" s="81" t="s">
        <v>306</v>
      </c>
      <c r="I1062" s="81" t="s">
        <v>307</v>
      </c>
      <c r="J1062" s="81" t="s">
        <v>308</v>
      </c>
      <c r="K1062" s="81" t="s">
        <v>166</v>
      </c>
      <c r="L1062" s="323"/>
      <c r="M1062" s="323"/>
      <c r="N1062" s="323"/>
      <c r="O1062" s="323"/>
      <c r="P1062" s="323"/>
      <c r="Q1062" s="323"/>
      <c r="R1062" s="323"/>
      <c r="S1062" s="323"/>
      <c r="T1062" s="323"/>
      <c r="U1062" s="323"/>
      <c r="V1062" s="323"/>
    </row>
    <row r="1063" spans="1:22" ht="24.95" customHeight="1">
      <c r="A1063" s="324" t="s">
        <v>44</v>
      </c>
      <c r="B1063" s="337">
        <v>2</v>
      </c>
      <c r="C1063" s="337">
        <v>2</v>
      </c>
      <c r="D1063" s="337">
        <v>7</v>
      </c>
      <c r="E1063" s="337">
        <v>23</v>
      </c>
      <c r="F1063" s="337">
        <v>18</v>
      </c>
      <c r="G1063" s="337">
        <v>0</v>
      </c>
      <c r="H1063" s="337">
        <v>1</v>
      </c>
      <c r="I1063" s="337">
        <v>0</v>
      </c>
      <c r="J1063" s="466">
        <v>6</v>
      </c>
      <c r="K1063" s="337">
        <v>59</v>
      </c>
      <c r="L1063" s="323"/>
      <c r="M1063" s="323"/>
      <c r="N1063" s="323"/>
      <c r="O1063" s="323"/>
      <c r="P1063" s="323"/>
      <c r="Q1063" s="323"/>
      <c r="R1063" s="323"/>
      <c r="S1063" s="323"/>
      <c r="T1063" s="323"/>
      <c r="U1063" s="323"/>
      <c r="V1063" s="323"/>
    </row>
    <row r="1064" spans="1:22" ht="24.95" customHeight="1">
      <c r="A1064" s="324" t="s">
        <v>29</v>
      </c>
      <c r="B1064" s="337">
        <v>1</v>
      </c>
      <c r="C1064" s="337">
        <v>1</v>
      </c>
      <c r="D1064" s="337">
        <v>1</v>
      </c>
      <c r="E1064" s="337">
        <v>4</v>
      </c>
      <c r="F1064" s="337">
        <v>3</v>
      </c>
      <c r="G1064" s="337">
        <v>1</v>
      </c>
      <c r="H1064" s="337">
        <v>0</v>
      </c>
      <c r="I1064" s="337">
        <v>1</v>
      </c>
      <c r="J1064" s="466">
        <v>1</v>
      </c>
      <c r="K1064" s="337">
        <v>13</v>
      </c>
      <c r="L1064" s="323"/>
      <c r="M1064" s="323"/>
      <c r="N1064" s="323"/>
      <c r="O1064" s="323"/>
      <c r="P1064" s="323"/>
      <c r="Q1064" s="323"/>
      <c r="R1064" s="323"/>
      <c r="S1064" s="323"/>
      <c r="T1064" s="323"/>
      <c r="U1064" s="323"/>
      <c r="V1064" s="323"/>
    </row>
    <row r="1065" spans="1:22" ht="24.95" customHeight="1">
      <c r="A1065" s="324" t="s">
        <v>104</v>
      </c>
      <c r="B1065" s="337">
        <v>0</v>
      </c>
      <c r="C1065" s="337">
        <v>0</v>
      </c>
      <c r="D1065" s="337">
        <v>0</v>
      </c>
      <c r="E1065" s="337">
        <v>0</v>
      </c>
      <c r="F1065" s="337">
        <v>0</v>
      </c>
      <c r="G1065" s="337">
        <v>0</v>
      </c>
      <c r="H1065" s="337">
        <v>0</v>
      </c>
      <c r="I1065" s="337">
        <v>11</v>
      </c>
      <c r="J1065" s="466">
        <v>0</v>
      </c>
      <c r="K1065" s="337">
        <v>11</v>
      </c>
      <c r="L1065" s="323"/>
      <c r="M1065" s="323"/>
      <c r="N1065" s="323"/>
      <c r="O1065" s="323"/>
      <c r="P1065" s="323"/>
      <c r="Q1065" s="323"/>
      <c r="R1065" s="323"/>
      <c r="S1065" s="323"/>
      <c r="T1065" s="323"/>
      <c r="U1065" s="323"/>
      <c r="V1065" s="323"/>
    </row>
    <row r="1066" spans="1:22" ht="24.95" customHeight="1">
      <c r="A1066" s="324" t="s">
        <v>31</v>
      </c>
      <c r="B1066" s="337">
        <v>0</v>
      </c>
      <c r="C1066" s="337">
        <v>0</v>
      </c>
      <c r="D1066" s="337">
        <v>5</v>
      </c>
      <c r="E1066" s="337">
        <v>3</v>
      </c>
      <c r="F1066" s="337">
        <v>3</v>
      </c>
      <c r="G1066" s="337">
        <v>1</v>
      </c>
      <c r="H1066" s="337">
        <v>0</v>
      </c>
      <c r="I1066" s="337">
        <v>5</v>
      </c>
      <c r="J1066" s="466">
        <v>4</v>
      </c>
      <c r="K1066" s="337">
        <v>21</v>
      </c>
      <c r="L1066" s="323"/>
      <c r="M1066" s="323"/>
      <c r="N1066" s="323"/>
      <c r="O1066" s="323"/>
      <c r="P1066" s="323"/>
      <c r="Q1066" s="323"/>
      <c r="R1066" s="323"/>
      <c r="S1066" s="323"/>
      <c r="T1066" s="323"/>
      <c r="U1066" s="323"/>
      <c r="V1066" s="323"/>
    </row>
    <row r="1067" spans="1:22" ht="24.95" customHeight="1">
      <c r="A1067" s="324" t="s">
        <v>24</v>
      </c>
      <c r="B1067" s="337">
        <v>0</v>
      </c>
      <c r="C1067" s="337">
        <v>0</v>
      </c>
      <c r="D1067" s="337">
        <v>10</v>
      </c>
      <c r="E1067" s="337">
        <v>6</v>
      </c>
      <c r="F1067" s="337">
        <v>5</v>
      </c>
      <c r="G1067" s="337">
        <v>0</v>
      </c>
      <c r="H1067" s="337">
        <v>1</v>
      </c>
      <c r="I1067" s="337">
        <v>1</v>
      </c>
      <c r="J1067" s="466">
        <v>4</v>
      </c>
      <c r="K1067" s="337">
        <v>27</v>
      </c>
      <c r="L1067" s="323"/>
      <c r="M1067" s="323"/>
      <c r="N1067" s="323"/>
      <c r="O1067" s="323"/>
      <c r="P1067" s="323"/>
      <c r="Q1067" s="323"/>
      <c r="R1067" s="323"/>
      <c r="S1067" s="323"/>
      <c r="T1067" s="323"/>
      <c r="U1067" s="323"/>
      <c r="V1067" s="323"/>
    </row>
    <row r="1068" spans="1:22" ht="24.95" customHeight="1">
      <c r="A1068" s="324" t="s">
        <v>33</v>
      </c>
      <c r="B1068" s="337">
        <v>19</v>
      </c>
      <c r="C1068" s="337">
        <v>3</v>
      </c>
      <c r="D1068" s="337">
        <v>2</v>
      </c>
      <c r="E1068" s="337">
        <v>21</v>
      </c>
      <c r="F1068" s="337">
        <v>19</v>
      </c>
      <c r="G1068" s="337">
        <v>0</v>
      </c>
      <c r="H1068" s="337">
        <v>1</v>
      </c>
      <c r="I1068" s="337">
        <v>4</v>
      </c>
      <c r="J1068" s="466">
        <v>7</v>
      </c>
      <c r="K1068" s="337">
        <v>76</v>
      </c>
      <c r="L1068" s="323"/>
      <c r="M1068" s="323"/>
      <c r="N1068" s="323"/>
      <c r="O1068" s="323"/>
      <c r="P1068" s="323"/>
      <c r="Q1068" s="323"/>
      <c r="R1068" s="323"/>
      <c r="S1068" s="323"/>
      <c r="T1068" s="323"/>
      <c r="U1068" s="323"/>
      <c r="V1068" s="323"/>
    </row>
    <row r="1069" spans="1:22" ht="24.95" customHeight="1">
      <c r="A1069" s="324" t="s">
        <v>23</v>
      </c>
      <c r="B1069" s="337">
        <v>4</v>
      </c>
      <c r="C1069" s="337">
        <v>0</v>
      </c>
      <c r="D1069" s="337">
        <v>5</v>
      </c>
      <c r="E1069" s="337">
        <v>19</v>
      </c>
      <c r="F1069" s="337">
        <v>9</v>
      </c>
      <c r="G1069" s="337">
        <v>0</v>
      </c>
      <c r="H1069" s="337">
        <v>3</v>
      </c>
      <c r="I1069" s="337">
        <v>0</v>
      </c>
      <c r="J1069" s="466">
        <v>12</v>
      </c>
      <c r="K1069" s="337">
        <v>52</v>
      </c>
      <c r="L1069" s="323"/>
      <c r="M1069" s="323"/>
      <c r="N1069" s="323"/>
      <c r="O1069" s="323"/>
      <c r="P1069" s="323"/>
      <c r="Q1069" s="323"/>
      <c r="R1069" s="323"/>
      <c r="S1069" s="323"/>
      <c r="T1069" s="323"/>
      <c r="U1069" s="323"/>
      <c r="V1069" s="323"/>
    </row>
    <row r="1070" spans="1:22" ht="24.95" customHeight="1">
      <c r="A1070" s="324" t="s">
        <v>25</v>
      </c>
      <c r="B1070" s="337">
        <v>0</v>
      </c>
      <c r="C1070" s="337">
        <v>0</v>
      </c>
      <c r="D1070" s="337">
        <v>0</v>
      </c>
      <c r="E1070" s="337">
        <v>1</v>
      </c>
      <c r="F1070" s="337">
        <v>0</v>
      </c>
      <c r="G1070" s="337">
        <v>0</v>
      </c>
      <c r="H1070" s="337">
        <v>0</v>
      </c>
      <c r="I1070" s="337">
        <v>0</v>
      </c>
      <c r="J1070" s="466">
        <v>0</v>
      </c>
      <c r="K1070" s="337">
        <v>1</v>
      </c>
      <c r="L1070" s="323"/>
      <c r="M1070" s="323"/>
      <c r="N1070" s="323"/>
      <c r="O1070" s="323"/>
      <c r="P1070" s="323"/>
      <c r="Q1070" s="323"/>
      <c r="R1070" s="323"/>
      <c r="S1070" s="323"/>
      <c r="T1070" s="323"/>
      <c r="U1070" s="323"/>
      <c r="V1070" s="323"/>
    </row>
    <row r="1071" spans="1:22" ht="24.95" customHeight="1">
      <c r="A1071" s="324" t="s">
        <v>35</v>
      </c>
      <c r="B1071" s="337">
        <v>0</v>
      </c>
      <c r="C1071" s="337">
        <v>0</v>
      </c>
      <c r="D1071" s="337">
        <v>2</v>
      </c>
      <c r="E1071" s="337">
        <v>6</v>
      </c>
      <c r="F1071" s="337">
        <v>3</v>
      </c>
      <c r="G1071" s="337">
        <v>0</v>
      </c>
      <c r="H1071" s="337">
        <v>2</v>
      </c>
      <c r="I1071" s="337">
        <v>0</v>
      </c>
      <c r="J1071" s="466">
        <v>1</v>
      </c>
      <c r="K1071" s="337">
        <v>14</v>
      </c>
      <c r="L1071" s="323"/>
      <c r="M1071" s="323"/>
      <c r="N1071" s="323"/>
      <c r="O1071" s="323"/>
      <c r="P1071" s="323"/>
      <c r="Q1071" s="323"/>
      <c r="R1071" s="323"/>
      <c r="S1071" s="323"/>
      <c r="T1071" s="323"/>
      <c r="U1071" s="323"/>
      <c r="V1071" s="323"/>
    </row>
    <row r="1072" spans="1:22" ht="24.95" customHeight="1">
      <c r="A1072" s="324" t="s">
        <v>47</v>
      </c>
      <c r="B1072" s="337">
        <v>1</v>
      </c>
      <c r="C1072" s="337">
        <v>0</v>
      </c>
      <c r="D1072" s="337">
        <v>0</v>
      </c>
      <c r="E1072" s="337">
        <v>0</v>
      </c>
      <c r="F1072" s="337">
        <v>0</v>
      </c>
      <c r="G1072" s="337">
        <v>0</v>
      </c>
      <c r="H1072" s="337">
        <v>0</v>
      </c>
      <c r="I1072" s="337">
        <v>0</v>
      </c>
      <c r="J1072" s="466">
        <v>0</v>
      </c>
      <c r="K1072" s="337">
        <v>1</v>
      </c>
      <c r="L1072" s="323"/>
      <c r="M1072" s="323"/>
      <c r="N1072" s="323"/>
      <c r="O1072" s="323"/>
      <c r="P1072" s="323"/>
      <c r="Q1072" s="323"/>
      <c r="R1072" s="323"/>
      <c r="S1072" s="323"/>
      <c r="T1072" s="323"/>
      <c r="U1072" s="323"/>
      <c r="V1072" s="323"/>
    </row>
    <row r="1073" spans="1:22" ht="24.95" customHeight="1">
      <c r="A1073" s="324" t="s">
        <v>36</v>
      </c>
      <c r="B1073" s="337">
        <v>12</v>
      </c>
      <c r="C1073" s="337">
        <v>2</v>
      </c>
      <c r="D1073" s="337">
        <v>3</v>
      </c>
      <c r="E1073" s="337">
        <v>12</v>
      </c>
      <c r="F1073" s="337">
        <v>8</v>
      </c>
      <c r="G1073" s="337">
        <v>0</v>
      </c>
      <c r="H1073" s="337">
        <v>5</v>
      </c>
      <c r="I1073" s="337">
        <v>3</v>
      </c>
      <c r="J1073" s="466">
        <v>1</v>
      </c>
      <c r="K1073" s="337">
        <v>46</v>
      </c>
      <c r="L1073" s="323"/>
      <c r="M1073" s="323"/>
      <c r="N1073" s="323"/>
      <c r="O1073" s="323"/>
      <c r="P1073" s="323"/>
      <c r="Q1073" s="323"/>
      <c r="R1073" s="323"/>
      <c r="S1073" s="323"/>
      <c r="T1073" s="323"/>
      <c r="U1073" s="323"/>
      <c r="V1073" s="323"/>
    </row>
    <row r="1074" spans="1:22" ht="24.95" customHeight="1">
      <c r="A1074" s="324" t="s">
        <v>115</v>
      </c>
      <c r="B1074" s="337">
        <v>2</v>
      </c>
      <c r="C1074" s="337">
        <v>1</v>
      </c>
      <c r="D1074" s="337">
        <v>5</v>
      </c>
      <c r="E1074" s="337">
        <v>0</v>
      </c>
      <c r="F1074" s="337">
        <v>0</v>
      </c>
      <c r="G1074" s="337">
        <v>0</v>
      </c>
      <c r="H1074" s="337">
        <v>0</v>
      </c>
      <c r="I1074" s="337">
        <v>2</v>
      </c>
      <c r="J1074" s="466">
        <v>7</v>
      </c>
      <c r="K1074" s="337">
        <v>17</v>
      </c>
      <c r="L1074" s="323"/>
      <c r="M1074" s="323"/>
      <c r="N1074" s="323"/>
      <c r="O1074" s="323"/>
      <c r="P1074" s="323"/>
      <c r="Q1074" s="323"/>
      <c r="R1074" s="323"/>
      <c r="S1074" s="323"/>
      <c r="T1074" s="323"/>
      <c r="U1074" s="323"/>
      <c r="V1074" s="323"/>
    </row>
    <row r="1075" spans="1:22" ht="24.95" customHeight="1">
      <c r="A1075" s="324" t="s">
        <v>48</v>
      </c>
      <c r="B1075" s="337">
        <v>1</v>
      </c>
      <c r="C1075" s="337">
        <v>0</v>
      </c>
      <c r="D1075" s="337">
        <v>4</v>
      </c>
      <c r="E1075" s="337">
        <v>8</v>
      </c>
      <c r="F1075" s="337">
        <v>2</v>
      </c>
      <c r="G1075" s="337">
        <v>0</v>
      </c>
      <c r="H1075" s="337">
        <v>3</v>
      </c>
      <c r="I1075" s="337">
        <v>3</v>
      </c>
      <c r="J1075" s="466">
        <v>4</v>
      </c>
      <c r="K1075" s="337">
        <v>25</v>
      </c>
      <c r="L1075" s="323"/>
      <c r="M1075" s="323"/>
      <c r="N1075" s="323"/>
      <c r="O1075" s="323"/>
      <c r="P1075" s="323"/>
      <c r="Q1075" s="323"/>
      <c r="R1075" s="323"/>
      <c r="S1075" s="323"/>
      <c r="T1075" s="323"/>
      <c r="U1075" s="323"/>
      <c r="V1075" s="323"/>
    </row>
    <row r="1076" spans="1:22" ht="24.95" customHeight="1">
      <c r="A1076" s="324" t="s">
        <v>49</v>
      </c>
      <c r="B1076" s="337">
        <v>0</v>
      </c>
      <c r="C1076" s="337">
        <v>2</v>
      </c>
      <c r="D1076" s="337">
        <v>7</v>
      </c>
      <c r="E1076" s="337">
        <v>17</v>
      </c>
      <c r="F1076" s="337">
        <v>8</v>
      </c>
      <c r="G1076" s="337">
        <v>4</v>
      </c>
      <c r="H1076" s="337">
        <v>1</v>
      </c>
      <c r="I1076" s="337">
        <v>5</v>
      </c>
      <c r="J1076" s="466">
        <v>7</v>
      </c>
      <c r="K1076" s="337">
        <v>51</v>
      </c>
      <c r="L1076" s="323"/>
      <c r="M1076" s="323"/>
      <c r="N1076" s="323"/>
      <c r="O1076" s="323"/>
      <c r="P1076" s="323"/>
      <c r="Q1076" s="323"/>
      <c r="R1076" s="323"/>
      <c r="S1076" s="323"/>
      <c r="T1076" s="323"/>
      <c r="U1076" s="323"/>
      <c r="V1076" s="323"/>
    </row>
    <row r="1077" spans="1:22" ht="24.95" customHeight="1">
      <c r="A1077" s="324" t="s">
        <v>50</v>
      </c>
      <c r="B1077" s="337">
        <v>4</v>
      </c>
      <c r="C1077" s="337">
        <v>2</v>
      </c>
      <c r="D1077" s="337">
        <v>3</v>
      </c>
      <c r="E1077" s="337">
        <v>19</v>
      </c>
      <c r="F1077" s="337">
        <v>12</v>
      </c>
      <c r="G1077" s="337">
        <v>0</v>
      </c>
      <c r="H1077" s="337">
        <v>5</v>
      </c>
      <c r="I1077" s="337">
        <v>2</v>
      </c>
      <c r="J1077" s="466">
        <v>7</v>
      </c>
      <c r="K1077" s="337">
        <v>54</v>
      </c>
      <c r="L1077" s="323"/>
      <c r="M1077" s="323"/>
      <c r="N1077" s="323"/>
      <c r="O1077" s="323"/>
      <c r="P1077" s="323"/>
      <c r="Q1077" s="323"/>
      <c r="R1077" s="323"/>
      <c r="S1077" s="323"/>
      <c r="T1077" s="323"/>
      <c r="U1077" s="323"/>
      <c r="V1077" s="323"/>
    </row>
    <row r="1078" spans="1:22" ht="24.95" customHeight="1">
      <c r="A1078" s="324" t="s">
        <v>51</v>
      </c>
      <c r="B1078" s="337">
        <v>2</v>
      </c>
      <c r="C1078" s="337">
        <v>2</v>
      </c>
      <c r="D1078" s="337">
        <v>11</v>
      </c>
      <c r="E1078" s="337">
        <v>13</v>
      </c>
      <c r="F1078" s="337">
        <v>14</v>
      </c>
      <c r="G1078" s="337">
        <v>1</v>
      </c>
      <c r="H1078" s="337">
        <v>2</v>
      </c>
      <c r="I1078" s="337">
        <v>2</v>
      </c>
      <c r="J1078" s="466">
        <v>7</v>
      </c>
      <c r="K1078" s="337">
        <v>54</v>
      </c>
      <c r="L1078" s="323"/>
      <c r="M1078" s="323"/>
      <c r="N1078" s="323"/>
      <c r="O1078" s="323"/>
      <c r="P1078" s="323"/>
      <c r="Q1078" s="323"/>
      <c r="R1078" s="323"/>
      <c r="S1078" s="323"/>
      <c r="T1078" s="323"/>
      <c r="U1078" s="323"/>
      <c r="V1078" s="323"/>
    </row>
    <row r="1079" spans="1:22" ht="24.95" customHeight="1">
      <c r="A1079" s="324" t="s">
        <v>52</v>
      </c>
      <c r="B1079" s="337">
        <v>8</v>
      </c>
      <c r="C1079" s="337">
        <v>6</v>
      </c>
      <c r="D1079" s="337">
        <v>5</v>
      </c>
      <c r="E1079" s="337">
        <v>12</v>
      </c>
      <c r="F1079" s="337">
        <v>10</v>
      </c>
      <c r="G1079" s="337">
        <v>0</v>
      </c>
      <c r="H1079" s="337">
        <v>3</v>
      </c>
      <c r="I1079" s="337">
        <v>1</v>
      </c>
      <c r="J1079" s="466">
        <v>5</v>
      </c>
      <c r="K1079" s="337">
        <v>50</v>
      </c>
      <c r="L1079" s="323"/>
      <c r="M1079" s="323"/>
      <c r="N1079" s="323"/>
      <c r="O1079" s="323"/>
      <c r="P1079" s="323"/>
      <c r="Q1079" s="323"/>
      <c r="R1079" s="323"/>
      <c r="S1079" s="323"/>
      <c r="T1079" s="323"/>
      <c r="U1079" s="323"/>
      <c r="V1079" s="323"/>
    </row>
    <row r="1080" spans="1:22" ht="24.95" customHeight="1">
      <c r="A1080" s="324" t="s">
        <v>53</v>
      </c>
      <c r="B1080" s="337">
        <v>6</v>
      </c>
      <c r="C1080" s="337">
        <v>3</v>
      </c>
      <c r="D1080" s="337">
        <v>8</v>
      </c>
      <c r="E1080" s="337">
        <v>28</v>
      </c>
      <c r="F1080" s="337">
        <v>14</v>
      </c>
      <c r="G1080" s="337">
        <v>0</v>
      </c>
      <c r="H1080" s="337">
        <v>1</v>
      </c>
      <c r="I1080" s="337">
        <v>4</v>
      </c>
      <c r="J1080" s="466">
        <v>14</v>
      </c>
      <c r="K1080" s="337">
        <v>78</v>
      </c>
      <c r="L1080" s="323"/>
      <c r="M1080" s="323"/>
      <c r="N1080" s="323"/>
      <c r="O1080" s="323"/>
      <c r="P1080" s="323"/>
      <c r="Q1080" s="323"/>
      <c r="R1080" s="323"/>
      <c r="S1080" s="323"/>
      <c r="T1080" s="323"/>
      <c r="U1080" s="323"/>
      <c r="V1080" s="323"/>
    </row>
    <row r="1081" spans="1:22" ht="24.95" customHeight="1">
      <c r="A1081" s="324" t="s">
        <v>54</v>
      </c>
      <c r="B1081" s="337">
        <v>0</v>
      </c>
      <c r="C1081" s="337">
        <v>1</v>
      </c>
      <c r="D1081" s="337">
        <v>5</v>
      </c>
      <c r="E1081" s="337">
        <v>19</v>
      </c>
      <c r="F1081" s="337">
        <v>11</v>
      </c>
      <c r="G1081" s="337">
        <v>0</v>
      </c>
      <c r="H1081" s="337">
        <v>0</v>
      </c>
      <c r="I1081" s="337">
        <v>2</v>
      </c>
      <c r="J1081" s="466">
        <v>3</v>
      </c>
      <c r="K1081" s="337">
        <v>41</v>
      </c>
      <c r="L1081" s="323"/>
      <c r="M1081" s="323"/>
      <c r="N1081" s="323"/>
      <c r="O1081" s="323"/>
      <c r="P1081" s="323"/>
      <c r="Q1081" s="323"/>
      <c r="R1081" s="323"/>
      <c r="S1081" s="323"/>
      <c r="T1081" s="323"/>
      <c r="U1081" s="323"/>
      <c r="V1081" s="323"/>
    </row>
    <row r="1082" spans="1:22" ht="24.95" customHeight="1">
      <c r="A1082" s="315" t="s">
        <v>762</v>
      </c>
      <c r="B1082" s="337">
        <v>0</v>
      </c>
      <c r="C1082" s="337">
        <v>0</v>
      </c>
      <c r="D1082" s="337">
        <v>0</v>
      </c>
      <c r="E1082" s="337">
        <v>0</v>
      </c>
      <c r="F1082" s="337">
        <v>0</v>
      </c>
      <c r="G1082" s="337">
        <v>0</v>
      </c>
      <c r="H1082" s="337">
        <v>0</v>
      </c>
      <c r="I1082" s="337">
        <v>0</v>
      </c>
      <c r="J1082" s="466">
        <v>0</v>
      </c>
      <c r="K1082" s="337">
        <v>0</v>
      </c>
      <c r="L1082" s="323"/>
      <c r="M1082" s="323"/>
      <c r="N1082" s="323"/>
      <c r="O1082" s="323"/>
      <c r="P1082" s="323"/>
      <c r="Q1082" s="323"/>
      <c r="R1082" s="323"/>
      <c r="S1082" s="323"/>
      <c r="T1082" s="323"/>
      <c r="U1082" s="323"/>
      <c r="V1082" s="323"/>
    </row>
    <row r="1083" spans="1:22" ht="24.95" customHeight="1">
      <c r="A1083" s="315" t="s">
        <v>64</v>
      </c>
      <c r="B1083" s="337">
        <v>0</v>
      </c>
      <c r="C1083" s="337">
        <v>0</v>
      </c>
      <c r="D1083" s="337">
        <v>7</v>
      </c>
      <c r="E1083" s="337">
        <v>14</v>
      </c>
      <c r="F1083" s="337">
        <v>5</v>
      </c>
      <c r="G1083" s="337">
        <v>0</v>
      </c>
      <c r="H1083" s="337">
        <v>0</v>
      </c>
      <c r="I1083" s="337">
        <v>2</v>
      </c>
      <c r="J1083" s="466">
        <v>2</v>
      </c>
      <c r="K1083" s="337">
        <v>30</v>
      </c>
      <c r="L1083" s="323"/>
      <c r="M1083" s="323"/>
      <c r="N1083" s="323"/>
      <c r="O1083" s="323"/>
      <c r="P1083" s="323"/>
      <c r="Q1083" s="323"/>
      <c r="R1083" s="323"/>
      <c r="S1083" s="323"/>
      <c r="T1083" s="323"/>
      <c r="U1083" s="323"/>
      <c r="V1083" s="323"/>
    </row>
    <row r="1084" spans="1:22" ht="24.95" customHeight="1">
      <c r="A1084" s="315" t="s">
        <v>763</v>
      </c>
      <c r="B1084" s="337">
        <v>1</v>
      </c>
      <c r="C1084" s="337">
        <v>0</v>
      </c>
      <c r="D1084" s="337">
        <v>0</v>
      </c>
      <c r="E1084" s="337">
        <v>0</v>
      </c>
      <c r="F1084" s="337">
        <v>0</v>
      </c>
      <c r="G1084" s="337">
        <v>0</v>
      </c>
      <c r="H1084" s="337">
        <v>0</v>
      </c>
      <c r="I1084" s="337">
        <v>0</v>
      </c>
      <c r="J1084" s="466">
        <v>0</v>
      </c>
      <c r="K1084" s="337">
        <v>1</v>
      </c>
      <c r="L1084" s="323"/>
      <c r="M1084" s="323"/>
      <c r="N1084" s="323"/>
      <c r="O1084" s="323"/>
      <c r="P1084" s="323"/>
      <c r="Q1084" s="323"/>
      <c r="R1084" s="323"/>
      <c r="S1084" s="323"/>
      <c r="T1084" s="323"/>
      <c r="U1084" s="323"/>
      <c r="V1084" s="323"/>
    </row>
    <row r="1085" spans="1:22" ht="24.95" customHeight="1">
      <c r="A1085" s="324" t="s">
        <v>57</v>
      </c>
      <c r="B1085" s="337">
        <v>2</v>
      </c>
      <c r="C1085" s="337">
        <v>2</v>
      </c>
      <c r="D1085" s="337">
        <v>6</v>
      </c>
      <c r="E1085" s="337">
        <v>12</v>
      </c>
      <c r="F1085" s="337">
        <v>8</v>
      </c>
      <c r="G1085" s="337">
        <v>0</v>
      </c>
      <c r="H1085" s="337">
        <v>1</v>
      </c>
      <c r="I1085" s="337">
        <v>0</v>
      </c>
      <c r="J1085" s="466">
        <v>4</v>
      </c>
      <c r="K1085" s="337">
        <v>35</v>
      </c>
      <c r="L1085" s="323"/>
      <c r="M1085" s="323"/>
      <c r="N1085" s="323"/>
      <c r="O1085" s="323"/>
      <c r="P1085" s="323"/>
      <c r="Q1085" s="323"/>
      <c r="R1085" s="323"/>
      <c r="S1085" s="323"/>
      <c r="T1085" s="323"/>
      <c r="U1085" s="323"/>
      <c r="V1085" s="323"/>
    </row>
    <row r="1086" spans="1:22" ht="24.95" customHeight="1">
      <c r="A1086" s="324" t="s">
        <v>106</v>
      </c>
      <c r="B1086" s="337">
        <v>0</v>
      </c>
      <c r="C1086" s="337">
        <v>0</v>
      </c>
      <c r="D1086" s="337">
        <v>0</v>
      </c>
      <c r="E1086" s="337">
        <v>0</v>
      </c>
      <c r="F1086" s="337">
        <v>0</v>
      </c>
      <c r="G1086" s="337">
        <v>0</v>
      </c>
      <c r="H1086" s="337">
        <v>0</v>
      </c>
      <c r="I1086" s="337">
        <v>0</v>
      </c>
      <c r="J1086" s="466">
        <v>0</v>
      </c>
      <c r="K1086" s="337">
        <v>0</v>
      </c>
      <c r="L1086" s="323"/>
      <c r="M1086" s="323"/>
      <c r="N1086" s="323"/>
      <c r="O1086" s="323"/>
      <c r="P1086" s="323"/>
      <c r="Q1086" s="323"/>
      <c r="R1086" s="323"/>
      <c r="S1086" s="323"/>
      <c r="T1086" s="323"/>
      <c r="U1086" s="323"/>
      <c r="V1086" s="323"/>
    </row>
    <row r="1087" spans="1:22" ht="24.95" customHeight="1">
      <c r="A1087" s="324" t="s">
        <v>20</v>
      </c>
      <c r="B1087" s="337">
        <v>0</v>
      </c>
      <c r="C1087" s="337">
        <v>2</v>
      </c>
      <c r="D1087" s="337">
        <v>6</v>
      </c>
      <c r="E1087" s="337">
        <v>3</v>
      </c>
      <c r="F1087" s="337">
        <v>1</v>
      </c>
      <c r="G1087" s="337">
        <v>0</v>
      </c>
      <c r="H1087" s="337">
        <v>5</v>
      </c>
      <c r="I1087" s="337">
        <v>23</v>
      </c>
      <c r="J1087" s="466">
        <v>14</v>
      </c>
      <c r="K1087" s="337">
        <v>54</v>
      </c>
      <c r="L1087" s="323"/>
      <c r="M1087" s="323"/>
      <c r="N1087" s="323"/>
      <c r="O1087" s="323"/>
      <c r="P1087" s="323"/>
      <c r="Q1087" s="323"/>
      <c r="R1087" s="323"/>
      <c r="S1087" s="323"/>
      <c r="T1087" s="323"/>
      <c r="U1087" s="323"/>
      <c r="V1087" s="323"/>
    </row>
    <row r="1088" spans="1:22" ht="24.95" customHeight="1">
      <c r="A1088" s="324" t="s">
        <v>107</v>
      </c>
      <c r="B1088" s="337">
        <v>2</v>
      </c>
      <c r="C1088" s="337">
        <v>5</v>
      </c>
      <c r="D1088" s="337">
        <v>17</v>
      </c>
      <c r="E1088" s="337">
        <v>25</v>
      </c>
      <c r="F1088" s="337">
        <v>28</v>
      </c>
      <c r="G1088" s="337">
        <v>0</v>
      </c>
      <c r="H1088" s="337">
        <v>0</v>
      </c>
      <c r="I1088" s="337">
        <v>1</v>
      </c>
      <c r="J1088" s="466">
        <v>13</v>
      </c>
      <c r="K1088" s="337">
        <v>91</v>
      </c>
      <c r="L1088" s="323"/>
      <c r="M1088" s="323"/>
      <c r="N1088" s="323"/>
      <c r="O1088" s="323"/>
      <c r="P1088" s="323"/>
      <c r="Q1088" s="323"/>
      <c r="R1088" s="323"/>
      <c r="S1088" s="323"/>
      <c r="T1088" s="323"/>
      <c r="U1088" s="323"/>
      <c r="V1088" s="323"/>
    </row>
    <row r="1089" spans="1:22" ht="24.95" customHeight="1">
      <c r="A1089" s="324" t="s">
        <v>108</v>
      </c>
      <c r="B1089" s="337">
        <v>2</v>
      </c>
      <c r="C1089" s="337">
        <v>0</v>
      </c>
      <c r="D1089" s="337">
        <v>0</v>
      </c>
      <c r="E1089" s="337">
        <v>0</v>
      </c>
      <c r="F1089" s="337">
        <v>0</v>
      </c>
      <c r="G1089" s="337">
        <v>0</v>
      </c>
      <c r="H1089" s="337">
        <v>0</v>
      </c>
      <c r="I1089" s="337">
        <v>0</v>
      </c>
      <c r="J1089" s="466">
        <v>1</v>
      </c>
      <c r="K1089" s="337">
        <v>3</v>
      </c>
      <c r="L1089" s="323"/>
      <c r="M1089" s="323"/>
      <c r="N1089" s="323"/>
      <c r="O1089" s="323"/>
      <c r="P1089" s="323"/>
      <c r="Q1089" s="323"/>
      <c r="R1089" s="323"/>
      <c r="S1089" s="323"/>
      <c r="T1089" s="323"/>
      <c r="U1089" s="323"/>
      <c r="V1089" s="323"/>
    </row>
    <row r="1090" spans="1:22" ht="24.95" customHeight="1">
      <c r="A1090" s="324" t="s">
        <v>39</v>
      </c>
      <c r="B1090" s="337">
        <v>5</v>
      </c>
      <c r="C1090" s="337">
        <v>5</v>
      </c>
      <c r="D1090" s="337">
        <v>28</v>
      </c>
      <c r="E1090" s="337">
        <v>31</v>
      </c>
      <c r="F1090" s="337">
        <v>6</v>
      </c>
      <c r="G1090" s="337">
        <v>0</v>
      </c>
      <c r="H1090" s="337">
        <v>5</v>
      </c>
      <c r="I1090" s="337">
        <v>1</v>
      </c>
      <c r="J1090" s="466">
        <v>24</v>
      </c>
      <c r="K1090" s="337">
        <v>105</v>
      </c>
      <c r="L1090" s="323"/>
      <c r="M1090" s="323"/>
      <c r="N1090" s="323"/>
      <c r="O1090" s="323"/>
      <c r="P1090" s="323"/>
      <c r="Q1090" s="323"/>
      <c r="R1090" s="323"/>
      <c r="S1090" s="323"/>
      <c r="T1090" s="323"/>
      <c r="U1090" s="323"/>
      <c r="V1090" s="323"/>
    </row>
    <row r="1091" spans="1:22" ht="24.95" customHeight="1">
      <c r="A1091" s="315" t="s">
        <v>765</v>
      </c>
      <c r="B1091" s="337">
        <v>0</v>
      </c>
      <c r="C1091" s="337">
        <v>0</v>
      </c>
      <c r="D1091" s="337">
        <v>0</v>
      </c>
      <c r="E1091" s="337">
        <v>0</v>
      </c>
      <c r="F1091" s="337">
        <v>0</v>
      </c>
      <c r="G1091" s="337">
        <v>0</v>
      </c>
      <c r="H1091" s="337">
        <v>0</v>
      </c>
      <c r="I1091" s="337">
        <v>1</v>
      </c>
      <c r="J1091" s="466">
        <v>0</v>
      </c>
      <c r="K1091" s="337">
        <v>1</v>
      </c>
      <c r="L1091" s="323"/>
      <c r="M1091" s="323"/>
      <c r="N1091" s="323"/>
      <c r="O1091" s="323"/>
      <c r="P1091" s="323"/>
      <c r="Q1091" s="323"/>
      <c r="R1091" s="323"/>
      <c r="S1091" s="323"/>
      <c r="T1091" s="323"/>
      <c r="U1091" s="323"/>
      <c r="V1091" s="323"/>
    </row>
    <row r="1092" spans="1:22" ht="24.95" customHeight="1">
      <c r="A1092" s="315" t="s">
        <v>745</v>
      </c>
      <c r="B1092" s="337">
        <v>0</v>
      </c>
      <c r="C1092" s="337">
        <v>0</v>
      </c>
      <c r="D1092" s="337">
        <v>0</v>
      </c>
      <c r="E1092" s="337">
        <v>0</v>
      </c>
      <c r="F1092" s="337">
        <v>0</v>
      </c>
      <c r="G1092" s="337">
        <v>1</v>
      </c>
      <c r="H1092" s="337">
        <v>0</v>
      </c>
      <c r="I1092" s="337">
        <v>0</v>
      </c>
      <c r="J1092" s="466">
        <v>0</v>
      </c>
      <c r="K1092" s="337">
        <v>1</v>
      </c>
      <c r="L1092" s="323"/>
      <c r="M1092" s="323"/>
      <c r="N1092" s="323"/>
      <c r="O1092" s="323"/>
      <c r="P1092" s="323"/>
      <c r="Q1092" s="323"/>
      <c r="R1092" s="323"/>
      <c r="S1092" s="323"/>
      <c r="T1092" s="323"/>
      <c r="U1092" s="323"/>
      <c r="V1092" s="323"/>
    </row>
    <row r="1093" spans="1:22" ht="24.95" customHeight="1">
      <c r="A1093" s="324" t="s">
        <v>746</v>
      </c>
      <c r="B1093" s="337">
        <v>0</v>
      </c>
      <c r="C1093" s="337">
        <v>1</v>
      </c>
      <c r="D1093" s="337">
        <v>1</v>
      </c>
      <c r="E1093" s="337">
        <v>1</v>
      </c>
      <c r="F1093" s="337">
        <v>0</v>
      </c>
      <c r="G1093" s="337">
        <v>0</v>
      </c>
      <c r="H1093" s="337">
        <v>0</v>
      </c>
      <c r="I1093" s="337">
        <v>0</v>
      </c>
      <c r="J1093" s="466">
        <v>0</v>
      </c>
      <c r="K1093" s="337">
        <v>3</v>
      </c>
      <c r="L1093" s="323"/>
      <c r="M1093" s="323"/>
      <c r="N1093" s="323"/>
      <c r="O1093" s="323"/>
      <c r="P1093" s="323"/>
      <c r="Q1093" s="323"/>
      <c r="R1093" s="323"/>
      <c r="S1093" s="323"/>
      <c r="T1093" s="323"/>
      <c r="U1093" s="323"/>
      <c r="V1093" s="323"/>
    </row>
    <row r="1094" spans="1:22" ht="24.95" customHeight="1">
      <c r="A1094" s="315" t="s">
        <v>749</v>
      </c>
      <c r="B1094" s="337">
        <v>0</v>
      </c>
      <c r="C1094" s="337">
        <v>0</v>
      </c>
      <c r="D1094" s="337">
        <v>0</v>
      </c>
      <c r="E1094" s="337">
        <v>0</v>
      </c>
      <c r="F1094" s="337">
        <v>0</v>
      </c>
      <c r="G1094" s="337">
        <v>0</v>
      </c>
      <c r="H1094" s="337">
        <v>0</v>
      </c>
      <c r="I1094" s="337">
        <v>0</v>
      </c>
      <c r="J1094" s="466">
        <v>1</v>
      </c>
      <c r="K1094" s="337">
        <v>1</v>
      </c>
      <c r="L1094" s="323"/>
      <c r="M1094" s="323"/>
      <c r="N1094" s="323"/>
      <c r="O1094" s="323"/>
      <c r="P1094" s="323"/>
      <c r="Q1094" s="323"/>
      <c r="R1094" s="323"/>
      <c r="S1094" s="323"/>
      <c r="T1094" s="323"/>
      <c r="U1094" s="323"/>
      <c r="V1094" s="323"/>
    </row>
    <row r="1095" spans="1:22" ht="24.95" customHeight="1">
      <c r="A1095" s="315" t="s">
        <v>657</v>
      </c>
      <c r="B1095" s="337">
        <v>0</v>
      </c>
      <c r="C1095" s="337">
        <v>0</v>
      </c>
      <c r="D1095" s="337">
        <v>2</v>
      </c>
      <c r="E1095" s="337">
        <v>7</v>
      </c>
      <c r="F1095" s="337">
        <v>5</v>
      </c>
      <c r="G1095" s="337">
        <v>0</v>
      </c>
      <c r="H1095" s="337">
        <v>2</v>
      </c>
      <c r="I1095" s="337">
        <v>0</v>
      </c>
      <c r="J1095" s="466">
        <v>0</v>
      </c>
      <c r="K1095" s="337">
        <v>16</v>
      </c>
      <c r="L1095" s="323"/>
      <c r="M1095" s="323"/>
      <c r="N1095" s="323"/>
      <c r="O1095" s="323"/>
      <c r="P1095" s="323"/>
      <c r="Q1095" s="323"/>
      <c r="R1095" s="323"/>
      <c r="S1095" s="323"/>
      <c r="T1095" s="323"/>
      <c r="U1095" s="323"/>
      <c r="V1095" s="323"/>
    </row>
    <row r="1096" spans="1:22" ht="24.95" customHeight="1">
      <c r="A1096" s="315" t="s">
        <v>751</v>
      </c>
      <c r="B1096" s="337">
        <v>0</v>
      </c>
      <c r="C1096" s="337">
        <v>0</v>
      </c>
      <c r="D1096" s="337">
        <v>0</v>
      </c>
      <c r="E1096" s="337">
        <v>0</v>
      </c>
      <c r="F1096" s="337">
        <v>0</v>
      </c>
      <c r="G1096" s="337">
        <v>1</v>
      </c>
      <c r="H1096" s="337">
        <v>0</v>
      </c>
      <c r="I1096" s="337">
        <v>0</v>
      </c>
      <c r="J1096" s="466">
        <v>0</v>
      </c>
      <c r="K1096" s="337">
        <v>1</v>
      </c>
      <c r="L1096" s="323"/>
      <c r="M1096" s="323"/>
      <c r="N1096" s="323"/>
      <c r="O1096" s="323"/>
      <c r="P1096" s="323"/>
      <c r="Q1096" s="323"/>
      <c r="R1096" s="323"/>
      <c r="S1096" s="323"/>
      <c r="T1096" s="323"/>
      <c r="U1096" s="323"/>
      <c r="V1096" s="323"/>
    </row>
    <row r="1097" spans="1:22" ht="24.95" customHeight="1">
      <c r="A1097" s="324" t="s">
        <v>38</v>
      </c>
      <c r="B1097" s="337">
        <v>5</v>
      </c>
      <c r="C1097" s="337">
        <v>10</v>
      </c>
      <c r="D1097" s="337">
        <v>14</v>
      </c>
      <c r="E1097" s="337">
        <v>14</v>
      </c>
      <c r="F1097" s="337">
        <v>7</v>
      </c>
      <c r="G1097" s="337">
        <v>1</v>
      </c>
      <c r="H1097" s="337">
        <v>2</v>
      </c>
      <c r="I1097" s="337">
        <v>14</v>
      </c>
      <c r="J1097" s="466">
        <v>12</v>
      </c>
      <c r="K1097" s="337">
        <v>79</v>
      </c>
      <c r="L1097" s="323"/>
      <c r="M1097" s="323"/>
      <c r="N1097" s="323"/>
      <c r="O1097" s="323"/>
      <c r="P1097" s="323"/>
      <c r="Q1097" s="323"/>
      <c r="R1097" s="323"/>
      <c r="S1097" s="323"/>
      <c r="T1097" s="323"/>
      <c r="U1097" s="323"/>
      <c r="V1097" s="323"/>
    </row>
    <row r="1098" spans="1:22" ht="24.95" customHeight="1">
      <c r="A1098" s="324" t="s">
        <v>112</v>
      </c>
      <c r="B1098" s="337">
        <v>1</v>
      </c>
      <c r="C1098" s="337">
        <v>0</v>
      </c>
      <c r="D1098" s="337">
        <v>0</v>
      </c>
      <c r="E1098" s="337">
        <v>0</v>
      </c>
      <c r="F1098" s="337">
        <v>0</v>
      </c>
      <c r="G1098" s="337">
        <v>0</v>
      </c>
      <c r="H1098" s="337">
        <v>0</v>
      </c>
      <c r="I1098" s="337">
        <v>0</v>
      </c>
      <c r="J1098" s="466">
        <v>0</v>
      </c>
      <c r="K1098" s="337">
        <v>1</v>
      </c>
      <c r="L1098" s="323"/>
      <c r="M1098" s="323"/>
      <c r="N1098" s="323"/>
      <c r="O1098" s="323"/>
      <c r="P1098" s="323"/>
      <c r="Q1098" s="323"/>
      <c r="R1098" s="323"/>
      <c r="S1098" s="323"/>
      <c r="T1098" s="323"/>
      <c r="U1098" s="323"/>
      <c r="V1098" s="323"/>
    </row>
    <row r="1099" spans="1:22" s="6" customFormat="1" ht="24.95" customHeight="1">
      <c r="A1099" s="108" t="s">
        <v>3</v>
      </c>
      <c r="B1099" s="108">
        <f t="shared" ref="B1099:K1099" si="0">SUM(B1063:B1098)</f>
        <v>80</v>
      </c>
      <c r="C1099" s="108">
        <f t="shared" si="0"/>
        <v>50</v>
      </c>
      <c r="D1099" s="108">
        <f t="shared" si="0"/>
        <v>164</v>
      </c>
      <c r="E1099" s="108">
        <f t="shared" si="0"/>
        <v>318</v>
      </c>
      <c r="F1099" s="108">
        <f t="shared" si="0"/>
        <v>199</v>
      </c>
      <c r="G1099" s="108">
        <f t="shared" si="0"/>
        <v>10</v>
      </c>
      <c r="H1099" s="108">
        <f t="shared" si="0"/>
        <v>43</v>
      </c>
      <c r="I1099" s="108">
        <f t="shared" si="0"/>
        <v>88</v>
      </c>
      <c r="J1099" s="108">
        <f t="shared" si="0"/>
        <v>161</v>
      </c>
      <c r="K1099" s="108">
        <f t="shared" si="0"/>
        <v>1113</v>
      </c>
      <c r="L1099" s="323"/>
      <c r="M1099" s="323"/>
      <c r="N1099" s="323"/>
      <c r="O1099" s="323"/>
      <c r="P1099" s="323"/>
      <c r="Q1099" s="323"/>
      <c r="R1099" s="323"/>
      <c r="S1099" s="323"/>
      <c r="T1099" s="323"/>
      <c r="U1099" s="323"/>
      <c r="V1099" s="323"/>
    </row>
    <row r="1100" spans="1:22" s="6" customFormat="1" ht="24.95" customHeight="1">
      <c r="A1100" s="323"/>
      <c r="B1100" s="323"/>
      <c r="C1100" s="323"/>
      <c r="D1100" s="323"/>
      <c r="E1100" s="323"/>
      <c r="F1100" s="323"/>
      <c r="G1100" s="323"/>
      <c r="H1100" s="323"/>
      <c r="I1100" s="323"/>
      <c r="J1100" s="458"/>
      <c r="K1100" s="323"/>
      <c r="L1100" s="323"/>
      <c r="M1100" s="323"/>
      <c r="N1100" s="323"/>
      <c r="O1100" s="323"/>
      <c r="P1100" s="323"/>
      <c r="Q1100" s="323"/>
      <c r="R1100" s="323"/>
      <c r="S1100" s="323"/>
      <c r="T1100" s="323"/>
      <c r="U1100" s="323"/>
      <c r="V1100" s="323"/>
    </row>
    <row r="1101" spans="1:22" s="8" customFormat="1" ht="41.25" customHeight="1">
      <c r="A1101" s="600" t="s">
        <v>346</v>
      </c>
      <c r="B1101" s="604"/>
      <c r="C1101" s="323"/>
      <c r="D1101" s="323"/>
      <c r="E1101" s="323"/>
      <c r="F1101" s="323"/>
      <c r="G1101" s="323"/>
      <c r="H1101" s="323"/>
      <c r="I1101" s="323"/>
      <c r="J1101" s="458"/>
      <c r="K1101" s="323"/>
      <c r="L1101" s="323"/>
      <c r="M1101" s="323"/>
      <c r="N1101" s="323"/>
      <c r="O1101" s="323"/>
      <c r="P1101" s="323"/>
      <c r="Q1101" s="323"/>
      <c r="R1101" s="323"/>
      <c r="S1101" s="323"/>
      <c r="T1101" s="323"/>
      <c r="U1101" s="323"/>
      <c r="V1101" s="323"/>
    </row>
    <row r="1102" spans="1:22" s="6" customFormat="1" ht="24.95" customHeight="1">
      <c r="A1102" s="336" t="s">
        <v>62</v>
      </c>
      <c r="B1102" s="336" t="s">
        <v>69</v>
      </c>
      <c r="C1102" s="323"/>
      <c r="D1102" s="323"/>
      <c r="E1102" s="323"/>
      <c r="F1102" s="323"/>
      <c r="G1102" s="323"/>
      <c r="H1102" s="323"/>
      <c r="I1102" s="323"/>
      <c r="J1102" s="458"/>
      <c r="K1102" s="323"/>
      <c r="L1102" s="323"/>
      <c r="M1102" s="323"/>
      <c r="N1102" s="323"/>
      <c r="O1102" s="323"/>
      <c r="P1102" s="323"/>
      <c r="Q1102" s="323"/>
      <c r="R1102" s="323"/>
      <c r="S1102" s="323"/>
      <c r="T1102" s="323"/>
      <c r="U1102" s="323"/>
      <c r="V1102" s="323"/>
    </row>
    <row r="1103" spans="1:22" s="6" customFormat="1" ht="24.95" customHeight="1">
      <c r="A1103" s="315" t="s">
        <v>44</v>
      </c>
      <c r="B1103" s="149">
        <v>16</v>
      </c>
      <c r="C1103" s="323"/>
      <c r="D1103" s="323"/>
      <c r="E1103" s="323"/>
      <c r="F1103" s="323"/>
      <c r="G1103" s="323"/>
      <c r="H1103" s="323"/>
      <c r="I1103" s="323"/>
      <c r="J1103" s="458"/>
      <c r="K1103" s="323"/>
      <c r="L1103" s="323"/>
      <c r="M1103" s="323"/>
      <c r="N1103" s="323"/>
      <c r="O1103" s="323"/>
      <c r="P1103" s="323"/>
      <c r="Q1103" s="323"/>
      <c r="R1103" s="323"/>
      <c r="S1103" s="323"/>
      <c r="T1103" s="323"/>
      <c r="U1103" s="323"/>
      <c r="V1103" s="323"/>
    </row>
    <row r="1104" spans="1:22" s="6" customFormat="1" ht="24.95" customHeight="1">
      <c r="A1104" s="315" t="s">
        <v>29</v>
      </c>
      <c r="B1104" s="149">
        <v>6</v>
      </c>
      <c r="C1104" s="323"/>
      <c r="D1104" s="323"/>
      <c r="E1104" s="323"/>
      <c r="F1104" s="323"/>
      <c r="G1104" s="323"/>
      <c r="H1104" s="323"/>
      <c r="I1104" s="323"/>
      <c r="J1104" s="458"/>
      <c r="K1104" s="323"/>
      <c r="L1104" s="323"/>
      <c r="M1104" s="323"/>
      <c r="N1104" s="323"/>
      <c r="O1104" s="323"/>
      <c r="P1104" s="323"/>
      <c r="Q1104" s="323"/>
      <c r="R1104" s="323"/>
      <c r="S1104" s="323"/>
      <c r="T1104" s="323"/>
      <c r="U1104" s="323"/>
      <c r="V1104" s="323"/>
    </row>
    <row r="1105" spans="1:22" s="6" customFormat="1" ht="24.95" customHeight="1">
      <c r="A1105" s="315" t="s">
        <v>31</v>
      </c>
      <c r="B1105" s="149">
        <v>16</v>
      </c>
      <c r="C1105" s="323"/>
      <c r="D1105" s="323"/>
      <c r="E1105" s="323"/>
      <c r="F1105" s="323"/>
      <c r="G1105" s="323"/>
      <c r="H1105" s="323"/>
      <c r="I1105" s="323"/>
      <c r="J1105" s="458"/>
      <c r="K1105" s="323"/>
      <c r="L1105" s="323"/>
      <c r="M1105" s="323"/>
      <c r="N1105" s="323"/>
      <c r="O1105" s="323"/>
      <c r="P1105" s="323"/>
      <c r="Q1105" s="323"/>
      <c r="R1105" s="323"/>
      <c r="S1105" s="323"/>
      <c r="T1105" s="323"/>
      <c r="U1105" s="323"/>
      <c r="V1105" s="323"/>
    </row>
    <row r="1106" spans="1:22" s="6" customFormat="1" ht="24.95" customHeight="1">
      <c r="A1106" s="315" t="s">
        <v>24</v>
      </c>
      <c r="B1106" s="149">
        <v>7</v>
      </c>
      <c r="C1106" s="323"/>
      <c r="D1106" s="323"/>
      <c r="E1106" s="323"/>
      <c r="F1106" s="323"/>
      <c r="G1106" s="323"/>
      <c r="H1106" s="323"/>
      <c r="I1106" s="323"/>
      <c r="J1106" s="458"/>
      <c r="K1106" s="323"/>
      <c r="L1106" s="323"/>
      <c r="M1106" s="323"/>
      <c r="N1106" s="323"/>
      <c r="O1106" s="323"/>
      <c r="P1106" s="323"/>
      <c r="Q1106" s="323"/>
      <c r="R1106" s="323"/>
      <c r="S1106" s="323"/>
      <c r="T1106" s="323"/>
      <c r="U1106" s="323"/>
      <c r="V1106" s="323"/>
    </row>
    <row r="1107" spans="1:22" s="6" customFormat="1" ht="24.95" customHeight="1">
      <c r="A1107" s="315" t="s">
        <v>153</v>
      </c>
      <c r="B1107" s="149">
        <v>29</v>
      </c>
      <c r="C1107" s="323"/>
      <c r="D1107" s="323"/>
      <c r="E1107" s="323"/>
      <c r="F1107" s="323"/>
      <c r="G1107" s="323"/>
      <c r="H1107" s="323"/>
      <c r="I1107" s="323"/>
      <c r="J1107" s="458"/>
      <c r="K1107" s="323"/>
      <c r="L1107" s="323"/>
      <c r="M1107" s="323"/>
      <c r="N1107" s="323"/>
      <c r="O1107" s="323"/>
      <c r="P1107" s="323"/>
      <c r="Q1107" s="323"/>
      <c r="R1107" s="323"/>
      <c r="S1107" s="323"/>
      <c r="T1107" s="323"/>
      <c r="U1107" s="323"/>
      <c r="V1107" s="323"/>
    </row>
    <row r="1108" spans="1:22" s="6" customFormat="1" ht="24.95" customHeight="1">
      <c r="A1108" s="315" t="s">
        <v>23</v>
      </c>
      <c r="B1108" s="149">
        <v>23</v>
      </c>
      <c r="C1108" s="323"/>
      <c r="D1108" s="323"/>
      <c r="E1108" s="323"/>
      <c r="F1108" s="323"/>
      <c r="G1108" s="323"/>
      <c r="H1108" s="323"/>
      <c r="I1108" s="323"/>
      <c r="J1108" s="458"/>
      <c r="K1108" s="323"/>
      <c r="L1108" s="323"/>
      <c r="M1108" s="323"/>
      <c r="N1108" s="323"/>
      <c r="O1108" s="323"/>
      <c r="P1108" s="323"/>
      <c r="Q1108" s="323"/>
      <c r="R1108" s="323"/>
      <c r="S1108" s="323"/>
      <c r="T1108" s="323"/>
      <c r="U1108" s="323"/>
      <c r="V1108" s="323"/>
    </row>
    <row r="1109" spans="1:22" s="6" customFormat="1" ht="24.95" customHeight="1">
      <c r="A1109" s="315" t="s">
        <v>35</v>
      </c>
      <c r="B1109" s="149">
        <v>9</v>
      </c>
      <c r="C1109" s="323"/>
      <c r="D1109" s="323"/>
      <c r="E1109" s="323"/>
      <c r="F1109" s="323"/>
      <c r="G1109" s="323"/>
      <c r="H1109" s="323"/>
      <c r="I1109" s="323"/>
      <c r="J1109" s="458"/>
      <c r="K1109" s="323"/>
      <c r="L1109" s="323"/>
      <c r="M1109" s="323"/>
      <c r="N1109" s="323"/>
      <c r="O1109" s="323"/>
      <c r="P1109" s="323"/>
      <c r="Q1109" s="323"/>
      <c r="R1109" s="323"/>
      <c r="S1109" s="323"/>
      <c r="T1109" s="323"/>
      <c r="U1109" s="323"/>
      <c r="V1109" s="323"/>
    </row>
    <row r="1110" spans="1:22" s="6" customFormat="1" ht="24.95" customHeight="1">
      <c r="A1110" s="315" t="s">
        <v>36</v>
      </c>
      <c r="B1110" s="149">
        <v>22</v>
      </c>
      <c r="C1110" s="323"/>
      <c r="D1110" s="323"/>
      <c r="E1110" s="323"/>
      <c r="F1110" s="323"/>
      <c r="G1110" s="323"/>
      <c r="H1110" s="323"/>
      <c r="I1110" s="323"/>
      <c r="J1110" s="458"/>
      <c r="K1110" s="323"/>
      <c r="L1110" s="323"/>
      <c r="M1110" s="323"/>
      <c r="N1110" s="323"/>
      <c r="O1110" s="323"/>
      <c r="P1110" s="323"/>
      <c r="Q1110" s="323"/>
      <c r="R1110" s="323"/>
      <c r="S1110" s="323"/>
      <c r="T1110" s="323"/>
      <c r="U1110" s="323"/>
      <c r="V1110" s="323"/>
    </row>
    <row r="1111" spans="1:22" s="6" customFormat="1" ht="24.95" customHeight="1">
      <c r="A1111" s="315" t="s">
        <v>48</v>
      </c>
      <c r="B1111" s="149">
        <v>27</v>
      </c>
      <c r="C1111" s="323"/>
      <c r="D1111" s="323"/>
      <c r="E1111" s="323"/>
      <c r="F1111" s="323"/>
      <c r="G1111" s="323"/>
      <c r="H1111" s="323"/>
      <c r="I1111" s="323"/>
      <c r="J1111" s="458"/>
      <c r="K1111" s="323"/>
      <c r="L1111" s="323"/>
      <c r="M1111" s="323"/>
      <c r="N1111" s="323"/>
      <c r="O1111" s="323"/>
      <c r="P1111" s="323"/>
      <c r="Q1111" s="323"/>
      <c r="R1111" s="323"/>
      <c r="S1111" s="323"/>
      <c r="T1111" s="323"/>
      <c r="U1111" s="323"/>
      <c r="V1111" s="323"/>
    </row>
    <row r="1112" spans="1:22" s="6" customFormat="1" ht="24.95" customHeight="1">
      <c r="A1112" s="315" t="s">
        <v>49</v>
      </c>
      <c r="B1112" s="149">
        <v>34</v>
      </c>
      <c r="C1112" s="323"/>
      <c r="D1112" s="323"/>
      <c r="E1112" s="323"/>
      <c r="F1112" s="323"/>
      <c r="G1112" s="323"/>
      <c r="H1112" s="323"/>
      <c r="I1112" s="323"/>
      <c r="J1112" s="458"/>
      <c r="K1112" s="323"/>
      <c r="L1112" s="323"/>
      <c r="M1112" s="323"/>
      <c r="N1112" s="323"/>
      <c r="O1112" s="323"/>
      <c r="P1112" s="323"/>
      <c r="Q1112" s="323"/>
      <c r="R1112" s="323"/>
      <c r="S1112" s="323"/>
      <c r="T1112" s="323"/>
      <c r="U1112" s="323"/>
      <c r="V1112" s="323"/>
    </row>
    <row r="1113" spans="1:22" s="6" customFormat="1" ht="24.95" customHeight="1">
      <c r="A1113" s="315" t="s">
        <v>669</v>
      </c>
      <c r="B1113" s="149">
        <v>34</v>
      </c>
      <c r="C1113" s="323"/>
      <c r="D1113" s="323"/>
      <c r="E1113" s="323"/>
      <c r="F1113" s="323"/>
      <c r="G1113" s="323"/>
      <c r="H1113" s="323"/>
      <c r="I1113" s="323"/>
      <c r="J1113" s="458"/>
      <c r="K1113" s="323"/>
      <c r="L1113" s="323"/>
      <c r="M1113" s="323"/>
      <c r="N1113" s="323"/>
      <c r="O1113" s="323"/>
      <c r="P1113" s="323"/>
      <c r="Q1113" s="323"/>
      <c r="R1113" s="323"/>
      <c r="S1113" s="323"/>
      <c r="T1113" s="323"/>
      <c r="U1113" s="323"/>
      <c r="V1113" s="323"/>
    </row>
    <row r="1114" spans="1:22" s="6" customFormat="1" ht="24.95" customHeight="1">
      <c r="A1114" s="315" t="s">
        <v>51</v>
      </c>
      <c r="B1114" s="149">
        <v>52</v>
      </c>
      <c r="C1114" s="323"/>
      <c r="D1114" s="323"/>
      <c r="E1114" s="323"/>
      <c r="F1114" s="323"/>
      <c r="G1114" s="323"/>
      <c r="H1114" s="323"/>
      <c r="I1114" s="323"/>
      <c r="J1114" s="458"/>
      <c r="K1114" s="323"/>
      <c r="L1114" s="323"/>
      <c r="M1114" s="323"/>
      <c r="N1114" s="323"/>
      <c r="O1114" s="323"/>
      <c r="P1114" s="323"/>
      <c r="Q1114" s="323"/>
      <c r="R1114" s="323"/>
      <c r="S1114" s="323"/>
      <c r="T1114" s="323"/>
      <c r="U1114" s="323"/>
      <c r="V1114" s="323"/>
    </row>
    <row r="1115" spans="1:22" s="6" customFormat="1" ht="24.95" customHeight="1">
      <c r="A1115" s="315" t="s">
        <v>52</v>
      </c>
      <c r="B1115" s="149">
        <v>43</v>
      </c>
      <c r="C1115" s="323"/>
      <c r="D1115" s="323"/>
      <c r="E1115" s="323"/>
      <c r="F1115" s="323"/>
      <c r="G1115" s="323"/>
      <c r="H1115" s="323"/>
      <c r="I1115" s="323"/>
      <c r="J1115" s="458"/>
      <c r="K1115" s="323"/>
      <c r="L1115" s="323"/>
      <c r="M1115" s="323"/>
      <c r="N1115" s="323"/>
      <c r="O1115" s="323"/>
      <c r="P1115" s="323"/>
      <c r="Q1115" s="323"/>
      <c r="R1115" s="323"/>
      <c r="S1115" s="323"/>
      <c r="T1115" s="323"/>
      <c r="U1115" s="323"/>
      <c r="V1115" s="323"/>
    </row>
    <row r="1116" spans="1:22" s="6" customFormat="1" ht="24.95" customHeight="1">
      <c r="A1116" s="315" t="s">
        <v>53</v>
      </c>
      <c r="B1116" s="149">
        <v>52</v>
      </c>
      <c r="C1116" s="323"/>
      <c r="D1116" s="323"/>
      <c r="E1116" s="323"/>
      <c r="F1116" s="323"/>
      <c r="G1116" s="323"/>
      <c r="H1116" s="323"/>
      <c r="I1116" s="323"/>
      <c r="J1116" s="458"/>
      <c r="K1116" s="323"/>
      <c r="L1116" s="323"/>
      <c r="M1116" s="323"/>
      <c r="N1116" s="323"/>
      <c r="O1116" s="323"/>
      <c r="P1116" s="323"/>
      <c r="Q1116" s="323"/>
      <c r="R1116" s="323"/>
      <c r="S1116" s="323"/>
      <c r="T1116" s="323"/>
      <c r="U1116" s="323"/>
      <c r="V1116" s="323"/>
    </row>
    <row r="1117" spans="1:22" s="6" customFormat="1" ht="24.95" customHeight="1">
      <c r="A1117" s="315" t="s">
        <v>54</v>
      </c>
      <c r="B1117" s="149">
        <v>17</v>
      </c>
      <c r="C1117" s="323"/>
      <c r="D1117" s="323"/>
      <c r="E1117" s="323"/>
      <c r="F1117" s="323"/>
      <c r="G1117" s="323"/>
      <c r="H1117" s="323"/>
      <c r="I1117" s="323"/>
      <c r="J1117" s="458"/>
      <c r="K1117" s="323"/>
      <c r="L1117" s="323"/>
      <c r="M1117" s="323"/>
      <c r="N1117" s="323"/>
      <c r="O1117" s="323"/>
      <c r="P1117" s="323"/>
      <c r="Q1117" s="323"/>
      <c r="R1117" s="323"/>
      <c r="S1117" s="323"/>
      <c r="T1117" s="323"/>
      <c r="U1117" s="323"/>
      <c r="V1117" s="323"/>
    </row>
    <row r="1118" spans="1:22" s="6" customFormat="1" ht="24.95" customHeight="1">
      <c r="A1118" s="315" t="s">
        <v>64</v>
      </c>
      <c r="B1118" s="149">
        <v>4</v>
      </c>
      <c r="C1118" s="323"/>
      <c r="D1118" s="323"/>
      <c r="E1118" s="323"/>
      <c r="F1118" s="323"/>
      <c r="G1118" s="323"/>
      <c r="H1118" s="323"/>
      <c r="I1118" s="323"/>
      <c r="J1118" s="458"/>
      <c r="K1118" s="323"/>
      <c r="L1118" s="323"/>
      <c r="M1118" s="323"/>
      <c r="N1118" s="323"/>
      <c r="O1118" s="323"/>
      <c r="P1118" s="323"/>
      <c r="Q1118" s="323"/>
      <c r="R1118" s="323"/>
      <c r="S1118" s="323"/>
      <c r="T1118" s="323"/>
      <c r="U1118" s="323"/>
      <c r="V1118" s="323"/>
    </row>
    <row r="1119" spans="1:22" s="6" customFormat="1" ht="24.95" customHeight="1">
      <c r="A1119" s="315" t="s">
        <v>57</v>
      </c>
      <c r="B1119" s="149">
        <v>5</v>
      </c>
      <c r="C1119" s="323"/>
      <c r="D1119" s="323"/>
      <c r="E1119" s="323"/>
      <c r="F1119" s="323"/>
      <c r="G1119" s="323"/>
      <c r="H1119" s="323"/>
      <c r="I1119" s="323"/>
      <c r="J1119" s="458"/>
      <c r="K1119" s="323"/>
      <c r="L1119" s="323"/>
      <c r="M1119" s="323"/>
      <c r="N1119" s="323"/>
      <c r="O1119" s="323"/>
      <c r="P1119" s="323"/>
      <c r="Q1119" s="323"/>
      <c r="R1119" s="323"/>
      <c r="S1119" s="323"/>
      <c r="T1119" s="323"/>
      <c r="U1119" s="323"/>
      <c r="V1119" s="323"/>
    </row>
    <row r="1120" spans="1:22" s="6" customFormat="1" ht="24.95" customHeight="1">
      <c r="A1120" s="315" t="s">
        <v>20</v>
      </c>
      <c r="B1120" s="149">
        <v>18</v>
      </c>
      <c r="C1120" s="323"/>
      <c r="D1120" s="323"/>
      <c r="E1120" s="323"/>
      <c r="F1120" s="323"/>
      <c r="G1120" s="323"/>
      <c r="H1120" s="323"/>
      <c r="I1120" s="323"/>
      <c r="J1120" s="458"/>
      <c r="K1120" s="323"/>
      <c r="L1120" s="323"/>
      <c r="M1120" s="323"/>
      <c r="N1120" s="323"/>
      <c r="O1120" s="323"/>
      <c r="P1120" s="323"/>
      <c r="Q1120" s="323"/>
      <c r="R1120" s="323"/>
      <c r="S1120" s="323"/>
      <c r="T1120" s="323"/>
      <c r="U1120" s="323"/>
      <c r="V1120" s="323"/>
    </row>
    <row r="1121" spans="1:22" s="6" customFormat="1" ht="24.95" customHeight="1">
      <c r="A1121" s="315" t="s">
        <v>66</v>
      </c>
      <c r="B1121" s="149">
        <v>18</v>
      </c>
      <c r="C1121" s="323"/>
      <c r="D1121" s="323"/>
      <c r="E1121" s="323"/>
      <c r="F1121" s="323"/>
      <c r="G1121" s="323"/>
      <c r="H1121" s="323"/>
      <c r="I1121" s="323"/>
      <c r="J1121" s="458"/>
      <c r="K1121" s="323"/>
      <c r="L1121" s="323"/>
      <c r="M1121" s="323"/>
      <c r="N1121" s="323"/>
      <c r="O1121" s="323"/>
      <c r="P1121" s="323"/>
      <c r="Q1121" s="323"/>
      <c r="R1121" s="323"/>
      <c r="S1121" s="323"/>
      <c r="T1121" s="323"/>
      <c r="U1121" s="323"/>
      <c r="V1121" s="323"/>
    </row>
    <row r="1122" spans="1:22" s="6" customFormat="1" ht="24.95" customHeight="1">
      <c r="A1122" s="315" t="s">
        <v>38</v>
      </c>
      <c r="B1122" s="149">
        <v>41</v>
      </c>
      <c r="C1122" s="323"/>
      <c r="D1122" s="323"/>
      <c r="E1122" s="323"/>
      <c r="F1122" s="323"/>
      <c r="G1122" s="323"/>
      <c r="H1122" s="323"/>
      <c r="I1122" s="323"/>
      <c r="J1122" s="458"/>
      <c r="K1122" s="323"/>
      <c r="L1122" s="323"/>
      <c r="M1122" s="323"/>
      <c r="N1122" s="323"/>
      <c r="O1122" s="323"/>
      <c r="P1122" s="323"/>
      <c r="Q1122" s="323"/>
      <c r="R1122" s="323"/>
      <c r="S1122" s="323"/>
      <c r="T1122" s="323"/>
      <c r="U1122" s="323"/>
      <c r="V1122" s="323"/>
    </row>
    <row r="1123" spans="1:22" s="6" customFormat="1" ht="24.95" customHeight="1">
      <c r="A1123" s="315" t="s">
        <v>39</v>
      </c>
      <c r="B1123" s="149">
        <v>26</v>
      </c>
      <c r="C1123" s="323"/>
      <c r="D1123" s="323"/>
      <c r="E1123" s="323"/>
      <c r="F1123" s="323"/>
      <c r="G1123" s="323"/>
      <c r="H1123" s="323"/>
      <c r="I1123" s="323"/>
      <c r="J1123" s="458"/>
      <c r="K1123" s="323"/>
      <c r="L1123" s="323"/>
      <c r="M1123" s="323"/>
      <c r="N1123" s="323"/>
      <c r="O1123" s="323"/>
      <c r="P1123" s="323"/>
      <c r="Q1123" s="323"/>
      <c r="R1123" s="323"/>
      <c r="S1123" s="323"/>
      <c r="T1123" s="323"/>
      <c r="U1123" s="323"/>
      <c r="V1123" s="323"/>
    </row>
    <row r="1124" spans="1:22" s="6" customFormat="1" ht="24.95" customHeight="1">
      <c r="A1124" s="315" t="s">
        <v>902</v>
      </c>
      <c r="B1124" s="149">
        <v>1</v>
      </c>
      <c r="C1124" s="323"/>
      <c r="D1124" s="323"/>
      <c r="E1124" s="323"/>
      <c r="F1124" s="323"/>
      <c r="G1124" s="323"/>
      <c r="H1124" s="323"/>
      <c r="I1124" s="323"/>
      <c r="J1124" s="458"/>
      <c r="K1124" s="323"/>
      <c r="L1124" s="323"/>
      <c r="M1124" s="323"/>
      <c r="N1124" s="323"/>
      <c r="O1124" s="323"/>
      <c r="P1124" s="323"/>
      <c r="Q1124" s="323"/>
      <c r="R1124" s="323"/>
      <c r="S1124" s="323"/>
      <c r="T1124" s="323"/>
      <c r="U1124" s="323"/>
      <c r="V1124" s="323"/>
    </row>
    <row r="1125" spans="1:22" s="6" customFormat="1" ht="24.95" customHeight="1">
      <c r="A1125" s="311" t="s">
        <v>3</v>
      </c>
      <c r="B1125" s="150">
        <f>SUM(B1103:B1124)</f>
        <v>500</v>
      </c>
      <c r="C1125" s="323"/>
      <c r="D1125" s="323"/>
      <c r="E1125" s="323"/>
      <c r="F1125" s="323"/>
      <c r="G1125" s="323"/>
      <c r="H1125" s="323"/>
      <c r="I1125" s="323"/>
      <c r="J1125" s="458"/>
      <c r="K1125" s="323"/>
      <c r="L1125" s="323"/>
      <c r="M1125" s="323"/>
      <c r="N1125" s="323"/>
      <c r="O1125" s="323"/>
      <c r="P1125" s="323"/>
      <c r="Q1125" s="323"/>
      <c r="R1125" s="323"/>
      <c r="S1125" s="323"/>
      <c r="T1125" s="323"/>
      <c r="U1125" s="323"/>
      <c r="V1125" s="323"/>
    </row>
    <row r="1126" spans="1:22" s="6" customFormat="1" ht="24.95" customHeight="1">
      <c r="A1126" s="638"/>
      <c r="B1126" s="638"/>
      <c r="C1126" s="323"/>
      <c r="D1126" s="323"/>
      <c r="E1126" s="323"/>
      <c r="F1126" s="323"/>
      <c r="G1126" s="323"/>
      <c r="H1126" s="323"/>
      <c r="I1126" s="323"/>
      <c r="J1126" s="458"/>
      <c r="K1126" s="323"/>
      <c r="L1126" s="323"/>
      <c r="M1126" s="323"/>
      <c r="N1126" s="323"/>
      <c r="O1126" s="323"/>
      <c r="P1126" s="323"/>
      <c r="Q1126" s="323"/>
      <c r="R1126" s="323"/>
      <c r="S1126" s="323"/>
      <c r="T1126" s="323"/>
      <c r="U1126" s="323"/>
      <c r="V1126" s="323"/>
    </row>
    <row r="1127" spans="1:22" s="6" customFormat="1" ht="24.95" customHeight="1">
      <c r="A1127" s="674" t="s">
        <v>345</v>
      </c>
      <c r="B1127" s="675"/>
      <c r="C1127" s="323"/>
      <c r="D1127" s="323"/>
      <c r="E1127" s="323"/>
      <c r="F1127" s="323"/>
      <c r="G1127" s="323"/>
      <c r="H1127" s="323"/>
      <c r="I1127" s="323"/>
      <c r="J1127" s="458"/>
      <c r="K1127" s="323"/>
      <c r="L1127" s="323"/>
      <c r="M1127" s="323"/>
      <c r="N1127" s="323"/>
      <c r="O1127" s="323"/>
      <c r="P1127" s="323"/>
      <c r="Q1127" s="323"/>
      <c r="R1127" s="323"/>
      <c r="S1127" s="323"/>
      <c r="T1127" s="323"/>
      <c r="U1127" s="323"/>
      <c r="V1127" s="323"/>
    </row>
    <row r="1128" spans="1:22" s="6" customFormat="1" ht="24.95" customHeight="1">
      <c r="A1128" s="336" t="s">
        <v>62</v>
      </c>
      <c r="B1128" s="336" t="s">
        <v>69</v>
      </c>
      <c r="C1128" s="323"/>
      <c r="D1128" s="323"/>
      <c r="E1128" s="323"/>
      <c r="F1128" s="323"/>
      <c r="G1128" s="323"/>
      <c r="H1128" s="323"/>
      <c r="I1128" s="323"/>
      <c r="J1128" s="458"/>
      <c r="K1128" s="323"/>
      <c r="L1128" s="323"/>
      <c r="M1128" s="323"/>
      <c r="N1128" s="323"/>
      <c r="O1128" s="323"/>
      <c r="P1128" s="323"/>
      <c r="Q1128" s="323"/>
      <c r="R1128" s="323"/>
      <c r="S1128" s="323"/>
      <c r="T1128" s="323"/>
      <c r="U1128" s="323"/>
      <c r="V1128" s="323"/>
    </row>
    <row r="1129" spans="1:22" s="6" customFormat="1" ht="24.95" customHeight="1">
      <c r="A1129" s="315" t="s">
        <v>44</v>
      </c>
      <c r="B1129" s="149">
        <v>46</v>
      </c>
      <c r="C1129" s="323"/>
      <c r="D1129" s="323"/>
      <c r="E1129" s="323"/>
      <c r="F1129" s="323"/>
      <c r="G1129" s="323"/>
      <c r="H1129" s="323"/>
      <c r="I1129" s="323"/>
      <c r="J1129" s="458"/>
      <c r="K1129" s="323"/>
      <c r="L1129" s="323"/>
      <c r="M1129" s="323"/>
      <c r="N1129" s="323"/>
      <c r="O1129" s="323"/>
      <c r="P1129" s="323"/>
      <c r="Q1129" s="323"/>
      <c r="R1129" s="323"/>
      <c r="S1129" s="323"/>
      <c r="T1129" s="323"/>
      <c r="U1129" s="323"/>
      <c r="V1129" s="323"/>
    </row>
    <row r="1130" spans="1:22" s="6" customFormat="1" ht="24.95" customHeight="1">
      <c r="A1130" s="315" t="s">
        <v>29</v>
      </c>
      <c r="B1130" s="149">
        <v>7</v>
      </c>
      <c r="C1130" s="323"/>
      <c r="D1130" s="323"/>
      <c r="E1130" s="323"/>
      <c r="F1130" s="323"/>
      <c r="G1130" s="323"/>
      <c r="H1130" s="323"/>
      <c r="I1130" s="323"/>
      <c r="J1130" s="458"/>
      <c r="K1130" s="323"/>
      <c r="L1130" s="323"/>
      <c r="M1130" s="323"/>
      <c r="N1130" s="323"/>
      <c r="O1130" s="323"/>
      <c r="P1130" s="323"/>
      <c r="Q1130" s="323"/>
      <c r="R1130" s="323"/>
      <c r="S1130" s="323"/>
      <c r="T1130" s="323"/>
      <c r="U1130" s="323"/>
      <c r="V1130" s="323"/>
    </row>
    <row r="1131" spans="1:22" s="6" customFormat="1" ht="24.95" customHeight="1">
      <c r="A1131" s="315" t="s">
        <v>31</v>
      </c>
      <c r="B1131" s="149">
        <v>25</v>
      </c>
      <c r="C1131" s="323"/>
      <c r="D1131" s="323"/>
      <c r="E1131" s="323"/>
      <c r="F1131" s="323"/>
      <c r="G1131" s="323"/>
      <c r="H1131" s="323"/>
      <c r="I1131" s="323"/>
      <c r="J1131" s="458"/>
      <c r="K1131" s="323"/>
      <c r="L1131" s="323"/>
      <c r="M1131" s="323"/>
      <c r="N1131" s="323"/>
      <c r="O1131" s="323"/>
      <c r="P1131" s="323"/>
      <c r="Q1131" s="323"/>
      <c r="R1131" s="323"/>
      <c r="S1131" s="323"/>
      <c r="T1131" s="323"/>
      <c r="U1131" s="323"/>
      <c r="V1131" s="323"/>
    </row>
    <row r="1132" spans="1:22" s="6" customFormat="1" ht="24.95" customHeight="1">
      <c r="A1132" s="315" t="s">
        <v>24</v>
      </c>
      <c r="B1132" s="149">
        <v>12</v>
      </c>
      <c r="C1132" s="323"/>
      <c r="D1132" s="323"/>
      <c r="E1132" s="323"/>
      <c r="F1132" s="323"/>
      <c r="G1132" s="323"/>
      <c r="H1132" s="323"/>
      <c r="I1132" s="323"/>
      <c r="J1132" s="458"/>
      <c r="K1132" s="323"/>
      <c r="L1132" s="323"/>
      <c r="M1132" s="323"/>
      <c r="N1132" s="323"/>
      <c r="O1132" s="323"/>
      <c r="P1132" s="323"/>
      <c r="Q1132" s="323"/>
      <c r="R1132" s="323"/>
      <c r="S1132" s="323"/>
      <c r="T1132" s="323"/>
      <c r="U1132" s="323"/>
      <c r="V1132" s="323"/>
    </row>
    <row r="1133" spans="1:22" s="6" customFormat="1" ht="24.95" customHeight="1">
      <c r="A1133" s="315" t="s">
        <v>153</v>
      </c>
      <c r="B1133" s="149">
        <v>63</v>
      </c>
      <c r="C1133" s="323"/>
      <c r="D1133" s="323"/>
      <c r="E1133" s="323"/>
      <c r="F1133" s="323"/>
      <c r="G1133" s="323"/>
      <c r="H1133" s="323"/>
      <c r="I1133" s="323"/>
      <c r="J1133" s="458"/>
      <c r="K1133" s="323"/>
      <c r="L1133" s="323"/>
      <c r="M1133" s="323"/>
      <c r="N1133" s="323"/>
      <c r="O1133" s="323"/>
      <c r="P1133" s="323"/>
      <c r="Q1133" s="323"/>
      <c r="R1133" s="323"/>
      <c r="S1133" s="323"/>
      <c r="T1133" s="323"/>
      <c r="U1133" s="323"/>
      <c r="V1133" s="323"/>
    </row>
    <row r="1134" spans="1:22" s="6" customFormat="1" ht="24.95" customHeight="1">
      <c r="A1134" s="315" t="s">
        <v>23</v>
      </c>
      <c r="B1134" s="149">
        <v>23</v>
      </c>
      <c r="C1134" s="323"/>
      <c r="D1134" s="323"/>
      <c r="E1134" s="323"/>
      <c r="F1134" s="323"/>
      <c r="G1134" s="323"/>
      <c r="H1134" s="323"/>
      <c r="I1134" s="323"/>
      <c r="J1134" s="458"/>
      <c r="K1134" s="323"/>
      <c r="L1134" s="323"/>
      <c r="M1134" s="323"/>
      <c r="N1134" s="323"/>
      <c r="O1134" s="323"/>
      <c r="P1134" s="323"/>
      <c r="Q1134" s="323"/>
      <c r="R1134" s="323"/>
      <c r="S1134" s="323"/>
      <c r="T1134" s="323"/>
      <c r="U1134" s="323"/>
      <c r="V1134" s="323"/>
    </row>
    <row r="1135" spans="1:22" s="6" customFormat="1" ht="24.95" customHeight="1">
      <c r="A1135" s="315" t="s">
        <v>35</v>
      </c>
      <c r="B1135" s="149">
        <v>13</v>
      </c>
      <c r="C1135" s="323"/>
      <c r="D1135" s="323"/>
      <c r="E1135" s="323"/>
      <c r="F1135" s="323"/>
      <c r="G1135" s="323"/>
      <c r="H1135" s="323"/>
      <c r="I1135" s="323"/>
      <c r="J1135" s="458"/>
      <c r="K1135" s="323"/>
      <c r="L1135" s="323"/>
      <c r="M1135" s="323"/>
      <c r="N1135" s="323"/>
      <c r="O1135" s="323"/>
      <c r="P1135" s="323"/>
      <c r="Q1135" s="323"/>
      <c r="R1135" s="323"/>
      <c r="S1135" s="323"/>
      <c r="T1135" s="323"/>
      <c r="U1135" s="323"/>
      <c r="V1135" s="323"/>
    </row>
    <row r="1136" spans="1:22" s="6" customFormat="1" ht="24.95" customHeight="1">
      <c r="A1136" s="315" t="s">
        <v>36</v>
      </c>
      <c r="B1136" s="149">
        <v>51</v>
      </c>
      <c r="C1136" s="323"/>
      <c r="D1136" s="323"/>
      <c r="E1136" s="323"/>
      <c r="F1136" s="323"/>
      <c r="G1136" s="323"/>
      <c r="H1136" s="323"/>
      <c r="I1136" s="323"/>
      <c r="J1136" s="458"/>
      <c r="K1136" s="323"/>
      <c r="L1136" s="323"/>
      <c r="M1136" s="323"/>
      <c r="N1136" s="323"/>
      <c r="O1136" s="323"/>
      <c r="P1136" s="323"/>
      <c r="Q1136" s="323"/>
      <c r="R1136" s="323"/>
      <c r="S1136" s="323"/>
      <c r="T1136" s="323"/>
      <c r="U1136" s="323"/>
      <c r="V1136" s="323"/>
    </row>
    <row r="1137" spans="1:22" s="6" customFormat="1" ht="24.95" customHeight="1">
      <c r="A1137" s="315" t="s">
        <v>48</v>
      </c>
      <c r="B1137" s="149">
        <v>35</v>
      </c>
      <c r="C1137" s="323"/>
      <c r="D1137" s="323"/>
      <c r="E1137" s="323"/>
      <c r="F1137" s="323"/>
      <c r="G1137" s="323"/>
      <c r="H1137" s="323"/>
      <c r="I1137" s="323"/>
      <c r="J1137" s="458"/>
      <c r="K1137" s="323"/>
      <c r="L1137" s="323"/>
      <c r="M1137" s="323"/>
      <c r="N1137" s="323"/>
      <c r="O1137" s="323"/>
      <c r="P1137" s="323"/>
      <c r="Q1137" s="323"/>
      <c r="R1137" s="323"/>
      <c r="S1137" s="323"/>
      <c r="T1137" s="323"/>
      <c r="U1137" s="323"/>
      <c r="V1137" s="323"/>
    </row>
    <row r="1138" spans="1:22" s="6" customFormat="1" ht="24.95" customHeight="1">
      <c r="A1138" s="315" t="s">
        <v>49</v>
      </c>
      <c r="B1138" s="149">
        <v>51</v>
      </c>
      <c r="C1138" s="323"/>
      <c r="D1138" s="323"/>
      <c r="E1138" s="323"/>
      <c r="F1138" s="323"/>
      <c r="G1138" s="323"/>
      <c r="H1138" s="323"/>
      <c r="I1138" s="323"/>
      <c r="J1138" s="458"/>
      <c r="K1138" s="323"/>
      <c r="L1138" s="323"/>
      <c r="M1138" s="323"/>
      <c r="N1138" s="323"/>
      <c r="O1138" s="323"/>
      <c r="P1138" s="323"/>
      <c r="Q1138" s="323"/>
      <c r="R1138" s="323"/>
      <c r="S1138" s="323"/>
      <c r="T1138" s="323"/>
      <c r="U1138" s="323"/>
      <c r="V1138" s="323"/>
    </row>
    <row r="1139" spans="1:22" s="6" customFormat="1" ht="24.95" customHeight="1">
      <c r="A1139" s="315" t="s">
        <v>669</v>
      </c>
      <c r="B1139" s="149">
        <v>61</v>
      </c>
      <c r="C1139" s="323"/>
      <c r="D1139" s="323"/>
      <c r="E1139" s="323"/>
      <c r="F1139" s="323"/>
      <c r="G1139" s="323"/>
      <c r="H1139" s="323"/>
      <c r="I1139" s="323"/>
      <c r="J1139" s="458"/>
      <c r="K1139" s="323"/>
      <c r="L1139" s="323"/>
      <c r="M1139" s="323"/>
      <c r="N1139" s="323"/>
      <c r="O1139" s="323"/>
      <c r="P1139" s="323"/>
      <c r="Q1139" s="323"/>
      <c r="R1139" s="323"/>
      <c r="S1139" s="323"/>
      <c r="T1139" s="323"/>
      <c r="U1139" s="323"/>
      <c r="V1139" s="323"/>
    </row>
    <row r="1140" spans="1:22" s="6" customFormat="1" ht="24.95" customHeight="1">
      <c r="A1140" s="315" t="s">
        <v>51</v>
      </c>
      <c r="B1140" s="149">
        <v>97</v>
      </c>
      <c r="C1140" s="323"/>
      <c r="D1140" s="323"/>
      <c r="E1140" s="323"/>
      <c r="F1140" s="323"/>
      <c r="G1140" s="323"/>
      <c r="H1140" s="323"/>
      <c r="I1140" s="323"/>
      <c r="J1140" s="458"/>
      <c r="K1140" s="323"/>
      <c r="L1140" s="323"/>
      <c r="M1140" s="323"/>
      <c r="N1140" s="323"/>
      <c r="O1140" s="323"/>
      <c r="P1140" s="323"/>
      <c r="Q1140" s="323"/>
      <c r="R1140" s="323"/>
      <c r="S1140" s="323"/>
      <c r="T1140" s="323"/>
      <c r="U1140" s="323"/>
      <c r="V1140" s="323"/>
    </row>
    <row r="1141" spans="1:22" s="6" customFormat="1" ht="24.95" customHeight="1">
      <c r="A1141" s="315" t="s">
        <v>52</v>
      </c>
      <c r="B1141" s="149">
        <v>63</v>
      </c>
      <c r="C1141" s="323"/>
      <c r="D1141" s="323"/>
      <c r="E1141" s="323"/>
      <c r="F1141" s="323"/>
      <c r="G1141" s="323"/>
      <c r="H1141" s="323"/>
      <c r="I1141" s="323"/>
      <c r="J1141" s="458"/>
      <c r="K1141" s="323"/>
      <c r="L1141" s="323"/>
      <c r="M1141" s="323"/>
      <c r="N1141" s="323"/>
      <c r="O1141" s="323"/>
      <c r="P1141" s="323"/>
      <c r="Q1141" s="323"/>
      <c r="R1141" s="323"/>
      <c r="S1141" s="323"/>
      <c r="T1141" s="323"/>
      <c r="U1141" s="323"/>
      <c r="V1141" s="323"/>
    </row>
    <row r="1142" spans="1:22" s="6" customFormat="1" ht="24.95" customHeight="1">
      <c r="A1142" s="315" t="s">
        <v>53</v>
      </c>
      <c r="B1142" s="149">
        <v>87</v>
      </c>
      <c r="C1142" s="323"/>
      <c r="D1142" s="323"/>
      <c r="E1142" s="323"/>
      <c r="F1142" s="323"/>
      <c r="G1142" s="323"/>
      <c r="H1142" s="323"/>
      <c r="I1142" s="323"/>
      <c r="J1142" s="458"/>
      <c r="K1142" s="323"/>
      <c r="L1142" s="323"/>
      <c r="M1142" s="323"/>
      <c r="N1142" s="323"/>
      <c r="O1142" s="323"/>
      <c r="P1142" s="323"/>
      <c r="Q1142" s="323"/>
      <c r="R1142" s="323"/>
      <c r="S1142" s="323"/>
      <c r="T1142" s="323"/>
      <c r="U1142" s="323"/>
      <c r="V1142" s="323"/>
    </row>
    <row r="1143" spans="1:22" s="6" customFormat="1" ht="24.95" customHeight="1">
      <c r="A1143" s="315" t="s">
        <v>54</v>
      </c>
      <c r="B1143" s="149">
        <v>20</v>
      </c>
      <c r="C1143" s="323"/>
      <c r="D1143" s="323"/>
      <c r="E1143" s="323"/>
      <c r="F1143" s="323"/>
      <c r="G1143" s="323"/>
      <c r="H1143" s="323"/>
      <c r="I1143" s="323"/>
      <c r="J1143" s="458"/>
      <c r="K1143" s="323"/>
      <c r="L1143" s="323"/>
      <c r="M1143" s="323"/>
      <c r="N1143" s="323"/>
      <c r="O1143" s="323"/>
      <c r="P1143" s="323"/>
      <c r="Q1143" s="323"/>
      <c r="R1143" s="323"/>
      <c r="S1143" s="323"/>
      <c r="T1143" s="323"/>
      <c r="U1143" s="323"/>
      <c r="V1143" s="323"/>
    </row>
    <row r="1144" spans="1:22" s="6" customFormat="1" ht="24.95" customHeight="1">
      <c r="A1144" s="315" t="s">
        <v>64</v>
      </c>
      <c r="B1144" s="149">
        <v>17</v>
      </c>
      <c r="C1144" s="323"/>
      <c r="D1144" s="323"/>
      <c r="E1144" s="323"/>
      <c r="F1144" s="323"/>
      <c r="G1144" s="323"/>
      <c r="H1144" s="323"/>
      <c r="I1144" s="323"/>
      <c r="J1144" s="458"/>
      <c r="K1144" s="323"/>
      <c r="L1144" s="323"/>
      <c r="M1144" s="323"/>
      <c r="N1144" s="323"/>
      <c r="O1144" s="323"/>
      <c r="P1144" s="323"/>
      <c r="Q1144" s="323"/>
      <c r="R1144" s="323"/>
      <c r="S1144" s="323"/>
      <c r="T1144" s="323"/>
      <c r="U1144" s="323"/>
      <c r="V1144" s="323"/>
    </row>
    <row r="1145" spans="1:22" s="6" customFormat="1" ht="24.95" customHeight="1">
      <c r="A1145" s="315" t="s">
        <v>57</v>
      </c>
      <c r="B1145" s="149">
        <v>8</v>
      </c>
      <c r="C1145" s="323"/>
      <c r="D1145" s="323"/>
      <c r="E1145" s="323"/>
      <c r="F1145" s="323"/>
      <c r="G1145" s="323"/>
      <c r="H1145" s="323"/>
      <c r="I1145" s="323"/>
      <c r="J1145" s="458"/>
      <c r="K1145" s="323"/>
      <c r="L1145" s="323"/>
      <c r="M1145" s="323"/>
      <c r="N1145" s="323"/>
      <c r="O1145" s="323"/>
      <c r="P1145" s="323"/>
      <c r="Q1145" s="323"/>
      <c r="R1145" s="323"/>
      <c r="S1145" s="323"/>
      <c r="T1145" s="323"/>
      <c r="U1145" s="323"/>
      <c r="V1145" s="323"/>
    </row>
    <row r="1146" spans="1:22" s="6" customFormat="1" ht="24.95" customHeight="1">
      <c r="A1146" s="315" t="s">
        <v>20</v>
      </c>
      <c r="B1146" s="149">
        <v>45</v>
      </c>
      <c r="C1146" s="323"/>
      <c r="D1146" s="323"/>
      <c r="E1146" s="323"/>
      <c r="F1146" s="323"/>
      <c r="G1146" s="323"/>
      <c r="H1146" s="323"/>
      <c r="I1146" s="323"/>
      <c r="J1146" s="458"/>
      <c r="K1146" s="323"/>
      <c r="L1146" s="323"/>
      <c r="M1146" s="323"/>
      <c r="N1146" s="323"/>
      <c r="O1146" s="323"/>
      <c r="P1146" s="323"/>
      <c r="Q1146" s="323"/>
      <c r="R1146" s="323"/>
      <c r="S1146" s="323"/>
      <c r="T1146" s="323"/>
      <c r="U1146" s="323"/>
      <c r="V1146" s="323"/>
    </row>
    <row r="1147" spans="1:22" s="6" customFormat="1" ht="24.95" customHeight="1">
      <c r="A1147" s="315" t="s">
        <v>66</v>
      </c>
      <c r="B1147" s="149">
        <v>32</v>
      </c>
      <c r="C1147" s="323"/>
      <c r="D1147" s="323"/>
      <c r="E1147" s="323"/>
      <c r="F1147" s="323"/>
      <c r="G1147" s="323"/>
      <c r="H1147" s="323"/>
      <c r="I1147" s="323"/>
      <c r="J1147" s="458"/>
      <c r="K1147" s="323"/>
      <c r="L1147" s="323"/>
      <c r="M1147" s="323"/>
      <c r="N1147" s="323"/>
      <c r="O1147" s="323"/>
      <c r="P1147" s="323"/>
      <c r="Q1147" s="323"/>
      <c r="R1147" s="323"/>
      <c r="S1147" s="323"/>
      <c r="T1147" s="323"/>
      <c r="U1147" s="323"/>
      <c r="V1147" s="323"/>
    </row>
    <row r="1148" spans="1:22" s="6" customFormat="1" ht="24.95" customHeight="1">
      <c r="A1148" s="315" t="s">
        <v>38</v>
      </c>
      <c r="B1148" s="149">
        <v>81</v>
      </c>
      <c r="C1148" s="323"/>
      <c r="D1148" s="323"/>
      <c r="E1148" s="323"/>
      <c r="F1148" s="323"/>
      <c r="G1148" s="323"/>
      <c r="H1148" s="323"/>
      <c r="I1148" s="323"/>
      <c r="J1148" s="458"/>
      <c r="K1148" s="323"/>
      <c r="L1148" s="323"/>
      <c r="M1148" s="323"/>
      <c r="N1148" s="323"/>
      <c r="O1148" s="323"/>
      <c r="P1148" s="323"/>
      <c r="Q1148" s="323"/>
      <c r="R1148" s="323"/>
      <c r="S1148" s="323"/>
      <c r="T1148" s="323"/>
      <c r="U1148" s="323"/>
      <c r="V1148" s="323"/>
    </row>
    <row r="1149" spans="1:22" s="6" customFormat="1" ht="24.95" customHeight="1">
      <c r="A1149" s="315" t="s">
        <v>39</v>
      </c>
      <c r="B1149" s="149">
        <v>49</v>
      </c>
      <c r="C1149" s="323"/>
      <c r="D1149" s="323"/>
      <c r="E1149" s="323"/>
      <c r="F1149" s="323"/>
      <c r="G1149" s="323"/>
      <c r="H1149" s="323"/>
      <c r="I1149" s="323"/>
      <c r="J1149" s="458"/>
      <c r="K1149" s="323"/>
      <c r="L1149" s="323"/>
      <c r="M1149" s="323"/>
      <c r="N1149" s="323"/>
      <c r="O1149" s="323"/>
      <c r="P1149" s="323"/>
      <c r="Q1149" s="323"/>
      <c r="R1149" s="323"/>
      <c r="S1149" s="323"/>
      <c r="T1149" s="323"/>
      <c r="U1149" s="323"/>
      <c r="V1149" s="323"/>
    </row>
    <row r="1150" spans="1:22" s="6" customFormat="1" ht="24.95" customHeight="1">
      <c r="A1150" s="315" t="s">
        <v>67</v>
      </c>
      <c r="B1150" s="149">
        <v>10</v>
      </c>
      <c r="C1150" s="323"/>
      <c r="D1150" s="323"/>
      <c r="E1150" s="323"/>
      <c r="F1150" s="323"/>
      <c r="G1150" s="323"/>
      <c r="H1150" s="323"/>
      <c r="I1150" s="323"/>
      <c r="J1150" s="458"/>
      <c r="K1150" s="323"/>
      <c r="L1150" s="323"/>
      <c r="M1150" s="323"/>
      <c r="N1150" s="323"/>
      <c r="O1150" s="323"/>
      <c r="P1150" s="323"/>
      <c r="Q1150" s="323"/>
      <c r="R1150" s="323"/>
      <c r="S1150" s="323"/>
      <c r="T1150" s="323"/>
      <c r="U1150" s="323"/>
      <c r="V1150" s="323"/>
    </row>
    <row r="1151" spans="1:22" s="6" customFormat="1" ht="24.95" customHeight="1">
      <c r="A1151" s="315" t="s">
        <v>685</v>
      </c>
      <c r="B1151" s="149">
        <v>11</v>
      </c>
      <c r="C1151" s="323"/>
      <c r="D1151" s="323"/>
      <c r="E1151" s="323"/>
      <c r="F1151" s="323"/>
      <c r="G1151" s="323"/>
      <c r="H1151" s="323"/>
      <c r="I1151" s="323"/>
      <c r="J1151" s="458"/>
      <c r="K1151" s="323"/>
      <c r="L1151" s="323"/>
      <c r="M1151" s="323"/>
      <c r="N1151" s="323"/>
      <c r="O1151" s="323"/>
      <c r="P1151" s="323"/>
      <c r="Q1151" s="323"/>
      <c r="R1151" s="323"/>
      <c r="S1151" s="323"/>
      <c r="T1151" s="323"/>
      <c r="U1151" s="323"/>
      <c r="V1151" s="323"/>
    </row>
    <row r="1152" spans="1:22" s="6" customFormat="1" ht="24.95" customHeight="1">
      <c r="A1152" s="311" t="s">
        <v>3</v>
      </c>
      <c r="B1152" s="150">
        <v>907</v>
      </c>
      <c r="C1152" s="323"/>
      <c r="D1152" s="323"/>
      <c r="E1152" s="323"/>
      <c r="F1152" s="323"/>
      <c r="G1152" s="323"/>
      <c r="H1152" s="323"/>
      <c r="I1152" s="323"/>
      <c r="J1152" s="458"/>
      <c r="K1152" s="323"/>
      <c r="L1152" s="323"/>
      <c r="M1152" s="323"/>
      <c r="N1152" s="323"/>
      <c r="O1152" s="323"/>
      <c r="P1152" s="323"/>
      <c r="Q1152" s="323"/>
      <c r="R1152" s="323"/>
      <c r="S1152" s="323"/>
      <c r="T1152" s="323"/>
      <c r="U1152" s="323"/>
      <c r="V1152" s="323"/>
    </row>
    <row r="1153" spans="1:22" s="6" customFormat="1" ht="24.95" customHeight="1">
      <c r="A1153" s="323"/>
      <c r="B1153" s="323"/>
      <c r="C1153" s="323"/>
      <c r="D1153" s="323"/>
      <c r="E1153" s="323"/>
      <c r="F1153" s="323"/>
      <c r="G1153" s="323"/>
      <c r="H1153" s="323"/>
      <c r="I1153" s="323"/>
      <c r="J1153" s="458"/>
      <c r="K1153" s="323"/>
      <c r="L1153" s="323"/>
      <c r="M1153" s="323"/>
      <c r="N1153" s="323"/>
      <c r="O1153" s="323"/>
      <c r="P1153" s="323"/>
      <c r="Q1153" s="323"/>
      <c r="R1153" s="323"/>
      <c r="S1153" s="323"/>
      <c r="T1153" s="323"/>
      <c r="U1153" s="323"/>
      <c r="V1153" s="323"/>
    </row>
    <row r="1154" spans="1:22" s="6" customFormat="1" ht="24.95" customHeight="1">
      <c r="A1154" s="674" t="s">
        <v>347</v>
      </c>
      <c r="B1154" s="675"/>
      <c r="C1154" s="323"/>
      <c r="D1154" s="323"/>
      <c r="E1154" s="323"/>
      <c r="F1154" s="323"/>
      <c r="G1154" s="323"/>
      <c r="H1154" s="323"/>
      <c r="I1154" s="323"/>
      <c r="J1154" s="458"/>
      <c r="K1154" s="323"/>
      <c r="L1154" s="323"/>
      <c r="M1154" s="323"/>
      <c r="N1154" s="323"/>
      <c r="O1154" s="323"/>
      <c r="P1154" s="323"/>
      <c r="Q1154" s="323"/>
      <c r="R1154" s="323"/>
      <c r="S1154" s="323"/>
      <c r="T1154" s="323"/>
      <c r="U1154" s="323"/>
      <c r="V1154" s="323"/>
    </row>
    <row r="1155" spans="1:22" s="6" customFormat="1" ht="24.95" customHeight="1">
      <c r="A1155" s="336" t="s">
        <v>62</v>
      </c>
      <c r="B1155" s="336" t="s">
        <v>69</v>
      </c>
      <c r="C1155" s="323"/>
      <c r="D1155" s="323"/>
      <c r="E1155" s="323"/>
      <c r="F1155" s="323"/>
      <c r="G1155" s="323"/>
      <c r="H1155" s="323"/>
      <c r="I1155" s="323"/>
      <c r="J1155" s="458"/>
      <c r="K1155" s="323"/>
      <c r="L1155" s="323"/>
      <c r="M1155" s="323"/>
      <c r="N1155" s="323"/>
      <c r="O1155" s="323"/>
      <c r="P1155" s="323"/>
      <c r="Q1155" s="323"/>
      <c r="R1155" s="323"/>
      <c r="S1155" s="323"/>
      <c r="T1155" s="323"/>
      <c r="U1155" s="323"/>
      <c r="V1155" s="323"/>
    </row>
    <row r="1156" spans="1:22" s="6" customFormat="1" ht="24.95" customHeight="1">
      <c r="A1156" s="315" t="s">
        <v>44</v>
      </c>
      <c r="B1156" s="149">
        <v>32</v>
      </c>
      <c r="C1156" s="323"/>
      <c r="D1156" s="323"/>
      <c r="E1156" s="323"/>
      <c r="F1156" s="323"/>
      <c r="G1156" s="323"/>
      <c r="H1156" s="323"/>
      <c r="I1156" s="323"/>
      <c r="J1156" s="458"/>
      <c r="K1156" s="323"/>
      <c r="L1156" s="323"/>
      <c r="M1156" s="323"/>
      <c r="N1156" s="323"/>
      <c r="O1156" s="323"/>
      <c r="P1156" s="323"/>
      <c r="Q1156" s="323"/>
      <c r="R1156" s="323"/>
      <c r="S1156" s="323"/>
      <c r="T1156" s="323"/>
      <c r="U1156" s="323"/>
      <c r="V1156" s="323"/>
    </row>
    <row r="1157" spans="1:22" s="6" customFormat="1" ht="24.95" customHeight="1">
      <c r="A1157" s="315" t="s">
        <v>149</v>
      </c>
      <c r="B1157" s="149">
        <v>13</v>
      </c>
      <c r="C1157" s="323"/>
      <c r="D1157" s="323"/>
      <c r="E1157" s="323"/>
      <c r="F1157" s="323"/>
      <c r="G1157" s="323"/>
      <c r="H1157" s="323"/>
      <c r="I1157" s="323"/>
      <c r="J1157" s="458"/>
      <c r="K1157" s="323"/>
      <c r="L1157" s="323"/>
      <c r="M1157" s="323"/>
      <c r="N1157" s="323"/>
      <c r="O1157" s="323"/>
      <c r="P1157" s="323"/>
      <c r="Q1157" s="323"/>
      <c r="R1157" s="323"/>
      <c r="S1157" s="323"/>
      <c r="T1157" s="323"/>
      <c r="U1157" s="323"/>
      <c r="V1157" s="323"/>
    </row>
    <row r="1158" spans="1:22" s="6" customFormat="1" ht="24.95" customHeight="1">
      <c r="A1158" s="315" t="s">
        <v>903</v>
      </c>
      <c r="B1158" s="149">
        <v>16</v>
      </c>
      <c r="C1158" s="323"/>
      <c r="D1158" s="323"/>
      <c r="E1158" s="323"/>
      <c r="F1158" s="323"/>
      <c r="G1158" s="323"/>
      <c r="H1158" s="323"/>
      <c r="I1158" s="323"/>
      <c r="J1158" s="458"/>
      <c r="K1158" s="323"/>
      <c r="L1158" s="323"/>
      <c r="M1158" s="323"/>
      <c r="N1158" s="323"/>
      <c r="O1158" s="323"/>
      <c r="P1158" s="323"/>
      <c r="Q1158" s="323"/>
      <c r="R1158" s="323"/>
      <c r="S1158" s="323"/>
      <c r="T1158" s="323"/>
      <c r="U1158" s="323"/>
      <c r="V1158" s="323"/>
    </row>
    <row r="1159" spans="1:22" s="6" customFormat="1" ht="24.95" customHeight="1">
      <c r="A1159" s="315" t="s">
        <v>151</v>
      </c>
      <c r="B1159" s="149">
        <v>8</v>
      </c>
      <c r="C1159" s="323"/>
      <c r="D1159" s="323"/>
      <c r="E1159" s="323"/>
      <c r="F1159" s="323"/>
      <c r="G1159" s="323"/>
      <c r="H1159" s="323"/>
      <c r="I1159" s="323"/>
      <c r="J1159" s="458"/>
      <c r="K1159" s="323"/>
      <c r="L1159" s="323"/>
      <c r="M1159" s="323"/>
      <c r="N1159" s="323"/>
      <c r="O1159" s="323"/>
      <c r="P1159" s="323"/>
      <c r="Q1159" s="323"/>
      <c r="R1159" s="323"/>
      <c r="S1159" s="323"/>
      <c r="T1159" s="323"/>
      <c r="U1159" s="323"/>
      <c r="V1159" s="323"/>
    </row>
    <row r="1160" spans="1:22" s="6" customFormat="1" ht="24.95" customHeight="1">
      <c r="A1160" s="315" t="s">
        <v>33</v>
      </c>
      <c r="B1160" s="149">
        <v>51</v>
      </c>
      <c r="C1160" s="323"/>
      <c r="D1160" s="323"/>
      <c r="E1160" s="323"/>
      <c r="F1160" s="323"/>
      <c r="G1160" s="323"/>
      <c r="H1160" s="323"/>
      <c r="I1160" s="323"/>
      <c r="J1160" s="458"/>
      <c r="K1160" s="323"/>
      <c r="L1160" s="323"/>
      <c r="M1160" s="323"/>
      <c r="N1160" s="323"/>
      <c r="O1160" s="323"/>
      <c r="P1160" s="323"/>
      <c r="Q1160" s="323"/>
      <c r="R1160" s="323"/>
      <c r="S1160" s="323"/>
      <c r="T1160" s="323"/>
      <c r="U1160" s="323"/>
      <c r="V1160" s="323"/>
    </row>
    <row r="1161" spans="1:22" s="6" customFormat="1" ht="24.95" customHeight="1">
      <c r="A1161" s="315" t="s">
        <v>23</v>
      </c>
      <c r="B1161" s="149">
        <v>28</v>
      </c>
      <c r="C1161" s="323"/>
      <c r="D1161" s="323"/>
      <c r="E1161" s="323"/>
      <c r="F1161" s="323"/>
      <c r="G1161" s="323"/>
      <c r="H1161" s="323"/>
      <c r="I1161" s="323"/>
      <c r="J1161" s="458"/>
      <c r="K1161" s="323"/>
      <c r="L1161" s="323"/>
      <c r="M1161" s="323"/>
      <c r="N1161" s="323"/>
      <c r="O1161" s="323"/>
      <c r="P1161" s="323"/>
      <c r="Q1161" s="323"/>
      <c r="R1161" s="323"/>
      <c r="S1161" s="323"/>
      <c r="T1161" s="323"/>
      <c r="U1161" s="323"/>
      <c r="V1161" s="323"/>
    </row>
    <row r="1162" spans="1:22" s="6" customFormat="1" ht="24.95" customHeight="1">
      <c r="A1162" s="315" t="s">
        <v>35</v>
      </c>
      <c r="B1162" s="149">
        <v>12</v>
      </c>
      <c r="C1162" s="323"/>
      <c r="D1162" s="323"/>
      <c r="E1162" s="323"/>
      <c r="F1162" s="323"/>
      <c r="G1162" s="323"/>
      <c r="H1162" s="323"/>
      <c r="I1162" s="323"/>
      <c r="J1162" s="458"/>
      <c r="K1162" s="323"/>
      <c r="L1162" s="323"/>
      <c r="M1162" s="323"/>
      <c r="N1162" s="323"/>
      <c r="O1162" s="323"/>
      <c r="P1162" s="323"/>
      <c r="Q1162" s="323"/>
      <c r="R1162" s="323"/>
      <c r="S1162" s="323"/>
      <c r="T1162" s="323"/>
      <c r="U1162" s="323"/>
      <c r="V1162" s="323"/>
    </row>
    <row r="1163" spans="1:22" s="6" customFormat="1" ht="24.95" customHeight="1">
      <c r="A1163" s="315" t="s">
        <v>36</v>
      </c>
      <c r="B1163" s="149">
        <v>31</v>
      </c>
      <c r="C1163" s="323"/>
      <c r="D1163" s="323"/>
      <c r="E1163" s="323"/>
      <c r="F1163" s="323"/>
      <c r="G1163" s="323"/>
      <c r="H1163" s="323"/>
      <c r="I1163" s="323"/>
      <c r="J1163" s="458"/>
      <c r="K1163" s="323"/>
      <c r="L1163" s="323"/>
      <c r="M1163" s="323"/>
      <c r="N1163" s="323"/>
      <c r="O1163" s="323"/>
      <c r="P1163" s="323"/>
      <c r="Q1163" s="323"/>
      <c r="R1163" s="323"/>
      <c r="S1163" s="323"/>
      <c r="T1163" s="323"/>
      <c r="U1163" s="323"/>
      <c r="V1163" s="323"/>
    </row>
    <row r="1164" spans="1:22" s="6" customFormat="1" ht="24.95" customHeight="1">
      <c r="A1164" s="315" t="s">
        <v>48</v>
      </c>
      <c r="B1164" s="149">
        <v>17</v>
      </c>
      <c r="C1164" s="323"/>
      <c r="D1164" s="323"/>
      <c r="E1164" s="323"/>
      <c r="F1164" s="323"/>
      <c r="G1164" s="323"/>
      <c r="H1164" s="323"/>
      <c r="I1164" s="323"/>
      <c r="J1164" s="458"/>
      <c r="K1164" s="323"/>
      <c r="L1164" s="323"/>
      <c r="M1164" s="323"/>
      <c r="N1164" s="323"/>
      <c r="O1164" s="323"/>
      <c r="P1164" s="323"/>
      <c r="Q1164" s="323"/>
      <c r="R1164" s="323"/>
      <c r="S1164" s="323"/>
      <c r="T1164" s="323"/>
      <c r="U1164" s="323"/>
      <c r="V1164" s="323"/>
    </row>
    <row r="1165" spans="1:22" s="6" customFormat="1" ht="24.95" customHeight="1">
      <c r="A1165" s="315" t="s">
        <v>49</v>
      </c>
      <c r="B1165" s="149">
        <v>31</v>
      </c>
      <c r="C1165" s="323"/>
      <c r="D1165" s="323"/>
      <c r="E1165" s="323"/>
      <c r="F1165" s="323"/>
      <c r="G1165" s="323"/>
      <c r="H1165" s="323"/>
      <c r="I1165" s="323"/>
      <c r="J1165" s="458"/>
      <c r="K1165" s="323"/>
      <c r="L1165" s="323"/>
      <c r="M1165" s="323"/>
      <c r="N1165" s="323"/>
      <c r="O1165" s="323"/>
      <c r="P1165" s="323"/>
      <c r="Q1165" s="323"/>
      <c r="R1165" s="323"/>
      <c r="S1165" s="323"/>
      <c r="T1165" s="323"/>
      <c r="U1165" s="323"/>
      <c r="V1165" s="323"/>
    </row>
    <row r="1166" spans="1:22" s="6" customFormat="1" ht="24.95" customHeight="1">
      <c r="A1166" s="315" t="s">
        <v>50</v>
      </c>
      <c r="B1166" s="149">
        <v>33</v>
      </c>
      <c r="C1166" s="323"/>
      <c r="D1166" s="323"/>
      <c r="E1166" s="323"/>
      <c r="F1166" s="323"/>
      <c r="G1166" s="323"/>
      <c r="H1166" s="323"/>
      <c r="I1166" s="323"/>
      <c r="J1166" s="458"/>
      <c r="K1166" s="323"/>
      <c r="L1166" s="323"/>
      <c r="M1166" s="323"/>
      <c r="N1166" s="323"/>
      <c r="O1166" s="323"/>
      <c r="P1166" s="323"/>
      <c r="Q1166" s="323"/>
      <c r="R1166" s="323"/>
      <c r="S1166" s="323"/>
      <c r="T1166" s="323"/>
      <c r="U1166" s="323"/>
      <c r="V1166" s="323"/>
    </row>
    <row r="1167" spans="1:22" s="6" customFormat="1" ht="24.95" customHeight="1">
      <c r="A1167" s="315" t="s">
        <v>51</v>
      </c>
      <c r="B1167" s="149">
        <v>38</v>
      </c>
      <c r="C1167" s="323"/>
      <c r="D1167" s="323"/>
      <c r="E1167" s="323"/>
      <c r="F1167" s="323"/>
      <c r="G1167" s="323"/>
      <c r="H1167" s="323"/>
      <c r="I1167" s="323"/>
      <c r="J1167" s="458"/>
      <c r="K1167" s="323"/>
      <c r="L1167" s="323"/>
      <c r="M1167" s="323"/>
      <c r="N1167" s="323"/>
      <c r="O1167" s="323"/>
      <c r="P1167" s="323"/>
      <c r="Q1167" s="323"/>
      <c r="R1167" s="323"/>
      <c r="S1167" s="323"/>
      <c r="T1167" s="323"/>
      <c r="U1167" s="323"/>
      <c r="V1167" s="323"/>
    </row>
    <row r="1168" spans="1:22" s="6" customFormat="1" ht="24.95" customHeight="1">
      <c r="A1168" s="315" t="s">
        <v>52</v>
      </c>
      <c r="B1168" s="149">
        <v>38</v>
      </c>
      <c r="C1168" s="323"/>
      <c r="D1168" s="323"/>
      <c r="E1168" s="323"/>
      <c r="F1168" s="323"/>
      <c r="G1168" s="323"/>
      <c r="H1168" s="323"/>
      <c r="I1168" s="323"/>
      <c r="J1168" s="458"/>
      <c r="K1168" s="323"/>
      <c r="L1168" s="323"/>
      <c r="M1168" s="323"/>
      <c r="N1168" s="323"/>
      <c r="O1168" s="323"/>
      <c r="P1168" s="323"/>
      <c r="Q1168" s="323"/>
      <c r="R1168" s="323"/>
      <c r="S1168" s="323"/>
      <c r="T1168" s="323"/>
      <c r="U1168" s="323"/>
      <c r="V1168" s="323"/>
    </row>
    <row r="1169" spans="1:22" s="6" customFormat="1" ht="24.95" customHeight="1">
      <c r="A1169" s="315" t="s">
        <v>53</v>
      </c>
      <c r="B1169" s="149">
        <v>67</v>
      </c>
      <c r="C1169" s="323"/>
      <c r="D1169" s="323"/>
      <c r="E1169" s="323"/>
      <c r="F1169" s="323"/>
      <c r="G1169" s="323"/>
      <c r="H1169" s="323"/>
      <c r="I1169" s="323"/>
      <c r="J1169" s="458"/>
      <c r="K1169" s="323"/>
      <c r="L1169" s="323"/>
      <c r="M1169" s="323"/>
      <c r="N1169" s="323"/>
      <c r="O1169" s="323"/>
      <c r="P1169" s="323"/>
      <c r="Q1169" s="323"/>
      <c r="R1169" s="323"/>
      <c r="S1169" s="323"/>
      <c r="T1169" s="323"/>
      <c r="U1169" s="323"/>
      <c r="V1169" s="323"/>
    </row>
    <row r="1170" spans="1:22" s="6" customFormat="1" ht="24.95" customHeight="1">
      <c r="A1170" s="315" t="s">
        <v>737</v>
      </c>
      <c r="B1170" s="149">
        <v>8</v>
      </c>
      <c r="C1170" s="323"/>
      <c r="D1170" s="323"/>
      <c r="E1170" s="323"/>
      <c r="F1170" s="323"/>
      <c r="G1170" s="323"/>
      <c r="H1170" s="323"/>
      <c r="I1170" s="323"/>
      <c r="J1170" s="458"/>
      <c r="K1170" s="323"/>
      <c r="L1170" s="323"/>
      <c r="M1170" s="323"/>
      <c r="N1170" s="323"/>
      <c r="O1170" s="323"/>
      <c r="P1170" s="323"/>
      <c r="Q1170" s="323"/>
      <c r="R1170" s="323"/>
      <c r="S1170" s="323"/>
      <c r="T1170" s="323"/>
      <c r="U1170" s="323"/>
      <c r="V1170" s="323"/>
    </row>
    <row r="1171" spans="1:22" s="6" customFormat="1" ht="24.95" customHeight="1">
      <c r="A1171" s="315" t="s">
        <v>904</v>
      </c>
      <c r="B1171" s="149">
        <v>11</v>
      </c>
      <c r="C1171" s="323"/>
      <c r="D1171" s="323"/>
      <c r="E1171" s="323"/>
      <c r="F1171" s="323"/>
      <c r="G1171" s="323"/>
      <c r="H1171" s="323"/>
      <c r="I1171" s="323"/>
      <c r="J1171" s="458"/>
      <c r="K1171" s="323"/>
      <c r="L1171" s="323"/>
      <c r="M1171" s="323"/>
      <c r="N1171" s="323"/>
      <c r="O1171" s="323"/>
      <c r="P1171" s="323"/>
      <c r="Q1171" s="323"/>
      <c r="R1171" s="323"/>
      <c r="S1171" s="323"/>
      <c r="T1171" s="323"/>
      <c r="U1171" s="323"/>
      <c r="V1171" s="323"/>
    </row>
    <row r="1172" spans="1:22" s="6" customFormat="1" ht="24.95" customHeight="1">
      <c r="A1172" s="315" t="s">
        <v>57</v>
      </c>
      <c r="B1172" s="149">
        <v>9</v>
      </c>
      <c r="C1172" s="323"/>
      <c r="D1172" s="323"/>
      <c r="E1172" s="323"/>
      <c r="F1172" s="323"/>
      <c r="G1172" s="323"/>
      <c r="H1172" s="323"/>
      <c r="I1172" s="323"/>
      <c r="J1172" s="458"/>
      <c r="K1172" s="323"/>
      <c r="L1172" s="323"/>
      <c r="M1172" s="323"/>
      <c r="N1172" s="323"/>
      <c r="O1172" s="323"/>
      <c r="P1172" s="323"/>
      <c r="Q1172" s="323"/>
      <c r="R1172" s="323"/>
      <c r="S1172" s="323"/>
      <c r="T1172" s="323"/>
      <c r="U1172" s="323"/>
      <c r="V1172" s="323"/>
    </row>
    <row r="1173" spans="1:22" s="6" customFormat="1" ht="24.95" customHeight="1">
      <c r="A1173" s="315" t="s">
        <v>20</v>
      </c>
      <c r="B1173" s="149">
        <v>32</v>
      </c>
      <c r="C1173" s="323"/>
      <c r="D1173" s="323"/>
      <c r="E1173" s="323"/>
      <c r="F1173" s="323"/>
      <c r="G1173" s="323"/>
      <c r="H1173" s="323"/>
      <c r="I1173" s="323"/>
      <c r="J1173" s="458"/>
      <c r="K1173" s="323"/>
      <c r="L1173" s="323"/>
      <c r="M1173" s="323"/>
      <c r="N1173" s="323"/>
      <c r="O1173" s="323"/>
      <c r="P1173" s="323"/>
      <c r="Q1173" s="323"/>
      <c r="R1173" s="323"/>
      <c r="S1173" s="323"/>
      <c r="T1173" s="323"/>
      <c r="U1173" s="323"/>
      <c r="V1173" s="323"/>
    </row>
    <row r="1174" spans="1:22" s="6" customFormat="1" ht="24.95" customHeight="1">
      <c r="A1174" s="315" t="s">
        <v>367</v>
      </c>
      <c r="B1174" s="149">
        <v>39</v>
      </c>
      <c r="C1174" s="323"/>
      <c r="D1174" s="323"/>
      <c r="E1174" s="323"/>
      <c r="F1174" s="323"/>
      <c r="G1174" s="323"/>
      <c r="H1174" s="323"/>
      <c r="I1174" s="323"/>
      <c r="J1174" s="458"/>
      <c r="K1174" s="323"/>
      <c r="L1174" s="323"/>
      <c r="M1174" s="323"/>
      <c r="N1174" s="323"/>
      <c r="O1174" s="323"/>
      <c r="P1174" s="323"/>
      <c r="Q1174" s="323"/>
      <c r="R1174" s="323"/>
      <c r="S1174" s="323"/>
      <c r="T1174" s="323"/>
      <c r="U1174" s="323"/>
      <c r="V1174" s="323"/>
    </row>
    <row r="1175" spans="1:22" s="6" customFormat="1" ht="24.95" customHeight="1">
      <c r="A1175" s="315" t="s">
        <v>38</v>
      </c>
      <c r="B1175" s="149">
        <v>36</v>
      </c>
      <c r="C1175" s="323"/>
      <c r="D1175" s="323"/>
      <c r="E1175" s="323"/>
      <c r="F1175" s="323"/>
      <c r="G1175" s="323"/>
      <c r="H1175" s="323"/>
      <c r="I1175" s="323"/>
      <c r="J1175" s="458"/>
      <c r="K1175" s="323"/>
      <c r="L1175" s="323"/>
      <c r="M1175" s="323"/>
      <c r="N1175" s="323"/>
      <c r="O1175" s="323"/>
      <c r="P1175" s="323"/>
      <c r="Q1175" s="323"/>
      <c r="R1175" s="323"/>
      <c r="S1175" s="323"/>
      <c r="T1175" s="323"/>
      <c r="U1175" s="323"/>
      <c r="V1175" s="323"/>
    </row>
    <row r="1176" spans="1:22" s="6" customFormat="1" ht="24.95" customHeight="1">
      <c r="A1176" s="315" t="s">
        <v>39</v>
      </c>
      <c r="B1176" s="149">
        <v>36</v>
      </c>
      <c r="C1176" s="323"/>
      <c r="D1176" s="323"/>
      <c r="E1176" s="323"/>
      <c r="F1176" s="323"/>
      <c r="G1176" s="323"/>
      <c r="H1176" s="323"/>
      <c r="I1176" s="323"/>
      <c r="J1176" s="458"/>
      <c r="K1176" s="323"/>
      <c r="L1176" s="323"/>
      <c r="M1176" s="323"/>
      <c r="N1176" s="323"/>
      <c r="O1176" s="323"/>
      <c r="P1176" s="323"/>
      <c r="Q1176" s="323"/>
      <c r="R1176" s="323"/>
      <c r="S1176" s="323"/>
      <c r="T1176" s="323"/>
      <c r="U1176" s="323"/>
      <c r="V1176" s="323"/>
    </row>
    <row r="1177" spans="1:22" s="6" customFormat="1" ht="24.95" customHeight="1">
      <c r="A1177" s="315" t="s">
        <v>657</v>
      </c>
      <c r="B1177" s="149">
        <v>7</v>
      </c>
      <c r="C1177" s="323"/>
      <c r="D1177" s="323"/>
      <c r="E1177" s="323"/>
      <c r="F1177" s="323"/>
      <c r="G1177" s="323"/>
      <c r="H1177" s="323"/>
      <c r="I1177" s="323"/>
      <c r="J1177" s="458"/>
      <c r="K1177" s="323"/>
      <c r="L1177" s="323"/>
      <c r="M1177" s="323"/>
      <c r="N1177" s="323"/>
      <c r="O1177" s="323"/>
      <c r="P1177" s="323"/>
      <c r="Q1177" s="323"/>
      <c r="R1177" s="323"/>
      <c r="S1177" s="323"/>
      <c r="T1177" s="323"/>
      <c r="U1177" s="323"/>
      <c r="V1177" s="323"/>
    </row>
    <row r="1178" spans="1:22" s="6" customFormat="1" ht="24.95" customHeight="1">
      <c r="A1178" s="311" t="s">
        <v>3</v>
      </c>
      <c r="B1178" s="150">
        <v>593</v>
      </c>
      <c r="C1178" s="323"/>
      <c r="D1178" s="323"/>
      <c r="E1178" s="323"/>
      <c r="F1178" s="323"/>
      <c r="G1178" s="323"/>
      <c r="H1178" s="323"/>
      <c r="I1178" s="323"/>
      <c r="J1178" s="458"/>
      <c r="K1178" s="323"/>
      <c r="L1178" s="323"/>
      <c r="M1178" s="323"/>
      <c r="N1178" s="323"/>
      <c r="O1178" s="323"/>
      <c r="P1178" s="323"/>
      <c r="Q1178" s="323"/>
      <c r="R1178" s="323"/>
      <c r="S1178" s="323"/>
      <c r="T1178" s="323"/>
      <c r="U1178" s="323"/>
      <c r="V1178" s="323"/>
    </row>
    <row r="1179" spans="1:22" ht="24.95" customHeight="1">
      <c r="A1179" s="323"/>
      <c r="B1179" s="323"/>
      <c r="C1179" s="323"/>
      <c r="D1179" s="323"/>
      <c r="E1179" s="323"/>
      <c r="F1179" s="323"/>
      <c r="G1179" s="323"/>
      <c r="H1179" s="323"/>
      <c r="I1179" s="323"/>
      <c r="K1179" s="323"/>
      <c r="L1179" s="323"/>
      <c r="M1179" s="323"/>
      <c r="N1179" s="323"/>
      <c r="O1179" s="323"/>
      <c r="P1179" s="323"/>
      <c r="Q1179" s="323"/>
      <c r="R1179" s="323"/>
      <c r="S1179" s="323"/>
      <c r="T1179" s="323"/>
      <c r="U1179" s="323"/>
      <c r="V1179" s="323"/>
    </row>
    <row r="1180" spans="1:22" ht="24.95" customHeight="1">
      <c r="A1180" s="674" t="s">
        <v>394</v>
      </c>
      <c r="B1180" s="675"/>
      <c r="C1180" s="323"/>
      <c r="D1180" s="323"/>
      <c r="E1180" s="323"/>
      <c r="F1180" s="323"/>
      <c r="G1180" s="323"/>
      <c r="H1180" s="323"/>
      <c r="I1180" s="323"/>
      <c r="K1180" s="323"/>
      <c r="L1180" s="323"/>
      <c r="M1180" s="323"/>
      <c r="N1180" s="323"/>
      <c r="O1180" s="323"/>
      <c r="P1180" s="323"/>
      <c r="Q1180" s="323"/>
      <c r="R1180" s="323"/>
      <c r="S1180" s="323"/>
      <c r="T1180" s="323"/>
      <c r="U1180" s="323"/>
      <c r="V1180" s="323"/>
    </row>
    <row r="1181" spans="1:22" ht="24.95" customHeight="1">
      <c r="A1181" s="311" t="s">
        <v>62</v>
      </c>
      <c r="B1181" s="311" t="s">
        <v>364</v>
      </c>
      <c r="C1181" s="323"/>
      <c r="D1181" s="323"/>
      <c r="E1181" s="323"/>
      <c r="F1181" s="323"/>
      <c r="G1181" s="323"/>
      <c r="H1181" s="323"/>
      <c r="I1181" s="323"/>
      <c r="K1181" s="323"/>
      <c r="L1181" s="323"/>
      <c r="M1181" s="323"/>
      <c r="N1181" s="323"/>
      <c r="O1181" s="323"/>
      <c r="P1181" s="323"/>
      <c r="Q1181" s="323"/>
      <c r="R1181" s="323"/>
      <c r="S1181" s="323"/>
      <c r="T1181" s="323"/>
      <c r="U1181" s="323"/>
      <c r="V1181" s="323"/>
    </row>
    <row r="1182" spans="1:22" ht="24.95" customHeight="1">
      <c r="A1182" s="315" t="s">
        <v>35</v>
      </c>
      <c r="B1182" s="324">
        <v>3</v>
      </c>
      <c r="C1182" s="323"/>
      <c r="D1182" s="323"/>
      <c r="E1182" s="323"/>
      <c r="F1182" s="323"/>
      <c r="G1182" s="323"/>
      <c r="H1182" s="323"/>
      <c r="I1182" s="323"/>
      <c r="K1182" s="323"/>
      <c r="L1182" s="323"/>
      <c r="M1182" s="323"/>
      <c r="N1182" s="323"/>
      <c r="O1182" s="323"/>
      <c r="P1182" s="323"/>
      <c r="Q1182" s="323"/>
      <c r="R1182" s="323"/>
      <c r="S1182" s="323"/>
      <c r="T1182" s="323"/>
      <c r="U1182" s="323"/>
      <c r="V1182" s="323"/>
    </row>
    <row r="1183" spans="1:22" ht="24.95" customHeight="1">
      <c r="A1183" s="315" t="s">
        <v>52</v>
      </c>
      <c r="B1183" s="324">
        <v>1</v>
      </c>
      <c r="C1183" s="323"/>
      <c r="D1183" s="323"/>
      <c r="E1183" s="323"/>
      <c r="F1183" s="323"/>
      <c r="G1183" s="323"/>
      <c r="H1183" s="323"/>
      <c r="I1183" s="323"/>
      <c r="K1183" s="323"/>
      <c r="L1183" s="323"/>
      <c r="M1183" s="323"/>
      <c r="N1183" s="323"/>
      <c r="O1183" s="323"/>
      <c r="P1183" s="323"/>
      <c r="Q1183" s="323"/>
      <c r="R1183" s="323"/>
      <c r="S1183" s="323"/>
      <c r="T1183" s="323"/>
      <c r="U1183" s="323"/>
      <c r="V1183" s="323"/>
    </row>
    <row r="1184" spans="1:22" ht="24.95" customHeight="1">
      <c r="A1184" s="315" t="s">
        <v>48</v>
      </c>
      <c r="B1184" s="324">
        <v>1</v>
      </c>
      <c r="C1184" s="323"/>
      <c r="D1184" s="323"/>
      <c r="E1184" s="323"/>
      <c r="F1184" s="323"/>
      <c r="G1184" s="323"/>
      <c r="H1184" s="323"/>
      <c r="I1184" s="323"/>
      <c r="K1184" s="323"/>
      <c r="L1184" s="323"/>
      <c r="M1184" s="323"/>
      <c r="N1184" s="323"/>
      <c r="O1184" s="323"/>
      <c r="P1184" s="323"/>
      <c r="Q1184" s="323"/>
      <c r="R1184" s="323"/>
      <c r="S1184" s="323"/>
      <c r="T1184" s="323"/>
      <c r="U1184" s="323"/>
      <c r="V1184" s="323"/>
    </row>
    <row r="1185" spans="1:22" ht="24.95" customHeight="1">
      <c r="A1185" s="315" t="s">
        <v>49</v>
      </c>
      <c r="B1185" s="324">
        <v>1</v>
      </c>
      <c r="C1185" s="323"/>
      <c r="D1185" s="323"/>
      <c r="E1185" s="323"/>
      <c r="F1185" s="323"/>
      <c r="G1185" s="323"/>
      <c r="H1185" s="323"/>
      <c r="I1185" s="323"/>
      <c r="K1185" s="323"/>
      <c r="L1185" s="323"/>
      <c r="M1185" s="323"/>
      <c r="N1185" s="323"/>
      <c r="O1185" s="323"/>
      <c r="P1185" s="323"/>
      <c r="Q1185" s="323"/>
      <c r="R1185" s="323"/>
      <c r="S1185" s="323"/>
      <c r="T1185" s="323"/>
      <c r="U1185" s="323"/>
      <c r="V1185" s="323"/>
    </row>
    <row r="1186" spans="1:22" ht="24.95" customHeight="1">
      <c r="A1186" s="315" t="s">
        <v>50</v>
      </c>
      <c r="B1186" s="324">
        <v>1</v>
      </c>
      <c r="C1186" s="323"/>
      <c r="D1186" s="323"/>
      <c r="E1186" s="323"/>
      <c r="F1186" s="323"/>
      <c r="G1186" s="323"/>
      <c r="H1186" s="323"/>
      <c r="I1186" s="323"/>
      <c r="K1186" s="323"/>
      <c r="L1186" s="323"/>
      <c r="M1186" s="323"/>
      <c r="N1186" s="323"/>
      <c r="O1186" s="323"/>
      <c r="P1186" s="323"/>
      <c r="Q1186" s="323"/>
      <c r="R1186" s="323"/>
      <c r="S1186" s="323"/>
      <c r="T1186" s="323"/>
      <c r="U1186" s="323"/>
      <c r="V1186" s="323"/>
    </row>
    <row r="1187" spans="1:22" ht="24.95" customHeight="1">
      <c r="A1187" s="315" t="s">
        <v>53</v>
      </c>
      <c r="B1187" s="324">
        <v>1</v>
      </c>
      <c r="C1187" s="323"/>
      <c r="D1187" s="323"/>
      <c r="E1187" s="323"/>
      <c r="F1187" s="323"/>
      <c r="G1187" s="323"/>
      <c r="H1187" s="323"/>
      <c r="I1187" s="323"/>
      <c r="K1187" s="323"/>
      <c r="L1187" s="323"/>
      <c r="M1187" s="323"/>
      <c r="N1187" s="323"/>
      <c r="O1187" s="323"/>
      <c r="P1187" s="323"/>
      <c r="Q1187" s="323"/>
      <c r="R1187" s="323"/>
      <c r="S1187" s="323"/>
      <c r="T1187" s="323"/>
      <c r="U1187" s="323"/>
      <c r="V1187" s="323"/>
    </row>
    <row r="1188" spans="1:22" ht="24.95" customHeight="1">
      <c r="A1188" s="315" t="s">
        <v>20</v>
      </c>
      <c r="B1188" s="324">
        <v>1</v>
      </c>
      <c r="C1188" s="323"/>
      <c r="D1188" s="323"/>
      <c r="E1188" s="323"/>
      <c r="F1188" s="323"/>
      <c r="G1188" s="323"/>
      <c r="H1188" s="323"/>
      <c r="I1188" s="323"/>
      <c r="K1188" s="323"/>
      <c r="L1188" s="323"/>
      <c r="M1188" s="323"/>
      <c r="N1188" s="323"/>
      <c r="O1188" s="323"/>
      <c r="P1188" s="323"/>
      <c r="Q1188" s="323"/>
      <c r="R1188" s="323"/>
      <c r="S1188" s="323"/>
      <c r="T1188" s="323"/>
      <c r="U1188" s="323"/>
      <c r="V1188" s="323"/>
    </row>
    <row r="1189" spans="1:22" ht="24.95" customHeight="1">
      <c r="A1189" s="315" t="s">
        <v>367</v>
      </c>
      <c r="B1189" s="324">
        <v>2</v>
      </c>
      <c r="C1189" s="323"/>
      <c r="D1189" s="323"/>
      <c r="E1189" s="323"/>
      <c r="F1189" s="323"/>
      <c r="G1189" s="323"/>
      <c r="H1189" s="323"/>
      <c r="I1189" s="323"/>
      <c r="K1189" s="323"/>
      <c r="L1189" s="323"/>
      <c r="M1189" s="323"/>
      <c r="N1189" s="323"/>
      <c r="O1189" s="323"/>
      <c r="P1189" s="323"/>
      <c r="Q1189" s="323"/>
      <c r="R1189" s="323"/>
      <c r="S1189" s="323"/>
      <c r="T1189" s="323"/>
      <c r="U1189" s="323"/>
      <c r="V1189" s="323"/>
    </row>
    <row r="1190" spans="1:22" ht="24.95" customHeight="1">
      <c r="A1190" s="315" t="s">
        <v>38</v>
      </c>
      <c r="B1190" s="324">
        <v>2</v>
      </c>
      <c r="C1190" s="323"/>
      <c r="D1190" s="323"/>
      <c r="E1190" s="323"/>
      <c r="F1190" s="323"/>
      <c r="G1190" s="323"/>
      <c r="H1190" s="323"/>
      <c r="I1190" s="323"/>
      <c r="K1190" s="323"/>
      <c r="L1190" s="323"/>
      <c r="M1190" s="323"/>
      <c r="N1190" s="323"/>
      <c r="O1190" s="323"/>
      <c r="P1190" s="323"/>
      <c r="Q1190" s="323"/>
      <c r="R1190" s="323"/>
      <c r="S1190" s="323"/>
      <c r="T1190" s="323"/>
      <c r="U1190" s="323"/>
      <c r="V1190" s="323"/>
    </row>
    <row r="1191" spans="1:22" ht="24.95" customHeight="1">
      <c r="A1191" s="315" t="s">
        <v>51</v>
      </c>
      <c r="B1191" s="324">
        <v>1</v>
      </c>
      <c r="C1191" s="323"/>
      <c r="D1191" s="323"/>
      <c r="E1191" s="323"/>
      <c r="F1191" s="323"/>
      <c r="G1191" s="323"/>
      <c r="H1191" s="323"/>
      <c r="I1191" s="323"/>
      <c r="K1191" s="323"/>
      <c r="L1191" s="323"/>
      <c r="M1191" s="323"/>
      <c r="N1191" s="323"/>
      <c r="O1191" s="323"/>
      <c r="P1191" s="323"/>
      <c r="Q1191" s="323"/>
      <c r="R1191" s="323"/>
      <c r="S1191" s="323"/>
      <c r="T1191" s="323"/>
      <c r="U1191" s="323"/>
      <c r="V1191" s="323"/>
    </row>
    <row r="1192" spans="1:22" ht="24.95" customHeight="1">
      <c r="A1192" s="315" t="s">
        <v>31</v>
      </c>
      <c r="B1192" s="324">
        <v>3</v>
      </c>
      <c r="C1192" s="323"/>
      <c r="D1192" s="323"/>
      <c r="E1192" s="323"/>
      <c r="F1192" s="323"/>
      <c r="G1192" s="323"/>
      <c r="H1192" s="323"/>
      <c r="I1192" s="323"/>
      <c r="K1192" s="323"/>
      <c r="L1192" s="323"/>
      <c r="M1192" s="323"/>
      <c r="N1192" s="323"/>
      <c r="O1192" s="323"/>
      <c r="P1192" s="323"/>
      <c r="Q1192" s="323"/>
      <c r="R1192" s="323"/>
      <c r="S1192" s="323"/>
      <c r="T1192" s="323"/>
      <c r="U1192" s="323"/>
      <c r="V1192" s="323"/>
    </row>
    <row r="1193" spans="1:22" ht="24.95" customHeight="1">
      <c r="A1193" s="315" t="s">
        <v>44</v>
      </c>
      <c r="B1193" s="324">
        <v>1</v>
      </c>
      <c r="C1193" s="323"/>
      <c r="D1193" s="323"/>
      <c r="E1193" s="323"/>
      <c r="F1193" s="323"/>
      <c r="G1193" s="323"/>
      <c r="H1193" s="323"/>
      <c r="I1193" s="323"/>
      <c r="K1193" s="323"/>
      <c r="L1193" s="323"/>
      <c r="M1193" s="323"/>
      <c r="N1193" s="323"/>
      <c r="O1193" s="323"/>
      <c r="P1193" s="323"/>
      <c r="Q1193" s="323"/>
      <c r="R1193" s="323"/>
      <c r="S1193" s="323"/>
      <c r="T1193" s="323"/>
      <c r="U1193" s="323"/>
      <c r="V1193" s="323"/>
    </row>
    <row r="1194" spans="1:22" ht="24.95" customHeight="1">
      <c r="A1194" s="315" t="s">
        <v>39</v>
      </c>
      <c r="B1194" s="324">
        <v>3</v>
      </c>
      <c r="C1194" s="323"/>
      <c r="D1194" s="323"/>
      <c r="E1194" s="323"/>
      <c r="F1194" s="323"/>
      <c r="G1194" s="323"/>
      <c r="H1194" s="323"/>
      <c r="I1194" s="323"/>
      <c r="K1194" s="323"/>
      <c r="L1194" s="323"/>
      <c r="M1194" s="323"/>
      <c r="N1194" s="323"/>
      <c r="O1194" s="323"/>
      <c r="P1194" s="323"/>
      <c r="Q1194" s="323"/>
      <c r="R1194" s="323"/>
      <c r="S1194" s="323"/>
      <c r="T1194" s="323"/>
      <c r="U1194" s="323"/>
      <c r="V1194" s="323"/>
    </row>
    <row r="1195" spans="1:22" ht="24.95" customHeight="1">
      <c r="A1195" s="315" t="s">
        <v>657</v>
      </c>
      <c r="B1195" s="324">
        <v>5</v>
      </c>
      <c r="C1195" s="323"/>
      <c r="D1195" s="323"/>
      <c r="E1195" s="323"/>
      <c r="F1195" s="323"/>
      <c r="G1195" s="323"/>
      <c r="H1195" s="323"/>
      <c r="I1195" s="323"/>
      <c r="K1195" s="323"/>
      <c r="L1195" s="323"/>
      <c r="M1195" s="323"/>
      <c r="N1195" s="323"/>
      <c r="O1195" s="323"/>
      <c r="P1195" s="323"/>
      <c r="Q1195" s="323"/>
      <c r="R1195" s="323"/>
      <c r="S1195" s="323"/>
      <c r="T1195" s="323"/>
      <c r="U1195" s="323"/>
      <c r="V1195" s="323"/>
    </row>
    <row r="1196" spans="1:22" ht="24.95" customHeight="1">
      <c r="A1196" s="315" t="s">
        <v>57</v>
      </c>
      <c r="B1196" s="324">
        <v>1</v>
      </c>
      <c r="C1196" s="323"/>
      <c r="D1196" s="323"/>
      <c r="E1196" s="323"/>
      <c r="F1196" s="323"/>
      <c r="G1196" s="323"/>
      <c r="H1196" s="323"/>
      <c r="I1196" s="323"/>
      <c r="K1196" s="323"/>
      <c r="L1196" s="323"/>
      <c r="M1196" s="323"/>
      <c r="N1196" s="323"/>
      <c r="O1196" s="323"/>
      <c r="P1196" s="323"/>
      <c r="Q1196" s="323"/>
      <c r="R1196" s="323"/>
      <c r="S1196" s="323"/>
      <c r="T1196" s="323"/>
      <c r="U1196" s="323"/>
      <c r="V1196" s="323"/>
    </row>
    <row r="1197" spans="1:22" ht="24.95" customHeight="1">
      <c r="A1197" s="315" t="s">
        <v>36</v>
      </c>
      <c r="B1197" s="324">
        <v>1</v>
      </c>
      <c r="C1197" s="323"/>
      <c r="D1197" s="323"/>
      <c r="E1197" s="323"/>
      <c r="F1197" s="323"/>
      <c r="G1197" s="323"/>
      <c r="H1197" s="323"/>
      <c r="I1197" s="323"/>
      <c r="K1197" s="323"/>
      <c r="L1197" s="323"/>
      <c r="M1197" s="323"/>
      <c r="N1197" s="323"/>
      <c r="O1197" s="323"/>
      <c r="P1197" s="323"/>
      <c r="Q1197" s="323"/>
      <c r="R1197" s="323"/>
      <c r="S1197" s="323"/>
      <c r="T1197" s="323"/>
      <c r="U1197" s="323"/>
      <c r="V1197" s="323"/>
    </row>
    <row r="1198" spans="1:22" ht="24.95" customHeight="1">
      <c r="A1198" s="336" t="s">
        <v>3</v>
      </c>
      <c r="B1198" s="311">
        <f>SUM(B1182:B1197)</f>
        <v>28</v>
      </c>
      <c r="C1198" s="323"/>
      <c r="D1198" s="323"/>
      <c r="E1198" s="323"/>
      <c r="F1198" s="323"/>
      <c r="G1198" s="323"/>
      <c r="H1198" s="323"/>
      <c r="I1198" s="323"/>
      <c r="K1198" s="323"/>
      <c r="L1198" s="323"/>
      <c r="M1198" s="323"/>
      <c r="N1198" s="323"/>
      <c r="O1198" s="323"/>
      <c r="P1198" s="323"/>
      <c r="Q1198" s="323"/>
      <c r="R1198" s="323"/>
      <c r="S1198" s="323"/>
      <c r="T1198" s="323"/>
      <c r="U1198" s="323"/>
      <c r="V1198" s="323"/>
    </row>
    <row r="1199" spans="1:22" ht="24.95" customHeight="1">
      <c r="A1199" s="638"/>
      <c r="B1199" s="638"/>
      <c r="C1199" s="323"/>
      <c r="D1199" s="323"/>
      <c r="E1199" s="323"/>
      <c r="F1199" s="323"/>
      <c r="G1199" s="323"/>
      <c r="H1199" s="323"/>
      <c r="I1199" s="323"/>
      <c r="K1199" s="323"/>
      <c r="L1199" s="323"/>
      <c r="M1199" s="323"/>
      <c r="N1199" s="323"/>
      <c r="O1199" s="323"/>
      <c r="P1199" s="323"/>
      <c r="Q1199" s="323"/>
      <c r="R1199" s="323"/>
      <c r="S1199" s="323"/>
      <c r="T1199" s="323"/>
      <c r="U1199" s="323"/>
      <c r="V1199" s="323"/>
    </row>
    <row r="1200" spans="1:22" ht="24.95" customHeight="1">
      <c r="A1200" s="674" t="s">
        <v>393</v>
      </c>
      <c r="B1200" s="675"/>
      <c r="C1200" s="323"/>
      <c r="D1200" s="323"/>
      <c r="E1200" s="323"/>
      <c r="F1200" s="323"/>
      <c r="G1200" s="323"/>
      <c r="H1200" s="323"/>
      <c r="I1200" s="323"/>
      <c r="K1200" s="323"/>
      <c r="L1200" s="323"/>
      <c r="M1200" s="323"/>
      <c r="N1200" s="323"/>
      <c r="O1200" s="323"/>
      <c r="P1200" s="323"/>
      <c r="Q1200" s="323"/>
      <c r="R1200" s="323"/>
      <c r="S1200" s="323"/>
      <c r="T1200" s="323"/>
      <c r="U1200" s="323"/>
      <c r="V1200" s="323"/>
    </row>
    <row r="1201" spans="1:22" ht="24.95" customHeight="1">
      <c r="A1201" s="311" t="s">
        <v>62</v>
      </c>
      <c r="B1201" s="311" t="s">
        <v>364</v>
      </c>
      <c r="C1201" s="323"/>
      <c r="D1201" s="323"/>
      <c r="E1201" s="323"/>
      <c r="F1201" s="323"/>
      <c r="G1201" s="323"/>
      <c r="H1201" s="323"/>
      <c r="I1201" s="323"/>
      <c r="K1201" s="323"/>
      <c r="L1201" s="323"/>
      <c r="M1201" s="323"/>
      <c r="N1201" s="323"/>
      <c r="O1201" s="323"/>
      <c r="P1201" s="323"/>
      <c r="Q1201" s="323"/>
      <c r="R1201" s="323"/>
      <c r="S1201" s="323"/>
      <c r="T1201" s="323"/>
      <c r="U1201" s="323"/>
      <c r="V1201" s="323"/>
    </row>
    <row r="1202" spans="1:22" ht="24.95" customHeight="1">
      <c r="A1202" s="315" t="s">
        <v>29</v>
      </c>
      <c r="B1202" s="324">
        <v>4</v>
      </c>
      <c r="C1202" s="323"/>
      <c r="D1202" s="323"/>
      <c r="E1202" s="323"/>
      <c r="F1202" s="323"/>
      <c r="G1202" s="323"/>
      <c r="H1202" s="323"/>
      <c r="I1202" s="323"/>
      <c r="K1202" s="323"/>
      <c r="L1202" s="323"/>
      <c r="M1202" s="323"/>
      <c r="N1202" s="323"/>
      <c r="O1202" s="323"/>
      <c r="P1202" s="323"/>
      <c r="Q1202" s="323"/>
      <c r="R1202" s="323"/>
      <c r="S1202" s="323"/>
      <c r="T1202" s="323"/>
      <c r="U1202" s="323"/>
      <c r="V1202" s="323"/>
    </row>
    <row r="1203" spans="1:22" ht="24.95" customHeight="1">
      <c r="A1203" s="315" t="s">
        <v>33</v>
      </c>
      <c r="B1203" s="324">
        <v>5</v>
      </c>
      <c r="C1203" s="323"/>
      <c r="D1203" s="323"/>
      <c r="E1203" s="323"/>
      <c r="F1203" s="323"/>
      <c r="G1203" s="323"/>
      <c r="H1203" s="323"/>
      <c r="I1203" s="323"/>
      <c r="K1203" s="323"/>
      <c r="L1203" s="323"/>
      <c r="M1203" s="323"/>
      <c r="N1203" s="323"/>
      <c r="O1203" s="323"/>
      <c r="P1203" s="323"/>
      <c r="Q1203" s="323"/>
      <c r="R1203" s="323"/>
      <c r="S1203" s="323"/>
      <c r="T1203" s="323"/>
      <c r="U1203" s="323"/>
      <c r="V1203" s="323"/>
    </row>
    <row r="1204" spans="1:22" ht="24.95" customHeight="1">
      <c r="A1204" s="315" t="s">
        <v>23</v>
      </c>
      <c r="B1204" s="324">
        <v>3</v>
      </c>
      <c r="C1204" s="323"/>
      <c r="D1204" s="323"/>
      <c r="E1204" s="323"/>
      <c r="F1204" s="323"/>
      <c r="G1204" s="323"/>
      <c r="H1204" s="323"/>
      <c r="I1204" s="323"/>
      <c r="K1204" s="323"/>
      <c r="L1204" s="323"/>
      <c r="M1204" s="323"/>
      <c r="N1204" s="323"/>
      <c r="O1204" s="323"/>
      <c r="P1204" s="323"/>
      <c r="Q1204" s="323"/>
      <c r="R1204" s="323"/>
      <c r="S1204" s="323"/>
      <c r="T1204" s="323"/>
      <c r="U1204" s="323"/>
      <c r="V1204" s="323"/>
    </row>
    <row r="1205" spans="1:22" ht="24.95" customHeight="1">
      <c r="A1205" s="315" t="s">
        <v>35</v>
      </c>
      <c r="B1205" s="324">
        <v>1</v>
      </c>
      <c r="C1205" s="323"/>
      <c r="D1205" s="323"/>
      <c r="E1205" s="323"/>
      <c r="F1205" s="323"/>
      <c r="G1205" s="323"/>
      <c r="H1205" s="323"/>
      <c r="I1205" s="323"/>
      <c r="K1205" s="323"/>
      <c r="L1205" s="323"/>
      <c r="M1205" s="323"/>
      <c r="N1205" s="323"/>
      <c r="O1205" s="323"/>
      <c r="P1205" s="323"/>
      <c r="Q1205" s="323"/>
      <c r="R1205" s="323"/>
      <c r="S1205" s="323"/>
      <c r="T1205" s="323"/>
      <c r="U1205" s="323"/>
      <c r="V1205" s="323"/>
    </row>
    <row r="1206" spans="1:22" ht="24.95" customHeight="1">
      <c r="A1206" s="315" t="s">
        <v>837</v>
      </c>
      <c r="B1206" s="324">
        <v>1</v>
      </c>
      <c r="C1206" s="323"/>
      <c r="D1206" s="323"/>
      <c r="E1206" s="323"/>
      <c r="F1206" s="323"/>
      <c r="G1206" s="323"/>
      <c r="H1206" s="323"/>
      <c r="I1206" s="323"/>
      <c r="K1206" s="323"/>
      <c r="L1206" s="323"/>
      <c r="M1206" s="323"/>
      <c r="N1206" s="323"/>
      <c r="O1206" s="323"/>
      <c r="P1206" s="323"/>
      <c r="Q1206" s="323"/>
      <c r="R1206" s="323"/>
      <c r="S1206" s="323"/>
      <c r="T1206" s="323"/>
      <c r="U1206" s="323"/>
      <c r="V1206" s="323"/>
    </row>
    <row r="1207" spans="1:22" ht="24.95" customHeight="1">
      <c r="A1207" s="315" t="s">
        <v>52</v>
      </c>
      <c r="B1207" s="324">
        <v>4</v>
      </c>
      <c r="C1207" s="323"/>
      <c r="D1207" s="323"/>
      <c r="E1207" s="323"/>
      <c r="F1207" s="323"/>
      <c r="G1207" s="323"/>
      <c r="H1207" s="323"/>
      <c r="I1207" s="323"/>
      <c r="K1207" s="323"/>
      <c r="L1207" s="323"/>
      <c r="M1207" s="323"/>
      <c r="N1207" s="323"/>
      <c r="O1207" s="323"/>
      <c r="P1207" s="323"/>
      <c r="Q1207" s="323"/>
      <c r="R1207" s="323"/>
      <c r="S1207" s="323"/>
      <c r="T1207" s="323"/>
      <c r="U1207" s="323"/>
      <c r="V1207" s="323"/>
    </row>
    <row r="1208" spans="1:22" ht="24.95" customHeight="1">
      <c r="A1208" s="315" t="s">
        <v>48</v>
      </c>
      <c r="B1208" s="324">
        <v>2</v>
      </c>
      <c r="C1208" s="323"/>
      <c r="D1208" s="323"/>
      <c r="E1208" s="323"/>
      <c r="F1208" s="323"/>
      <c r="G1208" s="323"/>
      <c r="H1208" s="323"/>
      <c r="I1208" s="323"/>
      <c r="K1208" s="323"/>
      <c r="L1208" s="323"/>
      <c r="M1208" s="323"/>
      <c r="N1208" s="323"/>
      <c r="O1208" s="323"/>
      <c r="P1208" s="323"/>
      <c r="Q1208" s="323"/>
      <c r="R1208" s="323"/>
      <c r="S1208" s="323"/>
      <c r="T1208" s="323"/>
      <c r="U1208" s="323"/>
      <c r="V1208" s="323"/>
    </row>
    <row r="1209" spans="1:22" ht="24.95" customHeight="1">
      <c r="A1209" s="315" t="s">
        <v>49</v>
      </c>
      <c r="B1209" s="324">
        <v>3</v>
      </c>
      <c r="C1209" s="323"/>
      <c r="D1209" s="323"/>
      <c r="E1209" s="323"/>
      <c r="F1209" s="323"/>
      <c r="G1209" s="323"/>
      <c r="H1209" s="323"/>
      <c r="I1209" s="323"/>
      <c r="K1209" s="323"/>
      <c r="L1209" s="323"/>
      <c r="M1209" s="323"/>
      <c r="N1209" s="323"/>
      <c r="O1209" s="323"/>
      <c r="P1209" s="323"/>
      <c r="Q1209" s="323"/>
      <c r="R1209" s="323"/>
      <c r="S1209" s="323"/>
      <c r="T1209" s="323"/>
      <c r="U1209" s="323"/>
      <c r="V1209" s="323"/>
    </row>
    <row r="1210" spans="1:22" ht="24.95" customHeight="1">
      <c r="A1210" s="315" t="s">
        <v>50</v>
      </c>
      <c r="B1210" s="324">
        <v>8</v>
      </c>
      <c r="C1210" s="323"/>
      <c r="D1210" s="323"/>
      <c r="E1210" s="323"/>
      <c r="F1210" s="323"/>
      <c r="G1210" s="323"/>
      <c r="H1210" s="323"/>
      <c r="I1210" s="323"/>
      <c r="K1210" s="323"/>
      <c r="L1210" s="323"/>
      <c r="M1210" s="323"/>
      <c r="N1210" s="323"/>
      <c r="O1210" s="323"/>
      <c r="P1210" s="323"/>
      <c r="Q1210" s="323"/>
      <c r="R1210" s="323"/>
      <c r="S1210" s="323"/>
      <c r="T1210" s="323"/>
      <c r="U1210" s="323"/>
      <c r="V1210" s="323"/>
    </row>
    <row r="1211" spans="1:22" ht="24.95" customHeight="1">
      <c r="A1211" s="315" t="s">
        <v>53</v>
      </c>
      <c r="B1211" s="324">
        <v>3</v>
      </c>
      <c r="C1211" s="323"/>
      <c r="D1211" s="323"/>
      <c r="E1211" s="323"/>
      <c r="F1211" s="323"/>
      <c r="G1211" s="323"/>
      <c r="H1211" s="323"/>
      <c r="I1211" s="323"/>
      <c r="K1211" s="323"/>
      <c r="L1211" s="323"/>
      <c r="M1211" s="323"/>
      <c r="N1211" s="323"/>
      <c r="O1211" s="323"/>
      <c r="P1211" s="323"/>
      <c r="Q1211" s="323"/>
      <c r="R1211" s="323"/>
      <c r="S1211" s="323"/>
      <c r="T1211" s="323"/>
      <c r="U1211" s="323"/>
      <c r="V1211" s="323"/>
    </row>
    <row r="1212" spans="1:22" ht="24.95" customHeight="1">
      <c r="A1212" s="315" t="s">
        <v>54</v>
      </c>
      <c r="B1212" s="324">
        <v>3</v>
      </c>
      <c r="C1212" s="323"/>
      <c r="D1212" s="323"/>
      <c r="E1212" s="323"/>
      <c r="F1212" s="323"/>
      <c r="G1212" s="323"/>
      <c r="H1212" s="323"/>
      <c r="I1212" s="323"/>
      <c r="K1212" s="323"/>
      <c r="L1212" s="323"/>
      <c r="M1212" s="323"/>
      <c r="N1212" s="323"/>
      <c r="O1212" s="323"/>
      <c r="P1212" s="323"/>
      <c r="Q1212" s="323"/>
      <c r="R1212" s="323"/>
      <c r="S1212" s="323"/>
      <c r="T1212" s="323"/>
      <c r="U1212" s="323"/>
      <c r="V1212" s="323"/>
    </row>
    <row r="1213" spans="1:22" ht="24.95" customHeight="1">
      <c r="A1213" s="315" t="s">
        <v>20</v>
      </c>
      <c r="B1213" s="324">
        <v>4</v>
      </c>
      <c r="C1213" s="323"/>
      <c r="D1213" s="323"/>
      <c r="E1213" s="323"/>
      <c r="F1213" s="323"/>
      <c r="G1213" s="323"/>
      <c r="H1213" s="323"/>
      <c r="I1213" s="323"/>
      <c r="K1213" s="323"/>
      <c r="L1213" s="323"/>
      <c r="M1213" s="323"/>
      <c r="N1213" s="323"/>
      <c r="O1213" s="323"/>
      <c r="P1213" s="323"/>
      <c r="Q1213" s="323"/>
      <c r="R1213" s="323"/>
      <c r="S1213" s="323"/>
      <c r="T1213" s="323"/>
      <c r="U1213" s="323"/>
      <c r="V1213" s="323"/>
    </row>
    <row r="1214" spans="1:22" ht="24.95" customHeight="1">
      <c r="A1214" s="315" t="s">
        <v>367</v>
      </c>
      <c r="B1214" s="324">
        <v>6</v>
      </c>
      <c r="C1214" s="323"/>
      <c r="D1214" s="323"/>
      <c r="E1214" s="323"/>
      <c r="F1214" s="323"/>
      <c r="G1214" s="323"/>
      <c r="H1214" s="323"/>
      <c r="I1214" s="323"/>
      <c r="K1214" s="323"/>
      <c r="L1214" s="323"/>
      <c r="M1214" s="323"/>
      <c r="N1214" s="323"/>
      <c r="O1214" s="323"/>
      <c r="P1214" s="323"/>
      <c r="Q1214" s="323"/>
      <c r="R1214" s="323"/>
      <c r="S1214" s="323"/>
      <c r="T1214" s="323"/>
      <c r="U1214" s="323"/>
      <c r="V1214" s="323"/>
    </row>
    <row r="1215" spans="1:22" ht="24.95" customHeight="1">
      <c r="A1215" s="315" t="s">
        <v>38</v>
      </c>
      <c r="B1215" s="324">
        <v>1</v>
      </c>
      <c r="C1215" s="323"/>
      <c r="D1215" s="323"/>
      <c r="E1215" s="323"/>
      <c r="F1215" s="323"/>
      <c r="G1215" s="323"/>
      <c r="H1215" s="323"/>
      <c r="I1215" s="323"/>
      <c r="K1215" s="323"/>
      <c r="L1215" s="323"/>
      <c r="M1215" s="323"/>
      <c r="N1215" s="323"/>
      <c r="O1215" s="323"/>
      <c r="P1215" s="323"/>
      <c r="Q1215" s="323"/>
      <c r="R1215" s="323"/>
      <c r="S1215" s="323"/>
      <c r="T1215" s="323"/>
      <c r="U1215" s="323"/>
      <c r="V1215" s="323"/>
    </row>
    <row r="1216" spans="1:22" ht="24.95" customHeight="1">
      <c r="A1216" s="315" t="s">
        <v>51</v>
      </c>
      <c r="B1216" s="324">
        <v>7</v>
      </c>
      <c r="C1216" s="323"/>
      <c r="D1216" s="323"/>
      <c r="E1216" s="323"/>
      <c r="F1216" s="323"/>
      <c r="G1216" s="323"/>
      <c r="H1216" s="323"/>
      <c r="I1216" s="323"/>
      <c r="K1216" s="323"/>
      <c r="L1216" s="323"/>
      <c r="M1216" s="323"/>
      <c r="N1216" s="323"/>
      <c r="O1216" s="323"/>
      <c r="P1216" s="323"/>
      <c r="Q1216" s="323"/>
      <c r="R1216" s="323"/>
      <c r="S1216" s="323"/>
      <c r="T1216" s="323"/>
      <c r="U1216" s="323"/>
      <c r="V1216" s="323"/>
    </row>
    <row r="1217" spans="1:22" ht="24.95" customHeight="1">
      <c r="A1217" s="315" t="s">
        <v>31</v>
      </c>
      <c r="B1217" s="324">
        <v>1</v>
      </c>
      <c r="C1217" s="323"/>
      <c r="D1217" s="323"/>
      <c r="E1217" s="323"/>
      <c r="F1217" s="323"/>
      <c r="G1217" s="323"/>
      <c r="H1217" s="323"/>
      <c r="I1217" s="323"/>
      <c r="K1217" s="323"/>
      <c r="L1217" s="323"/>
      <c r="M1217" s="323"/>
      <c r="N1217" s="323"/>
      <c r="O1217" s="323"/>
      <c r="P1217" s="323"/>
      <c r="Q1217" s="323"/>
      <c r="R1217" s="323"/>
      <c r="S1217" s="323"/>
      <c r="T1217" s="323"/>
      <c r="U1217" s="323"/>
      <c r="V1217" s="323"/>
    </row>
    <row r="1218" spans="1:22" ht="24.95" customHeight="1">
      <c r="A1218" s="315" t="s">
        <v>44</v>
      </c>
      <c r="B1218" s="324">
        <v>2</v>
      </c>
      <c r="C1218" s="323"/>
      <c r="D1218" s="323"/>
      <c r="E1218" s="323"/>
      <c r="F1218" s="323"/>
      <c r="G1218" s="323"/>
      <c r="H1218" s="323"/>
      <c r="I1218" s="323"/>
      <c r="K1218" s="323"/>
      <c r="L1218" s="323"/>
      <c r="M1218" s="323"/>
      <c r="N1218" s="323"/>
      <c r="O1218" s="323"/>
      <c r="P1218" s="323"/>
      <c r="Q1218" s="323"/>
      <c r="R1218" s="323"/>
      <c r="S1218" s="323"/>
      <c r="T1218" s="323"/>
      <c r="U1218" s="323"/>
      <c r="V1218" s="323"/>
    </row>
    <row r="1219" spans="1:22" ht="24.95" customHeight="1">
      <c r="A1219" s="315" t="s">
        <v>39</v>
      </c>
      <c r="B1219" s="324">
        <v>1</v>
      </c>
      <c r="C1219" s="323"/>
      <c r="D1219" s="323"/>
      <c r="E1219" s="323"/>
      <c r="F1219" s="323"/>
      <c r="G1219" s="323"/>
      <c r="H1219" s="323"/>
      <c r="I1219" s="323"/>
      <c r="K1219" s="323"/>
      <c r="L1219" s="323"/>
      <c r="M1219" s="323"/>
      <c r="N1219" s="323"/>
      <c r="O1219" s="323"/>
      <c r="P1219" s="323"/>
      <c r="Q1219" s="323"/>
      <c r="R1219" s="323"/>
      <c r="S1219" s="323"/>
      <c r="T1219" s="323"/>
      <c r="U1219" s="323"/>
      <c r="V1219" s="323"/>
    </row>
    <row r="1220" spans="1:22" ht="24.95" customHeight="1">
      <c r="A1220" s="315" t="s">
        <v>657</v>
      </c>
      <c r="B1220" s="324">
        <v>1</v>
      </c>
      <c r="C1220" s="323"/>
      <c r="D1220" s="323"/>
      <c r="E1220" s="323"/>
      <c r="F1220" s="323"/>
      <c r="G1220" s="323"/>
      <c r="H1220" s="323"/>
      <c r="I1220" s="323"/>
      <c r="K1220" s="323"/>
      <c r="L1220" s="323"/>
      <c r="M1220" s="323"/>
      <c r="N1220" s="323"/>
      <c r="O1220" s="323"/>
      <c r="P1220" s="323"/>
      <c r="Q1220" s="323"/>
      <c r="R1220" s="323"/>
      <c r="S1220" s="323"/>
      <c r="T1220" s="323"/>
      <c r="U1220" s="323"/>
      <c r="V1220" s="323"/>
    </row>
    <row r="1221" spans="1:22" ht="24.95" customHeight="1">
      <c r="A1221" s="315" t="s">
        <v>57</v>
      </c>
      <c r="B1221" s="324">
        <v>1</v>
      </c>
      <c r="C1221" s="323"/>
      <c r="D1221" s="323"/>
      <c r="E1221" s="323"/>
      <c r="F1221" s="323"/>
      <c r="G1221" s="323"/>
      <c r="H1221" s="323"/>
      <c r="I1221" s="323"/>
      <c r="K1221" s="323"/>
      <c r="L1221" s="323"/>
      <c r="M1221" s="323"/>
      <c r="N1221" s="323"/>
      <c r="O1221" s="323"/>
      <c r="P1221" s="323"/>
      <c r="Q1221" s="323"/>
      <c r="R1221" s="323"/>
      <c r="S1221" s="323"/>
      <c r="T1221" s="323"/>
      <c r="U1221" s="323"/>
      <c r="V1221" s="323"/>
    </row>
    <row r="1222" spans="1:22" ht="24.95" customHeight="1">
      <c r="A1222" s="315" t="s">
        <v>64</v>
      </c>
      <c r="B1222" s="324">
        <v>1</v>
      </c>
      <c r="C1222" s="323"/>
      <c r="D1222" s="323"/>
      <c r="E1222" s="323"/>
      <c r="F1222" s="323"/>
      <c r="G1222" s="323"/>
      <c r="H1222" s="323"/>
      <c r="I1222" s="323"/>
      <c r="K1222" s="323"/>
      <c r="L1222" s="323"/>
      <c r="M1222" s="323"/>
      <c r="N1222" s="323"/>
      <c r="O1222" s="323"/>
      <c r="P1222" s="323"/>
      <c r="Q1222" s="323"/>
      <c r="R1222" s="323"/>
      <c r="S1222" s="323"/>
      <c r="T1222" s="323"/>
      <c r="U1222" s="323"/>
      <c r="V1222" s="323"/>
    </row>
    <row r="1223" spans="1:22" ht="24.95" customHeight="1">
      <c r="A1223" s="311" t="s">
        <v>3</v>
      </c>
      <c r="B1223" s="311">
        <f>SUM(B1202:B1222)</f>
        <v>62</v>
      </c>
      <c r="C1223" s="323"/>
      <c r="D1223" s="323"/>
      <c r="E1223" s="323"/>
      <c r="F1223" s="323"/>
      <c r="G1223" s="323"/>
      <c r="H1223" s="323"/>
      <c r="I1223" s="323"/>
      <c r="K1223" s="323"/>
      <c r="L1223" s="323"/>
      <c r="M1223" s="323"/>
      <c r="N1223" s="323"/>
      <c r="O1223" s="323"/>
      <c r="P1223" s="323"/>
      <c r="Q1223" s="323"/>
      <c r="R1223" s="323"/>
      <c r="S1223" s="323"/>
      <c r="T1223" s="323"/>
      <c r="U1223" s="323"/>
      <c r="V1223" s="323"/>
    </row>
    <row r="1224" spans="1:22" ht="24.95" customHeight="1">
      <c r="A1224" s="638"/>
      <c r="B1224" s="638"/>
      <c r="C1224" s="323"/>
      <c r="D1224" s="323"/>
      <c r="E1224" s="323"/>
      <c r="F1224" s="323"/>
      <c r="G1224" s="323"/>
      <c r="H1224" s="323"/>
      <c r="I1224" s="323"/>
      <c r="K1224" s="323"/>
      <c r="L1224" s="323"/>
      <c r="M1224" s="323"/>
      <c r="N1224" s="323"/>
      <c r="O1224" s="323"/>
      <c r="P1224" s="323"/>
      <c r="Q1224" s="323"/>
      <c r="R1224" s="323"/>
      <c r="S1224" s="323"/>
      <c r="T1224" s="323"/>
      <c r="U1224" s="323"/>
      <c r="V1224" s="323"/>
    </row>
    <row r="1225" spans="1:22" ht="24.95" customHeight="1">
      <c r="A1225" s="674" t="s">
        <v>663</v>
      </c>
      <c r="B1225" s="675"/>
      <c r="C1225" s="323"/>
      <c r="D1225" s="323"/>
      <c r="E1225" s="323"/>
      <c r="F1225" s="323"/>
      <c r="G1225" s="323"/>
      <c r="H1225" s="323"/>
      <c r="I1225" s="323"/>
      <c r="K1225" s="323"/>
      <c r="L1225" s="323"/>
      <c r="M1225" s="323"/>
      <c r="N1225" s="323"/>
      <c r="O1225" s="323"/>
      <c r="P1225" s="323"/>
      <c r="Q1225" s="323"/>
      <c r="R1225" s="323"/>
      <c r="S1225" s="323"/>
      <c r="T1225" s="323"/>
      <c r="U1225" s="323"/>
      <c r="V1225" s="323"/>
    </row>
    <row r="1226" spans="1:22" ht="24.95" customHeight="1">
      <c r="A1226" s="311" t="s">
        <v>62</v>
      </c>
      <c r="B1226" s="311" t="s">
        <v>364</v>
      </c>
      <c r="C1226" s="323"/>
      <c r="D1226" s="323"/>
      <c r="E1226" s="323"/>
      <c r="F1226" s="323"/>
      <c r="G1226" s="323"/>
      <c r="H1226" s="323"/>
      <c r="I1226" s="323"/>
      <c r="K1226" s="323"/>
      <c r="L1226" s="323"/>
      <c r="M1226" s="323"/>
      <c r="N1226" s="323"/>
      <c r="O1226" s="323"/>
      <c r="P1226" s="323"/>
      <c r="Q1226" s="323"/>
      <c r="R1226" s="323"/>
      <c r="S1226" s="323"/>
      <c r="T1226" s="323"/>
      <c r="U1226" s="323"/>
      <c r="V1226" s="323"/>
    </row>
    <row r="1227" spans="1:22" ht="24.95" customHeight="1">
      <c r="A1227" s="315" t="s">
        <v>29</v>
      </c>
      <c r="B1227" s="324">
        <v>4</v>
      </c>
      <c r="C1227" s="323"/>
      <c r="D1227" s="323"/>
      <c r="E1227" s="323"/>
      <c r="F1227" s="323"/>
      <c r="G1227" s="323"/>
      <c r="H1227" s="323"/>
      <c r="I1227" s="323"/>
      <c r="K1227" s="323"/>
      <c r="L1227" s="323"/>
      <c r="M1227" s="323"/>
      <c r="N1227" s="323"/>
      <c r="O1227" s="323"/>
      <c r="P1227" s="323"/>
      <c r="Q1227" s="323"/>
      <c r="R1227" s="323"/>
      <c r="S1227" s="323"/>
      <c r="T1227" s="323"/>
      <c r="U1227" s="323"/>
      <c r="V1227" s="323"/>
    </row>
    <row r="1228" spans="1:22" ht="24.95" customHeight="1">
      <c r="A1228" s="315" t="s">
        <v>33</v>
      </c>
      <c r="B1228" s="324">
        <v>1</v>
      </c>
      <c r="C1228" s="323"/>
      <c r="D1228" s="323"/>
      <c r="E1228" s="323"/>
      <c r="F1228" s="323"/>
      <c r="G1228" s="323"/>
      <c r="H1228" s="323"/>
      <c r="I1228" s="323"/>
      <c r="K1228" s="323"/>
      <c r="L1228" s="323"/>
      <c r="M1228" s="323"/>
      <c r="N1228" s="323"/>
      <c r="O1228" s="323"/>
      <c r="P1228" s="323"/>
      <c r="Q1228" s="323"/>
      <c r="R1228" s="323"/>
      <c r="S1228" s="323"/>
      <c r="T1228" s="323"/>
      <c r="U1228" s="323"/>
      <c r="V1228" s="323"/>
    </row>
    <row r="1229" spans="1:22" ht="24.95" customHeight="1">
      <c r="A1229" s="315" t="s">
        <v>35</v>
      </c>
      <c r="B1229" s="324">
        <v>3</v>
      </c>
      <c r="C1229" s="323"/>
      <c r="D1229" s="323"/>
      <c r="E1229" s="323"/>
      <c r="F1229" s="323"/>
      <c r="G1229" s="323"/>
      <c r="H1229" s="323"/>
      <c r="I1229" s="323"/>
      <c r="K1229" s="323"/>
      <c r="L1229" s="323"/>
      <c r="M1229" s="323"/>
      <c r="N1229" s="323"/>
      <c r="O1229" s="323"/>
      <c r="P1229" s="323"/>
      <c r="Q1229" s="323"/>
      <c r="R1229" s="323"/>
      <c r="S1229" s="323"/>
      <c r="T1229" s="323"/>
      <c r="U1229" s="323"/>
      <c r="V1229" s="323"/>
    </row>
    <row r="1230" spans="1:22" ht="24.95" customHeight="1">
      <c r="A1230" s="315" t="s">
        <v>48</v>
      </c>
      <c r="B1230" s="324">
        <v>3</v>
      </c>
      <c r="C1230" s="323"/>
      <c r="D1230" s="323"/>
      <c r="E1230" s="323"/>
      <c r="F1230" s="323"/>
      <c r="G1230" s="323"/>
      <c r="H1230" s="323"/>
      <c r="I1230" s="323"/>
      <c r="K1230" s="323"/>
      <c r="L1230" s="323"/>
      <c r="M1230" s="323"/>
      <c r="N1230" s="323"/>
      <c r="O1230" s="323"/>
      <c r="P1230" s="323"/>
      <c r="Q1230" s="323"/>
      <c r="R1230" s="323"/>
      <c r="S1230" s="323"/>
      <c r="T1230" s="323"/>
      <c r="U1230" s="323"/>
      <c r="V1230" s="323"/>
    </row>
    <row r="1231" spans="1:22" ht="24.95" customHeight="1">
      <c r="A1231" s="315" t="s">
        <v>49</v>
      </c>
      <c r="B1231" s="324">
        <v>2</v>
      </c>
      <c r="C1231" s="323"/>
      <c r="D1231" s="323"/>
      <c r="E1231" s="323"/>
      <c r="F1231" s="323"/>
      <c r="G1231" s="323"/>
      <c r="H1231" s="323"/>
      <c r="I1231" s="323"/>
      <c r="K1231" s="323"/>
      <c r="L1231" s="323"/>
      <c r="M1231" s="323"/>
      <c r="N1231" s="323"/>
      <c r="O1231" s="323"/>
      <c r="P1231" s="323"/>
      <c r="Q1231" s="323"/>
      <c r="R1231" s="323"/>
      <c r="S1231" s="323"/>
      <c r="T1231" s="323"/>
      <c r="U1231" s="323"/>
      <c r="V1231" s="323"/>
    </row>
    <row r="1232" spans="1:22" ht="24.95" customHeight="1">
      <c r="A1232" s="315" t="s">
        <v>50</v>
      </c>
      <c r="B1232" s="324">
        <v>1</v>
      </c>
      <c r="C1232" s="323"/>
      <c r="D1232" s="323"/>
      <c r="E1232" s="323"/>
      <c r="F1232" s="323"/>
      <c r="G1232" s="323"/>
      <c r="H1232" s="323"/>
      <c r="I1232" s="323"/>
      <c r="K1232" s="323"/>
      <c r="L1232" s="323"/>
      <c r="M1232" s="323"/>
      <c r="N1232" s="323"/>
      <c r="O1232" s="323"/>
      <c r="P1232" s="323"/>
      <c r="Q1232" s="323"/>
      <c r="R1232" s="323"/>
      <c r="S1232" s="323"/>
      <c r="T1232" s="323"/>
      <c r="U1232" s="323"/>
      <c r="V1232" s="323"/>
    </row>
    <row r="1233" spans="1:22" ht="24.95" customHeight="1">
      <c r="A1233" s="315" t="s">
        <v>53</v>
      </c>
      <c r="B1233" s="324">
        <v>1</v>
      </c>
      <c r="C1233" s="323"/>
      <c r="D1233" s="323"/>
      <c r="E1233" s="323"/>
      <c r="F1233" s="323"/>
      <c r="G1233" s="323"/>
      <c r="H1233" s="323"/>
      <c r="I1233" s="323"/>
      <c r="K1233" s="323"/>
      <c r="L1233" s="323"/>
      <c r="M1233" s="323"/>
      <c r="N1233" s="323"/>
      <c r="O1233" s="323"/>
      <c r="P1233" s="323"/>
      <c r="Q1233" s="323"/>
      <c r="R1233" s="323"/>
      <c r="S1233" s="323"/>
      <c r="T1233" s="323"/>
      <c r="U1233" s="323"/>
      <c r="V1233" s="323"/>
    </row>
    <row r="1234" spans="1:22" ht="24.95" customHeight="1">
      <c r="A1234" s="315" t="s">
        <v>367</v>
      </c>
      <c r="B1234" s="324">
        <v>3</v>
      </c>
      <c r="C1234" s="323"/>
      <c r="D1234" s="323"/>
      <c r="E1234" s="323"/>
      <c r="F1234" s="323"/>
      <c r="G1234" s="323"/>
      <c r="H1234" s="323"/>
      <c r="I1234" s="323"/>
      <c r="K1234" s="323"/>
      <c r="L1234" s="323"/>
      <c r="M1234" s="323"/>
      <c r="N1234" s="323"/>
      <c r="O1234" s="323"/>
      <c r="P1234" s="323"/>
      <c r="Q1234" s="323"/>
      <c r="R1234" s="323"/>
      <c r="S1234" s="323"/>
      <c r="T1234" s="323"/>
      <c r="U1234" s="323"/>
      <c r="V1234" s="323"/>
    </row>
    <row r="1235" spans="1:22" ht="24.95" customHeight="1">
      <c r="A1235" s="315" t="s">
        <v>38</v>
      </c>
      <c r="B1235" s="324">
        <v>4</v>
      </c>
      <c r="C1235" s="323"/>
      <c r="D1235" s="323"/>
      <c r="E1235" s="323"/>
      <c r="F1235" s="323"/>
      <c r="G1235" s="323"/>
      <c r="H1235" s="323"/>
      <c r="I1235" s="323"/>
      <c r="K1235" s="323"/>
      <c r="L1235" s="323"/>
      <c r="M1235" s="323"/>
      <c r="N1235" s="323"/>
      <c r="O1235" s="323"/>
      <c r="P1235" s="323"/>
      <c r="Q1235" s="323"/>
      <c r="R1235" s="323"/>
      <c r="S1235" s="323"/>
      <c r="T1235" s="323"/>
      <c r="U1235" s="323"/>
      <c r="V1235" s="323"/>
    </row>
    <row r="1236" spans="1:22" ht="24.95" customHeight="1">
      <c r="A1236" s="315" t="s">
        <v>51</v>
      </c>
      <c r="B1236" s="324">
        <v>5</v>
      </c>
      <c r="C1236" s="323"/>
      <c r="D1236" s="323"/>
      <c r="E1236" s="323"/>
      <c r="F1236" s="323"/>
      <c r="G1236" s="323"/>
      <c r="H1236" s="323"/>
      <c r="I1236" s="323"/>
      <c r="K1236" s="323"/>
      <c r="L1236" s="323"/>
      <c r="M1236" s="323"/>
      <c r="N1236" s="323"/>
      <c r="O1236" s="323"/>
      <c r="P1236" s="323"/>
      <c r="Q1236" s="323"/>
      <c r="R1236" s="323"/>
      <c r="S1236" s="323"/>
      <c r="T1236" s="323"/>
      <c r="U1236" s="323"/>
      <c r="V1236" s="323"/>
    </row>
    <row r="1237" spans="1:22" ht="24.95" customHeight="1">
      <c r="A1237" s="315" t="s">
        <v>31</v>
      </c>
      <c r="B1237" s="324">
        <v>1</v>
      </c>
      <c r="C1237" s="323"/>
      <c r="D1237" s="323"/>
      <c r="E1237" s="323"/>
      <c r="F1237" s="323"/>
      <c r="G1237" s="323"/>
      <c r="H1237" s="323"/>
      <c r="I1237" s="323"/>
      <c r="K1237" s="323"/>
      <c r="L1237" s="323"/>
      <c r="M1237" s="323"/>
      <c r="N1237" s="323"/>
      <c r="O1237" s="323"/>
      <c r="P1237" s="323"/>
      <c r="Q1237" s="323"/>
      <c r="R1237" s="323"/>
      <c r="S1237" s="323"/>
      <c r="T1237" s="323"/>
      <c r="U1237" s="323"/>
      <c r="V1237" s="323"/>
    </row>
    <row r="1238" spans="1:22" ht="24.95" customHeight="1">
      <c r="A1238" s="315" t="s">
        <v>44</v>
      </c>
      <c r="B1238" s="324">
        <v>7</v>
      </c>
      <c r="C1238" s="323"/>
      <c r="D1238" s="323"/>
      <c r="E1238" s="323"/>
      <c r="F1238" s="323"/>
      <c r="G1238" s="323"/>
      <c r="H1238" s="323"/>
      <c r="I1238" s="323"/>
      <c r="K1238" s="323"/>
      <c r="L1238" s="323"/>
      <c r="M1238" s="323"/>
      <c r="N1238" s="323"/>
      <c r="O1238" s="323"/>
      <c r="P1238" s="323"/>
      <c r="Q1238" s="323"/>
      <c r="R1238" s="323"/>
      <c r="S1238" s="323"/>
      <c r="T1238" s="323"/>
      <c r="U1238" s="323"/>
      <c r="V1238" s="323"/>
    </row>
    <row r="1239" spans="1:22" ht="24.95" customHeight="1">
      <c r="A1239" s="315" t="s">
        <v>39</v>
      </c>
      <c r="B1239" s="324">
        <v>1</v>
      </c>
      <c r="C1239" s="323"/>
      <c r="D1239" s="323"/>
      <c r="E1239" s="323"/>
      <c r="F1239" s="323"/>
      <c r="G1239" s="323"/>
      <c r="H1239" s="323"/>
      <c r="I1239" s="323"/>
      <c r="K1239" s="323"/>
      <c r="L1239" s="323"/>
      <c r="M1239" s="323"/>
      <c r="N1239" s="323"/>
      <c r="O1239" s="323"/>
      <c r="P1239" s="323"/>
      <c r="Q1239" s="323"/>
      <c r="R1239" s="323"/>
      <c r="S1239" s="323"/>
      <c r="T1239" s="323"/>
      <c r="U1239" s="323"/>
      <c r="V1239" s="323"/>
    </row>
    <row r="1240" spans="1:22" ht="24.95" customHeight="1">
      <c r="A1240" s="315" t="s">
        <v>657</v>
      </c>
      <c r="B1240" s="324">
        <v>2</v>
      </c>
      <c r="C1240" s="323"/>
      <c r="D1240" s="323"/>
      <c r="E1240" s="323"/>
      <c r="F1240" s="323"/>
      <c r="G1240" s="323"/>
      <c r="H1240" s="323"/>
      <c r="I1240" s="323"/>
      <c r="K1240" s="323"/>
      <c r="L1240" s="323"/>
      <c r="M1240" s="323"/>
      <c r="N1240" s="323"/>
      <c r="O1240" s="323"/>
      <c r="P1240" s="323"/>
      <c r="Q1240" s="323"/>
      <c r="R1240" s="323"/>
      <c r="S1240" s="323"/>
      <c r="T1240" s="323"/>
      <c r="U1240" s="323"/>
      <c r="V1240" s="323"/>
    </row>
    <row r="1241" spans="1:22" ht="24.95" customHeight="1">
      <c r="A1241" s="315" t="s">
        <v>64</v>
      </c>
      <c r="B1241" s="324">
        <v>1</v>
      </c>
      <c r="C1241" s="323"/>
      <c r="D1241" s="323"/>
      <c r="E1241" s="323"/>
      <c r="F1241" s="323"/>
      <c r="G1241" s="323"/>
      <c r="H1241" s="323"/>
      <c r="I1241" s="323"/>
      <c r="K1241" s="323"/>
      <c r="L1241" s="323"/>
      <c r="M1241" s="323"/>
      <c r="N1241" s="323"/>
      <c r="O1241" s="323"/>
      <c r="P1241" s="323"/>
      <c r="Q1241" s="323"/>
      <c r="R1241" s="323"/>
      <c r="S1241" s="323"/>
      <c r="T1241" s="323"/>
      <c r="U1241" s="323"/>
      <c r="V1241" s="323"/>
    </row>
    <row r="1242" spans="1:22" ht="24.95" customHeight="1">
      <c r="A1242" s="336" t="s">
        <v>3</v>
      </c>
      <c r="B1242" s="311">
        <v>39</v>
      </c>
      <c r="C1242" s="323"/>
      <c r="D1242" s="323"/>
      <c r="E1242" s="323"/>
      <c r="F1242" s="323"/>
      <c r="G1242" s="323"/>
      <c r="H1242" s="323"/>
      <c r="I1242" s="323"/>
      <c r="K1242" s="323"/>
      <c r="L1242" s="323"/>
      <c r="M1242" s="323"/>
      <c r="N1242" s="323"/>
      <c r="O1242" s="323"/>
      <c r="P1242" s="323"/>
      <c r="Q1242" s="323"/>
      <c r="R1242" s="323"/>
      <c r="S1242" s="323"/>
      <c r="T1242" s="323"/>
      <c r="U1242" s="323"/>
      <c r="V1242" s="323"/>
    </row>
    <row r="1243" spans="1:22" s="8" customFormat="1" ht="24.95" customHeight="1">
      <c r="A1243" s="689"/>
      <c r="B1243" s="690"/>
      <c r="C1243" s="690"/>
      <c r="D1243" s="690"/>
      <c r="E1243" s="323"/>
      <c r="F1243" s="323"/>
      <c r="G1243" s="323"/>
      <c r="H1243" s="323"/>
      <c r="I1243" s="323"/>
      <c r="J1243" s="458"/>
      <c r="K1243" s="323"/>
      <c r="L1243" s="323"/>
      <c r="M1243" s="323"/>
      <c r="N1243" s="323"/>
      <c r="O1243" s="323"/>
      <c r="P1243" s="323"/>
      <c r="Q1243" s="323"/>
      <c r="R1243" s="323"/>
      <c r="S1243" s="323"/>
      <c r="T1243" s="323"/>
      <c r="U1243" s="323"/>
      <c r="V1243" s="323"/>
    </row>
    <row r="1244" spans="1:22" ht="24.95" customHeight="1">
      <c r="A1244" s="600" t="s">
        <v>348</v>
      </c>
      <c r="B1244" s="604"/>
      <c r="C1244" s="604"/>
      <c r="D1244" s="604"/>
      <c r="E1244" s="323"/>
      <c r="F1244" s="323"/>
      <c r="G1244" s="323"/>
      <c r="H1244" s="323"/>
      <c r="I1244" s="323"/>
      <c r="K1244" s="323"/>
      <c r="L1244" s="323"/>
      <c r="M1244" s="323"/>
      <c r="N1244" s="323"/>
      <c r="O1244" s="323"/>
      <c r="P1244" s="323"/>
      <c r="Q1244" s="323"/>
      <c r="R1244" s="323"/>
      <c r="S1244" s="323"/>
      <c r="T1244" s="323"/>
      <c r="U1244" s="323"/>
      <c r="V1244" s="323"/>
    </row>
    <row r="1245" spans="1:22" ht="24.95" customHeight="1">
      <c r="A1245" s="311" t="s">
        <v>62</v>
      </c>
      <c r="B1245" s="311" t="s">
        <v>343</v>
      </c>
      <c r="C1245" s="311" t="s">
        <v>344</v>
      </c>
      <c r="D1245" s="311" t="s">
        <v>3</v>
      </c>
      <c r="E1245" s="323"/>
      <c r="F1245" s="323"/>
      <c r="G1245" s="323"/>
      <c r="H1245" s="323"/>
      <c r="I1245" s="323"/>
      <c r="K1245" s="323"/>
      <c r="L1245" s="323"/>
      <c r="M1245" s="323"/>
      <c r="N1245" s="323"/>
      <c r="O1245" s="323"/>
      <c r="P1245" s="323"/>
      <c r="Q1245" s="323"/>
      <c r="R1245" s="323"/>
      <c r="S1245" s="323"/>
      <c r="T1245" s="323"/>
      <c r="U1245" s="323"/>
      <c r="V1245" s="323"/>
    </row>
    <row r="1246" spans="1:22" ht="24.95" customHeight="1">
      <c r="A1246" s="315" t="s">
        <v>44</v>
      </c>
      <c r="B1246" s="149">
        <v>12</v>
      </c>
      <c r="C1246" s="149">
        <v>11</v>
      </c>
      <c r="D1246" s="149">
        <v>23</v>
      </c>
      <c r="E1246" s="323"/>
      <c r="F1246" s="323"/>
      <c r="G1246" s="323"/>
      <c r="H1246" s="323"/>
      <c r="I1246" s="323"/>
      <c r="K1246" s="323"/>
      <c r="L1246" s="323"/>
      <c r="M1246" s="323"/>
      <c r="N1246" s="323"/>
      <c r="O1246" s="323"/>
      <c r="P1246" s="323"/>
      <c r="Q1246" s="323"/>
      <c r="R1246" s="323"/>
      <c r="S1246" s="323"/>
      <c r="T1246" s="323"/>
      <c r="U1246" s="323"/>
      <c r="V1246" s="323"/>
    </row>
    <row r="1247" spans="1:22" ht="24.95" customHeight="1">
      <c r="A1247" s="315" t="s">
        <v>29</v>
      </c>
      <c r="B1247" s="149">
        <v>4</v>
      </c>
      <c r="C1247" s="149">
        <v>5</v>
      </c>
      <c r="D1247" s="149">
        <v>9</v>
      </c>
      <c r="E1247" s="323"/>
      <c r="F1247" s="323"/>
      <c r="G1247" s="323"/>
      <c r="H1247" s="323"/>
      <c r="I1247" s="323"/>
      <c r="K1247" s="323"/>
      <c r="L1247" s="323"/>
      <c r="M1247" s="323"/>
      <c r="N1247" s="323"/>
      <c r="O1247" s="323"/>
      <c r="P1247" s="323"/>
      <c r="Q1247" s="323"/>
      <c r="R1247" s="323"/>
      <c r="S1247" s="323"/>
      <c r="T1247" s="323"/>
      <c r="U1247" s="323"/>
      <c r="V1247" s="323"/>
    </row>
    <row r="1248" spans="1:22" ht="24.95" customHeight="1">
      <c r="A1248" s="315" t="s">
        <v>31</v>
      </c>
      <c r="B1248" s="149">
        <v>5</v>
      </c>
      <c r="C1248" s="149">
        <v>7</v>
      </c>
      <c r="D1248" s="149">
        <v>12</v>
      </c>
      <c r="E1248" s="323"/>
      <c r="F1248" s="323"/>
      <c r="G1248" s="323"/>
      <c r="H1248" s="323"/>
      <c r="I1248" s="323"/>
      <c r="K1248" s="323"/>
      <c r="L1248" s="323"/>
      <c r="M1248" s="323"/>
      <c r="N1248" s="323"/>
      <c r="O1248" s="323"/>
      <c r="P1248" s="323"/>
      <c r="Q1248" s="323"/>
      <c r="R1248" s="323"/>
      <c r="S1248" s="323"/>
      <c r="T1248" s="323"/>
      <c r="U1248" s="323"/>
      <c r="V1248" s="323"/>
    </row>
    <row r="1249" spans="1:22" ht="24.95" customHeight="1">
      <c r="A1249" s="315" t="s">
        <v>24</v>
      </c>
      <c r="B1249" s="149">
        <v>4</v>
      </c>
      <c r="C1249" s="149">
        <v>6</v>
      </c>
      <c r="D1249" s="149">
        <v>10</v>
      </c>
      <c r="E1249" s="323"/>
      <c r="F1249" s="323"/>
      <c r="G1249" s="323"/>
      <c r="H1249" s="323"/>
      <c r="I1249" s="323"/>
      <c r="K1249" s="323"/>
      <c r="L1249" s="323"/>
      <c r="M1249" s="323"/>
      <c r="N1249" s="323"/>
      <c r="O1249" s="323"/>
      <c r="P1249" s="323"/>
      <c r="Q1249" s="323"/>
      <c r="R1249" s="323"/>
      <c r="S1249" s="323"/>
      <c r="T1249" s="323"/>
      <c r="U1249" s="323"/>
      <c r="V1249" s="323"/>
    </row>
    <row r="1250" spans="1:22" ht="24.95" customHeight="1">
      <c r="A1250" s="315" t="s">
        <v>33</v>
      </c>
      <c r="B1250" s="149">
        <v>14</v>
      </c>
      <c r="C1250" s="149">
        <v>13</v>
      </c>
      <c r="D1250" s="149">
        <v>27</v>
      </c>
      <c r="E1250" s="323"/>
      <c r="F1250" s="323"/>
      <c r="G1250" s="323"/>
      <c r="H1250" s="323"/>
      <c r="I1250" s="323"/>
      <c r="K1250" s="323"/>
      <c r="L1250" s="323"/>
      <c r="M1250" s="323"/>
      <c r="N1250" s="323"/>
      <c r="O1250" s="323"/>
      <c r="P1250" s="323"/>
      <c r="Q1250" s="323"/>
      <c r="R1250" s="323"/>
      <c r="S1250" s="323"/>
      <c r="T1250" s="323"/>
      <c r="U1250" s="323"/>
      <c r="V1250" s="323"/>
    </row>
    <row r="1251" spans="1:22" ht="24.95" customHeight="1">
      <c r="A1251" s="315" t="s">
        <v>23</v>
      </c>
      <c r="B1251" s="149">
        <v>8</v>
      </c>
      <c r="C1251" s="149">
        <v>12</v>
      </c>
      <c r="D1251" s="149">
        <v>21</v>
      </c>
      <c r="E1251" s="323"/>
      <c r="F1251" s="323"/>
      <c r="G1251" s="323"/>
      <c r="H1251" s="323"/>
      <c r="I1251" s="323"/>
      <c r="K1251" s="323"/>
      <c r="L1251" s="323"/>
      <c r="M1251" s="323"/>
      <c r="N1251" s="323"/>
      <c r="O1251" s="323"/>
      <c r="P1251" s="323"/>
      <c r="Q1251" s="323"/>
      <c r="R1251" s="323"/>
      <c r="S1251" s="323"/>
      <c r="T1251" s="323"/>
      <c r="U1251" s="323"/>
      <c r="V1251" s="323"/>
    </row>
    <row r="1252" spans="1:22" ht="24.95" customHeight="1">
      <c r="A1252" s="315" t="s">
        <v>35</v>
      </c>
      <c r="B1252" s="149">
        <v>4</v>
      </c>
      <c r="C1252" s="149">
        <v>7</v>
      </c>
      <c r="D1252" s="149">
        <v>11</v>
      </c>
      <c r="E1252" s="323"/>
      <c r="F1252" s="323"/>
      <c r="G1252" s="323"/>
      <c r="H1252" s="323"/>
      <c r="I1252" s="323"/>
      <c r="K1252" s="323"/>
      <c r="L1252" s="323"/>
      <c r="M1252" s="323"/>
      <c r="N1252" s="323"/>
      <c r="O1252" s="323"/>
      <c r="P1252" s="323"/>
      <c r="Q1252" s="323"/>
      <c r="R1252" s="323"/>
      <c r="S1252" s="323"/>
      <c r="T1252" s="323"/>
      <c r="U1252" s="323"/>
      <c r="V1252" s="323"/>
    </row>
    <row r="1253" spans="1:22" ht="24.95" customHeight="1">
      <c r="A1253" s="315" t="s">
        <v>36</v>
      </c>
      <c r="B1253" s="149">
        <v>18</v>
      </c>
      <c r="C1253" s="149">
        <v>16</v>
      </c>
      <c r="D1253" s="149">
        <v>34</v>
      </c>
      <c r="E1253" s="323"/>
      <c r="F1253" s="323"/>
      <c r="G1253" s="323"/>
      <c r="H1253" s="323"/>
      <c r="I1253" s="323"/>
      <c r="K1253" s="323"/>
      <c r="L1253" s="323"/>
      <c r="M1253" s="323"/>
      <c r="N1253" s="323"/>
      <c r="O1253" s="323"/>
      <c r="P1253" s="323"/>
      <c r="Q1253" s="323"/>
      <c r="R1253" s="323"/>
      <c r="S1253" s="323"/>
      <c r="T1253" s="323"/>
      <c r="U1253" s="323"/>
      <c r="V1253" s="323"/>
    </row>
    <row r="1254" spans="1:22" ht="24.95" customHeight="1">
      <c r="A1254" s="315" t="s">
        <v>48</v>
      </c>
      <c r="B1254" s="149">
        <v>11</v>
      </c>
      <c r="C1254" s="149">
        <v>9</v>
      </c>
      <c r="D1254" s="149">
        <v>20</v>
      </c>
      <c r="E1254" s="323"/>
      <c r="F1254" s="323"/>
      <c r="G1254" s="323"/>
      <c r="H1254" s="323"/>
      <c r="I1254" s="323"/>
      <c r="K1254" s="323"/>
      <c r="L1254" s="323"/>
      <c r="M1254" s="323"/>
      <c r="N1254" s="323"/>
      <c r="O1254" s="323"/>
      <c r="P1254" s="323"/>
      <c r="Q1254" s="323"/>
      <c r="R1254" s="323"/>
      <c r="S1254" s="323"/>
      <c r="T1254" s="323"/>
      <c r="U1254" s="323"/>
      <c r="V1254" s="323"/>
    </row>
    <row r="1255" spans="1:22" ht="24.95" customHeight="1">
      <c r="A1255" s="315" t="s">
        <v>49</v>
      </c>
      <c r="B1255" s="149">
        <v>16</v>
      </c>
      <c r="C1255" s="149">
        <v>16</v>
      </c>
      <c r="D1255" s="149">
        <v>32</v>
      </c>
      <c r="E1255" s="323"/>
      <c r="F1255" s="323"/>
      <c r="G1255" s="323"/>
      <c r="H1255" s="323"/>
      <c r="I1255" s="323"/>
      <c r="K1255" s="323"/>
      <c r="L1255" s="323"/>
      <c r="M1255" s="323"/>
      <c r="N1255" s="323"/>
      <c r="O1255" s="323"/>
      <c r="P1255" s="323"/>
      <c r="Q1255" s="323"/>
      <c r="R1255" s="323"/>
      <c r="S1255" s="323"/>
      <c r="T1255" s="323"/>
      <c r="U1255" s="323"/>
      <c r="V1255" s="323"/>
    </row>
    <row r="1256" spans="1:22" ht="24.95" customHeight="1">
      <c r="A1256" s="315" t="s">
        <v>50</v>
      </c>
      <c r="B1256" s="149">
        <v>20</v>
      </c>
      <c r="C1256" s="149">
        <v>16</v>
      </c>
      <c r="D1256" s="149">
        <v>36</v>
      </c>
      <c r="E1256" s="323"/>
      <c r="F1256" s="323"/>
      <c r="G1256" s="323"/>
      <c r="H1256" s="323"/>
      <c r="I1256" s="323"/>
      <c r="K1256" s="323"/>
      <c r="L1256" s="323"/>
      <c r="M1256" s="323"/>
      <c r="N1256" s="323"/>
      <c r="O1256" s="323"/>
      <c r="P1256" s="323"/>
      <c r="Q1256" s="323"/>
      <c r="R1256" s="323"/>
      <c r="S1256" s="323"/>
      <c r="T1256" s="323"/>
      <c r="U1256" s="323"/>
      <c r="V1256" s="323"/>
    </row>
    <row r="1257" spans="1:22" ht="24.95" customHeight="1">
      <c r="A1257" s="315" t="s">
        <v>51</v>
      </c>
      <c r="B1257" s="149">
        <v>21</v>
      </c>
      <c r="C1257" s="149">
        <v>25</v>
      </c>
      <c r="D1257" s="149">
        <v>46</v>
      </c>
      <c r="E1257" s="323"/>
      <c r="F1257" s="323"/>
      <c r="G1257" s="323"/>
      <c r="H1257" s="323"/>
      <c r="I1257" s="323"/>
      <c r="K1257" s="323"/>
      <c r="L1257" s="323"/>
      <c r="M1257" s="323"/>
      <c r="N1257" s="323"/>
      <c r="O1257" s="323"/>
      <c r="P1257" s="323"/>
      <c r="Q1257" s="323"/>
      <c r="R1257" s="323"/>
      <c r="S1257" s="323"/>
      <c r="T1257" s="323"/>
      <c r="U1257" s="323"/>
      <c r="V1257" s="323"/>
    </row>
    <row r="1258" spans="1:22" ht="24.95" customHeight="1">
      <c r="A1258" s="315" t="s">
        <v>52</v>
      </c>
      <c r="B1258" s="149">
        <v>18</v>
      </c>
      <c r="C1258" s="149">
        <v>15</v>
      </c>
      <c r="D1258" s="149">
        <v>33</v>
      </c>
      <c r="E1258" s="323"/>
      <c r="F1258" s="323"/>
      <c r="G1258" s="323"/>
      <c r="H1258" s="323"/>
      <c r="I1258" s="323"/>
      <c r="K1258" s="323"/>
      <c r="L1258" s="323"/>
      <c r="M1258" s="323"/>
      <c r="N1258" s="323"/>
      <c r="O1258" s="323"/>
      <c r="P1258" s="323"/>
      <c r="Q1258" s="323"/>
      <c r="R1258" s="323"/>
      <c r="S1258" s="323"/>
      <c r="T1258" s="323"/>
      <c r="U1258" s="323"/>
      <c r="V1258" s="323"/>
    </row>
    <row r="1259" spans="1:22" ht="24.95" customHeight="1">
      <c r="A1259" s="315" t="s">
        <v>53</v>
      </c>
      <c r="B1259" s="149">
        <v>22</v>
      </c>
      <c r="C1259" s="149">
        <v>28</v>
      </c>
      <c r="D1259" s="149">
        <v>50</v>
      </c>
      <c r="E1259" s="323"/>
      <c r="F1259" s="323"/>
      <c r="G1259" s="323"/>
      <c r="H1259" s="323"/>
      <c r="I1259" s="323"/>
      <c r="K1259" s="323"/>
      <c r="L1259" s="323"/>
      <c r="M1259" s="323"/>
      <c r="N1259" s="323"/>
      <c r="O1259" s="323"/>
      <c r="P1259" s="323"/>
      <c r="Q1259" s="323"/>
      <c r="R1259" s="323"/>
      <c r="S1259" s="323"/>
      <c r="T1259" s="323"/>
      <c r="U1259" s="323"/>
      <c r="V1259" s="323"/>
    </row>
    <row r="1260" spans="1:22" ht="24.95" customHeight="1">
      <c r="A1260" s="315" t="s">
        <v>54</v>
      </c>
      <c r="B1260" s="149">
        <v>5</v>
      </c>
      <c r="C1260" s="149">
        <v>7</v>
      </c>
      <c r="D1260" s="149">
        <v>12</v>
      </c>
      <c r="E1260" s="323"/>
      <c r="F1260" s="323"/>
      <c r="G1260" s="323"/>
      <c r="H1260" s="323"/>
      <c r="I1260" s="323"/>
      <c r="K1260" s="323"/>
      <c r="L1260" s="323"/>
      <c r="M1260" s="323"/>
      <c r="N1260" s="323"/>
      <c r="O1260" s="323"/>
      <c r="P1260" s="323"/>
      <c r="Q1260" s="323"/>
      <c r="R1260" s="323"/>
      <c r="S1260" s="323"/>
      <c r="T1260" s="323"/>
      <c r="U1260" s="323"/>
      <c r="V1260" s="323"/>
    </row>
    <row r="1261" spans="1:22" ht="24.95" customHeight="1">
      <c r="A1261" s="315" t="s">
        <v>64</v>
      </c>
      <c r="B1261" s="149">
        <v>8</v>
      </c>
      <c r="C1261" s="149">
        <v>5</v>
      </c>
      <c r="D1261" s="149">
        <v>13</v>
      </c>
      <c r="E1261" s="323"/>
      <c r="F1261" s="323"/>
      <c r="G1261" s="323"/>
      <c r="H1261" s="323"/>
      <c r="I1261" s="323"/>
      <c r="K1261" s="323"/>
      <c r="L1261" s="323"/>
      <c r="M1261" s="323"/>
      <c r="N1261" s="323"/>
      <c r="O1261" s="323"/>
      <c r="P1261" s="323"/>
      <c r="Q1261" s="323"/>
      <c r="R1261" s="323"/>
      <c r="S1261" s="323"/>
      <c r="T1261" s="323"/>
      <c r="U1261" s="323"/>
      <c r="V1261" s="323"/>
    </row>
    <row r="1262" spans="1:22" ht="24.95" customHeight="1">
      <c r="A1262" s="315" t="s">
        <v>57</v>
      </c>
      <c r="B1262" s="149">
        <v>3</v>
      </c>
      <c r="C1262" s="149">
        <v>2</v>
      </c>
      <c r="D1262" s="149">
        <v>5</v>
      </c>
      <c r="E1262" s="323"/>
      <c r="F1262" s="323"/>
      <c r="G1262" s="323"/>
      <c r="H1262" s="323"/>
      <c r="I1262" s="323"/>
      <c r="K1262" s="323"/>
      <c r="L1262" s="323"/>
      <c r="M1262" s="323"/>
      <c r="N1262" s="323"/>
      <c r="O1262" s="323"/>
      <c r="P1262" s="323"/>
      <c r="Q1262" s="323"/>
      <c r="R1262" s="323"/>
      <c r="S1262" s="323"/>
      <c r="T1262" s="323"/>
      <c r="U1262" s="323"/>
      <c r="V1262" s="323"/>
    </row>
    <row r="1263" spans="1:22" ht="24.95" customHeight="1">
      <c r="A1263" s="315" t="s">
        <v>20</v>
      </c>
      <c r="B1263" s="149">
        <v>10</v>
      </c>
      <c r="C1263" s="149">
        <v>9</v>
      </c>
      <c r="D1263" s="149">
        <v>19</v>
      </c>
      <c r="E1263" s="323"/>
      <c r="F1263" s="323"/>
      <c r="G1263" s="323"/>
      <c r="H1263" s="323"/>
      <c r="I1263" s="323"/>
      <c r="K1263" s="323"/>
      <c r="L1263" s="323"/>
      <c r="M1263" s="323"/>
      <c r="N1263" s="323"/>
      <c r="O1263" s="323"/>
      <c r="P1263" s="323"/>
      <c r="Q1263" s="323"/>
      <c r="R1263" s="323"/>
      <c r="S1263" s="323"/>
      <c r="T1263" s="323"/>
      <c r="U1263" s="323"/>
      <c r="V1263" s="323"/>
    </row>
    <row r="1264" spans="1:22" ht="24.95" customHeight="1">
      <c r="A1264" s="315" t="s">
        <v>66</v>
      </c>
      <c r="B1264" s="149">
        <v>12</v>
      </c>
      <c r="C1264" s="149">
        <v>8</v>
      </c>
      <c r="D1264" s="149">
        <v>20</v>
      </c>
      <c r="E1264" s="323"/>
      <c r="F1264" s="323"/>
      <c r="G1264" s="323"/>
      <c r="H1264" s="323"/>
      <c r="I1264" s="323"/>
      <c r="K1264" s="323"/>
      <c r="L1264" s="323"/>
      <c r="M1264" s="323"/>
      <c r="N1264" s="323"/>
      <c r="O1264" s="323"/>
      <c r="P1264" s="323"/>
      <c r="Q1264" s="323"/>
      <c r="R1264" s="323"/>
      <c r="S1264" s="323"/>
      <c r="T1264" s="323"/>
      <c r="U1264" s="323"/>
      <c r="V1264" s="323"/>
    </row>
    <row r="1265" spans="1:22" ht="24.95" customHeight="1">
      <c r="A1265" s="315" t="s">
        <v>38</v>
      </c>
      <c r="B1265" s="149">
        <v>18</v>
      </c>
      <c r="C1265" s="149">
        <v>17</v>
      </c>
      <c r="D1265" s="149">
        <v>35</v>
      </c>
      <c r="E1265" s="323"/>
      <c r="F1265" s="323"/>
      <c r="G1265" s="323"/>
      <c r="H1265" s="323"/>
      <c r="I1265" s="323"/>
      <c r="K1265" s="323"/>
      <c r="L1265" s="323"/>
      <c r="M1265" s="323"/>
      <c r="N1265" s="323"/>
      <c r="O1265" s="323"/>
      <c r="P1265" s="323"/>
      <c r="Q1265" s="323"/>
      <c r="R1265" s="323"/>
      <c r="S1265" s="323"/>
      <c r="T1265" s="323"/>
      <c r="U1265" s="323"/>
      <c r="V1265" s="323"/>
    </row>
    <row r="1266" spans="1:22" ht="24.95" customHeight="1">
      <c r="A1266" s="315" t="s">
        <v>39</v>
      </c>
      <c r="B1266" s="149">
        <v>14</v>
      </c>
      <c r="C1266" s="149">
        <v>14</v>
      </c>
      <c r="D1266" s="149">
        <v>28</v>
      </c>
      <c r="E1266" s="323"/>
      <c r="F1266" s="323"/>
      <c r="G1266" s="323"/>
      <c r="H1266" s="323"/>
      <c r="I1266" s="323"/>
      <c r="K1266" s="323"/>
      <c r="L1266" s="323"/>
      <c r="M1266" s="323"/>
      <c r="N1266" s="323"/>
      <c r="O1266" s="323"/>
      <c r="P1266" s="323"/>
      <c r="Q1266" s="323"/>
      <c r="R1266" s="323"/>
      <c r="S1266" s="323"/>
      <c r="T1266" s="323"/>
      <c r="U1266" s="323"/>
      <c r="V1266" s="323"/>
    </row>
    <row r="1267" spans="1:22" ht="24.95" customHeight="1">
      <c r="A1267" s="315" t="s">
        <v>657</v>
      </c>
      <c r="B1267" s="149">
        <v>3</v>
      </c>
      <c r="C1267" s="149">
        <v>1</v>
      </c>
      <c r="D1267" s="149">
        <v>4</v>
      </c>
      <c r="E1267" s="323"/>
      <c r="F1267" s="323"/>
      <c r="G1267" s="323"/>
      <c r="H1267" s="323"/>
      <c r="I1267" s="323"/>
      <c r="K1267" s="323"/>
      <c r="L1267" s="323"/>
      <c r="M1267" s="323"/>
      <c r="N1267" s="323"/>
      <c r="O1267" s="323"/>
      <c r="P1267" s="323"/>
      <c r="Q1267" s="323"/>
      <c r="R1267" s="323"/>
      <c r="S1267" s="323"/>
      <c r="T1267" s="323"/>
      <c r="U1267" s="323"/>
      <c r="V1267" s="323"/>
    </row>
    <row r="1268" spans="1:22" ht="24.95" customHeight="1">
      <c r="A1268" s="108" t="s">
        <v>3</v>
      </c>
      <c r="B1268" s="150">
        <v>250</v>
      </c>
      <c r="C1268" s="150">
        <v>249</v>
      </c>
      <c r="D1268" s="150">
        <v>500</v>
      </c>
      <c r="E1268" s="323"/>
      <c r="F1268" s="323"/>
      <c r="G1268" s="323"/>
      <c r="H1268" s="323"/>
      <c r="I1268" s="323"/>
      <c r="K1268" s="323"/>
      <c r="L1268" s="323"/>
      <c r="M1268" s="323"/>
      <c r="N1268" s="323"/>
      <c r="O1268" s="323"/>
      <c r="P1268" s="323"/>
      <c r="Q1268" s="323"/>
      <c r="R1268" s="323"/>
      <c r="S1268" s="323"/>
      <c r="T1268" s="323"/>
      <c r="U1268" s="323"/>
      <c r="V1268" s="323"/>
    </row>
    <row r="1269" spans="1:22" ht="24.95" customHeight="1">
      <c r="A1269" s="638"/>
      <c r="B1269" s="638"/>
      <c r="C1269" s="638"/>
      <c r="D1269" s="638"/>
      <c r="E1269" s="323"/>
      <c r="F1269" s="323"/>
      <c r="G1269" s="323"/>
      <c r="H1269" s="323"/>
      <c r="I1269" s="323"/>
      <c r="K1269" s="323"/>
      <c r="L1269" s="323"/>
      <c r="M1269" s="323"/>
      <c r="N1269" s="323"/>
      <c r="O1269" s="323"/>
      <c r="P1269" s="323"/>
      <c r="Q1269" s="323"/>
      <c r="R1269" s="323"/>
      <c r="S1269" s="323"/>
      <c r="T1269" s="323"/>
      <c r="U1269" s="323"/>
      <c r="V1269" s="323"/>
    </row>
    <row r="1270" spans="1:22" ht="24.95" customHeight="1">
      <c r="A1270" s="600" t="s">
        <v>349</v>
      </c>
      <c r="B1270" s="604"/>
      <c r="C1270" s="604"/>
      <c r="D1270" s="604"/>
      <c r="E1270" s="323"/>
      <c r="F1270" s="323"/>
      <c r="G1270" s="323"/>
      <c r="H1270" s="323"/>
      <c r="I1270" s="323"/>
      <c r="K1270" s="323"/>
      <c r="L1270" s="323"/>
      <c r="M1270" s="323"/>
      <c r="N1270" s="323"/>
      <c r="O1270" s="323"/>
      <c r="P1270" s="323"/>
      <c r="Q1270" s="323"/>
      <c r="R1270" s="323"/>
      <c r="S1270" s="323"/>
      <c r="T1270" s="323"/>
      <c r="U1270" s="323"/>
      <c r="V1270" s="323"/>
    </row>
    <row r="1271" spans="1:22" ht="24.95" customHeight="1">
      <c r="A1271" s="108" t="s">
        <v>43</v>
      </c>
      <c r="B1271" s="311" t="s">
        <v>343</v>
      </c>
      <c r="C1271" s="311" t="s">
        <v>344</v>
      </c>
      <c r="D1271" s="311" t="s">
        <v>3</v>
      </c>
      <c r="E1271" s="323"/>
      <c r="F1271" s="323"/>
      <c r="G1271" s="323"/>
      <c r="H1271" s="323"/>
      <c r="I1271" s="323"/>
      <c r="K1271" s="323"/>
      <c r="L1271" s="323"/>
      <c r="M1271" s="323"/>
      <c r="N1271" s="323"/>
      <c r="O1271" s="323"/>
      <c r="P1271" s="323"/>
      <c r="Q1271" s="323"/>
      <c r="R1271" s="323"/>
      <c r="S1271" s="323"/>
      <c r="T1271" s="323"/>
      <c r="U1271" s="323"/>
      <c r="V1271" s="323"/>
    </row>
    <row r="1272" spans="1:22" ht="24.95" customHeight="1">
      <c r="A1272" s="315" t="s">
        <v>44</v>
      </c>
      <c r="B1272" s="149">
        <v>37</v>
      </c>
      <c r="C1272" s="149">
        <v>36</v>
      </c>
      <c r="D1272" s="149">
        <v>73</v>
      </c>
      <c r="E1272" s="323"/>
      <c r="F1272" s="323"/>
      <c r="G1272" s="323"/>
      <c r="H1272" s="323"/>
      <c r="I1272" s="323"/>
      <c r="K1272" s="323"/>
      <c r="L1272" s="323"/>
      <c r="M1272" s="323"/>
      <c r="N1272" s="323"/>
      <c r="O1272" s="323"/>
      <c r="P1272" s="323"/>
      <c r="Q1272" s="323"/>
      <c r="R1272" s="323"/>
      <c r="S1272" s="323"/>
      <c r="T1272" s="323"/>
      <c r="U1272" s="323"/>
      <c r="V1272" s="323"/>
    </row>
    <row r="1273" spans="1:22" ht="24.95" customHeight="1">
      <c r="A1273" s="315" t="s">
        <v>29</v>
      </c>
      <c r="B1273" s="149">
        <v>7</v>
      </c>
      <c r="C1273" s="149">
        <v>5</v>
      </c>
      <c r="D1273" s="149">
        <v>12</v>
      </c>
      <c r="E1273" s="323"/>
      <c r="F1273" s="323"/>
      <c r="G1273" s="323"/>
      <c r="H1273" s="323"/>
      <c r="I1273" s="323"/>
      <c r="K1273" s="323"/>
      <c r="L1273" s="323"/>
      <c r="M1273" s="323"/>
      <c r="N1273" s="323"/>
      <c r="O1273" s="323"/>
      <c r="P1273" s="323"/>
      <c r="Q1273" s="323"/>
      <c r="R1273" s="323"/>
      <c r="S1273" s="323"/>
      <c r="T1273" s="323"/>
      <c r="U1273" s="323"/>
      <c r="V1273" s="323"/>
    </row>
    <row r="1274" spans="1:22" ht="24.95" customHeight="1">
      <c r="A1274" s="315" t="s">
        <v>31</v>
      </c>
      <c r="B1274" s="149">
        <v>11</v>
      </c>
      <c r="C1274" s="149">
        <v>11</v>
      </c>
      <c r="D1274" s="149">
        <v>22</v>
      </c>
      <c r="E1274" s="323"/>
      <c r="F1274" s="323"/>
      <c r="G1274" s="323"/>
      <c r="H1274" s="323"/>
      <c r="I1274" s="323"/>
      <c r="K1274" s="323"/>
      <c r="L1274" s="323"/>
      <c r="M1274" s="323"/>
      <c r="N1274" s="323"/>
      <c r="O1274" s="323"/>
      <c r="P1274" s="323"/>
      <c r="Q1274" s="323"/>
      <c r="R1274" s="323"/>
      <c r="S1274" s="323"/>
      <c r="T1274" s="323"/>
      <c r="U1274" s="323"/>
      <c r="V1274" s="323"/>
    </row>
    <row r="1275" spans="1:22" ht="24.95" customHeight="1">
      <c r="A1275" s="315" t="s">
        <v>24</v>
      </c>
      <c r="B1275" s="149">
        <v>6</v>
      </c>
      <c r="C1275" s="149">
        <v>10</v>
      </c>
      <c r="D1275" s="149">
        <v>16</v>
      </c>
      <c r="E1275" s="323"/>
      <c r="F1275" s="323"/>
      <c r="G1275" s="323"/>
      <c r="H1275" s="323"/>
      <c r="I1275" s="323"/>
      <c r="K1275" s="323"/>
      <c r="L1275" s="323"/>
      <c r="M1275" s="323"/>
      <c r="N1275" s="323"/>
      <c r="O1275" s="323"/>
      <c r="P1275" s="323"/>
      <c r="Q1275" s="323"/>
      <c r="R1275" s="323"/>
      <c r="S1275" s="323"/>
      <c r="T1275" s="323"/>
      <c r="U1275" s="323"/>
      <c r="V1275" s="323"/>
    </row>
    <row r="1276" spans="1:22" ht="24.95" customHeight="1">
      <c r="A1276" s="315" t="s">
        <v>33</v>
      </c>
      <c r="B1276" s="149">
        <v>41</v>
      </c>
      <c r="C1276" s="149">
        <v>42</v>
      </c>
      <c r="D1276" s="149">
        <v>83</v>
      </c>
      <c r="E1276" s="323"/>
      <c r="F1276" s="323"/>
      <c r="G1276" s="323"/>
      <c r="H1276" s="323"/>
      <c r="I1276" s="323"/>
      <c r="K1276" s="323"/>
      <c r="L1276" s="323"/>
      <c r="M1276" s="323"/>
      <c r="N1276" s="323"/>
      <c r="O1276" s="323"/>
      <c r="P1276" s="323"/>
      <c r="Q1276" s="323"/>
      <c r="R1276" s="323"/>
      <c r="S1276" s="323"/>
      <c r="T1276" s="323"/>
      <c r="U1276" s="323"/>
      <c r="V1276" s="323"/>
    </row>
    <row r="1277" spans="1:22" ht="24.95" customHeight="1">
      <c r="A1277" s="315" t="s">
        <v>23</v>
      </c>
      <c r="B1277" s="149">
        <v>15</v>
      </c>
      <c r="C1277" s="149">
        <v>25</v>
      </c>
      <c r="D1277" s="149">
        <v>40</v>
      </c>
      <c r="E1277" s="323"/>
      <c r="F1277" s="323"/>
      <c r="G1277" s="323"/>
      <c r="H1277" s="323"/>
      <c r="I1277" s="323"/>
      <c r="K1277" s="323"/>
      <c r="L1277" s="323"/>
      <c r="M1277" s="323"/>
      <c r="N1277" s="323"/>
      <c r="O1277" s="323"/>
      <c r="P1277" s="323"/>
      <c r="Q1277" s="323"/>
      <c r="R1277" s="323"/>
      <c r="S1277" s="323"/>
      <c r="T1277" s="323"/>
      <c r="U1277" s="323"/>
      <c r="V1277" s="323"/>
    </row>
    <row r="1278" spans="1:22" ht="24.95" customHeight="1">
      <c r="A1278" s="315" t="s">
        <v>35</v>
      </c>
      <c r="B1278" s="149">
        <v>12</v>
      </c>
      <c r="C1278" s="149">
        <v>15</v>
      </c>
      <c r="D1278" s="149">
        <v>27</v>
      </c>
      <c r="E1278" s="323"/>
      <c r="F1278" s="323"/>
      <c r="G1278" s="323"/>
      <c r="H1278" s="323"/>
      <c r="I1278" s="323"/>
      <c r="K1278" s="323"/>
      <c r="L1278" s="323"/>
      <c r="M1278" s="323"/>
      <c r="N1278" s="323"/>
      <c r="O1278" s="323"/>
      <c r="P1278" s="323"/>
      <c r="Q1278" s="323"/>
      <c r="R1278" s="323"/>
      <c r="S1278" s="323"/>
      <c r="T1278" s="323"/>
      <c r="U1278" s="323"/>
      <c r="V1278" s="323"/>
    </row>
    <row r="1279" spans="1:22" ht="24.95" customHeight="1">
      <c r="A1279" s="315" t="s">
        <v>36</v>
      </c>
      <c r="B1279" s="149">
        <v>23</v>
      </c>
      <c r="C1279" s="149">
        <v>28</v>
      </c>
      <c r="D1279" s="149">
        <v>51</v>
      </c>
      <c r="E1279" s="323"/>
      <c r="F1279" s="323"/>
      <c r="G1279" s="323"/>
      <c r="H1279" s="323"/>
      <c r="I1279" s="323"/>
      <c r="K1279" s="323"/>
      <c r="L1279" s="323"/>
      <c r="M1279" s="323"/>
      <c r="N1279" s="323"/>
      <c r="O1279" s="323"/>
      <c r="P1279" s="323"/>
      <c r="Q1279" s="323"/>
      <c r="R1279" s="323"/>
      <c r="S1279" s="323"/>
      <c r="T1279" s="323"/>
      <c r="U1279" s="323"/>
      <c r="V1279" s="323"/>
    </row>
    <row r="1280" spans="1:22" ht="24.95" customHeight="1">
      <c r="A1280" s="315" t="s">
        <v>48</v>
      </c>
      <c r="B1280" s="149">
        <v>11</v>
      </c>
      <c r="C1280" s="149">
        <v>15</v>
      </c>
      <c r="D1280" s="149">
        <v>26</v>
      </c>
      <c r="E1280" s="323"/>
      <c r="F1280" s="323"/>
      <c r="G1280" s="323"/>
      <c r="H1280" s="323"/>
      <c r="I1280" s="323"/>
      <c r="K1280" s="323"/>
      <c r="L1280" s="323"/>
      <c r="M1280" s="323"/>
      <c r="N1280" s="323"/>
      <c r="O1280" s="323"/>
      <c r="P1280" s="323"/>
      <c r="Q1280" s="323"/>
      <c r="R1280" s="323"/>
      <c r="S1280" s="323"/>
      <c r="T1280" s="323"/>
      <c r="U1280" s="323"/>
      <c r="V1280" s="323"/>
    </row>
    <row r="1281" spans="1:22" ht="24.95" customHeight="1">
      <c r="A1281" s="315" t="s">
        <v>49</v>
      </c>
      <c r="B1281" s="149">
        <v>27</v>
      </c>
      <c r="C1281" s="149">
        <v>27</v>
      </c>
      <c r="D1281" s="149">
        <v>54</v>
      </c>
      <c r="E1281" s="323"/>
      <c r="F1281" s="323"/>
      <c r="G1281" s="323"/>
      <c r="H1281" s="323"/>
      <c r="I1281" s="323"/>
      <c r="K1281" s="323"/>
      <c r="L1281" s="323"/>
      <c r="M1281" s="323"/>
      <c r="N1281" s="323"/>
      <c r="O1281" s="323"/>
      <c r="P1281" s="323"/>
      <c r="Q1281" s="323"/>
      <c r="R1281" s="323"/>
      <c r="S1281" s="323"/>
      <c r="T1281" s="323"/>
      <c r="U1281" s="323"/>
      <c r="V1281" s="323"/>
    </row>
    <row r="1282" spans="1:22" ht="24.95" customHeight="1">
      <c r="A1282" s="315" t="s">
        <v>50</v>
      </c>
      <c r="B1282" s="149">
        <v>33</v>
      </c>
      <c r="C1282" s="149">
        <v>26</v>
      </c>
      <c r="D1282" s="149">
        <v>59</v>
      </c>
      <c r="E1282" s="323"/>
      <c r="F1282" s="323"/>
      <c r="G1282" s="323"/>
      <c r="H1282" s="323"/>
      <c r="I1282" s="323"/>
      <c r="K1282" s="323"/>
      <c r="L1282" s="323"/>
      <c r="M1282" s="323"/>
      <c r="N1282" s="323"/>
      <c r="O1282" s="323"/>
      <c r="P1282" s="323"/>
      <c r="Q1282" s="323"/>
      <c r="R1282" s="323"/>
      <c r="S1282" s="323"/>
      <c r="T1282" s="323"/>
      <c r="U1282" s="323"/>
      <c r="V1282" s="323"/>
    </row>
    <row r="1283" spans="1:22" ht="24.95" customHeight="1">
      <c r="A1283" s="315" t="s">
        <v>51</v>
      </c>
      <c r="B1283" s="149">
        <v>36</v>
      </c>
      <c r="C1283" s="149">
        <v>38</v>
      </c>
      <c r="D1283" s="149">
        <v>74</v>
      </c>
      <c r="E1283" s="323"/>
      <c r="F1283" s="323"/>
      <c r="G1283" s="323"/>
      <c r="H1283" s="323"/>
      <c r="I1283" s="323"/>
      <c r="K1283" s="323"/>
      <c r="L1283" s="323"/>
      <c r="M1283" s="323"/>
      <c r="N1283" s="323"/>
      <c r="O1283" s="323"/>
      <c r="P1283" s="323"/>
      <c r="Q1283" s="323"/>
      <c r="R1283" s="323"/>
      <c r="S1283" s="323"/>
      <c r="T1283" s="323"/>
      <c r="U1283" s="323"/>
      <c r="V1283" s="323"/>
    </row>
    <row r="1284" spans="1:22" ht="24.95" customHeight="1">
      <c r="A1284" s="315" t="s">
        <v>52</v>
      </c>
      <c r="B1284" s="149">
        <v>27</v>
      </c>
      <c r="C1284" s="149">
        <v>22</v>
      </c>
      <c r="D1284" s="149">
        <v>49</v>
      </c>
      <c r="E1284" s="323"/>
      <c r="F1284" s="323"/>
      <c r="G1284" s="323"/>
      <c r="H1284" s="323"/>
      <c r="I1284" s="323"/>
      <c r="K1284" s="323"/>
      <c r="L1284" s="323"/>
      <c r="M1284" s="323"/>
      <c r="N1284" s="323"/>
      <c r="O1284" s="323"/>
      <c r="P1284" s="323"/>
      <c r="Q1284" s="323"/>
      <c r="R1284" s="323"/>
      <c r="S1284" s="323"/>
      <c r="T1284" s="323"/>
      <c r="U1284" s="323"/>
      <c r="V1284" s="323"/>
    </row>
    <row r="1285" spans="1:22" ht="24.95" customHeight="1">
      <c r="A1285" s="315" t="s">
        <v>53</v>
      </c>
      <c r="B1285" s="149">
        <v>55</v>
      </c>
      <c r="C1285" s="149">
        <v>57</v>
      </c>
      <c r="D1285" s="149">
        <v>112</v>
      </c>
      <c r="E1285" s="323"/>
      <c r="F1285" s="323"/>
      <c r="G1285" s="323"/>
      <c r="H1285" s="323"/>
      <c r="I1285" s="323"/>
      <c r="K1285" s="323"/>
      <c r="L1285" s="323"/>
      <c r="M1285" s="323"/>
      <c r="N1285" s="323"/>
      <c r="O1285" s="323"/>
      <c r="P1285" s="323"/>
      <c r="Q1285" s="323"/>
      <c r="R1285" s="323"/>
      <c r="S1285" s="323"/>
      <c r="T1285" s="323"/>
      <c r="U1285" s="323"/>
      <c r="V1285" s="323"/>
    </row>
    <row r="1286" spans="1:22" ht="24.95" customHeight="1">
      <c r="A1286" s="315" t="s">
        <v>54</v>
      </c>
      <c r="B1286" s="149">
        <v>5</v>
      </c>
      <c r="C1286" s="149">
        <v>11</v>
      </c>
      <c r="D1286" s="149">
        <v>16</v>
      </c>
      <c r="E1286" s="323"/>
      <c r="F1286" s="323"/>
      <c r="G1286" s="323"/>
      <c r="H1286" s="323"/>
      <c r="I1286" s="323"/>
      <c r="K1286" s="323"/>
      <c r="L1286" s="323"/>
      <c r="M1286" s="323"/>
      <c r="N1286" s="323"/>
      <c r="O1286" s="323"/>
      <c r="P1286" s="323"/>
      <c r="Q1286" s="323"/>
      <c r="R1286" s="323"/>
      <c r="S1286" s="323"/>
      <c r="T1286" s="323"/>
      <c r="U1286" s="323"/>
      <c r="V1286" s="323"/>
    </row>
    <row r="1287" spans="1:22" ht="24.95" customHeight="1">
      <c r="A1287" s="315" t="s">
        <v>64</v>
      </c>
      <c r="B1287" s="149">
        <v>16</v>
      </c>
      <c r="C1287" s="149">
        <v>10</v>
      </c>
      <c r="D1287" s="149">
        <v>26</v>
      </c>
      <c r="E1287" s="323"/>
      <c r="F1287" s="323"/>
      <c r="G1287" s="323"/>
      <c r="H1287" s="323"/>
      <c r="I1287" s="323"/>
      <c r="K1287" s="323"/>
      <c r="L1287" s="323"/>
      <c r="M1287" s="323"/>
      <c r="N1287" s="323"/>
      <c r="O1287" s="323"/>
      <c r="P1287" s="323"/>
      <c r="Q1287" s="323"/>
      <c r="R1287" s="323"/>
      <c r="S1287" s="323"/>
      <c r="T1287" s="323"/>
      <c r="U1287" s="323"/>
      <c r="V1287" s="323"/>
    </row>
    <row r="1288" spans="1:22" ht="24.95" customHeight="1">
      <c r="A1288" s="315" t="s">
        <v>57</v>
      </c>
      <c r="B1288" s="149">
        <v>9</v>
      </c>
      <c r="C1288" s="149">
        <v>7</v>
      </c>
      <c r="D1288" s="149">
        <v>16</v>
      </c>
      <c r="E1288" s="323"/>
      <c r="F1288" s="323"/>
      <c r="G1288" s="323"/>
      <c r="H1288" s="323"/>
      <c r="I1288" s="323"/>
      <c r="K1288" s="323"/>
      <c r="L1288" s="323"/>
      <c r="M1288" s="323"/>
      <c r="N1288" s="323"/>
      <c r="O1288" s="323"/>
      <c r="P1288" s="323"/>
      <c r="Q1288" s="323"/>
      <c r="R1288" s="323"/>
      <c r="S1288" s="323"/>
      <c r="T1288" s="323"/>
      <c r="U1288" s="323"/>
      <c r="V1288" s="323"/>
    </row>
    <row r="1289" spans="1:22" ht="24.95" customHeight="1">
      <c r="A1289" s="315" t="s">
        <v>20</v>
      </c>
      <c r="B1289" s="149">
        <v>26</v>
      </c>
      <c r="C1289" s="149">
        <v>28</v>
      </c>
      <c r="D1289" s="149">
        <v>54</v>
      </c>
      <c r="E1289" s="323"/>
      <c r="F1289" s="323"/>
      <c r="G1289" s="323"/>
      <c r="H1289" s="323"/>
      <c r="I1289" s="323"/>
      <c r="K1289" s="323"/>
      <c r="L1289" s="323"/>
      <c r="M1289" s="323"/>
      <c r="N1289" s="323"/>
      <c r="O1289" s="323"/>
      <c r="P1289" s="323"/>
      <c r="Q1289" s="323"/>
      <c r="R1289" s="323"/>
      <c r="S1289" s="323"/>
      <c r="T1289" s="323"/>
      <c r="U1289" s="323"/>
      <c r="V1289" s="323"/>
    </row>
    <row r="1290" spans="1:22" ht="24.95" customHeight="1">
      <c r="A1290" s="315" t="s">
        <v>66</v>
      </c>
      <c r="B1290" s="149">
        <v>28</v>
      </c>
      <c r="C1290" s="149">
        <v>25</v>
      </c>
      <c r="D1290" s="149">
        <v>53</v>
      </c>
      <c r="E1290" s="323"/>
      <c r="F1290" s="323"/>
      <c r="G1290" s="323"/>
      <c r="H1290" s="323"/>
      <c r="I1290" s="323"/>
      <c r="K1290" s="323"/>
      <c r="L1290" s="323"/>
      <c r="M1290" s="323"/>
      <c r="N1290" s="323"/>
      <c r="O1290" s="323"/>
      <c r="P1290" s="323"/>
      <c r="Q1290" s="323"/>
      <c r="R1290" s="323"/>
      <c r="S1290" s="323"/>
      <c r="T1290" s="323"/>
      <c r="U1290" s="323"/>
      <c r="V1290" s="323"/>
    </row>
    <row r="1291" spans="1:22" ht="24.95" customHeight="1">
      <c r="A1291" s="315" t="s">
        <v>38</v>
      </c>
      <c r="B1291" s="149">
        <v>30</v>
      </c>
      <c r="C1291" s="149">
        <v>29</v>
      </c>
      <c r="D1291" s="149">
        <v>59</v>
      </c>
      <c r="E1291" s="323"/>
      <c r="F1291" s="323"/>
      <c r="G1291" s="323"/>
      <c r="H1291" s="323"/>
      <c r="I1291" s="323"/>
      <c r="K1291" s="323"/>
      <c r="L1291" s="323"/>
      <c r="M1291" s="323"/>
      <c r="N1291" s="323"/>
      <c r="O1291" s="323"/>
      <c r="P1291" s="323"/>
      <c r="Q1291" s="323"/>
      <c r="R1291" s="323"/>
      <c r="S1291" s="323"/>
      <c r="T1291" s="323"/>
      <c r="U1291" s="323"/>
      <c r="V1291" s="323"/>
    </row>
    <row r="1292" spans="1:22" ht="24.95" customHeight="1">
      <c r="A1292" s="315" t="s">
        <v>39</v>
      </c>
      <c r="B1292" s="149">
        <v>22</v>
      </c>
      <c r="C1292" s="149">
        <v>23</v>
      </c>
      <c r="D1292" s="149">
        <v>45</v>
      </c>
      <c r="E1292" s="323"/>
      <c r="F1292" s="323"/>
      <c r="G1292" s="323"/>
      <c r="H1292" s="323"/>
      <c r="I1292" s="323"/>
      <c r="K1292" s="323"/>
      <c r="L1292" s="323"/>
      <c r="M1292" s="323"/>
      <c r="N1292" s="323"/>
      <c r="O1292" s="323"/>
      <c r="P1292" s="323"/>
      <c r="Q1292" s="323"/>
      <c r="R1292" s="323"/>
      <c r="S1292" s="323"/>
      <c r="T1292" s="323"/>
      <c r="U1292" s="323"/>
      <c r="V1292" s="323"/>
    </row>
    <row r="1293" spans="1:22" ht="24.95" customHeight="1">
      <c r="A1293" s="315" t="s">
        <v>657</v>
      </c>
      <c r="B1293" s="149">
        <v>23</v>
      </c>
      <c r="C1293" s="149">
        <v>10</v>
      </c>
      <c r="D1293" s="149">
        <v>33</v>
      </c>
      <c r="E1293" s="323"/>
      <c r="F1293" s="323"/>
      <c r="G1293" s="323"/>
      <c r="H1293" s="323"/>
      <c r="I1293" s="323"/>
      <c r="K1293" s="323"/>
      <c r="L1293" s="323"/>
      <c r="M1293" s="323"/>
      <c r="N1293" s="323"/>
      <c r="O1293" s="323"/>
      <c r="P1293" s="323"/>
      <c r="Q1293" s="323"/>
      <c r="R1293" s="323"/>
      <c r="S1293" s="323"/>
      <c r="T1293" s="323"/>
      <c r="U1293" s="323"/>
      <c r="V1293" s="323"/>
    </row>
    <row r="1294" spans="1:22" ht="24.95" customHeight="1">
      <c r="A1294" s="336" t="s">
        <v>3</v>
      </c>
      <c r="B1294" s="150">
        <v>500</v>
      </c>
      <c r="C1294" s="150">
        <v>500</v>
      </c>
      <c r="D1294" s="150">
        <v>1000</v>
      </c>
      <c r="E1294" s="323"/>
      <c r="F1294" s="323"/>
      <c r="G1294" s="323"/>
      <c r="H1294" s="323"/>
      <c r="I1294" s="323"/>
      <c r="K1294" s="323"/>
      <c r="L1294" s="323"/>
      <c r="M1294" s="323"/>
      <c r="N1294" s="323"/>
      <c r="O1294" s="323"/>
      <c r="P1294" s="323"/>
      <c r="Q1294" s="323"/>
      <c r="R1294" s="323"/>
      <c r="S1294" s="323"/>
      <c r="T1294" s="323"/>
      <c r="U1294" s="323"/>
      <c r="V1294" s="323"/>
    </row>
    <row r="1295" spans="1:22" ht="24.95" customHeight="1">
      <c r="A1295" s="638"/>
      <c r="B1295" s="638"/>
      <c r="C1295" s="638"/>
      <c r="D1295" s="638"/>
      <c r="E1295" s="323"/>
      <c r="F1295" s="323"/>
      <c r="G1295" s="323"/>
      <c r="H1295" s="323"/>
      <c r="I1295" s="323"/>
      <c r="K1295" s="323"/>
      <c r="L1295" s="323"/>
      <c r="M1295" s="323"/>
      <c r="N1295" s="323"/>
      <c r="O1295" s="323"/>
      <c r="P1295" s="323"/>
      <c r="Q1295" s="323"/>
      <c r="R1295" s="323"/>
      <c r="S1295" s="323"/>
      <c r="T1295" s="323"/>
      <c r="U1295" s="323"/>
      <c r="V1295" s="323"/>
    </row>
    <row r="1296" spans="1:22" ht="24.95" customHeight="1">
      <c r="A1296" s="674" t="s">
        <v>350</v>
      </c>
      <c r="B1296" s="662"/>
      <c r="C1296" s="662"/>
      <c r="D1296" s="663"/>
      <c r="E1296" s="323"/>
      <c r="F1296" s="323"/>
      <c r="G1296" s="323"/>
      <c r="H1296" s="323"/>
      <c r="I1296" s="323"/>
      <c r="K1296" s="323"/>
      <c r="L1296" s="323"/>
      <c r="M1296" s="323"/>
      <c r="N1296" s="323"/>
      <c r="O1296" s="323"/>
      <c r="P1296" s="323"/>
      <c r="Q1296" s="323"/>
      <c r="R1296" s="323"/>
      <c r="S1296" s="323"/>
      <c r="T1296" s="323"/>
      <c r="U1296" s="323"/>
      <c r="V1296" s="323"/>
    </row>
    <row r="1297" spans="1:22" ht="24.95" customHeight="1">
      <c r="A1297" s="311" t="s">
        <v>62</v>
      </c>
      <c r="B1297" s="311" t="s">
        <v>343</v>
      </c>
      <c r="C1297" s="311" t="s">
        <v>344</v>
      </c>
      <c r="D1297" s="311" t="s">
        <v>3</v>
      </c>
      <c r="E1297" s="323"/>
      <c r="F1297" s="323"/>
      <c r="G1297" s="323"/>
      <c r="H1297" s="323"/>
      <c r="I1297" s="323"/>
      <c r="K1297" s="323"/>
      <c r="L1297" s="323"/>
      <c r="M1297" s="323"/>
      <c r="N1297" s="323"/>
      <c r="O1297" s="323"/>
      <c r="P1297" s="323"/>
      <c r="Q1297" s="323"/>
      <c r="R1297" s="323"/>
      <c r="S1297" s="323"/>
      <c r="T1297" s="323"/>
      <c r="U1297" s="323"/>
      <c r="V1297" s="323"/>
    </row>
    <row r="1298" spans="1:22" ht="24.95" customHeight="1">
      <c r="A1298" s="315" t="s">
        <v>44</v>
      </c>
      <c r="B1298" s="149">
        <v>12</v>
      </c>
      <c r="C1298" s="149">
        <v>10</v>
      </c>
      <c r="D1298" s="149">
        <v>22</v>
      </c>
      <c r="E1298" s="323"/>
      <c r="F1298" s="323"/>
      <c r="G1298" s="323"/>
      <c r="H1298" s="323"/>
      <c r="I1298" s="323"/>
      <c r="K1298" s="323"/>
      <c r="L1298" s="323"/>
      <c r="M1298" s="323"/>
      <c r="N1298" s="323"/>
      <c r="O1298" s="323"/>
      <c r="P1298" s="323"/>
      <c r="Q1298" s="323"/>
      <c r="R1298" s="323"/>
      <c r="S1298" s="323"/>
      <c r="T1298" s="323"/>
      <c r="U1298" s="323"/>
      <c r="V1298" s="323"/>
    </row>
    <row r="1299" spans="1:22" ht="24.95" customHeight="1">
      <c r="A1299" s="315" t="s">
        <v>29</v>
      </c>
      <c r="B1299" s="149">
        <v>4</v>
      </c>
      <c r="C1299" s="149">
        <v>5</v>
      </c>
      <c r="D1299" s="149">
        <v>9</v>
      </c>
      <c r="E1299" s="323"/>
      <c r="F1299" s="323"/>
      <c r="G1299" s="323"/>
      <c r="H1299" s="323"/>
      <c r="I1299" s="323"/>
      <c r="K1299" s="323"/>
      <c r="L1299" s="323"/>
      <c r="M1299" s="323"/>
      <c r="N1299" s="323"/>
      <c r="O1299" s="323"/>
      <c r="P1299" s="323"/>
      <c r="Q1299" s="323"/>
      <c r="R1299" s="323"/>
      <c r="S1299" s="323"/>
      <c r="T1299" s="323"/>
      <c r="U1299" s="323"/>
      <c r="V1299" s="323"/>
    </row>
    <row r="1300" spans="1:22" ht="24.95" customHeight="1">
      <c r="A1300" s="315" t="s">
        <v>31</v>
      </c>
      <c r="B1300" s="149">
        <v>5</v>
      </c>
      <c r="C1300" s="149">
        <v>8</v>
      </c>
      <c r="D1300" s="149">
        <v>13</v>
      </c>
      <c r="E1300" s="323"/>
      <c r="F1300" s="323"/>
      <c r="G1300" s="323"/>
      <c r="H1300" s="323"/>
      <c r="I1300" s="323"/>
      <c r="K1300" s="323"/>
      <c r="L1300" s="323"/>
      <c r="M1300" s="323"/>
      <c r="N1300" s="323"/>
      <c r="O1300" s="323"/>
      <c r="P1300" s="323"/>
      <c r="Q1300" s="323"/>
      <c r="R1300" s="323"/>
      <c r="S1300" s="323"/>
      <c r="T1300" s="323"/>
      <c r="U1300" s="323"/>
      <c r="V1300" s="323"/>
    </row>
    <row r="1301" spans="1:22" ht="24.95" customHeight="1">
      <c r="A1301" s="315" t="s">
        <v>24</v>
      </c>
      <c r="B1301" s="149">
        <v>4</v>
      </c>
      <c r="C1301" s="149">
        <v>5</v>
      </c>
      <c r="D1301" s="149">
        <v>9</v>
      </c>
      <c r="E1301" s="323"/>
      <c r="F1301" s="323"/>
      <c r="G1301" s="323"/>
      <c r="H1301" s="323"/>
      <c r="I1301" s="323"/>
      <c r="K1301" s="323"/>
      <c r="L1301" s="323"/>
      <c r="M1301" s="323"/>
      <c r="N1301" s="323"/>
      <c r="O1301" s="323"/>
      <c r="P1301" s="323"/>
      <c r="Q1301" s="323"/>
      <c r="R1301" s="323"/>
      <c r="S1301" s="323"/>
      <c r="T1301" s="323"/>
      <c r="U1301" s="323"/>
      <c r="V1301" s="323"/>
    </row>
    <row r="1302" spans="1:22" ht="24.95" customHeight="1">
      <c r="A1302" s="315" t="s">
        <v>33</v>
      </c>
      <c r="B1302" s="149">
        <v>9</v>
      </c>
      <c r="C1302" s="149">
        <v>8</v>
      </c>
      <c r="D1302" s="149">
        <v>17</v>
      </c>
      <c r="E1302" s="323"/>
      <c r="F1302" s="323"/>
      <c r="G1302" s="323"/>
      <c r="H1302" s="323"/>
      <c r="I1302" s="323"/>
      <c r="K1302" s="323"/>
      <c r="L1302" s="323"/>
      <c r="M1302" s="323"/>
      <c r="N1302" s="323"/>
      <c r="O1302" s="323"/>
      <c r="P1302" s="323"/>
      <c r="Q1302" s="323"/>
      <c r="R1302" s="323"/>
      <c r="S1302" s="323"/>
      <c r="T1302" s="323"/>
      <c r="U1302" s="323"/>
      <c r="V1302" s="323"/>
    </row>
    <row r="1303" spans="1:22" ht="24.95" customHeight="1">
      <c r="A1303" s="315" t="s">
        <v>23</v>
      </c>
      <c r="B1303" s="149">
        <v>6</v>
      </c>
      <c r="C1303" s="149">
        <v>12</v>
      </c>
      <c r="D1303" s="149">
        <v>19</v>
      </c>
      <c r="E1303" s="323"/>
      <c r="F1303" s="323"/>
      <c r="G1303" s="323"/>
      <c r="H1303" s="323"/>
      <c r="I1303" s="323"/>
      <c r="K1303" s="323"/>
      <c r="L1303" s="323"/>
      <c r="M1303" s="323"/>
      <c r="N1303" s="323"/>
      <c r="O1303" s="323"/>
      <c r="P1303" s="323"/>
      <c r="Q1303" s="323"/>
      <c r="R1303" s="323"/>
      <c r="S1303" s="323"/>
      <c r="T1303" s="323"/>
      <c r="U1303" s="323"/>
      <c r="V1303" s="323"/>
    </row>
    <row r="1304" spans="1:22" ht="24.95" customHeight="1">
      <c r="A1304" s="315" t="s">
        <v>35</v>
      </c>
      <c r="B1304" s="149">
        <v>5</v>
      </c>
      <c r="C1304" s="149">
        <v>8</v>
      </c>
      <c r="D1304" s="149">
        <v>13</v>
      </c>
      <c r="E1304" s="323"/>
      <c r="F1304" s="323"/>
      <c r="G1304" s="323"/>
      <c r="H1304" s="323"/>
      <c r="I1304" s="323"/>
      <c r="K1304" s="323"/>
      <c r="L1304" s="323"/>
      <c r="M1304" s="323"/>
      <c r="N1304" s="323"/>
      <c r="O1304" s="323"/>
      <c r="P1304" s="323"/>
      <c r="Q1304" s="323"/>
      <c r="R1304" s="323"/>
      <c r="S1304" s="323"/>
      <c r="T1304" s="323"/>
      <c r="U1304" s="323"/>
      <c r="V1304" s="323"/>
    </row>
    <row r="1305" spans="1:22" ht="24.95" customHeight="1">
      <c r="A1305" s="315" t="s">
        <v>36</v>
      </c>
      <c r="B1305" s="149">
        <v>21</v>
      </c>
      <c r="C1305" s="149">
        <v>20</v>
      </c>
      <c r="D1305" s="149">
        <v>41</v>
      </c>
      <c r="E1305" s="323"/>
      <c r="F1305" s="323"/>
      <c r="G1305" s="323"/>
      <c r="H1305" s="323"/>
      <c r="I1305" s="323"/>
      <c r="K1305" s="323"/>
      <c r="L1305" s="323"/>
      <c r="M1305" s="323"/>
      <c r="N1305" s="323"/>
      <c r="O1305" s="323"/>
      <c r="P1305" s="323"/>
      <c r="Q1305" s="323"/>
      <c r="R1305" s="323"/>
      <c r="S1305" s="323"/>
      <c r="T1305" s="323"/>
      <c r="U1305" s="323"/>
      <c r="V1305" s="323"/>
    </row>
    <row r="1306" spans="1:22" ht="24.95" customHeight="1">
      <c r="A1306" s="315" t="s">
        <v>48</v>
      </c>
      <c r="B1306" s="149">
        <v>13</v>
      </c>
      <c r="C1306" s="149">
        <v>10</v>
      </c>
      <c r="D1306" s="149">
        <v>23</v>
      </c>
      <c r="E1306" s="323"/>
      <c r="F1306" s="323"/>
      <c r="G1306" s="323"/>
      <c r="H1306" s="323"/>
      <c r="I1306" s="323"/>
      <c r="K1306" s="323"/>
      <c r="L1306" s="323"/>
      <c r="M1306" s="323"/>
      <c r="N1306" s="323"/>
      <c r="O1306" s="323"/>
      <c r="P1306" s="323"/>
      <c r="Q1306" s="323"/>
      <c r="R1306" s="323"/>
      <c r="S1306" s="323"/>
      <c r="T1306" s="323"/>
      <c r="U1306" s="323"/>
      <c r="V1306" s="323"/>
    </row>
    <row r="1307" spans="1:22" ht="24.95" customHeight="1">
      <c r="A1307" s="315" t="s">
        <v>49</v>
      </c>
      <c r="B1307" s="149">
        <v>19</v>
      </c>
      <c r="C1307" s="149">
        <v>20</v>
      </c>
      <c r="D1307" s="149">
        <v>39</v>
      </c>
      <c r="E1307" s="323"/>
      <c r="F1307" s="323"/>
      <c r="G1307" s="323"/>
      <c r="H1307" s="323"/>
      <c r="I1307" s="323"/>
      <c r="K1307" s="323"/>
      <c r="L1307" s="323"/>
      <c r="M1307" s="323"/>
      <c r="N1307" s="323"/>
      <c r="O1307" s="323"/>
      <c r="P1307" s="323"/>
      <c r="Q1307" s="323"/>
      <c r="R1307" s="323"/>
      <c r="S1307" s="323"/>
      <c r="T1307" s="323"/>
      <c r="U1307" s="323"/>
      <c r="V1307" s="323"/>
    </row>
    <row r="1308" spans="1:22" ht="24.95" customHeight="1">
      <c r="A1308" s="315" t="s">
        <v>50</v>
      </c>
      <c r="B1308" s="149">
        <v>22</v>
      </c>
      <c r="C1308" s="149">
        <v>20</v>
      </c>
      <c r="D1308" s="149">
        <v>42</v>
      </c>
      <c r="E1308" s="323"/>
      <c r="F1308" s="323"/>
      <c r="G1308" s="323"/>
      <c r="H1308" s="323"/>
      <c r="I1308" s="323"/>
      <c r="K1308" s="323"/>
      <c r="L1308" s="323"/>
      <c r="M1308" s="323"/>
      <c r="N1308" s="323"/>
      <c r="O1308" s="323"/>
      <c r="P1308" s="323"/>
      <c r="Q1308" s="323"/>
      <c r="R1308" s="323"/>
      <c r="S1308" s="323"/>
      <c r="T1308" s="323"/>
      <c r="U1308" s="323"/>
      <c r="V1308" s="323"/>
    </row>
    <row r="1309" spans="1:22" ht="24.95" customHeight="1">
      <c r="A1309" s="315" t="s">
        <v>51</v>
      </c>
      <c r="B1309" s="149">
        <v>24</v>
      </c>
      <c r="C1309" s="149">
        <v>27</v>
      </c>
      <c r="D1309" s="149">
        <v>51</v>
      </c>
      <c r="E1309" s="323"/>
      <c r="F1309" s="323"/>
      <c r="G1309" s="323"/>
      <c r="H1309" s="323"/>
      <c r="I1309" s="323"/>
      <c r="K1309" s="323"/>
      <c r="L1309" s="323"/>
      <c r="M1309" s="323"/>
      <c r="N1309" s="323"/>
      <c r="O1309" s="323"/>
      <c r="P1309" s="323"/>
      <c r="Q1309" s="323"/>
      <c r="R1309" s="323"/>
      <c r="S1309" s="323"/>
      <c r="T1309" s="323"/>
      <c r="U1309" s="323"/>
      <c r="V1309" s="323"/>
    </row>
    <row r="1310" spans="1:22" ht="24.95" customHeight="1">
      <c r="A1310" s="315" t="s">
        <v>52</v>
      </c>
      <c r="B1310" s="149">
        <v>19</v>
      </c>
      <c r="C1310" s="149">
        <v>14</v>
      </c>
      <c r="D1310" s="149">
        <v>33</v>
      </c>
      <c r="E1310" s="323"/>
      <c r="F1310" s="323"/>
      <c r="G1310" s="323"/>
      <c r="H1310" s="323"/>
      <c r="I1310" s="323"/>
      <c r="K1310" s="323"/>
      <c r="L1310" s="323"/>
      <c r="M1310" s="323"/>
      <c r="N1310" s="323"/>
      <c r="O1310" s="323"/>
      <c r="P1310" s="323"/>
      <c r="Q1310" s="323"/>
      <c r="R1310" s="323"/>
      <c r="S1310" s="323"/>
      <c r="T1310" s="323"/>
      <c r="U1310" s="323"/>
      <c r="V1310" s="323"/>
    </row>
    <row r="1311" spans="1:22" ht="24.95" customHeight="1">
      <c r="A1311" s="315" t="s">
        <v>53</v>
      </c>
      <c r="B1311" s="149">
        <v>23</v>
      </c>
      <c r="C1311" s="149">
        <v>22</v>
      </c>
      <c r="D1311" s="149">
        <v>45</v>
      </c>
      <c r="E1311" s="323"/>
      <c r="F1311" s="323"/>
      <c r="G1311" s="323"/>
      <c r="H1311" s="323"/>
      <c r="I1311" s="323"/>
      <c r="K1311" s="323"/>
      <c r="L1311" s="323"/>
      <c r="M1311" s="323"/>
      <c r="N1311" s="323"/>
      <c r="O1311" s="323"/>
      <c r="P1311" s="323"/>
      <c r="Q1311" s="323"/>
      <c r="R1311" s="323"/>
      <c r="S1311" s="323"/>
      <c r="T1311" s="323"/>
      <c r="U1311" s="323"/>
      <c r="V1311" s="323"/>
    </row>
    <row r="1312" spans="1:22" ht="24.95" customHeight="1">
      <c r="A1312" s="315" t="s">
        <v>54</v>
      </c>
      <c r="B1312" s="149">
        <v>5</v>
      </c>
      <c r="C1312" s="149">
        <v>6</v>
      </c>
      <c r="D1312" s="149">
        <v>11</v>
      </c>
      <c r="E1312" s="323"/>
      <c r="F1312" s="323"/>
      <c r="G1312" s="323"/>
      <c r="H1312" s="323"/>
      <c r="I1312" s="323"/>
      <c r="K1312" s="323"/>
      <c r="L1312" s="323"/>
      <c r="M1312" s="323"/>
      <c r="N1312" s="323"/>
      <c r="O1312" s="323"/>
      <c r="P1312" s="323"/>
      <c r="Q1312" s="323"/>
      <c r="R1312" s="323"/>
      <c r="S1312" s="323"/>
      <c r="T1312" s="323"/>
      <c r="U1312" s="323"/>
      <c r="V1312" s="323"/>
    </row>
    <row r="1313" spans="1:22" ht="24.95" customHeight="1">
      <c r="A1313" s="315" t="s">
        <v>64</v>
      </c>
      <c r="B1313" s="149">
        <v>9</v>
      </c>
      <c r="C1313" s="149">
        <v>3</v>
      </c>
      <c r="D1313" s="149">
        <v>12</v>
      </c>
      <c r="E1313" s="323"/>
      <c r="F1313" s="323"/>
      <c r="G1313" s="323"/>
      <c r="H1313" s="323"/>
      <c r="I1313" s="323"/>
      <c r="K1313" s="323"/>
      <c r="L1313" s="323"/>
      <c r="M1313" s="323"/>
      <c r="N1313" s="323"/>
      <c r="O1313" s="323"/>
      <c r="P1313" s="323"/>
      <c r="Q1313" s="323"/>
      <c r="R1313" s="323"/>
      <c r="S1313" s="323"/>
      <c r="T1313" s="323"/>
      <c r="U1313" s="323"/>
      <c r="V1313" s="323"/>
    </row>
    <row r="1314" spans="1:22" ht="24.95" customHeight="1">
      <c r="A1314" s="315" t="s">
        <v>57</v>
      </c>
      <c r="B1314" s="149">
        <v>3</v>
      </c>
      <c r="C1314" s="149">
        <v>2</v>
      </c>
      <c r="D1314" s="149">
        <v>5</v>
      </c>
      <c r="E1314" s="323"/>
      <c r="F1314" s="323"/>
      <c r="G1314" s="323"/>
      <c r="H1314" s="323"/>
      <c r="I1314" s="323"/>
      <c r="K1314" s="323"/>
      <c r="L1314" s="323"/>
      <c r="M1314" s="323"/>
      <c r="N1314" s="323"/>
      <c r="O1314" s="323"/>
      <c r="P1314" s="323"/>
      <c r="Q1314" s="323"/>
      <c r="R1314" s="323"/>
      <c r="S1314" s="323"/>
      <c r="T1314" s="323"/>
      <c r="U1314" s="323"/>
      <c r="V1314" s="323"/>
    </row>
    <row r="1315" spans="1:22" ht="24.95" customHeight="1">
      <c r="A1315" s="315" t="s">
        <v>20</v>
      </c>
      <c r="B1315" s="149">
        <v>12</v>
      </c>
      <c r="C1315" s="149">
        <v>7</v>
      </c>
      <c r="D1315" s="149">
        <v>19</v>
      </c>
      <c r="E1315" s="323"/>
      <c r="F1315" s="323"/>
      <c r="G1315" s="323"/>
      <c r="H1315" s="323"/>
      <c r="I1315" s="323"/>
      <c r="K1315" s="323"/>
      <c r="L1315" s="323"/>
      <c r="M1315" s="323"/>
      <c r="N1315" s="323"/>
      <c r="O1315" s="323"/>
      <c r="P1315" s="323"/>
      <c r="Q1315" s="323"/>
      <c r="R1315" s="323"/>
      <c r="S1315" s="323"/>
      <c r="T1315" s="323"/>
      <c r="U1315" s="323"/>
      <c r="V1315" s="323"/>
    </row>
    <row r="1316" spans="1:22" ht="24.95" customHeight="1">
      <c r="A1316" s="315" t="s">
        <v>66</v>
      </c>
      <c r="B1316" s="149">
        <v>7</v>
      </c>
      <c r="C1316" s="149">
        <v>8</v>
      </c>
      <c r="D1316" s="149">
        <v>15</v>
      </c>
      <c r="E1316" s="323"/>
      <c r="F1316" s="323"/>
      <c r="G1316" s="323"/>
      <c r="H1316" s="323"/>
      <c r="I1316" s="323"/>
      <c r="K1316" s="323"/>
      <c r="L1316" s="323"/>
      <c r="M1316" s="323"/>
      <c r="N1316" s="323"/>
      <c r="O1316" s="323"/>
      <c r="P1316" s="323"/>
      <c r="Q1316" s="323"/>
      <c r="R1316" s="323"/>
      <c r="S1316" s="323"/>
      <c r="T1316" s="323"/>
      <c r="U1316" s="323"/>
      <c r="V1316" s="323"/>
    </row>
    <row r="1317" spans="1:22" ht="24.95" customHeight="1">
      <c r="A1317" s="315" t="s">
        <v>38</v>
      </c>
      <c r="B1317" s="149">
        <v>18</v>
      </c>
      <c r="C1317" s="149">
        <v>15</v>
      </c>
      <c r="D1317" s="149">
        <v>33</v>
      </c>
      <c r="E1317" s="323"/>
      <c r="F1317" s="323"/>
      <c r="G1317" s="323"/>
      <c r="H1317" s="323"/>
      <c r="I1317" s="323"/>
      <c r="K1317" s="323"/>
      <c r="L1317" s="323"/>
      <c r="M1317" s="323"/>
      <c r="N1317" s="323"/>
      <c r="O1317" s="323"/>
      <c r="P1317" s="323"/>
      <c r="Q1317" s="323"/>
      <c r="R1317" s="323"/>
      <c r="S1317" s="323"/>
      <c r="T1317" s="323"/>
      <c r="U1317" s="323"/>
      <c r="V1317" s="323"/>
    </row>
    <row r="1318" spans="1:22" ht="24.95" customHeight="1">
      <c r="A1318" s="315" t="s">
        <v>39</v>
      </c>
      <c r="B1318" s="149">
        <v>13</v>
      </c>
      <c r="C1318" s="149">
        <v>14</v>
      </c>
      <c r="D1318" s="149">
        <v>27</v>
      </c>
      <c r="E1318" s="323"/>
      <c r="F1318" s="323"/>
      <c r="G1318" s="323"/>
      <c r="H1318" s="323"/>
      <c r="I1318" s="323"/>
      <c r="K1318" s="323"/>
      <c r="L1318" s="323"/>
      <c r="M1318" s="323"/>
      <c r="N1318" s="323"/>
      <c r="O1318" s="323"/>
      <c r="P1318" s="323"/>
      <c r="Q1318" s="323"/>
      <c r="R1318" s="323"/>
      <c r="S1318" s="323"/>
      <c r="T1318" s="323"/>
      <c r="U1318" s="323"/>
      <c r="V1318" s="323"/>
    </row>
    <row r="1319" spans="1:22" ht="24.95" customHeight="1">
      <c r="A1319" s="315" t="s">
        <v>657</v>
      </c>
      <c r="B1319" s="149">
        <v>1</v>
      </c>
      <c r="C1319" s="149">
        <v>1</v>
      </c>
      <c r="D1319" s="149">
        <v>2</v>
      </c>
      <c r="E1319" s="323"/>
      <c r="F1319" s="323"/>
      <c r="G1319" s="323"/>
      <c r="H1319" s="323"/>
      <c r="I1319" s="323"/>
      <c r="K1319" s="323"/>
      <c r="L1319" s="323"/>
      <c r="M1319" s="323"/>
      <c r="N1319" s="323"/>
      <c r="O1319" s="323"/>
      <c r="P1319" s="323"/>
      <c r="Q1319" s="323"/>
      <c r="R1319" s="323"/>
      <c r="S1319" s="323"/>
      <c r="T1319" s="323"/>
      <c r="U1319" s="323"/>
      <c r="V1319" s="323"/>
    </row>
    <row r="1320" spans="1:22" ht="24.95" customHeight="1">
      <c r="A1320" s="336" t="s">
        <v>3</v>
      </c>
      <c r="B1320" s="150">
        <v>254</v>
      </c>
      <c r="C1320" s="150">
        <v>245</v>
      </c>
      <c r="D1320" s="150">
        <v>500</v>
      </c>
      <c r="E1320" s="323"/>
      <c r="F1320" s="323"/>
      <c r="G1320" s="323"/>
      <c r="H1320" s="323"/>
      <c r="I1320" s="323"/>
      <c r="K1320" s="323"/>
      <c r="L1320" s="323"/>
      <c r="M1320" s="323"/>
      <c r="N1320" s="323"/>
      <c r="O1320" s="323"/>
      <c r="P1320" s="323"/>
      <c r="Q1320" s="323"/>
      <c r="R1320" s="323"/>
      <c r="S1320" s="323"/>
      <c r="T1320" s="323"/>
      <c r="U1320" s="323"/>
      <c r="V1320" s="323"/>
    </row>
    <row r="1321" spans="1:22" ht="24.95" customHeight="1">
      <c r="A1321" s="638"/>
      <c r="B1321" s="638"/>
      <c r="C1321" s="638"/>
      <c r="D1321" s="638"/>
      <c r="E1321" s="323"/>
      <c r="F1321" s="323"/>
      <c r="G1321" s="323"/>
      <c r="H1321" s="323"/>
      <c r="I1321" s="323"/>
      <c r="K1321" s="323"/>
      <c r="L1321" s="323"/>
      <c r="M1321" s="323"/>
      <c r="N1321" s="323"/>
      <c r="O1321" s="323"/>
      <c r="P1321" s="323"/>
      <c r="Q1321" s="323"/>
      <c r="R1321" s="323"/>
      <c r="S1321" s="323"/>
      <c r="T1321" s="323"/>
      <c r="U1321" s="323"/>
      <c r="V1321" s="323"/>
    </row>
    <row r="1322" spans="1:22" ht="24.95" customHeight="1">
      <c r="A1322" s="600" t="s">
        <v>351</v>
      </c>
      <c r="B1322" s="604"/>
      <c r="C1322" s="604"/>
      <c r="D1322" s="604"/>
      <c r="E1322" s="323"/>
      <c r="F1322" s="323"/>
      <c r="G1322" s="323"/>
      <c r="H1322" s="323"/>
      <c r="I1322" s="323"/>
      <c r="K1322" s="323"/>
      <c r="L1322" s="323"/>
      <c r="M1322" s="323"/>
      <c r="N1322" s="323"/>
      <c r="O1322" s="323"/>
      <c r="P1322" s="323"/>
      <c r="Q1322" s="323"/>
      <c r="R1322" s="323"/>
      <c r="S1322" s="323"/>
      <c r="T1322" s="323"/>
      <c r="U1322" s="323"/>
      <c r="V1322" s="323"/>
    </row>
    <row r="1323" spans="1:22" ht="24.95" customHeight="1">
      <c r="A1323" s="108" t="s">
        <v>43</v>
      </c>
      <c r="B1323" s="311" t="s">
        <v>343</v>
      </c>
      <c r="C1323" s="311" t="s">
        <v>344</v>
      </c>
      <c r="D1323" s="311" t="s">
        <v>3</v>
      </c>
      <c r="E1323" s="323"/>
      <c r="F1323" s="323"/>
      <c r="G1323" s="323"/>
      <c r="H1323" s="323"/>
      <c r="I1323" s="323"/>
      <c r="K1323" s="323"/>
      <c r="L1323" s="323"/>
      <c r="M1323" s="323"/>
      <c r="N1323" s="323"/>
      <c r="O1323" s="323"/>
      <c r="P1323" s="323"/>
      <c r="Q1323" s="323"/>
      <c r="R1323" s="323"/>
      <c r="S1323" s="323"/>
      <c r="T1323" s="323"/>
      <c r="U1323" s="323"/>
      <c r="V1323" s="323"/>
    </row>
    <row r="1324" spans="1:22" ht="24.95" customHeight="1">
      <c r="A1324" s="324" t="s">
        <v>44</v>
      </c>
      <c r="B1324" s="149">
        <v>37</v>
      </c>
      <c r="C1324" s="149">
        <v>38</v>
      </c>
      <c r="D1324" s="149">
        <v>75</v>
      </c>
      <c r="E1324" s="323"/>
      <c r="F1324" s="323"/>
      <c r="G1324" s="323"/>
      <c r="H1324" s="323"/>
      <c r="I1324" s="323"/>
      <c r="K1324" s="323"/>
      <c r="L1324" s="323"/>
      <c r="M1324" s="323"/>
      <c r="N1324" s="323"/>
      <c r="O1324" s="323"/>
      <c r="P1324" s="323"/>
      <c r="Q1324" s="323"/>
      <c r="R1324" s="323"/>
      <c r="S1324" s="323"/>
      <c r="T1324" s="323"/>
      <c r="U1324" s="323"/>
      <c r="V1324" s="323"/>
    </row>
    <row r="1325" spans="1:22" ht="24.95" customHeight="1">
      <c r="A1325" s="324" t="s">
        <v>29</v>
      </c>
      <c r="B1325" s="149">
        <v>7</v>
      </c>
      <c r="C1325" s="149">
        <v>7</v>
      </c>
      <c r="D1325" s="149">
        <v>14</v>
      </c>
      <c r="E1325" s="323"/>
      <c r="F1325" s="323"/>
      <c r="G1325" s="323"/>
      <c r="H1325" s="323"/>
      <c r="I1325" s="323"/>
      <c r="K1325" s="323"/>
      <c r="L1325" s="323"/>
      <c r="M1325" s="323"/>
      <c r="N1325" s="323"/>
      <c r="O1325" s="323"/>
      <c r="P1325" s="323"/>
      <c r="Q1325" s="323"/>
      <c r="R1325" s="323"/>
      <c r="S1325" s="323"/>
      <c r="T1325" s="323"/>
      <c r="U1325" s="323"/>
      <c r="V1325" s="323"/>
    </row>
    <row r="1326" spans="1:22" ht="24.95" customHeight="1">
      <c r="A1326" s="324" t="s">
        <v>31</v>
      </c>
      <c r="B1326" s="149">
        <v>13</v>
      </c>
      <c r="C1326" s="149">
        <v>12</v>
      </c>
      <c r="D1326" s="149">
        <v>25</v>
      </c>
      <c r="E1326" s="323"/>
      <c r="F1326" s="323"/>
      <c r="G1326" s="323"/>
      <c r="H1326" s="323"/>
      <c r="I1326" s="323"/>
      <c r="K1326" s="323"/>
      <c r="L1326" s="323"/>
      <c r="M1326" s="323"/>
      <c r="N1326" s="323"/>
      <c r="O1326" s="323"/>
      <c r="P1326" s="323"/>
      <c r="Q1326" s="323"/>
      <c r="R1326" s="323"/>
      <c r="S1326" s="323"/>
      <c r="T1326" s="323"/>
      <c r="U1326" s="323"/>
      <c r="V1326" s="323"/>
    </row>
    <row r="1327" spans="1:22" ht="24.95" customHeight="1">
      <c r="A1327" s="324" t="s">
        <v>24</v>
      </c>
      <c r="B1327" s="149">
        <v>8</v>
      </c>
      <c r="C1327" s="149">
        <v>10</v>
      </c>
      <c r="D1327" s="149">
        <v>18</v>
      </c>
      <c r="E1327" s="323"/>
      <c r="F1327" s="323"/>
      <c r="G1327" s="323"/>
      <c r="H1327" s="323"/>
      <c r="I1327" s="323"/>
      <c r="K1327" s="323"/>
      <c r="L1327" s="323"/>
      <c r="M1327" s="323"/>
      <c r="N1327" s="323"/>
      <c r="O1327" s="323"/>
      <c r="P1327" s="323"/>
      <c r="Q1327" s="323"/>
      <c r="R1327" s="323"/>
      <c r="S1327" s="323"/>
      <c r="T1327" s="323"/>
      <c r="U1327" s="323"/>
      <c r="V1327" s="323"/>
    </row>
    <row r="1328" spans="1:22" ht="24.95" customHeight="1">
      <c r="A1328" s="324" t="s">
        <v>33</v>
      </c>
      <c r="B1328" s="149">
        <v>40</v>
      </c>
      <c r="C1328" s="149">
        <v>39</v>
      </c>
      <c r="D1328" s="149">
        <v>79</v>
      </c>
      <c r="E1328" s="323"/>
      <c r="F1328" s="323"/>
      <c r="G1328" s="323"/>
      <c r="H1328" s="323"/>
      <c r="I1328" s="323"/>
      <c r="K1328" s="323"/>
      <c r="L1328" s="323"/>
      <c r="M1328" s="323"/>
      <c r="N1328" s="323"/>
      <c r="O1328" s="323"/>
      <c r="P1328" s="323"/>
      <c r="Q1328" s="323"/>
      <c r="R1328" s="323"/>
      <c r="S1328" s="323"/>
      <c r="T1328" s="323"/>
      <c r="U1328" s="323"/>
      <c r="V1328" s="323"/>
    </row>
    <row r="1329" spans="1:22" ht="24.95" customHeight="1">
      <c r="A1329" s="324" t="s">
        <v>23</v>
      </c>
      <c r="B1329" s="149">
        <v>18</v>
      </c>
      <c r="C1329" s="149">
        <v>23</v>
      </c>
      <c r="D1329" s="149">
        <v>41</v>
      </c>
      <c r="E1329" s="323"/>
      <c r="F1329" s="323"/>
      <c r="G1329" s="323"/>
      <c r="H1329" s="323"/>
      <c r="I1329" s="323"/>
      <c r="K1329" s="323"/>
      <c r="L1329" s="323"/>
      <c r="M1329" s="323"/>
      <c r="N1329" s="323"/>
      <c r="O1329" s="323"/>
      <c r="P1329" s="323"/>
      <c r="Q1329" s="323"/>
      <c r="R1329" s="323"/>
      <c r="S1329" s="323"/>
      <c r="T1329" s="323"/>
      <c r="U1329" s="323"/>
      <c r="V1329" s="323"/>
    </row>
    <row r="1330" spans="1:22" ht="24.95" customHeight="1">
      <c r="A1330" s="324" t="s">
        <v>35</v>
      </c>
      <c r="B1330" s="149">
        <v>10</v>
      </c>
      <c r="C1330" s="149">
        <v>14</v>
      </c>
      <c r="D1330" s="149">
        <v>24</v>
      </c>
      <c r="E1330" s="323"/>
      <c r="F1330" s="323"/>
      <c r="G1330" s="323"/>
      <c r="H1330" s="323"/>
      <c r="I1330" s="323"/>
      <c r="K1330" s="323"/>
      <c r="L1330" s="323"/>
      <c r="M1330" s="323"/>
      <c r="N1330" s="323"/>
      <c r="O1330" s="323"/>
      <c r="P1330" s="323"/>
      <c r="Q1330" s="323"/>
      <c r="R1330" s="323"/>
      <c r="S1330" s="323"/>
      <c r="T1330" s="323"/>
      <c r="U1330" s="323"/>
      <c r="V1330" s="323"/>
    </row>
    <row r="1331" spans="1:22" ht="24.95" customHeight="1">
      <c r="A1331" s="324" t="s">
        <v>36</v>
      </c>
      <c r="B1331" s="149">
        <v>26</v>
      </c>
      <c r="C1331" s="149">
        <v>30</v>
      </c>
      <c r="D1331" s="149">
        <v>56</v>
      </c>
      <c r="E1331" s="323"/>
      <c r="F1331" s="323"/>
      <c r="G1331" s="323"/>
      <c r="H1331" s="323"/>
      <c r="I1331" s="323"/>
      <c r="K1331" s="323"/>
      <c r="L1331" s="323"/>
      <c r="M1331" s="323"/>
      <c r="N1331" s="323"/>
      <c r="O1331" s="323"/>
      <c r="P1331" s="323"/>
      <c r="Q1331" s="323"/>
      <c r="R1331" s="323"/>
      <c r="S1331" s="323"/>
      <c r="T1331" s="323"/>
      <c r="U1331" s="323"/>
      <c r="V1331" s="323"/>
    </row>
    <row r="1332" spans="1:22" ht="24.95" customHeight="1">
      <c r="A1332" s="324" t="s">
        <v>48</v>
      </c>
      <c r="B1332" s="149">
        <v>15</v>
      </c>
      <c r="C1332" s="149">
        <v>16</v>
      </c>
      <c r="D1332" s="149">
        <v>31</v>
      </c>
      <c r="E1332" s="323"/>
      <c r="F1332" s="323"/>
      <c r="G1332" s="323"/>
      <c r="H1332" s="323"/>
      <c r="I1332" s="323"/>
      <c r="K1332" s="323"/>
      <c r="L1332" s="323"/>
      <c r="M1332" s="323"/>
      <c r="N1332" s="323"/>
      <c r="O1332" s="323"/>
      <c r="P1332" s="323"/>
      <c r="Q1332" s="323"/>
      <c r="R1332" s="323"/>
      <c r="S1332" s="323"/>
      <c r="T1332" s="323"/>
      <c r="U1332" s="323"/>
      <c r="V1332" s="323"/>
    </row>
    <row r="1333" spans="1:22" ht="24.95" customHeight="1">
      <c r="A1333" s="324" t="s">
        <v>49</v>
      </c>
      <c r="B1333" s="149">
        <v>28</v>
      </c>
      <c r="C1333" s="149">
        <v>31</v>
      </c>
      <c r="D1333" s="149">
        <v>59</v>
      </c>
      <c r="E1333" s="323"/>
      <c r="F1333" s="323"/>
      <c r="G1333" s="323"/>
      <c r="H1333" s="323"/>
      <c r="I1333" s="323"/>
      <c r="K1333" s="323"/>
      <c r="L1333" s="323"/>
      <c r="M1333" s="323"/>
      <c r="N1333" s="323"/>
      <c r="O1333" s="323"/>
      <c r="P1333" s="323"/>
      <c r="Q1333" s="323"/>
      <c r="R1333" s="323"/>
      <c r="S1333" s="323"/>
      <c r="T1333" s="323"/>
      <c r="U1333" s="323"/>
      <c r="V1333" s="323"/>
    </row>
    <row r="1334" spans="1:22" ht="24.95" customHeight="1">
      <c r="A1334" s="324" t="s">
        <v>50</v>
      </c>
      <c r="B1334" s="149">
        <v>34</v>
      </c>
      <c r="C1334" s="149">
        <v>26</v>
      </c>
      <c r="D1334" s="149">
        <v>60</v>
      </c>
      <c r="E1334" s="323"/>
      <c r="F1334" s="323"/>
      <c r="G1334" s="323"/>
      <c r="H1334" s="323"/>
      <c r="I1334" s="323"/>
      <c r="K1334" s="323"/>
      <c r="L1334" s="323"/>
      <c r="M1334" s="323"/>
      <c r="N1334" s="323"/>
      <c r="O1334" s="323"/>
      <c r="P1334" s="323"/>
      <c r="Q1334" s="323"/>
      <c r="R1334" s="323"/>
      <c r="S1334" s="323"/>
      <c r="T1334" s="323"/>
      <c r="U1334" s="323"/>
      <c r="V1334" s="323"/>
    </row>
    <row r="1335" spans="1:22" ht="24.95" customHeight="1">
      <c r="A1335" s="324" t="s">
        <v>51</v>
      </c>
      <c r="B1335" s="149">
        <v>37</v>
      </c>
      <c r="C1335" s="149">
        <v>44</v>
      </c>
      <c r="D1335" s="149">
        <v>81</v>
      </c>
      <c r="E1335" s="323"/>
      <c r="F1335" s="323"/>
      <c r="G1335" s="323"/>
      <c r="H1335" s="323"/>
      <c r="I1335" s="323"/>
      <c r="K1335" s="323"/>
      <c r="L1335" s="323"/>
      <c r="M1335" s="323"/>
      <c r="N1335" s="323"/>
      <c r="O1335" s="323"/>
      <c r="P1335" s="323"/>
      <c r="Q1335" s="323"/>
      <c r="R1335" s="323"/>
      <c r="S1335" s="323"/>
      <c r="T1335" s="323"/>
      <c r="U1335" s="323"/>
      <c r="V1335" s="323"/>
    </row>
    <row r="1336" spans="1:22" ht="24.95" customHeight="1">
      <c r="A1336" s="324" t="s">
        <v>52</v>
      </c>
      <c r="B1336" s="149">
        <v>29</v>
      </c>
      <c r="C1336" s="149">
        <v>28</v>
      </c>
      <c r="D1336" s="149">
        <v>57</v>
      </c>
      <c r="E1336" s="323"/>
      <c r="F1336" s="323"/>
      <c r="G1336" s="323"/>
      <c r="H1336" s="323"/>
      <c r="I1336" s="323"/>
      <c r="K1336" s="323"/>
      <c r="L1336" s="323"/>
      <c r="M1336" s="323"/>
      <c r="N1336" s="323"/>
      <c r="O1336" s="323"/>
      <c r="P1336" s="323"/>
      <c r="Q1336" s="323"/>
      <c r="R1336" s="323"/>
      <c r="S1336" s="323"/>
      <c r="T1336" s="323"/>
      <c r="U1336" s="323"/>
      <c r="V1336" s="323"/>
    </row>
    <row r="1337" spans="1:22" ht="24.95" customHeight="1">
      <c r="A1337" s="324" t="s">
        <v>53</v>
      </c>
      <c r="B1337" s="149">
        <v>48</v>
      </c>
      <c r="C1337" s="149">
        <v>57</v>
      </c>
      <c r="D1337" s="149">
        <v>105</v>
      </c>
      <c r="E1337" s="323"/>
      <c r="F1337" s="323"/>
      <c r="G1337" s="323"/>
      <c r="H1337" s="323"/>
      <c r="I1337" s="323"/>
      <c r="K1337" s="323"/>
      <c r="L1337" s="323"/>
      <c r="M1337" s="323"/>
      <c r="N1337" s="323"/>
      <c r="O1337" s="323"/>
      <c r="P1337" s="323"/>
      <c r="Q1337" s="323"/>
      <c r="R1337" s="323"/>
      <c r="S1337" s="323"/>
      <c r="T1337" s="323"/>
      <c r="U1337" s="323"/>
      <c r="V1337" s="323"/>
    </row>
    <row r="1338" spans="1:22" ht="24.95" customHeight="1">
      <c r="A1338" s="324" t="s">
        <v>54</v>
      </c>
      <c r="B1338" s="149">
        <v>5</v>
      </c>
      <c r="C1338" s="149">
        <v>12</v>
      </c>
      <c r="D1338" s="149">
        <v>17</v>
      </c>
      <c r="E1338" s="323"/>
      <c r="F1338" s="323"/>
      <c r="G1338" s="323"/>
      <c r="H1338" s="323"/>
      <c r="I1338" s="323"/>
      <c r="K1338" s="323"/>
      <c r="L1338" s="323"/>
      <c r="M1338" s="323"/>
      <c r="N1338" s="323"/>
      <c r="O1338" s="323"/>
      <c r="P1338" s="323"/>
      <c r="Q1338" s="323"/>
      <c r="R1338" s="323"/>
      <c r="S1338" s="323"/>
      <c r="T1338" s="323"/>
      <c r="U1338" s="323"/>
      <c r="V1338" s="323"/>
    </row>
    <row r="1339" spans="1:22" ht="24.95" customHeight="1">
      <c r="A1339" s="315" t="s">
        <v>64</v>
      </c>
      <c r="B1339" s="149">
        <v>14</v>
      </c>
      <c r="C1339" s="149">
        <v>7</v>
      </c>
      <c r="D1339" s="149">
        <v>21</v>
      </c>
      <c r="E1339" s="323"/>
      <c r="F1339" s="323"/>
      <c r="G1339" s="323"/>
      <c r="H1339" s="323"/>
      <c r="I1339" s="323"/>
      <c r="K1339" s="323"/>
      <c r="L1339" s="323"/>
      <c r="M1339" s="323"/>
      <c r="N1339" s="323"/>
      <c r="O1339" s="323"/>
      <c r="P1339" s="323"/>
      <c r="Q1339" s="323"/>
      <c r="R1339" s="323"/>
      <c r="S1339" s="323"/>
      <c r="T1339" s="323"/>
      <c r="U1339" s="323"/>
      <c r="V1339" s="323"/>
    </row>
    <row r="1340" spans="1:22" ht="24.95" customHeight="1">
      <c r="A1340" s="324" t="s">
        <v>57</v>
      </c>
      <c r="B1340" s="149">
        <v>10</v>
      </c>
      <c r="C1340" s="149">
        <v>7</v>
      </c>
      <c r="D1340" s="149">
        <v>17</v>
      </c>
      <c r="E1340" s="323"/>
      <c r="F1340" s="323"/>
      <c r="G1340" s="323"/>
      <c r="H1340" s="323"/>
      <c r="I1340" s="323"/>
      <c r="K1340" s="323"/>
      <c r="L1340" s="323"/>
      <c r="M1340" s="323"/>
      <c r="N1340" s="323"/>
      <c r="O1340" s="323"/>
      <c r="P1340" s="323"/>
      <c r="Q1340" s="323"/>
      <c r="R1340" s="323"/>
      <c r="S1340" s="323"/>
      <c r="T1340" s="323"/>
      <c r="U1340" s="323"/>
      <c r="V1340" s="323"/>
    </row>
    <row r="1341" spans="1:22" ht="24.95" customHeight="1">
      <c r="A1341" s="324" t="s">
        <v>20</v>
      </c>
      <c r="B1341" s="149">
        <v>20</v>
      </c>
      <c r="C1341" s="149">
        <v>30</v>
      </c>
      <c r="D1341" s="149">
        <v>50</v>
      </c>
      <c r="E1341" s="323"/>
      <c r="F1341" s="323"/>
      <c r="G1341" s="323"/>
      <c r="H1341" s="323"/>
      <c r="I1341" s="323"/>
      <c r="K1341" s="323"/>
      <c r="L1341" s="323"/>
      <c r="M1341" s="323"/>
      <c r="N1341" s="323"/>
      <c r="O1341" s="323"/>
      <c r="P1341" s="323"/>
      <c r="Q1341" s="323"/>
      <c r="R1341" s="323"/>
      <c r="S1341" s="323"/>
      <c r="T1341" s="323"/>
      <c r="U1341" s="323"/>
      <c r="V1341" s="323"/>
    </row>
    <row r="1342" spans="1:22" ht="24.95" customHeight="1">
      <c r="A1342" s="324" t="s">
        <v>66</v>
      </c>
      <c r="B1342" s="149">
        <v>23</v>
      </c>
      <c r="C1342" s="149">
        <v>22</v>
      </c>
      <c r="D1342" s="149">
        <v>45</v>
      </c>
      <c r="E1342" s="323"/>
      <c r="F1342" s="323"/>
      <c r="G1342" s="323"/>
      <c r="H1342" s="323"/>
      <c r="I1342" s="323"/>
      <c r="K1342" s="323"/>
      <c r="L1342" s="323"/>
      <c r="M1342" s="323"/>
      <c r="N1342" s="323"/>
      <c r="O1342" s="323"/>
      <c r="P1342" s="323"/>
      <c r="Q1342" s="323"/>
      <c r="R1342" s="323"/>
      <c r="S1342" s="323"/>
      <c r="T1342" s="323"/>
      <c r="U1342" s="323"/>
      <c r="V1342" s="323"/>
    </row>
    <row r="1343" spans="1:22" ht="24.95" customHeight="1">
      <c r="A1343" s="324" t="s">
        <v>38</v>
      </c>
      <c r="B1343" s="149">
        <v>30</v>
      </c>
      <c r="C1343" s="149">
        <v>28</v>
      </c>
      <c r="D1343" s="149">
        <v>58</v>
      </c>
      <c r="E1343" s="323"/>
      <c r="F1343" s="323"/>
      <c r="G1343" s="323"/>
      <c r="H1343" s="323"/>
      <c r="I1343" s="323"/>
      <c r="K1343" s="323"/>
      <c r="L1343" s="323"/>
      <c r="M1343" s="323"/>
      <c r="N1343" s="323"/>
      <c r="O1343" s="323"/>
      <c r="P1343" s="323"/>
      <c r="Q1343" s="323"/>
      <c r="R1343" s="323"/>
      <c r="S1343" s="323"/>
      <c r="T1343" s="323"/>
      <c r="U1343" s="323"/>
      <c r="V1343" s="323"/>
    </row>
    <row r="1344" spans="1:22" ht="24.95" customHeight="1">
      <c r="A1344" s="324" t="s">
        <v>39</v>
      </c>
      <c r="B1344" s="149">
        <v>20</v>
      </c>
      <c r="C1344" s="149">
        <v>23</v>
      </c>
      <c r="D1344" s="149">
        <v>43</v>
      </c>
      <c r="E1344" s="323"/>
      <c r="F1344" s="323"/>
      <c r="G1344" s="323"/>
      <c r="H1344" s="323"/>
      <c r="I1344" s="323"/>
      <c r="K1344" s="323"/>
      <c r="L1344" s="323"/>
      <c r="M1344" s="323"/>
      <c r="N1344" s="323"/>
      <c r="O1344" s="323"/>
      <c r="P1344" s="323"/>
      <c r="Q1344" s="323"/>
      <c r="R1344" s="323"/>
      <c r="S1344" s="323"/>
      <c r="T1344" s="323"/>
      <c r="U1344" s="323"/>
      <c r="V1344" s="323"/>
    </row>
    <row r="1345" spans="1:22" ht="24.95" customHeight="1">
      <c r="A1345" s="315" t="s">
        <v>657</v>
      </c>
      <c r="B1345" s="149">
        <v>17</v>
      </c>
      <c r="C1345" s="149">
        <v>7</v>
      </c>
      <c r="D1345" s="149">
        <f>SUM(B1345:C1345)</f>
        <v>24</v>
      </c>
      <c r="E1345" s="323"/>
      <c r="F1345" s="323"/>
      <c r="G1345" s="323"/>
      <c r="H1345" s="323"/>
      <c r="I1345" s="323"/>
      <c r="K1345" s="323"/>
      <c r="L1345" s="323"/>
      <c r="M1345" s="323"/>
      <c r="N1345" s="323"/>
      <c r="O1345" s="323"/>
      <c r="P1345" s="323"/>
      <c r="Q1345" s="323"/>
      <c r="R1345" s="323"/>
      <c r="S1345" s="323"/>
      <c r="T1345" s="323"/>
      <c r="U1345" s="323"/>
      <c r="V1345" s="323"/>
    </row>
    <row r="1346" spans="1:22" ht="24.95" customHeight="1">
      <c r="A1346" s="311" t="s">
        <v>3</v>
      </c>
      <c r="B1346" s="150">
        <v>489</v>
      </c>
      <c r="C1346" s="150">
        <v>511</v>
      </c>
      <c r="D1346" s="150">
        <f>SUM(D1324:D1345)</f>
        <v>1000</v>
      </c>
      <c r="E1346" s="323"/>
      <c r="F1346" s="323"/>
      <c r="G1346" s="323"/>
      <c r="H1346" s="323"/>
      <c r="I1346" s="323"/>
      <c r="K1346" s="323"/>
      <c r="L1346" s="323"/>
      <c r="M1346" s="323"/>
      <c r="N1346" s="323"/>
      <c r="O1346" s="323"/>
      <c r="P1346" s="323"/>
      <c r="Q1346" s="323"/>
      <c r="R1346" s="323"/>
      <c r="S1346" s="323"/>
      <c r="T1346" s="323"/>
      <c r="U1346" s="323"/>
      <c r="V1346" s="323"/>
    </row>
    <row r="1347" spans="1:22" ht="24.95" customHeight="1">
      <c r="A1347" s="638"/>
      <c r="B1347" s="638"/>
      <c r="C1347" s="638"/>
      <c r="D1347" s="638"/>
      <c r="E1347" s="323"/>
      <c r="F1347" s="323"/>
      <c r="G1347" s="323"/>
      <c r="H1347" s="323"/>
      <c r="I1347" s="323"/>
      <c r="K1347" s="323"/>
      <c r="L1347" s="323"/>
      <c r="M1347" s="323"/>
      <c r="N1347" s="323"/>
      <c r="O1347" s="323"/>
      <c r="P1347" s="323"/>
      <c r="Q1347" s="323"/>
      <c r="R1347" s="323"/>
      <c r="S1347" s="323"/>
      <c r="T1347" s="323"/>
      <c r="U1347" s="323"/>
      <c r="V1347" s="323"/>
    </row>
    <row r="1348" spans="1:22" ht="24.95" customHeight="1">
      <c r="A1348" s="604" t="s">
        <v>354</v>
      </c>
      <c r="B1348" s="604"/>
      <c r="C1348" s="604"/>
      <c r="D1348" s="604"/>
      <c r="E1348" s="323"/>
      <c r="F1348" s="323"/>
      <c r="G1348" s="323"/>
      <c r="H1348" s="323"/>
      <c r="I1348" s="323"/>
      <c r="K1348" s="323"/>
      <c r="L1348" s="323"/>
      <c r="M1348" s="323"/>
      <c r="N1348" s="323"/>
      <c r="O1348" s="323"/>
      <c r="P1348" s="323"/>
      <c r="Q1348" s="323"/>
      <c r="R1348" s="323"/>
      <c r="S1348" s="323"/>
      <c r="T1348" s="323"/>
      <c r="U1348" s="323"/>
      <c r="V1348" s="323"/>
    </row>
    <row r="1349" spans="1:22" ht="24.95" customHeight="1">
      <c r="A1349" s="151" t="s">
        <v>62</v>
      </c>
      <c r="B1349" s="151" t="s">
        <v>352</v>
      </c>
      <c r="C1349" s="151" t="s">
        <v>353</v>
      </c>
      <c r="D1349" s="151" t="s">
        <v>3</v>
      </c>
      <c r="E1349" s="323"/>
      <c r="F1349" s="323"/>
      <c r="G1349" s="323"/>
      <c r="H1349" s="323"/>
      <c r="I1349" s="323"/>
      <c r="K1349" s="323"/>
      <c r="L1349" s="323"/>
      <c r="M1349" s="323"/>
      <c r="N1349" s="323"/>
      <c r="O1349" s="323"/>
      <c r="P1349" s="323"/>
      <c r="Q1349" s="323"/>
      <c r="R1349" s="323"/>
      <c r="S1349" s="323"/>
      <c r="T1349" s="323"/>
      <c r="U1349" s="323"/>
      <c r="V1349" s="323"/>
    </row>
    <row r="1350" spans="1:22" ht="24.95" customHeight="1">
      <c r="A1350" s="313" t="s">
        <v>44</v>
      </c>
      <c r="B1350" s="337">
        <v>0</v>
      </c>
      <c r="C1350" s="337">
        <v>0</v>
      </c>
      <c r="D1350" s="152">
        <v>30</v>
      </c>
      <c r="E1350" s="323"/>
      <c r="F1350" s="323"/>
      <c r="G1350" s="323"/>
      <c r="H1350" s="323"/>
      <c r="I1350" s="323"/>
      <c r="K1350" s="323"/>
      <c r="L1350" s="323"/>
      <c r="M1350" s="323"/>
      <c r="N1350" s="323"/>
      <c r="O1350" s="323"/>
      <c r="P1350" s="323"/>
      <c r="Q1350" s="323"/>
      <c r="R1350" s="323"/>
      <c r="S1350" s="323"/>
      <c r="T1350" s="323"/>
      <c r="U1350" s="323"/>
      <c r="V1350" s="323"/>
    </row>
    <row r="1351" spans="1:22" ht="24.95" customHeight="1">
      <c r="A1351" s="313" t="s">
        <v>29</v>
      </c>
      <c r="B1351" s="337">
        <v>0</v>
      </c>
      <c r="C1351" s="337">
        <v>0</v>
      </c>
      <c r="D1351" s="152">
        <v>12</v>
      </c>
      <c r="E1351" s="323"/>
      <c r="F1351" s="323"/>
      <c r="G1351" s="323"/>
      <c r="H1351" s="323"/>
      <c r="I1351" s="323"/>
      <c r="K1351" s="323"/>
      <c r="L1351" s="323"/>
      <c r="M1351" s="323"/>
      <c r="N1351" s="323"/>
      <c r="O1351" s="323"/>
      <c r="P1351" s="323"/>
      <c r="Q1351" s="323"/>
      <c r="R1351" s="323"/>
      <c r="S1351" s="323"/>
      <c r="T1351" s="323"/>
      <c r="U1351" s="323"/>
      <c r="V1351" s="323"/>
    </row>
    <row r="1352" spans="1:22" ht="24.95" customHeight="1">
      <c r="A1352" s="313" t="s">
        <v>31</v>
      </c>
      <c r="B1352" s="337">
        <v>0</v>
      </c>
      <c r="C1352" s="337">
        <v>0</v>
      </c>
      <c r="D1352" s="152">
        <v>13</v>
      </c>
      <c r="E1352" s="323"/>
      <c r="F1352" s="323"/>
      <c r="G1352" s="323"/>
      <c r="H1352" s="323"/>
      <c r="I1352" s="323"/>
      <c r="K1352" s="323"/>
      <c r="L1352" s="323"/>
      <c r="M1352" s="323"/>
      <c r="N1352" s="323"/>
      <c r="O1352" s="323"/>
      <c r="P1352" s="323"/>
      <c r="Q1352" s="323"/>
      <c r="R1352" s="323"/>
      <c r="S1352" s="323"/>
      <c r="T1352" s="323"/>
      <c r="U1352" s="323"/>
      <c r="V1352" s="323"/>
    </row>
    <row r="1353" spans="1:22" ht="24.95" customHeight="1">
      <c r="A1353" s="313" t="s">
        <v>24</v>
      </c>
      <c r="B1353" s="337">
        <v>0</v>
      </c>
      <c r="C1353" s="337">
        <v>0</v>
      </c>
      <c r="D1353" s="152">
        <v>11</v>
      </c>
      <c r="E1353" s="323"/>
      <c r="F1353" s="323"/>
      <c r="G1353" s="323"/>
      <c r="H1353" s="323"/>
      <c r="I1353" s="323"/>
      <c r="K1353" s="323"/>
      <c r="L1353" s="323"/>
      <c r="M1353" s="323"/>
      <c r="N1353" s="323"/>
      <c r="O1353" s="323"/>
      <c r="P1353" s="323"/>
      <c r="Q1353" s="323"/>
      <c r="R1353" s="323"/>
      <c r="S1353" s="323"/>
      <c r="T1353" s="323"/>
      <c r="U1353" s="323"/>
      <c r="V1353" s="323"/>
    </row>
    <row r="1354" spans="1:22" ht="24.95" customHeight="1">
      <c r="A1354" s="313" t="s">
        <v>33</v>
      </c>
      <c r="B1354" s="152">
        <v>1</v>
      </c>
      <c r="C1354" s="152">
        <v>1</v>
      </c>
      <c r="D1354" s="152">
        <v>48</v>
      </c>
      <c r="E1354" s="323"/>
      <c r="F1354" s="323"/>
      <c r="G1354" s="323"/>
      <c r="H1354" s="323"/>
      <c r="I1354" s="323"/>
      <c r="K1354" s="323"/>
      <c r="L1354" s="323"/>
      <c r="M1354" s="323"/>
      <c r="N1354" s="323"/>
      <c r="O1354" s="323"/>
      <c r="P1354" s="323"/>
      <c r="Q1354" s="323"/>
      <c r="R1354" s="323"/>
      <c r="S1354" s="323"/>
      <c r="T1354" s="323"/>
      <c r="U1354" s="323"/>
      <c r="V1354" s="323"/>
    </row>
    <row r="1355" spans="1:22" ht="24.95" customHeight="1">
      <c r="A1355" s="313" t="s">
        <v>23</v>
      </c>
      <c r="B1355" s="152">
        <v>1</v>
      </c>
      <c r="C1355" s="152">
        <v>1</v>
      </c>
      <c r="D1355" s="152">
        <v>36</v>
      </c>
      <c r="E1355" s="323"/>
      <c r="F1355" s="323"/>
      <c r="G1355" s="323"/>
      <c r="H1355" s="323"/>
      <c r="I1355" s="323"/>
      <c r="K1355" s="323"/>
      <c r="L1355" s="323"/>
      <c r="M1355" s="323"/>
      <c r="N1355" s="323"/>
      <c r="O1355" s="323"/>
      <c r="P1355" s="323"/>
      <c r="Q1355" s="323"/>
      <c r="R1355" s="323"/>
      <c r="S1355" s="323"/>
      <c r="T1355" s="323"/>
      <c r="U1355" s="323"/>
      <c r="V1355" s="323"/>
    </row>
    <row r="1356" spans="1:22" ht="24.95" customHeight="1">
      <c r="A1356" s="313" t="s">
        <v>35</v>
      </c>
      <c r="B1356" s="337">
        <v>0</v>
      </c>
      <c r="C1356" s="337">
        <v>0</v>
      </c>
      <c r="D1356" s="152">
        <v>19</v>
      </c>
      <c r="E1356" s="323"/>
      <c r="F1356" s="323"/>
      <c r="G1356" s="323"/>
      <c r="H1356" s="323"/>
      <c r="I1356" s="323"/>
      <c r="K1356" s="323"/>
      <c r="L1356" s="323"/>
      <c r="M1356" s="323"/>
      <c r="N1356" s="323"/>
      <c r="O1356" s="323"/>
      <c r="P1356" s="323"/>
      <c r="Q1356" s="323"/>
      <c r="R1356" s="323"/>
      <c r="S1356" s="323"/>
      <c r="T1356" s="323"/>
      <c r="U1356" s="323"/>
      <c r="V1356" s="323"/>
    </row>
    <row r="1357" spans="1:22" ht="24.95" customHeight="1">
      <c r="A1357" s="313" t="s">
        <v>36</v>
      </c>
      <c r="B1357" s="337">
        <v>0</v>
      </c>
      <c r="C1357" s="337">
        <v>0</v>
      </c>
      <c r="D1357" s="152">
        <v>32</v>
      </c>
      <c r="E1357" s="323"/>
      <c r="F1357" s="323"/>
      <c r="G1357" s="323"/>
      <c r="H1357" s="323"/>
      <c r="I1357" s="323"/>
      <c r="K1357" s="323"/>
      <c r="L1357" s="323"/>
      <c r="M1357" s="323"/>
      <c r="N1357" s="323"/>
      <c r="O1357" s="323"/>
      <c r="P1357" s="323"/>
      <c r="Q1357" s="323"/>
      <c r="R1357" s="323"/>
      <c r="S1357" s="323"/>
      <c r="T1357" s="323"/>
      <c r="U1357" s="323"/>
      <c r="V1357" s="323"/>
    </row>
    <row r="1358" spans="1:22" ht="24.95" customHeight="1">
      <c r="A1358" s="313" t="s">
        <v>48</v>
      </c>
      <c r="B1358" s="152">
        <v>2</v>
      </c>
      <c r="C1358" s="337">
        <v>0</v>
      </c>
      <c r="D1358" s="152">
        <v>24</v>
      </c>
      <c r="E1358" s="323"/>
      <c r="F1358" s="323"/>
      <c r="G1358" s="323"/>
      <c r="H1358" s="323"/>
      <c r="I1358" s="323"/>
      <c r="K1358" s="323"/>
      <c r="L1358" s="323"/>
      <c r="M1358" s="323"/>
      <c r="N1358" s="323"/>
      <c r="O1358" s="323"/>
      <c r="P1358" s="323"/>
      <c r="Q1358" s="323"/>
      <c r="R1358" s="323"/>
      <c r="S1358" s="323"/>
      <c r="T1358" s="323"/>
      <c r="U1358" s="323"/>
      <c r="V1358" s="323"/>
    </row>
    <row r="1359" spans="1:22" ht="24.95" customHeight="1">
      <c r="A1359" s="313" t="s">
        <v>49</v>
      </c>
      <c r="B1359" s="152">
        <v>1</v>
      </c>
      <c r="C1359" s="337">
        <v>0</v>
      </c>
      <c r="D1359" s="152">
        <v>30</v>
      </c>
      <c r="E1359" s="323"/>
      <c r="F1359" s="323"/>
      <c r="G1359" s="323"/>
      <c r="H1359" s="323"/>
      <c r="I1359" s="323"/>
      <c r="K1359" s="323"/>
      <c r="L1359" s="323"/>
      <c r="M1359" s="323"/>
      <c r="N1359" s="323"/>
      <c r="O1359" s="323"/>
      <c r="P1359" s="323"/>
      <c r="Q1359" s="323"/>
      <c r="R1359" s="323"/>
      <c r="S1359" s="323"/>
      <c r="T1359" s="323"/>
      <c r="U1359" s="323"/>
      <c r="V1359" s="323"/>
    </row>
    <row r="1360" spans="1:22" ht="24.95" customHeight="1">
      <c r="A1360" s="313" t="s">
        <v>50</v>
      </c>
      <c r="B1360" s="152">
        <v>4</v>
      </c>
      <c r="C1360" s="152">
        <v>1</v>
      </c>
      <c r="D1360" s="152">
        <v>52</v>
      </c>
      <c r="E1360" s="323"/>
      <c r="F1360" s="323"/>
      <c r="G1360" s="323"/>
      <c r="H1360" s="323"/>
      <c r="I1360" s="323"/>
      <c r="K1360" s="323"/>
      <c r="L1360" s="323"/>
      <c r="M1360" s="323"/>
      <c r="N1360" s="323"/>
      <c r="O1360" s="323"/>
      <c r="P1360" s="323"/>
      <c r="Q1360" s="323"/>
      <c r="R1360" s="323"/>
      <c r="S1360" s="323"/>
      <c r="T1360" s="323"/>
      <c r="U1360" s="323"/>
      <c r="V1360" s="323"/>
    </row>
    <row r="1361" spans="1:22" ht="24.95" customHeight="1">
      <c r="A1361" s="313" t="s">
        <v>51</v>
      </c>
      <c r="B1361" s="152">
        <v>2</v>
      </c>
      <c r="C1361" s="337">
        <v>0</v>
      </c>
      <c r="D1361" s="152">
        <v>46</v>
      </c>
      <c r="E1361" s="323"/>
      <c r="F1361" s="323"/>
      <c r="G1361" s="323"/>
      <c r="H1361" s="323"/>
      <c r="I1361" s="323"/>
      <c r="K1361" s="323"/>
      <c r="L1361" s="323"/>
      <c r="M1361" s="323"/>
      <c r="N1361" s="323"/>
      <c r="O1361" s="323"/>
      <c r="P1361" s="323"/>
      <c r="Q1361" s="323"/>
      <c r="R1361" s="323"/>
      <c r="S1361" s="323"/>
      <c r="T1361" s="323"/>
      <c r="U1361" s="323"/>
      <c r="V1361" s="323"/>
    </row>
    <row r="1362" spans="1:22" ht="24.95" customHeight="1">
      <c r="A1362" s="313" t="s">
        <v>52</v>
      </c>
      <c r="B1362" s="337">
        <v>0</v>
      </c>
      <c r="C1362" s="337">
        <v>0</v>
      </c>
      <c r="D1362" s="152">
        <v>35</v>
      </c>
      <c r="E1362" s="323"/>
      <c r="F1362" s="323"/>
      <c r="G1362" s="323"/>
      <c r="H1362" s="323"/>
      <c r="I1362" s="323"/>
      <c r="K1362" s="323"/>
      <c r="L1362" s="323"/>
      <c r="M1362" s="323"/>
      <c r="N1362" s="323"/>
      <c r="O1362" s="323"/>
      <c r="P1362" s="323"/>
      <c r="Q1362" s="323"/>
      <c r="R1362" s="323"/>
      <c r="S1362" s="323"/>
      <c r="T1362" s="323"/>
      <c r="U1362" s="323"/>
      <c r="V1362" s="323"/>
    </row>
    <row r="1363" spans="1:22" ht="24.95" customHeight="1">
      <c r="A1363" s="313" t="s">
        <v>53</v>
      </c>
      <c r="B1363" s="152">
        <v>4</v>
      </c>
      <c r="C1363" s="152">
        <v>1</v>
      </c>
      <c r="D1363" s="152">
        <v>63</v>
      </c>
      <c r="E1363" s="323"/>
      <c r="F1363" s="323"/>
      <c r="G1363" s="323"/>
      <c r="H1363" s="323"/>
      <c r="I1363" s="323"/>
      <c r="K1363" s="323"/>
      <c r="L1363" s="323"/>
      <c r="M1363" s="323"/>
      <c r="N1363" s="323"/>
      <c r="O1363" s="323"/>
      <c r="P1363" s="323"/>
      <c r="Q1363" s="323"/>
      <c r="R1363" s="323"/>
      <c r="S1363" s="323"/>
      <c r="T1363" s="323"/>
      <c r="U1363" s="323"/>
      <c r="V1363" s="323"/>
    </row>
    <row r="1364" spans="1:22" ht="24.95" customHeight="1">
      <c r="A1364" s="313" t="s">
        <v>54</v>
      </c>
      <c r="B1364" s="152">
        <v>1</v>
      </c>
      <c r="C1364" s="337">
        <v>0</v>
      </c>
      <c r="D1364" s="152">
        <v>14</v>
      </c>
      <c r="E1364" s="323"/>
      <c r="F1364" s="323"/>
      <c r="G1364" s="323"/>
      <c r="H1364" s="323"/>
      <c r="I1364" s="323"/>
      <c r="K1364" s="323"/>
      <c r="L1364" s="323"/>
      <c r="M1364" s="323"/>
      <c r="N1364" s="323"/>
      <c r="O1364" s="323"/>
      <c r="P1364" s="323"/>
      <c r="Q1364" s="323"/>
      <c r="R1364" s="323"/>
      <c r="S1364" s="323"/>
      <c r="T1364" s="323"/>
      <c r="U1364" s="323"/>
      <c r="V1364" s="323"/>
    </row>
    <row r="1365" spans="1:22" ht="24.95" customHeight="1">
      <c r="A1365" s="313" t="s">
        <v>64</v>
      </c>
      <c r="B1365" s="152">
        <v>1</v>
      </c>
      <c r="C1365" s="152">
        <v>1</v>
      </c>
      <c r="D1365" s="152">
        <v>23</v>
      </c>
      <c r="E1365" s="323"/>
      <c r="F1365" s="323"/>
      <c r="G1365" s="323"/>
      <c r="H1365" s="323"/>
      <c r="I1365" s="323"/>
      <c r="K1365" s="323"/>
      <c r="L1365" s="323"/>
      <c r="M1365" s="323"/>
      <c r="N1365" s="323"/>
      <c r="O1365" s="323"/>
      <c r="P1365" s="323"/>
      <c r="Q1365" s="323"/>
      <c r="R1365" s="323"/>
      <c r="S1365" s="323"/>
      <c r="T1365" s="323"/>
      <c r="U1365" s="323"/>
      <c r="V1365" s="323"/>
    </row>
    <row r="1366" spans="1:22" ht="24.95" customHeight="1">
      <c r="A1366" s="313" t="s">
        <v>57</v>
      </c>
      <c r="B1366" s="337">
        <v>0</v>
      </c>
      <c r="C1366" s="337">
        <v>0</v>
      </c>
      <c r="D1366" s="152">
        <v>10</v>
      </c>
      <c r="E1366" s="323"/>
      <c r="F1366" s="323"/>
      <c r="G1366" s="323"/>
      <c r="H1366" s="323"/>
      <c r="I1366" s="323"/>
      <c r="K1366" s="323"/>
      <c r="L1366" s="323"/>
      <c r="M1366" s="323"/>
      <c r="N1366" s="323"/>
      <c r="O1366" s="323"/>
      <c r="P1366" s="323"/>
      <c r="Q1366" s="323"/>
      <c r="R1366" s="323"/>
      <c r="S1366" s="323"/>
      <c r="T1366" s="323"/>
      <c r="U1366" s="323"/>
      <c r="V1366" s="323"/>
    </row>
    <row r="1367" spans="1:22" ht="24.95" customHeight="1">
      <c r="A1367" s="313" t="s">
        <v>20</v>
      </c>
      <c r="B1367" s="152">
        <v>3</v>
      </c>
      <c r="C1367" s="152">
        <v>2</v>
      </c>
      <c r="D1367" s="152">
        <v>39</v>
      </c>
      <c r="E1367" s="323"/>
      <c r="F1367" s="323"/>
      <c r="G1367" s="323"/>
      <c r="H1367" s="323"/>
      <c r="I1367" s="323"/>
      <c r="K1367" s="323"/>
      <c r="L1367" s="323"/>
      <c r="M1367" s="323"/>
      <c r="N1367" s="323"/>
      <c r="O1367" s="323"/>
      <c r="P1367" s="323"/>
      <c r="Q1367" s="323"/>
      <c r="R1367" s="323"/>
      <c r="S1367" s="323"/>
      <c r="T1367" s="323"/>
      <c r="U1367" s="323"/>
      <c r="V1367" s="323"/>
    </row>
    <row r="1368" spans="1:22" ht="24.95" customHeight="1">
      <c r="A1368" s="313" t="s">
        <v>66</v>
      </c>
      <c r="B1368" s="152">
        <v>1</v>
      </c>
      <c r="C1368" s="152">
        <v>1</v>
      </c>
      <c r="D1368" s="152">
        <v>29</v>
      </c>
      <c r="E1368" s="323"/>
      <c r="F1368" s="323"/>
      <c r="G1368" s="323"/>
      <c r="H1368" s="323"/>
      <c r="I1368" s="323"/>
      <c r="K1368" s="323"/>
      <c r="L1368" s="323"/>
      <c r="M1368" s="323"/>
      <c r="N1368" s="323"/>
      <c r="O1368" s="323"/>
      <c r="P1368" s="323"/>
      <c r="Q1368" s="323"/>
      <c r="R1368" s="323"/>
      <c r="S1368" s="323"/>
      <c r="T1368" s="323"/>
      <c r="U1368" s="323"/>
      <c r="V1368" s="323"/>
    </row>
    <row r="1369" spans="1:22" ht="24.95" customHeight="1">
      <c r="A1369" s="313" t="s">
        <v>38</v>
      </c>
      <c r="B1369" s="152">
        <v>2</v>
      </c>
      <c r="C1369" s="152">
        <v>3</v>
      </c>
      <c r="D1369" s="152">
        <v>63</v>
      </c>
      <c r="E1369" s="323"/>
      <c r="F1369" s="323"/>
      <c r="G1369" s="323"/>
      <c r="H1369" s="323"/>
      <c r="I1369" s="323"/>
      <c r="K1369" s="323"/>
      <c r="L1369" s="323"/>
      <c r="M1369" s="323"/>
      <c r="N1369" s="323"/>
      <c r="O1369" s="323"/>
      <c r="P1369" s="323"/>
      <c r="Q1369" s="323"/>
      <c r="R1369" s="323"/>
      <c r="S1369" s="323"/>
      <c r="T1369" s="323"/>
      <c r="U1369" s="323"/>
      <c r="V1369" s="323"/>
    </row>
    <row r="1370" spans="1:22" ht="24.95" customHeight="1">
      <c r="A1370" s="313" t="s">
        <v>39</v>
      </c>
      <c r="B1370" s="337">
        <v>0</v>
      </c>
      <c r="C1370" s="337">
        <v>0</v>
      </c>
      <c r="D1370" s="152">
        <v>10</v>
      </c>
      <c r="E1370" s="323"/>
      <c r="F1370" s="323"/>
      <c r="G1370" s="323"/>
      <c r="H1370" s="323"/>
      <c r="I1370" s="323"/>
      <c r="K1370" s="323"/>
      <c r="L1370" s="323"/>
      <c r="M1370" s="323"/>
      <c r="N1370" s="323"/>
      <c r="O1370" s="323"/>
      <c r="P1370" s="323"/>
      <c r="Q1370" s="323"/>
      <c r="R1370" s="323"/>
      <c r="S1370" s="323"/>
      <c r="T1370" s="323"/>
      <c r="U1370" s="323"/>
      <c r="V1370" s="323"/>
    </row>
    <row r="1371" spans="1:22" ht="24.95" customHeight="1">
      <c r="A1371" s="313" t="s">
        <v>67</v>
      </c>
      <c r="B1371" s="337">
        <v>0</v>
      </c>
      <c r="C1371" s="337">
        <v>0</v>
      </c>
      <c r="D1371" s="152">
        <v>2</v>
      </c>
      <c r="E1371" s="323"/>
      <c r="F1371" s="323"/>
      <c r="G1371" s="323"/>
      <c r="H1371" s="323"/>
      <c r="I1371" s="323"/>
      <c r="K1371" s="323"/>
      <c r="L1371" s="323"/>
      <c r="M1371" s="323"/>
      <c r="N1371" s="323"/>
      <c r="O1371" s="323"/>
      <c r="P1371" s="323"/>
      <c r="Q1371" s="323"/>
      <c r="R1371" s="323"/>
      <c r="S1371" s="323"/>
      <c r="T1371" s="323"/>
      <c r="U1371" s="323"/>
      <c r="V1371" s="323"/>
    </row>
    <row r="1372" spans="1:22" ht="24.95" customHeight="1">
      <c r="A1372" s="313" t="s">
        <v>657</v>
      </c>
      <c r="B1372" s="337">
        <v>0</v>
      </c>
      <c r="C1372" s="337">
        <v>0</v>
      </c>
      <c r="D1372" s="152">
        <v>13</v>
      </c>
      <c r="E1372" s="323"/>
      <c r="F1372" s="323"/>
      <c r="G1372" s="323"/>
      <c r="H1372" s="323"/>
      <c r="I1372" s="323"/>
      <c r="K1372" s="323"/>
      <c r="L1372" s="323"/>
      <c r="M1372" s="323"/>
      <c r="N1372" s="323"/>
      <c r="O1372" s="323"/>
      <c r="P1372" s="323"/>
      <c r="Q1372" s="323"/>
      <c r="R1372" s="323"/>
      <c r="S1372" s="323"/>
      <c r="T1372" s="323"/>
      <c r="U1372" s="323"/>
      <c r="V1372" s="323"/>
    </row>
    <row r="1373" spans="1:22" ht="24.95" customHeight="1">
      <c r="A1373" s="151" t="s">
        <v>3</v>
      </c>
      <c r="B1373" s="153">
        <v>23</v>
      </c>
      <c r="C1373" s="153">
        <v>11</v>
      </c>
      <c r="D1373" s="153">
        <v>654</v>
      </c>
      <c r="E1373" s="323"/>
      <c r="F1373" s="323"/>
      <c r="G1373" s="323"/>
      <c r="H1373" s="323"/>
      <c r="I1373" s="323"/>
      <c r="K1373" s="323"/>
      <c r="L1373" s="323"/>
      <c r="M1373" s="323"/>
      <c r="N1373" s="323"/>
      <c r="O1373" s="323"/>
      <c r="P1373" s="323"/>
      <c r="Q1373" s="323"/>
      <c r="R1373" s="323"/>
      <c r="S1373" s="323"/>
      <c r="T1373" s="323"/>
      <c r="U1373" s="323"/>
      <c r="V1373" s="323"/>
    </row>
    <row r="1374" spans="1:22" ht="24.95" customHeight="1">
      <c r="A1374" s="631"/>
      <c r="B1374" s="631"/>
      <c r="C1374" s="631"/>
      <c r="D1374" s="631"/>
      <c r="E1374" s="323"/>
      <c r="F1374" s="323"/>
      <c r="G1374" s="323"/>
      <c r="H1374" s="323"/>
      <c r="I1374" s="323"/>
      <c r="K1374" s="323"/>
      <c r="L1374" s="323"/>
      <c r="M1374" s="323"/>
      <c r="N1374" s="323"/>
      <c r="O1374" s="323"/>
      <c r="P1374" s="323"/>
      <c r="Q1374" s="323"/>
      <c r="R1374" s="323"/>
      <c r="S1374" s="323"/>
      <c r="T1374" s="323"/>
      <c r="U1374" s="323"/>
      <c r="V1374" s="323"/>
    </row>
    <row r="1375" spans="1:22" ht="24.95" customHeight="1">
      <c r="A1375" s="600" t="s">
        <v>395</v>
      </c>
      <c r="B1375" s="604"/>
      <c r="C1375" s="323"/>
      <c r="D1375" s="323"/>
      <c r="E1375" s="323"/>
      <c r="F1375" s="323"/>
      <c r="G1375" s="323"/>
      <c r="H1375" s="323"/>
      <c r="I1375" s="323"/>
      <c r="K1375" s="323"/>
      <c r="L1375" s="323"/>
      <c r="M1375" s="323"/>
      <c r="N1375" s="323"/>
      <c r="O1375" s="323"/>
      <c r="P1375" s="323"/>
      <c r="Q1375" s="323"/>
      <c r="R1375" s="323"/>
      <c r="S1375" s="323"/>
      <c r="T1375" s="323"/>
      <c r="U1375" s="323"/>
      <c r="V1375" s="323"/>
    </row>
    <row r="1376" spans="1:22" ht="24.95" customHeight="1">
      <c r="A1376" s="336" t="s">
        <v>194</v>
      </c>
      <c r="B1376" s="108" t="s">
        <v>396</v>
      </c>
      <c r="C1376" s="323"/>
      <c r="D1376" s="323"/>
      <c r="E1376" s="323"/>
      <c r="F1376" s="323"/>
      <c r="G1376" s="323"/>
      <c r="H1376" s="323"/>
      <c r="I1376" s="323"/>
      <c r="K1376" s="323"/>
      <c r="L1376" s="323"/>
      <c r="M1376" s="323"/>
      <c r="N1376" s="323"/>
      <c r="O1376" s="323"/>
      <c r="P1376" s="323"/>
      <c r="Q1376" s="323"/>
      <c r="R1376" s="323"/>
      <c r="S1376" s="323"/>
      <c r="T1376" s="323"/>
      <c r="U1376" s="323"/>
      <c r="V1376" s="323"/>
    </row>
    <row r="1377" spans="1:22" ht="24.95" customHeight="1">
      <c r="A1377" s="315" t="s">
        <v>44</v>
      </c>
      <c r="B1377" s="337">
        <v>7</v>
      </c>
      <c r="C1377" s="323"/>
      <c r="D1377" s="323"/>
      <c r="E1377" s="323"/>
      <c r="F1377" s="323"/>
      <c r="G1377" s="323"/>
      <c r="H1377" s="323"/>
      <c r="I1377" s="323"/>
      <c r="K1377" s="323"/>
      <c r="L1377" s="323"/>
      <c r="M1377" s="323"/>
      <c r="N1377" s="323"/>
      <c r="O1377" s="323"/>
      <c r="P1377" s="323"/>
      <c r="Q1377" s="323"/>
      <c r="R1377" s="323"/>
      <c r="S1377" s="323"/>
      <c r="T1377" s="323"/>
      <c r="U1377" s="323"/>
      <c r="V1377" s="323"/>
    </row>
    <row r="1378" spans="1:22" ht="24.95" customHeight="1">
      <c r="A1378" s="315" t="s">
        <v>29</v>
      </c>
      <c r="B1378" s="337">
        <v>9</v>
      </c>
      <c r="C1378" s="323"/>
      <c r="D1378" s="323"/>
      <c r="E1378" s="323"/>
      <c r="F1378" s="323"/>
      <c r="G1378" s="323"/>
      <c r="H1378" s="323"/>
      <c r="I1378" s="323"/>
      <c r="K1378" s="323"/>
      <c r="L1378" s="323"/>
      <c r="M1378" s="323"/>
      <c r="N1378" s="323"/>
      <c r="O1378" s="323"/>
      <c r="P1378" s="323"/>
      <c r="Q1378" s="323"/>
      <c r="R1378" s="323"/>
      <c r="S1378" s="323"/>
      <c r="T1378" s="323"/>
      <c r="U1378" s="323"/>
      <c r="V1378" s="323"/>
    </row>
    <row r="1379" spans="1:22" ht="24.95" customHeight="1">
      <c r="A1379" s="315" t="s">
        <v>104</v>
      </c>
      <c r="B1379" s="337">
        <v>1</v>
      </c>
      <c r="C1379" s="323"/>
      <c r="D1379" s="323"/>
      <c r="E1379" s="323"/>
      <c r="F1379" s="323"/>
      <c r="G1379" s="323"/>
      <c r="H1379" s="323"/>
      <c r="I1379" s="323"/>
      <c r="K1379" s="323"/>
      <c r="L1379" s="323"/>
      <c r="M1379" s="323"/>
      <c r="N1379" s="323"/>
      <c r="O1379" s="323"/>
      <c r="P1379" s="323"/>
      <c r="Q1379" s="323"/>
      <c r="R1379" s="323"/>
      <c r="S1379" s="323"/>
      <c r="T1379" s="323"/>
      <c r="U1379" s="323"/>
      <c r="V1379" s="323"/>
    </row>
    <row r="1380" spans="1:22" ht="24.95" customHeight="1">
      <c r="A1380" s="315" t="s">
        <v>31</v>
      </c>
      <c r="B1380" s="337">
        <v>5</v>
      </c>
      <c r="C1380" s="323"/>
      <c r="D1380" s="323"/>
      <c r="E1380" s="323"/>
      <c r="F1380" s="323"/>
      <c r="G1380" s="323"/>
      <c r="H1380" s="323"/>
      <c r="I1380" s="323"/>
      <c r="K1380" s="323"/>
      <c r="L1380" s="323"/>
      <c r="M1380" s="323"/>
      <c r="N1380" s="323"/>
      <c r="O1380" s="323"/>
      <c r="P1380" s="323"/>
      <c r="Q1380" s="323"/>
      <c r="R1380" s="323"/>
      <c r="S1380" s="323"/>
      <c r="T1380" s="323"/>
      <c r="U1380" s="323"/>
      <c r="V1380" s="323"/>
    </row>
    <row r="1381" spans="1:22" ht="24.95" customHeight="1">
      <c r="A1381" s="315" t="s">
        <v>24</v>
      </c>
      <c r="B1381" s="337">
        <v>3</v>
      </c>
      <c r="C1381" s="323"/>
      <c r="D1381" s="323"/>
      <c r="E1381" s="323"/>
      <c r="F1381" s="323"/>
      <c r="G1381" s="323"/>
      <c r="H1381" s="323"/>
      <c r="I1381" s="323"/>
      <c r="K1381" s="323"/>
      <c r="L1381" s="323"/>
      <c r="M1381" s="323"/>
      <c r="N1381" s="323"/>
      <c r="O1381" s="323"/>
      <c r="P1381" s="323"/>
      <c r="Q1381" s="323"/>
      <c r="R1381" s="323"/>
      <c r="S1381" s="323"/>
      <c r="T1381" s="323"/>
      <c r="U1381" s="323"/>
      <c r="V1381" s="323"/>
    </row>
    <row r="1382" spans="1:22" ht="24.95" customHeight="1">
      <c r="A1382" s="315" t="s">
        <v>33</v>
      </c>
      <c r="B1382" s="337">
        <v>3</v>
      </c>
      <c r="C1382" s="323"/>
      <c r="D1382" s="323"/>
      <c r="E1382" s="323"/>
      <c r="F1382" s="323"/>
      <c r="G1382" s="323"/>
      <c r="H1382" s="323"/>
      <c r="I1382" s="323"/>
      <c r="K1382" s="323"/>
      <c r="L1382" s="323"/>
      <c r="M1382" s="323"/>
      <c r="N1382" s="323"/>
      <c r="O1382" s="323"/>
      <c r="P1382" s="323"/>
      <c r="Q1382" s="323"/>
      <c r="R1382" s="323"/>
      <c r="S1382" s="323"/>
      <c r="T1382" s="323"/>
      <c r="U1382" s="323"/>
      <c r="V1382" s="323"/>
    </row>
    <row r="1383" spans="1:22" ht="24.95" customHeight="1">
      <c r="A1383" s="315" t="s">
        <v>23</v>
      </c>
      <c r="B1383" s="337">
        <v>13</v>
      </c>
      <c r="C1383" s="323"/>
      <c r="D1383" s="323"/>
      <c r="E1383" s="323"/>
      <c r="F1383" s="323"/>
      <c r="G1383" s="323"/>
      <c r="H1383" s="323"/>
      <c r="I1383" s="323"/>
      <c r="K1383" s="323"/>
      <c r="L1383" s="323"/>
      <c r="M1383" s="323"/>
      <c r="N1383" s="323"/>
      <c r="O1383" s="323"/>
      <c r="P1383" s="323"/>
      <c r="Q1383" s="323"/>
      <c r="R1383" s="323"/>
      <c r="S1383" s="323"/>
      <c r="T1383" s="323"/>
      <c r="U1383" s="323"/>
      <c r="V1383" s="323"/>
    </row>
    <row r="1384" spans="1:22" ht="24.95" customHeight="1">
      <c r="A1384" s="315" t="s">
        <v>35</v>
      </c>
      <c r="B1384" s="337">
        <v>2</v>
      </c>
      <c r="C1384" s="323"/>
      <c r="D1384" s="323"/>
      <c r="E1384" s="323"/>
      <c r="F1384" s="323"/>
      <c r="G1384" s="323"/>
      <c r="H1384" s="323"/>
      <c r="I1384" s="323"/>
      <c r="K1384" s="323"/>
      <c r="L1384" s="323"/>
      <c r="M1384" s="323"/>
      <c r="N1384" s="323"/>
      <c r="O1384" s="323"/>
      <c r="P1384" s="323"/>
      <c r="Q1384" s="323"/>
      <c r="R1384" s="323"/>
      <c r="S1384" s="323"/>
      <c r="T1384" s="323"/>
      <c r="U1384" s="323"/>
      <c r="V1384" s="323"/>
    </row>
    <row r="1385" spans="1:22" ht="24.95" customHeight="1">
      <c r="A1385" s="315" t="s">
        <v>36</v>
      </c>
      <c r="B1385" s="337">
        <v>4</v>
      </c>
      <c r="C1385" s="323"/>
      <c r="D1385" s="323"/>
      <c r="E1385" s="323"/>
      <c r="F1385" s="323"/>
      <c r="G1385" s="323"/>
      <c r="H1385" s="323"/>
      <c r="I1385" s="323"/>
      <c r="K1385" s="323"/>
      <c r="L1385" s="323"/>
      <c r="M1385" s="323"/>
      <c r="N1385" s="323"/>
      <c r="O1385" s="323"/>
      <c r="P1385" s="323"/>
      <c r="Q1385" s="323"/>
      <c r="R1385" s="323"/>
      <c r="S1385" s="323"/>
      <c r="T1385" s="323"/>
      <c r="U1385" s="323"/>
      <c r="V1385" s="323"/>
    </row>
    <row r="1386" spans="1:22" ht="24.95" customHeight="1">
      <c r="A1386" s="315" t="s">
        <v>49</v>
      </c>
      <c r="B1386" s="337">
        <v>4</v>
      </c>
      <c r="C1386" s="323"/>
      <c r="D1386" s="323"/>
      <c r="E1386" s="323"/>
      <c r="F1386" s="323"/>
      <c r="G1386" s="323"/>
      <c r="H1386" s="323"/>
      <c r="I1386" s="323"/>
      <c r="K1386" s="323"/>
      <c r="L1386" s="323"/>
      <c r="M1386" s="323"/>
      <c r="N1386" s="323"/>
      <c r="O1386" s="323"/>
      <c r="P1386" s="323"/>
      <c r="Q1386" s="323"/>
      <c r="R1386" s="323"/>
      <c r="S1386" s="323"/>
      <c r="T1386" s="323"/>
      <c r="U1386" s="323"/>
      <c r="V1386" s="323"/>
    </row>
    <row r="1387" spans="1:22" ht="24.95" customHeight="1">
      <c r="A1387" s="315" t="s">
        <v>50</v>
      </c>
      <c r="B1387" s="337">
        <v>5</v>
      </c>
      <c r="C1387" s="323"/>
      <c r="D1387" s="323"/>
      <c r="E1387" s="323"/>
      <c r="F1387" s="323"/>
      <c r="G1387" s="323"/>
      <c r="H1387" s="323"/>
      <c r="I1387" s="323"/>
      <c r="K1387" s="323"/>
      <c r="L1387" s="323"/>
      <c r="M1387" s="323"/>
      <c r="N1387" s="323"/>
      <c r="O1387" s="323"/>
      <c r="P1387" s="323"/>
      <c r="Q1387" s="323"/>
      <c r="R1387" s="323"/>
      <c r="S1387" s="323"/>
      <c r="T1387" s="323"/>
      <c r="U1387" s="323"/>
      <c r="V1387" s="323"/>
    </row>
    <row r="1388" spans="1:22" ht="24.95" customHeight="1">
      <c r="A1388" s="315" t="s">
        <v>51</v>
      </c>
      <c r="B1388" s="337">
        <v>6</v>
      </c>
      <c r="C1388" s="323"/>
      <c r="D1388" s="323"/>
      <c r="E1388" s="323"/>
      <c r="F1388" s="323"/>
      <c r="G1388" s="323"/>
      <c r="H1388" s="323"/>
      <c r="I1388" s="323"/>
      <c r="K1388" s="323"/>
      <c r="L1388" s="323"/>
      <c r="M1388" s="323"/>
      <c r="N1388" s="323"/>
      <c r="O1388" s="323"/>
      <c r="P1388" s="323"/>
      <c r="Q1388" s="323"/>
      <c r="R1388" s="323"/>
      <c r="S1388" s="323"/>
      <c r="T1388" s="323"/>
      <c r="U1388" s="323"/>
      <c r="V1388" s="323"/>
    </row>
    <row r="1389" spans="1:22" ht="24.95" customHeight="1">
      <c r="A1389" s="315" t="s">
        <v>52</v>
      </c>
      <c r="B1389" s="337">
        <v>9</v>
      </c>
      <c r="C1389" s="323"/>
      <c r="D1389" s="323"/>
      <c r="E1389" s="323"/>
      <c r="F1389" s="323"/>
      <c r="G1389" s="323"/>
      <c r="H1389" s="323"/>
      <c r="I1389" s="323"/>
      <c r="K1389" s="323"/>
      <c r="L1389" s="323"/>
      <c r="M1389" s="323"/>
      <c r="N1389" s="323"/>
      <c r="O1389" s="323"/>
      <c r="P1389" s="323"/>
      <c r="Q1389" s="323"/>
      <c r="R1389" s="323"/>
      <c r="S1389" s="323"/>
      <c r="T1389" s="323"/>
      <c r="U1389" s="323"/>
      <c r="V1389" s="323"/>
    </row>
    <row r="1390" spans="1:22" ht="24.95" customHeight="1">
      <c r="A1390" s="315" t="s">
        <v>53</v>
      </c>
      <c r="B1390" s="337">
        <v>7</v>
      </c>
      <c r="C1390" s="323"/>
      <c r="D1390" s="323"/>
      <c r="E1390" s="323"/>
      <c r="F1390" s="323"/>
      <c r="G1390" s="323"/>
      <c r="H1390" s="323"/>
      <c r="I1390" s="323"/>
      <c r="K1390" s="323"/>
      <c r="L1390" s="323"/>
      <c r="M1390" s="323"/>
      <c r="N1390" s="323"/>
      <c r="O1390" s="323"/>
      <c r="P1390" s="323"/>
      <c r="Q1390" s="323"/>
      <c r="R1390" s="323"/>
      <c r="S1390" s="323"/>
      <c r="T1390" s="323"/>
      <c r="U1390" s="323"/>
      <c r="V1390" s="323"/>
    </row>
    <row r="1391" spans="1:22" ht="24.95" customHeight="1">
      <c r="A1391" s="315" t="s">
        <v>54</v>
      </c>
      <c r="B1391" s="337">
        <v>2</v>
      </c>
      <c r="C1391" s="323"/>
      <c r="D1391" s="323"/>
      <c r="E1391" s="323"/>
      <c r="F1391" s="323"/>
      <c r="G1391" s="323"/>
      <c r="H1391" s="323"/>
      <c r="I1391" s="323"/>
      <c r="K1391" s="323"/>
      <c r="L1391" s="323"/>
      <c r="M1391" s="323"/>
      <c r="N1391" s="323"/>
      <c r="O1391" s="323"/>
      <c r="P1391" s="323"/>
      <c r="Q1391" s="323"/>
      <c r="R1391" s="323"/>
      <c r="S1391" s="323"/>
      <c r="T1391" s="323"/>
      <c r="U1391" s="323"/>
      <c r="V1391" s="323"/>
    </row>
    <row r="1392" spans="1:22" ht="24.95" customHeight="1">
      <c r="A1392" s="315" t="s">
        <v>64</v>
      </c>
      <c r="B1392" s="337">
        <v>1</v>
      </c>
      <c r="C1392" s="323"/>
      <c r="D1392" s="323"/>
      <c r="E1392" s="323"/>
      <c r="F1392" s="323"/>
      <c r="G1392" s="323"/>
      <c r="H1392" s="323"/>
      <c r="I1392" s="323"/>
      <c r="K1392" s="323"/>
      <c r="L1392" s="323"/>
      <c r="M1392" s="323"/>
      <c r="N1392" s="323"/>
      <c r="O1392" s="323"/>
      <c r="P1392" s="323"/>
      <c r="Q1392" s="323"/>
      <c r="R1392" s="323"/>
      <c r="S1392" s="323"/>
      <c r="T1392" s="323"/>
      <c r="U1392" s="323"/>
      <c r="V1392" s="323"/>
    </row>
    <row r="1393" spans="1:22" ht="24.95" customHeight="1">
      <c r="A1393" s="315" t="s">
        <v>763</v>
      </c>
      <c r="B1393" s="337">
        <v>1</v>
      </c>
      <c r="C1393" s="323"/>
      <c r="D1393" s="323"/>
      <c r="E1393" s="323"/>
      <c r="F1393" s="323"/>
      <c r="G1393" s="323"/>
      <c r="H1393" s="323"/>
      <c r="I1393" s="323"/>
      <c r="K1393" s="323"/>
      <c r="L1393" s="323"/>
      <c r="M1393" s="323"/>
      <c r="N1393" s="323"/>
      <c r="O1393" s="323"/>
      <c r="P1393" s="323"/>
      <c r="Q1393" s="323"/>
      <c r="R1393" s="323"/>
      <c r="S1393" s="323"/>
      <c r="T1393" s="323"/>
      <c r="U1393" s="323"/>
      <c r="V1393" s="323"/>
    </row>
    <row r="1394" spans="1:22" ht="24.95" customHeight="1">
      <c r="A1394" s="315" t="s">
        <v>20</v>
      </c>
      <c r="B1394" s="337">
        <v>20</v>
      </c>
      <c r="C1394" s="323"/>
      <c r="D1394" s="323"/>
      <c r="E1394" s="323"/>
      <c r="F1394" s="323"/>
      <c r="G1394" s="323"/>
      <c r="H1394" s="323"/>
      <c r="I1394" s="323"/>
      <c r="K1394" s="323"/>
      <c r="L1394" s="323"/>
      <c r="M1394" s="323"/>
      <c r="N1394" s="323"/>
      <c r="O1394" s="323"/>
      <c r="P1394" s="323"/>
      <c r="Q1394" s="323"/>
      <c r="R1394" s="323"/>
      <c r="S1394" s="323"/>
      <c r="T1394" s="323"/>
      <c r="U1394" s="323"/>
      <c r="V1394" s="323"/>
    </row>
    <row r="1395" spans="1:22" ht="24.95" customHeight="1">
      <c r="A1395" s="315" t="s">
        <v>66</v>
      </c>
      <c r="B1395" s="337">
        <v>20</v>
      </c>
      <c r="C1395" s="323"/>
      <c r="D1395" s="323"/>
      <c r="E1395" s="323"/>
      <c r="F1395" s="323"/>
      <c r="G1395" s="323"/>
      <c r="H1395" s="323"/>
      <c r="I1395" s="323"/>
      <c r="K1395" s="323"/>
      <c r="L1395" s="323"/>
      <c r="M1395" s="323"/>
      <c r="N1395" s="323"/>
      <c r="O1395" s="323"/>
      <c r="P1395" s="323"/>
      <c r="Q1395" s="323"/>
      <c r="R1395" s="323"/>
      <c r="S1395" s="323"/>
      <c r="T1395" s="323"/>
      <c r="U1395" s="323"/>
      <c r="V1395" s="323"/>
    </row>
    <row r="1396" spans="1:22" ht="24.95" customHeight="1">
      <c r="A1396" s="315" t="s">
        <v>39</v>
      </c>
      <c r="B1396" s="337">
        <v>42</v>
      </c>
      <c r="C1396" s="323"/>
      <c r="D1396" s="323"/>
      <c r="E1396" s="323"/>
      <c r="F1396" s="323"/>
      <c r="G1396" s="323"/>
      <c r="H1396" s="323"/>
      <c r="I1396" s="323"/>
      <c r="K1396" s="323"/>
      <c r="L1396" s="323"/>
      <c r="M1396" s="323"/>
      <c r="N1396" s="323"/>
      <c r="O1396" s="323"/>
      <c r="P1396" s="323"/>
      <c r="Q1396" s="323"/>
      <c r="R1396" s="323"/>
      <c r="S1396" s="323"/>
      <c r="T1396" s="323"/>
      <c r="U1396" s="323"/>
      <c r="V1396" s="323"/>
    </row>
    <row r="1397" spans="1:22" ht="24.95" customHeight="1">
      <c r="A1397" s="315" t="s">
        <v>38</v>
      </c>
      <c r="B1397" s="337">
        <v>15</v>
      </c>
      <c r="C1397" s="323"/>
      <c r="D1397" s="323"/>
      <c r="E1397" s="323"/>
      <c r="F1397" s="323"/>
      <c r="G1397" s="323"/>
      <c r="H1397" s="323"/>
      <c r="I1397" s="323"/>
      <c r="K1397" s="323"/>
      <c r="L1397" s="323"/>
      <c r="M1397" s="323"/>
      <c r="N1397" s="323"/>
      <c r="O1397" s="323"/>
      <c r="P1397" s="323"/>
      <c r="Q1397" s="323"/>
      <c r="R1397" s="323"/>
      <c r="S1397" s="323"/>
      <c r="T1397" s="323"/>
      <c r="U1397" s="323"/>
      <c r="V1397" s="323"/>
    </row>
    <row r="1398" spans="1:22" ht="24.95" customHeight="1">
      <c r="A1398" s="315" t="s">
        <v>112</v>
      </c>
      <c r="B1398" s="337">
        <v>3</v>
      </c>
      <c r="C1398" s="323"/>
      <c r="D1398" s="323"/>
      <c r="E1398" s="323"/>
      <c r="F1398" s="323"/>
      <c r="G1398" s="323"/>
      <c r="H1398" s="323"/>
      <c r="I1398" s="323"/>
      <c r="K1398" s="323"/>
      <c r="L1398" s="323"/>
      <c r="M1398" s="323"/>
      <c r="N1398" s="323"/>
      <c r="O1398" s="323"/>
      <c r="P1398" s="323"/>
      <c r="Q1398" s="323"/>
      <c r="R1398" s="323"/>
      <c r="S1398" s="323"/>
      <c r="T1398" s="323"/>
      <c r="U1398" s="323"/>
      <c r="V1398" s="323"/>
    </row>
    <row r="1399" spans="1:22" ht="24.95" customHeight="1">
      <c r="A1399" s="336" t="s">
        <v>166</v>
      </c>
      <c r="B1399" s="108">
        <f>SUM(B1377:B1398)</f>
        <v>182</v>
      </c>
      <c r="C1399" s="323"/>
      <c r="D1399" s="323"/>
      <c r="E1399" s="323"/>
      <c r="F1399" s="323"/>
      <c r="G1399" s="323"/>
      <c r="H1399" s="323"/>
      <c r="I1399" s="323"/>
      <c r="K1399" s="323"/>
      <c r="L1399" s="323"/>
      <c r="M1399" s="323"/>
      <c r="N1399" s="323"/>
      <c r="O1399" s="323"/>
      <c r="P1399" s="323"/>
      <c r="Q1399" s="323"/>
      <c r="R1399" s="323"/>
      <c r="S1399" s="323"/>
      <c r="T1399" s="323"/>
      <c r="U1399" s="323"/>
      <c r="V1399" s="323"/>
    </row>
    <row r="1400" spans="1:22" ht="24.95" customHeight="1">
      <c r="A1400" s="638"/>
      <c r="B1400" s="638"/>
      <c r="C1400" s="323"/>
      <c r="D1400" s="323"/>
      <c r="E1400" s="323"/>
      <c r="F1400" s="323"/>
      <c r="G1400" s="323"/>
      <c r="H1400" s="323"/>
      <c r="I1400" s="323"/>
      <c r="K1400" s="323"/>
      <c r="L1400" s="323"/>
      <c r="M1400" s="323"/>
      <c r="N1400" s="323"/>
      <c r="O1400" s="323"/>
      <c r="P1400" s="323"/>
      <c r="Q1400" s="323"/>
      <c r="R1400" s="323"/>
      <c r="S1400" s="323"/>
      <c r="T1400" s="323"/>
      <c r="U1400" s="323"/>
      <c r="V1400" s="323"/>
    </row>
    <row r="1401" spans="1:22" ht="24.95" customHeight="1">
      <c r="A1401" s="600" t="s">
        <v>399</v>
      </c>
      <c r="B1401" s="604"/>
      <c r="C1401" s="323"/>
      <c r="D1401" s="323"/>
      <c r="E1401" s="323"/>
      <c r="F1401" s="323"/>
      <c r="G1401" s="323"/>
      <c r="H1401" s="323"/>
      <c r="I1401" s="323"/>
      <c r="K1401" s="323"/>
      <c r="L1401" s="323"/>
      <c r="M1401" s="323"/>
      <c r="N1401" s="323"/>
      <c r="O1401" s="323"/>
      <c r="P1401" s="323"/>
      <c r="Q1401" s="323"/>
      <c r="R1401" s="323"/>
      <c r="S1401" s="323"/>
      <c r="T1401" s="323"/>
      <c r="U1401" s="323"/>
      <c r="V1401" s="323"/>
    </row>
    <row r="1402" spans="1:22" ht="24.95" customHeight="1">
      <c r="A1402" s="154" t="s">
        <v>397</v>
      </c>
      <c r="B1402" s="311" t="s">
        <v>398</v>
      </c>
      <c r="C1402" s="323"/>
      <c r="D1402" s="323"/>
      <c r="E1402" s="323"/>
      <c r="F1402" s="323"/>
      <c r="G1402" s="323"/>
      <c r="H1402" s="323"/>
      <c r="I1402" s="323"/>
      <c r="K1402" s="323"/>
      <c r="L1402" s="323"/>
      <c r="M1402" s="323"/>
      <c r="N1402" s="323"/>
      <c r="O1402" s="323"/>
      <c r="P1402" s="323"/>
      <c r="Q1402" s="323"/>
      <c r="R1402" s="323"/>
      <c r="S1402" s="323"/>
      <c r="T1402" s="323"/>
      <c r="U1402" s="323"/>
      <c r="V1402" s="323"/>
    </row>
    <row r="1403" spans="1:22" ht="24.95" customHeight="1">
      <c r="A1403" s="155" t="s">
        <v>44</v>
      </c>
      <c r="B1403" s="324">
        <v>20</v>
      </c>
      <c r="C1403" s="323"/>
      <c r="D1403" s="323"/>
      <c r="E1403" s="323"/>
      <c r="F1403" s="323"/>
      <c r="G1403" s="323"/>
      <c r="H1403" s="323"/>
      <c r="I1403" s="323"/>
      <c r="K1403" s="323"/>
      <c r="L1403" s="323"/>
      <c r="M1403" s="323"/>
      <c r="N1403" s="323"/>
      <c r="O1403" s="323"/>
      <c r="P1403" s="323"/>
      <c r="Q1403" s="323"/>
      <c r="R1403" s="323"/>
      <c r="S1403" s="323"/>
      <c r="T1403" s="323"/>
      <c r="U1403" s="323"/>
      <c r="V1403" s="323"/>
    </row>
    <row r="1404" spans="1:22" ht="24.95" customHeight="1">
      <c r="A1404" s="155" t="s">
        <v>29</v>
      </c>
      <c r="B1404" s="324">
        <v>8</v>
      </c>
      <c r="C1404" s="323"/>
      <c r="D1404" s="323"/>
      <c r="E1404" s="323"/>
      <c r="F1404" s="323"/>
      <c r="G1404" s="323"/>
      <c r="H1404" s="323"/>
      <c r="I1404" s="323"/>
      <c r="K1404" s="323"/>
      <c r="L1404" s="323"/>
      <c r="M1404" s="323"/>
      <c r="N1404" s="323"/>
      <c r="O1404" s="323"/>
      <c r="P1404" s="323"/>
      <c r="Q1404" s="323"/>
      <c r="R1404" s="323"/>
      <c r="S1404" s="323"/>
      <c r="T1404" s="323"/>
      <c r="U1404" s="323"/>
      <c r="V1404" s="323"/>
    </row>
    <row r="1405" spans="1:22" ht="24.95" customHeight="1">
      <c r="A1405" s="155" t="s">
        <v>31</v>
      </c>
      <c r="B1405" s="324">
        <v>11</v>
      </c>
      <c r="C1405" s="323"/>
      <c r="D1405" s="323"/>
      <c r="E1405" s="323"/>
      <c r="F1405" s="323"/>
      <c r="G1405" s="323"/>
      <c r="H1405" s="323"/>
      <c r="I1405" s="323"/>
      <c r="K1405" s="323"/>
      <c r="L1405" s="323"/>
      <c r="M1405" s="323"/>
      <c r="N1405" s="323"/>
      <c r="O1405" s="323"/>
      <c r="P1405" s="323"/>
      <c r="Q1405" s="323"/>
      <c r="R1405" s="323"/>
      <c r="S1405" s="323"/>
      <c r="T1405" s="323"/>
      <c r="U1405" s="323"/>
      <c r="V1405" s="323"/>
    </row>
    <row r="1406" spans="1:22" ht="24.95" customHeight="1">
      <c r="A1406" s="155" t="s">
        <v>24</v>
      </c>
      <c r="B1406" s="324">
        <v>10</v>
      </c>
      <c r="C1406" s="323"/>
      <c r="D1406" s="323"/>
      <c r="E1406" s="323"/>
      <c r="F1406" s="323"/>
      <c r="G1406" s="323"/>
      <c r="H1406" s="323"/>
      <c r="I1406" s="323"/>
      <c r="K1406" s="323"/>
      <c r="L1406" s="323"/>
      <c r="M1406" s="323"/>
      <c r="N1406" s="323"/>
      <c r="O1406" s="323"/>
      <c r="P1406" s="323"/>
      <c r="Q1406" s="323"/>
      <c r="R1406" s="323"/>
      <c r="S1406" s="323"/>
      <c r="T1406" s="323"/>
      <c r="U1406" s="323"/>
      <c r="V1406" s="323"/>
    </row>
    <row r="1407" spans="1:22" ht="24.95" customHeight="1">
      <c r="A1407" s="155" t="s">
        <v>33</v>
      </c>
      <c r="B1407" s="324">
        <v>14</v>
      </c>
      <c r="C1407" s="323"/>
      <c r="D1407" s="323"/>
      <c r="E1407" s="323"/>
      <c r="F1407" s="323"/>
      <c r="G1407" s="323"/>
      <c r="H1407" s="323"/>
      <c r="I1407" s="323"/>
      <c r="K1407" s="323"/>
      <c r="L1407" s="323"/>
      <c r="M1407" s="323"/>
      <c r="N1407" s="323"/>
      <c r="O1407" s="323"/>
      <c r="P1407" s="323"/>
      <c r="Q1407" s="323"/>
      <c r="R1407" s="323"/>
      <c r="S1407" s="323"/>
      <c r="T1407" s="323"/>
      <c r="U1407" s="323"/>
      <c r="V1407" s="323"/>
    </row>
    <row r="1408" spans="1:22" ht="24.95" customHeight="1">
      <c r="A1408" s="155" t="s">
        <v>23</v>
      </c>
      <c r="B1408" s="324">
        <v>11</v>
      </c>
      <c r="C1408" s="323"/>
      <c r="D1408" s="323"/>
      <c r="E1408" s="323"/>
      <c r="F1408" s="323"/>
      <c r="G1408" s="323"/>
      <c r="H1408" s="323"/>
      <c r="I1408" s="323"/>
      <c r="K1408" s="323"/>
      <c r="L1408" s="323"/>
      <c r="M1408" s="323"/>
      <c r="N1408" s="323"/>
      <c r="O1408" s="323"/>
      <c r="P1408" s="323"/>
      <c r="Q1408" s="323"/>
      <c r="R1408" s="323"/>
      <c r="S1408" s="323"/>
      <c r="T1408" s="323"/>
      <c r="U1408" s="323"/>
      <c r="V1408" s="323"/>
    </row>
    <row r="1409" spans="1:22" ht="24.95" customHeight="1">
      <c r="A1409" s="155" t="s">
        <v>35</v>
      </c>
      <c r="B1409" s="324">
        <v>5</v>
      </c>
      <c r="C1409" s="323"/>
      <c r="D1409" s="323"/>
      <c r="E1409" s="323"/>
      <c r="F1409" s="323"/>
      <c r="G1409" s="323"/>
      <c r="H1409" s="323"/>
      <c r="I1409" s="323"/>
      <c r="K1409" s="323"/>
      <c r="L1409" s="323"/>
      <c r="M1409" s="323"/>
      <c r="N1409" s="323"/>
      <c r="O1409" s="323"/>
      <c r="P1409" s="323"/>
      <c r="Q1409" s="323"/>
      <c r="R1409" s="323"/>
      <c r="S1409" s="323"/>
      <c r="T1409" s="323"/>
      <c r="U1409" s="323"/>
      <c r="V1409" s="323"/>
    </row>
    <row r="1410" spans="1:22" ht="24.95" customHeight="1">
      <c r="A1410" s="155" t="s">
        <v>36</v>
      </c>
      <c r="B1410" s="324">
        <v>10</v>
      </c>
      <c r="C1410" s="323"/>
      <c r="D1410" s="323"/>
      <c r="E1410" s="323"/>
      <c r="F1410" s="323"/>
      <c r="G1410" s="323"/>
      <c r="H1410" s="323"/>
      <c r="I1410" s="323"/>
      <c r="K1410" s="323"/>
      <c r="L1410" s="323"/>
      <c r="M1410" s="323"/>
      <c r="N1410" s="323"/>
      <c r="O1410" s="323"/>
      <c r="P1410" s="323"/>
      <c r="Q1410" s="323"/>
      <c r="R1410" s="323"/>
      <c r="S1410" s="323"/>
      <c r="T1410" s="323"/>
      <c r="U1410" s="323"/>
      <c r="V1410" s="323"/>
    </row>
    <row r="1411" spans="1:22" ht="24.95" customHeight="1">
      <c r="A1411" s="155" t="s">
        <v>48</v>
      </c>
      <c r="B1411" s="324">
        <v>2</v>
      </c>
      <c r="C1411" s="323"/>
      <c r="D1411" s="323"/>
      <c r="E1411" s="323"/>
      <c r="F1411" s="323"/>
      <c r="G1411" s="323"/>
      <c r="H1411" s="323"/>
      <c r="I1411" s="323"/>
      <c r="K1411" s="323"/>
      <c r="L1411" s="323"/>
      <c r="M1411" s="323"/>
      <c r="N1411" s="323"/>
      <c r="O1411" s="323"/>
      <c r="P1411" s="323"/>
      <c r="Q1411" s="323"/>
      <c r="R1411" s="323"/>
      <c r="S1411" s="323"/>
      <c r="T1411" s="323"/>
      <c r="U1411" s="323"/>
      <c r="V1411" s="323"/>
    </row>
    <row r="1412" spans="1:22" ht="24.95" customHeight="1">
      <c r="A1412" s="155" t="s">
        <v>49</v>
      </c>
      <c r="B1412" s="324">
        <v>2</v>
      </c>
      <c r="C1412" s="323"/>
      <c r="D1412" s="323"/>
      <c r="E1412" s="323"/>
      <c r="F1412" s="323"/>
      <c r="G1412" s="323"/>
      <c r="H1412" s="323"/>
      <c r="I1412" s="323"/>
      <c r="K1412" s="323"/>
      <c r="L1412" s="323"/>
      <c r="M1412" s="323"/>
      <c r="N1412" s="323"/>
      <c r="O1412" s="323"/>
      <c r="P1412" s="323"/>
      <c r="Q1412" s="323"/>
      <c r="R1412" s="323"/>
      <c r="S1412" s="323"/>
      <c r="T1412" s="323"/>
      <c r="U1412" s="323"/>
      <c r="V1412" s="323"/>
    </row>
    <row r="1413" spans="1:22" ht="24.95" customHeight="1">
      <c r="A1413" s="155" t="s">
        <v>50</v>
      </c>
      <c r="B1413" s="324">
        <v>2</v>
      </c>
      <c r="C1413" s="323"/>
      <c r="D1413" s="323"/>
      <c r="E1413" s="323"/>
      <c r="F1413" s="323"/>
      <c r="G1413" s="323"/>
      <c r="H1413" s="323"/>
      <c r="I1413" s="323"/>
      <c r="K1413" s="323"/>
      <c r="L1413" s="323"/>
      <c r="M1413" s="323"/>
      <c r="N1413" s="323"/>
      <c r="O1413" s="323"/>
      <c r="P1413" s="323"/>
      <c r="Q1413" s="323"/>
      <c r="R1413" s="323"/>
      <c r="S1413" s="323"/>
      <c r="T1413" s="323"/>
      <c r="U1413" s="323"/>
      <c r="V1413" s="323"/>
    </row>
    <row r="1414" spans="1:22" ht="24.95" customHeight="1">
      <c r="A1414" s="155" t="s">
        <v>51</v>
      </c>
      <c r="B1414" s="324">
        <v>4</v>
      </c>
      <c r="C1414" s="323"/>
      <c r="D1414" s="323"/>
      <c r="E1414" s="323"/>
      <c r="F1414" s="323"/>
      <c r="G1414" s="323"/>
      <c r="H1414" s="323"/>
      <c r="I1414" s="323"/>
      <c r="K1414" s="323"/>
      <c r="L1414" s="323"/>
      <c r="M1414" s="323"/>
      <c r="N1414" s="323"/>
      <c r="O1414" s="323"/>
      <c r="P1414" s="323"/>
      <c r="Q1414" s="323"/>
      <c r="R1414" s="323"/>
      <c r="S1414" s="323"/>
      <c r="T1414" s="323"/>
      <c r="U1414" s="323"/>
      <c r="V1414" s="323"/>
    </row>
    <row r="1415" spans="1:22" ht="24.95" customHeight="1">
      <c r="A1415" s="155" t="s">
        <v>52</v>
      </c>
      <c r="B1415" s="324">
        <v>2</v>
      </c>
      <c r="C1415" s="323"/>
      <c r="D1415" s="323"/>
      <c r="E1415" s="323"/>
      <c r="F1415" s="323"/>
      <c r="G1415" s="323"/>
      <c r="H1415" s="323"/>
      <c r="I1415" s="323"/>
      <c r="K1415" s="323"/>
      <c r="L1415" s="323"/>
      <c r="M1415" s="323"/>
      <c r="N1415" s="323"/>
      <c r="O1415" s="323"/>
      <c r="P1415" s="323"/>
      <c r="Q1415" s="323"/>
      <c r="R1415" s="323"/>
      <c r="S1415" s="323"/>
      <c r="T1415" s="323"/>
      <c r="U1415" s="323"/>
      <c r="V1415" s="323"/>
    </row>
    <row r="1416" spans="1:22" ht="24.95" customHeight="1">
      <c r="A1416" s="155" t="s">
        <v>53</v>
      </c>
      <c r="B1416" s="324">
        <v>1</v>
      </c>
      <c r="C1416" s="323"/>
      <c r="D1416" s="323"/>
      <c r="E1416" s="323"/>
      <c r="F1416" s="323"/>
      <c r="G1416" s="323"/>
      <c r="H1416" s="323"/>
      <c r="I1416" s="323"/>
      <c r="K1416" s="323"/>
      <c r="L1416" s="323"/>
      <c r="M1416" s="323"/>
      <c r="N1416" s="323"/>
      <c r="O1416" s="323"/>
      <c r="P1416" s="323"/>
      <c r="Q1416" s="323"/>
      <c r="R1416" s="323"/>
      <c r="S1416" s="323"/>
      <c r="T1416" s="323"/>
      <c r="U1416" s="323"/>
      <c r="V1416" s="323"/>
    </row>
    <row r="1417" spans="1:22" ht="24.95" customHeight="1">
      <c r="A1417" s="155" t="s">
        <v>54</v>
      </c>
      <c r="B1417" s="324">
        <v>1</v>
      </c>
      <c r="C1417" s="323"/>
      <c r="D1417" s="323"/>
      <c r="E1417" s="323"/>
      <c r="F1417" s="323"/>
      <c r="G1417" s="323"/>
      <c r="H1417" s="323"/>
      <c r="I1417" s="323"/>
      <c r="K1417" s="323"/>
      <c r="L1417" s="323"/>
      <c r="M1417" s="323"/>
      <c r="N1417" s="323"/>
      <c r="O1417" s="323"/>
      <c r="P1417" s="323"/>
      <c r="Q1417" s="323"/>
      <c r="R1417" s="323"/>
      <c r="S1417" s="323"/>
      <c r="T1417" s="323"/>
      <c r="U1417" s="323"/>
      <c r="V1417" s="323"/>
    </row>
    <row r="1418" spans="1:22" ht="24.95" customHeight="1">
      <c r="A1418" s="155" t="s">
        <v>57</v>
      </c>
      <c r="B1418" s="324">
        <v>1</v>
      </c>
      <c r="C1418" s="323"/>
      <c r="D1418" s="323"/>
      <c r="E1418" s="323"/>
      <c r="F1418" s="323"/>
      <c r="G1418" s="323"/>
      <c r="H1418" s="323"/>
      <c r="I1418" s="323"/>
      <c r="K1418" s="323"/>
      <c r="L1418" s="323"/>
      <c r="M1418" s="323"/>
      <c r="N1418" s="323"/>
      <c r="O1418" s="323"/>
      <c r="P1418" s="323"/>
      <c r="Q1418" s="323"/>
      <c r="R1418" s="323"/>
      <c r="S1418" s="323"/>
      <c r="T1418" s="323"/>
      <c r="U1418" s="323"/>
      <c r="V1418" s="323"/>
    </row>
    <row r="1419" spans="1:22" ht="24.95" customHeight="1">
      <c r="A1419" s="155" t="s">
        <v>20</v>
      </c>
      <c r="B1419" s="324">
        <v>14</v>
      </c>
      <c r="C1419" s="323"/>
      <c r="D1419" s="323"/>
      <c r="E1419" s="323"/>
      <c r="F1419" s="323"/>
      <c r="G1419" s="323"/>
      <c r="H1419" s="323"/>
      <c r="I1419" s="323"/>
      <c r="K1419" s="323"/>
      <c r="L1419" s="323"/>
      <c r="M1419" s="323"/>
      <c r="N1419" s="323"/>
      <c r="O1419" s="323"/>
      <c r="P1419" s="323"/>
      <c r="Q1419" s="323"/>
      <c r="R1419" s="323"/>
      <c r="S1419" s="323"/>
      <c r="T1419" s="323"/>
      <c r="U1419" s="323"/>
      <c r="V1419" s="323"/>
    </row>
    <row r="1420" spans="1:22" ht="24.95" customHeight="1">
      <c r="A1420" s="155" t="s">
        <v>66</v>
      </c>
      <c r="B1420" s="324">
        <v>22</v>
      </c>
      <c r="C1420" s="323"/>
      <c r="D1420" s="323"/>
      <c r="E1420" s="323"/>
      <c r="F1420" s="323"/>
      <c r="G1420" s="323"/>
      <c r="H1420" s="323"/>
      <c r="I1420" s="323"/>
      <c r="K1420" s="323"/>
      <c r="L1420" s="323"/>
      <c r="M1420" s="323"/>
      <c r="N1420" s="323"/>
      <c r="O1420" s="323"/>
      <c r="P1420" s="323"/>
      <c r="Q1420" s="323"/>
      <c r="R1420" s="323"/>
      <c r="S1420" s="323"/>
      <c r="T1420" s="323"/>
      <c r="U1420" s="323"/>
      <c r="V1420" s="323"/>
    </row>
    <row r="1421" spans="1:22" ht="24.95" customHeight="1">
      <c r="A1421" s="155" t="s">
        <v>39</v>
      </c>
      <c r="B1421" s="324">
        <v>22</v>
      </c>
      <c r="C1421" s="323"/>
      <c r="D1421" s="323"/>
      <c r="E1421" s="323"/>
      <c r="F1421" s="323"/>
      <c r="G1421" s="323"/>
      <c r="H1421" s="323"/>
      <c r="I1421" s="323"/>
      <c r="K1421" s="323"/>
      <c r="L1421" s="323"/>
      <c r="M1421" s="323"/>
      <c r="N1421" s="323"/>
      <c r="O1421" s="323"/>
      <c r="P1421" s="323"/>
      <c r="Q1421" s="323"/>
      <c r="R1421" s="323"/>
      <c r="S1421" s="323"/>
      <c r="T1421" s="323"/>
      <c r="U1421" s="323"/>
      <c r="V1421" s="323"/>
    </row>
    <row r="1422" spans="1:22" ht="24.95" customHeight="1">
      <c r="A1422" s="155" t="s">
        <v>757</v>
      </c>
      <c r="B1422" s="324">
        <v>6</v>
      </c>
      <c r="C1422" s="323"/>
      <c r="D1422" s="323"/>
      <c r="E1422" s="323"/>
      <c r="F1422" s="323"/>
      <c r="G1422" s="323"/>
      <c r="H1422" s="323"/>
      <c r="I1422" s="323"/>
      <c r="K1422" s="323"/>
      <c r="L1422" s="323"/>
      <c r="M1422" s="323"/>
      <c r="N1422" s="323"/>
      <c r="O1422" s="323"/>
      <c r="P1422" s="323"/>
      <c r="Q1422" s="323"/>
      <c r="R1422" s="323"/>
      <c r="S1422" s="323"/>
      <c r="T1422" s="323"/>
      <c r="U1422" s="323"/>
      <c r="V1422" s="323"/>
    </row>
    <row r="1423" spans="1:22" ht="24.95" customHeight="1">
      <c r="A1423" s="155" t="s">
        <v>67</v>
      </c>
      <c r="B1423" s="324">
        <v>28</v>
      </c>
      <c r="C1423" s="323"/>
      <c r="D1423" s="323"/>
      <c r="E1423" s="323"/>
      <c r="F1423" s="323"/>
      <c r="G1423" s="323"/>
      <c r="H1423" s="323"/>
      <c r="I1423" s="323"/>
      <c r="K1423" s="323"/>
      <c r="L1423" s="323"/>
      <c r="M1423" s="323"/>
      <c r="N1423" s="323"/>
      <c r="O1423" s="323"/>
      <c r="P1423" s="323"/>
      <c r="Q1423" s="323"/>
      <c r="R1423" s="323"/>
      <c r="S1423" s="323"/>
      <c r="T1423" s="323"/>
      <c r="U1423" s="323"/>
      <c r="V1423" s="323"/>
    </row>
    <row r="1424" spans="1:22" ht="24.95" customHeight="1">
      <c r="A1424" s="155" t="s">
        <v>38</v>
      </c>
      <c r="B1424" s="324">
        <v>7</v>
      </c>
      <c r="C1424" s="323"/>
      <c r="D1424" s="323"/>
      <c r="E1424" s="323"/>
      <c r="F1424" s="323"/>
      <c r="G1424" s="323"/>
      <c r="H1424" s="323"/>
      <c r="I1424" s="323"/>
      <c r="K1424" s="323"/>
      <c r="L1424" s="323"/>
      <c r="M1424" s="323"/>
      <c r="N1424" s="323"/>
      <c r="O1424" s="323"/>
      <c r="P1424" s="323"/>
      <c r="Q1424" s="323"/>
      <c r="R1424" s="323"/>
      <c r="S1424" s="323"/>
      <c r="T1424" s="323"/>
      <c r="U1424" s="323"/>
      <c r="V1424" s="323"/>
    </row>
    <row r="1425" spans="1:22" ht="24.95" customHeight="1">
      <c r="A1425" s="156" t="s">
        <v>166</v>
      </c>
      <c r="B1425" s="324">
        <f>SUM(B1403:B1424)</f>
        <v>203</v>
      </c>
      <c r="C1425" s="323"/>
      <c r="D1425" s="323"/>
      <c r="E1425" s="323"/>
      <c r="F1425" s="323"/>
      <c r="G1425" s="323"/>
      <c r="H1425" s="323"/>
      <c r="I1425" s="323"/>
      <c r="K1425" s="323"/>
      <c r="L1425" s="323"/>
      <c r="M1425" s="323"/>
      <c r="N1425" s="323"/>
      <c r="O1425" s="323"/>
      <c r="P1425" s="323"/>
      <c r="Q1425" s="323"/>
      <c r="R1425" s="323"/>
      <c r="S1425" s="323"/>
      <c r="T1425" s="323"/>
      <c r="U1425" s="323"/>
      <c r="V1425" s="323"/>
    </row>
    <row r="1426" spans="1:22" ht="24.95" customHeight="1">
      <c r="A1426" s="638"/>
      <c r="B1426" s="638"/>
      <c r="C1426" s="323"/>
      <c r="D1426" s="323"/>
      <c r="E1426" s="323"/>
      <c r="F1426" s="323"/>
      <c r="G1426" s="323"/>
      <c r="H1426" s="323"/>
      <c r="I1426" s="323"/>
      <c r="K1426" s="323"/>
      <c r="L1426" s="323"/>
      <c r="M1426" s="323"/>
      <c r="N1426" s="323"/>
      <c r="O1426" s="323"/>
      <c r="P1426" s="323"/>
      <c r="Q1426" s="323"/>
      <c r="R1426" s="323"/>
      <c r="S1426" s="323"/>
      <c r="T1426" s="323"/>
      <c r="U1426" s="323"/>
      <c r="V1426" s="323"/>
    </row>
    <row r="1427" spans="1:22" ht="24.95" customHeight="1">
      <c r="A1427" s="684" t="s">
        <v>617</v>
      </c>
      <c r="B1427" s="604"/>
      <c r="C1427" s="323"/>
      <c r="D1427" s="323"/>
      <c r="E1427" s="323"/>
      <c r="F1427" s="323"/>
      <c r="G1427" s="323"/>
      <c r="H1427" s="323"/>
      <c r="I1427" s="323"/>
      <c r="K1427" s="323"/>
      <c r="L1427" s="323"/>
      <c r="M1427" s="323"/>
      <c r="N1427" s="323"/>
      <c r="O1427" s="323"/>
      <c r="P1427" s="323"/>
      <c r="Q1427" s="323"/>
      <c r="R1427" s="323"/>
      <c r="S1427" s="323"/>
      <c r="T1427" s="323"/>
      <c r="U1427" s="323"/>
      <c r="V1427" s="323"/>
    </row>
    <row r="1428" spans="1:22" ht="24.95" customHeight="1">
      <c r="A1428" s="154" t="s">
        <v>62</v>
      </c>
      <c r="B1428" s="317" t="s">
        <v>398</v>
      </c>
      <c r="C1428" s="323"/>
      <c r="D1428" s="323"/>
      <c r="E1428" s="323"/>
      <c r="F1428" s="323"/>
      <c r="G1428" s="323"/>
      <c r="H1428" s="323"/>
      <c r="I1428" s="323"/>
      <c r="K1428" s="323"/>
      <c r="L1428" s="323"/>
      <c r="M1428" s="323"/>
      <c r="N1428" s="323"/>
      <c r="O1428" s="323"/>
      <c r="P1428" s="323"/>
      <c r="Q1428" s="323"/>
      <c r="R1428" s="323"/>
      <c r="S1428" s="323"/>
      <c r="T1428" s="323"/>
      <c r="U1428" s="323"/>
      <c r="V1428" s="323"/>
    </row>
    <row r="1429" spans="1:22" ht="24.95" customHeight="1">
      <c r="A1429" s="157" t="s">
        <v>44</v>
      </c>
      <c r="B1429" s="23">
        <v>4</v>
      </c>
      <c r="C1429" s="323"/>
      <c r="D1429" s="323"/>
      <c r="E1429" s="323"/>
      <c r="F1429" s="323"/>
      <c r="G1429" s="323"/>
      <c r="H1429" s="323"/>
      <c r="I1429" s="323"/>
      <c r="K1429" s="323"/>
      <c r="L1429" s="323"/>
      <c r="M1429" s="323"/>
      <c r="N1429" s="323"/>
      <c r="O1429" s="323"/>
      <c r="P1429" s="323"/>
      <c r="Q1429" s="323"/>
      <c r="R1429" s="323"/>
      <c r="S1429" s="323"/>
      <c r="T1429" s="323"/>
      <c r="U1429" s="323"/>
      <c r="V1429" s="323"/>
    </row>
    <row r="1430" spans="1:22" ht="24.95" customHeight="1">
      <c r="A1430" s="157" t="s">
        <v>29</v>
      </c>
      <c r="B1430" s="23">
        <v>5</v>
      </c>
      <c r="C1430" s="323"/>
      <c r="D1430" s="323"/>
      <c r="E1430" s="323"/>
      <c r="F1430" s="323"/>
      <c r="G1430" s="323"/>
      <c r="H1430" s="323"/>
      <c r="I1430" s="323"/>
      <c r="K1430" s="323"/>
      <c r="L1430" s="323"/>
      <c r="M1430" s="323"/>
      <c r="N1430" s="323"/>
      <c r="O1430" s="323"/>
      <c r="P1430" s="323"/>
      <c r="Q1430" s="323"/>
      <c r="R1430" s="323"/>
      <c r="S1430" s="323"/>
      <c r="T1430" s="323"/>
      <c r="U1430" s="323"/>
      <c r="V1430" s="323"/>
    </row>
    <row r="1431" spans="1:22" ht="24.95" customHeight="1">
      <c r="A1431" s="157" t="s">
        <v>31</v>
      </c>
      <c r="B1431" s="23">
        <v>19</v>
      </c>
      <c r="C1431" s="323"/>
      <c r="D1431" s="323"/>
      <c r="E1431" s="323"/>
      <c r="F1431" s="323"/>
      <c r="G1431" s="323"/>
      <c r="H1431" s="323"/>
      <c r="I1431" s="323"/>
      <c r="K1431" s="323"/>
      <c r="L1431" s="323"/>
      <c r="M1431" s="323"/>
      <c r="N1431" s="323"/>
      <c r="O1431" s="323"/>
      <c r="P1431" s="323"/>
      <c r="Q1431" s="323"/>
      <c r="R1431" s="323"/>
      <c r="S1431" s="323"/>
      <c r="T1431" s="323"/>
      <c r="U1431" s="323"/>
      <c r="V1431" s="323"/>
    </row>
    <row r="1432" spans="1:22" ht="24.95" customHeight="1">
      <c r="A1432" s="157" t="s">
        <v>24</v>
      </c>
      <c r="B1432" s="23">
        <v>4</v>
      </c>
      <c r="C1432" s="323"/>
      <c r="D1432" s="323"/>
      <c r="E1432" s="323"/>
      <c r="F1432" s="323"/>
      <c r="G1432" s="323"/>
      <c r="H1432" s="323"/>
      <c r="I1432" s="323"/>
      <c r="K1432" s="323"/>
      <c r="L1432" s="323"/>
      <c r="M1432" s="323"/>
      <c r="N1432" s="323"/>
      <c r="O1432" s="323"/>
      <c r="P1432" s="323"/>
      <c r="Q1432" s="323"/>
      <c r="R1432" s="323"/>
      <c r="S1432" s="323"/>
      <c r="T1432" s="323"/>
      <c r="U1432" s="323"/>
      <c r="V1432" s="323"/>
    </row>
    <row r="1433" spans="1:22" ht="24.95" customHeight="1">
      <c r="A1433" s="157" t="s">
        <v>33</v>
      </c>
      <c r="B1433" s="23">
        <v>9</v>
      </c>
      <c r="C1433" s="323"/>
      <c r="D1433" s="323"/>
      <c r="E1433" s="323"/>
      <c r="F1433" s="323"/>
      <c r="G1433" s="323"/>
      <c r="H1433" s="323"/>
      <c r="I1433" s="323"/>
      <c r="K1433" s="323"/>
      <c r="L1433" s="323"/>
      <c r="M1433" s="323"/>
      <c r="N1433" s="323"/>
      <c r="O1433" s="323"/>
      <c r="P1433" s="323"/>
      <c r="Q1433" s="323"/>
      <c r="R1433" s="323"/>
      <c r="S1433" s="323"/>
      <c r="T1433" s="323"/>
      <c r="U1433" s="323"/>
      <c r="V1433" s="323"/>
    </row>
    <row r="1434" spans="1:22" ht="24.95" customHeight="1">
      <c r="A1434" s="157" t="s">
        <v>23</v>
      </c>
      <c r="B1434" s="23">
        <v>10</v>
      </c>
      <c r="C1434" s="323"/>
      <c r="D1434" s="323"/>
      <c r="E1434" s="323"/>
      <c r="F1434" s="323"/>
      <c r="G1434" s="323"/>
      <c r="H1434" s="323"/>
      <c r="I1434" s="323"/>
      <c r="K1434" s="323"/>
      <c r="L1434" s="323"/>
      <c r="M1434" s="323"/>
      <c r="N1434" s="323"/>
      <c r="O1434" s="323"/>
      <c r="P1434" s="323"/>
      <c r="Q1434" s="323"/>
      <c r="R1434" s="323"/>
      <c r="S1434" s="323"/>
      <c r="T1434" s="323"/>
      <c r="U1434" s="323"/>
      <c r="V1434" s="323"/>
    </row>
    <row r="1435" spans="1:22" ht="24.95" customHeight="1">
      <c r="A1435" s="157" t="s">
        <v>36</v>
      </c>
      <c r="B1435" s="23">
        <v>2</v>
      </c>
      <c r="C1435" s="323"/>
      <c r="D1435" s="323"/>
      <c r="E1435" s="323"/>
      <c r="F1435" s="323"/>
      <c r="G1435" s="323"/>
      <c r="H1435" s="323"/>
      <c r="I1435" s="323"/>
      <c r="K1435" s="323"/>
      <c r="L1435" s="323"/>
      <c r="M1435" s="323"/>
      <c r="N1435" s="323"/>
      <c r="O1435" s="323"/>
      <c r="P1435" s="323"/>
      <c r="Q1435" s="323"/>
      <c r="R1435" s="323"/>
      <c r="S1435" s="323"/>
      <c r="T1435" s="323"/>
      <c r="U1435" s="323"/>
      <c r="V1435" s="323"/>
    </row>
    <row r="1436" spans="1:22" ht="24.95" customHeight="1">
      <c r="A1436" s="157" t="s">
        <v>115</v>
      </c>
      <c r="B1436" s="23">
        <v>4</v>
      </c>
      <c r="C1436" s="323"/>
      <c r="D1436" s="323"/>
      <c r="E1436" s="323"/>
      <c r="F1436" s="323"/>
      <c r="G1436" s="323"/>
      <c r="H1436" s="323"/>
      <c r="I1436" s="323"/>
      <c r="K1436" s="323"/>
      <c r="L1436" s="323"/>
      <c r="M1436" s="323"/>
      <c r="N1436" s="323"/>
      <c r="O1436" s="323"/>
      <c r="P1436" s="323"/>
      <c r="Q1436" s="323"/>
      <c r="R1436" s="323"/>
      <c r="S1436" s="323"/>
      <c r="T1436" s="323"/>
      <c r="U1436" s="323"/>
      <c r="V1436" s="323"/>
    </row>
    <row r="1437" spans="1:22" ht="24.95" customHeight="1">
      <c r="A1437" s="157" t="s">
        <v>49</v>
      </c>
      <c r="B1437" s="23">
        <v>12</v>
      </c>
      <c r="C1437" s="323"/>
      <c r="D1437" s="323"/>
      <c r="E1437" s="323"/>
      <c r="F1437" s="323"/>
      <c r="G1437" s="323"/>
      <c r="H1437" s="323"/>
      <c r="I1437" s="323"/>
      <c r="K1437" s="323"/>
      <c r="L1437" s="323"/>
      <c r="M1437" s="323"/>
      <c r="N1437" s="323"/>
      <c r="O1437" s="323"/>
      <c r="P1437" s="323"/>
      <c r="Q1437" s="323"/>
      <c r="R1437" s="323"/>
      <c r="S1437" s="323"/>
      <c r="T1437" s="323"/>
      <c r="U1437" s="323"/>
      <c r="V1437" s="323"/>
    </row>
    <row r="1438" spans="1:22" ht="24.95" customHeight="1">
      <c r="A1438" s="157" t="s">
        <v>50</v>
      </c>
      <c r="B1438" s="23">
        <v>4</v>
      </c>
      <c r="C1438" s="323"/>
      <c r="D1438" s="323"/>
      <c r="E1438" s="323"/>
      <c r="F1438" s="323"/>
      <c r="G1438" s="323"/>
      <c r="H1438" s="323"/>
      <c r="I1438" s="323"/>
      <c r="K1438" s="323"/>
      <c r="L1438" s="323"/>
      <c r="M1438" s="323"/>
      <c r="N1438" s="323"/>
      <c r="O1438" s="323"/>
      <c r="P1438" s="323"/>
      <c r="Q1438" s="323"/>
      <c r="R1438" s="323"/>
      <c r="S1438" s="323"/>
      <c r="T1438" s="323"/>
      <c r="U1438" s="323"/>
      <c r="V1438" s="323"/>
    </row>
    <row r="1439" spans="1:22" ht="24.95" customHeight="1">
      <c r="A1439" s="157" t="s">
        <v>51</v>
      </c>
      <c r="B1439" s="23">
        <v>4</v>
      </c>
      <c r="C1439" s="323"/>
      <c r="D1439" s="323"/>
      <c r="E1439" s="323"/>
      <c r="F1439" s="323"/>
      <c r="G1439" s="323"/>
      <c r="H1439" s="323"/>
      <c r="I1439" s="323"/>
      <c r="K1439" s="323"/>
      <c r="L1439" s="323"/>
      <c r="M1439" s="323"/>
      <c r="N1439" s="323"/>
      <c r="O1439" s="323"/>
      <c r="P1439" s="323"/>
      <c r="Q1439" s="323"/>
      <c r="R1439" s="323"/>
      <c r="S1439" s="323"/>
      <c r="T1439" s="323"/>
      <c r="U1439" s="323"/>
      <c r="V1439" s="323"/>
    </row>
    <row r="1440" spans="1:22" ht="24.95" customHeight="1">
      <c r="A1440" s="157" t="s">
        <v>52</v>
      </c>
      <c r="B1440" s="23">
        <v>5</v>
      </c>
      <c r="C1440" s="323"/>
      <c r="D1440" s="323"/>
      <c r="E1440" s="323"/>
      <c r="F1440" s="323"/>
      <c r="G1440" s="323"/>
      <c r="H1440" s="323"/>
      <c r="I1440" s="323"/>
      <c r="K1440" s="323"/>
      <c r="L1440" s="323"/>
      <c r="M1440" s="323"/>
      <c r="N1440" s="323"/>
      <c r="O1440" s="323"/>
      <c r="P1440" s="323"/>
      <c r="Q1440" s="323"/>
      <c r="R1440" s="323"/>
      <c r="S1440" s="323"/>
      <c r="T1440" s="323"/>
      <c r="U1440" s="323"/>
      <c r="V1440" s="323"/>
    </row>
    <row r="1441" spans="1:22" ht="24.95" customHeight="1">
      <c r="A1441" s="157" t="s">
        <v>53</v>
      </c>
      <c r="B1441" s="23">
        <v>11</v>
      </c>
      <c r="C1441" s="323"/>
      <c r="D1441" s="323"/>
      <c r="E1441" s="323"/>
      <c r="F1441" s="323"/>
      <c r="G1441" s="323"/>
      <c r="H1441" s="323"/>
      <c r="I1441" s="323"/>
      <c r="K1441" s="323"/>
      <c r="L1441" s="323"/>
      <c r="M1441" s="323"/>
      <c r="N1441" s="323"/>
      <c r="O1441" s="323"/>
      <c r="P1441" s="323"/>
      <c r="Q1441" s="323"/>
      <c r="R1441" s="323"/>
      <c r="S1441" s="323"/>
      <c r="T1441" s="323"/>
      <c r="U1441" s="323"/>
      <c r="V1441" s="323"/>
    </row>
    <row r="1442" spans="1:22" ht="24.95" customHeight="1">
      <c r="A1442" s="157" t="s">
        <v>54</v>
      </c>
      <c r="B1442" s="23">
        <v>1</v>
      </c>
      <c r="C1442" s="323"/>
      <c r="D1442" s="323"/>
      <c r="E1442" s="323"/>
      <c r="F1442" s="323"/>
      <c r="G1442" s="323"/>
      <c r="H1442" s="323"/>
      <c r="I1442" s="323"/>
      <c r="K1442" s="323"/>
      <c r="L1442" s="323"/>
      <c r="M1442" s="323"/>
      <c r="N1442" s="323"/>
      <c r="O1442" s="323"/>
      <c r="P1442" s="323"/>
      <c r="Q1442" s="323"/>
      <c r="R1442" s="323"/>
      <c r="S1442" s="323"/>
      <c r="T1442" s="323"/>
      <c r="U1442" s="323"/>
      <c r="V1442" s="323"/>
    </row>
    <row r="1443" spans="1:22" ht="24.95" customHeight="1">
      <c r="A1443" s="157" t="s">
        <v>64</v>
      </c>
      <c r="B1443" s="23">
        <v>3</v>
      </c>
      <c r="C1443" s="323"/>
      <c r="D1443" s="323"/>
      <c r="E1443" s="323"/>
      <c r="F1443" s="323"/>
      <c r="G1443" s="323"/>
      <c r="H1443" s="323"/>
      <c r="I1443" s="323"/>
      <c r="K1443" s="323"/>
      <c r="L1443" s="323"/>
      <c r="M1443" s="323"/>
      <c r="N1443" s="323"/>
      <c r="O1443" s="323"/>
      <c r="P1443" s="323"/>
      <c r="Q1443" s="323"/>
      <c r="R1443" s="323"/>
      <c r="S1443" s="323"/>
      <c r="T1443" s="323"/>
      <c r="U1443" s="323"/>
      <c r="V1443" s="323"/>
    </row>
    <row r="1444" spans="1:22" ht="24.95" customHeight="1">
      <c r="A1444" s="157" t="s">
        <v>57</v>
      </c>
      <c r="B1444" s="23">
        <v>4</v>
      </c>
      <c r="C1444" s="323"/>
      <c r="D1444" s="323"/>
      <c r="E1444" s="323"/>
      <c r="F1444" s="323"/>
      <c r="G1444" s="323"/>
      <c r="H1444" s="323"/>
      <c r="I1444" s="323"/>
      <c r="K1444" s="323"/>
      <c r="L1444" s="323"/>
      <c r="M1444" s="323"/>
      <c r="N1444" s="323"/>
      <c r="O1444" s="323"/>
      <c r="P1444" s="323"/>
      <c r="Q1444" s="323"/>
      <c r="R1444" s="323"/>
      <c r="S1444" s="323"/>
      <c r="T1444" s="323"/>
      <c r="U1444" s="323"/>
      <c r="V1444" s="323"/>
    </row>
    <row r="1445" spans="1:22" ht="24.95" customHeight="1">
      <c r="A1445" s="157" t="s">
        <v>20</v>
      </c>
      <c r="B1445" s="23">
        <v>12</v>
      </c>
      <c r="C1445" s="323"/>
      <c r="D1445" s="323"/>
      <c r="E1445" s="323"/>
      <c r="F1445" s="323"/>
      <c r="G1445" s="323"/>
      <c r="H1445" s="323"/>
      <c r="I1445" s="323"/>
      <c r="K1445" s="323"/>
      <c r="L1445" s="323"/>
      <c r="M1445" s="323"/>
      <c r="N1445" s="323"/>
      <c r="O1445" s="323"/>
      <c r="P1445" s="323"/>
      <c r="Q1445" s="323"/>
      <c r="R1445" s="323"/>
      <c r="S1445" s="323"/>
      <c r="T1445" s="323"/>
      <c r="U1445" s="323"/>
      <c r="V1445" s="323"/>
    </row>
    <row r="1446" spans="1:22" ht="24.95" customHeight="1">
      <c r="A1446" s="157" t="s">
        <v>66</v>
      </c>
      <c r="B1446" s="23">
        <v>13</v>
      </c>
      <c r="C1446" s="323"/>
      <c r="D1446" s="323"/>
      <c r="E1446" s="323"/>
      <c r="F1446" s="323"/>
      <c r="G1446" s="323"/>
      <c r="H1446" s="323"/>
      <c r="I1446" s="323"/>
      <c r="K1446" s="323"/>
      <c r="L1446" s="323"/>
      <c r="M1446" s="323"/>
      <c r="N1446" s="323"/>
      <c r="O1446" s="323"/>
      <c r="P1446" s="323"/>
      <c r="Q1446" s="323"/>
      <c r="R1446" s="323"/>
      <c r="S1446" s="323"/>
      <c r="T1446" s="323"/>
      <c r="U1446" s="323"/>
      <c r="V1446" s="323"/>
    </row>
    <row r="1447" spans="1:22" ht="24.95" customHeight="1">
      <c r="A1447" s="157" t="s">
        <v>39</v>
      </c>
      <c r="B1447" s="23">
        <v>13</v>
      </c>
      <c r="C1447" s="323"/>
      <c r="D1447" s="323"/>
      <c r="E1447" s="323"/>
      <c r="F1447" s="323"/>
      <c r="G1447" s="323"/>
      <c r="H1447" s="323"/>
      <c r="I1447" s="323"/>
      <c r="K1447" s="323"/>
      <c r="L1447" s="323"/>
      <c r="M1447" s="323"/>
      <c r="N1447" s="323"/>
      <c r="O1447" s="323"/>
      <c r="P1447" s="323"/>
      <c r="Q1447" s="323"/>
      <c r="R1447" s="323"/>
      <c r="S1447" s="323"/>
      <c r="T1447" s="323"/>
      <c r="U1447" s="323"/>
      <c r="V1447" s="323"/>
    </row>
    <row r="1448" spans="1:22" ht="24.95" customHeight="1">
      <c r="A1448" s="157" t="s">
        <v>38</v>
      </c>
      <c r="B1448" s="23">
        <v>38</v>
      </c>
      <c r="C1448" s="323"/>
      <c r="D1448" s="323"/>
      <c r="E1448" s="323"/>
      <c r="F1448" s="323"/>
      <c r="G1448" s="323"/>
      <c r="H1448" s="323"/>
      <c r="I1448" s="323"/>
      <c r="K1448" s="323"/>
      <c r="L1448" s="323"/>
      <c r="M1448" s="323"/>
      <c r="N1448" s="323"/>
      <c r="O1448" s="323"/>
      <c r="P1448" s="323"/>
      <c r="Q1448" s="323"/>
      <c r="R1448" s="323"/>
      <c r="S1448" s="323"/>
      <c r="T1448" s="323"/>
      <c r="U1448" s="323"/>
      <c r="V1448" s="323"/>
    </row>
    <row r="1449" spans="1:22" ht="24.95" customHeight="1">
      <c r="A1449" s="157" t="s">
        <v>657</v>
      </c>
      <c r="B1449" s="23">
        <v>3</v>
      </c>
      <c r="C1449" s="323"/>
      <c r="D1449" s="323"/>
      <c r="E1449" s="323"/>
      <c r="F1449" s="323"/>
      <c r="G1449" s="323"/>
      <c r="H1449" s="323"/>
      <c r="I1449" s="323"/>
      <c r="K1449" s="323"/>
      <c r="L1449" s="323"/>
      <c r="M1449" s="323"/>
      <c r="N1449" s="323"/>
      <c r="O1449" s="323"/>
      <c r="P1449" s="323"/>
      <c r="Q1449" s="323"/>
      <c r="R1449" s="323"/>
      <c r="S1449" s="323"/>
      <c r="T1449" s="323"/>
      <c r="U1449" s="323"/>
      <c r="V1449" s="323"/>
    </row>
    <row r="1450" spans="1:22" ht="24.95" customHeight="1">
      <c r="A1450" s="338" t="s">
        <v>616</v>
      </c>
      <c r="B1450" s="23">
        <v>3</v>
      </c>
      <c r="C1450" s="323"/>
      <c r="D1450" s="323"/>
      <c r="E1450" s="323"/>
      <c r="F1450" s="323"/>
      <c r="G1450" s="323"/>
      <c r="H1450" s="323"/>
      <c r="I1450" s="323"/>
      <c r="K1450" s="323"/>
      <c r="L1450" s="323"/>
      <c r="M1450" s="323"/>
      <c r="N1450" s="323"/>
      <c r="O1450" s="323"/>
      <c r="P1450" s="323"/>
      <c r="Q1450" s="323"/>
      <c r="R1450" s="323"/>
      <c r="S1450" s="323"/>
      <c r="T1450" s="323"/>
      <c r="U1450" s="323"/>
      <c r="V1450" s="323"/>
    </row>
    <row r="1451" spans="1:22" ht="24.95" customHeight="1">
      <c r="A1451" s="154" t="s">
        <v>166</v>
      </c>
      <c r="B1451" s="23">
        <f>SUM(B1429:B1450)</f>
        <v>183</v>
      </c>
      <c r="C1451" s="323"/>
      <c r="D1451" s="323"/>
      <c r="E1451" s="323"/>
      <c r="F1451" s="323"/>
      <c r="G1451" s="323"/>
      <c r="H1451" s="323"/>
      <c r="I1451" s="323"/>
      <c r="K1451" s="323"/>
      <c r="L1451" s="323"/>
      <c r="M1451" s="323"/>
      <c r="N1451" s="323"/>
      <c r="O1451" s="323"/>
      <c r="P1451" s="323"/>
      <c r="Q1451" s="323"/>
      <c r="R1451" s="323"/>
      <c r="S1451" s="323"/>
      <c r="T1451" s="323"/>
      <c r="U1451" s="323"/>
      <c r="V1451" s="323"/>
    </row>
    <row r="1452" spans="1:22" ht="24.95" customHeight="1">
      <c r="A1452" s="323"/>
      <c r="B1452" s="323"/>
      <c r="C1452" s="323"/>
      <c r="D1452" s="323"/>
      <c r="E1452" s="323"/>
      <c r="F1452" s="323"/>
      <c r="G1452" s="323"/>
      <c r="H1452" s="323"/>
      <c r="I1452" s="323"/>
      <c r="K1452" s="323"/>
      <c r="L1452" s="323"/>
      <c r="M1452" s="323"/>
      <c r="N1452" s="323"/>
      <c r="O1452" s="323"/>
      <c r="P1452" s="323"/>
      <c r="Q1452" s="323"/>
      <c r="R1452" s="323"/>
      <c r="S1452" s="323"/>
      <c r="T1452" s="323"/>
      <c r="U1452" s="323"/>
      <c r="V1452" s="323"/>
    </row>
    <row r="1453" spans="1:22" ht="24.95" customHeight="1">
      <c r="A1453" s="604" t="s">
        <v>658</v>
      </c>
      <c r="B1453" s="604"/>
      <c r="C1453" s="323"/>
      <c r="D1453" s="323"/>
      <c r="E1453" s="323"/>
      <c r="F1453" s="323"/>
      <c r="G1453" s="323"/>
      <c r="H1453" s="323"/>
      <c r="I1453" s="323"/>
      <c r="K1453" s="323"/>
      <c r="L1453" s="323"/>
      <c r="M1453" s="323"/>
      <c r="N1453" s="323"/>
      <c r="O1453" s="323"/>
      <c r="P1453" s="323"/>
      <c r="Q1453" s="323"/>
      <c r="R1453" s="323"/>
      <c r="S1453" s="323"/>
      <c r="T1453" s="323"/>
      <c r="U1453" s="323"/>
      <c r="V1453" s="323"/>
    </row>
    <row r="1454" spans="1:22" s="8" customFormat="1" ht="24.95" customHeight="1">
      <c r="A1454" s="311" t="s">
        <v>62</v>
      </c>
      <c r="B1454" s="311" t="s">
        <v>398</v>
      </c>
      <c r="C1454" s="323"/>
      <c r="D1454" s="323"/>
      <c r="E1454" s="323"/>
      <c r="F1454" s="323"/>
      <c r="G1454" s="323"/>
      <c r="H1454" s="323"/>
      <c r="I1454" s="323"/>
      <c r="J1454" s="458"/>
      <c r="K1454" s="323"/>
      <c r="L1454" s="323"/>
      <c r="M1454" s="323"/>
      <c r="N1454" s="323"/>
      <c r="O1454" s="323"/>
      <c r="P1454" s="323"/>
      <c r="Q1454" s="323"/>
      <c r="R1454" s="323"/>
      <c r="S1454" s="323"/>
      <c r="T1454" s="323"/>
      <c r="U1454" s="323"/>
      <c r="V1454" s="323"/>
    </row>
    <row r="1455" spans="1:22" ht="24.95" customHeight="1">
      <c r="A1455" s="158" t="s">
        <v>44</v>
      </c>
      <c r="B1455" s="324">
        <v>35</v>
      </c>
      <c r="C1455" s="323"/>
      <c r="D1455" s="323"/>
      <c r="E1455" s="323"/>
      <c r="F1455" s="323"/>
      <c r="G1455" s="323"/>
      <c r="H1455" s="323"/>
      <c r="I1455" s="323"/>
      <c r="K1455" s="323"/>
      <c r="L1455" s="323"/>
      <c r="M1455" s="323"/>
      <c r="N1455" s="323"/>
      <c r="O1455" s="323"/>
      <c r="P1455" s="323"/>
      <c r="Q1455" s="323"/>
      <c r="R1455" s="323"/>
      <c r="S1455" s="323"/>
      <c r="T1455" s="323"/>
      <c r="U1455" s="323"/>
      <c r="V1455" s="323"/>
    </row>
    <row r="1456" spans="1:22" ht="24.95" customHeight="1">
      <c r="A1456" s="158" t="s">
        <v>29</v>
      </c>
      <c r="B1456" s="324">
        <v>7</v>
      </c>
      <c r="C1456" s="323"/>
      <c r="D1456" s="323"/>
      <c r="E1456" s="323"/>
      <c r="F1456" s="323"/>
      <c r="G1456" s="323"/>
      <c r="H1456" s="323"/>
      <c r="I1456" s="323"/>
      <c r="K1456" s="323"/>
      <c r="L1456" s="323"/>
      <c r="M1456" s="323"/>
      <c r="N1456" s="323"/>
      <c r="O1456" s="323"/>
      <c r="P1456" s="323"/>
      <c r="Q1456" s="323"/>
      <c r="R1456" s="323"/>
      <c r="S1456" s="323"/>
      <c r="T1456" s="323"/>
      <c r="U1456" s="323"/>
      <c r="V1456" s="323"/>
    </row>
    <row r="1457" spans="1:22" ht="24.95" customHeight="1">
      <c r="A1457" s="158" t="s">
        <v>31</v>
      </c>
      <c r="B1457" s="324">
        <v>14</v>
      </c>
      <c r="C1457" s="323"/>
      <c r="D1457" s="323"/>
      <c r="E1457" s="323"/>
      <c r="F1457" s="323"/>
      <c r="G1457" s="323"/>
      <c r="H1457" s="323"/>
      <c r="I1457" s="323"/>
      <c r="K1457" s="323"/>
      <c r="L1457" s="323"/>
      <c r="M1457" s="323"/>
      <c r="N1457" s="323"/>
      <c r="O1457" s="323"/>
      <c r="P1457" s="323"/>
      <c r="Q1457" s="323"/>
      <c r="R1457" s="323"/>
      <c r="S1457" s="323"/>
      <c r="T1457" s="323"/>
      <c r="U1457" s="323"/>
      <c r="V1457" s="323"/>
    </row>
    <row r="1458" spans="1:22" ht="24.95" customHeight="1">
      <c r="A1458" s="158" t="s">
        <v>24</v>
      </c>
      <c r="B1458" s="324">
        <v>8</v>
      </c>
      <c r="C1458" s="323"/>
      <c r="D1458" s="323"/>
      <c r="E1458" s="323"/>
      <c r="F1458" s="323"/>
      <c r="G1458" s="323"/>
      <c r="H1458" s="323"/>
      <c r="I1458" s="323"/>
      <c r="K1458" s="323"/>
      <c r="L1458" s="323"/>
      <c r="M1458" s="323"/>
      <c r="N1458" s="323"/>
      <c r="O1458" s="323"/>
      <c r="P1458" s="323"/>
      <c r="Q1458" s="323"/>
      <c r="R1458" s="323"/>
      <c r="S1458" s="323"/>
      <c r="T1458" s="323"/>
      <c r="U1458" s="323"/>
      <c r="V1458" s="323"/>
    </row>
    <row r="1459" spans="1:22" ht="24.95" customHeight="1">
      <c r="A1459" s="158" t="s">
        <v>33</v>
      </c>
      <c r="B1459" s="324">
        <v>45</v>
      </c>
      <c r="C1459" s="323"/>
      <c r="D1459" s="323"/>
      <c r="E1459" s="323"/>
      <c r="F1459" s="323"/>
      <c r="G1459" s="323"/>
      <c r="H1459" s="323"/>
      <c r="I1459" s="323"/>
      <c r="K1459" s="323"/>
      <c r="L1459" s="323"/>
      <c r="M1459" s="323"/>
      <c r="N1459" s="323"/>
      <c r="O1459" s="323"/>
      <c r="P1459" s="323"/>
      <c r="Q1459" s="323"/>
      <c r="R1459" s="323"/>
      <c r="S1459" s="323"/>
      <c r="T1459" s="323"/>
      <c r="U1459" s="323"/>
      <c r="V1459" s="323"/>
    </row>
    <row r="1460" spans="1:22" ht="24.95" customHeight="1">
      <c r="A1460" s="158" t="s">
        <v>23</v>
      </c>
      <c r="B1460" s="324">
        <v>26</v>
      </c>
      <c r="C1460" s="323"/>
      <c r="D1460" s="323"/>
      <c r="E1460" s="323"/>
      <c r="F1460" s="323"/>
      <c r="G1460" s="323"/>
      <c r="H1460" s="323"/>
      <c r="I1460" s="323"/>
      <c r="K1460" s="323"/>
      <c r="L1460" s="323"/>
      <c r="M1460" s="323"/>
      <c r="N1460" s="323"/>
      <c r="O1460" s="323"/>
      <c r="P1460" s="323"/>
      <c r="Q1460" s="323"/>
      <c r="R1460" s="323"/>
      <c r="S1460" s="323"/>
      <c r="T1460" s="323"/>
      <c r="U1460" s="323"/>
      <c r="V1460" s="323"/>
    </row>
    <row r="1461" spans="1:22" ht="24.95" customHeight="1">
      <c r="A1461" s="158" t="s">
        <v>35</v>
      </c>
      <c r="B1461" s="324">
        <v>15</v>
      </c>
      <c r="C1461" s="323"/>
      <c r="D1461" s="323"/>
      <c r="E1461" s="323"/>
      <c r="F1461" s="323"/>
      <c r="G1461" s="323"/>
      <c r="H1461" s="323"/>
      <c r="I1461" s="323"/>
      <c r="K1461" s="323"/>
      <c r="L1461" s="323"/>
      <c r="M1461" s="323"/>
      <c r="N1461" s="323"/>
      <c r="O1461" s="323"/>
      <c r="P1461" s="323"/>
      <c r="Q1461" s="323"/>
      <c r="R1461" s="323"/>
      <c r="S1461" s="323"/>
      <c r="T1461" s="323"/>
      <c r="U1461" s="323"/>
      <c r="V1461" s="323"/>
    </row>
    <row r="1462" spans="1:22" ht="24.95" customHeight="1">
      <c r="A1462" s="158" t="s">
        <v>36</v>
      </c>
      <c r="B1462" s="324">
        <v>30</v>
      </c>
      <c r="C1462" s="323"/>
      <c r="D1462" s="323"/>
      <c r="E1462" s="323"/>
      <c r="F1462" s="323"/>
      <c r="G1462" s="323"/>
      <c r="H1462" s="323"/>
      <c r="I1462" s="323"/>
      <c r="K1462" s="323"/>
      <c r="L1462" s="323"/>
      <c r="M1462" s="323"/>
      <c r="N1462" s="323"/>
      <c r="O1462" s="323"/>
      <c r="P1462" s="323"/>
      <c r="Q1462" s="323"/>
      <c r="R1462" s="323"/>
      <c r="S1462" s="323"/>
      <c r="T1462" s="323"/>
      <c r="U1462" s="323"/>
      <c r="V1462" s="323"/>
    </row>
    <row r="1463" spans="1:22" ht="24.95" customHeight="1">
      <c r="A1463" s="158" t="s">
        <v>48</v>
      </c>
      <c r="B1463" s="324">
        <v>23</v>
      </c>
      <c r="C1463" s="323"/>
      <c r="D1463" s="323"/>
      <c r="E1463" s="323"/>
      <c r="F1463" s="323"/>
      <c r="G1463" s="323"/>
      <c r="H1463" s="323"/>
      <c r="I1463" s="323"/>
      <c r="K1463" s="323"/>
      <c r="L1463" s="323"/>
      <c r="M1463" s="323"/>
      <c r="N1463" s="323"/>
      <c r="O1463" s="323"/>
      <c r="P1463" s="323"/>
      <c r="Q1463" s="323"/>
      <c r="R1463" s="323"/>
      <c r="S1463" s="323"/>
      <c r="T1463" s="323"/>
      <c r="U1463" s="323"/>
      <c r="V1463" s="323"/>
    </row>
    <row r="1464" spans="1:22" ht="24.95" customHeight="1">
      <c r="A1464" s="158" t="s">
        <v>49</v>
      </c>
      <c r="B1464" s="324">
        <v>31</v>
      </c>
      <c r="C1464" s="323"/>
      <c r="D1464" s="323"/>
      <c r="E1464" s="323"/>
      <c r="F1464" s="323"/>
      <c r="G1464" s="323"/>
      <c r="H1464" s="323"/>
      <c r="I1464" s="323"/>
      <c r="K1464" s="323"/>
      <c r="L1464" s="323"/>
      <c r="M1464" s="323"/>
      <c r="N1464" s="323"/>
      <c r="O1464" s="323"/>
      <c r="P1464" s="323"/>
      <c r="Q1464" s="323"/>
      <c r="R1464" s="323"/>
      <c r="S1464" s="323"/>
      <c r="T1464" s="323"/>
      <c r="U1464" s="323"/>
      <c r="V1464" s="323"/>
    </row>
    <row r="1465" spans="1:22" ht="24.95" customHeight="1">
      <c r="A1465" s="158" t="s">
        <v>50</v>
      </c>
      <c r="B1465" s="324">
        <v>48</v>
      </c>
      <c r="C1465" s="323"/>
      <c r="D1465" s="323"/>
      <c r="E1465" s="323"/>
      <c r="F1465" s="323"/>
      <c r="G1465" s="323"/>
      <c r="H1465" s="323"/>
      <c r="I1465" s="323"/>
      <c r="K1465" s="323"/>
      <c r="L1465" s="323"/>
      <c r="M1465" s="323"/>
      <c r="N1465" s="323"/>
      <c r="O1465" s="323"/>
      <c r="P1465" s="323"/>
      <c r="Q1465" s="323"/>
      <c r="R1465" s="323"/>
      <c r="S1465" s="323"/>
      <c r="T1465" s="323"/>
      <c r="U1465" s="323"/>
      <c r="V1465" s="323"/>
    </row>
    <row r="1466" spans="1:22" ht="24.95" customHeight="1">
      <c r="A1466" s="158" t="s">
        <v>51</v>
      </c>
      <c r="B1466" s="324">
        <v>48</v>
      </c>
      <c r="C1466" s="323"/>
      <c r="D1466" s="323"/>
      <c r="E1466" s="323"/>
      <c r="F1466" s="323"/>
      <c r="G1466" s="323"/>
      <c r="H1466" s="323"/>
      <c r="I1466" s="323"/>
      <c r="K1466" s="323"/>
      <c r="L1466" s="323"/>
      <c r="M1466" s="323"/>
      <c r="N1466" s="323"/>
      <c r="O1466" s="323"/>
      <c r="P1466" s="323"/>
      <c r="Q1466" s="323"/>
      <c r="R1466" s="323"/>
      <c r="S1466" s="323"/>
      <c r="T1466" s="323"/>
      <c r="U1466" s="323"/>
      <c r="V1466" s="323"/>
    </row>
    <row r="1467" spans="1:22" ht="24.95" customHeight="1">
      <c r="A1467" s="158" t="s">
        <v>52</v>
      </c>
      <c r="B1467" s="324">
        <v>34</v>
      </c>
      <c r="C1467" s="323"/>
      <c r="D1467" s="323"/>
      <c r="E1467" s="323"/>
      <c r="F1467" s="323"/>
      <c r="G1467" s="323"/>
      <c r="H1467" s="323"/>
      <c r="I1467" s="323"/>
      <c r="K1467" s="323"/>
      <c r="L1467" s="323"/>
      <c r="M1467" s="323"/>
      <c r="N1467" s="323"/>
      <c r="O1467" s="323"/>
      <c r="P1467" s="323"/>
      <c r="Q1467" s="323"/>
      <c r="R1467" s="323"/>
      <c r="S1467" s="323"/>
      <c r="T1467" s="323"/>
      <c r="U1467" s="323"/>
      <c r="V1467" s="323"/>
    </row>
    <row r="1468" spans="1:22" ht="24.95" customHeight="1">
      <c r="A1468" s="158" t="s">
        <v>53</v>
      </c>
      <c r="B1468" s="324">
        <v>63</v>
      </c>
      <c r="C1468" s="323"/>
      <c r="D1468" s="323"/>
      <c r="E1468" s="323"/>
      <c r="F1468" s="323"/>
      <c r="G1468" s="323"/>
      <c r="H1468" s="323"/>
      <c r="I1468" s="323"/>
      <c r="K1468" s="323"/>
      <c r="L1468" s="323"/>
      <c r="M1468" s="323"/>
      <c r="N1468" s="323"/>
      <c r="O1468" s="323"/>
      <c r="P1468" s="323"/>
      <c r="Q1468" s="323"/>
      <c r="R1468" s="323"/>
      <c r="S1468" s="323"/>
      <c r="T1468" s="323"/>
      <c r="U1468" s="323"/>
      <c r="V1468" s="323"/>
    </row>
    <row r="1469" spans="1:22" ht="24.95" customHeight="1">
      <c r="A1469" s="158" t="s">
        <v>54</v>
      </c>
      <c r="B1469" s="324">
        <v>14</v>
      </c>
      <c r="C1469" s="323"/>
      <c r="D1469" s="323"/>
      <c r="E1469" s="323"/>
      <c r="F1469" s="323"/>
      <c r="G1469" s="323"/>
      <c r="H1469" s="323"/>
      <c r="I1469" s="323"/>
      <c r="K1469" s="323"/>
      <c r="L1469" s="323"/>
      <c r="M1469" s="323"/>
      <c r="N1469" s="323"/>
      <c r="O1469" s="323"/>
      <c r="P1469" s="323"/>
      <c r="Q1469" s="323"/>
      <c r="R1469" s="323"/>
      <c r="S1469" s="323"/>
      <c r="T1469" s="323"/>
      <c r="U1469" s="323"/>
      <c r="V1469" s="323"/>
    </row>
    <row r="1470" spans="1:22" ht="24.95" customHeight="1">
      <c r="A1470" s="313" t="s">
        <v>64</v>
      </c>
      <c r="B1470" s="324">
        <v>24</v>
      </c>
      <c r="C1470" s="323"/>
      <c r="D1470" s="323"/>
      <c r="E1470" s="323"/>
      <c r="F1470" s="323"/>
      <c r="G1470" s="323"/>
      <c r="H1470" s="323"/>
      <c r="I1470" s="323"/>
      <c r="K1470" s="323"/>
      <c r="L1470" s="323"/>
      <c r="M1470" s="323"/>
      <c r="N1470" s="323"/>
      <c r="O1470" s="323"/>
      <c r="P1470" s="323"/>
      <c r="Q1470" s="323"/>
      <c r="R1470" s="323"/>
      <c r="S1470" s="323"/>
      <c r="T1470" s="323"/>
      <c r="U1470" s="323"/>
      <c r="V1470" s="323"/>
    </row>
    <row r="1471" spans="1:22" ht="24.95" customHeight="1">
      <c r="A1471" s="158" t="s">
        <v>57</v>
      </c>
      <c r="B1471" s="324">
        <v>14</v>
      </c>
      <c r="C1471" s="323"/>
      <c r="D1471" s="323"/>
      <c r="E1471" s="323"/>
      <c r="F1471" s="323"/>
      <c r="G1471" s="323"/>
      <c r="H1471" s="323"/>
      <c r="I1471" s="323"/>
      <c r="K1471" s="323"/>
      <c r="L1471" s="323"/>
      <c r="M1471" s="323"/>
      <c r="N1471" s="323"/>
      <c r="O1471" s="323"/>
      <c r="P1471" s="323"/>
      <c r="Q1471" s="323"/>
      <c r="R1471" s="323"/>
      <c r="S1471" s="323"/>
      <c r="T1471" s="323"/>
      <c r="U1471" s="323"/>
      <c r="V1471" s="323"/>
    </row>
    <row r="1472" spans="1:22" ht="24.95" customHeight="1">
      <c r="A1472" s="158" t="s">
        <v>20</v>
      </c>
      <c r="B1472" s="324">
        <v>34</v>
      </c>
      <c r="C1472" s="323"/>
      <c r="D1472" s="323"/>
      <c r="E1472" s="323"/>
      <c r="F1472" s="323"/>
      <c r="G1472" s="323"/>
      <c r="H1472" s="323"/>
      <c r="I1472" s="323"/>
      <c r="K1472" s="323"/>
      <c r="L1472" s="323"/>
      <c r="M1472" s="323"/>
      <c r="N1472" s="323"/>
      <c r="O1472" s="323"/>
      <c r="P1472" s="323"/>
      <c r="Q1472" s="323"/>
      <c r="R1472" s="323"/>
      <c r="S1472" s="323"/>
      <c r="T1472" s="323"/>
      <c r="U1472" s="323"/>
      <c r="V1472" s="323"/>
    </row>
    <row r="1473" spans="1:22" ht="24.95" customHeight="1">
      <c r="A1473" s="158" t="s">
        <v>66</v>
      </c>
      <c r="B1473" s="324">
        <v>32</v>
      </c>
      <c r="C1473" s="323"/>
      <c r="D1473" s="323"/>
      <c r="E1473" s="323"/>
      <c r="F1473" s="323"/>
      <c r="G1473" s="323"/>
      <c r="H1473" s="323"/>
      <c r="I1473" s="323"/>
      <c r="K1473" s="323"/>
      <c r="L1473" s="323"/>
      <c r="M1473" s="323"/>
      <c r="N1473" s="323"/>
      <c r="O1473" s="323"/>
      <c r="P1473" s="323"/>
      <c r="Q1473" s="323"/>
      <c r="R1473" s="323"/>
      <c r="S1473" s="323"/>
      <c r="T1473" s="323"/>
      <c r="U1473" s="323"/>
      <c r="V1473" s="323"/>
    </row>
    <row r="1474" spans="1:22" ht="24.95" customHeight="1">
      <c r="A1474" s="158" t="s">
        <v>38</v>
      </c>
      <c r="B1474" s="324">
        <v>53</v>
      </c>
      <c r="C1474" s="323"/>
      <c r="D1474" s="323"/>
      <c r="E1474" s="323"/>
      <c r="F1474" s="323"/>
      <c r="G1474" s="323"/>
      <c r="H1474" s="323"/>
      <c r="I1474" s="323"/>
      <c r="K1474" s="323"/>
      <c r="L1474" s="323"/>
      <c r="M1474" s="323"/>
      <c r="N1474" s="323"/>
      <c r="O1474" s="323"/>
      <c r="P1474" s="323"/>
      <c r="Q1474" s="323"/>
      <c r="R1474" s="323"/>
      <c r="S1474" s="323"/>
      <c r="T1474" s="323"/>
      <c r="U1474" s="323"/>
      <c r="V1474" s="323"/>
    </row>
    <row r="1475" spans="1:22" ht="24.95" customHeight="1">
      <c r="A1475" s="158" t="s">
        <v>39</v>
      </c>
      <c r="B1475" s="324">
        <v>17</v>
      </c>
      <c r="C1475" s="323"/>
      <c r="D1475" s="323"/>
      <c r="E1475" s="323"/>
      <c r="F1475" s="323"/>
      <c r="G1475" s="323"/>
      <c r="H1475" s="323"/>
      <c r="I1475" s="323"/>
      <c r="K1475" s="323"/>
      <c r="L1475" s="323"/>
      <c r="M1475" s="323"/>
      <c r="N1475" s="323"/>
      <c r="O1475" s="323"/>
      <c r="P1475" s="323"/>
      <c r="Q1475" s="323"/>
      <c r="R1475" s="323"/>
      <c r="S1475" s="323"/>
      <c r="T1475" s="323"/>
      <c r="U1475" s="323"/>
      <c r="V1475" s="323"/>
    </row>
    <row r="1476" spans="1:22" ht="24.95" customHeight="1">
      <c r="A1476" s="158" t="s">
        <v>657</v>
      </c>
      <c r="B1476" s="324">
        <v>18</v>
      </c>
      <c r="C1476" s="323"/>
      <c r="D1476" s="323"/>
      <c r="E1476" s="323"/>
      <c r="F1476" s="323"/>
      <c r="G1476" s="323"/>
      <c r="H1476" s="323"/>
      <c r="I1476" s="323"/>
      <c r="K1476" s="323"/>
      <c r="L1476" s="323"/>
      <c r="M1476" s="323"/>
      <c r="N1476" s="323"/>
      <c r="O1476" s="323"/>
      <c r="P1476" s="323"/>
      <c r="Q1476" s="323"/>
      <c r="R1476" s="323"/>
      <c r="S1476" s="323"/>
      <c r="T1476" s="323"/>
      <c r="U1476" s="323"/>
      <c r="V1476" s="323"/>
    </row>
    <row r="1477" spans="1:22" ht="24.95" customHeight="1">
      <c r="A1477" s="311" t="s">
        <v>166</v>
      </c>
      <c r="B1477" s="311">
        <f>SUM(B1455:B1476)</f>
        <v>633</v>
      </c>
      <c r="C1477" s="323"/>
      <c r="D1477" s="323"/>
      <c r="E1477" s="323"/>
      <c r="F1477" s="323"/>
      <c r="G1477" s="323"/>
      <c r="H1477" s="323"/>
      <c r="I1477" s="323"/>
      <c r="K1477" s="323"/>
      <c r="L1477" s="323"/>
      <c r="M1477" s="323"/>
      <c r="N1477" s="323"/>
      <c r="O1477" s="323"/>
      <c r="P1477" s="323"/>
      <c r="Q1477" s="323"/>
      <c r="R1477" s="323"/>
      <c r="S1477" s="323"/>
      <c r="T1477" s="323"/>
      <c r="U1477" s="323"/>
      <c r="V1477" s="323"/>
    </row>
    <row r="1478" spans="1:22" ht="24.95" customHeight="1">
      <c r="A1478" s="323"/>
      <c r="B1478" s="323"/>
      <c r="C1478" s="323"/>
      <c r="D1478" s="323"/>
      <c r="E1478" s="323"/>
      <c r="F1478" s="323"/>
      <c r="G1478" s="323"/>
      <c r="H1478" s="323"/>
      <c r="I1478" s="323"/>
      <c r="K1478" s="323"/>
      <c r="L1478" s="323"/>
      <c r="M1478" s="323"/>
      <c r="N1478" s="323"/>
      <c r="O1478" s="323"/>
      <c r="P1478" s="323"/>
      <c r="Q1478" s="323"/>
      <c r="R1478" s="323"/>
      <c r="S1478" s="323"/>
      <c r="T1478" s="323"/>
      <c r="U1478" s="323"/>
      <c r="V1478" s="323"/>
    </row>
    <row r="1479" spans="1:22" ht="24.95" customHeight="1">
      <c r="A1479" s="688" t="s">
        <v>659</v>
      </c>
      <c r="B1479" s="663"/>
      <c r="C1479" s="323"/>
      <c r="D1479" s="323"/>
      <c r="E1479" s="323"/>
      <c r="F1479" s="323"/>
      <c r="G1479" s="323"/>
      <c r="H1479" s="323"/>
      <c r="I1479" s="323"/>
      <c r="K1479" s="323"/>
      <c r="L1479" s="323"/>
      <c r="M1479" s="323"/>
      <c r="N1479" s="323"/>
      <c r="O1479" s="323"/>
      <c r="P1479" s="323"/>
      <c r="Q1479" s="323"/>
      <c r="R1479" s="323"/>
      <c r="S1479" s="323"/>
      <c r="T1479" s="323"/>
      <c r="U1479" s="323"/>
      <c r="V1479" s="323"/>
    </row>
    <row r="1480" spans="1:22" ht="24.95" customHeight="1">
      <c r="A1480" s="159" t="s">
        <v>62</v>
      </c>
      <c r="B1480" s="317" t="s">
        <v>398</v>
      </c>
      <c r="C1480" s="323"/>
      <c r="D1480" s="323"/>
      <c r="E1480" s="323"/>
      <c r="F1480" s="323"/>
      <c r="G1480" s="323"/>
      <c r="H1480" s="323"/>
      <c r="I1480" s="323"/>
      <c r="K1480" s="323"/>
      <c r="L1480" s="323"/>
      <c r="M1480" s="323"/>
      <c r="N1480" s="323"/>
      <c r="O1480" s="323"/>
      <c r="P1480" s="323"/>
      <c r="Q1480" s="323"/>
      <c r="R1480" s="323"/>
      <c r="S1480" s="323"/>
      <c r="T1480" s="323"/>
      <c r="U1480" s="323"/>
      <c r="V1480" s="323"/>
    </row>
    <row r="1481" spans="1:22" ht="24.95" customHeight="1">
      <c r="A1481" s="160" t="s">
        <v>44</v>
      </c>
      <c r="B1481" s="23">
        <v>2</v>
      </c>
      <c r="C1481" s="323"/>
      <c r="D1481" s="323"/>
      <c r="E1481" s="323"/>
      <c r="F1481" s="323"/>
      <c r="G1481" s="323"/>
      <c r="H1481" s="323"/>
      <c r="I1481" s="323"/>
      <c r="K1481" s="323"/>
      <c r="L1481" s="323"/>
      <c r="M1481" s="323"/>
      <c r="N1481" s="323"/>
      <c r="O1481" s="323"/>
      <c r="P1481" s="323"/>
      <c r="Q1481" s="323"/>
      <c r="R1481" s="323"/>
      <c r="S1481" s="323"/>
      <c r="T1481" s="323"/>
      <c r="U1481" s="323"/>
      <c r="V1481" s="323"/>
    </row>
    <row r="1482" spans="1:22" ht="24.95" customHeight="1">
      <c r="A1482" s="160" t="s">
        <v>29</v>
      </c>
      <c r="B1482" s="23">
        <v>1</v>
      </c>
      <c r="C1482" s="323"/>
      <c r="D1482" s="323"/>
      <c r="E1482" s="323"/>
      <c r="F1482" s="323"/>
      <c r="G1482" s="323"/>
      <c r="H1482" s="323"/>
      <c r="I1482" s="323"/>
      <c r="K1482" s="323"/>
      <c r="L1482" s="323"/>
      <c r="M1482" s="323"/>
      <c r="N1482" s="323"/>
      <c r="O1482" s="323"/>
      <c r="P1482" s="323"/>
      <c r="Q1482" s="323"/>
      <c r="R1482" s="323"/>
      <c r="S1482" s="323"/>
      <c r="T1482" s="323"/>
      <c r="U1482" s="323"/>
      <c r="V1482" s="323"/>
    </row>
    <row r="1483" spans="1:22" ht="24.95" customHeight="1">
      <c r="A1483" s="160" t="s">
        <v>24</v>
      </c>
      <c r="B1483" s="23">
        <v>1</v>
      </c>
      <c r="C1483" s="323"/>
      <c r="D1483" s="323"/>
      <c r="E1483" s="323"/>
      <c r="F1483" s="323"/>
      <c r="G1483" s="323"/>
      <c r="H1483" s="323"/>
      <c r="I1483" s="323"/>
      <c r="K1483" s="323"/>
      <c r="L1483" s="323"/>
      <c r="M1483" s="323"/>
      <c r="N1483" s="323"/>
      <c r="O1483" s="323"/>
      <c r="P1483" s="323"/>
      <c r="Q1483" s="323"/>
      <c r="R1483" s="323"/>
      <c r="S1483" s="323"/>
      <c r="T1483" s="323"/>
      <c r="U1483" s="323"/>
      <c r="V1483" s="323"/>
    </row>
    <row r="1484" spans="1:22" ht="24.95" customHeight="1">
      <c r="A1484" s="160" t="s">
        <v>33</v>
      </c>
      <c r="B1484" s="23">
        <v>2</v>
      </c>
      <c r="C1484" s="323"/>
      <c r="D1484" s="323"/>
      <c r="E1484" s="323"/>
      <c r="F1484" s="323"/>
      <c r="G1484" s="323"/>
      <c r="H1484" s="323"/>
      <c r="I1484" s="323"/>
      <c r="K1484" s="323"/>
      <c r="L1484" s="323"/>
      <c r="M1484" s="323"/>
      <c r="N1484" s="323"/>
      <c r="O1484" s="323"/>
      <c r="P1484" s="323"/>
      <c r="Q1484" s="323"/>
      <c r="R1484" s="323"/>
      <c r="S1484" s="323"/>
      <c r="T1484" s="323"/>
      <c r="U1484" s="323"/>
      <c r="V1484" s="323"/>
    </row>
    <row r="1485" spans="1:22" ht="24.95" customHeight="1">
      <c r="A1485" s="160" t="s">
        <v>23</v>
      </c>
      <c r="B1485" s="23">
        <v>2</v>
      </c>
      <c r="C1485" s="323"/>
      <c r="D1485" s="323"/>
      <c r="E1485" s="323"/>
      <c r="F1485" s="323"/>
      <c r="G1485" s="323"/>
      <c r="H1485" s="323"/>
      <c r="I1485" s="323"/>
      <c r="K1485" s="323"/>
      <c r="L1485" s="323"/>
      <c r="M1485" s="323"/>
      <c r="N1485" s="323"/>
      <c r="O1485" s="323"/>
      <c r="P1485" s="323"/>
      <c r="Q1485" s="323"/>
      <c r="R1485" s="323"/>
      <c r="S1485" s="323"/>
      <c r="T1485" s="323"/>
      <c r="U1485" s="323"/>
      <c r="V1485" s="323"/>
    </row>
    <row r="1486" spans="1:22" ht="24.95" customHeight="1">
      <c r="A1486" s="160" t="s">
        <v>35</v>
      </c>
      <c r="B1486" s="23">
        <v>1</v>
      </c>
      <c r="C1486" s="323"/>
      <c r="D1486" s="323"/>
      <c r="E1486" s="323"/>
      <c r="F1486" s="323"/>
      <c r="G1486" s="323"/>
      <c r="H1486" s="323"/>
      <c r="I1486" s="323"/>
      <c r="K1486" s="323"/>
      <c r="L1486" s="323"/>
      <c r="M1486" s="323"/>
      <c r="N1486" s="323"/>
      <c r="O1486" s="323"/>
      <c r="P1486" s="323"/>
      <c r="Q1486" s="323"/>
      <c r="R1486" s="323"/>
      <c r="S1486" s="323"/>
      <c r="T1486" s="323"/>
      <c r="U1486" s="323"/>
      <c r="V1486" s="323"/>
    </row>
    <row r="1487" spans="1:22" ht="24.95" customHeight="1">
      <c r="A1487" s="160" t="s">
        <v>36</v>
      </c>
      <c r="B1487" s="23">
        <v>2</v>
      </c>
      <c r="C1487" s="323"/>
      <c r="D1487" s="323"/>
      <c r="E1487" s="323"/>
      <c r="F1487" s="323"/>
      <c r="G1487" s="323"/>
      <c r="H1487" s="323"/>
      <c r="I1487" s="323"/>
      <c r="K1487" s="323"/>
      <c r="L1487" s="323"/>
      <c r="M1487" s="323"/>
      <c r="N1487" s="323"/>
      <c r="O1487" s="323"/>
      <c r="P1487" s="323"/>
      <c r="Q1487" s="323"/>
      <c r="R1487" s="323"/>
      <c r="S1487" s="323"/>
      <c r="T1487" s="323"/>
      <c r="U1487" s="323"/>
      <c r="V1487" s="323"/>
    </row>
    <row r="1488" spans="1:22" ht="24.95" customHeight="1">
      <c r="A1488" s="160" t="s">
        <v>49</v>
      </c>
      <c r="B1488" s="23">
        <v>3</v>
      </c>
      <c r="C1488" s="323"/>
      <c r="D1488" s="323"/>
      <c r="E1488" s="323"/>
      <c r="F1488" s="323"/>
      <c r="G1488" s="323"/>
      <c r="H1488" s="323"/>
      <c r="I1488" s="323"/>
      <c r="K1488" s="323"/>
      <c r="L1488" s="323"/>
      <c r="M1488" s="323"/>
      <c r="N1488" s="323"/>
      <c r="O1488" s="323"/>
      <c r="P1488" s="323"/>
      <c r="Q1488" s="323"/>
      <c r="R1488" s="323"/>
      <c r="S1488" s="323"/>
      <c r="T1488" s="323"/>
      <c r="U1488" s="323"/>
      <c r="V1488" s="323"/>
    </row>
    <row r="1489" spans="1:22" ht="24.95" customHeight="1">
      <c r="A1489" s="160" t="s">
        <v>50</v>
      </c>
      <c r="B1489" s="23">
        <v>3</v>
      </c>
      <c r="C1489" s="323"/>
      <c r="D1489" s="323"/>
      <c r="E1489" s="323"/>
      <c r="F1489" s="323"/>
      <c r="G1489" s="323"/>
      <c r="H1489" s="323"/>
      <c r="I1489" s="323"/>
      <c r="K1489" s="323"/>
      <c r="L1489" s="323"/>
      <c r="M1489" s="323"/>
      <c r="N1489" s="323"/>
      <c r="O1489" s="323"/>
      <c r="P1489" s="323"/>
      <c r="Q1489" s="323"/>
      <c r="R1489" s="323"/>
      <c r="S1489" s="323"/>
      <c r="T1489" s="323"/>
      <c r="U1489" s="323"/>
      <c r="V1489" s="323"/>
    </row>
    <row r="1490" spans="1:22" ht="24.95" customHeight="1">
      <c r="A1490" s="160" t="s">
        <v>51</v>
      </c>
      <c r="B1490" s="23">
        <v>2</v>
      </c>
      <c r="C1490" s="323"/>
      <c r="D1490" s="323"/>
      <c r="E1490" s="323"/>
      <c r="F1490" s="323"/>
      <c r="G1490" s="323"/>
      <c r="H1490" s="323"/>
      <c r="I1490" s="323"/>
      <c r="K1490" s="323"/>
      <c r="L1490" s="323"/>
      <c r="M1490" s="323"/>
      <c r="N1490" s="323"/>
      <c r="O1490" s="323"/>
      <c r="P1490" s="323"/>
      <c r="Q1490" s="323"/>
      <c r="R1490" s="323"/>
      <c r="S1490" s="323"/>
      <c r="T1490" s="323"/>
      <c r="U1490" s="323"/>
      <c r="V1490" s="323"/>
    </row>
    <row r="1491" spans="1:22" ht="24.95" customHeight="1">
      <c r="A1491" s="160" t="s">
        <v>52</v>
      </c>
      <c r="B1491" s="23">
        <v>2</v>
      </c>
      <c r="C1491" s="323"/>
      <c r="D1491" s="323"/>
      <c r="E1491" s="323"/>
      <c r="F1491" s="323"/>
      <c r="G1491" s="323"/>
      <c r="H1491" s="323"/>
      <c r="I1491" s="323"/>
      <c r="K1491" s="323"/>
      <c r="L1491" s="323"/>
      <c r="M1491" s="323"/>
      <c r="N1491" s="323"/>
      <c r="O1491" s="323"/>
      <c r="P1491" s="323"/>
      <c r="Q1491" s="323"/>
      <c r="R1491" s="323"/>
      <c r="S1491" s="323"/>
      <c r="T1491" s="323"/>
      <c r="U1491" s="323"/>
      <c r="V1491" s="323"/>
    </row>
    <row r="1492" spans="1:22" ht="24.95" customHeight="1">
      <c r="A1492" s="160" t="s">
        <v>53</v>
      </c>
      <c r="B1492" s="23">
        <v>6</v>
      </c>
      <c r="C1492" s="323"/>
      <c r="D1492" s="323"/>
      <c r="E1492" s="323"/>
      <c r="F1492" s="323"/>
      <c r="G1492" s="323"/>
      <c r="H1492" s="323"/>
      <c r="I1492" s="323"/>
      <c r="K1492" s="323"/>
      <c r="L1492" s="323"/>
      <c r="M1492" s="323"/>
      <c r="N1492" s="323"/>
      <c r="O1492" s="323"/>
      <c r="P1492" s="323"/>
      <c r="Q1492" s="323"/>
      <c r="R1492" s="323"/>
      <c r="S1492" s="323"/>
      <c r="T1492" s="323"/>
      <c r="U1492" s="323"/>
      <c r="V1492" s="323"/>
    </row>
    <row r="1493" spans="1:22" ht="24.95" customHeight="1">
      <c r="A1493" s="160" t="s">
        <v>54</v>
      </c>
      <c r="B1493" s="23">
        <v>1</v>
      </c>
      <c r="C1493" s="323"/>
      <c r="D1493" s="323"/>
      <c r="E1493" s="323"/>
      <c r="F1493" s="323"/>
      <c r="G1493" s="323"/>
      <c r="H1493" s="323"/>
      <c r="I1493" s="323"/>
      <c r="K1493" s="323"/>
      <c r="L1493" s="323"/>
      <c r="M1493" s="323"/>
      <c r="N1493" s="323"/>
      <c r="O1493" s="323"/>
      <c r="P1493" s="323"/>
      <c r="Q1493" s="323"/>
      <c r="R1493" s="323"/>
      <c r="S1493" s="323"/>
      <c r="T1493" s="323"/>
      <c r="U1493" s="323"/>
      <c r="V1493" s="323"/>
    </row>
    <row r="1494" spans="1:22" ht="24.95" customHeight="1">
      <c r="A1494" s="161" t="s">
        <v>64</v>
      </c>
      <c r="B1494" s="23">
        <v>1</v>
      </c>
      <c r="C1494" s="323"/>
      <c r="D1494" s="323"/>
      <c r="E1494" s="323"/>
      <c r="F1494" s="323"/>
      <c r="G1494" s="323"/>
      <c r="H1494" s="323"/>
      <c r="I1494" s="323"/>
      <c r="K1494" s="323"/>
      <c r="L1494" s="323"/>
      <c r="M1494" s="323"/>
      <c r="N1494" s="323"/>
      <c r="O1494" s="323"/>
      <c r="P1494" s="323"/>
      <c r="Q1494" s="323"/>
      <c r="R1494" s="323"/>
      <c r="S1494" s="323"/>
      <c r="T1494" s="323"/>
      <c r="U1494" s="323"/>
      <c r="V1494" s="323"/>
    </row>
    <row r="1495" spans="1:22" ht="24.95" customHeight="1">
      <c r="A1495" s="160" t="s">
        <v>57</v>
      </c>
      <c r="B1495" s="23">
        <v>1</v>
      </c>
      <c r="C1495" s="323"/>
      <c r="D1495" s="323"/>
      <c r="E1495" s="323"/>
      <c r="F1495" s="323"/>
      <c r="G1495" s="323"/>
      <c r="H1495" s="323"/>
      <c r="I1495" s="323"/>
      <c r="K1495" s="323"/>
      <c r="L1495" s="323"/>
      <c r="M1495" s="323"/>
      <c r="N1495" s="323"/>
      <c r="O1495" s="323"/>
      <c r="P1495" s="323"/>
      <c r="Q1495" s="323"/>
      <c r="R1495" s="323"/>
      <c r="S1495" s="323"/>
      <c r="T1495" s="323"/>
      <c r="U1495" s="323"/>
      <c r="V1495" s="323"/>
    </row>
    <row r="1496" spans="1:22" ht="24.95" customHeight="1">
      <c r="A1496" s="160" t="s">
        <v>66</v>
      </c>
      <c r="B1496" s="23">
        <v>4</v>
      </c>
      <c r="C1496" s="323"/>
      <c r="D1496" s="323"/>
      <c r="E1496" s="323"/>
      <c r="F1496" s="323"/>
      <c r="G1496" s="323"/>
      <c r="H1496" s="323"/>
      <c r="I1496" s="323"/>
      <c r="K1496" s="323"/>
      <c r="L1496" s="323"/>
      <c r="M1496" s="323"/>
      <c r="N1496" s="323"/>
      <c r="O1496" s="323"/>
      <c r="P1496" s="323"/>
      <c r="Q1496" s="323"/>
      <c r="R1496" s="323"/>
      <c r="S1496" s="323"/>
      <c r="T1496" s="323"/>
      <c r="U1496" s="323"/>
      <c r="V1496" s="323"/>
    </row>
    <row r="1497" spans="1:22" ht="24.95" customHeight="1">
      <c r="A1497" s="160" t="s">
        <v>38</v>
      </c>
      <c r="B1497" s="23">
        <v>2</v>
      </c>
      <c r="C1497" s="323"/>
      <c r="D1497" s="323"/>
      <c r="E1497" s="323"/>
      <c r="F1497" s="323"/>
      <c r="G1497" s="323"/>
      <c r="H1497" s="323"/>
      <c r="I1497" s="323"/>
      <c r="K1497" s="323"/>
      <c r="L1497" s="323"/>
      <c r="M1497" s="323"/>
      <c r="N1497" s="323"/>
      <c r="O1497" s="323"/>
      <c r="P1497" s="323"/>
      <c r="Q1497" s="323"/>
      <c r="R1497" s="323"/>
      <c r="S1497" s="323"/>
      <c r="T1497" s="323"/>
      <c r="U1497" s="323"/>
      <c r="V1497" s="323"/>
    </row>
    <row r="1498" spans="1:22" ht="24.95" customHeight="1">
      <c r="A1498" s="159" t="s">
        <v>3</v>
      </c>
      <c r="B1498" s="23">
        <f>SUM(B1481:B1497)</f>
        <v>36</v>
      </c>
      <c r="C1498" s="323"/>
      <c r="D1498" s="323"/>
      <c r="E1498" s="323"/>
      <c r="F1498" s="323"/>
      <c r="G1498" s="323"/>
      <c r="H1498" s="323"/>
      <c r="I1498" s="323"/>
      <c r="K1498" s="323"/>
      <c r="L1498" s="323"/>
      <c r="M1498" s="323"/>
      <c r="N1498" s="323"/>
      <c r="O1498" s="323"/>
      <c r="P1498" s="323"/>
      <c r="Q1498" s="323"/>
      <c r="R1498" s="323"/>
      <c r="S1498" s="323"/>
      <c r="T1498" s="323"/>
      <c r="U1498" s="323"/>
      <c r="V1498" s="323"/>
    </row>
    <row r="1499" spans="1:22" ht="24.95" customHeight="1">
      <c r="A1499" s="638"/>
      <c r="B1499" s="638"/>
      <c r="C1499" s="323"/>
      <c r="D1499" s="323"/>
      <c r="E1499" s="323"/>
      <c r="F1499" s="323"/>
      <c r="G1499" s="323"/>
      <c r="H1499" s="323"/>
      <c r="I1499" s="323"/>
      <c r="K1499" s="323"/>
      <c r="L1499" s="323"/>
      <c r="M1499" s="323"/>
      <c r="N1499" s="323"/>
      <c r="O1499" s="323"/>
      <c r="P1499" s="323"/>
      <c r="Q1499" s="323"/>
      <c r="R1499" s="323"/>
      <c r="S1499" s="323"/>
      <c r="T1499" s="323"/>
      <c r="U1499" s="323"/>
      <c r="V1499" s="323"/>
    </row>
    <row r="1500" spans="1:22" ht="24.95" customHeight="1">
      <c r="A1500" s="600" t="s">
        <v>660</v>
      </c>
      <c r="B1500" s="604"/>
      <c r="C1500" s="323"/>
      <c r="D1500" s="323"/>
      <c r="E1500" s="323"/>
      <c r="F1500" s="323"/>
      <c r="G1500" s="323"/>
      <c r="H1500" s="323"/>
      <c r="I1500" s="323"/>
      <c r="K1500" s="323"/>
      <c r="L1500" s="323"/>
      <c r="M1500" s="323"/>
      <c r="N1500" s="323"/>
      <c r="O1500" s="323"/>
      <c r="P1500" s="323"/>
      <c r="Q1500" s="323"/>
      <c r="R1500" s="323"/>
      <c r="S1500" s="323"/>
      <c r="T1500" s="323"/>
      <c r="U1500" s="323"/>
      <c r="V1500" s="323"/>
    </row>
    <row r="1501" spans="1:22" ht="24.95" customHeight="1">
      <c r="A1501" s="162" t="s">
        <v>62</v>
      </c>
      <c r="B1501" s="311" t="s">
        <v>398</v>
      </c>
      <c r="C1501" s="323"/>
      <c r="D1501" s="323"/>
      <c r="E1501" s="323"/>
      <c r="F1501" s="323"/>
      <c r="G1501" s="323"/>
      <c r="H1501" s="323"/>
      <c r="I1501" s="323"/>
      <c r="K1501" s="323"/>
      <c r="L1501" s="323"/>
      <c r="M1501" s="323"/>
      <c r="N1501" s="323"/>
      <c r="O1501" s="323"/>
      <c r="P1501" s="323"/>
      <c r="Q1501" s="323"/>
      <c r="R1501" s="323"/>
      <c r="S1501" s="323"/>
      <c r="T1501" s="323"/>
      <c r="U1501" s="323"/>
      <c r="V1501" s="323"/>
    </row>
    <row r="1502" spans="1:22" ht="24.95" customHeight="1">
      <c r="A1502" s="160" t="s">
        <v>44</v>
      </c>
      <c r="B1502" s="23">
        <v>4</v>
      </c>
      <c r="C1502" s="323"/>
      <c r="D1502" s="323"/>
      <c r="E1502" s="323"/>
      <c r="F1502" s="323"/>
      <c r="G1502" s="323"/>
      <c r="H1502" s="323"/>
      <c r="I1502" s="323"/>
      <c r="K1502" s="323"/>
      <c r="L1502" s="323"/>
      <c r="M1502" s="323"/>
      <c r="N1502" s="323"/>
      <c r="O1502" s="323"/>
      <c r="P1502" s="323"/>
      <c r="Q1502" s="323"/>
      <c r="R1502" s="323"/>
      <c r="S1502" s="323"/>
      <c r="T1502" s="323"/>
      <c r="U1502" s="323"/>
      <c r="V1502" s="323"/>
    </row>
    <row r="1503" spans="1:22" ht="24.95" customHeight="1">
      <c r="A1503" s="160" t="s">
        <v>29</v>
      </c>
      <c r="B1503" s="23">
        <v>3</v>
      </c>
      <c r="C1503" s="323"/>
      <c r="D1503" s="323"/>
      <c r="E1503" s="323"/>
      <c r="F1503" s="323"/>
      <c r="G1503" s="323"/>
      <c r="H1503" s="323"/>
      <c r="I1503" s="323"/>
      <c r="K1503" s="323"/>
      <c r="L1503" s="323"/>
      <c r="M1503" s="323"/>
      <c r="N1503" s="323"/>
      <c r="O1503" s="323"/>
      <c r="P1503" s="323"/>
      <c r="Q1503" s="323"/>
      <c r="R1503" s="323"/>
      <c r="S1503" s="323"/>
      <c r="T1503" s="323"/>
      <c r="U1503" s="323"/>
      <c r="V1503" s="323"/>
    </row>
    <row r="1504" spans="1:22" ht="24.95" customHeight="1">
      <c r="A1504" s="160" t="s">
        <v>33</v>
      </c>
      <c r="B1504" s="23">
        <v>3</v>
      </c>
      <c r="C1504" s="323"/>
      <c r="D1504" s="323"/>
      <c r="E1504" s="323"/>
      <c r="F1504" s="323"/>
      <c r="G1504" s="323"/>
      <c r="H1504" s="323"/>
      <c r="I1504" s="323"/>
      <c r="K1504" s="323"/>
      <c r="L1504" s="323"/>
      <c r="M1504" s="323"/>
      <c r="N1504" s="323"/>
      <c r="O1504" s="323"/>
      <c r="P1504" s="323"/>
      <c r="Q1504" s="323"/>
      <c r="R1504" s="323"/>
      <c r="S1504" s="323"/>
      <c r="T1504" s="323"/>
      <c r="U1504" s="323"/>
      <c r="V1504" s="323"/>
    </row>
    <row r="1505" spans="1:22" ht="24.95" customHeight="1">
      <c r="A1505" s="160" t="s">
        <v>23</v>
      </c>
      <c r="B1505" s="23">
        <v>3</v>
      </c>
      <c r="C1505" s="323"/>
      <c r="D1505" s="323"/>
      <c r="E1505" s="323"/>
      <c r="F1505" s="323"/>
      <c r="G1505" s="323"/>
      <c r="H1505" s="323"/>
      <c r="I1505" s="323"/>
      <c r="K1505" s="323"/>
      <c r="L1505" s="323"/>
      <c r="M1505" s="323"/>
      <c r="N1505" s="323"/>
      <c r="O1505" s="323"/>
      <c r="P1505" s="323"/>
      <c r="Q1505" s="323"/>
      <c r="R1505" s="323"/>
      <c r="S1505" s="323"/>
      <c r="T1505" s="323"/>
      <c r="U1505" s="323"/>
      <c r="V1505" s="323"/>
    </row>
    <row r="1506" spans="1:22" ht="24.95" customHeight="1">
      <c r="A1506" s="160" t="s">
        <v>35</v>
      </c>
      <c r="B1506" s="23">
        <v>1</v>
      </c>
      <c r="C1506" s="323"/>
      <c r="D1506" s="323"/>
      <c r="E1506" s="323"/>
      <c r="F1506" s="323"/>
      <c r="G1506" s="323"/>
      <c r="H1506" s="323"/>
      <c r="I1506" s="323"/>
      <c r="K1506" s="323"/>
      <c r="L1506" s="323"/>
      <c r="M1506" s="323"/>
      <c r="N1506" s="323"/>
      <c r="O1506" s="323"/>
      <c r="P1506" s="323"/>
      <c r="Q1506" s="323"/>
      <c r="R1506" s="323"/>
      <c r="S1506" s="323"/>
      <c r="T1506" s="323"/>
      <c r="U1506" s="323"/>
      <c r="V1506" s="323"/>
    </row>
    <row r="1507" spans="1:22" ht="24.95" customHeight="1">
      <c r="A1507" s="160" t="s">
        <v>36</v>
      </c>
      <c r="B1507" s="23">
        <v>2</v>
      </c>
      <c r="C1507" s="323"/>
      <c r="D1507" s="323"/>
      <c r="E1507" s="323"/>
      <c r="F1507" s="323"/>
      <c r="G1507" s="323"/>
      <c r="H1507" s="323"/>
      <c r="I1507" s="323"/>
      <c r="K1507" s="323"/>
      <c r="L1507" s="323"/>
      <c r="M1507" s="323"/>
      <c r="N1507" s="323"/>
      <c r="O1507" s="323"/>
      <c r="P1507" s="323"/>
      <c r="Q1507" s="323"/>
      <c r="R1507" s="323"/>
      <c r="S1507" s="323"/>
      <c r="T1507" s="323"/>
      <c r="U1507" s="323"/>
      <c r="V1507" s="323"/>
    </row>
    <row r="1508" spans="1:22" ht="24.95" customHeight="1">
      <c r="A1508" s="160" t="s">
        <v>49</v>
      </c>
      <c r="B1508" s="23">
        <v>4</v>
      </c>
      <c r="C1508" s="323"/>
      <c r="D1508" s="323"/>
      <c r="E1508" s="323"/>
      <c r="F1508" s="323"/>
      <c r="G1508" s="323"/>
      <c r="H1508" s="323"/>
      <c r="I1508" s="323"/>
      <c r="K1508" s="323"/>
      <c r="L1508" s="323"/>
      <c r="M1508" s="323"/>
      <c r="N1508" s="323"/>
      <c r="O1508" s="323"/>
      <c r="P1508" s="323"/>
      <c r="Q1508" s="323"/>
      <c r="R1508" s="323"/>
      <c r="S1508" s="323"/>
      <c r="T1508" s="323"/>
      <c r="U1508" s="323"/>
      <c r="V1508" s="323"/>
    </row>
    <row r="1509" spans="1:22" ht="24.95" customHeight="1">
      <c r="A1509" s="160" t="s">
        <v>50</v>
      </c>
      <c r="B1509" s="23">
        <v>5</v>
      </c>
      <c r="C1509" s="323"/>
      <c r="D1509" s="323"/>
      <c r="E1509" s="323"/>
      <c r="F1509" s="323"/>
      <c r="G1509" s="323"/>
      <c r="H1509" s="323"/>
      <c r="I1509" s="323"/>
      <c r="K1509" s="323"/>
      <c r="L1509" s="323"/>
      <c r="M1509" s="323"/>
      <c r="N1509" s="323"/>
      <c r="O1509" s="323"/>
      <c r="P1509" s="323"/>
      <c r="Q1509" s="323"/>
      <c r="R1509" s="323"/>
      <c r="S1509" s="323"/>
      <c r="T1509" s="323"/>
      <c r="U1509" s="323"/>
      <c r="V1509" s="323"/>
    </row>
    <row r="1510" spans="1:22" ht="24.95" customHeight="1">
      <c r="A1510" s="160" t="s">
        <v>51</v>
      </c>
      <c r="B1510" s="23">
        <v>3</v>
      </c>
      <c r="C1510" s="323"/>
      <c r="D1510" s="323"/>
      <c r="E1510" s="323"/>
      <c r="F1510" s="323"/>
      <c r="G1510" s="323"/>
      <c r="H1510" s="323"/>
      <c r="I1510" s="323"/>
      <c r="K1510" s="323"/>
      <c r="L1510" s="323"/>
      <c r="M1510" s="323"/>
      <c r="N1510" s="323"/>
      <c r="O1510" s="323"/>
      <c r="P1510" s="323"/>
      <c r="Q1510" s="323"/>
      <c r="R1510" s="323"/>
      <c r="S1510" s="323"/>
      <c r="T1510" s="323"/>
      <c r="U1510" s="323"/>
      <c r="V1510" s="323"/>
    </row>
    <row r="1511" spans="1:22" ht="24.95" customHeight="1">
      <c r="A1511" s="160" t="s">
        <v>52</v>
      </c>
      <c r="B1511" s="23">
        <v>3</v>
      </c>
      <c r="C1511" s="323"/>
      <c r="D1511" s="323"/>
      <c r="E1511" s="323"/>
      <c r="F1511" s="323"/>
      <c r="G1511" s="323"/>
      <c r="H1511" s="323"/>
      <c r="I1511" s="323"/>
      <c r="K1511" s="323"/>
      <c r="L1511" s="323"/>
      <c r="M1511" s="323"/>
      <c r="N1511" s="323"/>
      <c r="O1511" s="323"/>
      <c r="P1511" s="323"/>
      <c r="Q1511" s="323"/>
      <c r="R1511" s="323"/>
      <c r="S1511" s="323"/>
      <c r="T1511" s="323"/>
      <c r="U1511" s="323"/>
      <c r="V1511" s="323"/>
    </row>
    <row r="1512" spans="1:22" ht="24.95" customHeight="1">
      <c r="A1512" s="160" t="s">
        <v>53</v>
      </c>
      <c r="B1512" s="23">
        <v>5</v>
      </c>
      <c r="C1512" s="323"/>
      <c r="D1512" s="323"/>
      <c r="E1512" s="323"/>
      <c r="F1512" s="323"/>
      <c r="G1512" s="323"/>
      <c r="H1512" s="323"/>
      <c r="I1512" s="323"/>
      <c r="K1512" s="323"/>
      <c r="L1512" s="323"/>
      <c r="M1512" s="323"/>
      <c r="N1512" s="323"/>
      <c r="O1512" s="323"/>
      <c r="P1512" s="323"/>
      <c r="Q1512" s="323"/>
      <c r="R1512" s="323"/>
      <c r="S1512" s="323"/>
      <c r="T1512" s="323"/>
      <c r="U1512" s="323"/>
      <c r="V1512" s="323"/>
    </row>
    <row r="1513" spans="1:22" ht="24.95" customHeight="1">
      <c r="A1513" s="161" t="s">
        <v>64</v>
      </c>
      <c r="B1513" s="23">
        <v>2</v>
      </c>
      <c r="C1513" s="323"/>
      <c r="D1513" s="323"/>
      <c r="E1513" s="323"/>
      <c r="F1513" s="323"/>
      <c r="G1513" s="323"/>
      <c r="H1513" s="323"/>
      <c r="I1513" s="323"/>
      <c r="K1513" s="323"/>
      <c r="L1513" s="323"/>
      <c r="M1513" s="323"/>
      <c r="N1513" s="323"/>
      <c r="O1513" s="323"/>
      <c r="P1513" s="323"/>
      <c r="Q1513" s="323"/>
      <c r="R1513" s="323"/>
      <c r="S1513" s="323"/>
      <c r="T1513" s="323"/>
      <c r="U1513" s="323"/>
      <c r="V1513" s="323"/>
    </row>
    <row r="1514" spans="1:22" ht="24.95" customHeight="1">
      <c r="A1514" s="160" t="s">
        <v>57</v>
      </c>
      <c r="B1514" s="23">
        <v>1</v>
      </c>
      <c r="C1514" s="323"/>
      <c r="D1514" s="323"/>
      <c r="E1514" s="323"/>
      <c r="F1514" s="323"/>
      <c r="G1514" s="323"/>
      <c r="H1514" s="323"/>
      <c r="I1514" s="323"/>
      <c r="K1514" s="323"/>
      <c r="L1514" s="323"/>
      <c r="M1514" s="323"/>
      <c r="N1514" s="323"/>
      <c r="O1514" s="323"/>
      <c r="P1514" s="323"/>
      <c r="Q1514" s="323"/>
      <c r="R1514" s="323"/>
      <c r="S1514" s="323"/>
      <c r="T1514" s="323"/>
      <c r="U1514" s="323"/>
      <c r="V1514" s="323"/>
    </row>
    <row r="1515" spans="1:22" ht="24.95" customHeight="1">
      <c r="A1515" s="160" t="s">
        <v>20</v>
      </c>
      <c r="B1515" s="23">
        <v>1</v>
      </c>
      <c r="C1515" s="323"/>
      <c r="D1515" s="323"/>
      <c r="E1515" s="323"/>
      <c r="F1515" s="323"/>
      <c r="G1515" s="323"/>
      <c r="H1515" s="323"/>
      <c r="I1515" s="323"/>
      <c r="K1515" s="323"/>
      <c r="L1515" s="323"/>
      <c r="M1515" s="323"/>
      <c r="N1515" s="323"/>
      <c r="O1515" s="323"/>
      <c r="P1515" s="323"/>
      <c r="Q1515" s="323"/>
      <c r="R1515" s="323"/>
      <c r="S1515" s="323"/>
      <c r="T1515" s="323"/>
      <c r="U1515" s="323"/>
      <c r="V1515" s="323"/>
    </row>
    <row r="1516" spans="1:22" ht="24.95" customHeight="1">
      <c r="A1516" s="160" t="s">
        <v>66</v>
      </c>
      <c r="B1516" s="23">
        <v>3</v>
      </c>
      <c r="C1516" s="323"/>
      <c r="D1516" s="323"/>
      <c r="E1516" s="323"/>
      <c r="F1516" s="323"/>
      <c r="G1516" s="323"/>
      <c r="H1516" s="323"/>
      <c r="I1516" s="323"/>
      <c r="K1516" s="323"/>
      <c r="L1516" s="323"/>
      <c r="M1516" s="323"/>
      <c r="N1516" s="323"/>
      <c r="O1516" s="323"/>
      <c r="P1516" s="323"/>
      <c r="Q1516" s="323"/>
      <c r="R1516" s="323"/>
      <c r="S1516" s="323"/>
      <c r="T1516" s="323"/>
      <c r="U1516" s="323"/>
      <c r="V1516" s="323"/>
    </row>
    <row r="1517" spans="1:22" ht="24.95" customHeight="1">
      <c r="A1517" s="160" t="s">
        <v>38</v>
      </c>
      <c r="B1517" s="23">
        <v>2</v>
      </c>
      <c r="C1517" s="323"/>
      <c r="D1517" s="323"/>
      <c r="E1517" s="323"/>
      <c r="F1517" s="323"/>
      <c r="G1517" s="323"/>
      <c r="H1517" s="323"/>
      <c r="I1517" s="323"/>
      <c r="K1517" s="323"/>
      <c r="L1517" s="323"/>
      <c r="M1517" s="323"/>
      <c r="N1517" s="323"/>
      <c r="O1517" s="323"/>
      <c r="P1517" s="323"/>
      <c r="Q1517" s="323"/>
      <c r="R1517" s="323"/>
      <c r="S1517" s="323"/>
      <c r="T1517" s="323"/>
      <c r="U1517" s="323"/>
      <c r="V1517" s="323"/>
    </row>
    <row r="1518" spans="1:22" ht="24.95" customHeight="1">
      <c r="A1518" s="159" t="s">
        <v>3</v>
      </c>
      <c r="B1518" s="23">
        <f>SUM(B1502:B1517)</f>
        <v>45</v>
      </c>
      <c r="C1518" s="323"/>
      <c r="D1518" s="323"/>
      <c r="E1518" s="323"/>
      <c r="F1518" s="323"/>
      <c r="G1518" s="323"/>
      <c r="H1518" s="323"/>
      <c r="I1518" s="323"/>
      <c r="K1518" s="323"/>
      <c r="L1518" s="323"/>
      <c r="M1518" s="323"/>
      <c r="N1518" s="323"/>
      <c r="O1518" s="323"/>
      <c r="P1518" s="323"/>
      <c r="Q1518" s="323"/>
      <c r="R1518" s="323"/>
      <c r="S1518" s="323"/>
      <c r="T1518" s="323"/>
      <c r="U1518" s="323"/>
      <c r="V1518" s="323"/>
    </row>
    <row r="1519" spans="1:22" ht="24.95" customHeight="1">
      <c r="A1519" s="323"/>
      <c r="B1519" s="323"/>
      <c r="C1519" s="323"/>
      <c r="D1519" s="323"/>
      <c r="E1519" s="323"/>
      <c r="F1519" s="323"/>
      <c r="G1519" s="323"/>
      <c r="H1519" s="323"/>
      <c r="I1519" s="323"/>
      <c r="K1519" s="323"/>
      <c r="L1519" s="323"/>
      <c r="M1519" s="323"/>
      <c r="N1519" s="323"/>
      <c r="O1519" s="323"/>
      <c r="P1519" s="323"/>
      <c r="Q1519" s="323"/>
      <c r="R1519" s="323"/>
      <c r="S1519" s="323"/>
      <c r="T1519" s="323"/>
      <c r="U1519" s="323"/>
      <c r="V1519" s="323"/>
    </row>
    <row r="1520" spans="1:22" ht="24.95" customHeight="1">
      <c r="A1520" s="600" t="s">
        <v>662</v>
      </c>
      <c r="B1520" s="604"/>
      <c r="C1520" s="323"/>
      <c r="D1520" s="323"/>
      <c r="E1520" s="323"/>
      <c r="F1520" s="323"/>
      <c r="G1520" s="323"/>
      <c r="H1520" s="323"/>
      <c r="I1520" s="323"/>
      <c r="K1520" s="323"/>
      <c r="L1520" s="323"/>
      <c r="M1520" s="323"/>
      <c r="N1520" s="323"/>
      <c r="O1520" s="323"/>
      <c r="P1520" s="323"/>
      <c r="Q1520" s="323"/>
      <c r="R1520" s="323"/>
      <c r="S1520" s="323"/>
      <c r="T1520" s="323"/>
      <c r="U1520" s="323"/>
      <c r="V1520" s="323"/>
    </row>
    <row r="1521" spans="1:22" ht="24.95" customHeight="1">
      <c r="A1521" s="311" t="s">
        <v>62</v>
      </c>
      <c r="B1521" s="311" t="s">
        <v>398</v>
      </c>
      <c r="C1521" s="323"/>
      <c r="D1521" s="323"/>
      <c r="E1521" s="323"/>
      <c r="F1521" s="323"/>
      <c r="G1521" s="323"/>
      <c r="H1521" s="323"/>
      <c r="I1521" s="323"/>
      <c r="K1521" s="323"/>
      <c r="L1521" s="323"/>
      <c r="M1521" s="323"/>
      <c r="N1521" s="323"/>
      <c r="O1521" s="323"/>
      <c r="P1521" s="323"/>
      <c r="Q1521" s="323"/>
      <c r="R1521" s="323"/>
      <c r="S1521" s="323"/>
      <c r="T1521" s="323"/>
      <c r="U1521" s="323"/>
      <c r="V1521" s="323"/>
    </row>
    <row r="1522" spans="1:22" ht="24.95" customHeight="1">
      <c r="A1522" s="338" t="s">
        <v>48</v>
      </c>
      <c r="B1522" s="324">
        <v>1</v>
      </c>
      <c r="C1522" s="323"/>
      <c r="D1522" s="323"/>
      <c r="E1522" s="323"/>
      <c r="F1522" s="323"/>
      <c r="G1522" s="323"/>
      <c r="H1522" s="323"/>
      <c r="I1522" s="323"/>
      <c r="K1522" s="323"/>
      <c r="L1522" s="323"/>
      <c r="M1522" s="323"/>
      <c r="N1522" s="323"/>
      <c r="O1522" s="323"/>
      <c r="P1522" s="323"/>
      <c r="Q1522" s="323"/>
      <c r="R1522" s="323"/>
      <c r="S1522" s="323"/>
      <c r="T1522" s="323"/>
      <c r="U1522" s="323"/>
      <c r="V1522" s="323"/>
    </row>
    <row r="1523" spans="1:22" ht="24.95" customHeight="1">
      <c r="A1523" s="338" t="s">
        <v>49</v>
      </c>
      <c r="B1523" s="324">
        <v>2</v>
      </c>
      <c r="C1523" s="323"/>
      <c r="D1523" s="323"/>
      <c r="E1523" s="323"/>
      <c r="F1523" s="323"/>
      <c r="G1523" s="323"/>
      <c r="H1523" s="323"/>
      <c r="I1523" s="323"/>
      <c r="K1523" s="323"/>
      <c r="L1523" s="323"/>
      <c r="M1523" s="323"/>
      <c r="N1523" s="323"/>
      <c r="O1523" s="323"/>
      <c r="P1523" s="323"/>
      <c r="Q1523" s="323"/>
      <c r="R1523" s="323"/>
      <c r="S1523" s="323"/>
      <c r="T1523" s="323"/>
      <c r="U1523" s="323"/>
      <c r="V1523" s="323"/>
    </row>
    <row r="1524" spans="1:22" ht="24.95" customHeight="1">
      <c r="A1524" s="338" t="s">
        <v>50</v>
      </c>
      <c r="B1524" s="324">
        <v>1</v>
      </c>
      <c r="C1524" s="323"/>
      <c r="D1524" s="323"/>
      <c r="E1524" s="323"/>
      <c r="F1524" s="323"/>
      <c r="G1524" s="323"/>
      <c r="H1524" s="323"/>
      <c r="I1524" s="323"/>
      <c r="K1524" s="323"/>
      <c r="L1524" s="323"/>
      <c r="M1524" s="323"/>
      <c r="N1524" s="323"/>
      <c r="O1524" s="323"/>
      <c r="P1524" s="323"/>
      <c r="Q1524" s="323"/>
      <c r="R1524" s="323"/>
      <c r="S1524" s="323"/>
      <c r="T1524" s="323"/>
      <c r="U1524" s="323"/>
      <c r="V1524" s="323"/>
    </row>
    <row r="1525" spans="1:22" ht="24.95" customHeight="1">
      <c r="A1525" s="338" t="s">
        <v>51</v>
      </c>
      <c r="B1525" s="324">
        <v>1</v>
      </c>
      <c r="C1525" s="323"/>
      <c r="D1525" s="323"/>
      <c r="E1525" s="323"/>
      <c r="F1525" s="323"/>
      <c r="G1525" s="323"/>
      <c r="H1525" s="323"/>
      <c r="I1525" s="323"/>
      <c r="K1525" s="323"/>
      <c r="L1525" s="323"/>
      <c r="M1525" s="323"/>
      <c r="N1525" s="323"/>
      <c r="O1525" s="323"/>
      <c r="P1525" s="323"/>
      <c r="Q1525" s="323"/>
      <c r="R1525" s="323"/>
      <c r="S1525" s="323"/>
      <c r="T1525" s="323"/>
      <c r="U1525" s="323"/>
      <c r="V1525" s="323"/>
    </row>
    <row r="1526" spans="1:22" ht="24.95" customHeight="1">
      <c r="A1526" s="338" t="s">
        <v>670</v>
      </c>
      <c r="B1526" s="324">
        <v>1</v>
      </c>
      <c r="C1526" s="323"/>
      <c r="D1526" s="323"/>
      <c r="E1526" s="323"/>
      <c r="F1526" s="323"/>
      <c r="G1526" s="323"/>
      <c r="H1526" s="323"/>
      <c r="I1526" s="323"/>
      <c r="K1526" s="323"/>
      <c r="L1526" s="323"/>
      <c r="M1526" s="323"/>
      <c r="N1526" s="323"/>
      <c r="O1526" s="323"/>
      <c r="P1526" s="323"/>
      <c r="Q1526" s="323"/>
      <c r="R1526" s="323"/>
      <c r="S1526" s="323"/>
      <c r="T1526" s="323"/>
      <c r="U1526" s="323"/>
      <c r="V1526" s="323"/>
    </row>
    <row r="1527" spans="1:22" ht="24.95" customHeight="1">
      <c r="A1527" s="123" t="s">
        <v>905</v>
      </c>
      <c r="B1527" s="324">
        <v>2</v>
      </c>
      <c r="C1527" s="323"/>
      <c r="D1527" s="323"/>
      <c r="E1527" s="323"/>
      <c r="F1527" s="323"/>
      <c r="G1527" s="323"/>
      <c r="H1527" s="323"/>
      <c r="I1527" s="323"/>
      <c r="K1527" s="323"/>
      <c r="L1527" s="323"/>
      <c r="M1527" s="323"/>
      <c r="N1527" s="323"/>
      <c r="O1527" s="323"/>
      <c r="P1527" s="323"/>
      <c r="Q1527" s="323"/>
      <c r="R1527" s="323"/>
      <c r="S1527" s="323"/>
      <c r="T1527" s="323"/>
      <c r="U1527" s="323"/>
      <c r="V1527" s="323"/>
    </row>
    <row r="1528" spans="1:22" ht="24.95" customHeight="1">
      <c r="A1528" s="123" t="s">
        <v>906</v>
      </c>
      <c r="B1528" s="324">
        <v>1</v>
      </c>
      <c r="C1528" s="323"/>
      <c r="D1528" s="323"/>
      <c r="E1528" s="323"/>
      <c r="F1528" s="323"/>
      <c r="G1528" s="323"/>
      <c r="H1528" s="323"/>
      <c r="I1528" s="323"/>
      <c r="K1528" s="323"/>
      <c r="L1528" s="323"/>
      <c r="M1528" s="323"/>
      <c r="N1528" s="323"/>
      <c r="O1528" s="323"/>
      <c r="P1528" s="323"/>
      <c r="Q1528" s="323"/>
      <c r="R1528" s="323"/>
      <c r="S1528" s="323"/>
      <c r="T1528" s="323"/>
      <c r="U1528" s="323"/>
      <c r="V1528" s="323"/>
    </row>
    <row r="1529" spans="1:22" ht="24.95" customHeight="1">
      <c r="A1529" s="338" t="s">
        <v>39</v>
      </c>
      <c r="B1529" s="324">
        <v>1</v>
      </c>
      <c r="C1529" s="323"/>
      <c r="D1529" s="323"/>
      <c r="E1529" s="323"/>
      <c r="F1529" s="323"/>
      <c r="G1529" s="323"/>
      <c r="H1529" s="323"/>
      <c r="I1529" s="323"/>
      <c r="K1529" s="323"/>
      <c r="L1529" s="323"/>
      <c r="M1529" s="323"/>
      <c r="N1529" s="323"/>
      <c r="O1529" s="323"/>
      <c r="P1529" s="323"/>
      <c r="Q1529" s="323"/>
      <c r="R1529" s="323"/>
      <c r="S1529" s="323"/>
      <c r="T1529" s="323"/>
      <c r="U1529" s="323"/>
      <c r="V1529" s="323"/>
    </row>
    <row r="1530" spans="1:22" ht="24.95" customHeight="1">
      <c r="A1530" s="146" t="s">
        <v>3</v>
      </c>
      <c r="B1530" s="324">
        <f>SUM(B1522:B1529)</f>
        <v>10</v>
      </c>
      <c r="C1530" s="323"/>
      <c r="D1530" s="323"/>
      <c r="E1530" s="323"/>
      <c r="F1530" s="323"/>
      <c r="G1530" s="323"/>
      <c r="H1530" s="323"/>
      <c r="I1530" s="323"/>
      <c r="K1530" s="323"/>
      <c r="L1530" s="323"/>
      <c r="M1530" s="323"/>
      <c r="N1530" s="323"/>
      <c r="O1530" s="323"/>
      <c r="P1530" s="323"/>
      <c r="Q1530" s="323"/>
      <c r="R1530" s="323"/>
      <c r="S1530" s="323"/>
      <c r="T1530" s="323"/>
      <c r="U1530" s="323"/>
      <c r="V1530" s="323"/>
    </row>
    <row r="1531" spans="1:22" ht="24.95" customHeight="1">
      <c r="A1531" s="323"/>
      <c r="B1531" s="323"/>
      <c r="C1531" s="323"/>
      <c r="D1531" s="323"/>
      <c r="E1531" s="323"/>
      <c r="F1531" s="323"/>
      <c r="G1531" s="323"/>
      <c r="H1531" s="323"/>
      <c r="I1531" s="323"/>
      <c r="K1531" s="323"/>
      <c r="L1531" s="323"/>
      <c r="M1531" s="323"/>
      <c r="N1531" s="323"/>
      <c r="O1531" s="323"/>
      <c r="P1531" s="323"/>
      <c r="Q1531" s="323"/>
      <c r="R1531" s="323"/>
      <c r="S1531" s="323"/>
      <c r="T1531" s="323"/>
      <c r="U1531" s="323"/>
      <c r="V1531" s="323"/>
    </row>
    <row r="1532" spans="1:22" ht="24.95" customHeight="1">
      <c r="A1532" s="600" t="s">
        <v>666</v>
      </c>
      <c r="B1532" s="600"/>
      <c r="C1532" s="141"/>
      <c r="D1532" s="323"/>
      <c r="E1532" s="323"/>
      <c r="F1532" s="323"/>
      <c r="G1532" s="323"/>
      <c r="H1532" s="323"/>
      <c r="I1532" s="323"/>
      <c r="K1532" s="323"/>
      <c r="L1532" s="323"/>
      <c r="M1532" s="323"/>
      <c r="N1532" s="323"/>
      <c r="O1532" s="323"/>
      <c r="P1532" s="323"/>
      <c r="Q1532" s="323"/>
      <c r="R1532" s="323"/>
      <c r="S1532" s="323"/>
      <c r="T1532" s="323"/>
      <c r="U1532" s="323"/>
      <c r="V1532" s="323"/>
    </row>
    <row r="1533" spans="1:22" ht="24.95" customHeight="1">
      <c r="A1533" s="162" t="s">
        <v>62</v>
      </c>
      <c r="B1533" s="311" t="s">
        <v>668</v>
      </c>
      <c r="C1533" s="322"/>
      <c r="D1533" s="323"/>
      <c r="E1533" s="323"/>
      <c r="F1533" s="323"/>
      <c r="G1533" s="323"/>
      <c r="H1533" s="323"/>
      <c r="I1533" s="323"/>
      <c r="K1533" s="323"/>
      <c r="L1533" s="323"/>
      <c r="M1533" s="323"/>
      <c r="N1533" s="323"/>
      <c r="O1533" s="323"/>
      <c r="P1533" s="323"/>
      <c r="Q1533" s="323"/>
      <c r="R1533" s="323"/>
      <c r="S1533" s="323"/>
      <c r="T1533" s="323"/>
      <c r="U1533" s="323"/>
      <c r="V1533" s="323"/>
    </row>
    <row r="1534" spans="1:22" ht="24.95" customHeight="1">
      <c r="A1534" s="161" t="s">
        <v>44</v>
      </c>
      <c r="B1534" s="163">
        <v>73</v>
      </c>
      <c r="C1534" s="25"/>
      <c r="D1534" s="323"/>
      <c r="E1534" s="323"/>
      <c r="F1534" s="323"/>
      <c r="G1534" s="323"/>
      <c r="H1534" s="323"/>
      <c r="I1534" s="323"/>
      <c r="K1534" s="323"/>
      <c r="L1534" s="323"/>
      <c r="M1534" s="323"/>
      <c r="N1534" s="323"/>
      <c r="O1534" s="323"/>
      <c r="P1534" s="323"/>
      <c r="Q1534" s="323"/>
      <c r="R1534" s="323"/>
      <c r="S1534" s="323"/>
      <c r="T1534" s="323"/>
      <c r="U1534" s="323"/>
      <c r="V1534" s="323"/>
    </row>
    <row r="1535" spans="1:22" ht="24.95" customHeight="1">
      <c r="A1535" s="161" t="s">
        <v>29</v>
      </c>
      <c r="B1535" s="163">
        <v>20</v>
      </c>
      <c r="C1535" s="25"/>
      <c r="D1535" s="323"/>
      <c r="E1535" s="323"/>
      <c r="F1535" s="323"/>
      <c r="G1535" s="323"/>
      <c r="H1535" s="323"/>
      <c r="I1535" s="323"/>
      <c r="K1535" s="323"/>
      <c r="L1535" s="323"/>
      <c r="M1535" s="323"/>
      <c r="N1535" s="323"/>
      <c r="O1535" s="323"/>
      <c r="P1535" s="323"/>
      <c r="Q1535" s="323"/>
      <c r="R1535" s="323"/>
      <c r="S1535" s="323"/>
      <c r="T1535" s="323"/>
      <c r="U1535" s="323"/>
      <c r="V1535" s="323"/>
    </row>
    <row r="1536" spans="1:22" ht="24.95" customHeight="1">
      <c r="A1536" s="161" t="s">
        <v>31</v>
      </c>
      <c r="B1536" s="163">
        <v>21</v>
      </c>
      <c r="C1536" s="25"/>
      <c r="D1536" s="323"/>
      <c r="E1536" s="323"/>
      <c r="F1536" s="323"/>
      <c r="G1536" s="323"/>
      <c r="H1536" s="323"/>
      <c r="I1536" s="323"/>
      <c r="K1536" s="323"/>
      <c r="L1536" s="323"/>
      <c r="M1536" s="323"/>
      <c r="N1536" s="323"/>
      <c r="O1536" s="323"/>
      <c r="P1536" s="323"/>
      <c r="Q1536" s="323"/>
      <c r="R1536" s="323"/>
      <c r="S1536" s="323"/>
      <c r="T1536" s="323"/>
      <c r="U1536" s="323"/>
      <c r="V1536" s="323"/>
    </row>
    <row r="1537" spans="1:22" ht="24.95" customHeight="1">
      <c r="A1537" s="161" t="s">
        <v>24</v>
      </c>
      <c r="B1537" s="163">
        <v>13</v>
      </c>
      <c r="C1537" s="25"/>
      <c r="D1537" s="323"/>
      <c r="E1537" s="323"/>
      <c r="F1537" s="323"/>
      <c r="G1537" s="323"/>
      <c r="H1537" s="323"/>
      <c r="I1537" s="323"/>
      <c r="K1537" s="323"/>
      <c r="L1537" s="323"/>
      <c r="M1537" s="323"/>
      <c r="N1537" s="323"/>
      <c r="O1537" s="323"/>
      <c r="P1537" s="323"/>
      <c r="Q1537" s="323"/>
      <c r="R1537" s="323"/>
      <c r="S1537" s="323"/>
      <c r="T1537" s="323"/>
      <c r="U1537" s="323"/>
      <c r="V1537" s="323"/>
    </row>
    <row r="1538" spans="1:22" ht="24.95" customHeight="1">
      <c r="A1538" s="161" t="s">
        <v>153</v>
      </c>
      <c r="B1538" s="163">
        <v>103</v>
      </c>
      <c r="C1538" s="25"/>
      <c r="D1538" s="323"/>
      <c r="E1538" s="323"/>
      <c r="F1538" s="323"/>
      <c r="G1538" s="323"/>
      <c r="H1538" s="323"/>
      <c r="I1538" s="323"/>
      <c r="K1538" s="323"/>
      <c r="L1538" s="323"/>
      <c r="M1538" s="323"/>
      <c r="N1538" s="323"/>
      <c r="O1538" s="323"/>
      <c r="P1538" s="323"/>
      <c r="Q1538" s="323"/>
      <c r="R1538" s="323"/>
      <c r="S1538" s="323"/>
      <c r="T1538" s="323"/>
      <c r="U1538" s="323"/>
      <c r="V1538" s="323"/>
    </row>
    <row r="1539" spans="1:22" ht="24.95" customHeight="1">
      <c r="A1539" s="161" t="s">
        <v>23</v>
      </c>
      <c r="B1539" s="163">
        <v>43</v>
      </c>
      <c r="C1539" s="25"/>
      <c r="D1539" s="323"/>
      <c r="E1539" s="323"/>
      <c r="F1539" s="323"/>
      <c r="G1539" s="323"/>
      <c r="H1539" s="323"/>
      <c r="I1539" s="323"/>
      <c r="K1539" s="323"/>
      <c r="L1539" s="323"/>
      <c r="M1539" s="323"/>
      <c r="N1539" s="323"/>
      <c r="O1539" s="323"/>
      <c r="P1539" s="323"/>
      <c r="Q1539" s="323"/>
      <c r="R1539" s="323"/>
      <c r="S1539" s="323"/>
      <c r="T1539" s="323"/>
      <c r="U1539" s="323"/>
      <c r="V1539" s="323"/>
    </row>
    <row r="1540" spans="1:22" ht="24.95" customHeight="1">
      <c r="A1540" s="161" t="s">
        <v>35</v>
      </c>
      <c r="B1540" s="163">
        <v>24</v>
      </c>
      <c r="C1540" s="25"/>
      <c r="D1540" s="323"/>
      <c r="E1540" s="323"/>
      <c r="F1540" s="323"/>
      <c r="G1540" s="323"/>
      <c r="H1540" s="323"/>
      <c r="I1540" s="323"/>
      <c r="K1540" s="323"/>
      <c r="L1540" s="323"/>
      <c r="M1540" s="323"/>
      <c r="N1540" s="323"/>
      <c r="O1540" s="323"/>
      <c r="P1540" s="323"/>
      <c r="Q1540" s="323"/>
      <c r="R1540" s="323"/>
      <c r="S1540" s="323"/>
      <c r="T1540" s="323"/>
      <c r="U1540" s="323"/>
      <c r="V1540" s="323"/>
    </row>
    <row r="1541" spans="1:22" ht="24.95" customHeight="1">
      <c r="A1541" s="161" t="s">
        <v>36</v>
      </c>
      <c r="B1541" s="163">
        <v>36</v>
      </c>
      <c r="C1541" s="25"/>
      <c r="D1541" s="323"/>
      <c r="E1541" s="323"/>
      <c r="F1541" s="323"/>
      <c r="G1541" s="323"/>
      <c r="H1541" s="323"/>
      <c r="I1541" s="323"/>
      <c r="K1541" s="323"/>
      <c r="L1541" s="323"/>
      <c r="M1541" s="323"/>
      <c r="N1541" s="323"/>
      <c r="O1541" s="323"/>
      <c r="P1541" s="323"/>
      <c r="Q1541" s="323"/>
      <c r="R1541" s="323"/>
      <c r="S1541" s="323"/>
      <c r="T1541" s="323"/>
      <c r="U1541" s="323"/>
      <c r="V1541" s="323"/>
    </row>
    <row r="1542" spans="1:22" ht="24.95" customHeight="1">
      <c r="A1542" s="161" t="s">
        <v>48</v>
      </c>
      <c r="B1542" s="163">
        <v>32</v>
      </c>
      <c r="C1542" s="25"/>
      <c r="D1542" s="323"/>
      <c r="E1542" s="323"/>
      <c r="F1542" s="323"/>
      <c r="G1542" s="323"/>
      <c r="H1542" s="323"/>
      <c r="I1542" s="323"/>
      <c r="K1542" s="323"/>
      <c r="L1542" s="323"/>
      <c r="M1542" s="323"/>
      <c r="N1542" s="323"/>
      <c r="O1542" s="323"/>
      <c r="P1542" s="323"/>
      <c r="Q1542" s="323"/>
      <c r="R1542" s="323"/>
      <c r="S1542" s="323"/>
      <c r="T1542" s="323"/>
      <c r="U1542" s="323"/>
      <c r="V1542" s="323"/>
    </row>
    <row r="1543" spans="1:22" ht="24.95" customHeight="1">
      <c r="A1543" s="161" t="s">
        <v>49</v>
      </c>
      <c r="B1543" s="163">
        <v>56</v>
      </c>
      <c r="C1543" s="25"/>
      <c r="D1543" s="323"/>
      <c r="E1543" s="323"/>
      <c r="F1543" s="323"/>
      <c r="G1543" s="323"/>
      <c r="H1543" s="323"/>
      <c r="I1543" s="323"/>
      <c r="K1543" s="323"/>
      <c r="L1543" s="323"/>
      <c r="M1543" s="323"/>
      <c r="N1543" s="323"/>
      <c r="O1543" s="323"/>
      <c r="P1543" s="323"/>
      <c r="Q1543" s="323"/>
      <c r="R1543" s="323"/>
      <c r="S1543" s="323"/>
      <c r="T1543" s="323"/>
      <c r="U1543" s="323"/>
      <c r="V1543" s="323"/>
    </row>
    <row r="1544" spans="1:22" ht="24.95" customHeight="1">
      <c r="A1544" s="161" t="s">
        <v>669</v>
      </c>
      <c r="B1544" s="163">
        <v>53</v>
      </c>
      <c r="C1544" s="25"/>
      <c r="D1544" s="323"/>
      <c r="E1544" s="323"/>
      <c r="F1544" s="323"/>
      <c r="G1544" s="323"/>
      <c r="H1544" s="323"/>
      <c r="I1544" s="323"/>
      <c r="K1544" s="323"/>
      <c r="L1544" s="323"/>
      <c r="M1544" s="323"/>
      <c r="N1544" s="323"/>
      <c r="O1544" s="323"/>
      <c r="P1544" s="323"/>
      <c r="Q1544" s="323"/>
      <c r="R1544" s="323"/>
      <c r="S1544" s="323"/>
      <c r="T1544" s="323"/>
      <c r="U1544" s="323"/>
      <c r="V1544" s="323"/>
    </row>
    <row r="1545" spans="1:22" ht="24.95" customHeight="1">
      <c r="A1545" s="161" t="s">
        <v>51</v>
      </c>
      <c r="B1545" s="163">
        <v>66</v>
      </c>
      <c r="C1545" s="25"/>
      <c r="D1545" s="323"/>
      <c r="E1545" s="323"/>
      <c r="F1545" s="323"/>
      <c r="G1545" s="323"/>
      <c r="H1545" s="323"/>
      <c r="I1545" s="323"/>
      <c r="K1545" s="323"/>
      <c r="L1545" s="323"/>
      <c r="M1545" s="323"/>
      <c r="N1545" s="323"/>
      <c r="O1545" s="323"/>
      <c r="P1545" s="323"/>
      <c r="Q1545" s="323"/>
      <c r="R1545" s="323"/>
      <c r="S1545" s="323"/>
      <c r="T1545" s="323"/>
      <c r="U1545" s="323"/>
      <c r="V1545" s="323"/>
    </row>
    <row r="1546" spans="1:22" ht="24.95" customHeight="1">
      <c r="A1546" s="161" t="s">
        <v>52</v>
      </c>
      <c r="B1546" s="163">
        <v>31</v>
      </c>
      <c r="C1546" s="25"/>
      <c r="D1546" s="323"/>
      <c r="E1546" s="323"/>
      <c r="F1546" s="323"/>
      <c r="G1546" s="323"/>
      <c r="H1546" s="323"/>
      <c r="I1546" s="323"/>
      <c r="K1546" s="323"/>
      <c r="L1546" s="323"/>
      <c r="M1546" s="323"/>
      <c r="N1546" s="323"/>
      <c r="O1546" s="323"/>
      <c r="P1546" s="323"/>
      <c r="Q1546" s="323"/>
      <c r="R1546" s="323"/>
      <c r="S1546" s="323"/>
      <c r="T1546" s="323"/>
      <c r="U1546" s="323"/>
      <c r="V1546" s="323"/>
    </row>
    <row r="1547" spans="1:22" ht="24.95" customHeight="1">
      <c r="A1547" s="161" t="s">
        <v>53</v>
      </c>
      <c r="B1547" s="163">
        <v>106</v>
      </c>
      <c r="C1547" s="25"/>
      <c r="D1547" s="323"/>
      <c r="E1547" s="323"/>
      <c r="F1547" s="323"/>
      <c r="G1547" s="323"/>
      <c r="H1547" s="323"/>
      <c r="I1547" s="323"/>
      <c r="K1547" s="323"/>
      <c r="L1547" s="323"/>
      <c r="M1547" s="323"/>
      <c r="N1547" s="323"/>
      <c r="O1547" s="323"/>
      <c r="P1547" s="323"/>
      <c r="Q1547" s="323"/>
      <c r="R1547" s="323"/>
      <c r="S1547" s="323"/>
      <c r="T1547" s="323"/>
      <c r="U1547" s="323"/>
      <c r="V1547" s="323"/>
    </row>
    <row r="1548" spans="1:22" ht="24.95" customHeight="1">
      <c r="A1548" s="161" t="s">
        <v>54</v>
      </c>
      <c r="B1548" s="163">
        <v>18</v>
      </c>
      <c r="C1548" s="25"/>
      <c r="D1548" s="323"/>
      <c r="E1548" s="323"/>
      <c r="F1548" s="323"/>
      <c r="G1548" s="323"/>
      <c r="H1548" s="323"/>
      <c r="I1548" s="323"/>
      <c r="K1548" s="323"/>
      <c r="L1548" s="323"/>
      <c r="M1548" s="323"/>
      <c r="N1548" s="323"/>
      <c r="O1548" s="323"/>
      <c r="P1548" s="323"/>
      <c r="Q1548" s="323"/>
      <c r="R1548" s="323"/>
      <c r="S1548" s="323"/>
      <c r="T1548" s="323"/>
      <c r="U1548" s="323"/>
      <c r="V1548" s="323"/>
    </row>
    <row r="1549" spans="1:22" ht="24.95" customHeight="1">
      <c r="A1549" s="161" t="s">
        <v>64</v>
      </c>
      <c r="B1549" s="163">
        <v>33</v>
      </c>
      <c r="C1549" s="25"/>
      <c r="D1549" s="323"/>
      <c r="E1549" s="323"/>
      <c r="F1549" s="323"/>
      <c r="G1549" s="323"/>
      <c r="H1549" s="323"/>
      <c r="I1549" s="323"/>
      <c r="K1549" s="323"/>
      <c r="L1549" s="323"/>
      <c r="M1549" s="323"/>
      <c r="N1549" s="323"/>
      <c r="O1549" s="323"/>
      <c r="P1549" s="323"/>
      <c r="Q1549" s="323"/>
      <c r="R1549" s="323"/>
      <c r="S1549" s="323"/>
      <c r="T1549" s="323"/>
      <c r="U1549" s="323"/>
      <c r="V1549" s="323"/>
    </row>
    <row r="1550" spans="1:22" ht="24.95" customHeight="1">
      <c r="A1550" s="161" t="s">
        <v>57</v>
      </c>
      <c r="B1550" s="163">
        <v>32</v>
      </c>
      <c r="C1550" s="25"/>
      <c r="D1550" s="323"/>
      <c r="E1550" s="323"/>
      <c r="F1550" s="323"/>
      <c r="G1550" s="323"/>
      <c r="H1550" s="323"/>
      <c r="I1550" s="323"/>
      <c r="K1550" s="323"/>
      <c r="L1550" s="323"/>
      <c r="M1550" s="323"/>
      <c r="N1550" s="323"/>
      <c r="O1550" s="323"/>
      <c r="P1550" s="323"/>
      <c r="Q1550" s="323"/>
      <c r="R1550" s="323"/>
      <c r="S1550" s="323"/>
      <c r="T1550" s="323"/>
      <c r="U1550" s="323"/>
      <c r="V1550" s="323"/>
    </row>
    <row r="1551" spans="1:22" ht="24.95" customHeight="1">
      <c r="A1551" s="161" t="s">
        <v>20</v>
      </c>
      <c r="B1551" s="163">
        <v>59</v>
      </c>
      <c r="C1551" s="25"/>
      <c r="D1551" s="323"/>
      <c r="E1551" s="323"/>
      <c r="F1551" s="323"/>
      <c r="G1551" s="323"/>
      <c r="H1551" s="323"/>
      <c r="I1551" s="323"/>
      <c r="K1551" s="323"/>
      <c r="L1551" s="323"/>
      <c r="M1551" s="323"/>
      <c r="N1551" s="323"/>
      <c r="O1551" s="323"/>
      <c r="P1551" s="323"/>
      <c r="Q1551" s="323"/>
      <c r="R1551" s="323"/>
      <c r="S1551" s="323"/>
      <c r="T1551" s="323"/>
      <c r="U1551" s="323"/>
      <c r="V1551" s="323"/>
    </row>
    <row r="1552" spans="1:22" ht="24.95" customHeight="1">
      <c r="A1552" s="161" t="s">
        <v>66</v>
      </c>
      <c r="B1552" s="163">
        <v>60</v>
      </c>
      <c r="C1552" s="25"/>
      <c r="D1552" s="323"/>
      <c r="E1552" s="323"/>
      <c r="F1552" s="323"/>
      <c r="G1552" s="323"/>
      <c r="H1552" s="323"/>
      <c r="I1552" s="323"/>
      <c r="K1552" s="323"/>
      <c r="L1552" s="323"/>
      <c r="M1552" s="323"/>
      <c r="N1552" s="323"/>
      <c r="O1552" s="323"/>
      <c r="P1552" s="323"/>
      <c r="Q1552" s="323"/>
      <c r="R1552" s="323"/>
      <c r="S1552" s="323"/>
      <c r="T1552" s="323"/>
      <c r="U1552" s="323"/>
      <c r="V1552" s="323"/>
    </row>
    <row r="1553" spans="1:22" ht="24.95" customHeight="1">
      <c r="A1553" s="161" t="s">
        <v>38</v>
      </c>
      <c r="B1553" s="163">
        <v>51</v>
      </c>
      <c r="C1553" s="25"/>
      <c r="D1553" s="323"/>
      <c r="E1553" s="323"/>
      <c r="F1553" s="323"/>
      <c r="G1553" s="323"/>
      <c r="H1553" s="323"/>
      <c r="I1553" s="323"/>
      <c r="K1553" s="323"/>
      <c r="L1553" s="323"/>
      <c r="M1553" s="323"/>
      <c r="N1553" s="323"/>
      <c r="O1553" s="323"/>
      <c r="P1553" s="323"/>
      <c r="Q1553" s="323"/>
      <c r="R1553" s="323"/>
      <c r="S1553" s="323"/>
      <c r="T1553" s="323"/>
      <c r="U1553" s="323"/>
      <c r="V1553" s="323"/>
    </row>
    <row r="1554" spans="1:22" ht="24.95" customHeight="1">
      <c r="A1554" s="161" t="s">
        <v>39</v>
      </c>
      <c r="B1554" s="163">
        <v>40</v>
      </c>
      <c r="C1554" s="25"/>
      <c r="D1554" s="323"/>
      <c r="E1554" s="323"/>
      <c r="F1554" s="323"/>
      <c r="G1554" s="323"/>
      <c r="H1554" s="323"/>
      <c r="I1554" s="323"/>
      <c r="K1554" s="323"/>
      <c r="L1554" s="323"/>
      <c r="M1554" s="323"/>
      <c r="N1554" s="323"/>
      <c r="O1554" s="323"/>
      <c r="P1554" s="323"/>
      <c r="Q1554" s="323"/>
      <c r="R1554" s="323"/>
      <c r="S1554" s="323"/>
      <c r="T1554" s="323"/>
      <c r="U1554" s="323"/>
      <c r="V1554" s="323"/>
    </row>
    <row r="1555" spans="1:22" ht="24.95" customHeight="1">
      <c r="A1555" s="161" t="s">
        <v>657</v>
      </c>
      <c r="B1555" s="163">
        <v>30</v>
      </c>
      <c r="C1555" s="25"/>
      <c r="D1555" s="323"/>
      <c r="E1555" s="323"/>
      <c r="F1555" s="323"/>
      <c r="G1555" s="323"/>
      <c r="H1555" s="323"/>
      <c r="I1555" s="323"/>
      <c r="K1555" s="323"/>
      <c r="L1555" s="323"/>
      <c r="M1555" s="323"/>
      <c r="N1555" s="323"/>
      <c r="O1555" s="323"/>
      <c r="P1555" s="323"/>
      <c r="Q1555" s="323"/>
      <c r="R1555" s="323"/>
      <c r="S1555" s="323"/>
      <c r="T1555" s="323"/>
      <c r="U1555" s="323"/>
      <c r="V1555" s="323"/>
    </row>
    <row r="1556" spans="1:22" ht="24.95" customHeight="1">
      <c r="A1556" s="159" t="s">
        <v>3</v>
      </c>
      <c r="B1556" s="164">
        <f>SUM(B1534:B1555)</f>
        <v>1000</v>
      </c>
      <c r="C1556" s="165"/>
      <c r="D1556" s="323"/>
      <c r="E1556" s="323"/>
      <c r="F1556" s="323"/>
      <c r="G1556" s="323"/>
      <c r="H1556" s="323"/>
      <c r="I1556" s="323"/>
      <c r="K1556" s="323"/>
      <c r="L1556" s="323"/>
      <c r="M1556" s="323"/>
      <c r="N1556" s="323"/>
      <c r="O1556" s="323"/>
      <c r="P1556" s="323"/>
      <c r="Q1556" s="323"/>
      <c r="R1556" s="323"/>
      <c r="S1556" s="323"/>
      <c r="T1556" s="323"/>
      <c r="U1556" s="323"/>
      <c r="V1556" s="323"/>
    </row>
    <row r="1557" spans="1:22" ht="24.95" customHeight="1">
      <c r="A1557" s="323"/>
      <c r="B1557" s="323"/>
      <c r="C1557" s="323"/>
      <c r="D1557" s="323"/>
      <c r="E1557" s="323"/>
      <c r="F1557" s="323"/>
      <c r="G1557" s="323"/>
      <c r="H1557" s="323"/>
      <c r="I1557" s="323"/>
      <c r="K1557" s="323"/>
      <c r="L1557" s="323"/>
      <c r="M1557" s="323"/>
      <c r="N1557" s="323"/>
      <c r="O1557" s="323"/>
      <c r="P1557" s="323"/>
      <c r="Q1557" s="323"/>
      <c r="R1557" s="323"/>
      <c r="S1557" s="323"/>
      <c r="T1557" s="323"/>
      <c r="U1557" s="323"/>
      <c r="V1557" s="323"/>
    </row>
    <row r="1558" spans="1:22" ht="24.95" customHeight="1">
      <c r="A1558" s="600" t="s">
        <v>667</v>
      </c>
      <c r="B1558" s="600"/>
      <c r="C1558" s="141"/>
      <c r="D1558" s="323"/>
      <c r="E1558" s="323"/>
      <c r="F1558" s="323"/>
      <c r="G1558" s="323"/>
      <c r="H1558" s="323"/>
      <c r="I1558" s="323"/>
      <c r="K1558" s="323"/>
      <c r="L1558" s="323"/>
      <c r="M1558" s="323"/>
      <c r="N1558" s="323"/>
      <c r="O1558" s="323"/>
      <c r="P1558" s="323"/>
      <c r="Q1558" s="323"/>
      <c r="R1558" s="323"/>
      <c r="S1558" s="323"/>
      <c r="T1558" s="323"/>
      <c r="U1558" s="323"/>
      <c r="V1558" s="323"/>
    </row>
    <row r="1559" spans="1:22" ht="24.95" customHeight="1">
      <c r="A1559" s="162" t="s">
        <v>62</v>
      </c>
      <c r="B1559" s="311" t="s">
        <v>668</v>
      </c>
      <c r="C1559" s="322"/>
      <c r="D1559" s="323"/>
      <c r="E1559" s="323"/>
      <c r="F1559" s="323"/>
      <c r="G1559" s="323"/>
      <c r="H1559" s="323"/>
      <c r="I1559" s="323"/>
      <c r="K1559" s="323"/>
      <c r="L1559" s="323"/>
      <c r="M1559" s="323"/>
      <c r="N1559" s="323"/>
      <c r="O1559" s="323"/>
      <c r="P1559" s="323"/>
      <c r="Q1559" s="323"/>
      <c r="R1559" s="323"/>
      <c r="S1559" s="323"/>
      <c r="T1559" s="323"/>
      <c r="U1559" s="323"/>
      <c r="V1559" s="323"/>
    </row>
    <row r="1560" spans="1:22" ht="24.95" customHeight="1">
      <c r="A1560" s="161" t="s">
        <v>44</v>
      </c>
      <c r="B1560" s="163">
        <v>20</v>
      </c>
      <c r="C1560" s="25"/>
      <c r="D1560" s="323"/>
      <c r="E1560" s="323"/>
      <c r="F1560" s="323"/>
      <c r="G1560" s="323"/>
      <c r="H1560" s="323"/>
      <c r="I1560" s="323"/>
      <c r="K1560" s="323"/>
      <c r="L1560" s="323"/>
      <c r="M1560" s="323"/>
      <c r="N1560" s="323"/>
      <c r="O1560" s="323"/>
      <c r="P1560" s="323"/>
      <c r="Q1560" s="323"/>
      <c r="R1560" s="323"/>
      <c r="S1560" s="323"/>
      <c r="T1560" s="323"/>
      <c r="U1560" s="323"/>
      <c r="V1560" s="323"/>
    </row>
    <row r="1561" spans="1:22" ht="24.95" customHeight="1">
      <c r="A1561" s="161" t="s">
        <v>29</v>
      </c>
      <c r="B1561" s="163">
        <v>11</v>
      </c>
      <c r="C1561" s="25"/>
      <c r="D1561" s="323"/>
      <c r="E1561" s="323"/>
      <c r="F1561" s="323"/>
      <c r="G1561" s="323"/>
      <c r="H1561" s="323"/>
      <c r="I1561" s="323"/>
      <c r="K1561" s="323"/>
      <c r="L1561" s="323"/>
      <c r="M1561" s="323"/>
      <c r="N1561" s="323"/>
      <c r="O1561" s="323"/>
      <c r="P1561" s="323"/>
      <c r="Q1561" s="323"/>
      <c r="R1561" s="323"/>
      <c r="S1561" s="323"/>
      <c r="T1561" s="323"/>
      <c r="U1561" s="323"/>
      <c r="V1561" s="323"/>
    </row>
    <row r="1562" spans="1:22" ht="24.95" customHeight="1">
      <c r="A1562" s="161" t="s">
        <v>31</v>
      </c>
      <c r="B1562" s="163">
        <v>13</v>
      </c>
      <c r="C1562" s="25"/>
      <c r="D1562" s="323"/>
      <c r="E1562" s="323"/>
      <c r="F1562" s="323"/>
      <c r="G1562" s="323"/>
      <c r="H1562" s="323"/>
      <c r="I1562" s="323"/>
      <c r="K1562" s="323"/>
      <c r="L1562" s="323"/>
      <c r="M1562" s="323"/>
      <c r="N1562" s="323"/>
      <c r="O1562" s="323"/>
      <c r="P1562" s="323"/>
      <c r="Q1562" s="323"/>
      <c r="R1562" s="323"/>
      <c r="S1562" s="323"/>
      <c r="T1562" s="323"/>
      <c r="U1562" s="323"/>
      <c r="V1562" s="323"/>
    </row>
    <row r="1563" spans="1:22" ht="24.95" customHeight="1">
      <c r="A1563" s="161" t="s">
        <v>24</v>
      </c>
      <c r="B1563" s="163">
        <v>10</v>
      </c>
      <c r="C1563" s="25"/>
      <c r="D1563" s="323"/>
      <c r="E1563" s="323"/>
      <c r="F1563" s="323"/>
      <c r="G1563" s="323"/>
      <c r="H1563" s="323"/>
      <c r="I1563" s="323"/>
      <c r="K1563" s="323"/>
      <c r="L1563" s="323"/>
      <c r="M1563" s="323"/>
      <c r="N1563" s="323"/>
      <c r="O1563" s="323"/>
      <c r="P1563" s="323"/>
      <c r="Q1563" s="323"/>
      <c r="R1563" s="323"/>
      <c r="S1563" s="323"/>
      <c r="T1563" s="323"/>
      <c r="U1563" s="323"/>
      <c r="V1563" s="323"/>
    </row>
    <row r="1564" spans="1:22" ht="24.95" customHeight="1">
      <c r="A1564" s="161" t="s">
        <v>33</v>
      </c>
      <c r="B1564" s="163">
        <v>28</v>
      </c>
      <c r="C1564" s="25"/>
      <c r="D1564" s="323"/>
      <c r="E1564" s="323"/>
      <c r="F1564" s="323"/>
      <c r="G1564" s="323"/>
      <c r="H1564" s="323"/>
      <c r="I1564" s="323"/>
      <c r="K1564" s="323"/>
      <c r="L1564" s="323"/>
      <c r="M1564" s="323"/>
      <c r="N1564" s="323"/>
      <c r="O1564" s="323"/>
      <c r="P1564" s="323"/>
      <c r="Q1564" s="323"/>
      <c r="R1564" s="323"/>
      <c r="S1564" s="323"/>
      <c r="T1564" s="323"/>
      <c r="U1564" s="323"/>
      <c r="V1564" s="323"/>
    </row>
    <row r="1565" spans="1:22" ht="24.95" customHeight="1">
      <c r="A1565" s="161" t="s">
        <v>23</v>
      </c>
      <c r="B1565" s="163">
        <v>25</v>
      </c>
      <c r="C1565" s="25"/>
      <c r="D1565" s="323"/>
      <c r="E1565" s="323"/>
      <c r="F1565" s="323"/>
      <c r="G1565" s="323"/>
      <c r="H1565" s="323"/>
      <c r="I1565" s="323"/>
      <c r="K1565" s="323"/>
      <c r="L1565" s="323"/>
      <c r="M1565" s="323"/>
      <c r="N1565" s="323"/>
      <c r="O1565" s="323"/>
      <c r="P1565" s="323"/>
      <c r="Q1565" s="323"/>
      <c r="R1565" s="323"/>
      <c r="S1565" s="323"/>
      <c r="T1565" s="323"/>
      <c r="U1565" s="323"/>
      <c r="V1565" s="323"/>
    </row>
    <row r="1566" spans="1:22" ht="24.95" customHeight="1">
      <c r="A1566" s="161" t="s">
        <v>35</v>
      </c>
      <c r="B1566" s="163">
        <v>12</v>
      </c>
      <c r="C1566" s="25"/>
      <c r="D1566" s="323"/>
      <c r="E1566" s="323"/>
      <c r="F1566" s="323"/>
      <c r="G1566" s="323"/>
      <c r="H1566" s="323"/>
      <c r="I1566" s="323"/>
      <c r="K1566" s="323"/>
      <c r="L1566" s="323"/>
      <c r="M1566" s="323"/>
      <c r="N1566" s="323"/>
      <c r="O1566" s="323"/>
      <c r="P1566" s="323"/>
      <c r="Q1566" s="323"/>
      <c r="R1566" s="323"/>
      <c r="S1566" s="323"/>
      <c r="T1566" s="323"/>
      <c r="U1566" s="323"/>
      <c r="V1566" s="323"/>
    </row>
    <row r="1567" spans="1:22" ht="24.95" customHeight="1">
      <c r="A1567" s="161" t="s">
        <v>36</v>
      </c>
      <c r="B1567" s="163">
        <v>26</v>
      </c>
      <c r="C1567" s="25"/>
      <c r="D1567" s="323"/>
      <c r="E1567" s="323"/>
      <c r="F1567" s="323"/>
      <c r="G1567" s="323"/>
      <c r="H1567" s="323"/>
      <c r="I1567" s="323"/>
      <c r="K1567" s="323"/>
      <c r="L1567" s="323"/>
      <c r="M1567" s="323"/>
      <c r="N1567" s="323"/>
      <c r="O1567" s="323"/>
      <c r="P1567" s="323"/>
      <c r="Q1567" s="323"/>
      <c r="R1567" s="323"/>
      <c r="S1567" s="323"/>
      <c r="T1567" s="323"/>
      <c r="U1567" s="323"/>
      <c r="V1567" s="323"/>
    </row>
    <row r="1568" spans="1:22" ht="24.95" customHeight="1">
      <c r="A1568" s="161" t="s">
        <v>48</v>
      </c>
      <c r="B1568" s="163">
        <v>22</v>
      </c>
      <c r="C1568" s="25"/>
      <c r="D1568" s="323"/>
      <c r="E1568" s="323"/>
      <c r="F1568" s="323"/>
      <c r="G1568" s="323"/>
      <c r="H1568" s="323"/>
      <c r="I1568" s="323"/>
      <c r="K1568" s="323"/>
      <c r="L1568" s="323"/>
      <c r="M1568" s="323"/>
      <c r="N1568" s="323"/>
      <c r="O1568" s="323"/>
      <c r="P1568" s="323"/>
      <c r="Q1568" s="323"/>
      <c r="R1568" s="323"/>
      <c r="S1568" s="323"/>
      <c r="T1568" s="323"/>
      <c r="U1568" s="323"/>
      <c r="V1568" s="323"/>
    </row>
    <row r="1569" spans="1:22" ht="24.95" customHeight="1">
      <c r="A1569" s="161" t="s">
        <v>49</v>
      </c>
      <c r="B1569" s="163">
        <v>28</v>
      </c>
      <c r="C1569" s="25"/>
      <c r="D1569" s="323"/>
      <c r="E1569" s="323"/>
      <c r="F1569" s="323"/>
      <c r="G1569" s="323"/>
      <c r="H1569" s="323"/>
      <c r="I1569" s="323"/>
      <c r="K1569" s="323"/>
      <c r="L1569" s="323"/>
      <c r="M1569" s="323"/>
      <c r="N1569" s="323"/>
      <c r="O1569" s="323"/>
      <c r="P1569" s="323"/>
      <c r="Q1569" s="323"/>
      <c r="R1569" s="323"/>
      <c r="S1569" s="323"/>
      <c r="T1569" s="323"/>
      <c r="U1569" s="323"/>
      <c r="V1569" s="323"/>
    </row>
    <row r="1570" spans="1:22" ht="24.95" customHeight="1">
      <c r="A1570" s="161" t="s">
        <v>50</v>
      </c>
      <c r="B1570" s="163">
        <v>39</v>
      </c>
      <c r="C1570" s="25"/>
      <c r="D1570" s="323"/>
      <c r="E1570" s="323"/>
      <c r="F1570" s="323"/>
      <c r="G1570" s="323"/>
      <c r="H1570" s="323"/>
      <c r="I1570" s="323"/>
      <c r="K1570" s="323"/>
      <c r="L1570" s="323"/>
      <c r="M1570" s="323"/>
      <c r="N1570" s="323"/>
      <c r="O1570" s="323"/>
      <c r="P1570" s="323"/>
      <c r="Q1570" s="323"/>
      <c r="R1570" s="323"/>
      <c r="S1570" s="323"/>
      <c r="T1570" s="323"/>
      <c r="U1570" s="323"/>
      <c r="V1570" s="323"/>
    </row>
    <row r="1571" spans="1:22" ht="24.95" customHeight="1">
      <c r="A1571" s="161" t="s">
        <v>51</v>
      </c>
      <c r="B1571" s="163">
        <v>50</v>
      </c>
      <c r="C1571" s="25"/>
      <c r="D1571" s="323"/>
      <c r="E1571" s="323"/>
      <c r="F1571" s="323"/>
      <c r="G1571" s="323"/>
      <c r="H1571" s="323"/>
      <c r="I1571" s="323"/>
      <c r="K1571" s="323"/>
      <c r="L1571" s="323"/>
      <c r="M1571" s="323"/>
      <c r="N1571" s="323"/>
      <c r="O1571" s="323"/>
      <c r="P1571" s="323"/>
      <c r="Q1571" s="323"/>
      <c r="R1571" s="323"/>
      <c r="S1571" s="323"/>
      <c r="T1571" s="323"/>
      <c r="U1571" s="323"/>
      <c r="V1571" s="323"/>
    </row>
    <row r="1572" spans="1:22" ht="24.95" customHeight="1">
      <c r="A1572" s="161" t="s">
        <v>52</v>
      </c>
      <c r="B1572" s="163">
        <v>36</v>
      </c>
      <c r="C1572" s="25"/>
      <c r="D1572" s="323"/>
      <c r="E1572" s="323"/>
      <c r="F1572" s="323"/>
      <c r="G1572" s="323"/>
      <c r="H1572" s="323"/>
      <c r="I1572" s="323"/>
      <c r="K1572" s="323"/>
      <c r="L1572" s="323"/>
      <c r="M1572" s="323"/>
      <c r="N1572" s="323"/>
      <c r="O1572" s="323"/>
      <c r="P1572" s="323"/>
      <c r="Q1572" s="323"/>
      <c r="R1572" s="323"/>
      <c r="S1572" s="323"/>
      <c r="T1572" s="323"/>
      <c r="U1572" s="323"/>
      <c r="V1572" s="323"/>
    </row>
    <row r="1573" spans="1:22" ht="24.95" customHeight="1">
      <c r="A1573" s="161" t="s">
        <v>53</v>
      </c>
      <c r="B1573" s="163">
        <v>40</v>
      </c>
      <c r="C1573" s="25"/>
      <c r="D1573" s="323"/>
      <c r="E1573" s="323"/>
      <c r="F1573" s="323"/>
      <c r="G1573" s="323"/>
      <c r="H1573" s="323"/>
      <c r="I1573" s="323"/>
      <c r="K1573" s="323"/>
      <c r="L1573" s="323"/>
      <c r="M1573" s="323"/>
      <c r="N1573" s="323"/>
      <c r="O1573" s="323"/>
      <c r="P1573" s="323"/>
      <c r="Q1573" s="323"/>
      <c r="R1573" s="323"/>
      <c r="S1573" s="323"/>
      <c r="T1573" s="323"/>
      <c r="U1573" s="323"/>
      <c r="V1573" s="323"/>
    </row>
    <row r="1574" spans="1:22" ht="24.95" customHeight="1">
      <c r="A1574" s="161" t="s">
        <v>54</v>
      </c>
      <c r="B1574" s="163">
        <v>16</v>
      </c>
      <c r="C1574" s="25"/>
      <c r="D1574" s="323"/>
      <c r="E1574" s="323"/>
      <c r="F1574" s="323"/>
      <c r="G1574" s="323"/>
      <c r="H1574" s="323"/>
      <c r="I1574" s="323"/>
      <c r="K1574" s="323"/>
      <c r="L1574" s="323"/>
      <c r="M1574" s="323"/>
      <c r="N1574" s="323"/>
      <c r="O1574" s="323"/>
      <c r="P1574" s="323"/>
      <c r="Q1574" s="323"/>
      <c r="R1574" s="323"/>
      <c r="S1574" s="323"/>
      <c r="T1574" s="323"/>
      <c r="U1574" s="323"/>
      <c r="V1574" s="323"/>
    </row>
    <row r="1575" spans="1:22" ht="24.95" customHeight="1">
      <c r="A1575" s="161" t="s">
        <v>64</v>
      </c>
      <c r="B1575" s="163">
        <v>12</v>
      </c>
      <c r="C1575" s="25"/>
      <c r="D1575" s="323"/>
      <c r="E1575" s="323"/>
      <c r="F1575" s="323"/>
      <c r="G1575" s="323"/>
      <c r="H1575" s="323"/>
      <c r="I1575" s="323"/>
      <c r="K1575" s="323"/>
      <c r="L1575" s="323"/>
      <c r="M1575" s="323"/>
      <c r="N1575" s="323"/>
      <c r="O1575" s="323"/>
      <c r="P1575" s="323"/>
      <c r="Q1575" s="323"/>
      <c r="R1575" s="323"/>
      <c r="S1575" s="323"/>
      <c r="T1575" s="323"/>
      <c r="U1575" s="323"/>
      <c r="V1575" s="323"/>
    </row>
    <row r="1576" spans="1:22" ht="24.95" customHeight="1">
      <c r="A1576" s="161" t="s">
        <v>57</v>
      </c>
      <c r="B1576" s="163">
        <v>10</v>
      </c>
      <c r="C1576" s="25"/>
      <c r="D1576" s="323"/>
      <c r="E1576" s="323"/>
      <c r="F1576" s="323"/>
      <c r="G1576" s="323"/>
      <c r="H1576" s="323"/>
      <c r="I1576" s="323"/>
      <c r="K1576" s="323"/>
      <c r="L1576" s="323"/>
      <c r="M1576" s="323"/>
      <c r="N1576" s="323"/>
      <c r="O1576" s="323"/>
      <c r="P1576" s="323"/>
      <c r="Q1576" s="323"/>
      <c r="R1576" s="323"/>
      <c r="S1576" s="323"/>
      <c r="T1576" s="323"/>
      <c r="U1576" s="323"/>
      <c r="V1576" s="323"/>
    </row>
    <row r="1577" spans="1:22" ht="24.95" customHeight="1">
      <c r="A1577" s="161" t="s">
        <v>20</v>
      </c>
      <c r="B1577" s="163">
        <v>19</v>
      </c>
      <c r="C1577" s="25"/>
      <c r="D1577" s="323"/>
      <c r="E1577" s="323"/>
      <c r="F1577" s="323"/>
      <c r="G1577" s="323"/>
      <c r="H1577" s="323"/>
      <c r="I1577" s="323"/>
      <c r="K1577" s="323"/>
      <c r="L1577" s="323"/>
      <c r="M1577" s="323"/>
      <c r="N1577" s="323"/>
      <c r="O1577" s="323"/>
      <c r="P1577" s="323"/>
      <c r="Q1577" s="323"/>
      <c r="R1577" s="323"/>
      <c r="S1577" s="323"/>
      <c r="T1577" s="323"/>
      <c r="U1577" s="323"/>
      <c r="V1577" s="323"/>
    </row>
    <row r="1578" spans="1:22" ht="24.95" customHeight="1">
      <c r="A1578" s="161" t="s">
        <v>66</v>
      </c>
      <c r="B1578" s="163">
        <v>19</v>
      </c>
      <c r="C1578" s="25"/>
      <c r="D1578" s="323"/>
      <c r="E1578" s="323"/>
      <c r="F1578" s="323"/>
      <c r="G1578" s="323"/>
      <c r="H1578" s="323"/>
      <c r="I1578" s="323"/>
      <c r="K1578" s="323"/>
      <c r="L1578" s="323"/>
      <c r="M1578" s="323"/>
      <c r="N1578" s="323"/>
      <c r="O1578" s="323"/>
      <c r="P1578" s="323"/>
      <c r="Q1578" s="323"/>
      <c r="R1578" s="323"/>
      <c r="S1578" s="323"/>
      <c r="T1578" s="323"/>
      <c r="U1578" s="323"/>
      <c r="V1578" s="323"/>
    </row>
    <row r="1579" spans="1:22" ht="24.95" customHeight="1">
      <c r="A1579" s="161" t="s">
        <v>38</v>
      </c>
      <c r="B1579" s="163">
        <v>27</v>
      </c>
      <c r="C1579" s="25"/>
      <c r="D1579" s="323"/>
      <c r="E1579" s="323"/>
      <c r="F1579" s="323"/>
      <c r="G1579" s="323"/>
      <c r="H1579" s="323"/>
      <c r="I1579" s="323"/>
      <c r="K1579" s="323"/>
      <c r="L1579" s="323"/>
      <c r="M1579" s="323"/>
      <c r="N1579" s="323"/>
      <c r="O1579" s="323"/>
      <c r="P1579" s="323"/>
      <c r="Q1579" s="323"/>
      <c r="R1579" s="323"/>
      <c r="S1579" s="323"/>
      <c r="T1579" s="323"/>
      <c r="U1579" s="323"/>
      <c r="V1579" s="323"/>
    </row>
    <row r="1580" spans="1:22" ht="24.95" customHeight="1">
      <c r="A1580" s="161" t="s">
        <v>39</v>
      </c>
      <c r="B1580" s="163">
        <v>32</v>
      </c>
      <c r="C1580" s="25"/>
      <c r="D1580" s="323"/>
      <c r="E1580" s="323"/>
      <c r="F1580" s="323"/>
      <c r="G1580" s="323"/>
      <c r="H1580" s="323"/>
      <c r="I1580" s="323"/>
      <c r="K1580" s="323"/>
      <c r="L1580" s="323"/>
      <c r="M1580" s="323"/>
      <c r="N1580" s="323"/>
      <c r="O1580" s="323"/>
      <c r="P1580" s="323"/>
      <c r="Q1580" s="323"/>
      <c r="R1580" s="323"/>
      <c r="S1580" s="323"/>
      <c r="T1580" s="323"/>
      <c r="U1580" s="323"/>
      <c r="V1580" s="323"/>
    </row>
    <row r="1581" spans="1:22" ht="24.95" customHeight="1">
      <c r="A1581" s="161" t="s">
        <v>657</v>
      </c>
      <c r="B1581" s="163">
        <v>5</v>
      </c>
      <c r="C1581" s="25"/>
      <c r="D1581" s="323"/>
      <c r="E1581" s="323"/>
      <c r="F1581" s="323"/>
      <c r="G1581" s="323"/>
      <c r="H1581" s="323"/>
      <c r="I1581" s="323"/>
      <c r="K1581" s="323"/>
      <c r="L1581" s="323"/>
      <c r="M1581" s="323"/>
      <c r="N1581" s="323"/>
      <c r="O1581" s="323"/>
      <c r="P1581" s="323"/>
      <c r="Q1581" s="323"/>
      <c r="R1581" s="323"/>
      <c r="S1581" s="323"/>
      <c r="T1581" s="323"/>
      <c r="U1581" s="323"/>
      <c r="V1581" s="323"/>
    </row>
    <row r="1582" spans="1:22" ht="24.95" customHeight="1">
      <c r="A1582" s="159" t="s">
        <v>3</v>
      </c>
      <c r="B1582" s="164">
        <f>SUM(B1560:B1581)</f>
        <v>500</v>
      </c>
      <c r="C1582" s="165"/>
      <c r="D1582" s="323"/>
      <c r="E1582" s="323"/>
      <c r="F1582" s="323"/>
      <c r="G1582" s="323"/>
      <c r="H1582" s="323"/>
      <c r="I1582" s="323"/>
      <c r="K1582" s="323"/>
      <c r="L1582" s="323"/>
      <c r="M1582" s="323"/>
      <c r="N1582" s="323"/>
      <c r="O1582" s="323"/>
      <c r="P1582" s="323"/>
      <c r="Q1582" s="323"/>
      <c r="R1582" s="323"/>
      <c r="S1582" s="323"/>
      <c r="T1582" s="323"/>
      <c r="U1582" s="323"/>
      <c r="V1582" s="323"/>
    </row>
    <row r="1583" spans="1:22" s="8" customFormat="1" ht="24.95" customHeight="1">
      <c r="A1583" s="166"/>
      <c r="B1583" s="165"/>
      <c r="C1583" s="165"/>
      <c r="D1583" s="323"/>
      <c r="E1583" s="323"/>
      <c r="F1583" s="323"/>
      <c r="G1583" s="323"/>
      <c r="H1583" s="323"/>
      <c r="I1583" s="323"/>
      <c r="J1583" s="458"/>
      <c r="K1583" s="323"/>
      <c r="L1583" s="323"/>
      <c r="M1583" s="323"/>
      <c r="N1583" s="323"/>
      <c r="O1583" s="323"/>
      <c r="P1583" s="323"/>
      <c r="Q1583" s="323"/>
      <c r="R1583" s="323"/>
      <c r="S1583" s="323"/>
      <c r="T1583" s="323"/>
      <c r="U1583" s="323"/>
      <c r="V1583" s="323"/>
    </row>
    <row r="1584" spans="1:22" s="8" customFormat="1" ht="24.95" customHeight="1">
      <c r="A1584" s="686" t="s">
        <v>1208</v>
      </c>
      <c r="B1584" s="687"/>
      <c r="C1584" s="687"/>
      <c r="D1584" s="687"/>
      <c r="E1584" s="687"/>
      <c r="F1584" s="323"/>
      <c r="G1584" s="323"/>
      <c r="H1584" s="323"/>
      <c r="I1584" s="323"/>
      <c r="J1584" s="458"/>
      <c r="K1584" s="323"/>
      <c r="L1584" s="323"/>
      <c r="M1584" s="323"/>
      <c r="N1584" s="323"/>
      <c r="O1584" s="323"/>
      <c r="P1584" s="323"/>
      <c r="Q1584" s="323"/>
      <c r="R1584" s="323"/>
      <c r="S1584" s="323"/>
      <c r="T1584" s="323"/>
      <c r="U1584" s="323"/>
      <c r="V1584" s="323"/>
    </row>
    <row r="1585" spans="1:22" s="8" customFormat="1" ht="24.95" customHeight="1">
      <c r="A1585" s="336" t="s">
        <v>1129</v>
      </c>
      <c r="B1585" s="336" t="s">
        <v>1150</v>
      </c>
      <c r="C1585" s="336" t="s">
        <v>1205</v>
      </c>
      <c r="D1585" s="336" t="s">
        <v>1206</v>
      </c>
      <c r="E1585" s="311" t="s">
        <v>3</v>
      </c>
      <c r="F1585" s="323"/>
      <c r="G1585" s="323"/>
      <c r="H1585" s="323"/>
      <c r="I1585" s="323"/>
      <c r="J1585" s="458"/>
      <c r="K1585" s="323"/>
      <c r="L1585" s="323"/>
      <c r="M1585" s="323"/>
      <c r="N1585" s="323"/>
      <c r="O1585" s="323"/>
      <c r="P1585" s="323"/>
      <c r="Q1585" s="323"/>
      <c r="R1585" s="323"/>
      <c r="S1585" s="323"/>
      <c r="T1585" s="323"/>
      <c r="U1585" s="323"/>
      <c r="V1585" s="323"/>
    </row>
    <row r="1586" spans="1:22" s="8" customFormat="1" ht="24.95" customHeight="1">
      <c r="A1586" s="315" t="s">
        <v>44</v>
      </c>
      <c r="B1586" s="324">
        <v>6</v>
      </c>
      <c r="C1586" s="324">
        <v>8</v>
      </c>
      <c r="D1586" s="324">
        <v>2</v>
      </c>
      <c r="E1586" s="324">
        <f>SUM(B1586:D1586)</f>
        <v>16</v>
      </c>
      <c r="F1586" s="323"/>
      <c r="G1586" s="323"/>
      <c r="H1586" s="323"/>
      <c r="I1586" s="323"/>
      <c r="J1586" s="458"/>
      <c r="K1586" s="323"/>
      <c r="L1586" s="323"/>
      <c r="M1586" s="323"/>
      <c r="N1586" s="323"/>
      <c r="O1586" s="323"/>
      <c r="P1586" s="323"/>
      <c r="Q1586" s="323"/>
      <c r="R1586" s="323"/>
      <c r="S1586" s="323"/>
      <c r="T1586" s="323"/>
      <c r="U1586" s="323"/>
      <c r="V1586" s="323"/>
    </row>
    <row r="1587" spans="1:22" s="8" customFormat="1" ht="24.95" customHeight="1">
      <c r="A1587" s="315" t="s">
        <v>33</v>
      </c>
      <c r="B1587" s="324">
        <v>2</v>
      </c>
      <c r="C1587" s="324">
        <v>0</v>
      </c>
      <c r="D1587" s="324">
        <v>3</v>
      </c>
      <c r="E1587" s="324">
        <f t="shared" ref="E1587:E1650" si="1">SUM(B1587:D1587)</f>
        <v>5</v>
      </c>
      <c r="F1587" s="323"/>
      <c r="G1587" s="323"/>
      <c r="H1587" s="323"/>
      <c r="I1587" s="323"/>
      <c r="J1587" s="458"/>
      <c r="K1587" s="323"/>
      <c r="L1587" s="323"/>
      <c r="M1587" s="323"/>
      <c r="N1587" s="323"/>
      <c r="O1587" s="323"/>
      <c r="P1587" s="323"/>
      <c r="Q1587" s="323"/>
      <c r="R1587" s="323"/>
      <c r="S1587" s="323"/>
      <c r="T1587" s="323"/>
      <c r="U1587" s="323"/>
      <c r="V1587" s="323"/>
    </row>
    <row r="1588" spans="1:22" s="8" customFormat="1" ht="24.95" customHeight="1">
      <c r="A1588" s="315" t="s">
        <v>35</v>
      </c>
      <c r="B1588" s="324">
        <v>3</v>
      </c>
      <c r="C1588" s="324">
        <v>3</v>
      </c>
      <c r="D1588" s="324">
        <v>2</v>
      </c>
      <c r="E1588" s="324">
        <f t="shared" si="1"/>
        <v>8</v>
      </c>
      <c r="F1588" s="323"/>
      <c r="G1588" s="323"/>
      <c r="H1588" s="323"/>
      <c r="I1588" s="323"/>
      <c r="J1588" s="458"/>
      <c r="K1588" s="323"/>
      <c r="L1588" s="323"/>
      <c r="M1588" s="323"/>
      <c r="N1588" s="323"/>
      <c r="O1588" s="323"/>
      <c r="P1588" s="323"/>
      <c r="Q1588" s="323"/>
      <c r="R1588" s="323"/>
      <c r="S1588" s="323"/>
      <c r="T1588" s="323"/>
      <c r="U1588" s="323"/>
      <c r="V1588" s="323"/>
    </row>
    <row r="1589" spans="1:22" s="8" customFormat="1" ht="24.95" customHeight="1">
      <c r="A1589" s="315" t="s">
        <v>66</v>
      </c>
      <c r="B1589" s="324">
        <v>3</v>
      </c>
      <c r="C1589" s="324">
        <v>1</v>
      </c>
      <c r="D1589" s="324">
        <v>4</v>
      </c>
      <c r="E1589" s="324">
        <f t="shared" si="1"/>
        <v>8</v>
      </c>
      <c r="F1589" s="323"/>
      <c r="G1589" s="323"/>
      <c r="H1589" s="323"/>
      <c r="I1589" s="323"/>
      <c r="J1589" s="458"/>
      <c r="K1589" s="323"/>
      <c r="L1589" s="323"/>
      <c r="M1589" s="323"/>
      <c r="N1589" s="323"/>
      <c r="O1589" s="323"/>
      <c r="P1589" s="323"/>
      <c r="Q1589" s="323"/>
      <c r="R1589" s="323"/>
      <c r="S1589" s="323"/>
      <c r="T1589" s="323"/>
      <c r="U1589" s="323"/>
      <c r="V1589" s="323"/>
    </row>
    <row r="1590" spans="1:22" s="8" customFormat="1" ht="24.95" customHeight="1">
      <c r="A1590" s="315" t="s">
        <v>1207</v>
      </c>
      <c r="B1590" s="324">
        <v>3</v>
      </c>
      <c r="C1590" s="324">
        <v>7</v>
      </c>
      <c r="D1590" s="324">
        <v>4</v>
      </c>
      <c r="E1590" s="324">
        <f t="shared" si="1"/>
        <v>14</v>
      </c>
      <c r="F1590" s="323"/>
      <c r="G1590" s="323"/>
      <c r="H1590" s="323"/>
      <c r="I1590" s="323"/>
      <c r="J1590" s="458"/>
      <c r="K1590" s="323"/>
      <c r="L1590" s="323"/>
      <c r="M1590" s="323"/>
      <c r="N1590" s="323"/>
      <c r="O1590" s="323"/>
      <c r="P1590" s="323"/>
      <c r="Q1590" s="323"/>
      <c r="R1590" s="323"/>
      <c r="S1590" s="323"/>
      <c r="T1590" s="323"/>
      <c r="U1590" s="323"/>
      <c r="V1590" s="323"/>
    </row>
    <row r="1591" spans="1:22" s="8" customFormat="1" ht="24.95" customHeight="1">
      <c r="A1591" s="315" t="s">
        <v>31</v>
      </c>
      <c r="B1591" s="324">
        <v>0</v>
      </c>
      <c r="C1591" s="324">
        <v>2</v>
      </c>
      <c r="D1591" s="324">
        <v>0</v>
      </c>
      <c r="E1591" s="324">
        <f t="shared" si="1"/>
        <v>2</v>
      </c>
      <c r="F1591" s="323"/>
      <c r="G1591" s="323"/>
      <c r="H1591" s="323"/>
      <c r="I1591" s="323"/>
      <c r="J1591" s="458"/>
      <c r="K1591" s="323"/>
      <c r="L1591" s="323"/>
      <c r="M1591" s="323"/>
      <c r="N1591" s="323"/>
      <c r="O1591" s="323"/>
      <c r="P1591" s="323"/>
      <c r="Q1591" s="323"/>
      <c r="R1591" s="323"/>
      <c r="S1591" s="323"/>
      <c r="T1591" s="323"/>
      <c r="U1591" s="323"/>
      <c r="V1591" s="323"/>
    </row>
    <row r="1592" spans="1:22" s="8" customFormat="1" ht="24.95" customHeight="1">
      <c r="A1592" s="315" t="s">
        <v>29</v>
      </c>
      <c r="B1592" s="324">
        <v>2</v>
      </c>
      <c r="C1592" s="324">
        <v>1</v>
      </c>
      <c r="D1592" s="324">
        <v>0</v>
      </c>
      <c r="E1592" s="324">
        <f t="shared" si="1"/>
        <v>3</v>
      </c>
      <c r="F1592" s="323"/>
      <c r="G1592" s="323"/>
      <c r="H1592" s="323"/>
      <c r="I1592" s="323"/>
      <c r="J1592" s="458"/>
      <c r="K1592" s="323"/>
      <c r="L1592" s="323"/>
      <c r="M1592" s="323"/>
      <c r="N1592" s="323"/>
      <c r="O1592" s="323"/>
      <c r="P1592" s="323"/>
      <c r="Q1592" s="323"/>
      <c r="R1592" s="323"/>
      <c r="S1592" s="323"/>
      <c r="T1592" s="323"/>
      <c r="U1592" s="323"/>
      <c r="V1592" s="323"/>
    </row>
    <row r="1593" spans="1:22" s="8" customFormat="1" ht="24.95" customHeight="1">
      <c r="A1593" s="315" t="s">
        <v>24</v>
      </c>
      <c r="B1593" s="324">
        <v>2</v>
      </c>
      <c r="C1593" s="324">
        <v>2</v>
      </c>
      <c r="D1593" s="324">
        <v>1</v>
      </c>
      <c r="E1593" s="324">
        <f t="shared" si="1"/>
        <v>5</v>
      </c>
      <c r="F1593" s="323"/>
      <c r="G1593" s="323"/>
      <c r="H1593" s="323"/>
      <c r="I1593" s="323"/>
      <c r="J1593" s="458"/>
      <c r="K1593" s="323"/>
      <c r="L1593" s="323"/>
      <c r="M1593" s="323"/>
      <c r="N1593" s="323"/>
      <c r="O1593" s="323"/>
      <c r="P1593" s="323"/>
      <c r="Q1593" s="323"/>
      <c r="R1593" s="323"/>
      <c r="S1593" s="323"/>
      <c r="T1593" s="323"/>
      <c r="U1593" s="323"/>
      <c r="V1593" s="323"/>
    </row>
    <row r="1594" spans="1:22" s="8" customFormat="1" ht="24.95" customHeight="1">
      <c r="A1594" s="315" t="s">
        <v>23</v>
      </c>
      <c r="B1594" s="324">
        <v>3</v>
      </c>
      <c r="C1594" s="324">
        <v>1</v>
      </c>
      <c r="D1594" s="324">
        <v>5</v>
      </c>
      <c r="E1594" s="324">
        <f t="shared" si="1"/>
        <v>9</v>
      </c>
      <c r="F1594" s="323"/>
      <c r="G1594" s="323"/>
      <c r="H1594" s="323"/>
      <c r="I1594" s="323"/>
      <c r="J1594" s="458"/>
      <c r="K1594" s="323"/>
      <c r="L1594" s="323"/>
      <c r="M1594" s="323"/>
      <c r="N1594" s="323"/>
      <c r="O1594" s="323"/>
      <c r="P1594" s="323"/>
      <c r="Q1594" s="323"/>
      <c r="R1594" s="323"/>
      <c r="S1594" s="323"/>
      <c r="T1594" s="323"/>
      <c r="U1594" s="323"/>
      <c r="V1594" s="323"/>
    </row>
    <row r="1595" spans="1:22" s="8" customFormat="1" ht="24.95" customHeight="1">
      <c r="A1595" s="315" t="s">
        <v>36</v>
      </c>
      <c r="B1595" s="324">
        <v>0</v>
      </c>
      <c r="C1595" s="324">
        <v>10</v>
      </c>
      <c r="D1595" s="324">
        <v>0</v>
      </c>
      <c r="E1595" s="324">
        <f t="shared" si="1"/>
        <v>10</v>
      </c>
      <c r="F1595" s="323"/>
      <c r="G1595" s="323"/>
      <c r="H1595" s="323"/>
      <c r="I1595" s="323"/>
      <c r="J1595" s="458"/>
      <c r="K1595" s="323"/>
      <c r="L1595" s="323"/>
      <c r="M1595" s="323"/>
      <c r="N1595" s="323"/>
      <c r="O1595" s="323"/>
      <c r="P1595" s="323"/>
      <c r="Q1595" s="323"/>
      <c r="R1595" s="323"/>
      <c r="S1595" s="323"/>
      <c r="T1595" s="323"/>
      <c r="U1595" s="323"/>
      <c r="V1595" s="323"/>
    </row>
    <row r="1596" spans="1:22" s="8" customFormat="1" ht="24.95" customHeight="1">
      <c r="A1596" s="315" t="s">
        <v>20</v>
      </c>
      <c r="B1596" s="324">
        <v>2</v>
      </c>
      <c r="C1596" s="324">
        <v>6</v>
      </c>
      <c r="D1596" s="324">
        <v>0</v>
      </c>
      <c r="E1596" s="324">
        <f t="shared" si="1"/>
        <v>8</v>
      </c>
      <c r="F1596" s="323"/>
      <c r="G1596" s="323"/>
      <c r="H1596" s="323"/>
      <c r="I1596" s="323"/>
      <c r="J1596" s="458"/>
      <c r="K1596" s="323"/>
      <c r="L1596" s="323"/>
      <c r="M1596" s="323"/>
      <c r="N1596" s="323"/>
      <c r="O1596" s="323"/>
      <c r="P1596" s="323"/>
      <c r="Q1596" s="323"/>
      <c r="R1596" s="323"/>
      <c r="S1596" s="323"/>
      <c r="T1596" s="323"/>
      <c r="U1596" s="323"/>
      <c r="V1596" s="323"/>
    </row>
    <row r="1597" spans="1:22" s="8" customFormat="1" ht="24.95" customHeight="1">
      <c r="A1597" s="315" t="s">
        <v>38</v>
      </c>
      <c r="B1597" s="324">
        <v>0</v>
      </c>
      <c r="C1597" s="324">
        <v>5</v>
      </c>
      <c r="D1597" s="324">
        <v>4</v>
      </c>
      <c r="E1597" s="324">
        <f t="shared" si="1"/>
        <v>9</v>
      </c>
      <c r="F1597" s="323"/>
      <c r="G1597" s="323"/>
      <c r="H1597" s="323"/>
      <c r="I1597" s="323"/>
      <c r="J1597" s="458"/>
      <c r="K1597" s="323"/>
      <c r="L1597" s="323"/>
      <c r="M1597" s="323"/>
      <c r="N1597" s="323"/>
      <c r="O1597" s="323"/>
      <c r="P1597" s="323"/>
      <c r="Q1597" s="323"/>
      <c r="R1597" s="323"/>
      <c r="S1597" s="323"/>
      <c r="T1597" s="323"/>
      <c r="U1597" s="323"/>
      <c r="V1597" s="323"/>
    </row>
    <row r="1598" spans="1:22" s="8" customFormat="1" ht="24.95" customHeight="1">
      <c r="A1598" s="315" t="s">
        <v>39</v>
      </c>
      <c r="B1598" s="324">
        <v>0</v>
      </c>
      <c r="C1598" s="324">
        <v>11</v>
      </c>
      <c r="D1598" s="324">
        <v>0</v>
      </c>
      <c r="E1598" s="324">
        <f t="shared" si="1"/>
        <v>11</v>
      </c>
      <c r="F1598" s="323"/>
      <c r="G1598" s="323"/>
      <c r="H1598" s="323"/>
      <c r="I1598" s="323"/>
      <c r="J1598" s="458"/>
      <c r="K1598" s="323"/>
      <c r="L1598" s="323"/>
      <c r="M1598" s="323"/>
      <c r="N1598" s="323"/>
      <c r="O1598" s="323"/>
      <c r="P1598" s="323"/>
      <c r="Q1598" s="323"/>
      <c r="R1598" s="323"/>
      <c r="S1598" s="323"/>
      <c r="T1598" s="323"/>
      <c r="U1598" s="323"/>
      <c r="V1598" s="323"/>
    </row>
    <row r="1599" spans="1:22" s="8" customFormat="1" ht="24.95" customHeight="1">
      <c r="A1599" s="315" t="s">
        <v>48</v>
      </c>
      <c r="B1599" s="324">
        <v>0</v>
      </c>
      <c r="C1599" s="324">
        <v>2</v>
      </c>
      <c r="D1599" s="324">
        <v>0</v>
      </c>
      <c r="E1599" s="324">
        <f t="shared" si="1"/>
        <v>2</v>
      </c>
      <c r="F1599" s="323"/>
      <c r="G1599" s="323"/>
      <c r="H1599" s="323"/>
      <c r="I1599" s="323"/>
      <c r="J1599" s="458"/>
      <c r="K1599" s="323"/>
      <c r="L1599" s="323"/>
      <c r="M1599" s="323"/>
      <c r="N1599" s="323"/>
      <c r="O1599" s="323"/>
      <c r="P1599" s="323"/>
      <c r="Q1599" s="323"/>
      <c r="R1599" s="323"/>
      <c r="S1599" s="323"/>
      <c r="T1599" s="323"/>
      <c r="U1599" s="323"/>
      <c r="V1599" s="323"/>
    </row>
    <row r="1600" spans="1:22" s="8" customFormat="1" ht="24.95" customHeight="1">
      <c r="A1600" s="315" t="s">
        <v>49</v>
      </c>
      <c r="B1600" s="324">
        <v>0</v>
      </c>
      <c r="C1600" s="324">
        <v>0</v>
      </c>
      <c r="D1600" s="324">
        <v>0</v>
      </c>
      <c r="E1600" s="324">
        <f t="shared" si="1"/>
        <v>0</v>
      </c>
      <c r="F1600" s="323"/>
      <c r="G1600" s="323"/>
      <c r="H1600" s="323"/>
      <c r="I1600" s="323"/>
      <c r="J1600" s="458"/>
      <c r="K1600" s="323"/>
      <c r="L1600" s="323"/>
      <c r="M1600" s="323"/>
      <c r="N1600" s="323"/>
      <c r="O1600" s="323"/>
      <c r="P1600" s="323"/>
      <c r="Q1600" s="323"/>
      <c r="R1600" s="323"/>
      <c r="S1600" s="323"/>
      <c r="T1600" s="323"/>
      <c r="U1600" s="323"/>
      <c r="V1600" s="323"/>
    </row>
    <row r="1601" spans="1:22" s="8" customFormat="1" ht="24.95" customHeight="1">
      <c r="A1601" s="315" t="s">
        <v>50</v>
      </c>
      <c r="B1601" s="324">
        <v>0</v>
      </c>
      <c r="C1601" s="324">
        <v>2</v>
      </c>
      <c r="D1601" s="324">
        <v>0</v>
      </c>
      <c r="E1601" s="324">
        <f t="shared" si="1"/>
        <v>2</v>
      </c>
      <c r="F1601" s="323"/>
      <c r="G1601" s="323"/>
      <c r="H1601" s="323"/>
      <c r="I1601" s="323"/>
      <c r="J1601" s="458"/>
      <c r="K1601" s="323"/>
      <c r="L1601" s="323"/>
      <c r="M1601" s="323"/>
      <c r="N1601" s="323"/>
      <c r="O1601" s="323"/>
      <c r="P1601" s="323"/>
      <c r="Q1601" s="323"/>
      <c r="R1601" s="323"/>
      <c r="S1601" s="323"/>
      <c r="T1601" s="323"/>
      <c r="U1601" s="323"/>
      <c r="V1601" s="323"/>
    </row>
    <row r="1602" spans="1:22" s="8" customFormat="1" ht="24.95" customHeight="1">
      <c r="A1602" s="315" t="s">
        <v>975</v>
      </c>
      <c r="B1602" s="324">
        <v>0</v>
      </c>
      <c r="C1602" s="324">
        <v>1</v>
      </c>
      <c r="D1602" s="324">
        <v>0</v>
      </c>
      <c r="E1602" s="324">
        <f t="shared" si="1"/>
        <v>1</v>
      </c>
      <c r="F1602" s="323"/>
      <c r="G1602" s="323"/>
      <c r="H1602" s="323"/>
      <c r="I1602" s="323"/>
      <c r="J1602" s="458"/>
      <c r="K1602" s="323"/>
      <c r="L1602" s="323"/>
      <c r="M1602" s="323"/>
      <c r="N1602" s="323"/>
      <c r="O1602" s="323"/>
      <c r="P1602" s="323"/>
      <c r="Q1602" s="323"/>
      <c r="R1602" s="323"/>
      <c r="S1602" s="323"/>
      <c r="T1602" s="323"/>
      <c r="U1602" s="323"/>
      <c r="V1602" s="323"/>
    </row>
    <row r="1603" spans="1:22" s="8" customFormat="1" ht="24.95" customHeight="1">
      <c r="A1603" s="315" t="s">
        <v>52</v>
      </c>
      <c r="B1603" s="324">
        <v>0</v>
      </c>
      <c r="C1603" s="324">
        <v>1</v>
      </c>
      <c r="D1603" s="324">
        <v>0</v>
      </c>
      <c r="E1603" s="324">
        <f t="shared" si="1"/>
        <v>1</v>
      </c>
      <c r="F1603" s="323"/>
      <c r="G1603" s="323"/>
      <c r="H1603" s="323"/>
      <c r="I1603" s="323"/>
      <c r="J1603" s="458"/>
      <c r="K1603" s="323"/>
      <c r="L1603" s="323"/>
      <c r="M1603" s="323"/>
      <c r="N1603" s="323"/>
      <c r="O1603" s="323"/>
      <c r="P1603" s="323"/>
      <c r="Q1603" s="323"/>
      <c r="R1603" s="323"/>
      <c r="S1603" s="323"/>
      <c r="T1603" s="323"/>
      <c r="U1603" s="323"/>
      <c r="V1603" s="323"/>
    </row>
    <row r="1604" spans="1:22" s="8" customFormat="1" ht="24.95" customHeight="1">
      <c r="A1604" s="315" t="s">
        <v>53</v>
      </c>
      <c r="B1604" s="324">
        <v>0</v>
      </c>
      <c r="C1604" s="324">
        <v>3</v>
      </c>
      <c r="D1604" s="324">
        <v>0</v>
      </c>
      <c r="E1604" s="324">
        <f t="shared" si="1"/>
        <v>3</v>
      </c>
      <c r="F1604" s="323"/>
      <c r="G1604" s="323"/>
      <c r="H1604" s="323"/>
      <c r="I1604" s="323"/>
      <c r="J1604" s="458"/>
      <c r="K1604" s="323"/>
      <c r="L1604" s="323"/>
      <c r="M1604" s="323"/>
      <c r="N1604" s="323"/>
      <c r="O1604" s="323"/>
      <c r="P1604" s="323"/>
      <c r="Q1604" s="323"/>
      <c r="R1604" s="323"/>
      <c r="S1604" s="323"/>
      <c r="T1604" s="323"/>
      <c r="U1604" s="323"/>
      <c r="V1604" s="323"/>
    </row>
    <row r="1605" spans="1:22" s="8" customFormat="1" ht="24.95" customHeight="1">
      <c r="A1605" s="315" t="s">
        <v>54</v>
      </c>
      <c r="B1605" s="324">
        <v>0</v>
      </c>
      <c r="C1605" s="324">
        <v>0</v>
      </c>
      <c r="D1605" s="324">
        <v>0</v>
      </c>
      <c r="E1605" s="324">
        <f t="shared" si="1"/>
        <v>0</v>
      </c>
      <c r="F1605" s="323"/>
      <c r="G1605" s="323"/>
      <c r="H1605" s="323"/>
      <c r="I1605" s="323"/>
      <c r="J1605" s="458"/>
      <c r="K1605" s="323"/>
      <c r="L1605" s="323"/>
      <c r="M1605" s="323"/>
      <c r="N1605" s="323"/>
      <c r="O1605" s="323"/>
      <c r="P1605" s="323"/>
      <c r="Q1605" s="323"/>
      <c r="R1605" s="323"/>
      <c r="S1605" s="323"/>
      <c r="T1605" s="323"/>
      <c r="U1605" s="323"/>
      <c r="V1605" s="323"/>
    </row>
    <row r="1606" spans="1:22" s="8" customFormat="1" ht="24.95" customHeight="1">
      <c r="A1606" s="315" t="s">
        <v>357</v>
      </c>
      <c r="B1606" s="324">
        <v>0</v>
      </c>
      <c r="C1606" s="324">
        <v>1</v>
      </c>
      <c r="D1606" s="324">
        <v>0</v>
      </c>
      <c r="E1606" s="324">
        <f t="shared" si="1"/>
        <v>1</v>
      </c>
      <c r="F1606" s="323"/>
      <c r="G1606" s="323"/>
      <c r="H1606" s="323"/>
      <c r="I1606" s="323"/>
      <c r="J1606" s="458"/>
      <c r="K1606" s="323"/>
      <c r="L1606" s="323"/>
      <c r="M1606" s="323"/>
      <c r="N1606" s="323"/>
      <c r="O1606" s="323"/>
      <c r="P1606" s="323"/>
      <c r="Q1606" s="323"/>
      <c r="R1606" s="323"/>
      <c r="S1606" s="323"/>
      <c r="T1606" s="323"/>
      <c r="U1606" s="323"/>
      <c r="V1606" s="323"/>
    </row>
    <row r="1607" spans="1:22" s="8" customFormat="1" ht="24.95" customHeight="1">
      <c r="A1607" s="315" t="s">
        <v>283</v>
      </c>
      <c r="B1607" s="324">
        <v>0</v>
      </c>
      <c r="C1607" s="324">
        <v>0</v>
      </c>
      <c r="D1607" s="324">
        <v>0</v>
      </c>
      <c r="E1607" s="324">
        <f t="shared" si="1"/>
        <v>0</v>
      </c>
      <c r="F1607" s="323"/>
      <c r="G1607" s="323"/>
      <c r="H1607" s="323"/>
      <c r="I1607" s="323"/>
      <c r="J1607" s="458"/>
      <c r="K1607" s="323"/>
      <c r="L1607" s="323"/>
      <c r="M1607" s="323"/>
      <c r="N1607" s="323"/>
      <c r="O1607" s="323"/>
      <c r="P1607" s="323"/>
      <c r="Q1607" s="323"/>
      <c r="R1607" s="323"/>
      <c r="S1607" s="323"/>
      <c r="T1607" s="323"/>
      <c r="U1607" s="323"/>
      <c r="V1607" s="323"/>
    </row>
    <row r="1608" spans="1:22" s="8" customFormat="1" ht="24.95" customHeight="1">
      <c r="A1608" s="315" t="s">
        <v>1062</v>
      </c>
      <c r="B1608" s="324">
        <v>0</v>
      </c>
      <c r="C1608" s="324">
        <v>0</v>
      </c>
      <c r="D1608" s="324">
        <v>0</v>
      </c>
      <c r="E1608" s="324">
        <f t="shared" si="1"/>
        <v>0</v>
      </c>
      <c r="F1608" s="323"/>
      <c r="G1608" s="323"/>
      <c r="H1608" s="323"/>
      <c r="I1608" s="323"/>
      <c r="J1608" s="458"/>
      <c r="K1608" s="323"/>
      <c r="L1608" s="323"/>
      <c r="M1608" s="323"/>
      <c r="N1608" s="323"/>
      <c r="O1608" s="323"/>
      <c r="P1608" s="323"/>
      <c r="Q1608" s="323"/>
      <c r="R1608" s="323"/>
      <c r="S1608" s="323"/>
      <c r="T1608" s="323"/>
      <c r="U1608" s="323"/>
      <c r="V1608" s="323"/>
    </row>
    <row r="1609" spans="1:22" s="8" customFormat="1" ht="24.95" customHeight="1">
      <c r="A1609" s="315" t="s">
        <v>976</v>
      </c>
      <c r="B1609" s="324">
        <v>0</v>
      </c>
      <c r="C1609" s="324">
        <v>0</v>
      </c>
      <c r="D1609" s="324">
        <v>0</v>
      </c>
      <c r="E1609" s="324">
        <f t="shared" si="1"/>
        <v>0</v>
      </c>
      <c r="F1609" s="323"/>
      <c r="G1609" s="323"/>
      <c r="H1609" s="323"/>
      <c r="I1609" s="323"/>
      <c r="J1609" s="458"/>
      <c r="K1609" s="323"/>
      <c r="L1609" s="323"/>
      <c r="M1609" s="323"/>
      <c r="N1609" s="323"/>
      <c r="O1609" s="323"/>
      <c r="P1609" s="323"/>
      <c r="Q1609" s="323"/>
      <c r="R1609" s="323"/>
      <c r="S1609" s="323"/>
      <c r="T1609" s="323"/>
      <c r="U1609" s="323"/>
      <c r="V1609" s="323"/>
    </row>
    <row r="1610" spans="1:22" s="8" customFormat="1" ht="24.95" customHeight="1">
      <c r="A1610" s="315" t="s">
        <v>977</v>
      </c>
      <c r="B1610" s="324">
        <v>0</v>
      </c>
      <c r="C1610" s="324">
        <v>0</v>
      </c>
      <c r="D1610" s="324">
        <v>0</v>
      </c>
      <c r="E1610" s="324">
        <f t="shared" si="1"/>
        <v>0</v>
      </c>
      <c r="F1610" s="323"/>
      <c r="G1610" s="323"/>
      <c r="H1610" s="323"/>
      <c r="I1610" s="323"/>
      <c r="J1610" s="458"/>
      <c r="K1610" s="323"/>
      <c r="L1610" s="323"/>
      <c r="M1610" s="323"/>
      <c r="N1610" s="323"/>
      <c r="O1610" s="323"/>
      <c r="P1610" s="323"/>
      <c r="Q1610" s="323"/>
      <c r="R1610" s="323"/>
      <c r="S1610" s="323"/>
      <c r="T1610" s="323"/>
      <c r="U1610" s="323"/>
      <c r="V1610" s="323"/>
    </row>
    <row r="1611" spans="1:22" s="8" customFormat="1" ht="24.95" customHeight="1">
      <c r="A1611" s="315" t="s">
        <v>768</v>
      </c>
      <c r="B1611" s="324">
        <v>0</v>
      </c>
      <c r="C1611" s="324">
        <v>0</v>
      </c>
      <c r="D1611" s="324">
        <v>0</v>
      </c>
      <c r="E1611" s="324">
        <f t="shared" si="1"/>
        <v>0</v>
      </c>
      <c r="F1611" s="323"/>
      <c r="G1611" s="323"/>
      <c r="H1611" s="323"/>
      <c r="I1611" s="323"/>
      <c r="J1611" s="458"/>
      <c r="K1611" s="323"/>
      <c r="L1611" s="323"/>
      <c r="M1611" s="323"/>
      <c r="N1611" s="323"/>
      <c r="O1611" s="323"/>
      <c r="P1611" s="323"/>
      <c r="Q1611" s="323"/>
      <c r="R1611" s="323"/>
      <c r="S1611" s="323"/>
      <c r="T1611" s="323"/>
      <c r="U1611" s="323"/>
      <c r="V1611" s="323"/>
    </row>
    <row r="1612" spans="1:22" s="8" customFormat="1" ht="24.95" customHeight="1">
      <c r="A1612" s="315" t="s">
        <v>978</v>
      </c>
      <c r="B1612" s="324">
        <v>0</v>
      </c>
      <c r="C1612" s="324">
        <v>0</v>
      </c>
      <c r="D1612" s="324">
        <v>0</v>
      </c>
      <c r="E1612" s="324">
        <f t="shared" si="1"/>
        <v>0</v>
      </c>
      <c r="F1612" s="323"/>
      <c r="G1612" s="323"/>
      <c r="H1612" s="323"/>
      <c r="I1612" s="323"/>
      <c r="J1612" s="458"/>
      <c r="K1612" s="323"/>
      <c r="L1612" s="323"/>
      <c r="M1612" s="323"/>
      <c r="N1612" s="323"/>
      <c r="O1612" s="323"/>
      <c r="P1612" s="323"/>
      <c r="Q1612" s="323"/>
      <c r="R1612" s="323"/>
      <c r="S1612" s="323"/>
      <c r="T1612" s="323"/>
      <c r="U1612" s="323"/>
      <c r="V1612" s="323"/>
    </row>
    <row r="1613" spans="1:22" s="8" customFormat="1" ht="24.95" customHeight="1">
      <c r="A1613" s="315" t="s">
        <v>979</v>
      </c>
      <c r="B1613" s="324">
        <v>0</v>
      </c>
      <c r="C1613" s="324">
        <v>0</v>
      </c>
      <c r="D1613" s="324">
        <v>0</v>
      </c>
      <c r="E1613" s="324">
        <f t="shared" si="1"/>
        <v>0</v>
      </c>
      <c r="F1613" s="323"/>
      <c r="G1613" s="323"/>
      <c r="H1613" s="323"/>
      <c r="I1613" s="323"/>
      <c r="J1613" s="458"/>
      <c r="K1613" s="323"/>
      <c r="L1613" s="323"/>
      <c r="M1613" s="323"/>
      <c r="N1613" s="323"/>
      <c r="O1613" s="323"/>
      <c r="P1613" s="323"/>
      <c r="Q1613" s="323"/>
      <c r="R1613" s="323"/>
      <c r="S1613" s="323"/>
      <c r="T1613" s="323"/>
      <c r="U1613" s="323"/>
      <c r="V1613" s="323"/>
    </row>
    <row r="1614" spans="1:22" s="8" customFormat="1" ht="24.95" customHeight="1">
      <c r="A1614" s="315" t="s">
        <v>980</v>
      </c>
      <c r="B1614" s="324">
        <v>0</v>
      </c>
      <c r="C1614" s="324">
        <v>0</v>
      </c>
      <c r="D1614" s="324">
        <v>0</v>
      </c>
      <c r="E1614" s="324">
        <f t="shared" si="1"/>
        <v>0</v>
      </c>
      <c r="F1614" s="323"/>
      <c r="G1614" s="323"/>
      <c r="H1614" s="323"/>
      <c r="I1614" s="323"/>
      <c r="J1614" s="458"/>
      <c r="K1614" s="323"/>
      <c r="L1614" s="323"/>
      <c r="M1614" s="323"/>
      <c r="N1614" s="323"/>
      <c r="O1614" s="323"/>
      <c r="P1614" s="323"/>
      <c r="Q1614" s="323"/>
      <c r="R1614" s="323"/>
      <c r="S1614" s="323"/>
      <c r="T1614" s="323"/>
      <c r="U1614" s="323"/>
      <c r="V1614" s="323"/>
    </row>
    <row r="1615" spans="1:22" s="8" customFormat="1" ht="24.95" customHeight="1">
      <c r="A1615" s="315" t="s">
        <v>981</v>
      </c>
      <c r="B1615" s="324">
        <v>0</v>
      </c>
      <c r="C1615" s="324">
        <v>0</v>
      </c>
      <c r="D1615" s="324">
        <v>0</v>
      </c>
      <c r="E1615" s="324">
        <f t="shared" si="1"/>
        <v>0</v>
      </c>
      <c r="F1615" s="323"/>
      <c r="G1615" s="323"/>
      <c r="H1615" s="323"/>
      <c r="I1615" s="323"/>
      <c r="J1615" s="458"/>
      <c r="K1615" s="323"/>
      <c r="L1615" s="323"/>
      <c r="M1615" s="323"/>
      <c r="N1615" s="323"/>
      <c r="O1615" s="323"/>
      <c r="P1615" s="323"/>
      <c r="Q1615" s="323"/>
      <c r="R1615" s="323"/>
      <c r="S1615" s="323"/>
      <c r="T1615" s="323"/>
      <c r="U1615" s="323"/>
      <c r="V1615" s="323"/>
    </row>
    <row r="1616" spans="1:22" s="8" customFormat="1" ht="24.95" customHeight="1">
      <c r="A1616" s="315" t="s">
        <v>982</v>
      </c>
      <c r="B1616" s="324">
        <v>0</v>
      </c>
      <c r="C1616" s="324">
        <v>0</v>
      </c>
      <c r="D1616" s="324">
        <v>0</v>
      </c>
      <c r="E1616" s="324">
        <f t="shared" si="1"/>
        <v>0</v>
      </c>
      <c r="F1616" s="323"/>
      <c r="G1616" s="323"/>
      <c r="H1616" s="323"/>
      <c r="I1616" s="323"/>
      <c r="J1616" s="458"/>
      <c r="K1616" s="323"/>
      <c r="L1616" s="323"/>
      <c r="M1616" s="323"/>
      <c r="N1616" s="323"/>
      <c r="O1616" s="323"/>
      <c r="P1616" s="323"/>
      <c r="Q1616" s="323"/>
      <c r="R1616" s="323"/>
      <c r="S1616" s="323"/>
      <c r="T1616" s="323"/>
      <c r="U1616" s="323"/>
      <c r="V1616" s="323"/>
    </row>
    <row r="1617" spans="1:22" s="8" customFormat="1" ht="24.95" customHeight="1">
      <c r="A1617" s="315" t="s">
        <v>983</v>
      </c>
      <c r="B1617" s="324">
        <v>0</v>
      </c>
      <c r="C1617" s="324">
        <v>0</v>
      </c>
      <c r="D1617" s="324">
        <v>0</v>
      </c>
      <c r="E1617" s="324">
        <f t="shared" si="1"/>
        <v>0</v>
      </c>
      <c r="F1617" s="323"/>
      <c r="G1617" s="323"/>
      <c r="H1617" s="323"/>
      <c r="I1617" s="323"/>
      <c r="J1617" s="458"/>
      <c r="K1617" s="323"/>
      <c r="L1617" s="323"/>
      <c r="M1617" s="323"/>
      <c r="N1617" s="323"/>
      <c r="O1617" s="323"/>
      <c r="P1617" s="323"/>
      <c r="Q1617" s="323"/>
      <c r="R1617" s="323"/>
      <c r="S1617" s="323"/>
      <c r="T1617" s="323"/>
      <c r="U1617" s="323"/>
      <c r="V1617" s="323"/>
    </row>
    <row r="1618" spans="1:22" s="8" customFormat="1" ht="24.95" customHeight="1">
      <c r="A1618" s="315" t="s">
        <v>984</v>
      </c>
      <c r="B1618" s="324">
        <v>0</v>
      </c>
      <c r="C1618" s="324">
        <v>0</v>
      </c>
      <c r="D1618" s="324">
        <v>0</v>
      </c>
      <c r="E1618" s="324">
        <f t="shared" si="1"/>
        <v>0</v>
      </c>
      <c r="F1618" s="323"/>
      <c r="G1618" s="323"/>
      <c r="H1618" s="323"/>
      <c r="I1618" s="323"/>
      <c r="J1618" s="458"/>
      <c r="K1618" s="323"/>
      <c r="L1618" s="323"/>
      <c r="M1618" s="323"/>
      <c r="N1618" s="323"/>
      <c r="O1618" s="323"/>
      <c r="P1618" s="323"/>
      <c r="Q1618" s="323"/>
      <c r="R1618" s="323"/>
      <c r="S1618" s="323"/>
      <c r="T1618" s="323"/>
      <c r="U1618" s="323"/>
      <c r="V1618" s="323"/>
    </row>
    <row r="1619" spans="1:22" s="8" customFormat="1" ht="24.95" customHeight="1">
      <c r="A1619" s="315" t="s">
        <v>746</v>
      </c>
      <c r="B1619" s="324">
        <v>0</v>
      </c>
      <c r="C1619" s="324">
        <v>0</v>
      </c>
      <c r="D1619" s="324">
        <v>0</v>
      </c>
      <c r="E1619" s="324">
        <f t="shared" si="1"/>
        <v>0</v>
      </c>
      <c r="F1619" s="323"/>
      <c r="G1619" s="323"/>
      <c r="H1619" s="323"/>
      <c r="I1619" s="323"/>
      <c r="J1619" s="458"/>
      <c r="K1619" s="323"/>
      <c r="L1619" s="323"/>
      <c r="M1619" s="323"/>
      <c r="N1619" s="323"/>
      <c r="O1619" s="323"/>
      <c r="P1619" s="323"/>
      <c r="Q1619" s="323"/>
      <c r="R1619" s="323"/>
      <c r="S1619" s="323"/>
      <c r="T1619" s="323"/>
      <c r="U1619" s="323"/>
      <c r="V1619" s="323"/>
    </row>
    <row r="1620" spans="1:22" s="8" customFormat="1" ht="24.95" customHeight="1">
      <c r="A1620" s="315" t="s">
        <v>985</v>
      </c>
      <c r="B1620" s="324">
        <v>0</v>
      </c>
      <c r="C1620" s="324">
        <v>0</v>
      </c>
      <c r="D1620" s="324">
        <v>0</v>
      </c>
      <c r="E1620" s="324">
        <f t="shared" si="1"/>
        <v>0</v>
      </c>
      <c r="F1620" s="323"/>
      <c r="G1620" s="323"/>
      <c r="H1620" s="323"/>
      <c r="I1620" s="323"/>
      <c r="J1620" s="458"/>
      <c r="K1620" s="323"/>
      <c r="L1620" s="323"/>
      <c r="M1620" s="323"/>
      <c r="N1620" s="323"/>
      <c r="O1620" s="323"/>
      <c r="P1620" s="323"/>
      <c r="Q1620" s="323"/>
      <c r="R1620" s="323"/>
      <c r="S1620" s="323"/>
      <c r="T1620" s="323"/>
      <c r="U1620" s="323"/>
      <c r="V1620" s="323"/>
    </row>
    <row r="1621" spans="1:22" s="8" customFormat="1" ht="24.95" customHeight="1">
      <c r="A1621" s="315" t="s">
        <v>986</v>
      </c>
      <c r="B1621" s="324">
        <v>0</v>
      </c>
      <c r="C1621" s="324">
        <v>0</v>
      </c>
      <c r="D1621" s="324">
        <v>0</v>
      </c>
      <c r="E1621" s="324">
        <f t="shared" si="1"/>
        <v>0</v>
      </c>
      <c r="F1621" s="323"/>
      <c r="G1621" s="323"/>
      <c r="H1621" s="323"/>
      <c r="I1621" s="323"/>
      <c r="J1621" s="458"/>
      <c r="K1621" s="323"/>
      <c r="L1621" s="323"/>
      <c r="M1621" s="323"/>
      <c r="N1621" s="323"/>
      <c r="O1621" s="323"/>
      <c r="P1621" s="323"/>
      <c r="Q1621" s="323"/>
      <c r="R1621" s="323"/>
      <c r="S1621" s="323"/>
      <c r="T1621" s="323"/>
      <c r="U1621" s="323"/>
      <c r="V1621" s="323"/>
    </row>
    <row r="1622" spans="1:22" s="8" customFormat="1" ht="24.95" customHeight="1">
      <c r="A1622" s="315" t="s">
        <v>754</v>
      </c>
      <c r="B1622" s="324">
        <v>0</v>
      </c>
      <c r="C1622" s="324">
        <v>0</v>
      </c>
      <c r="D1622" s="324">
        <v>0</v>
      </c>
      <c r="E1622" s="324">
        <f t="shared" si="1"/>
        <v>0</v>
      </c>
      <c r="F1622" s="323"/>
      <c r="G1622" s="323"/>
      <c r="H1622" s="323"/>
      <c r="I1622" s="323"/>
      <c r="J1622" s="458"/>
      <c r="K1622" s="323"/>
      <c r="L1622" s="323"/>
      <c r="M1622" s="323"/>
      <c r="N1622" s="323"/>
      <c r="O1622" s="323"/>
      <c r="P1622" s="323"/>
      <c r="Q1622" s="323"/>
      <c r="R1622" s="323"/>
      <c r="S1622" s="323"/>
      <c r="T1622" s="323"/>
      <c r="U1622" s="323"/>
      <c r="V1622" s="323"/>
    </row>
    <row r="1623" spans="1:22" s="8" customFormat="1" ht="24.95" customHeight="1">
      <c r="A1623" s="315" t="s">
        <v>987</v>
      </c>
      <c r="B1623" s="324">
        <v>0</v>
      </c>
      <c r="C1623" s="324">
        <v>0</v>
      </c>
      <c r="D1623" s="324">
        <v>0</v>
      </c>
      <c r="E1623" s="324">
        <f t="shared" si="1"/>
        <v>0</v>
      </c>
      <c r="F1623" s="323"/>
      <c r="G1623" s="323"/>
      <c r="H1623" s="323"/>
      <c r="I1623" s="323"/>
      <c r="J1623" s="458"/>
      <c r="K1623" s="323"/>
      <c r="L1623" s="323"/>
      <c r="M1623" s="323"/>
      <c r="N1623" s="323"/>
      <c r="O1623" s="323"/>
      <c r="P1623" s="323"/>
      <c r="Q1623" s="323"/>
      <c r="R1623" s="323"/>
      <c r="S1623" s="323"/>
      <c r="T1623" s="323"/>
      <c r="U1623" s="323"/>
      <c r="V1623" s="323"/>
    </row>
    <row r="1624" spans="1:22" s="8" customFormat="1" ht="24.95" customHeight="1">
      <c r="A1624" s="315" t="s">
        <v>988</v>
      </c>
      <c r="B1624" s="324">
        <v>0</v>
      </c>
      <c r="C1624" s="324">
        <v>0</v>
      </c>
      <c r="D1624" s="324">
        <v>0</v>
      </c>
      <c r="E1624" s="324">
        <f t="shared" si="1"/>
        <v>0</v>
      </c>
      <c r="F1624" s="323"/>
      <c r="G1624" s="323"/>
      <c r="H1624" s="323"/>
      <c r="I1624" s="323"/>
      <c r="J1624" s="458"/>
      <c r="K1624" s="323"/>
      <c r="L1624" s="323"/>
      <c r="M1624" s="323"/>
      <c r="N1624" s="323"/>
      <c r="O1624" s="323"/>
      <c r="P1624" s="323"/>
      <c r="Q1624" s="323"/>
      <c r="R1624" s="323"/>
      <c r="S1624" s="323"/>
      <c r="T1624" s="323"/>
      <c r="U1624" s="323"/>
      <c r="V1624" s="323"/>
    </row>
    <row r="1625" spans="1:22" s="8" customFormat="1" ht="24.95" customHeight="1">
      <c r="A1625" s="315" t="s">
        <v>989</v>
      </c>
      <c r="B1625" s="324">
        <v>0</v>
      </c>
      <c r="C1625" s="324">
        <v>0</v>
      </c>
      <c r="D1625" s="324">
        <v>0</v>
      </c>
      <c r="E1625" s="324">
        <f t="shared" si="1"/>
        <v>0</v>
      </c>
      <c r="F1625" s="323"/>
      <c r="G1625" s="323"/>
      <c r="H1625" s="323"/>
      <c r="I1625" s="323"/>
      <c r="J1625" s="458"/>
      <c r="K1625" s="323"/>
      <c r="L1625" s="323"/>
      <c r="M1625" s="323"/>
      <c r="N1625" s="323"/>
      <c r="O1625" s="323"/>
      <c r="P1625" s="323"/>
      <c r="Q1625" s="323"/>
      <c r="R1625" s="323"/>
      <c r="S1625" s="323"/>
      <c r="T1625" s="323"/>
      <c r="U1625" s="323"/>
      <c r="V1625" s="323"/>
    </row>
    <row r="1626" spans="1:22" s="8" customFormat="1" ht="24.95" customHeight="1">
      <c r="A1626" s="315" t="s">
        <v>990</v>
      </c>
      <c r="B1626" s="324">
        <v>0</v>
      </c>
      <c r="C1626" s="324">
        <v>0</v>
      </c>
      <c r="D1626" s="324">
        <v>0</v>
      </c>
      <c r="E1626" s="324">
        <f t="shared" si="1"/>
        <v>0</v>
      </c>
      <c r="F1626" s="323"/>
      <c r="G1626" s="323"/>
      <c r="H1626" s="323"/>
      <c r="I1626" s="323"/>
      <c r="J1626" s="458"/>
      <c r="K1626" s="323"/>
      <c r="L1626" s="323"/>
      <c r="M1626" s="323"/>
      <c r="N1626" s="323"/>
      <c r="O1626" s="323"/>
      <c r="P1626" s="323"/>
      <c r="Q1626" s="323"/>
      <c r="R1626" s="323"/>
      <c r="S1626" s="323"/>
      <c r="T1626" s="323"/>
      <c r="U1626" s="323"/>
      <c r="V1626" s="323"/>
    </row>
    <row r="1627" spans="1:22" s="8" customFormat="1" ht="24.95" customHeight="1">
      <c r="A1627" s="315" t="s">
        <v>991</v>
      </c>
      <c r="B1627" s="324">
        <v>0</v>
      </c>
      <c r="C1627" s="324">
        <v>0</v>
      </c>
      <c r="D1627" s="324">
        <v>0</v>
      </c>
      <c r="E1627" s="324">
        <f t="shared" si="1"/>
        <v>0</v>
      </c>
      <c r="F1627" s="323"/>
      <c r="G1627" s="323"/>
      <c r="H1627" s="323"/>
      <c r="I1627" s="323"/>
      <c r="J1627" s="458"/>
      <c r="K1627" s="323"/>
      <c r="L1627" s="323"/>
      <c r="M1627" s="323"/>
      <c r="N1627" s="323"/>
      <c r="O1627" s="323"/>
      <c r="P1627" s="323"/>
      <c r="Q1627" s="323"/>
      <c r="R1627" s="323"/>
      <c r="S1627" s="323"/>
      <c r="T1627" s="323"/>
      <c r="U1627" s="323"/>
      <c r="V1627" s="323"/>
    </row>
    <row r="1628" spans="1:22" s="8" customFormat="1" ht="24.95" customHeight="1">
      <c r="A1628" s="315" t="s">
        <v>992</v>
      </c>
      <c r="B1628" s="324">
        <v>0</v>
      </c>
      <c r="C1628" s="324">
        <v>0</v>
      </c>
      <c r="D1628" s="324">
        <v>0</v>
      </c>
      <c r="E1628" s="324">
        <f t="shared" si="1"/>
        <v>0</v>
      </c>
      <c r="F1628" s="323"/>
      <c r="G1628" s="323"/>
      <c r="H1628" s="323"/>
      <c r="I1628" s="323"/>
      <c r="J1628" s="458"/>
      <c r="K1628" s="323"/>
      <c r="L1628" s="323"/>
      <c r="M1628" s="323"/>
      <c r="N1628" s="323"/>
      <c r="O1628" s="323"/>
      <c r="P1628" s="323"/>
      <c r="Q1628" s="323"/>
      <c r="R1628" s="323"/>
      <c r="S1628" s="323"/>
      <c r="T1628" s="323"/>
      <c r="U1628" s="323"/>
      <c r="V1628" s="323"/>
    </row>
    <row r="1629" spans="1:22" s="8" customFormat="1" ht="24.95" customHeight="1">
      <c r="A1629" s="315" t="s">
        <v>993</v>
      </c>
      <c r="B1629" s="324">
        <v>0</v>
      </c>
      <c r="C1629" s="324">
        <v>0</v>
      </c>
      <c r="D1629" s="324">
        <v>0</v>
      </c>
      <c r="E1629" s="324">
        <f t="shared" si="1"/>
        <v>0</v>
      </c>
      <c r="F1629" s="323"/>
      <c r="G1629" s="323"/>
      <c r="H1629" s="323"/>
      <c r="I1629" s="323"/>
      <c r="J1629" s="458"/>
      <c r="K1629" s="323"/>
      <c r="L1629" s="323"/>
      <c r="M1629" s="323"/>
      <c r="N1629" s="323"/>
      <c r="O1629" s="323"/>
      <c r="P1629" s="323"/>
      <c r="Q1629" s="323"/>
      <c r="R1629" s="323"/>
      <c r="S1629" s="323"/>
      <c r="T1629" s="323"/>
      <c r="U1629" s="323"/>
      <c r="V1629" s="323"/>
    </row>
    <row r="1630" spans="1:22" s="8" customFormat="1" ht="24.95" customHeight="1">
      <c r="A1630" s="315" t="s">
        <v>994</v>
      </c>
      <c r="B1630" s="324">
        <v>0</v>
      </c>
      <c r="C1630" s="324">
        <v>0</v>
      </c>
      <c r="D1630" s="324">
        <v>0</v>
      </c>
      <c r="E1630" s="324">
        <f t="shared" si="1"/>
        <v>0</v>
      </c>
      <c r="F1630" s="323"/>
      <c r="G1630" s="323"/>
      <c r="H1630" s="323"/>
      <c r="I1630" s="323"/>
      <c r="J1630" s="458"/>
      <c r="K1630" s="323"/>
      <c r="L1630" s="323"/>
      <c r="M1630" s="323"/>
      <c r="N1630" s="323"/>
      <c r="O1630" s="323"/>
      <c r="P1630" s="323"/>
      <c r="Q1630" s="323"/>
      <c r="R1630" s="323"/>
      <c r="S1630" s="323"/>
      <c r="T1630" s="323"/>
      <c r="U1630" s="323"/>
      <c r="V1630" s="323"/>
    </row>
    <row r="1631" spans="1:22" s="8" customFormat="1" ht="24.95" customHeight="1">
      <c r="A1631" s="315" t="s">
        <v>995</v>
      </c>
      <c r="B1631" s="324">
        <v>0</v>
      </c>
      <c r="C1631" s="324">
        <v>0</v>
      </c>
      <c r="D1631" s="324">
        <v>0</v>
      </c>
      <c r="E1631" s="324">
        <f t="shared" si="1"/>
        <v>0</v>
      </c>
      <c r="F1631" s="323"/>
      <c r="G1631" s="323"/>
      <c r="H1631" s="323"/>
      <c r="I1631" s="323"/>
      <c r="J1631" s="458"/>
      <c r="K1631" s="323"/>
      <c r="L1631" s="323"/>
      <c r="M1631" s="323"/>
      <c r="N1631" s="323"/>
      <c r="O1631" s="323"/>
      <c r="P1631" s="323"/>
      <c r="Q1631" s="323"/>
      <c r="R1631" s="323"/>
      <c r="S1631" s="323"/>
      <c r="T1631" s="323"/>
      <c r="U1631" s="323"/>
      <c r="V1631" s="323"/>
    </row>
    <row r="1632" spans="1:22" s="8" customFormat="1" ht="24.95" customHeight="1">
      <c r="A1632" s="315" t="s">
        <v>996</v>
      </c>
      <c r="B1632" s="324">
        <v>0</v>
      </c>
      <c r="C1632" s="324">
        <v>0</v>
      </c>
      <c r="D1632" s="324">
        <v>0</v>
      </c>
      <c r="E1632" s="324">
        <f t="shared" si="1"/>
        <v>0</v>
      </c>
      <c r="F1632" s="323"/>
      <c r="G1632" s="323"/>
      <c r="H1632" s="323"/>
      <c r="I1632" s="323"/>
      <c r="J1632" s="458"/>
      <c r="K1632" s="323"/>
      <c r="L1632" s="323"/>
      <c r="M1632" s="323"/>
      <c r="N1632" s="323"/>
      <c r="O1632" s="323"/>
      <c r="P1632" s="323"/>
      <c r="Q1632" s="323"/>
      <c r="R1632" s="323"/>
      <c r="S1632" s="323"/>
      <c r="T1632" s="323"/>
      <c r="U1632" s="323"/>
      <c r="V1632" s="323"/>
    </row>
    <row r="1633" spans="1:22" s="8" customFormat="1" ht="24.95" customHeight="1">
      <c r="A1633" s="315" t="s">
        <v>997</v>
      </c>
      <c r="B1633" s="324">
        <v>0</v>
      </c>
      <c r="C1633" s="324">
        <v>0</v>
      </c>
      <c r="D1633" s="324">
        <v>0</v>
      </c>
      <c r="E1633" s="324">
        <f t="shared" si="1"/>
        <v>0</v>
      </c>
      <c r="F1633" s="323"/>
      <c r="G1633" s="323"/>
      <c r="H1633" s="323"/>
      <c r="I1633" s="323"/>
      <c r="J1633" s="458"/>
      <c r="K1633" s="323"/>
      <c r="L1633" s="323"/>
      <c r="M1633" s="323"/>
      <c r="N1633" s="323"/>
      <c r="O1633" s="323"/>
      <c r="P1633" s="323"/>
      <c r="Q1633" s="323"/>
      <c r="R1633" s="323"/>
      <c r="S1633" s="323"/>
      <c r="T1633" s="323"/>
      <c r="U1633" s="323"/>
      <c r="V1633" s="323"/>
    </row>
    <row r="1634" spans="1:22" s="8" customFormat="1" ht="24.95" customHeight="1">
      <c r="A1634" s="315" t="s">
        <v>998</v>
      </c>
      <c r="B1634" s="324">
        <v>0</v>
      </c>
      <c r="C1634" s="324">
        <v>0</v>
      </c>
      <c r="D1634" s="324">
        <v>0</v>
      </c>
      <c r="E1634" s="324">
        <f t="shared" si="1"/>
        <v>0</v>
      </c>
      <c r="F1634" s="323"/>
      <c r="G1634" s="323"/>
      <c r="H1634" s="323"/>
      <c r="I1634" s="323"/>
      <c r="J1634" s="458"/>
      <c r="K1634" s="323"/>
      <c r="L1634" s="323"/>
      <c r="M1634" s="323"/>
      <c r="N1634" s="323"/>
      <c r="O1634" s="323"/>
      <c r="P1634" s="323"/>
      <c r="Q1634" s="323"/>
      <c r="R1634" s="323"/>
      <c r="S1634" s="323"/>
      <c r="T1634" s="323"/>
      <c r="U1634" s="323"/>
      <c r="V1634" s="323"/>
    </row>
    <row r="1635" spans="1:22" s="8" customFormat="1" ht="24.95" customHeight="1">
      <c r="A1635" s="315" t="s">
        <v>999</v>
      </c>
      <c r="B1635" s="324">
        <v>0</v>
      </c>
      <c r="C1635" s="324">
        <v>0</v>
      </c>
      <c r="D1635" s="324">
        <v>0</v>
      </c>
      <c r="E1635" s="324">
        <f t="shared" si="1"/>
        <v>0</v>
      </c>
      <c r="F1635" s="323"/>
      <c r="G1635" s="323"/>
      <c r="H1635" s="323"/>
      <c r="I1635" s="323"/>
      <c r="J1635" s="458"/>
      <c r="K1635" s="323"/>
      <c r="L1635" s="323"/>
      <c r="M1635" s="323"/>
      <c r="N1635" s="323"/>
      <c r="O1635" s="323"/>
      <c r="P1635" s="323"/>
      <c r="Q1635" s="323"/>
      <c r="R1635" s="323"/>
      <c r="S1635" s="323"/>
      <c r="T1635" s="323"/>
      <c r="U1635" s="323"/>
      <c r="V1635" s="323"/>
    </row>
    <row r="1636" spans="1:22" s="8" customFormat="1" ht="24.95" customHeight="1">
      <c r="A1636" s="315" t="s">
        <v>1000</v>
      </c>
      <c r="B1636" s="324">
        <v>0</v>
      </c>
      <c r="C1636" s="324">
        <v>0</v>
      </c>
      <c r="D1636" s="324">
        <v>0</v>
      </c>
      <c r="E1636" s="324">
        <f t="shared" si="1"/>
        <v>0</v>
      </c>
      <c r="F1636" s="323"/>
      <c r="G1636" s="323"/>
      <c r="H1636" s="323"/>
      <c r="I1636" s="323"/>
      <c r="J1636" s="458"/>
      <c r="K1636" s="323"/>
      <c r="L1636" s="323"/>
      <c r="M1636" s="323"/>
      <c r="N1636" s="323"/>
      <c r="O1636" s="323"/>
      <c r="P1636" s="323"/>
      <c r="Q1636" s="323"/>
      <c r="R1636" s="323"/>
      <c r="S1636" s="323"/>
      <c r="T1636" s="323"/>
      <c r="U1636" s="323"/>
      <c r="V1636" s="323"/>
    </row>
    <row r="1637" spans="1:22" s="8" customFormat="1" ht="24.95" customHeight="1">
      <c r="A1637" s="315" t="s">
        <v>1001</v>
      </c>
      <c r="B1637" s="324">
        <v>0</v>
      </c>
      <c r="C1637" s="324">
        <v>0</v>
      </c>
      <c r="D1637" s="324">
        <v>0</v>
      </c>
      <c r="E1637" s="324">
        <f t="shared" si="1"/>
        <v>0</v>
      </c>
      <c r="F1637" s="323"/>
      <c r="G1637" s="323"/>
      <c r="H1637" s="323"/>
      <c r="I1637" s="323"/>
      <c r="J1637" s="458"/>
      <c r="K1637" s="323"/>
      <c r="L1637" s="323"/>
      <c r="M1637" s="323"/>
      <c r="N1637" s="323"/>
      <c r="O1637" s="323"/>
      <c r="P1637" s="323"/>
      <c r="Q1637" s="323"/>
      <c r="R1637" s="323"/>
      <c r="S1637" s="323"/>
      <c r="T1637" s="323"/>
      <c r="U1637" s="323"/>
      <c r="V1637" s="323"/>
    </row>
    <row r="1638" spans="1:22" s="8" customFormat="1" ht="24.95" customHeight="1">
      <c r="A1638" s="315" t="s">
        <v>1002</v>
      </c>
      <c r="B1638" s="324">
        <v>0</v>
      </c>
      <c r="C1638" s="324">
        <v>0</v>
      </c>
      <c r="D1638" s="324">
        <v>0</v>
      </c>
      <c r="E1638" s="324">
        <f t="shared" si="1"/>
        <v>0</v>
      </c>
      <c r="F1638" s="323"/>
      <c r="G1638" s="323"/>
      <c r="H1638" s="323"/>
      <c r="I1638" s="323"/>
      <c r="J1638" s="458"/>
      <c r="K1638" s="323"/>
      <c r="L1638" s="323"/>
      <c r="M1638" s="323"/>
      <c r="N1638" s="323"/>
      <c r="O1638" s="323"/>
      <c r="P1638" s="323"/>
      <c r="Q1638" s="323"/>
      <c r="R1638" s="323"/>
      <c r="S1638" s="323"/>
      <c r="T1638" s="323"/>
      <c r="U1638" s="323"/>
      <c r="V1638" s="323"/>
    </row>
    <row r="1639" spans="1:22" s="8" customFormat="1" ht="24.95" customHeight="1">
      <c r="A1639" s="315" t="s">
        <v>1003</v>
      </c>
      <c r="B1639" s="324">
        <v>0</v>
      </c>
      <c r="C1639" s="324">
        <v>0</v>
      </c>
      <c r="D1639" s="324">
        <v>0</v>
      </c>
      <c r="E1639" s="324">
        <f t="shared" si="1"/>
        <v>0</v>
      </c>
      <c r="F1639" s="323"/>
      <c r="G1639" s="323"/>
      <c r="H1639" s="323"/>
      <c r="I1639" s="323"/>
      <c r="J1639" s="458"/>
      <c r="K1639" s="323"/>
      <c r="L1639" s="323"/>
      <c r="M1639" s="323"/>
      <c r="N1639" s="323"/>
      <c r="O1639" s="323"/>
      <c r="P1639" s="323"/>
      <c r="Q1639" s="323"/>
      <c r="R1639" s="323"/>
      <c r="S1639" s="323"/>
      <c r="T1639" s="323"/>
      <c r="U1639" s="323"/>
      <c r="V1639" s="323"/>
    </row>
    <row r="1640" spans="1:22" s="8" customFormat="1" ht="24.95" customHeight="1">
      <c r="A1640" s="315" t="s">
        <v>1004</v>
      </c>
      <c r="B1640" s="324">
        <v>0</v>
      </c>
      <c r="C1640" s="324">
        <v>0</v>
      </c>
      <c r="D1640" s="324">
        <v>0</v>
      </c>
      <c r="E1640" s="324">
        <f t="shared" si="1"/>
        <v>0</v>
      </c>
      <c r="F1640" s="323"/>
      <c r="G1640" s="323"/>
      <c r="H1640" s="323"/>
      <c r="I1640" s="323"/>
      <c r="J1640" s="458"/>
      <c r="K1640" s="323"/>
      <c r="L1640" s="323"/>
      <c r="M1640" s="323"/>
      <c r="N1640" s="323"/>
      <c r="O1640" s="323"/>
      <c r="P1640" s="323"/>
      <c r="Q1640" s="323"/>
      <c r="R1640" s="323"/>
      <c r="S1640" s="323"/>
      <c r="T1640" s="323"/>
      <c r="U1640" s="323"/>
      <c r="V1640" s="323"/>
    </row>
    <row r="1641" spans="1:22" s="8" customFormat="1" ht="24.95" customHeight="1">
      <c r="A1641" s="315" t="s">
        <v>1005</v>
      </c>
      <c r="B1641" s="324">
        <v>0</v>
      </c>
      <c r="C1641" s="324">
        <v>0</v>
      </c>
      <c r="D1641" s="324">
        <v>0</v>
      </c>
      <c r="E1641" s="324">
        <f t="shared" si="1"/>
        <v>0</v>
      </c>
      <c r="F1641" s="323"/>
      <c r="G1641" s="323"/>
      <c r="H1641" s="323"/>
      <c r="I1641" s="323"/>
      <c r="J1641" s="458"/>
      <c r="K1641" s="323"/>
      <c r="L1641" s="323"/>
      <c r="M1641" s="323"/>
      <c r="N1641" s="323"/>
      <c r="O1641" s="323"/>
      <c r="P1641" s="323"/>
      <c r="Q1641" s="323"/>
      <c r="R1641" s="323"/>
      <c r="S1641" s="323"/>
      <c r="T1641" s="323"/>
      <c r="U1641" s="323"/>
      <c r="V1641" s="323"/>
    </row>
    <row r="1642" spans="1:22" s="8" customFormat="1" ht="24.95" customHeight="1">
      <c r="A1642" s="315" t="s">
        <v>1006</v>
      </c>
      <c r="B1642" s="324">
        <v>0</v>
      </c>
      <c r="C1642" s="324">
        <v>0</v>
      </c>
      <c r="D1642" s="324">
        <v>0</v>
      </c>
      <c r="E1642" s="324">
        <f t="shared" si="1"/>
        <v>0</v>
      </c>
      <c r="F1642" s="323"/>
      <c r="G1642" s="323"/>
      <c r="H1642" s="323"/>
      <c r="I1642" s="323"/>
      <c r="J1642" s="458"/>
      <c r="K1642" s="323"/>
      <c r="L1642" s="323"/>
      <c r="M1642" s="323"/>
      <c r="N1642" s="323"/>
      <c r="O1642" s="323"/>
      <c r="P1642" s="323"/>
      <c r="Q1642" s="323"/>
      <c r="R1642" s="323"/>
      <c r="S1642" s="323"/>
      <c r="T1642" s="323"/>
      <c r="U1642" s="323"/>
      <c r="V1642" s="323"/>
    </row>
    <row r="1643" spans="1:22" s="8" customFormat="1" ht="24.95" customHeight="1">
      <c r="A1643" s="315" t="s">
        <v>1007</v>
      </c>
      <c r="B1643" s="324">
        <v>0</v>
      </c>
      <c r="C1643" s="324">
        <v>0</v>
      </c>
      <c r="D1643" s="324">
        <v>0</v>
      </c>
      <c r="E1643" s="324">
        <f t="shared" si="1"/>
        <v>0</v>
      </c>
      <c r="F1643" s="323"/>
      <c r="G1643" s="323"/>
      <c r="H1643" s="323"/>
      <c r="I1643" s="323"/>
      <c r="J1643" s="458"/>
      <c r="K1643" s="323"/>
      <c r="L1643" s="323"/>
      <c r="M1643" s="323"/>
      <c r="N1643" s="323"/>
      <c r="O1643" s="323"/>
      <c r="P1643" s="323"/>
      <c r="Q1643" s="323"/>
      <c r="R1643" s="323"/>
      <c r="S1643" s="323"/>
      <c r="T1643" s="323"/>
      <c r="U1643" s="323"/>
      <c r="V1643" s="323"/>
    </row>
    <row r="1644" spans="1:22" s="8" customFormat="1" ht="24.95" customHeight="1">
      <c r="A1644" s="315" t="s">
        <v>1008</v>
      </c>
      <c r="B1644" s="324">
        <v>0</v>
      </c>
      <c r="C1644" s="324">
        <v>0</v>
      </c>
      <c r="D1644" s="324">
        <v>0</v>
      </c>
      <c r="E1644" s="324">
        <f t="shared" si="1"/>
        <v>0</v>
      </c>
      <c r="F1644" s="323"/>
      <c r="G1644" s="323"/>
      <c r="H1644" s="323"/>
      <c r="I1644" s="323"/>
      <c r="J1644" s="458"/>
      <c r="K1644" s="323"/>
      <c r="L1644" s="323"/>
      <c r="M1644" s="323"/>
      <c r="N1644" s="323"/>
      <c r="O1644" s="323"/>
      <c r="P1644" s="323"/>
      <c r="Q1644" s="323"/>
      <c r="R1644" s="323"/>
      <c r="S1644" s="323"/>
      <c r="T1644" s="323"/>
      <c r="U1644" s="323"/>
      <c r="V1644" s="323"/>
    </row>
    <row r="1645" spans="1:22" s="8" customFormat="1" ht="24.95" customHeight="1">
      <c r="A1645" s="315" t="s">
        <v>1009</v>
      </c>
      <c r="B1645" s="324">
        <v>0</v>
      </c>
      <c r="C1645" s="324">
        <v>0</v>
      </c>
      <c r="D1645" s="324">
        <v>0</v>
      </c>
      <c r="E1645" s="324">
        <f t="shared" si="1"/>
        <v>0</v>
      </c>
      <c r="F1645" s="323"/>
      <c r="G1645" s="323"/>
      <c r="H1645" s="323"/>
      <c r="I1645" s="323"/>
      <c r="J1645" s="458"/>
      <c r="K1645" s="323"/>
      <c r="L1645" s="323"/>
      <c r="M1645" s="323"/>
      <c r="N1645" s="323"/>
      <c r="O1645" s="323"/>
      <c r="P1645" s="323"/>
      <c r="Q1645" s="323"/>
      <c r="R1645" s="323"/>
      <c r="S1645" s="323"/>
      <c r="T1645" s="323"/>
      <c r="U1645" s="323"/>
      <c r="V1645" s="323"/>
    </row>
    <row r="1646" spans="1:22" s="8" customFormat="1" ht="24.95" customHeight="1">
      <c r="A1646" s="315" t="s">
        <v>1010</v>
      </c>
      <c r="B1646" s="324">
        <v>0</v>
      </c>
      <c r="C1646" s="324">
        <v>0</v>
      </c>
      <c r="D1646" s="324">
        <v>0</v>
      </c>
      <c r="E1646" s="324">
        <f t="shared" si="1"/>
        <v>0</v>
      </c>
      <c r="F1646" s="323"/>
      <c r="G1646" s="323"/>
      <c r="H1646" s="323"/>
      <c r="I1646" s="323"/>
      <c r="J1646" s="458"/>
      <c r="K1646" s="323"/>
      <c r="L1646" s="323"/>
      <c r="M1646" s="323"/>
      <c r="N1646" s="323"/>
      <c r="O1646" s="323"/>
      <c r="P1646" s="323"/>
      <c r="Q1646" s="323"/>
      <c r="R1646" s="323"/>
      <c r="S1646" s="323"/>
      <c r="T1646" s="323"/>
      <c r="U1646" s="323"/>
      <c r="V1646" s="323"/>
    </row>
    <row r="1647" spans="1:22" s="8" customFormat="1" ht="24.95" customHeight="1">
      <c r="A1647" s="315" t="s">
        <v>1011</v>
      </c>
      <c r="B1647" s="324">
        <v>0</v>
      </c>
      <c r="C1647" s="324">
        <v>0</v>
      </c>
      <c r="D1647" s="324">
        <v>0</v>
      </c>
      <c r="E1647" s="324">
        <f t="shared" si="1"/>
        <v>0</v>
      </c>
      <c r="F1647" s="323"/>
      <c r="G1647" s="323"/>
      <c r="H1647" s="323"/>
      <c r="I1647" s="323"/>
      <c r="J1647" s="458"/>
      <c r="K1647" s="323"/>
      <c r="L1647" s="323"/>
      <c r="M1647" s="323"/>
      <c r="N1647" s="323"/>
      <c r="O1647" s="323"/>
      <c r="P1647" s="323"/>
      <c r="Q1647" s="323"/>
      <c r="R1647" s="323"/>
      <c r="S1647" s="323"/>
      <c r="T1647" s="323"/>
      <c r="U1647" s="323"/>
      <c r="V1647" s="323"/>
    </row>
    <row r="1648" spans="1:22" s="8" customFormat="1" ht="24.95" customHeight="1">
      <c r="A1648" s="315" t="s">
        <v>1012</v>
      </c>
      <c r="B1648" s="324">
        <v>0</v>
      </c>
      <c r="C1648" s="324">
        <v>0</v>
      </c>
      <c r="D1648" s="324">
        <v>0</v>
      </c>
      <c r="E1648" s="324">
        <f t="shared" si="1"/>
        <v>0</v>
      </c>
      <c r="F1648" s="323"/>
      <c r="G1648" s="323"/>
      <c r="H1648" s="323"/>
      <c r="I1648" s="323"/>
      <c r="J1648" s="458"/>
      <c r="K1648" s="323"/>
      <c r="L1648" s="323"/>
      <c r="M1648" s="323"/>
      <c r="N1648" s="323"/>
      <c r="O1648" s="323"/>
      <c r="P1648" s="323"/>
      <c r="Q1648" s="323"/>
      <c r="R1648" s="323"/>
      <c r="S1648" s="323"/>
      <c r="T1648" s="323"/>
      <c r="U1648" s="323"/>
      <c r="V1648" s="323"/>
    </row>
    <row r="1649" spans="1:22" s="8" customFormat="1" ht="24.95" customHeight="1">
      <c r="A1649" s="315" t="s">
        <v>1013</v>
      </c>
      <c r="B1649" s="324">
        <v>0</v>
      </c>
      <c r="C1649" s="324">
        <v>0</v>
      </c>
      <c r="D1649" s="324">
        <v>0</v>
      </c>
      <c r="E1649" s="324">
        <f t="shared" si="1"/>
        <v>0</v>
      </c>
      <c r="F1649" s="323"/>
      <c r="G1649" s="323"/>
      <c r="H1649" s="323"/>
      <c r="I1649" s="323"/>
      <c r="J1649" s="458"/>
      <c r="K1649" s="323"/>
      <c r="L1649" s="323"/>
      <c r="M1649" s="323"/>
      <c r="N1649" s="323"/>
      <c r="O1649" s="323"/>
      <c r="P1649" s="323"/>
      <c r="Q1649" s="323"/>
      <c r="R1649" s="323"/>
      <c r="S1649" s="323"/>
      <c r="T1649" s="323"/>
      <c r="U1649" s="323"/>
      <c r="V1649" s="323"/>
    </row>
    <row r="1650" spans="1:22" s="8" customFormat="1" ht="24.95" customHeight="1">
      <c r="A1650" s="315" t="s">
        <v>1014</v>
      </c>
      <c r="B1650" s="324">
        <v>0</v>
      </c>
      <c r="C1650" s="324">
        <v>0</v>
      </c>
      <c r="D1650" s="324">
        <v>0</v>
      </c>
      <c r="E1650" s="324">
        <f t="shared" si="1"/>
        <v>0</v>
      </c>
      <c r="F1650" s="323"/>
      <c r="G1650" s="323"/>
      <c r="H1650" s="323"/>
      <c r="I1650" s="323"/>
      <c r="J1650" s="458"/>
      <c r="K1650" s="323"/>
      <c r="L1650" s="323"/>
      <c r="M1650" s="323"/>
      <c r="N1650" s="323"/>
      <c r="O1650" s="323"/>
      <c r="P1650" s="323"/>
      <c r="Q1650" s="323"/>
      <c r="R1650" s="323"/>
      <c r="S1650" s="323"/>
      <c r="T1650" s="323"/>
      <c r="U1650" s="323"/>
      <c r="V1650" s="323"/>
    </row>
    <row r="1651" spans="1:22" s="8" customFormat="1" ht="24.95" customHeight="1">
      <c r="A1651" s="315" t="s">
        <v>1015</v>
      </c>
      <c r="B1651" s="324">
        <v>0</v>
      </c>
      <c r="C1651" s="324">
        <v>0</v>
      </c>
      <c r="D1651" s="324">
        <v>0</v>
      </c>
      <c r="E1651" s="324">
        <f t="shared" ref="E1651:E1685" si="2">SUM(B1651:D1651)</f>
        <v>0</v>
      </c>
      <c r="F1651" s="323"/>
      <c r="G1651" s="323"/>
      <c r="H1651" s="323"/>
      <c r="I1651" s="323"/>
      <c r="J1651" s="458"/>
      <c r="K1651" s="323"/>
      <c r="L1651" s="323"/>
      <c r="M1651" s="323"/>
      <c r="N1651" s="323"/>
      <c r="O1651" s="323"/>
      <c r="P1651" s="323"/>
      <c r="Q1651" s="323"/>
      <c r="R1651" s="323"/>
      <c r="S1651" s="323"/>
      <c r="T1651" s="323"/>
      <c r="U1651" s="323"/>
      <c r="V1651" s="323"/>
    </row>
    <row r="1652" spans="1:22" s="8" customFormat="1" ht="24.95" customHeight="1">
      <c r="A1652" s="315" t="s">
        <v>1016</v>
      </c>
      <c r="B1652" s="324">
        <v>0</v>
      </c>
      <c r="C1652" s="324">
        <v>0</v>
      </c>
      <c r="D1652" s="324">
        <v>0</v>
      </c>
      <c r="E1652" s="324">
        <f t="shared" si="2"/>
        <v>0</v>
      </c>
      <c r="F1652" s="323"/>
      <c r="G1652" s="323"/>
      <c r="H1652" s="323"/>
      <c r="I1652" s="323"/>
      <c r="J1652" s="458"/>
      <c r="K1652" s="323"/>
      <c r="L1652" s="323"/>
      <c r="M1652" s="323"/>
      <c r="N1652" s="323"/>
      <c r="O1652" s="323"/>
      <c r="P1652" s="323"/>
      <c r="Q1652" s="323"/>
      <c r="R1652" s="323"/>
      <c r="S1652" s="323"/>
      <c r="T1652" s="323"/>
      <c r="U1652" s="323"/>
      <c r="V1652" s="323"/>
    </row>
    <row r="1653" spans="1:22" s="8" customFormat="1" ht="24.95" customHeight="1">
      <c r="A1653" s="315" t="s">
        <v>1017</v>
      </c>
      <c r="B1653" s="324">
        <v>0</v>
      </c>
      <c r="C1653" s="324">
        <v>0</v>
      </c>
      <c r="D1653" s="324">
        <v>0</v>
      </c>
      <c r="E1653" s="324">
        <f t="shared" si="2"/>
        <v>0</v>
      </c>
      <c r="F1653" s="323"/>
      <c r="G1653" s="323"/>
      <c r="H1653" s="323"/>
      <c r="I1653" s="323"/>
      <c r="J1653" s="458"/>
      <c r="K1653" s="323"/>
      <c r="L1653" s="323"/>
      <c r="M1653" s="323"/>
      <c r="N1653" s="323"/>
      <c r="O1653" s="323"/>
      <c r="P1653" s="323"/>
      <c r="Q1653" s="323"/>
      <c r="R1653" s="323"/>
      <c r="S1653" s="323"/>
      <c r="T1653" s="323"/>
      <c r="U1653" s="323"/>
      <c r="V1653" s="323"/>
    </row>
    <row r="1654" spans="1:22" s="8" customFormat="1" ht="24.95" customHeight="1">
      <c r="A1654" s="315" t="s">
        <v>1018</v>
      </c>
      <c r="B1654" s="324">
        <v>0</v>
      </c>
      <c r="C1654" s="324">
        <v>0</v>
      </c>
      <c r="D1654" s="324">
        <v>0</v>
      </c>
      <c r="E1654" s="324">
        <f t="shared" si="2"/>
        <v>0</v>
      </c>
      <c r="F1654" s="323"/>
      <c r="G1654" s="323"/>
      <c r="H1654" s="323"/>
      <c r="I1654" s="323"/>
      <c r="J1654" s="458"/>
      <c r="K1654" s="323"/>
      <c r="L1654" s="323"/>
      <c r="M1654" s="323"/>
      <c r="N1654" s="323"/>
      <c r="O1654" s="323"/>
      <c r="P1654" s="323"/>
      <c r="Q1654" s="323"/>
      <c r="R1654" s="323"/>
      <c r="S1654" s="323"/>
      <c r="T1654" s="323"/>
      <c r="U1654" s="323"/>
      <c r="V1654" s="323"/>
    </row>
    <row r="1655" spans="1:22" s="8" customFormat="1" ht="24.95" customHeight="1">
      <c r="A1655" s="315" t="s">
        <v>1019</v>
      </c>
      <c r="B1655" s="324">
        <v>0</v>
      </c>
      <c r="C1655" s="324">
        <v>0</v>
      </c>
      <c r="D1655" s="324">
        <v>0</v>
      </c>
      <c r="E1655" s="324">
        <f t="shared" si="2"/>
        <v>0</v>
      </c>
      <c r="F1655" s="323"/>
      <c r="G1655" s="323"/>
      <c r="H1655" s="323"/>
      <c r="I1655" s="323"/>
      <c r="J1655" s="458"/>
      <c r="K1655" s="323"/>
      <c r="L1655" s="323"/>
      <c r="M1655" s="323"/>
      <c r="N1655" s="323"/>
      <c r="O1655" s="323"/>
      <c r="P1655" s="323"/>
      <c r="Q1655" s="323"/>
      <c r="R1655" s="323"/>
      <c r="S1655" s="323"/>
      <c r="T1655" s="323"/>
      <c r="U1655" s="323"/>
      <c r="V1655" s="323"/>
    </row>
    <row r="1656" spans="1:22" s="8" customFormat="1" ht="24.95" customHeight="1">
      <c r="A1656" s="315" t="s">
        <v>1020</v>
      </c>
      <c r="B1656" s="324">
        <v>0</v>
      </c>
      <c r="C1656" s="324">
        <v>0</v>
      </c>
      <c r="D1656" s="324">
        <v>0</v>
      </c>
      <c r="E1656" s="324">
        <f t="shared" si="2"/>
        <v>0</v>
      </c>
      <c r="F1656" s="323"/>
      <c r="G1656" s="323"/>
      <c r="H1656" s="323"/>
      <c r="I1656" s="323"/>
      <c r="J1656" s="458"/>
      <c r="K1656" s="323"/>
      <c r="L1656" s="323"/>
      <c r="M1656" s="323"/>
      <c r="N1656" s="323"/>
      <c r="O1656" s="323"/>
      <c r="P1656" s="323"/>
      <c r="Q1656" s="323"/>
      <c r="R1656" s="323"/>
      <c r="S1656" s="323"/>
      <c r="T1656" s="323"/>
      <c r="U1656" s="323"/>
      <c r="V1656" s="323"/>
    </row>
    <row r="1657" spans="1:22" s="8" customFormat="1" ht="24.95" customHeight="1">
      <c r="A1657" s="315" t="s">
        <v>1021</v>
      </c>
      <c r="B1657" s="324">
        <v>0</v>
      </c>
      <c r="C1657" s="324">
        <v>0</v>
      </c>
      <c r="D1657" s="324">
        <v>0</v>
      </c>
      <c r="E1657" s="324">
        <f t="shared" si="2"/>
        <v>0</v>
      </c>
      <c r="F1657" s="323"/>
      <c r="G1657" s="323"/>
      <c r="H1657" s="323"/>
      <c r="I1657" s="323"/>
      <c r="J1657" s="458"/>
      <c r="K1657" s="323"/>
      <c r="L1657" s="323"/>
      <c r="M1657" s="323"/>
      <c r="N1657" s="323"/>
      <c r="O1657" s="323"/>
      <c r="P1657" s="323"/>
      <c r="Q1657" s="323"/>
      <c r="R1657" s="323"/>
      <c r="S1657" s="323"/>
      <c r="T1657" s="323"/>
      <c r="U1657" s="323"/>
      <c r="V1657" s="323"/>
    </row>
    <row r="1658" spans="1:22" s="8" customFormat="1" ht="24.95" customHeight="1">
      <c r="A1658" s="315" t="s">
        <v>1022</v>
      </c>
      <c r="B1658" s="324">
        <v>0</v>
      </c>
      <c r="C1658" s="324">
        <v>0</v>
      </c>
      <c r="D1658" s="324">
        <v>0</v>
      </c>
      <c r="E1658" s="324">
        <f t="shared" si="2"/>
        <v>0</v>
      </c>
      <c r="F1658" s="323"/>
      <c r="G1658" s="323"/>
      <c r="H1658" s="323"/>
      <c r="I1658" s="323"/>
      <c r="J1658" s="458"/>
      <c r="K1658" s="323"/>
      <c r="L1658" s="323"/>
      <c r="M1658" s="323"/>
      <c r="N1658" s="323"/>
      <c r="O1658" s="323"/>
      <c r="P1658" s="323"/>
      <c r="Q1658" s="323"/>
      <c r="R1658" s="323"/>
      <c r="S1658" s="323"/>
      <c r="T1658" s="323"/>
      <c r="U1658" s="323"/>
      <c r="V1658" s="323"/>
    </row>
    <row r="1659" spans="1:22" s="8" customFormat="1" ht="24.95" customHeight="1">
      <c r="A1659" s="315" t="s">
        <v>1023</v>
      </c>
      <c r="B1659" s="324">
        <v>0</v>
      </c>
      <c r="C1659" s="324">
        <v>0</v>
      </c>
      <c r="D1659" s="324">
        <v>0</v>
      </c>
      <c r="E1659" s="324">
        <f t="shared" si="2"/>
        <v>0</v>
      </c>
      <c r="F1659" s="323"/>
      <c r="G1659" s="323"/>
      <c r="H1659" s="323"/>
      <c r="I1659" s="323"/>
      <c r="J1659" s="458"/>
      <c r="K1659" s="323"/>
      <c r="L1659" s="323"/>
      <c r="M1659" s="323"/>
      <c r="N1659" s="323"/>
      <c r="O1659" s="323"/>
      <c r="P1659" s="323"/>
      <c r="Q1659" s="323"/>
      <c r="R1659" s="323"/>
      <c r="S1659" s="323"/>
      <c r="T1659" s="323"/>
      <c r="U1659" s="323"/>
      <c r="V1659" s="323"/>
    </row>
    <row r="1660" spans="1:22" s="8" customFormat="1" ht="24.95" customHeight="1">
      <c r="A1660" s="315" t="s">
        <v>1024</v>
      </c>
      <c r="B1660" s="324">
        <v>0</v>
      </c>
      <c r="C1660" s="324">
        <v>0</v>
      </c>
      <c r="D1660" s="324">
        <v>0</v>
      </c>
      <c r="E1660" s="324">
        <f t="shared" si="2"/>
        <v>0</v>
      </c>
      <c r="F1660" s="323"/>
      <c r="G1660" s="323"/>
      <c r="H1660" s="323"/>
      <c r="I1660" s="323"/>
      <c r="J1660" s="458"/>
      <c r="K1660" s="323"/>
      <c r="L1660" s="323"/>
      <c r="M1660" s="323"/>
      <c r="N1660" s="323"/>
      <c r="O1660" s="323"/>
      <c r="P1660" s="323"/>
      <c r="Q1660" s="323"/>
      <c r="R1660" s="323"/>
      <c r="S1660" s="323"/>
      <c r="T1660" s="323"/>
      <c r="U1660" s="323"/>
      <c r="V1660" s="323"/>
    </row>
    <row r="1661" spans="1:22" s="8" customFormat="1" ht="24.95" customHeight="1">
      <c r="A1661" s="315" t="s">
        <v>1025</v>
      </c>
      <c r="B1661" s="324">
        <v>0</v>
      </c>
      <c r="C1661" s="324">
        <v>0</v>
      </c>
      <c r="D1661" s="324">
        <v>0</v>
      </c>
      <c r="E1661" s="324">
        <f t="shared" si="2"/>
        <v>0</v>
      </c>
      <c r="F1661" s="323"/>
      <c r="G1661" s="323"/>
      <c r="H1661" s="323"/>
      <c r="I1661" s="323"/>
      <c r="J1661" s="458"/>
      <c r="K1661" s="323"/>
      <c r="L1661" s="323"/>
      <c r="M1661" s="323"/>
      <c r="N1661" s="323"/>
      <c r="O1661" s="323"/>
      <c r="P1661" s="323"/>
      <c r="Q1661" s="323"/>
      <c r="R1661" s="323"/>
      <c r="S1661" s="323"/>
      <c r="T1661" s="323"/>
      <c r="U1661" s="323"/>
      <c r="V1661" s="323"/>
    </row>
    <row r="1662" spans="1:22" s="8" customFormat="1" ht="24.95" customHeight="1">
      <c r="A1662" s="315" t="s">
        <v>1026</v>
      </c>
      <c r="B1662" s="324">
        <v>0</v>
      </c>
      <c r="C1662" s="324">
        <v>0</v>
      </c>
      <c r="D1662" s="324">
        <v>0</v>
      </c>
      <c r="E1662" s="324">
        <f t="shared" si="2"/>
        <v>0</v>
      </c>
      <c r="F1662" s="323"/>
      <c r="G1662" s="323"/>
      <c r="H1662" s="323"/>
      <c r="I1662" s="323"/>
      <c r="J1662" s="458"/>
      <c r="K1662" s="323"/>
      <c r="L1662" s="323"/>
      <c r="M1662" s="323"/>
      <c r="N1662" s="323"/>
      <c r="O1662" s="323"/>
      <c r="P1662" s="323"/>
      <c r="Q1662" s="323"/>
      <c r="R1662" s="323"/>
      <c r="S1662" s="323"/>
      <c r="T1662" s="323"/>
      <c r="U1662" s="323"/>
      <c r="V1662" s="323"/>
    </row>
    <row r="1663" spans="1:22" s="8" customFormat="1" ht="24.95" customHeight="1">
      <c r="A1663" s="315" t="s">
        <v>1027</v>
      </c>
      <c r="B1663" s="324">
        <v>0</v>
      </c>
      <c r="C1663" s="324">
        <v>0</v>
      </c>
      <c r="D1663" s="324">
        <v>0</v>
      </c>
      <c r="E1663" s="324">
        <f t="shared" si="2"/>
        <v>0</v>
      </c>
      <c r="F1663" s="323"/>
      <c r="G1663" s="323"/>
      <c r="H1663" s="323"/>
      <c r="I1663" s="323"/>
      <c r="J1663" s="458"/>
      <c r="K1663" s="323"/>
      <c r="L1663" s="323"/>
      <c r="M1663" s="323"/>
      <c r="N1663" s="323"/>
      <c r="O1663" s="323"/>
      <c r="P1663" s="323"/>
      <c r="Q1663" s="323"/>
      <c r="R1663" s="323"/>
      <c r="S1663" s="323"/>
      <c r="T1663" s="323"/>
      <c r="U1663" s="323"/>
      <c r="V1663" s="323"/>
    </row>
    <row r="1664" spans="1:22" s="8" customFormat="1" ht="24.95" customHeight="1">
      <c r="A1664" s="315" t="s">
        <v>1028</v>
      </c>
      <c r="B1664" s="324">
        <v>0</v>
      </c>
      <c r="C1664" s="324">
        <v>0</v>
      </c>
      <c r="D1664" s="324">
        <v>0</v>
      </c>
      <c r="E1664" s="324">
        <f t="shared" si="2"/>
        <v>0</v>
      </c>
      <c r="F1664" s="323"/>
      <c r="G1664" s="323"/>
      <c r="H1664" s="323"/>
      <c r="I1664" s="323"/>
      <c r="J1664" s="458"/>
      <c r="K1664" s="323"/>
      <c r="L1664" s="323"/>
      <c r="M1664" s="323"/>
      <c r="N1664" s="323"/>
      <c r="O1664" s="323"/>
      <c r="P1664" s="323"/>
      <c r="Q1664" s="323"/>
      <c r="R1664" s="323"/>
      <c r="S1664" s="323"/>
      <c r="T1664" s="323"/>
      <c r="U1664" s="323"/>
      <c r="V1664" s="323"/>
    </row>
    <row r="1665" spans="1:22" s="8" customFormat="1" ht="24.95" customHeight="1">
      <c r="A1665" s="315" t="s">
        <v>1029</v>
      </c>
      <c r="B1665" s="324">
        <v>0</v>
      </c>
      <c r="C1665" s="324">
        <v>0</v>
      </c>
      <c r="D1665" s="324">
        <v>0</v>
      </c>
      <c r="E1665" s="324">
        <f t="shared" si="2"/>
        <v>0</v>
      </c>
      <c r="F1665" s="323"/>
      <c r="G1665" s="323"/>
      <c r="H1665" s="323"/>
      <c r="I1665" s="323"/>
      <c r="J1665" s="458"/>
      <c r="K1665" s="323"/>
      <c r="L1665" s="323"/>
      <c r="M1665" s="323"/>
      <c r="N1665" s="323"/>
      <c r="O1665" s="323"/>
      <c r="P1665" s="323"/>
      <c r="Q1665" s="323"/>
      <c r="R1665" s="323"/>
      <c r="S1665" s="323"/>
      <c r="T1665" s="323"/>
      <c r="U1665" s="323"/>
      <c r="V1665" s="323"/>
    </row>
    <row r="1666" spans="1:22" s="8" customFormat="1" ht="24.95" customHeight="1">
      <c r="A1666" s="315" t="s">
        <v>1030</v>
      </c>
      <c r="B1666" s="324">
        <v>0</v>
      </c>
      <c r="C1666" s="324">
        <v>0</v>
      </c>
      <c r="D1666" s="324">
        <v>0</v>
      </c>
      <c r="E1666" s="324">
        <f t="shared" si="2"/>
        <v>0</v>
      </c>
      <c r="F1666" s="323"/>
      <c r="G1666" s="323"/>
      <c r="H1666" s="323"/>
      <c r="I1666" s="323"/>
      <c r="J1666" s="458"/>
      <c r="K1666" s="323"/>
      <c r="L1666" s="323"/>
      <c r="M1666" s="323"/>
      <c r="N1666" s="323"/>
      <c r="O1666" s="323"/>
      <c r="P1666" s="323"/>
      <c r="Q1666" s="323"/>
      <c r="R1666" s="323"/>
      <c r="S1666" s="323"/>
      <c r="T1666" s="323"/>
      <c r="U1666" s="323"/>
      <c r="V1666" s="323"/>
    </row>
    <row r="1667" spans="1:22" s="8" customFormat="1" ht="24.95" customHeight="1">
      <c r="A1667" s="315" t="s">
        <v>1031</v>
      </c>
      <c r="B1667" s="324">
        <v>0</v>
      </c>
      <c r="C1667" s="324">
        <v>0</v>
      </c>
      <c r="D1667" s="324">
        <v>0</v>
      </c>
      <c r="E1667" s="324">
        <f t="shared" si="2"/>
        <v>0</v>
      </c>
      <c r="F1667" s="323"/>
      <c r="G1667" s="323"/>
      <c r="H1667" s="323"/>
      <c r="I1667" s="323"/>
      <c r="J1667" s="458"/>
      <c r="K1667" s="323"/>
      <c r="L1667" s="323"/>
      <c r="M1667" s="323"/>
      <c r="N1667" s="323"/>
      <c r="O1667" s="323"/>
      <c r="P1667" s="323"/>
      <c r="Q1667" s="323"/>
      <c r="R1667" s="323"/>
      <c r="S1667" s="323"/>
      <c r="T1667" s="323"/>
      <c r="U1667" s="323"/>
      <c r="V1667" s="323"/>
    </row>
    <row r="1668" spans="1:22" s="8" customFormat="1" ht="24.95" customHeight="1">
      <c r="A1668" s="315" t="s">
        <v>1032</v>
      </c>
      <c r="B1668" s="324">
        <v>0</v>
      </c>
      <c r="C1668" s="324">
        <v>0</v>
      </c>
      <c r="D1668" s="324">
        <v>0</v>
      </c>
      <c r="E1668" s="324">
        <f t="shared" si="2"/>
        <v>0</v>
      </c>
      <c r="F1668" s="323"/>
      <c r="G1668" s="323"/>
      <c r="H1668" s="323"/>
      <c r="I1668" s="323"/>
      <c r="J1668" s="458"/>
      <c r="K1668" s="323"/>
      <c r="L1668" s="323"/>
      <c r="M1668" s="323"/>
      <c r="N1668" s="323"/>
      <c r="O1668" s="323"/>
      <c r="P1668" s="323"/>
      <c r="Q1668" s="323"/>
      <c r="R1668" s="323"/>
      <c r="S1668" s="323"/>
      <c r="T1668" s="323"/>
      <c r="U1668" s="323"/>
      <c r="V1668" s="323"/>
    </row>
    <row r="1669" spans="1:22" s="8" customFormat="1" ht="24.95" customHeight="1">
      <c r="A1669" s="315" t="s">
        <v>1033</v>
      </c>
      <c r="B1669" s="324">
        <v>0</v>
      </c>
      <c r="C1669" s="324">
        <v>0</v>
      </c>
      <c r="D1669" s="324">
        <v>0</v>
      </c>
      <c r="E1669" s="324">
        <f t="shared" si="2"/>
        <v>0</v>
      </c>
      <c r="F1669" s="323"/>
      <c r="G1669" s="323"/>
      <c r="H1669" s="323"/>
      <c r="I1669" s="323"/>
      <c r="J1669" s="458"/>
      <c r="K1669" s="323"/>
      <c r="L1669" s="323"/>
      <c r="M1669" s="323"/>
      <c r="N1669" s="323"/>
      <c r="O1669" s="323"/>
      <c r="P1669" s="323"/>
      <c r="Q1669" s="323"/>
      <c r="R1669" s="323"/>
      <c r="S1669" s="323"/>
      <c r="T1669" s="323"/>
      <c r="U1669" s="323"/>
      <c r="V1669" s="323"/>
    </row>
    <row r="1670" spans="1:22" s="8" customFormat="1" ht="24.95" customHeight="1">
      <c r="A1670" s="315" t="s">
        <v>1034</v>
      </c>
      <c r="B1670" s="324">
        <v>0</v>
      </c>
      <c r="C1670" s="324">
        <v>0</v>
      </c>
      <c r="D1670" s="324">
        <v>0</v>
      </c>
      <c r="E1670" s="324">
        <f t="shared" si="2"/>
        <v>0</v>
      </c>
      <c r="F1670" s="323"/>
      <c r="G1670" s="323"/>
      <c r="H1670" s="323"/>
      <c r="I1670" s="323"/>
      <c r="J1670" s="458"/>
      <c r="K1670" s="323"/>
      <c r="L1670" s="323"/>
      <c r="M1670" s="323"/>
      <c r="N1670" s="323"/>
      <c r="O1670" s="323"/>
      <c r="P1670" s="323"/>
      <c r="Q1670" s="323"/>
      <c r="R1670" s="323"/>
      <c r="S1670" s="323"/>
      <c r="T1670" s="323"/>
      <c r="U1670" s="323"/>
      <c r="V1670" s="323"/>
    </row>
    <row r="1671" spans="1:22" s="8" customFormat="1" ht="24.95" customHeight="1">
      <c r="A1671" s="315" t="s">
        <v>1035</v>
      </c>
      <c r="B1671" s="324">
        <v>0</v>
      </c>
      <c r="C1671" s="324">
        <v>0</v>
      </c>
      <c r="D1671" s="324">
        <v>0</v>
      </c>
      <c r="E1671" s="324">
        <f t="shared" si="2"/>
        <v>0</v>
      </c>
      <c r="F1671" s="323"/>
      <c r="G1671" s="323"/>
      <c r="H1671" s="323"/>
      <c r="I1671" s="323"/>
      <c r="J1671" s="458"/>
      <c r="K1671" s="323"/>
      <c r="L1671" s="323"/>
      <c r="M1671" s="323"/>
      <c r="N1671" s="323"/>
      <c r="O1671" s="323"/>
      <c r="P1671" s="323"/>
      <c r="Q1671" s="323"/>
      <c r="R1671" s="323"/>
      <c r="S1671" s="323"/>
      <c r="T1671" s="323"/>
      <c r="U1671" s="323"/>
      <c r="V1671" s="323"/>
    </row>
    <row r="1672" spans="1:22" s="8" customFormat="1" ht="24.95" customHeight="1">
      <c r="A1672" s="315" t="s">
        <v>1036</v>
      </c>
      <c r="B1672" s="324">
        <v>0</v>
      </c>
      <c r="C1672" s="324">
        <v>0</v>
      </c>
      <c r="D1672" s="324">
        <v>0</v>
      </c>
      <c r="E1672" s="324">
        <f t="shared" si="2"/>
        <v>0</v>
      </c>
      <c r="F1672" s="323"/>
      <c r="G1672" s="323"/>
      <c r="H1672" s="323"/>
      <c r="I1672" s="323"/>
      <c r="J1672" s="458"/>
      <c r="K1672" s="323"/>
      <c r="L1672" s="323"/>
      <c r="M1672" s="323"/>
      <c r="N1672" s="323"/>
      <c r="O1672" s="323"/>
      <c r="P1672" s="323"/>
      <c r="Q1672" s="323"/>
      <c r="R1672" s="323"/>
      <c r="S1672" s="323"/>
      <c r="T1672" s="323"/>
      <c r="U1672" s="323"/>
      <c r="V1672" s="323"/>
    </row>
    <row r="1673" spans="1:22" s="8" customFormat="1" ht="24.95" customHeight="1">
      <c r="A1673" s="315" t="s">
        <v>1037</v>
      </c>
      <c r="B1673" s="324">
        <v>0</v>
      </c>
      <c r="C1673" s="324">
        <v>0</v>
      </c>
      <c r="D1673" s="324">
        <v>0</v>
      </c>
      <c r="E1673" s="324">
        <f t="shared" si="2"/>
        <v>0</v>
      </c>
      <c r="F1673" s="323"/>
      <c r="G1673" s="323"/>
      <c r="H1673" s="323"/>
      <c r="I1673" s="323"/>
      <c r="J1673" s="458"/>
      <c r="K1673" s="323"/>
      <c r="L1673" s="323"/>
      <c r="M1673" s="323"/>
      <c r="N1673" s="323"/>
      <c r="O1673" s="323"/>
      <c r="P1673" s="323"/>
      <c r="Q1673" s="323"/>
      <c r="R1673" s="323"/>
      <c r="S1673" s="323"/>
      <c r="T1673" s="323"/>
      <c r="U1673" s="323"/>
      <c r="V1673" s="323"/>
    </row>
    <row r="1674" spans="1:22" s="8" customFormat="1" ht="24.95" customHeight="1">
      <c r="A1674" s="315" t="s">
        <v>1038</v>
      </c>
      <c r="B1674" s="324">
        <v>0</v>
      </c>
      <c r="C1674" s="324">
        <v>0</v>
      </c>
      <c r="D1674" s="324">
        <v>0</v>
      </c>
      <c r="E1674" s="324">
        <f t="shared" si="2"/>
        <v>0</v>
      </c>
      <c r="F1674" s="323"/>
      <c r="G1674" s="323"/>
      <c r="H1674" s="323"/>
      <c r="I1674" s="323"/>
      <c r="J1674" s="458"/>
      <c r="K1674" s="323"/>
      <c r="L1674" s="323"/>
      <c r="M1674" s="323"/>
      <c r="N1674" s="323"/>
      <c r="O1674" s="323"/>
      <c r="P1674" s="323"/>
      <c r="Q1674" s="323"/>
      <c r="R1674" s="323"/>
      <c r="S1674" s="323"/>
      <c r="T1674" s="323"/>
      <c r="U1674" s="323"/>
      <c r="V1674" s="323"/>
    </row>
    <row r="1675" spans="1:22" s="8" customFormat="1" ht="24.95" customHeight="1">
      <c r="A1675" s="315" t="s">
        <v>1039</v>
      </c>
      <c r="B1675" s="324">
        <v>0</v>
      </c>
      <c r="C1675" s="324">
        <v>0</v>
      </c>
      <c r="D1675" s="324">
        <v>0</v>
      </c>
      <c r="E1675" s="324">
        <f t="shared" si="2"/>
        <v>0</v>
      </c>
      <c r="F1675" s="323"/>
      <c r="G1675" s="323"/>
      <c r="H1675" s="323"/>
      <c r="I1675" s="323"/>
      <c r="J1675" s="458"/>
      <c r="K1675" s="323"/>
      <c r="L1675" s="323"/>
      <c r="M1675" s="323"/>
      <c r="N1675" s="323"/>
      <c r="O1675" s="323"/>
      <c r="P1675" s="323"/>
      <c r="Q1675" s="323"/>
      <c r="R1675" s="323"/>
      <c r="S1675" s="323"/>
      <c r="T1675" s="323"/>
      <c r="U1675" s="323"/>
      <c r="V1675" s="323"/>
    </row>
    <row r="1676" spans="1:22" s="8" customFormat="1" ht="24.95" customHeight="1">
      <c r="A1676" s="315" t="s">
        <v>1040</v>
      </c>
      <c r="B1676" s="324">
        <v>0</v>
      </c>
      <c r="C1676" s="324">
        <v>0</v>
      </c>
      <c r="D1676" s="324">
        <v>0</v>
      </c>
      <c r="E1676" s="324">
        <f t="shared" si="2"/>
        <v>0</v>
      </c>
      <c r="F1676" s="323"/>
      <c r="G1676" s="323"/>
      <c r="H1676" s="323"/>
      <c r="I1676" s="323"/>
      <c r="J1676" s="458"/>
      <c r="K1676" s="323"/>
      <c r="L1676" s="323"/>
      <c r="M1676" s="323"/>
      <c r="N1676" s="323"/>
      <c r="O1676" s="323"/>
      <c r="P1676" s="323"/>
      <c r="Q1676" s="323"/>
      <c r="R1676" s="323"/>
      <c r="S1676" s="323"/>
      <c r="T1676" s="323"/>
      <c r="U1676" s="323"/>
      <c r="V1676" s="323"/>
    </row>
    <row r="1677" spans="1:22" s="8" customFormat="1" ht="24.95" customHeight="1">
      <c r="A1677" s="315" t="s">
        <v>1041</v>
      </c>
      <c r="B1677" s="324">
        <v>0</v>
      </c>
      <c r="C1677" s="324">
        <v>0</v>
      </c>
      <c r="D1677" s="324">
        <v>0</v>
      </c>
      <c r="E1677" s="324">
        <f t="shared" si="2"/>
        <v>0</v>
      </c>
      <c r="F1677" s="323"/>
      <c r="G1677" s="323"/>
      <c r="H1677" s="323"/>
      <c r="I1677" s="323"/>
      <c r="J1677" s="458"/>
      <c r="K1677" s="323"/>
      <c r="L1677" s="323"/>
      <c r="M1677" s="323"/>
      <c r="N1677" s="323"/>
      <c r="O1677" s="323"/>
      <c r="P1677" s="323"/>
      <c r="Q1677" s="323"/>
      <c r="R1677" s="323"/>
      <c r="S1677" s="323"/>
      <c r="T1677" s="323"/>
      <c r="U1677" s="323"/>
      <c r="V1677" s="323"/>
    </row>
    <row r="1678" spans="1:22" s="8" customFormat="1" ht="24.95" customHeight="1">
      <c r="A1678" s="315" t="s">
        <v>1042</v>
      </c>
      <c r="B1678" s="324">
        <v>0</v>
      </c>
      <c r="C1678" s="324">
        <v>0</v>
      </c>
      <c r="D1678" s="324">
        <v>0</v>
      </c>
      <c r="E1678" s="324">
        <f t="shared" si="2"/>
        <v>0</v>
      </c>
      <c r="F1678" s="323"/>
      <c r="G1678" s="323"/>
      <c r="H1678" s="323"/>
      <c r="I1678" s="323"/>
      <c r="J1678" s="458"/>
      <c r="K1678" s="323"/>
      <c r="L1678" s="323"/>
      <c r="M1678" s="323"/>
      <c r="N1678" s="323"/>
      <c r="O1678" s="323"/>
      <c r="P1678" s="323"/>
      <c r="Q1678" s="323"/>
      <c r="R1678" s="323"/>
      <c r="S1678" s="323"/>
      <c r="T1678" s="323"/>
      <c r="U1678" s="323"/>
      <c r="V1678" s="323"/>
    </row>
    <row r="1679" spans="1:22" s="8" customFormat="1" ht="24.95" customHeight="1">
      <c r="A1679" s="315" t="s">
        <v>1043</v>
      </c>
      <c r="B1679" s="324">
        <v>0</v>
      </c>
      <c r="C1679" s="324">
        <v>0</v>
      </c>
      <c r="D1679" s="324">
        <v>0</v>
      </c>
      <c r="E1679" s="324">
        <f t="shared" si="2"/>
        <v>0</v>
      </c>
      <c r="F1679" s="323"/>
      <c r="G1679" s="323"/>
      <c r="H1679" s="323"/>
      <c r="I1679" s="323"/>
      <c r="J1679" s="458"/>
      <c r="K1679" s="323"/>
      <c r="L1679" s="323"/>
      <c r="M1679" s="323"/>
      <c r="N1679" s="323"/>
      <c r="O1679" s="323"/>
      <c r="P1679" s="323"/>
      <c r="Q1679" s="323"/>
      <c r="R1679" s="323"/>
      <c r="S1679" s="323"/>
      <c r="T1679" s="323"/>
      <c r="U1679" s="323"/>
      <c r="V1679" s="323"/>
    </row>
    <row r="1680" spans="1:22" s="8" customFormat="1" ht="24.95" customHeight="1">
      <c r="A1680" s="315" t="s">
        <v>1044</v>
      </c>
      <c r="B1680" s="324">
        <v>0</v>
      </c>
      <c r="C1680" s="324">
        <v>0</v>
      </c>
      <c r="D1680" s="324">
        <v>0</v>
      </c>
      <c r="E1680" s="324">
        <f t="shared" si="2"/>
        <v>0</v>
      </c>
      <c r="F1680" s="323"/>
      <c r="G1680" s="323"/>
      <c r="H1680" s="323"/>
      <c r="I1680" s="323"/>
      <c r="J1680" s="458"/>
      <c r="K1680" s="323"/>
      <c r="L1680" s="323"/>
      <c r="M1680" s="323"/>
      <c r="N1680" s="323"/>
      <c r="O1680" s="323"/>
      <c r="P1680" s="323"/>
      <c r="Q1680" s="323"/>
      <c r="R1680" s="323"/>
      <c r="S1680" s="323"/>
      <c r="T1680" s="323"/>
      <c r="U1680" s="323"/>
      <c r="V1680" s="323"/>
    </row>
    <row r="1681" spans="1:22" s="8" customFormat="1" ht="24.95" customHeight="1">
      <c r="A1681" s="315" t="s">
        <v>47</v>
      </c>
      <c r="B1681" s="324">
        <v>0</v>
      </c>
      <c r="C1681" s="324">
        <v>2</v>
      </c>
      <c r="D1681" s="324">
        <v>0</v>
      </c>
      <c r="E1681" s="324">
        <f t="shared" si="2"/>
        <v>2</v>
      </c>
      <c r="F1681" s="323"/>
      <c r="G1681" s="323"/>
      <c r="H1681" s="323"/>
      <c r="I1681" s="323"/>
      <c r="J1681" s="458"/>
      <c r="K1681" s="323"/>
      <c r="L1681" s="323"/>
      <c r="M1681" s="323"/>
      <c r="N1681" s="323"/>
      <c r="O1681" s="323"/>
      <c r="P1681" s="323"/>
      <c r="Q1681" s="323"/>
      <c r="R1681" s="323"/>
      <c r="S1681" s="323"/>
      <c r="T1681" s="323"/>
      <c r="U1681" s="323"/>
      <c r="V1681" s="323"/>
    </row>
    <row r="1682" spans="1:22" s="8" customFormat="1" ht="24.95" customHeight="1">
      <c r="A1682" s="315" t="s">
        <v>1045</v>
      </c>
      <c r="B1682" s="324">
        <v>0</v>
      </c>
      <c r="C1682" s="324">
        <v>32</v>
      </c>
      <c r="D1682" s="324">
        <v>0</v>
      </c>
      <c r="E1682" s="324">
        <f>SUM(B1682:D1682)</f>
        <v>32</v>
      </c>
      <c r="F1682" s="323"/>
      <c r="G1682" s="323"/>
      <c r="H1682" s="323"/>
      <c r="I1682" s="323"/>
      <c r="J1682" s="458"/>
      <c r="K1682" s="323"/>
      <c r="L1682" s="323"/>
      <c r="M1682" s="323"/>
      <c r="N1682" s="323"/>
      <c r="O1682" s="323"/>
      <c r="P1682" s="323"/>
      <c r="Q1682" s="323"/>
      <c r="R1682" s="323"/>
      <c r="S1682" s="323"/>
      <c r="T1682" s="323"/>
      <c r="U1682" s="323"/>
      <c r="V1682" s="323"/>
    </row>
    <row r="1683" spans="1:22" s="8" customFormat="1" ht="24.95" customHeight="1">
      <c r="A1683" s="315" t="s">
        <v>25</v>
      </c>
      <c r="B1683" s="324">
        <v>0</v>
      </c>
      <c r="C1683" s="324">
        <v>0</v>
      </c>
      <c r="D1683" s="324">
        <v>0</v>
      </c>
      <c r="E1683" s="324">
        <f t="shared" si="2"/>
        <v>0</v>
      </c>
      <c r="F1683" s="323"/>
      <c r="G1683" s="323"/>
      <c r="H1683" s="323"/>
      <c r="I1683" s="323"/>
      <c r="J1683" s="458"/>
      <c r="K1683" s="323"/>
      <c r="L1683" s="323"/>
      <c r="M1683" s="323"/>
      <c r="N1683" s="323"/>
      <c r="O1683" s="323"/>
      <c r="P1683" s="323"/>
      <c r="Q1683" s="323"/>
      <c r="R1683" s="323"/>
      <c r="S1683" s="323"/>
      <c r="T1683" s="323"/>
      <c r="U1683" s="323"/>
      <c r="V1683" s="323"/>
    </row>
    <row r="1684" spans="1:22" s="8" customFormat="1" ht="24.95" customHeight="1">
      <c r="A1684" s="315" t="s">
        <v>37</v>
      </c>
      <c r="B1684" s="324">
        <v>0</v>
      </c>
      <c r="C1684" s="324">
        <v>0</v>
      </c>
      <c r="D1684" s="324">
        <v>0</v>
      </c>
      <c r="E1684" s="324">
        <f t="shared" si="2"/>
        <v>0</v>
      </c>
      <c r="F1684" s="323"/>
      <c r="G1684" s="323"/>
      <c r="H1684" s="323"/>
      <c r="I1684" s="323"/>
      <c r="J1684" s="458"/>
      <c r="K1684" s="323"/>
      <c r="L1684" s="323"/>
      <c r="M1684" s="323"/>
      <c r="N1684" s="323"/>
      <c r="O1684" s="323"/>
      <c r="P1684" s="323"/>
      <c r="Q1684" s="323"/>
      <c r="R1684" s="323"/>
      <c r="S1684" s="323"/>
      <c r="T1684" s="323"/>
      <c r="U1684" s="323"/>
      <c r="V1684" s="323"/>
    </row>
    <row r="1685" spans="1:22" s="8" customFormat="1" ht="24.95" customHeight="1">
      <c r="A1685" s="336" t="s">
        <v>3</v>
      </c>
      <c r="B1685" s="324">
        <f>SUM(B1586:B1684)</f>
        <v>26</v>
      </c>
      <c r="C1685" s="324">
        <f>SUM(C1586:C1684)</f>
        <v>101</v>
      </c>
      <c r="D1685" s="324">
        <f>SUM(D1586:D1684)</f>
        <v>25</v>
      </c>
      <c r="E1685" s="324">
        <f t="shared" si="2"/>
        <v>152</v>
      </c>
      <c r="F1685" s="323"/>
      <c r="G1685" s="323"/>
      <c r="H1685" s="323"/>
      <c r="I1685" s="323"/>
      <c r="J1685" s="458"/>
      <c r="K1685" s="323"/>
      <c r="L1685" s="323"/>
      <c r="M1685" s="323"/>
      <c r="N1685" s="323"/>
      <c r="O1685" s="323"/>
      <c r="P1685" s="323"/>
      <c r="Q1685" s="323"/>
      <c r="R1685" s="323"/>
      <c r="S1685" s="323"/>
      <c r="T1685" s="323"/>
      <c r="U1685" s="323"/>
      <c r="V1685" s="323"/>
    </row>
    <row r="1686" spans="1:22" s="8" customFormat="1" ht="24.95" customHeight="1">
      <c r="A1686" s="166"/>
      <c r="B1686" s="165"/>
      <c r="C1686" s="165"/>
      <c r="D1686" s="323"/>
      <c r="E1686" s="323"/>
      <c r="F1686" s="323"/>
      <c r="G1686" s="323"/>
      <c r="H1686" s="323"/>
      <c r="I1686" s="323"/>
      <c r="J1686" s="458"/>
      <c r="K1686" s="323"/>
      <c r="L1686" s="323"/>
      <c r="M1686" s="323"/>
      <c r="N1686" s="323"/>
      <c r="O1686" s="323"/>
      <c r="P1686" s="323"/>
      <c r="Q1686" s="323"/>
      <c r="R1686" s="323"/>
      <c r="S1686" s="323"/>
      <c r="T1686" s="323"/>
      <c r="U1686" s="323"/>
      <c r="V1686" s="323"/>
    </row>
    <row r="1687" spans="1:22" ht="24.95" customHeight="1">
      <c r="A1687" s="600" t="s">
        <v>1059</v>
      </c>
      <c r="B1687" s="600"/>
      <c r="C1687" s="323"/>
      <c r="D1687" s="323"/>
      <c r="E1687" s="323"/>
      <c r="F1687" s="323"/>
      <c r="G1687" s="323"/>
      <c r="H1687" s="323"/>
      <c r="I1687" s="323"/>
      <c r="K1687" s="323"/>
      <c r="L1687" s="323"/>
      <c r="M1687" s="323"/>
      <c r="N1687" s="323"/>
      <c r="O1687" s="323"/>
      <c r="P1687" s="323"/>
      <c r="Q1687" s="323"/>
      <c r="R1687" s="323"/>
      <c r="S1687" s="323"/>
      <c r="T1687" s="323"/>
      <c r="U1687" s="323"/>
      <c r="V1687" s="323"/>
    </row>
    <row r="1688" spans="1:22" ht="24.95" customHeight="1">
      <c r="A1688" s="162" t="s">
        <v>62</v>
      </c>
      <c r="B1688" s="311" t="s">
        <v>668</v>
      </c>
      <c r="C1688" s="323"/>
      <c r="D1688" s="323"/>
      <c r="E1688" s="323"/>
      <c r="F1688" s="323"/>
      <c r="G1688" s="323"/>
      <c r="H1688" s="323"/>
      <c r="I1688" s="323"/>
      <c r="K1688" s="323"/>
      <c r="L1688" s="323"/>
      <c r="M1688" s="323"/>
      <c r="N1688" s="323"/>
      <c r="O1688" s="323"/>
      <c r="P1688" s="323"/>
      <c r="Q1688" s="323"/>
      <c r="R1688" s="323"/>
      <c r="S1688" s="323"/>
      <c r="T1688" s="323"/>
      <c r="U1688" s="323"/>
      <c r="V1688" s="323"/>
    </row>
    <row r="1689" spans="1:22" ht="24.95" customHeight="1">
      <c r="A1689" s="338" t="s">
        <v>44</v>
      </c>
      <c r="B1689" s="149">
        <v>95</v>
      </c>
      <c r="C1689" s="323"/>
      <c r="D1689" s="323"/>
      <c r="E1689" s="323"/>
      <c r="F1689" s="323"/>
      <c r="G1689" s="323"/>
      <c r="H1689" s="323"/>
      <c r="I1689" s="323"/>
      <c r="K1689" s="323"/>
      <c r="L1689" s="323"/>
      <c r="M1689" s="323"/>
      <c r="N1689" s="323"/>
      <c r="O1689" s="323"/>
      <c r="P1689" s="323"/>
      <c r="Q1689" s="323"/>
      <c r="R1689" s="323"/>
      <c r="S1689" s="323"/>
      <c r="T1689" s="323"/>
      <c r="U1689" s="323"/>
      <c r="V1689" s="323"/>
    </row>
    <row r="1690" spans="1:22" ht="24.95" customHeight="1">
      <c r="A1690" s="338" t="s">
        <v>29</v>
      </c>
      <c r="B1690" s="149">
        <v>19</v>
      </c>
      <c r="C1690" s="323"/>
      <c r="D1690" s="323"/>
      <c r="E1690" s="323"/>
      <c r="F1690" s="323"/>
      <c r="G1690" s="323"/>
      <c r="H1690" s="323"/>
      <c r="I1690" s="323"/>
      <c r="K1690" s="323"/>
      <c r="L1690" s="323"/>
      <c r="M1690" s="323"/>
      <c r="N1690" s="323"/>
      <c r="O1690" s="323"/>
      <c r="P1690" s="323"/>
      <c r="Q1690" s="323"/>
      <c r="R1690" s="323"/>
      <c r="S1690" s="323"/>
      <c r="T1690" s="323"/>
      <c r="U1690" s="323"/>
      <c r="V1690" s="323"/>
    </row>
    <row r="1691" spans="1:22" ht="24.95" customHeight="1">
      <c r="A1691" s="338" t="s">
        <v>31</v>
      </c>
      <c r="B1691" s="149">
        <v>24</v>
      </c>
      <c r="C1691" s="323"/>
      <c r="D1691" s="323"/>
      <c r="E1691" s="323"/>
      <c r="F1691" s="323"/>
      <c r="G1691" s="323"/>
      <c r="H1691" s="323"/>
      <c r="I1691" s="323"/>
      <c r="K1691" s="323"/>
      <c r="L1691" s="323"/>
      <c r="M1691" s="323"/>
      <c r="N1691" s="323"/>
      <c r="O1691" s="323"/>
      <c r="P1691" s="323"/>
      <c r="Q1691" s="323"/>
      <c r="R1691" s="323"/>
      <c r="S1691" s="323"/>
      <c r="T1691" s="323"/>
      <c r="U1691" s="323"/>
      <c r="V1691" s="323"/>
    </row>
    <row r="1692" spans="1:22" ht="24.95" customHeight="1">
      <c r="A1692" s="338" t="s">
        <v>24</v>
      </c>
      <c r="B1692" s="149">
        <v>11</v>
      </c>
      <c r="C1692" s="323"/>
      <c r="D1692" s="323"/>
      <c r="E1692" s="323"/>
      <c r="F1692" s="323"/>
      <c r="G1692" s="323"/>
      <c r="H1692" s="323"/>
      <c r="I1692" s="323"/>
      <c r="K1692" s="323"/>
      <c r="L1692" s="323"/>
      <c r="M1692" s="323"/>
      <c r="N1692" s="323"/>
      <c r="O1692" s="323"/>
      <c r="P1692" s="323"/>
      <c r="Q1692" s="323"/>
      <c r="R1692" s="323"/>
      <c r="S1692" s="323"/>
      <c r="T1692" s="323"/>
      <c r="U1692" s="323"/>
      <c r="V1692" s="323"/>
    </row>
    <row r="1693" spans="1:22" ht="24.95" customHeight="1">
      <c r="A1693" s="338" t="s">
        <v>153</v>
      </c>
      <c r="B1693" s="149">
        <v>138</v>
      </c>
      <c r="C1693" s="323"/>
      <c r="D1693" s="323"/>
      <c r="E1693" s="323"/>
      <c r="F1693" s="323"/>
      <c r="G1693" s="323"/>
      <c r="H1693" s="323"/>
      <c r="I1693" s="323"/>
      <c r="K1693" s="323"/>
      <c r="L1693" s="323"/>
      <c r="M1693" s="323"/>
      <c r="N1693" s="323"/>
      <c r="O1693" s="323"/>
      <c r="P1693" s="323"/>
      <c r="Q1693" s="323"/>
      <c r="R1693" s="323"/>
      <c r="S1693" s="323"/>
      <c r="T1693" s="323"/>
      <c r="U1693" s="323"/>
      <c r="V1693" s="323"/>
    </row>
    <row r="1694" spans="1:22" ht="24.95" customHeight="1">
      <c r="A1694" s="338" t="s">
        <v>23</v>
      </c>
      <c r="B1694" s="149">
        <v>49</v>
      </c>
      <c r="C1694" s="323"/>
      <c r="D1694" s="323"/>
      <c r="E1694" s="323"/>
      <c r="F1694" s="323"/>
      <c r="G1694" s="323"/>
      <c r="H1694" s="323"/>
      <c r="I1694" s="323"/>
      <c r="K1694" s="323"/>
      <c r="L1694" s="323"/>
      <c r="M1694" s="323"/>
      <c r="N1694" s="323"/>
      <c r="O1694" s="323"/>
      <c r="P1694" s="323"/>
      <c r="Q1694" s="323"/>
      <c r="R1694" s="323"/>
      <c r="S1694" s="323"/>
      <c r="T1694" s="323"/>
      <c r="U1694" s="323"/>
      <c r="V1694" s="323"/>
    </row>
    <row r="1695" spans="1:22" ht="24.95" customHeight="1">
      <c r="A1695" s="338" t="s">
        <v>35</v>
      </c>
      <c r="B1695" s="149">
        <v>25</v>
      </c>
      <c r="C1695" s="323"/>
      <c r="D1695" s="323"/>
      <c r="E1695" s="323"/>
      <c r="F1695" s="323"/>
      <c r="G1695" s="323"/>
      <c r="H1695" s="323"/>
      <c r="I1695" s="323"/>
      <c r="K1695" s="323"/>
      <c r="L1695" s="323"/>
      <c r="M1695" s="323"/>
      <c r="N1695" s="323"/>
      <c r="O1695" s="323"/>
      <c r="P1695" s="323"/>
      <c r="Q1695" s="323"/>
      <c r="R1695" s="323"/>
      <c r="S1695" s="323"/>
      <c r="T1695" s="323"/>
      <c r="U1695" s="323"/>
      <c r="V1695" s="323"/>
    </row>
    <row r="1696" spans="1:22" ht="24.95" customHeight="1">
      <c r="A1696" s="338" t="s">
        <v>36</v>
      </c>
      <c r="B1696" s="149">
        <v>38</v>
      </c>
      <c r="C1696" s="323"/>
      <c r="D1696" s="323"/>
      <c r="E1696" s="323"/>
      <c r="F1696" s="323"/>
      <c r="G1696" s="323"/>
      <c r="H1696" s="323"/>
      <c r="I1696" s="323"/>
      <c r="K1696" s="323"/>
      <c r="L1696" s="323"/>
      <c r="M1696" s="323"/>
      <c r="N1696" s="323"/>
      <c r="O1696" s="323"/>
      <c r="P1696" s="323"/>
      <c r="Q1696" s="323"/>
      <c r="R1696" s="323"/>
      <c r="S1696" s="323"/>
      <c r="T1696" s="323"/>
      <c r="U1696" s="323"/>
      <c r="V1696" s="323"/>
    </row>
    <row r="1697" spans="1:22" ht="24.95" customHeight="1">
      <c r="A1697" s="338" t="s">
        <v>48</v>
      </c>
      <c r="B1697" s="149">
        <v>34</v>
      </c>
      <c r="C1697" s="323"/>
      <c r="D1697" s="323"/>
      <c r="E1697" s="323"/>
      <c r="F1697" s="323"/>
      <c r="G1697" s="323"/>
      <c r="H1697" s="323"/>
      <c r="I1697" s="323"/>
      <c r="K1697" s="323"/>
      <c r="L1697" s="323"/>
      <c r="M1697" s="323"/>
      <c r="N1697" s="323"/>
      <c r="O1697" s="323"/>
      <c r="P1697" s="323"/>
      <c r="Q1697" s="323"/>
      <c r="R1697" s="323"/>
      <c r="S1697" s="323"/>
      <c r="T1697" s="323"/>
      <c r="U1697" s="323"/>
      <c r="V1697" s="323"/>
    </row>
    <row r="1698" spans="1:22" ht="24.95" customHeight="1">
      <c r="A1698" s="338" t="s">
        <v>49</v>
      </c>
      <c r="B1698" s="149">
        <v>63</v>
      </c>
      <c r="C1698" s="323"/>
      <c r="D1698" s="323"/>
      <c r="E1698" s="323"/>
      <c r="F1698" s="323"/>
      <c r="G1698" s="323"/>
      <c r="H1698" s="323"/>
      <c r="I1698" s="323"/>
      <c r="K1698" s="323"/>
      <c r="L1698" s="323"/>
      <c r="M1698" s="323"/>
      <c r="N1698" s="323"/>
      <c r="O1698" s="323"/>
      <c r="P1698" s="323"/>
      <c r="Q1698" s="323"/>
      <c r="R1698" s="323"/>
      <c r="S1698" s="323"/>
      <c r="T1698" s="323"/>
      <c r="U1698" s="323"/>
      <c r="V1698" s="323"/>
    </row>
    <row r="1699" spans="1:22" ht="24.95" customHeight="1">
      <c r="A1699" s="338" t="s">
        <v>669</v>
      </c>
      <c r="B1699" s="149">
        <v>76</v>
      </c>
      <c r="C1699" s="323"/>
      <c r="D1699" s="323"/>
      <c r="E1699" s="323"/>
      <c r="F1699" s="323"/>
      <c r="G1699" s="323"/>
      <c r="H1699" s="323"/>
      <c r="I1699" s="323"/>
      <c r="K1699" s="323"/>
      <c r="L1699" s="323"/>
      <c r="M1699" s="323"/>
      <c r="N1699" s="323"/>
      <c r="O1699" s="323"/>
      <c r="P1699" s="323"/>
      <c r="Q1699" s="323"/>
      <c r="R1699" s="323"/>
      <c r="S1699" s="323"/>
      <c r="T1699" s="323"/>
      <c r="U1699" s="323"/>
      <c r="V1699" s="323"/>
    </row>
    <row r="1700" spans="1:22" ht="24.95" customHeight="1">
      <c r="A1700" s="338" t="s">
        <v>51</v>
      </c>
      <c r="B1700" s="149">
        <v>89</v>
      </c>
      <c r="C1700" s="323"/>
      <c r="D1700" s="323"/>
      <c r="E1700" s="323"/>
      <c r="F1700" s="323"/>
      <c r="G1700" s="323"/>
      <c r="H1700" s="323"/>
      <c r="I1700" s="323"/>
      <c r="K1700" s="323"/>
      <c r="L1700" s="323"/>
      <c r="M1700" s="323"/>
      <c r="N1700" s="323"/>
      <c r="O1700" s="323"/>
      <c r="P1700" s="323"/>
      <c r="Q1700" s="323"/>
      <c r="R1700" s="323"/>
      <c r="S1700" s="323"/>
      <c r="T1700" s="323"/>
      <c r="U1700" s="323"/>
      <c r="V1700" s="323"/>
    </row>
    <row r="1701" spans="1:22" ht="24.95" customHeight="1">
      <c r="A1701" s="338" t="s">
        <v>52</v>
      </c>
      <c r="B1701" s="149">
        <v>45</v>
      </c>
      <c r="C1701" s="323"/>
      <c r="D1701" s="323"/>
      <c r="E1701" s="323"/>
      <c r="F1701" s="323"/>
      <c r="G1701" s="323"/>
      <c r="H1701" s="323"/>
      <c r="I1701" s="323"/>
      <c r="K1701" s="323"/>
      <c r="L1701" s="323"/>
      <c r="M1701" s="323"/>
      <c r="N1701" s="323"/>
      <c r="O1701" s="323"/>
      <c r="P1701" s="323"/>
      <c r="Q1701" s="323"/>
      <c r="R1701" s="323"/>
      <c r="S1701" s="323"/>
      <c r="T1701" s="323"/>
      <c r="U1701" s="323"/>
      <c r="V1701" s="323"/>
    </row>
    <row r="1702" spans="1:22" ht="24.95" customHeight="1">
      <c r="A1702" s="338" t="s">
        <v>53</v>
      </c>
      <c r="B1702" s="149">
        <v>107</v>
      </c>
      <c r="C1702" s="323"/>
      <c r="D1702" s="323"/>
      <c r="E1702" s="323"/>
      <c r="F1702" s="323"/>
      <c r="G1702" s="323"/>
      <c r="H1702" s="323"/>
      <c r="I1702" s="323"/>
      <c r="K1702" s="323"/>
      <c r="L1702" s="323"/>
      <c r="M1702" s="323"/>
      <c r="N1702" s="323"/>
      <c r="O1702" s="323"/>
      <c r="P1702" s="323"/>
      <c r="Q1702" s="323"/>
      <c r="R1702" s="323"/>
      <c r="S1702" s="323"/>
      <c r="T1702" s="323"/>
      <c r="U1702" s="323"/>
      <c r="V1702" s="323"/>
    </row>
    <row r="1703" spans="1:22" ht="24.95" customHeight="1">
      <c r="A1703" s="338" t="s">
        <v>54</v>
      </c>
      <c r="B1703" s="149">
        <v>22</v>
      </c>
      <c r="C1703" s="323"/>
      <c r="D1703" s="323"/>
      <c r="E1703" s="323"/>
      <c r="F1703" s="323"/>
      <c r="G1703" s="323"/>
      <c r="H1703" s="323"/>
      <c r="I1703" s="323"/>
      <c r="K1703" s="323"/>
      <c r="L1703" s="323"/>
      <c r="M1703" s="323"/>
      <c r="N1703" s="323"/>
      <c r="O1703" s="323"/>
      <c r="P1703" s="323"/>
      <c r="Q1703" s="323"/>
      <c r="R1703" s="323"/>
      <c r="S1703" s="323"/>
      <c r="T1703" s="323"/>
      <c r="U1703" s="323"/>
      <c r="V1703" s="323"/>
    </row>
    <row r="1704" spans="1:22" ht="24.95" customHeight="1">
      <c r="A1704" s="123" t="s">
        <v>64</v>
      </c>
      <c r="B1704" s="149">
        <v>50</v>
      </c>
      <c r="C1704" s="323"/>
      <c r="D1704" s="323"/>
      <c r="E1704" s="323"/>
      <c r="F1704" s="323"/>
      <c r="G1704" s="323"/>
      <c r="H1704" s="323"/>
      <c r="I1704" s="323"/>
      <c r="K1704" s="323"/>
      <c r="L1704" s="323"/>
      <c r="M1704" s="323"/>
      <c r="N1704" s="323"/>
      <c r="O1704" s="323"/>
      <c r="P1704" s="323"/>
      <c r="Q1704" s="323"/>
      <c r="R1704" s="323"/>
      <c r="S1704" s="323"/>
      <c r="T1704" s="323"/>
      <c r="U1704" s="323"/>
      <c r="V1704" s="323"/>
    </row>
    <row r="1705" spans="1:22" ht="24.95" customHeight="1">
      <c r="A1705" s="338" t="s">
        <v>57</v>
      </c>
      <c r="B1705" s="149">
        <v>34</v>
      </c>
      <c r="C1705" s="323"/>
      <c r="D1705" s="323"/>
      <c r="E1705" s="323"/>
      <c r="F1705" s="323"/>
      <c r="G1705" s="323"/>
      <c r="H1705" s="323"/>
      <c r="I1705" s="323"/>
      <c r="K1705" s="323"/>
      <c r="L1705" s="323"/>
      <c r="M1705" s="323"/>
      <c r="N1705" s="323"/>
      <c r="O1705" s="323"/>
      <c r="P1705" s="323"/>
      <c r="Q1705" s="323"/>
      <c r="R1705" s="323"/>
      <c r="S1705" s="323"/>
      <c r="T1705" s="323"/>
      <c r="U1705" s="323"/>
      <c r="V1705" s="323"/>
    </row>
    <row r="1706" spans="1:22" ht="24.95" customHeight="1">
      <c r="A1706" s="338" t="s">
        <v>20</v>
      </c>
      <c r="B1706" s="149">
        <v>68</v>
      </c>
      <c r="C1706" s="323"/>
      <c r="D1706" s="323"/>
      <c r="E1706" s="323"/>
      <c r="F1706" s="323"/>
      <c r="G1706" s="323"/>
      <c r="H1706" s="323"/>
      <c r="I1706" s="323"/>
      <c r="K1706" s="323"/>
      <c r="L1706" s="323"/>
      <c r="M1706" s="323"/>
      <c r="N1706" s="323"/>
      <c r="O1706" s="323"/>
      <c r="P1706" s="323"/>
      <c r="Q1706" s="323"/>
      <c r="R1706" s="323"/>
      <c r="S1706" s="323"/>
      <c r="T1706" s="323"/>
      <c r="U1706" s="323"/>
      <c r="V1706" s="323"/>
    </row>
    <row r="1707" spans="1:22" ht="24.95" customHeight="1">
      <c r="A1707" s="338" t="s">
        <v>66</v>
      </c>
      <c r="B1707" s="149">
        <v>70</v>
      </c>
      <c r="C1707" s="323"/>
      <c r="D1707" s="323"/>
      <c r="E1707" s="323"/>
      <c r="F1707" s="323"/>
      <c r="G1707" s="323"/>
      <c r="H1707" s="323"/>
      <c r="I1707" s="323"/>
      <c r="K1707" s="323"/>
      <c r="L1707" s="323"/>
      <c r="M1707" s="323"/>
      <c r="N1707" s="323"/>
      <c r="O1707" s="323"/>
      <c r="P1707" s="323"/>
      <c r="Q1707" s="323"/>
      <c r="R1707" s="323"/>
      <c r="S1707" s="323"/>
      <c r="T1707" s="323"/>
      <c r="U1707" s="323"/>
      <c r="V1707" s="323"/>
    </row>
    <row r="1708" spans="1:22" ht="24.95" customHeight="1">
      <c r="A1708" s="338" t="s">
        <v>38</v>
      </c>
      <c r="B1708" s="149">
        <v>62</v>
      </c>
      <c r="C1708" s="323"/>
      <c r="D1708" s="323"/>
      <c r="E1708" s="323"/>
      <c r="F1708" s="323"/>
      <c r="G1708" s="323"/>
      <c r="H1708" s="323"/>
      <c r="I1708" s="323"/>
      <c r="K1708" s="323"/>
      <c r="L1708" s="323"/>
      <c r="M1708" s="323"/>
      <c r="N1708" s="323"/>
      <c r="O1708" s="323"/>
      <c r="P1708" s="323"/>
      <c r="Q1708" s="323"/>
      <c r="R1708" s="323"/>
      <c r="S1708" s="323"/>
      <c r="T1708" s="323"/>
      <c r="U1708" s="323"/>
      <c r="V1708" s="323"/>
    </row>
    <row r="1709" spans="1:22" ht="24.95" customHeight="1">
      <c r="A1709" s="338" t="s">
        <v>39</v>
      </c>
      <c r="B1709" s="149">
        <v>52</v>
      </c>
      <c r="C1709" s="323"/>
      <c r="D1709" s="323"/>
      <c r="E1709" s="323"/>
      <c r="F1709" s="323"/>
      <c r="G1709" s="323"/>
      <c r="H1709" s="323"/>
      <c r="I1709" s="323"/>
      <c r="K1709" s="323"/>
      <c r="L1709" s="323"/>
      <c r="M1709" s="323"/>
      <c r="N1709" s="323"/>
      <c r="O1709" s="323"/>
      <c r="P1709" s="323"/>
      <c r="Q1709" s="323"/>
      <c r="R1709" s="323"/>
      <c r="S1709" s="323"/>
      <c r="T1709" s="323"/>
      <c r="U1709" s="323"/>
      <c r="V1709" s="323"/>
    </row>
    <row r="1710" spans="1:22" ht="24.95" customHeight="1">
      <c r="A1710" s="338" t="s">
        <v>67</v>
      </c>
      <c r="B1710" s="149">
        <v>1</v>
      </c>
      <c r="C1710" s="323"/>
      <c r="D1710" s="323"/>
      <c r="E1710" s="323"/>
      <c r="F1710" s="323"/>
      <c r="G1710" s="323"/>
      <c r="H1710" s="323"/>
      <c r="I1710" s="323"/>
      <c r="K1710" s="323"/>
      <c r="L1710" s="323"/>
      <c r="M1710" s="323"/>
      <c r="N1710" s="323"/>
      <c r="O1710" s="323"/>
      <c r="P1710" s="323"/>
      <c r="Q1710" s="323"/>
      <c r="R1710" s="323"/>
      <c r="S1710" s="323"/>
      <c r="T1710" s="323"/>
      <c r="U1710" s="323"/>
      <c r="V1710" s="323"/>
    </row>
    <row r="1711" spans="1:22" ht="24.95" customHeight="1">
      <c r="A1711" s="338" t="s">
        <v>657</v>
      </c>
      <c r="B1711" s="149">
        <v>28</v>
      </c>
      <c r="C1711" s="323"/>
      <c r="D1711" s="323"/>
      <c r="E1711" s="323"/>
      <c r="F1711" s="323"/>
      <c r="G1711" s="323"/>
      <c r="H1711" s="323"/>
      <c r="I1711" s="323"/>
      <c r="K1711" s="323"/>
      <c r="L1711" s="323"/>
      <c r="M1711" s="323"/>
      <c r="N1711" s="323"/>
      <c r="O1711" s="323"/>
      <c r="P1711" s="323"/>
      <c r="Q1711" s="323"/>
      <c r="R1711" s="323"/>
      <c r="S1711" s="323"/>
      <c r="T1711" s="323"/>
      <c r="U1711" s="323"/>
      <c r="V1711" s="323"/>
    </row>
    <row r="1712" spans="1:22" ht="24.95" customHeight="1">
      <c r="A1712" s="311" t="s">
        <v>3</v>
      </c>
      <c r="B1712" s="150">
        <v>1200</v>
      </c>
      <c r="C1712" s="323"/>
      <c r="D1712" s="323"/>
      <c r="E1712" s="323"/>
      <c r="F1712" s="323"/>
      <c r="G1712" s="323"/>
      <c r="H1712" s="323"/>
      <c r="I1712" s="323"/>
      <c r="K1712" s="323"/>
      <c r="L1712" s="323"/>
      <c r="M1712" s="323"/>
      <c r="N1712" s="323"/>
      <c r="O1712" s="323"/>
      <c r="P1712" s="323"/>
      <c r="Q1712" s="323"/>
      <c r="R1712" s="323"/>
      <c r="S1712" s="323"/>
      <c r="T1712" s="323"/>
      <c r="U1712" s="323"/>
      <c r="V1712" s="323"/>
    </row>
    <row r="1713" spans="1:22" ht="24.95" customHeight="1">
      <c r="A1713" s="323"/>
      <c r="B1713" s="323"/>
      <c r="C1713" s="323"/>
      <c r="D1713" s="323"/>
      <c r="E1713" s="323"/>
      <c r="F1713" s="323"/>
      <c r="G1713" s="323"/>
      <c r="H1713" s="323"/>
      <c r="I1713" s="323"/>
      <c r="K1713" s="323"/>
      <c r="L1713" s="323"/>
      <c r="M1713" s="323"/>
      <c r="N1713" s="323"/>
      <c r="O1713" s="323"/>
      <c r="P1713" s="323"/>
      <c r="Q1713" s="323"/>
      <c r="R1713" s="323"/>
      <c r="S1713" s="323"/>
      <c r="T1713" s="323"/>
      <c r="U1713" s="323"/>
      <c r="V1713" s="323"/>
    </row>
    <row r="1714" spans="1:22" ht="24.95" customHeight="1">
      <c r="A1714" s="600" t="s">
        <v>1060</v>
      </c>
      <c r="B1714" s="600"/>
      <c r="C1714" s="323"/>
      <c r="D1714" s="323"/>
      <c r="E1714" s="323"/>
      <c r="F1714" s="323"/>
      <c r="G1714" s="323"/>
      <c r="H1714" s="323"/>
      <c r="I1714" s="323"/>
      <c r="K1714" s="323"/>
      <c r="L1714" s="323"/>
      <c r="M1714" s="323"/>
      <c r="N1714" s="323"/>
      <c r="O1714" s="323"/>
      <c r="P1714" s="323"/>
      <c r="Q1714" s="323"/>
      <c r="R1714" s="323"/>
      <c r="S1714" s="323"/>
      <c r="T1714" s="323"/>
      <c r="U1714" s="323"/>
      <c r="V1714" s="323"/>
    </row>
    <row r="1715" spans="1:22" ht="24.95" customHeight="1">
      <c r="A1715" s="162" t="s">
        <v>62</v>
      </c>
      <c r="B1715" s="311" t="s">
        <v>668</v>
      </c>
      <c r="C1715" s="323"/>
      <c r="D1715" s="323"/>
      <c r="E1715" s="323"/>
      <c r="F1715" s="323"/>
      <c r="G1715" s="323"/>
      <c r="H1715" s="323"/>
      <c r="I1715" s="323"/>
      <c r="K1715" s="323"/>
      <c r="L1715" s="323"/>
      <c r="M1715" s="323"/>
      <c r="N1715" s="323"/>
      <c r="O1715" s="323"/>
      <c r="P1715" s="323"/>
      <c r="Q1715" s="323"/>
      <c r="R1715" s="323"/>
      <c r="S1715" s="323"/>
      <c r="T1715" s="323"/>
      <c r="U1715" s="323"/>
      <c r="V1715" s="323"/>
    </row>
    <row r="1716" spans="1:22" ht="24.95" customHeight="1">
      <c r="A1716" s="338" t="s">
        <v>44</v>
      </c>
      <c r="B1716" s="149">
        <v>27</v>
      </c>
      <c r="C1716" s="323"/>
      <c r="D1716" s="323"/>
      <c r="E1716" s="323"/>
      <c r="F1716" s="323"/>
      <c r="G1716" s="323"/>
      <c r="H1716" s="323"/>
      <c r="I1716" s="323"/>
      <c r="K1716" s="323"/>
      <c r="L1716" s="323"/>
      <c r="M1716" s="323"/>
      <c r="N1716" s="323"/>
      <c r="O1716" s="323"/>
      <c r="P1716" s="323"/>
      <c r="Q1716" s="323"/>
      <c r="R1716" s="323"/>
      <c r="S1716" s="323"/>
      <c r="T1716" s="323"/>
      <c r="U1716" s="323"/>
      <c r="V1716" s="323"/>
    </row>
    <row r="1717" spans="1:22" ht="24.95" customHeight="1">
      <c r="A1717" s="338" t="s">
        <v>29</v>
      </c>
      <c r="B1717" s="149">
        <v>18</v>
      </c>
      <c r="C1717" s="323"/>
      <c r="D1717" s="323"/>
      <c r="E1717" s="323"/>
      <c r="F1717" s="323"/>
      <c r="G1717" s="323"/>
      <c r="H1717" s="323"/>
      <c r="I1717" s="323"/>
      <c r="K1717" s="323"/>
      <c r="L1717" s="323"/>
      <c r="M1717" s="323"/>
      <c r="N1717" s="323"/>
      <c r="O1717" s="323"/>
      <c r="P1717" s="323"/>
      <c r="Q1717" s="323"/>
      <c r="R1717" s="323"/>
      <c r="S1717" s="323"/>
      <c r="T1717" s="323"/>
      <c r="U1717" s="323"/>
      <c r="V1717" s="323"/>
    </row>
    <row r="1718" spans="1:22" ht="24.95" customHeight="1">
      <c r="A1718" s="338" t="s">
        <v>31</v>
      </c>
      <c r="B1718" s="149">
        <v>27</v>
      </c>
      <c r="C1718" s="323"/>
      <c r="D1718" s="323"/>
      <c r="E1718" s="323"/>
      <c r="F1718" s="323"/>
      <c r="G1718" s="323"/>
      <c r="H1718" s="323"/>
      <c r="I1718" s="323"/>
      <c r="K1718" s="323"/>
      <c r="L1718" s="323"/>
      <c r="M1718" s="323"/>
      <c r="N1718" s="323"/>
      <c r="O1718" s="323"/>
      <c r="P1718" s="323"/>
      <c r="Q1718" s="323"/>
      <c r="R1718" s="323"/>
      <c r="S1718" s="323"/>
      <c r="T1718" s="323"/>
      <c r="U1718" s="323"/>
      <c r="V1718" s="323"/>
    </row>
    <row r="1719" spans="1:22" ht="24.95" customHeight="1">
      <c r="A1719" s="338" t="s">
        <v>24</v>
      </c>
      <c r="B1719" s="149">
        <v>11</v>
      </c>
      <c r="C1719" s="323"/>
      <c r="D1719" s="323"/>
      <c r="E1719" s="323"/>
      <c r="F1719" s="323"/>
      <c r="G1719" s="323"/>
      <c r="H1719" s="323"/>
      <c r="I1719" s="323"/>
      <c r="K1719" s="323"/>
      <c r="L1719" s="323"/>
      <c r="M1719" s="323"/>
      <c r="N1719" s="323"/>
      <c r="O1719" s="323"/>
      <c r="P1719" s="323"/>
      <c r="Q1719" s="323"/>
      <c r="R1719" s="323"/>
      <c r="S1719" s="323"/>
      <c r="T1719" s="323"/>
      <c r="U1719" s="323"/>
      <c r="V1719" s="323"/>
    </row>
    <row r="1720" spans="1:22" ht="24.95" customHeight="1">
      <c r="A1720" s="338" t="s">
        <v>153</v>
      </c>
      <c r="B1720" s="149">
        <v>25</v>
      </c>
      <c r="C1720" s="323"/>
      <c r="D1720" s="323"/>
      <c r="E1720" s="323"/>
      <c r="F1720" s="323"/>
      <c r="G1720" s="323"/>
      <c r="H1720" s="323"/>
      <c r="I1720" s="323"/>
      <c r="K1720" s="323"/>
      <c r="L1720" s="323"/>
      <c r="M1720" s="323"/>
      <c r="N1720" s="323"/>
      <c r="O1720" s="323"/>
      <c r="P1720" s="323"/>
      <c r="Q1720" s="323"/>
      <c r="R1720" s="323"/>
      <c r="S1720" s="323"/>
      <c r="T1720" s="323"/>
      <c r="U1720" s="323"/>
      <c r="V1720" s="323"/>
    </row>
    <row r="1721" spans="1:22" ht="24.95" customHeight="1">
      <c r="A1721" s="338" t="s">
        <v>23</v>
      </c>
      <c r="B1721" s="149">
        <v>32</v>
      </c>
      <c r="C1721" s="323"/>
      <c r="D1721" s="323"/>
      <c r="E1721" s="323"/>
      <c r="F1721" s="323"/>
      <c r="G1721" s="323"/>
      <c r="H1721" s="323"/>
      <c r="I1721" s="323"/>
      <c r="K1721" s="323"/>
      <c r="L1721" s="323"/>
      <c r="M1721" s="323"/>
      <c r="N1721" s="323"/>
      <c r="O1721" s="323"/>
      <c r="P1721" s="323"/>
      <c r="Q1721" s="323"/>
      <c r="R1721" s="323"/>
      <c r="S1721" s="323"/>
      <c r="T1721" s="323"/>
      <c r="U1721" s="323"/>
      <c r="V1721" s="323"/>
    </row>
    <row r="1722" spans="1:22" ht="24.95" customHeight="1">
      <c r="A1722" s="338" t="s">
        <v>35</v>
      </c>
      <c r="B1722" s="149">
        <v>17</v>
      </c>
      <c r="C1722" s="323"/>
      <c r="D1722" s="323"/>
      <c r="E1722" s="323"/>
      <c r="F1722" s="323"/>
      <c r="G1722" s="323"/>
      <c r="H1722" s="323"/>
      <c r="I1722" s="323"/>
      <c r="K1722" s="323"/>
      <c r="L1722" s="323"/>
      <c r="M1722" s="323"/>
      <c r="N1722" s="323"/>
      <c r="O1722" s="323"/>
      <c r="P1722" s="323"/>
      <c r="Q1722" s="323"/>
      <c r="R1722" s="323"/>
      <c r="S1722" s="323"/>
      <c r="T1722" s="323"/>
      <c r="U1722" s="323"/>
      <c r="V1722" s="323"/>
    </row>
    <row r="1723" spans="1:22" ht="24.95" customHeight="1">
      <c r="A1723" s="338" t="s">
        <v>36</v>
      </c>
      <c r="B1723" s="149">
        <v>29</v>
      </c>
      <c r="C1723" s="323"/>
      <c r="D1723" s="323"/>
      <c r="E1723" s="323"/>
      <c r="F1723" s="323"/>
      <c r="G1723" s="323"/>
      <c r="H1723" s="323"/>
      <c r="I1723" s="323"/>
      <c r="K1723" s="323"/>
      <c r="L1723" s="323"/>
      <c r="M1723" s="323"/>
      <c r="N1723" s="323"/>
      <c r="O1723" s="323"/>
      <c r="P1723" s="323"/>
      <c r="Q1723" s="323"/>
      <c r="R1723" s="323"/>
      <c r="S1723" s="323"/>
      <c r="T1723" s="323"/>
      <c r="U1723" s="323"/>
      <c r="V1723" s="323"/>
    </row>
    <row r="1724" spans="1:22" ht="24.95" customHeight="1">
      <c r="A1724" s="338" t="s">
        <v>48</v>
      </c>
      <c r="B1724" s="149">
        <v>31</v>
      </c>
      <c r="C1724" s="323"/>
      <c r="D1724" s="323"/>
      <c r="E1724" s="323"/>
      <c r="F1724" s="323"/>
      <c r="G1724" s="323"/>
      <c r="H1724" s="323"/>
      <c r="I1724" s="323"/>
      <c r="K1724" s="323"/>
      <c r="L1724" s="323"/>
      <c r="M1724" s="323"/>
      <c r="N1724" s="323"/>
      <c r="O1724" s="323"/>
      <c r="P1724" s="323"/>
      <c r="Q1724" s="323"/>
      <c r="R1724" s="323"/>
      <c r="S1724" s="323"/>
      <c r="T1724" s="323"/>
      <c r="U1724" s="323"/>
      <c r="V1724" s="323"/>
    </row>
    <row r="1725" spans="1:22" ht="24.95" customHeight="1">
      <c r="A1725" s="338" t="s">
        <v>49</v>
      </c>
      <c r="B1725" s="149">
        <v>38</v>
      </c>
      <c r="C1725" s="323"/>
      <c r="D1725" s="323"/>
      <c r="E1725" s="323"/>
      <c r="F1725" s="323"/>
      <c r="G1725" s="323"/>
      <c r="H1725" s="323"/>
      <c r="I1725" s="323"/>
      <c r="K1725" s="323"/>
      <c r="L1725" s="323"/>
      <c r="M1725" s="323"/>
      <c r="N1725" s="323"/>
      <c r="O1725" s="323"/>
      <c r="P1725" s="323"/>
      <c r="Q1725" s="323"/>
      <c r="R1725" s="323"/>
      <c r="S1725" s="323"/>
      <c r="T1725" s="323"/>
      <c r="U1725" s="323"/>
      <c r="V1725" s="323"/>
    </row>
    <row r="1726" spans="1:22" ht="24.95" customHeight="1">
      <c r="A1726" s="338" t="s">
        <v>669</v>
      </c>
      <c r="B1726" s="149">
        <v>47</v>
      </c>
      <c r="C1726" s="323"/>
      <c r="D1726" s="323"/>
      <c r="E1726" s="323"/>
      <c r="F1726" s="323"/>
      <c r="G1726" s="323"/>
      <c r="H1726" s="323"/>
      <c r="I1726" s="323"/>
      <c r="K1726" s="323"/>
      <c r="L1726" s="323"/>
      <c r="M1726" s="323"/>
      <c r="N1726" s="323"/>
      <c r="O1726" s="323"/>
      <c r="P1726" s="323"/>
      <c r="Q1726" s="323"/>
      <c r="R1726" s="323"/>
      <c r="S1726" s="323"/>
      <c r="T1726" s="323"/>
      <c r="U1726" s="323"/>
      <c r="V1726" s="323"/>
    </row>
    <row r="1727" spans="1:22" ht="24.95" customHeight="1">
      <c r="A1727" s="338" t="s">
        <v>51</v>
      </c>
      <c r="B1727" s="149">
        <v>44</v>
      </c>
      <c r="C1727" s="323"/>
      <c r="D1727" s="323"/>
      <c r="E1727" s="323"/>
      <c r="F1727" s="323"/>
      <c r="G1727" s="323"/>
      <c r="H1727" s="323"/>
      <c r="I1727" s="323"/>
      <c r="K1727" s="323"/>
      <c r="L1727" s="323"/>
      <c r="M1727" s="323"/>
      <c r="N1727" s="323"/>
      <c r="O1727" s="323"/>
      <c r="P1727" s="323"/>
      <c r="Q1727" s="323"/>
      <c r="R1727" s="323"/>
      <c r="S1727" s="323"/>
      <c r="T1727" s="323"/>
      <c r="U1727" s="323"/>
      <c r="V1727" s="323"/>
    </row>
    <row r="1728" spans="1:22" ht="24.95" customHeight="1">
      <c r="A1728" s="338" t="s">
        <v>52</v>
      </c>
      <c r="B1728" s="149">
        <v>36</v>
      </c>
      <c r="C1728" s="323"/>
      <c r="D1728" s="323"/>
      <c r="E1728" s="323"/>
      <c r="F1728" s="323"/>
      <c r="G1728" s="323"/>
      <c r="H1728" s="323"/>
      <c r="I1728" s="323"/>
      <c r="K1728" s="323"/>
      <c r="L1728" s="323"/>
      <c r="M1728" s="323"/>
      <c r="N1728" s="323"/>
      <c r="O1728" s="323"/>
      <c r="P1728" s="323"/>
      <c r="Q1728" s="323"/>
      <c r="R1728" s="323"/>
      <c r="S1728" s="323"/>
      <c r="T1728" s="323"/>
      <c r="U1728" s="323"/>
      <c r="V1728" s="323"/>
    </row>
    <row r="1729" spans="1:22" ht="24.95" customHeight="1">
      <c r="A1729" s="338" t="s">
        <v>53</v>
      </c>
      <c r="B1729" s="149">
        <v>47</v>
      </c>
      <c r="C1729" s="323"/>
      <c r="D1729" s="323"/>
      <c r="E1729" s="323"/>
      <c r="F1729" s="323"/>
      <c r="G1729" s="323"/>
      <c r="H1729" s="323"/>
      <c r="I1729" s="323"/>
      <c r="K1729" s="323"/>
      <c r="L1729" s="323"/>
      <c r="M1729" s="323"/>
      <c r="N1729" s="323"/>
      <c r="O1729" s="323"/>
      <c r="P1729" s="323"/>
      <c r="Q1729" s="323"/>
      <c r="R1729" s="323"/>
      <c r="S1729" s="323"/>
      <c r="T1729" s="323"/>
      <c r="U1729" s="323"/>
      <c r="V1729" s="323"/>
    </row>
    <row r="1730" spans="1:22" ht="24.95" customHeight="1">
      <c r="A1730" s="338" t="s">
        <v>54</v>
      </c>
      <c r="B1730" s="149">
        <v>14</v>
      </c>
      <c r="C1730" s="323"/>
      <c r="D1730" s="323"/>
      <c r="E1730" s="323"/>
      <c r="F1730" s="323"/>
      <c r="G1730" s="323"/>
      <c r="H1730" s="323"/>
      <c r="I1730" s="323"/>
      <c r="K1730" s="323"/>
      <c r="L1730" s="323"/>
      <c r="M1730" s="323"/>
      <c r="N1730" s="323"/>
      <c r="O1730" s="323"/>
      <c r="P1730" s="323"/>
      <c r="Q1730" s="323"/>
      <c r="R1730" s="323"/>
      <c r="S1730" s="323"/>
      <c r="T1730" s="323"/>
      <c r="U1730" s="323"/>
      <c r="V1730" s="323"/>
    </row>
    <row r="1731" spans="1:22" ht="24.95" customHeight="1">
      <c r="A1731" s="123" t="s">
        <v>64</v>
      </c>
      <c r="B1731" s="149">
        <v>14</v>
      </c>
      <c r="C1731" s="323"/>
      <c r="D1731" s="323"/>
      <c r="E1731" s="323"/>
      <c r="F1731" s="323"/>
      <c r="G1731" s="323"/>
      <c r="H1731" s="323"/>
      <c r="I1731" s="323"/>
      <c r="K1731" s="323"/>
      <c r="L1731" s="323"/>
      <c r="M1731" s="323"/>
      <c r="N1731" s="323"/>
      <c r="O1731" s="323"/>
      <c r="P1731" s="323"/>
      <c r="Q1731" s="323"/>
      <c r="R1731" s="323"/>
      <c r="S1731" s="323"/>
      <c r="T1731" s="323"/>
      <c r="U1731" s="323"/>
      <c r="V1731" s="323"/>
    </row>
    <row r="1732" spans="1:22" ht="24.95" customHeight="1">
      <c r="A1732" s="338" t="s">
        <v>57</v>
      </c>
      <c r="B1732" s="149">
        <v>12</v>
      </c>
      <c r="C1732" s="323"/>
      <c r="D1732" s="323"/>
      <c r="E1732" s="323"/>
      <c r="F1732" s="323"/>
      <c r="G1732" s="323"/>
      <c r="H1732" s="323"/>
      <c r="I1732" s="323"/>
      <c r="K1732" s="323"/>
      <c r="L1732" s="323"/>
      <c r="M1732" s="323"/>
      <c r="N1732" s="323"/>
      <c r="O1732" s="323"/>
      <c r="P1732" s="323"/>
      <c r="Q1732" s="323"/>
      <c r="R1732" s="323"/>
      <c r="S1732" s="323"/>
      <c r="T1732" s="323"/>
      <c r="U1732" s="323"/>
      <c r="V1732" s="323"/>
    </row>
    <row r="1733" spans="1:22" ht="24.95" customHeight="1">
      <c r="A1733" s="338" t="s">
        <v>20</v>
      </c>
      <c r="B1733" s="149">
        <v>32</v>
      </c>
      <c r="C1733" s="323"/>
      <c r="D1733" s="323"/>
      <c r="E1733" s="323"/>
      <c r="F1733" s="323"/>
      <c r="G1733" s="323"/>
      <c r="H1733" s="323"/>
      <c r="I1733" s="323"/>
      <c r="K1733" s="323"/>
      <c r="L1733" s="323"/>
      <c r="M1733" s="323"/>
      <c r="N1733" s="323"/>
      <c r="O1733" s="323"/>
      <c r="P1733" s="323"/>
      <c r="Q1733" s="323"/>
      <c r="R1733" s="323"/>
      <c r="S1733" s="323"/>
      <c r="T1733" s="323"/>
      <c r="U1733" s="323"/>
      <c r="V1733" s="323"/>
    </row>
    <row r="1734" spans="1:22" ht="24.95" customHeight="1">
      <c r="A1734" s="338" t="s">
        <v>66</v>
      </c>
      <c r="B1734" s="149">
        <v>29</v>
      </c>
      <c r="C1734" s="323"/>
      <c r="D1734" s="323"/>
      <c r="E1734" s="323"/>
      <c r="F1734" s="323"/>
      <c r="G1734" s="323"/>
      <c r="H1734" s="323"/>
      <c r="I1734" s="323"/>
      <c r="K1734" s="323"/>
      <c r="L1734" s="323"/>
      <c r="M1734" s="323"/>
      <c r="N1734" s="323"/>
      <c r="O1734" s="323"/>
      <c r="P1734" s="323"/>
      <c r="Q1734" s="323"/>
      <c r="R1734" s="323"/>
      <c r="S1734" s="323"/>
      <c r="T1734" s="323"/>
      <c r="U1734" s="323"/>
      <c r="V1734" s="323"/>
    </row>
    <row r="1735" spans="1:22" ht="24.95" customHeight="1">
      <c r="A1735" s="338" t="s">
        <v>38</v>
      </c>
      <c r="B1735" s="149">
        <v>31</v>
      </c>
      <c r="C1735" s="323"/>
      <c r="D1735" s="323"/>
      <c r="E1735" s="323"/>
      <c r="F1735" s="323"/>
      <c r="G1735" s="323"/>
      <c r="H1735" s="323"/>
      <c r="I1735" s="323"/>
      <c r="K1735" s="323"/>
      <c r="L1735" s="323"/>
      <c r="M1735" s="323"/>
      <c r="N1735" s="323"/>
      <c r="O1735" s="323"/>
      <c r="P1735" s="323"/>
      <c r="Q1735" s="323"/>
      <c r="R1735" s="323"/>
      <c r="S1735" s="323"/>
      <c r="T1735" s="323"/>
      <c r="U1735" s="323"/>
      <c r="V1735" s="323"/>
    </row>
    <row r="1736" spans="1:22" ht="24.95" customHeight="1">
      <c r="A1736" s="338" t="s">
        <v>39</v>
      </c>
      <c r="B1736" s="149">
        <v>36</v>
      </c>
      <c r="C1736" s="323"/>
      <c r="D1736" s="323"/>
      <c r="E1736" s="323"/>
      <c r="F1736" s="323"/>
      <c r="G1736" s="323"/>
      <c r="H1736" s="323"/>
      <c r="I1736" s="323"/>
      <c r="K1736" s="323"/>
      <c r="L1736" s="323"/>
      <c r="M1736" s="323"/>
      <c r="N1736" s="323"/>
      <c r="O1736" s="323"/>
      <c r="P1736" s="323"/>
      <c r="Q1736" s="323"/>
      <c r="R1736" s="323"/>
      <c r="S1736" s="323"/>
      <c r="T1736" s="323"/>
      <c r="U1736" s="323"/>
      <c r="V1736" s="323"/>
    </row>
    <row r="1737" spans="1:22" ht="24.95" customHeight="1">
      <c r="A1737" s="338" t="s">
        <v>657</v>
      </c>
      <c r="B1737" s="149">
        <v>3</v>
      </c>
      <c r="C1737" s="323"/>
      <c r="D1737" s="323"/>
      <c r="E1737" s="323"/>
      <c r="F1737" s="323"/>
      <c r="G1737" s="323"/>
      <c r="H1737" s="323"/>
      <c r="I1737" s="323"/>
      <c r="K1737" s="323"/>
      <c r="L1737" s="323"/>
      <c r="M1737" s="323"/>
      <c r="N1737" s="323"/>
      <c r="O1737" s="323"/>
      <c r="P1737" s="323"/>
      <c r="Q1737" s="323"/>
      <c r="R1737" s="323"/>
      <c r="S1737" s="323"/>
      <c r="T1737" s="323"/>
      <c r="U1737" s="323"/>
      <c r="V1737" s="323"/>
    </row>
    <row r="1738" spans="1:22" ht="24.95" customHeight="1">
      <c r="A1738" s="311" t="s">
        <v>3</v>
      </c>
      <c r="B1738" s="150">
        <v>600</v>
      </c>
      <c r="C1738" s="323"/>
      <c r="D1738" s="323"/>
      <c r="E1738" s="323"/>
      <c r="F1738" s="323"/>
      <c r="G1738" s="323"/>
      <c r="H1738" s="323"/>
      <c r="I1738" s="323"/>
      <c r="K1738" s="323"/>
      <c r="L1738" s="323"/>
      <c r="M1738" s="323"/>
      <c r="N1738" s="323"/>
      <c r="O1738" s="323"/>
      <c r="P1738" s="323"/>
      <c r="Q1738" s="323"/>
      <c r="R1738" s="323"/>
      <c r="S1738" s="323"/>
      <c r="T1738" s="323"/>
      <c r="U1738" s="323"/>
      <c r="V1738" s="323"/>
    </row>
    <row r="1739" spans="1:22" ht="24.95" customHeight="1">
      <c r="A1739" s="323"/>
      <c r="B1739" s="323"/>
      <c r="C1739" s="323"/>
      <c r="D1739" s="323"/>
      <c r="E1739" s="323"/>
      <c r="F1739" s="323"/>
      <c r="G1739" s="323"/>
      <c r="H1739" s="323"/>
      <c r="I1739" s="323"/>
      <c r="K1739" s="323"/>
      <c r="L1739" s="323"/>
      <c r="M1739" s="323"/>
      <c r="N1739" s="323"/>
      <c r="O1739" s="323"/>
      <c r="P1739" s="323"/>
      <c r="Q1739" s="323"/>
      <c r="R1739" s="323"/>
      <c r="S1739" s="323"/>
      <c r="T1739" s="323"/>
      <c r="U1739" s="323"/>
      <c r="V1739" s="323"/>
    </row>
    <row r="1740" spans="1:22" ht="24.95" customHeight="1">
      <c r="A1740" s="684" t="s">
        <v>1089</v>
      </c>
      <c r="B1740" s="604"/>
      <c r="C1740" s="323"/>
      <c r="D1740" s="323"/>
      <c r="E1740" s="323"/>
      <c r="F1740" s="323"/>
      <c r="G1740" s="323"/>
      <c r="H1740" s="323"/>
      <c r="I1740" s="323"/>
      <c r="K1740" s="323"/>
      <c r="L1740" s="323"/>
      <c r="M1740" s="323"/>
      <c r="N1740" s="323"/>
      <c r="O1740" s="323"/>
      <c r="P1740" s="323"/>
      <c r="Q1740" s="323"/>
      <c r="R1740" s="323"/>
      <c r="S1740" s="323"/>
      <c r="T1740" s="323"/>
      <c r="U1740" s="323"/>
      <c r="V1740" s="323"/>
    </row>
    <row r="1741" spans="1:22" ht="24.95" customHeight="1">
      <c r="A1741" s="151" t="s">
        <v>62</v>
      </c>
      <c r="B1741" s="317" t="s">
        <v>398</v>
      </c>
      <c r="C1741" s="323"/>
      <c r="D1741" s="323"/>
      <c r="E1741" s="323"/>
      <c r="F1741" s="323"/>
      <c r="G1741" s="323"/>
      <c r="H1741" s="323"/>
      <c r="I1741" s="323"/>
      <c r="K1741" s="323"/>
      <c r="L1741" s="323"/>
      <c r="M1741" s="323"/>
      <c r="N1741" s="323"/>
      <c r="O1741" s="323"/>
      <c r="P1741" s="323"/>
      <c r="Q1741" s="323"/>
      <c r="R1741" s="323"/>
      <c r="S1741" s="323"/>
      <c r="T1741" s="323"/>
      <c r="U1741" s="323"/>
      <c r="V1741" s="323"/>
    </row>
    <row r="1742" spans="1:22" ht="24.95" customHeight="1">
      <c r="A1742" s="318" t="s">
        <v>44</v>
      </c>
      <c r="B1742" s="324">
        <v>12</v>
      </c>
      <c r="C1742" s="323"/>
      <c r="D1742" s="323"/>
      <c r="E1742" s="323"/>
      <c r="F1742" s="323"/>
      <c r="G1742" s="323"/>
      <c r="H1742" s="323"/>
      <c r="I1742" s="323"/>
      <c r="K1742" s="323"/>
      <c r="L1742" s="323"/>
      <c r="M1742" s="323"/>
      <c r="N1742" s="323"/>
      <c r="O1742" s="323"/>
      <c r="P1742" s="323"/>
      <c r="Q1742" s="323"/>
      <c r="R1742" s="323"/>
      <c r="S1742" s="323"/>
      <c r="T1742" s="323"/>
      <c r="U1742" s="323"/>
      <c r="V1742" s="323"/>
    </row>
    <row r="1743" spans="1:22" ht="24.95" customHeight="1">
      <c r="A1743" s="318" t="s">
        <v>33</v>
      </c>
      <c r="B1743" s="324">
        <v>23</v>
      </c>
      <c r="C1743" s="323"/>
      <c r="D1743" s="323"/>
      <c r="E1743" s="323"/>
      <c r="F1743" s="323"/>
      <c r="G1743" s="323"/>
      <c r="H1743" s="323"/>
      <c r="I1743" s="323"/>
      <c r="K1743" s="323"/>
      <c r="L1743" s="323"/>
      <c r="M1743" s="323"/>
      <c r="N1743" s="323"/>
      <c r="O1743" s="323"/>
      <c r="P1743" s="323"/>
      <c r="Q1743" s="323"/>
      <c r="R1743" s="323"/>
      <c r="S1743" s="323"/>
      <c r="T1743" s="323"/>
      <c r="U1743" s="323"/>
      <c r="V1743" s="323"/>
    </row>
    <row r="1744" spans="1:22" ht="24.95" customHeight="1">
      <c r="A1744" s="318" t="s">
        <v>35</v>
      </c>
      <c r="B1744" s="324">
        <v>8</v>
      </c>
      <c r="C1744" s="323"/>
      <c r="D1744" s="323"/>
      <c r="E1744" s="323"/>
      <c r="F1744" s="323"/>
      <c r="G1744" s="323"/>
      <c r="H1744" s="323"/>
      <c r="I1744" s="323"/>
      <c r="K1744" s="323"/>
      <c r="L1744" s="323"/>
      <c r="M1744" s="323"/>
      <c r="N1744" s="323"/>
      <c r="O1744" s="323"/>
      <c r="P1744" s="323"/>
      <c r="Q1744" s="323"/>
      <c r="R1744" s="323"/>
      <c r="S1744" s="323"/>
      <c r="T1744" s="323"/>
      <c r="U1744" s="323"/>
      <c r="V1744" s="323"/>
    </row>
    <row r="1745" spans="1:22" ht="24.95" customHeight="1">
      <c r="A1745" s="318" t="s">
        <v>66</v>
      </c>
      <c r="B1745" s="324">
        <v>10</v>
      </c>
      <c r="C1745" s="323"/>
      <c r="D1745" s="323"/>
      <c r="E1745" s="323"/>
      <c r="F1745" s="323"/>
      <c r="G1745" s="323"/>
      <c r="H1745" s="323"/>
      <c r="I1745" s="323"/>
      <c r="K1745" s="323"/>
      <c r="L1745" s="323"/>
      <c r="M1745" s="323"/>
      <c r="N1745" s="323"/>
      <c r="O1745" s="323"/>
      <c r="P1745" s="323"/>
      <c r="Q1745" s="323"/>
      <c r="R1745" s="323"/>
      <c r="S1745" s="323"/>
      <c r="T1745" s="323"/>
      <c r="U1745" s="323"/>
      <c r="V1745" s="323"/>
    </row>
    <row r="1746" spans="1:22" ht="24.95" customHeight="1">
      <c r="A1746" s="318" t="s">
        <v>31</v>
      </c>
      <c r="B1746" s="324">
        <v>25</v>
      </c>
      <c r="C1746" s="323"/>
      <c r="D1746" s="323"/>
      <c r="E1746" s="323"/>
      <c r="F1746" s="323"/>
      <c r="G1746" s="323"/>
      <c r="H1746" s="323"/>
      <c r="I1746" s="323"/>
      <c r="K1746" s="323"/>
      <c r="L1746" s="323"/>
      <c r="M1746" s="323"/>
      <c r="N1746" s="323"/>
      <c r="O1746" s="323"/>
      <c r="P1746" s="323"/>
      <c r="Q1746" s="323"/>
      <c r="R1746" s="323"/>
      <c r="S1746" s="323"/>
      <c r="T1746" s="323"/>
      <c r="U1746" s="323"/>
      <c r="V1746" s="323"/>
    </row>
    <row r="1747" spans="1:22" ht="24.95" customHeight="1">
      <c r="A1747" s="318" t="s">
        <v>29</v>
      </c>
      <c r="B1747" s="324">
        <v>26</v>
      </c>
      <c r="C1747" s="323"/>
      <c r="D1747" s="323"/>
      <c r="E1747" s="323"/>
      <c r="F1747" s="323"/>
      <c r="G1747" s="323"/>
      <c r="H1747" s="323"/>
      <c r="I1747" s="323"/>
      <c r="K1747" s="323"/>
      <c r="L1747" s="323"/>
      <c r="M1747" s="323"/>
      <c r="N1747" s="323"/>
      <c r="O1747" s="323"/>
      <c r="P1747" s="323"/>
      <c r="Q1747" s="323"/>
      <c r="R1747" s="323"/>
      <c r="S1747" s="323"/>
      <c r="T1747" s="323"/>
      <c r="U1747" s="323"/>
      <c r="V1747" s="323"/>
    </row>
    <row r="1748" spans="1:22" ht="24.95" customHeight="1">
      <c r="A1748" s="318" t="s">
        <v>24</v>
      </c>
      <c r="B1748" s="324">
        <v>11</v>
      </c>
      <c r="C1748" s="323"/>
      <c r="D1748" s="323"/>
      <c r="E1748" s="323"/>
      <c r="F1748" s="323"/>
      <c r="G1748" s="323"/>
      <c r="H1748" s="323"/>
      <c r="I1748" s="323"/>
      <c r="K1748" s="323"/>
      <c r="L1748" s="323"/>
      <c r="M1748" s="323"/>
      <c r="N1748" s="323"/>
      <c r="O1748" s="323"/>
      <c r="P1748" s="323"/>
      <c r="Q1748" s="323"/>
      <c r="R1748" s="323"/>
      <c r="S1748" s="323"/>
      <c r="T1748" s="323"/>
      <c r="U1748" s="323"/>
      <c r="V1748" s="323"/>
    </row>
    <row r="1749" spans="1:22" ht="24.95" customHeight="1">
      <c r="A1749" s="318" t="s">
        <v>23</v>
      </c>
      <c r="B1749" s="324">
        <v>3</v>
      </c>
      <c r="C1749" s="323"/>
      <c r="D1749" s="323"/>
      <c r="E1749" s="323"/>
      <c r="F1749" s="323"/>
      <c r="G1749" s="323"/>
      <c r="H1749" s="323"/>
      <c r="I1749" s="323"/>
      <c r="K1749" s="323"/>
      <c r="L1749" s="323"/>
      <c r="M1749" s="323"/>
      <c r="N1749" s="323"/>
      <c r="O1749" s="323"/>
      <c r="P1749" s="323"/>
      <c r="Q1749" s="323"/>
      <c r="R1749" s="323"/>
      <c r="S1749" s="323"/>
      <c r="T1749" s="323"/>
      <c r="U1749" s="323"/>
      <c r="V1749" s="323"/>
    </row>
    <row r="1750" spans="1:22" ht="24.95" customHeight="1">
      <c r="A1750" s="318" t="s">
        <v>36</v>
      </c>
      <c r="B1750" s="324">
        <v>5</v>
      </c>
      <c r="C1750" s="323"/>
      <c r="D1750" s="323"/>
      <c r="E1750" s="323"/>
      <c r="F1750" s="323"/>
      <c r="G1750" s="323"/>
      <c r="H1750" s="323"/>
      <c r="I1750" s="323"/>
      <c r="K1750" s="323"/>
      <c r="L1750" s="323"/>
      <c r="M1750" s="323"/>
      <c r="N1750" s="323"/>
      <c r="O1750" s="323"/>
      <c r="P1750" s="323"/>
      <c r="Q1750" s="323"/>
      <c r="R1750" s="323"/>
      <c r="S1750" s="323"/>
      <c r="T1750" s="323"/>
      <c r="U1750" s="323"/>
      <c r="V1750" s="323"/>
    </row>
    <row r="1751" spans="1:22" ht="24.95" customHeight="1">
      <c r="A1751" s="318" t="s">
        <v>20</v>
      </c>
      <c r="B1751" s="324">
        <v>24</v>
      </c>
      <c r="C1751" s="323"/>
      <c r="D1751" s="323"/>
      <c r="E1751" s="323"/>
      <c r="F1751" s="323"/>
      <c r="G1751" s="323"/>
      <c r="H1751" s="323"/>
      <c r="I1751" s="323"/>
      <c r="K1751" s="323"/>
      <c r="L1751" s="323"/>
      <c r="M1751" s="323"/>
      <c r="N1751" s="323"/>
      <c r="O1751" s="323"/>
      <c r="P1751" s="323"/>
      <c r="Q1751" s="323"/>
      <c r="R1751" s="323"/>
      <c r="S1751" s="323"/>
      <c r="T1751" s="323"/>
      <c r="U1751" s="323"/>
      <c r="V1751" s="323"/>
    </row>
    <row r="1752" spans="1:22" ht="24.95" customHeight="1">
      <c r="A1752" s="318" t="s">
        <v>38</v>
      </c>
      <c r="B1752" s="324">
        <v>41</v>
      </c>
      <c r="C1752" s="323"/>
      <c r="D1752" s="323"/>
      <c r="E1752" s="323"/>
      <c r="F1752" s="323"/>
      <c r="G1752" s="323"/>
      <c r="H1752" s="323"/>
      <c r="I1752" s="323"/>
      <c r="K1752" s="323"/>
      <c r="L1752" s="323"/>
      <c r="M1752" s="323"/>
      <c r="N1752" s="323"/>
      <c r="O1752" s="323"/>
      <c r="P1752" s="323"/>
      <c r="Q1752" s="323"/>
      <c r="R1752" s="323"/>
      <c r="S1752" s="323"/>
      <c r="T1752" s="323"/>
      <c r="U1752" s="323"/>
      <c r="V1752" s="323"/>
    </row>
    <row r="1753" spans="1:22" ht="24.95" customHeight="1">
      <c r="A1753" s="318" t="s">
        <v>39</v>
      </c>
      <c r="B1753" s="324">
        <v>36</v>
      </c>
      <c r="C1753" s="323"/>
      <c r="D1753" s="323"/>
      <c r="E1753" s="323"/>
      <c r="F1753" s="323"/>
      <c r="G1753" s="323"/>
      <c r="H1753" s="323"/>
      <c r="I1753" s="323"/>
      <c r="K1753" s="323"/>
      <c r="L1753" s="323"/>
      <c r="M1753" s="323"/>
      <c r="N1753" s="323"/>
      <c r="O1753" s="323"/>
      <c r="P1753" s="323"/>
      <c r="Q1753" s="323"/>
      <c r="R1753" s="323"/>
      <c r="S1753" s="323"/>
      <c r="T1753" s="323"/>
      <c r="U1753" s="323"/>
      <c r="V1753" s="323"/>
    </row>
    <row r="1754" spans="1:22" ht="24.95" customHeight="1">
      <c r="A1754" s="318" t="s">
        <v>48</v>
      </c>
      <c r="B1754" s="324">
        <v>2</v>
      </c>
      <c r="C1754" s="323"/>
      <c r="D1754" s="323"/>
      <c r="E1754" s="323"/>
      <c r="F1754" s="323"/>
      <c r="G1754" s="323"/>
      <c r="H1754" s="323"/>
      <c r="I1754" s="323"/>
      <c r="K1754" s="323"/>
      <c r="L1754" s="323"/>
      <c r="M1754" s="323"/>
      <c r="N1754" s="323"/>
      <c r="O1754" s="323"/>
      <c r="P1754" s="323"/>
      <c r="Q1754" s="323"/>
      <c r="R1754" s="323"/>
      <c r="S1754" s="323"/>
      <c r="T1754" s="323"/>
      <c r="U1754" s="323"/>
      <c r="V1754" s="323"/>
    </row>
    <row r="1755" spans="1:22" ht="24.95" customHeight="1">
      <c r="A1755" s="318" t="s">
        <v>49</v>
      </c>
      <c r="B1755" s="324">
        <v>9</v>
      </c>
      <c r="C1755" s="323"/>
      <c r="D1755" s="323"/>
      <c r="E1755" s="323"/>
      <c r="F1755" s="323"/>
      <c r="G1755" s="323"/>
      <c r="H1755" s="323"/>
      <c r="I1755" s="323"/>
      <c r="K1755" s="323"/>
      <c r="L1755" s="323"/>
      <c r="M1755" s="323"/>
      <c r="N1755" s="323"/>
      <c r="O1755" s="323"/>
      <c r="P1755" s="323"/>
      <c r="Q1755" s="323"/>
      <c r="R1755" s="323"/>
      <c r="S1755" s="323"/>
      <c r="T1755" s="323"/>
      <c r="U1755" s="323"/>
      <c r="V1755" s="323"/>
    </row>
    <row r="1756" spans="1:22" ht="24.95" customHeight="1">
      <c r="A1756" s="318" t="s">
        <v>50</v>
      </c>
      <c r="B1756" s="324">
        <v>2</v>
      </c>
      <c r="C1756" s="323"/>
      <c r="D1756" s="323"/>
      <c r="E1756" s="323"/>
      <c r="F1756" s="323"/>
      <c r="G1756" s="323"/>
      <c r="H1756" s="323"/>
      <c r="I1756" s="323"/>
      <c r="K1756" s="323"/>
      <c r="L1756" s="323"/>
      <c r="M1756" s="323"/>
      <c r="N1756" s="323"/>
      <c r="O1756" s="323"/>
      <c r="P1756" s="323"/>
      <c r="Q1756" s="323"/>
      <c r="R1756" s="323"/>
      <c r="S1756" s="323"/>
      <c r="T1756" s="323"/>
      <c r="U1756" s="323"/>
      <c r="V1756" s="323"/>
    </row>
    <row r="1757" spans="1:22" ht="24.95" customHeight="1">
      <c r="A1757" s="318" t="s">
        <v>975</v>
      </c>
      <c r="B1757" s="324">
        <v>9</v>
      </c>
      <c r="C1757" s="323"/>
      <c r="D1757" s="323"/>
      <c r="E1757" s="323"/>
      <c r="F1757" s="323"/>
      <c r="G1757" s="323"/>
      <c r="H1757" s="323"/>
      <c r="I1757" s="323"/>
      <c r="K1757" s="323"/>
      <c r="L1757" s="323"/>
      <c r="M1757" s="323"/>
      <c r="N1757" s="323"/>
      <c r="O1757" s="323"/>
      <c r="P1757" s="323"/>
      <c r="Q1757" s="323"/>
      <c r="R1757" s="323"/>
      <c r="S1757" s="323"/>
      <c r="T1757" s="323"/>
      <c r="U1757" s="323"/>
      <c r="V1757" s="323"/>
    </row>
    <row r="1758" spans="1:22" ht="24.95" customHeight="1">
      <c r="A1758" s="318" t="s">
        <v>52</v>
      </c>
      <c r="B1758" s="324">
        <v>1</v>
      </c>
      <c r="C1758" s="323"/>
      <c r="D1758" s="323"/>
      <c r="E1758" s="323"/>
      <c r="F1758" s="323"/>
      <c r="G1758" s="323"/>
      <c r="H1758" s="323"/>
      <c r="I1758" s="323"/>
      <c r="K1758" s="323"/>
      <c r="L1758" s="323"/>
      <c r="M1758" s="323"/>
      <c r="N1758" s="323"/>
      <c r="O1758" s="323"/>
      <c r="P1758" s="323"/>
      <c r="Q1758" s="323"/>
      <c r="R1758" s="323"/>
      <c r="S1758" s="323"/>
      <c r="T1758" s="323"/>
      <c r="U1758" s="323"/>
      <c r="V1758" s="323"/>
    </row>
    <row r="1759" spans="1:22" ht="24.95" customHeight="1">
      <c r="A1759" s="318" t="s">
        <v>53</v>
      </c>
      <c r="B1759" s="324">
        <v>14</v>
      </c>
      <c r="C1759" s="323"/>
      <c r="D1759" s="323"/>
      <c r="E1759" s="323"/>
      <c r="F1759" s="323"/>
      <c r="G1759" s="323"/>
      <c r="H1759" s="323"/>
      <c r="I1759" s="323"/>
      <c r="K1759" s="323"/>
      <c r="L1759" s="323"/>
      <c r="M1759" s="323"/>
      <c r="N1759" s="323"/>
      <c r="O1759" s="323"/>
      <c r="P1759" s="323"/>
      <c r="Q1759" s="323"/>
      <c r="R1759" s="323"/>
      <c r="S1759" s="323"/>
      <c r="T1759" s="323"/>
      <c r="U1759" s="323"/>
      <c r="V1759" s="323"/>
    </row>
    <row r="1760" spans="1:22" ht="24.95" customHeight="1">
      <c r="A1760" s="318" t="s">
        <v>54</v>
      </c>
      <c r="B1760" s="324">
        <v>7</v>
      </c>
      <c r="C1760" s="323"/>
      <c r="D1760" s="323"/>
      <c r="E1760" s="323"/>
      <c r="F1760" s="323"/>
      <c r="G1760" s="323"/>
      <c r="H1760" s="323"/>
      <c r="I1760" s="323"/>
      <c r="K1760" s="323"/>
      <c r="L1760" s="323"/>
      <c r="M1760" s="323"/>
      <c r="N1760" s="323"/>
      <c r="O1760" s="323"/>
      <c r="P1760" s="323"/>
      <c r="Q1760" s="323"/>
      <c r="R1760" s="323"/>
      <c r="S1760" s="323"/>
      <c r="T1760" s="323"/>
      <c r="U1760" s="323"/>
      <c r="V1760" s="323"/>
    </row>
    <row r="1761" spans="1:22" ht="24.95" customHeight="1">
      <c r="A1761" s="318" t="s">
        <v>64</v>
      </c>
      <c r="B1761" s="324">
        <v>4</v>
      </c>
      <c r="C1761" s="323"/>
      <c r="D1761" s="323"/>
      <c r="E1761" s="323"/>
      <c r="F1761" s="323"/>
      <c r="G1761" s="323"/>
      <c r="H1761" s="323"/>
      <c r="I1761" s="323"/>
      <c r="K1761" s="323"/>
      <c r="L1761" s="323"/>
      <c r="M1761" s="323"/>
      <c r="N1761" s="323"/>
      <c r="O1761" s="323"/>
      <c r="P1761" s="323"/>
      <c r="Q1761" s="323"/>
      <c r="R1761" s="323"/>
      <c r="S1761" s="323"/>
      <c r="T1761" s="323"/>
      <c r="U1761" s="323"/>
      <c r="V1761" s="323"/>
    </row>
    <row r="1762" spans="1:22" ht="24.95" customHeight="1">
      <c r="A1762" s="318" t="s">
        <v>283</v>
      </c>
      <c r="B1762" s="324">
        <v>1</v>
      </c>
      <c r="C1762" s="323"/>
      <c r="D1762" s="323"/>
      <c r="E1762" s="323"/>
      <c r="F1762" s="323"/>
      <c r="G1762" s="323"/>
      <c r="H1762" s="323"/>
      <c r="I1762" s="323"/>
      <c r="K1762" s="323"/>
      <c r="L1762" s="323"/>
      <c r="M1762" s="323"/>
      <c r="N1762" s="323"/>
      <c r="O1762" s="323"/>
      <c r="P1762" s="323"/>
      <c r="Q1762" s="323"/>
      <c r="R1762" s="323"/>
      <c r="S1762" s="323"/>
      <c r="T1762" s="323"/>
      <c r="U1762" s="323"/>
      <c r="V1762" s="323"/>
    </row>
    <row r="1763" spans="1:22" ht="24.95" customHeight="1">
      <c r="A1763" s="318" t="s">
        <v>112</v>
      </c>
      <c r="B1763" s="324">
        <v>3</v>
      </c>
      <c r="C1763" s="323"/>
      <c r="D1763" s="323"/>
      <c r="E1763" s="323"/>
      <c r="F1763" s="323"/>
      <c r="G1763" s="323"/>
      <c r="H1763" s="323"/>
      <c r="I1763" s="323"/>
      <c r="K1763" s="323"/>
      <c r="L1763" s="323"/>
      <c r="M1763" s="323"/>
      <c r="N1763" s="323"/>
      <c r="O1763" s="323"/>
      <c r="P1763" s="323"/>
      <c r="Q1763" s="323"/>
      <c r="R1763" s="323"/>
      <c r="S1763" s="323"/>
      <c r="T1763" s="323"/>
      <c r="U1763" s="323"/>
      <c r="V1763" s="323"/>
    </row>
    <row r="1764" spans="1:22" ht="24.95" customHeight="1">
      <c r="A1764" s="324" t="s">
        <v>3</v>
      </c>
      <c r="B1764" s="324">
        <v>276</v>
      </c>
      <c r="C1764" s="323"/>
      <c r="D1764" s="323"/>
      <c r="E1764" s="323"/>
      <c r="F1764" s="323"/>
      <c r="G1764" s="323"/>
      <c r="H1764" s="323"/>
      <c r="I1764" s="323"/>
      <c r="K1764" s="323"/>
      <c r="L1764" s="323"/>
      <c r="M1764" s="323"/>
      <c r="N1764" s="323"/>
      <c r="O1764" s="323"/>
      <c r="P1764" s="323"/>
      <c r="Q1764" s="323"/>
      <c r="R1764" s="323"/>
      <c r="S1764" s="323"/>
      <c r="T1764" s="323"/>
      <c r="U1764" s="323"/>
      <c r="V1764" s="323"/>
    </row>
    <row r="1765" spans="1:22" ht="24.95" customHeight="1">
      <c r="A1765" s="323"/>
      <c r="B1765" s="323"/>
      <c r="C1765" s="323"/>
      <c r="D1765" s="323"/>
      <c r="E1765" s="323"/>
      <c r="F1765" s="323"/>
      <c r="G1765" s="323"/>
      <c r="H1765" s="323"/>
      <c r="I1765" s="323"/>
      <c r="K1765" s="323"/>
      <c r="L1765" s="323"/>
      <c r="M1765" s="323"/>
      <c r="N1765" s="323"/>
      <c r="O1765" s="323"/>
      <c r="P1765" s="323"/>
      <c r="Q1765" s="323"/>
      <c r="R1765" s="323"/>
      <c r="S1765" s="323"/>
      <c r="T1765" s="323"/>
      <c r="U1765" s="323"/>
      <c r="V1765" s="323"/>
    </row>
    <row r="1766" spans="1:22" ht="24.95" customHeight="1">
      <c r="A1766" s="604" t="s">
        <v>1090</v>
      </c>
      <c r="B1766" s="604"/>
      <c r="C1766" s="141"/>
      <c r="D1766" s="141"/>
      <c r="E1766" s="141"/>
      <c r="F1766" s="141"/>
      <c r="G1766" s="325"/>
      <c r="H1766" s="325"/>
      <c r="I1766" s="325"/>
      <c r="K1766" s="323"/>
      <c r="L1766" s="323"/>
      <c r="M1766" s="323"/>
      <c r="N1766" s="323"/>
      <c r="O1766" s="323"/>
      <c r="P1766" s="323"/>
      <c r="Q1766" s="323"/>
      <c r="R1766" s="323"/>
      <c r="S1766" s="323"/>
      <c r="T1766" s="323"/>
      <c r="U1766" s="323"/>
      <c r="V1766" s="323"/>
    </row>
    <row r="1767" spans="1:22" s="8" customFormat="1" ht="24.95" customHeight="1">
      <c r="A1767" s="336" t="s">
        <v>62</v>
      </c>
      <c r="B1767" s="336" t="s">
        <v>3</v>
      </c>
      <c r="C1767" s="331"/>
      <c r="D1767" s="331"/>
      <c r="E1767" s="331"/>
      <c r="F1767" s="331"/>
      <c r="G1767" s="323"/>
      <c r="H1767" s="323"/>
      <c r="I1767" s="323"/>
      <c r="J1767" s="458"/>
      <c r="K1767" s="323"/>
      <c r="L1767" s="323"/>
      <c r="M1767" s="323"/>
      <c r="N1767" s="323"/>
      <c r="O1767" s="323"/>
      <c r="P1767" s="323"/>
      <c r="Q1767" s="323"/>
      <c r="R1767" s="323"/>
      <c r="S1767" s="323"/>
      <c r="T1767" s="323"/>
      <c r="U1767" s="323"/>
      <c r="V1767" s="323"/>
    </row>
    <row r="1768" spans="1:22" ht="24.95" customHeight="1">
      <c r="A1768" s="315" t="s">
        <v>44</v>
      </c>
      <c r="B1768" s="28">
        <v>41</v>
      </c>
      <c r="C1768" s="167"/>
      <c r="D1768" s="168"/>
      <c r="E1768" s="168"/>
      <c r="F1768" s="168"/>
      <c r="G1768" s="323"/>
      <c r="H1768" s="323"/>
      <c r="I1768" s="323"/>
      <c r="K1768" s="323"/>
      <c r="L1768" s="323"/>
      <c r="M1768" s="323"/>
      <c r="N1768" s="323"/>
      <c r="O1768" s="323"/>
      <c r="P1768" s="323"/>
      <c r="Q1768" s="323"/>
      <c r="R1768" s="323"/>
      <c r="S1768" s="323"/>
      <c r="T1768" s="323"/>
      <c r="U1768" s="323"/>
      <c r="V1768" s="323"/>
    </row>
    <row r="1769" spans="1:22" ht="24.95" customHeight="1">
      <c r="A1769" s="315" t="s">
        <v>29</v>
      </c>
      <c r="B1769" s="28">
        <v>5</v>
      </c>
      <c r="C1769" s="167"/>
      <c r="D1769" s="168"/>
      <c r="E1769" s="168"/>
      <c r="F1769" s="168"/>
      <c r="G1769" s="323"/>
      <c r="H1769" s="323"/>
      <c r="I1769" s="323"/>
      <c r="K1769" s="323"/>
      <c r="L1769" s="323"/>
      <c r="M1769" s="323"/>
      <c r="N1769" s="323"/>
      <c r="O1769" s="323"/>
      <c r="P1769" s="323"/>
      <c r="Q1769" s="323"/>
      <c r="R1769" s="323"/>
      <c r="S1769" s="323"/>
      <c r="T1769" s="323"/>
      <c r="U1769" s="323"/>
      <c r="V1769" s="323"/>
    </row>
    <row r="1770" spans="1:22" ht="24.95" customHeight="1">
      <c r="A1770" s="315" t="s">
        <v>31</v>
      </c>
      <c r="B1770" s="28">
        <v>9</v>
      </c>
      <c r="C1770" s="167"/>
      <c r="D1770" s="168"/>
      <c r="E1770" s="168"/>
      <c r="F1770" s="168"/>
      <c r="G1770" s="323"/>
      <c r="H1770" s="323"/>
      <c r="I1770" s="323"/>
      <c r="K1770" s="323"/>
      <c r="L1770" s="323"/>
      <c r="M1770" s="323"/>
      <c r="N1770" s="323"/>
      <c r="O1770" s="323"/>
      <c r="P1770" s="323"/>
      <c r="Q1770" s="323"/>
      <c r="R1770" s="323"/>
      <c r="S1770" s="323"/>
      <c r="T1770" s="323"/>
      <c r="U1770" s="323"/>
      <c r="V1770" s="323"/>
    </row>
    <row r="1771" spans="1:22" ht="24.95" customHeight="1">
      <c r="A1771" s="315" t="s">
        <v>24</v>
      </c>
      <c r="B1771" s="28">
        <v>4</v>
      </c>
      <c r="C1771" s="167"/>
      <c r="D1771" s="168"/>
      <c r="E1771" s="168"/>
      <c r="F1771" s="168"/>
      <c r="G1771" s="323"/>
      <c r="H1771" s="323"/>
      <c r="I1771" s="323"/>
      <c r="K1771" s="323"/>
      <c r="L1771" s="323"/>
      <c r="M1771" s="323"/>
      <c r="N1771" s="323"/>
      <c r="O1771" s="323"/>
      <c r="P1771" s="323"/>
      <c r="Q1771" s="323"/>
      <c r="R1771" s="323"/>
      <c r="S1771" s="323"/>
      <c r="T1771" s="323"/>
      <c r="U1771" s="323"/>
      <c r="V1771" s="323"/>
    </row>
    <row r="1772" spans="1:22" ht="24.95" customHeight="1">
      <c r="A1772" s="315" t="s">
        <v>33</v>
      </c>
      <c r="B1772" s="28">
        <v>65</v>
      </c>
      <c r="C1772" s="167"/>
      <c r="D1772" s="168"/>
      <c r="E1772" s="168"/>
      <c r="F1772" s="168"/>
      <c r="G1772" s="323"/>
      <c r="H1772" s="323"/>
      <c r="I1772" s="323"/>
      <c r="K1772" s="323"/>
      <c r="L1772" s="323"/>
      <c r="M1772" s="323"/>
      <c r="N1772" s="323"/>
      <c r="O1772" s="323"/>
      <c r="P1772" s="323"/>
      <c r="Q1772" s="323"/>
      <c r="R1772" s="323"/>
      <c r="S1772" s="323"/>
      <c r="T1772" s="323"/>
      <c r="U1772" s="323"/>
      <c r="V1772" s="323"/>
    </row>
    <row r="1773" spans="1:22" ht="24.95" customHeight="1">
      <c r="A1773" s="315" t="s">
        <v>23</v>
      </c>
      <c r="B1773" s="28">
        <v>36</v>
      </c>
      <c r="C1773" s="167"/>
      <c r="D1773" s="168"/>
      <c r="E1773" s="168"/>
      <c r="F1773" s="168"/>
      <c r="G1773" s="323"/>
      <c r="H1773" s="323"/>
      <c r="I1773" s="323"/>
      <c r="K1773" s="323"/>
      <c r="L1773" s="323"/>
      <c r="M1773" s="323"/>
      <c r="N1773" s="323"/>
      <c r="O1773" s="323"/>
      <c r="P1773" s="323"/>
      <c r="Q1773" s="323"/>
      <c r="R1773" s="323"/>
      <c r="S1773" s="323"/>
      <c r="T1773" s="323"/>
      <c r="U1773" s="323"/>
      <c r="V1773" s="323"/>
    </row>
    <row r="1774" spans="1:22" ht="24.95" customHeight="1">
      <c r="A1774" s="315" t="s">
        <v>35</v>
      </c>
      <c r="B1774" s="28">
        <v>18</v>
      </c>
      <c r="C1774" s="167"/>
      <c r="D1774" s="168"/>
      <c r="E1774" s="168"/>
      <c r="F1774" s="168"/>
      <c r="G1774" s="323"/>
      <c r="H1774" s="323"/>
      <c r="I1774" s="323"/>
      <c r="K1774" s="323"/>
      <c r="L1774" s="323"/>
      <c r="M1774" s="323"/>
      <c r="N1774" s="323"/>
      <c r="O1774" s="323"/>
      <c r="P1774" s="323"/>
      <c r="Q1774" s="323"/>
      <c r="R1774" s="323"/>
      <c r="S1774" s="323"/>
      <c r="T1774" s="323"/>
      <c r="U1774" s="323"/>
      <c r="V1774" s="323"/>
    </row>
    <row r="1775" spans="1:22" ht="24.95" customHeight="1">
      <c r="A1775" s="315" t="s">
        <v>36</v>
      </c>
      <c r="B1775" s="28">
        <v>25</v>
      </c>
      <c r="C1775" s="167"/>
      <c r="D1775" s="168"/>
      <c r="E1775" s="168"/>
      <c r="F1775" s="168"/>
      <c r="G1775" s="323"/>
      <c r="H1775" s="323"/>
      <c r="I1775" s="323"/>
      <c r="K1775" s="323"/>
      <c r="L1775" s="323"/>
      <c r="M1775" s="323"/>
      <c r="N1775" s="323"/>
      <c r="O1775" s="323"/>
      <c r="P1775" s="323"/>
      <c r="Q1775" s="323"/>
      <c r="R1775" s="323"/>
      <c r="S1775" s="323"/>
      <c r="T1775" s="323"/>
      <c r="U1775" s="323"/>
      <c r="V1775" s="323"/>
    </row>
    <row r="1776" spans="1:22" ht="24.95" customHeight="1">
      <c r="A1776" s="315" t="s">
        <v>48</v>
      </c>
      <c r="B1776" s="28">
        <v>42</v>
      </c>
      <c r="C1776" s="167"/>
      <c r="D1776" s="168"/>
      <c r="E1776" s="168"/>
      <c r="F1776" s="168"/>
      <c r="G1776" s="323"/>
      <c r="H1776" s="323"/>
      <c r="I1776" s="323"/>
      <c r="K1776" s="323"/>
      <c r="L1776" s="323"/>
      <c r="M1776" s="323"/>
      <c r="N1776" s="323"/>
      <c r="O1776" s="323"/>
      <c r="P1776" s="323"/>
      <c r="Q1776" s="323"/>
      <c r="R1776" s="323"/>
      <c r="S1776" s="323"/>
      <c r="T1776" s="323"/>
      <c r="U1776" s="323"/>
      <c r="V1776" s="323"/>
    </row>
    <row r="1777" spans="1:22" ht="24.95" customHeight="1">
      <c r="A1777" s="315" t="s">
        <v>49</v>
      </c>
      <c r="B1777" s="28">
        <v>34</v>
      </c>
      <c r="C1777" s="167"/>
      <c r="D1777" s="168"/>
      <c r="E1777" s="168"/>
      <c r="F1777" s="168"/>
      <c r="G1777" s="323"/>
      <c r="H1777" s="323"/>
      <c r="I1777" s="323"/>
      <c r="K1777" s="323"/>
      <c r="L1777" s="323"/>
      <c r="M1777" s="323"/>
      <c r="N1777" s="323"/>
      <c r="O1777" s="323"/>
      <c r="P1777" s="323"/>
      <c r="Q1777" s="323"/>
      <c r="R1777" s="323"/>
      <c r="S1777" s="323"/>
      <c r="T1777" s="323"/>
      <c r="U1777" s="323"/>
      <c r="V1777" s="323"/>
    </row>
    <row r="1778" spans="1:22" ht="24.95" customHeight="1">
      <c r="A1778" s="315" t="s">
        <v>50</v>
      </c>
      <c r="B1778" s="28">
        <v>49</v>
      </c>
      <c r="C1778" s="167"/>
      <c r="D1778" s="168"/>
      <c r="E1778" s="168"/>
      <c r="F1778" s="168"/>
      <c r="G1778" s="323"/>
      <c r="H1778" s="323"/>
      <c r="I1778" s="323"/>
      <c r="K1778" s="323"/>
      <c r="L1778" s="323"/>
      <c r="M1778" s="323"/>
      <c r="N1778" s="323"/>
      <c r="O1778" s="323"/>
      <c r="P1778" s="323"/>
      <c r="Q1778" s="323"/>
      <c r="R1778" s="323"/>
      <c r="S1778" s="323"/>
      <c r="T1778" s="323"/>
      <c r="U1778" s="323"/>
      <c r="V1778" s="323"/>
    </row>
    <row r="1779" spans="1:22" ht="24.95" customHeight="1">
      <c r="A1779" s="315" t="s">
        <v>51</v>
      </c>
      <c r="B1779" s="28">
        <v>43</v>
      </c>
      <c r="C1779" s="167"/>
      <c r="D1779" s="168"/>
      <c r="E1779" s="168"/>
      <c r="F1779" s="168"/>
      <c r="G1779" s="323"/>
      <c r="H1779" s="323"/>
      <c r="I1779" s="323"/>
      <c r="K1779" s="323"/>
      <c r="L1779" s="323"/>
      <c r="M1779" s="323"/>
      <c r="N1779" s="323"/>
      <c r="O1779" s="323"/>
      <c r="P1779" s="323"/>
      <c r="Q1779" s="323"/>
      <c r="R1779" s="323"/>
      <c r="S1779" s="323"/>
      <c r="T1779" s="323"/>
      <c r="U1779" s="323"/>
      <c r="V1779" s="323"/>
    </row>
    <row r="1780" spans="1:22" ht="24.95" customHeight="1">
      <c r="A1780" s="315" t="s">
        <v>52</v>
      </c>
      <c r="B1780" s="28">
        <v>27</v>
      </c>
      <c r="C1780" s="167"/>
      <c r="D1780" s="168"/>
      <c r="E1780" s="168"/>
      <c r="F1780" s="168"/>
      <c r="G1780" s="323"/>
      <c r="H1780" s="323"/>
      <c r="I1780" s="323"/>
      <c r="K1780" s="323"/>
      <c r="L1780" s="323"/>
      <c r="M1780" s="323"/>
      <c r="N1780" s="323"/>
      <c r="O1780" s="323"/>
      <c r="P1780" s="323"/>
      <c r="Q1780" s="323"/>
      <c r="R1780" s="323"/>
      <c r="S1780" s="323"/>
      <c r="T1780" s="323"/>
      <c r="U1780" s="323"/>
      <c r="V1780" s="323"/>
    </row>
    <row r="1781" spans="1:22" ht="24.95" customHeight="1">
      <c r="A1781" s="315" t="s">
        <v>53</v>
      </c>
      <c r="B1781" s="28">
        <v>65</v>
      </c>
      <c r="C1781" s="167"/>
      <c r="D1781" s="168"/>
      <c r="E1781" s="168"/>
      <c r="F1781" s="168"/>
      <c r="G1781" s="323"/>
      <c r="H1781" s="323"/>
      <c r="I1781" s="323"/>
      <c r="K1781" s="323"/>
      <c r="L1781" s="323"/>
      <c r="M1781" s="323"/>
      <c r="N1781" s="323"/>
      <c r="O1781" s="323"/>
      <c r="P1781" s="323"/>
      <c r="Q1781" s="323"/>
      <c r="R1781" s="323"/>
      <c r="S1781" s="323"/>
      <c r="T1781" s="323"/>
      <c r="U1781" s="323"/>
      <c r="V1781" s="323"/>
    </row>
    <row r="1782" spans="1:22" ht="24.95" customHeight="1">
      <c r="A1782" s="315" t="s">
        <v>54</v>
      </c>
      <c r="B1782" s="28">
        <v>10</v>
      </c>
      <c r="C1782" s="167"/>
      <c r="D1782" s="168"/>
      <c r="E1782" s="168"/>
      <c r="F1782" s="168"/>
      <c r="G1782" s="323"/>
      <c r="H1782" s="323"/>
      <c r="I1782" s="323"/>
      <c r="K1782" s="323"/>
      <c r="L1782" s="323"/>
      <c r="M1782" s="323"/>
      <c r="N1782" s="323"/>
      <c r="O1782" s="323"/>
      <c r="P1782" s="323"/>
      <c r="Q1782" s="323"/>
      <c r="R1782" s="323"/>
      <c r="S1782" s="323"/>
      <c r="T1782" s="323"/>
      <c r="U1782" s="323"/>
      <c r="V1782" s="323"/>
    </row>
    <row r="1783" spans="1:22" ht="24.95" customHeight="1">
      <c r="A1783" s="315" t="s">
        <v>64</v>
      </c>
      <c r="B1783" s="28">
        <v>11</v>
      </c>
      <c r="C1783" s="167"/>
      <c r="D1783" s="168"/>
      <c r="E1783" s="168"/>
      <c r="F1783" s="168"/>
      <c r="G1783" s="323"/>
      <c r="H1783" s="323"/>
      <c r="I1783" s="323"/>
      <c r="K1783" s="323"/>
      <c r="L1783" s="323"/>
      <c r="M1783" s="323"/>
      <c r="N1783" s="323"/>
      <c r="O1783" s="323"/>
      <c r="P1783" s="323"/>
      <c r="Q1783" s="323"/>
      <c r="R1783" s="323"/>
      <c r="S1783" s="323"/>
      <c r="T1783" s="323"/>
      <c r="U1783" s="323"/>
      <c r="V1783" s="323"/>
    </row>
    <row r="1784" spans="1:22" ht="24.95" customHeight="1">
      <c r="A1784" s="315" t="s">
        <v>57</v>
      </c>
      <c r="B1784" s="28">
        <v>18</v>
      </c>
      <c r="C1784" s="167"/>
      <c r="D1784" s="168"/>
      <c r="E1784" s="168"/>
      <c r="F1784" s="168"/>
      <c r="G1784" s="323"/>
      <c r="H1784" s="323"/>
      <c r="I1784" s="323"/>
      <c r="K1784" s="323"/>
      <c r="L1784" s="323"/>
      <c r="M1784" s="323"/>
      <c r="N1784" s="323"/>
      <c r="O1784" s="323"/>
      <c r="P1784" s="323"/>
      <c r="Q1784" s="323"/>
      <c r="R1784" s="323"/>
      <c r="S1784" s="323"/>
      <c r="T1784" s="323"/>
      <c r="U1784" s="323"/>
      <c r="V1784" s="323"/>
    </row>
    <row r="1785" spans="1:22" ht="24.95" customHeight="1">
      <c r="A1785" s="315" t="s">
        <v>20</v>
      </c>
      <c r="B1785" s="28">
        <v>23</v>
      </c>
      <c r="C1785" s="167"/>
      <c r="D1785" s="168"/>
      <c r="E1785" s="168"/>
      <c r="F1785" s="168"/>
      <c r="G1785" s="323"/>
      <c r="H1785" s="323"/>
      <c r="I1785" s="323"/>
      <c r="K1785" s="323"/>
      <c r="L1785" s="323"/>
      <c r="M1785" s="323"/>
      <c r="N1785" s="323"/>
      <c r="O1785" s="323"/>
      <c r="P1785" s="323"/>
      <c r="Q1785" s="323"/>
      <c r="R1785" s="323"/>
      <c r="S1785" s="323"/>
      <c r="T1785" s="323"/>
      <c r="U1785" s="323"/>
      <c r="V1785" s="323"/>
    </row>
    <row r="1786" spans="1:22" ht="24.95" customHeight="1">
      <c r="A1786" s="315" t="s">
        <v>66</v>
      </c>
      <c r="B1786" s="28">
        <v>33</v>
      </c>
      <c r="C1786" s="167"/>
      <c r="D1786" s="168"/>
      <c r="E1786" s="168"/>
      <c r="F1786" s="168"/>
      <c r="G1786" s="323"/>
      <c r="H1786" s="323"/>
      <c r="I1786" s="323"/>
      <c r="K1786" s="323"/>
      <c r="L1786" s="323"/>
      <c r="M1786" s="323"/>
      <c r="N1786" s="323"/>
      <c r="O1786" s="323"/>
      <c r="P1786" s="323"/>
      <c r="Q1786" s="323"/>
      <c r="R1786" s="323"/>
      <c r="S1786" s="323"/>
      <c r="T1786" s="323"/>
      <c r="U1786" s="323"/>
      <c r="V1786" s="323"/>
    </row>
    <row r="1787" spans="1:22" ht="24.95" customHeight="1">
      <c r="A1787" s="315" t="s">
        <v>38</v>
      </c>
      <c r="B1787" s="28">
        <v>46</v>
      </c>
      <c r="C1787" s="167"/>
      <c r="D1787" s="168"/>
      <c r="E1787" s="168"/>
      <c r="F1787" s="168"/>
      <c r="G1787" s="323"/>
      <c r="H1787" s="323"/>
      <c r="I1787" s="323"/>
      <c r="K1787" s="323"/>
      <c r="L1787" s="323"/>
      <c r="M1787" s="323"/>
      <c r="N1787" s="323"/>
      <c r="O1787" s="323"/>
      <c r="P1787" s="323"/>
      <c r="Q1787" s="323"/>
      <c r="R1787" s="323"/>
      <c r="S1787" s="323"/>
      <c r="T1787" s="323"/>
      <c r="U1787" s="323"/>
      <c r="V1787" s="323"/>
    </row>
    <row r="1788" spans="1:22" ht="24.95" customHeight="1">
      <c r="A1788" s="315" t="s">
        <v>39</v>
      </c>
      <c r="B1788" s="28">
        <v>17</v>
      </c>
      <c r="C1788" s="167"/>
      <c r="D1788" s="168"/>
      <c r="E1788" s="168"/>
      <c r="F1788" s="168"/>
      <c r="G1788" s="323"/>
      <c r="H1788" s="323"/>
      <c r="I1788" s="323"/>
      <c r="K1788" s="323"/>
      <c r="L1788" s="323"/>
      <c r="M1788" s="323"/>
      <c r="N1788" s="323"/>
      <c r="O1788" s="323"/>
      <c r="P1788" s="323"/>
      <c r="Q1788" s="323"/>
      <c r="R1788" s="323"/>
      <c r="S1788" s="323"/>
      <c r="T1788" s="323"/>
      <c r="U1788" s="323"/>
      <c r="V1788" s="323"/>
    </row>
    <row r="1789" spans="1:22" ht="24.95" customHeight="1">
      <c r="A1789" s="315" t="s">
        <v>67</v>
      </c>
      <c r="B1789" s="28">
        <v>1</v>
      </c>
      <c r="C1789" s="167"/>
      <c r="D1789" s="168"/>
      <c r="E1789" s="168"/>
      <c r="F1789" s="168"/>
      <c r="G1789" s="323"/>
      <c r="H1789" s="323"/>
      <c r="I1789" s="323"/>
      <c r="K1789" s="323"/>
      <c r="L1789" s="323"/>
      <c r="M1789" s="323"/>
      <c r="N1789" s="323"/>
      <c r="O1789" s="323"/>
      <c r="P1789" s="323"/>
      <c r="Q1789" s="323"/>
      <c r="R1789" s="323"/>
      <c r="S1789" s="323"/>
      <c r="T1789" s="323"/>
      <c r="U1789" s="323"/>
      <c r="V1789" s="323"/>
    </row>
    <row r="1790" spans="1:22" ht="24.95" customHeight="1">
      <c r="A1790" s="315" t="s">
        <v>685</v>
      </c>
      <c r="B1790" s="28">
        <v>9</v>
      </c>
      <c r="C1790" s="167"/>
      <c r="D1790" s="168"/>
      <c r="E1790" s="168"/>
      <c r="F1790" s="168"/>
      <c r="G1790" s="323"/>
      <c r="H1790" s="323"/>
      <c r="I1790" s="323"/>
      <c r="K1790" s="323"/>
      <c r="L1790" s="323"/>
      <c r="M1790" s="323"/>
      <c r="N1790" s="323"/>
      <c r="O1790" s="323"/>
      <c r="P1790" s="323"/>
      <c r="Q1790" s="323"/>
      <c r="R1790" s="323"/>
      <c r="S1790" s="323"/>
      <c r="T1790" s="323"/>
      <c r="U1790" s="323"/>
      <c r="V1790" s="323"/>
    </row>
    <row r="1791" spans="1:22" s="8" customFormat="1" ht="24.95" customHeight="1">
      <c r="A1791" s="336" t="s">
        <v>3</v>
      </c>
      <c r="B1791" s="169">
        <v>631</v>
      </c>
      <c r="C1791" s="170"/>
      <c r="D1791" s="170"/>
      <c r="E1791" s="170"/>
      <c r="F1791" s="170"/>
      <c r="G1791" s="323"/>
      <c r="H1791" s="323"/>
      <c r="I1791" s="323"/>
      <c r="J1791" s="458"/>
      <c r="K1791" s="323"/>
      <c r="L1791" s="323"/>
      <c r="M1791" s="323"/>
      <c r="N1791" s="323"/>
      <c r="O1791" s="323"/>
      <c r="P1791" s="323"/>
      <c r="Q1791" s="323"/>
      <c r="R1791" s="323"/>
      <c r="S1791" s="323"/>
      <c r="T1791" s="323"/>
      <c r="U1791" s="323"/>
      <c r="V1791" s="323"/>
    </row>
    <row r="1792" spans="1:22" ht="24.95" customHeight="1">
      <c r="A1792" s="323"/>
      <c r="B1792" s="323"/>
      <c r="C1792" s="323"/>
      <c r="D1792" s="323"/>
      <c r="E1792" s="323"/>
      <c r="F1792" s="323"/>
      <c r="G1792" s="323"/>
      <c r="H1792" s="323"/>
      <c r="I1792" s="323"/>
      <c r="K1792" s="323"/>
      <c r="L1792" s="323"/>
      <c r="M1792" s="323"/>
      <c r="N1792" s="323"/>
      <c r="O1792" s="323"/>
      <c r="P1792" s="323"/>
      <c r="Q1792" s="323"/>
      <c r="R1792" s="323"/>
      <c r="S1792" s="323"/>
      <c r="T1792" s="323"/>
      <c r="U1792" s="323"/>
      <c r="V1792" s="323"/>
    </row>
    <row r="1793" spans="1:22" ht="30" customHeight="1">
      <c r="A1793" s="674" t="s">
        <v>1450</v>
      </c>
      <c r="B1793" s="685"/>
      <c r="C1793" s="685"/>
      <c r="D1793" s="675"/>
      <c r="E1793" s="323"/>
      <c r="F1793" s="323"/>
      <c r="G1793" s="323"/>
      <c r="H1793" s="323"/>
      <c r="I1793" s="323"/>
      <c r="K1793" s="323"/>
      <c r="L1793" s="323"/>
      <c r="M1793" s="323"/>
      <c r="N1793" s="323"/>
      <c r="O1793" s="323"/>
      <c r="P1793" s="323"/>
      <c r="Q1793" s="323"/>
      <c r="R1793" s="323"/>
      <c r="S1793" s="323"/>
      <c r="T1793" s="323"/>
      <c r="U1793" s="323"/>
      <c r="V1793" s="323"/>
    </row>
    <row r="1794" spans="1:22" s="8" customFormat="1" ht="24.95" customHeight="1">
      <c r="A1794" s="86" t="s">
        <v>62</v>
      </c>
      <c r="B1794" s="86" t="s">
        <v>1092</v>
      </c>
      <c r="C1794" s="336" t="s">
        <v>1091</v>
      </c>
      <c r="D1794" s="23" t="s">
        <v>3</v>
      </c>
      <c r="E1794" s="323"/>
      <c r="F1794" s="323"/>
      <c r="G1794" s="323"/>
      <c r="H1794" s="323"/>
      <c r="I1794" s="323"/>
      <c r="J1794" s="458"/>
      <c r="K1794" s="323"/>
      <c r="L1794" s="323"/>
      <c r="M1794" s="323"/>
      <c r="N1794" s="323"/>
      <c r="O1794" s="323"/>
      <c r="P1794" s="323"/>
      <c r="Q1794" s="323"/>
      <c r="R1794" s="323"/>
      <c r="S1794" s="323"/>
      <c r="T1794" s="323"/>
      <c r="U1794" s="323"/>
      <c r="V1794" s="323"/>
    </row>
    <row r="1795" spans="1:22" ht="24.95" customHeight="1">
      <c r="A1795" s="324" t="s">
        <v>44</v>
      </c>
      <c r="B1795" s="149">
        <v>1</v>
      </c>
      <c r="C1795" s="171">
        <v>4</v>
      </c>
      <c r="D1795" s="23">
        <f>SUM(B1795:C1795)</f>
        <v>5</v>
      </c>
      <c r="E1795" s="323"/>
      <c r="F1795" s="323"/>
      <c r="G1795" s="323"/>
      <c r="H1795" s="323"/>
      <c r="I1795" s="323"/>
      <c r="K1795" s="323"/>
      <c r="L1795" s="323"/>
      <c r="M1795" s="323"/>
      <c r="N1795" s="323"/>
      <c r="O1795" s="323"/>
      <c r="P1795" s="323"/>
      <c r="Q1795" s="323"/>
      <c r="R1795" s="323"/>
      <c r="S1795" s="323"/>
      <c r="T1795" s="323"/>
      <c r="U1795" s="323"/>
      <c r="V1795" s="323"/>
    </row>
    <row r="1796" spans="1:22" ht="24.95" customHeight="1">
      <c r="A1796" s="324" t="s">
        <v>29</v>
      </c>
      <c r="B1796" s="149">
        <v>1</v>
      </c>
      <c r="C1796" s="149">
        <v>2</v>
      </c>
      <c r="D1796" s="23">
        <f t="shared" ref="D1796:D1811" si="3">SUM(B1796:C1796)</f>
        <v>3</v>
      </c>
      <c r="E1796" s="323"/>
      <c r="F1796" s="323"/>
      <c r="G1796" s="323"/>
      <c r="H1796" s="323"/>
      <c r="I1796" s="323"/>
      <c r="K1796" s="323"/>
      <c r="L1796" s="323"/>
      <c r="M1796" s="323"/>
      <c r="N1796" s="323"/>
      <c r="O1796" s="323"/>
      <c r="P1796" s="323"/>
      <c r="Q1796" s="323"/>
      <c r="R1796" s="323"/>
      <c r="S1796" s="323"/>
      <c r="T1796" s="323"/>
      <c r="U1796" s="323"/>
      <c r="V1796" s="323"/>
    </row>
    <row r="1797" spans="1:22" ht="24.95" customHeight="1">
      <c r="A1797" s="324" t="s">
        <v>24</v>
      </c>
      <c r="B1797" s="149">
        <v>5</v>
      </c>
      <c r="C1797" s="149">
        <v>1</v>
      </c>
      <c r="D1797" s="23">
        <f t="shared" si="3"/>
        <v>6</v>
      </c>
      <c r="E1797" s="323"/>
      <c r="F1797" s="323"/>
      <c r="G1797" s="323"/>
      <c r="H1797" s="323"/>
      <c r="I1797" s="323"/>
      <c r="K1797" s="323"/>
      <c r="L1797" s="323"/>
      <c r="M1797" s="323"/>
      <c r="N1797" s="323"/>
      <c r="O1797" s="323"/>
      <c r="P1797" s="323"/>
      <c r="Q1797" s="323"/>
      <c r="R1797" s="323"/>
      <c r="S1797" s="323"/>
      <c r="T1797" s="323"/>
      <c r="U1797" s="323"/>
      <c r="V1797" s="323"/>
    </row>
    <row r="1798" spans="1:22" ht="24.95" customHeight="1">
      <c r="A1798" s="324" t="s">
        <v>33</v>
      </c>
      <c r="B1798" s="149">
        <v>4</v>
      </c>
      <c r="C1798" s="149">
        <v>3</v>
      </c>
      <c r="D1798" s="23">
        <f t="shared" si="3"/>
        <v>7</v>
      </c>
      <c r="E1798" s="323"/>
      <c r="F1798" s="323"/>
      <c r="G1798" s="323"/>
      <c r="H1798" s="323"/>
      <c r="I1798" s="323"/>
      <c r="K1798" s="323"/>
      <c r="L1798" s="323"/>
      <c r="M1798" s="323"/>
      <c r="N1798" s="323"/>
      <c r="O1798" s="323"/>
      <c r="P1798" s="323"/>
      <c r="Q1798" s="323"/>
      <c r="R1798" s="323"/>
      <c r="S1798" s="323"/>
      <c r="T1798" s="323"/>
      <c r="U1798" s="323"/>
      <c r="V1798" s="323"/>
    </row>
    <row r="1799" spans="1:22" ht="24.95" customHeight="1">
      <c r="A1799" s="324" t="s">
        <v>23</v>
      </c>
      <c r="B1799" s="149">
        <v>3</v>
      </c>
      <c r="C1799" s="149">
        <v>7</v>
      </c>
      <c r="D1799" s="23">
        <f t="shared" si="3"/>
        <v>10</v>
      </c>
      <c r="E1799" s="323"/>
      <c r="F1799" s="323"/>
      <c r="G1799" s="323"/>
      <c r="H1799" s="323"/>
      <c r="I1799" s="323"/>
      <c r="K1799" s="323"/>
      <c r="L1799" s="323"/>
      <c r="M1799" s="323"/>
      <c r="N1799" s="323"/>
      <c r="O1799" s="323"/>
      <c r="P1799" s="323"/>
      <c r="Q1799" s="323"/>
      <c r="R1799" s="323"/>
      <c r="S1799" s="323"/>
      <c r="T1799" s="323"/>
      <c r="U1799" s="323"/>
      <c r="V1799" s="323"/>
    </row>
    <row r="1800" spans="1:22" ht="24.95" customHeight="1">
      <c r="A1800" s="324" t="s">
        <v>36</v>
      </c>
      <c r="B1800" s="149">
        <v>1</v>
      </c>
      <c r="C1800" s="149">
        <v>0</v>
      </c>
      <c r="D1800" s="23">
        <f t="shared" si="3"/>
        <v>1</v>
      </c>
      <c r="E1800" s="323"/>
      <c r="F1800" s="323"/>
      <c r="G1800" s="323"/>
      <c r="H1800" s="323"/>
      <c r="I1800" s="323"/>
      <c r="K1800" s="323"/>
      <c r="L1800" s="323"/>
      <c r="M1800" s="323"/>
      <c r="N1800" s="323"/>
      <c r="O1800" s="323"/>
      <c r="P1800" s="323"/>
      <c r="Q1800" s="323"/>
      <c r="R1800" s="323"/>
      <c r="S1800" s="323"/>
      <c r="T1800" s="323"/>
      <c r="U1800" s="323"/>
      <c r="V1800" s="323"/>
    </row>
    <row r="1801" spans="1:22" ht="24.95" customHeight="1">
      <c r="A1801" s="315" t="s">
        <v>49</v>
      </c>
      <c r="B1801" s="149">
        <v>0</v>
      </c>
      <c r="C1801" s="149">
        <v>7</v>
      </c>
      <c r="D1801" s="23">
        <f t="shared" si="3"/>
        <v>7</v>
      </c>
      <c r="E1801" s="323"/>
      <c r="F1801" s="323"/>
      <c r="G1801" s="323"/>
      <c r="H1801" s="323"/>
      <c r="I1801" s="323"/>
      <c r="K1801" s="323"/>
      <c r="L1801" s="323"/>
      <c r="M1801" s="323"/>
      <c r="N1801" s="323"/>
      <c r="O1801" s="323"/>
      <c r="P1801" s="323"/>
      <c r="Q1801" s="323"/>
      <c r="R1801" s="323"/>
      <c r="S1801" s="323"/>
      <c r="T1801" s="323"/>
      <c r="U1801" s="323"/>
      <c r="V1801" s="323"/>
    </row>
    <row r="1802" spans="1:22" ht="24.95" customHeight="1">
      <c r="A1802" s="315" t="s">
        <v>50</v>
      </c>
      <c r="B1802" s="149">
        <v>0</v>
      </c>
      <c r="C1802" s="149">
        <v>1</v>
      </c>
      <c r="D1802" s="23">
        <f t="shared" si="3"/>
        <v>1</v>
      </c>
      <c r="E1802" s="323"/>
      <c r="F1802" s="323"/>
      <c r="G1802" s="323"/>
      <c r="H1802" s="323"/>
      <c r="I1802" s="323"/>
      <c r="K1802" s="323"/>
      <c r="L1802" s="323"/>
      <c r="M1802" s="323"/>
      <c r="N1802" s="323"/>
      <c r="O1802" s="323"/>
      <c r="P1802" s="323"/>
      <c r="Q1802" s="323"/>
      <c r="R1802" s="323"/>
      <c r="S1802" s="323"/>
      <c r="T1802" s="323"/>
      <c r="U1802" s="323"/>
      <c r="V1802" s="323"/>
    </row>
    <row r="1803" spans="1:22" ht="24.95" customHeight="1">
      <c r="A1803" s="315" t="s">
        <v>51</v>
      </c>
      <c r="B1803" s="149">
        <v>2</v>
      </c>
      <c r="C1803" s="149">
        <v>10</v>
      </c>
      <c r="D1803" s="23">
        <f t="shared" si="3"/>
        <v>12</v>
      </c>
      <c r="E1803" s="323"/>
      <c r="F1803" s="323"/>
      <c r="G1803" s="323"/>
      <c r="H1803" s="323"/>
      <c r="I1803" s="323"/>
      <c r="K1803" s="323"/>
      <c r="L1803" s="323"/>
      <c r="M1803" s="323"/>
      <c r="N1803" s="323"/>
      <c r="O1803" s="323"/>
      <c r="P1803" s="323"/>
      <c r="Q1803" s="323"/>
      <c r="R1803" s="323"/>
      <c r="S1803" s="323"/>
      <c r="T1803" s="323"/>
      <c r="U1803" s="323"/>
      <c r="V1803" s="323"/>
    </row>
    <row r="1804" spans="1:22" ht="24.95" customHeight="1">
      <c r="A1804" s="315" t="s">
        <v>52</v>
      </c>
      <c r="B1804" s="149">
        <v>4</v>
      </c>
      <c r="C1804" s="149">
        <v>1</v>
      </c>
      <c r="D1804" s="23">
        <f t="shared" si="3"/>
        <v>5</v>
      </c>
      <c r="E1804" s="323"/>
      <c r="F1804" s="323"/>
      <c r="G1804" s="323"/>
      <c r="H1804" s="323"/>
      <c r="I1804" s="323"/>
      <c r="K1804" s="323"/>
      <c r="L1804" s="323"/>
      <c r="M1804" s="323"/>
      <c r="N1804" s="323"/>
      <c r="O1804" s="323"/>
      <c r="P1804" s="323"/>
      <c r="Q1804" s="323"/>
      <c r="R1804" s="323"/>
      <c r="S1804" s="323"/>
      <c r="T1804" s="323"/>
      <c r="U1804" s="323"/>
      <c r="V1804" s="323"/>
    </row>
    <row r="1805" spans="1:22" ht="24.95" customHeight="1">
      <c r="A1805" s="315" t="s">
        <v>53</v>
      </c>
      <c r="B1805" s="149">
        <v>0</v>
      </c>
      <c r="C1805" s="149">
        <v>15</v>
      </c>
      <c r="D1805" s="23">
        <f t="shared" si="3"/>
        <v>15</v>
      </c>
      <c r="E1805" s="323"/>
      <c r="F1805" s="323"/>
      <c r="G1805" s="323"/>
      <c r="H1805" s="323"/>
      <c r="I1805" s="323"/>
      <c r="K1805" s="323"/>
      <c r="L1805" s="323"/>
      <c r="M1805" s="323"/>
      <c r="N1805" s="323"/>
      <c r="O1805" s="323"/>
      <c r="P1805" s="323"/>
      <c r="Q1805" s="323"/>
      <c r="R1805" s="323"/>
      <c r="S1805" s="323"/>
      <c r="T1805" s="323"/>
      <c r="U1805" s="323"/>
      <c r="V1805" s="323"/>
    </row>
    <row r="1806" spans="1:22" ht="24.95" customHeight="1">
      <c r="A1806" s="315" t="s">
        <v>54</v>
      </c>
      <c r="B1806" s="149">
        <v>0</v>
      </c>
      <c r="C1806" s="149">
        <v>1</v>
      </c>
      <c r="D1806" s="23">
        <f t="shared" si="3"/>
        <v>1</v>
      </c>
      <c r="E1806" s="323"/>
      <c r="F1806" s="323"/>
      <c r="G1806" s="323"/>
      <c r="H1806" s="323"/>
      <c r="I1806" s="323"/>
      <c r="K1806" s="323"/>
      <c r="L1806" s="323"/>
      <c r="M1806" s="323"/>
      <c r="N1806" s="323"/>
      <c r="O1806" s="323"/>
      <c r="P1806" s="323"/>
      <c r="Q1806" s="323"/>
      <c r="R1806" s="323"/>
      <c r="S1806" s="323"/>
      <c r="T1806" s="323"/>
      <c r="U1806" s="323"/>
      <c r="V1806" s="323"/>
    </row>
    <row r="1807" spans="1:22" ht="24.95" customHeight="1">
      <c r="A1807" s="315" t="s">
        <v>64</v>
      </c>
      <c r="B1807" s="149">
        <v>1</v>
      </c>
      <c r="C1807" s="149">
        <v>4</v>
      </c>
      <c r="D1807" s="23">
        <f t="shared" si="3"/>
        <v>5</v>
      </c>
      <c r="E1807" s="323"/>
      <c r="F1807" s="323"/>
      <c r="G1807" s="323"/>
      <c r="H1807" s="323"/>
      <c r="I1807" s="323"/>
      <c r="K1807" s="323"/>
      <c r="L1807" s="323"/>
      <c r="M1807" s="323"/>
      <c r="N1807" s="323"/>
      <c r="O1807" s="323"/>
      <c r="P1807" s="323"/>
      <c r="Q1807" s="323"/>
      <c r="R1807" s="323"/>
      <c r="S1807" s="323"/>
      <c r="T1807" s="323"/>
      <c r="U1807" s="323"/>
      <c r="V1807" s="323"/>
    </row>
    <row r="1808" spans="1:22" ht="24.95" customHeight="1">
      <c r="A1808" s="324" t="s">
        <v>20</v>
      </c>
      <c r="B1808" s="149">
        <v>2</v>
      </c>
      <c r="C1808" s="149">
        <v>2</v>
      </c>
      <c r="D1808" s="23">
        <f t="shared" si="3"/>
        <v>4</v>
      </c>
      <c r="E1808" s="323"/>
      <c r="F1808" s="323"/>
      <c r="G1808" s="323"/>
      <c r="H1808" s="323"/>
      <c r="I1808" s="323"/>
      <c r="K1808" s="323"/>
      <c r="L1808" s="323"/>
      <c r="M1808" s="323"/>
      <c r="N1808" s="323"/>
      <c r="O1808" s="323"/>
      <c r="P1808" s="323"/>
      <c r="Q1808" s="323"/>
      <c r="R1808" s="323"/>
      <c r="S1808" s="323"/>
      <c r="T1808" s="323"/>
      <c r="U1808" s="323"/>
      <c r="V1808" s="323"/>
    </row>
    <row r="1809" spans="1:22" ht="24.95" customHeight="1">
      <c r="A1809" s="324" t="s">
        <v>66</v>
      </c>
      <c r="B1809" s="149">
        <v>2</v>
      </c>
      <c r="C1809" s="149">
        <v>5</v>
      </c>
      <c r="D1809" s="23">
        <f t="shared" si="3"/>
        <v>7</v>
      </c>
      <c r="E1809" s="323"/>
      <c r="F1809" s="323"/>
      <c r="G1809" s="323"/>
      <c r="H1809" s="323"/>
      <c r="I1809" s="323"/>
      <c r="K1809" s="323"/>
      <c r="L1809" s="323"/>
      <c r="M1809" s="323"/>
      <c r="N1809" s="323"/>
      <c r="O1809" s="323"/>
      <c r="P1809" s="323"/>
      <c r="Q1809" s="323"/>
      <c r="R1809" s="323"/>
      <c r="S1809" s="323"/>
      <c r="T1809" s="323"/>
      <c r="U1809" s="323"/>
      <c r="V1809" s="323"/>
    </row>
    <row r="1810" spans="1:22" ht="24.95" customHeight="1">
      <c r="A1810" s="324" t="s">
        <v>39</v>
      </c>
      <c r="B1810" s="149">
        <v>0</v>
      </c>
      <c r="C1810" s="149">
        <v>3</v>
      </c>
      <c r="D1810" s="23">
        <f t="shared" si="3"/>
        <v>3</v>
      </c>
      <c r="E1810" s="323"/>
      <c r="F1810" s="323"/>
      <c r="G1810" s="323"/>
      <c r="H1810" s="323"/>
      <c r="I1810" s="323"/>
      <c r="K1810" s="323"/>
      <c r="L1810" s="323"/>
      <c r="M1810" s="323"/>
      <c r="N1810" s="323"/>
      <c r="O1810" s="323"/>
      <c r="P1810" s="323"/>
      <c r="Q1810" s="323"/>
      <c r="R1810" s="323"/>
      <c r="S1810" s="323"/>
      <c r="T1810" s="323"/>
      <c r="U1810" s="323"/>
      <c r="V1810" s="323"/>
    </row>
    <row r="1811" spans="1:22" ht="24.95" customHeight="1">
      <c r="A1811" s="315" t="s">
        <v>685</v>
      </c>
      <c r="B1811" s="149">
        <v>0</v>
      </c>
      <c r="C1811" s="149">
        <v>1</v>
      </c>
      <c r="D1811" s="23">
        <f t="shared" si="3"/>
        <v>1</v>
      </c>
      <c r="E1811" s="323"/>
      <c r="F1811" s="323"/>
      <c r="G1811" s="323"/>
      <c r="H1811" s="323"/>
      <c r="I1811" s="323"/>
      <c r="K1811" s="323"/>
      <c r="L1811" s="323"/>
      <c r="M1811" s="323"/>
      <c r="N1811" s="323"/>
      <c r="O1811" s="323"/>
      <c r="P1811" s="323"/>
      <c r="Q1811" s="323"/>
      <c r="R1811" s="323"/>
      <c r="S1811" s="323"/>
      <c r="T1811" s="323"/>
      <c r="U1811" s="323"/>
      <c r="V1811" s="323"/>
    </row>
    <row r="1812" spans="1:22" ht="24.95" customHeight="1">
      <c r="A1812" s="311" t="s">
        <v>3</v>
      </c>
      <c r="B1812" s="150">
        <f>SUM(B1795:B1811)</f>
        <v>26</v>
      </c>
      <c r="C1812" s="150">
        <f t="shared" ref="C1812:D1812" si="4">SUM(C1795:C1811)</f>
        <v>67</v>
      </c>
      <c r="D1812" s="150">
        <f t="shared" si="4"/>
        <v>93</v>
      </c>
      <c r="E1812" s="323"/>
      <c r="F1812" s="323"/>
      <c r="G1812" s="323"/>
      <c r="H1812" s="323"/>
      <c r="I1812" s="323"/>
      <c r="K1812" s="323"/>
      <c r="L1812" s="323"/>
      <c r="M1812" s="323"/>
      <c r="N1812" s="323"/>
      <c r="O1812" s="323"/>
      <c r="P1812" s="323"/>
      <c r="Q1812" s="323"/>
      <c r="R1812" s="323"/>
      <c r="S1812" s="323"/>
      <c r="T1812" s="323"/>
      <c r="U1812" s="323"/>
      <c r="V1812" s="323"/>
    </row>
    <row r="1813" spans="1:22" ht="24.95" customHeight="1">
      <c r="A1813" s="323"/>
      <c r="B1813" s="323"/>
      <c r="C1813" s="323"/>
      <c r="D1813" s="323"/>
      <c r="E1813" s="323"/>
      <c r="F1813" s="323"/>
      <c r="G1813" s="323"/>
      <c r="H1813" s="323"/>
      <c r="I1813" s="323"/>
      <c r="K1813" s="323"/>
      <c r="L1813" s="323"/>
      <c r="M1813" s="323"/>
      <c r="N1813" s="323"/>
      <c r="O1813" s="323"/>
      <c r="P1813" s="323"/>
      <c r="Q1813" s="323"/>
      <c r="R1813" s="323"/>
      <c r="S1813" s="323"/>
      <c r="T1813" s="323"/>
      <c r="U1813" s="323"/>
      <c r="V1813" s="323"/>
    </row>
    <row r="1814" spans="1:22" s="8" customFormat="1" ht="24.95" customHeight="1">
      <c r="A1814" s="674" t="s">
        <v>1451</v>
      </c>
      <c r="B1814" s="662"/>
      <c r="C1814" s="662"/>
      <c r="D1814" s="663"/>
      <c r="E1814" s="323"/>
      <c r="F1814" s="323"/>
      <c r="G1814" s="323"/>
      <c r="H1814" s="323"/>
      <c r="I1814" s="323"/>
      <c r="J1814" s="458"/>
      <c r="K1814" s="323"/>
      <c r="L1814" s="323"/>
      <c r="M1814" s="323"/>
      <c r="N1814" s="323"/>
      <c r="O1814" s="323"/>
      <c r="P1814" s="323"/>
      <c r="Q1814" s="323"/>
      <c r="R1814" s="323"/>
      <c r="S1814" s="323"/>
      <c r="T1814" s="323"/>
      <c r="U1814" s="323"/>
      <c r="V1814" s="323"/>
    </row>
    <row r="1815" spans="1:22" ht="24.95" customHeight="1">
      <c r="A1815" s="336" t="s">
        <v>62</v>
      </c>
      <c r="B1815" s="336" t="s">
        <v>1094</v>
      </c>
      <c r="C1815" s="336" t="s">
        <v>1093</v>
      </c>
      <c r="D1815" s="336" t="s">
        <v>3</v>
      </c>
      <c r="E1815" s="323"/>
      <c r="F1815" s="323"/>
      <c r="G1815" s="323"/>
      <c r="H1815" s="323"/>
      <c r="I1815" s="323"/>
      <c r="K1815" s="323"/>
      <c r="L1815" s="323"/>
      <c r="M1815" s="323"/>
      <c r="N1815" s="323"/>
      <c r="O1815" s="323"/>
      <c r="P1815" s="323"/>
      <c r="Q1815" s="323"/>
      <c r="R1815" s="323"/>
      <c r="S1815" s="323"/>
      <c r="T1815" s="323"/>
      <c r="U1815" s="323"/>
      <c r="V1815" s="323"/>
    </row>
    <row r="1816" spans="1:22" ht="24.95" customHeight="1">
      <c r="A1816" s="315" t="s">
        <v>44</v>
      </c>
      <c r="B1816" s="28">
        <v>6</v>
      </c>
      <c r="C1816" s="28">
        <v>1</v>
      </c>
      <c r="D1816" s="28">
        <v>8</v>
      </c>
      <c r="E1816" s="323"/>
      <c r="F1816" s="323"/>
      <c r="G1816" s="323"/>
      <c r="H1816" s="323"/>
      <c r="I1816" s="323"/>
      <c r="K1816" s="323"/>
      <c r="L1816" s="323"/>
      <c r="M1816" s="323"/>
      <c r="N1816" s="323"/>
      <c r="O1816" s="323"/>
      <c r="P1816" s="323"/>
      <c r="Q1816" s="323"/>
      <c r="R1816" s="323"/>
      <c r="S1816" s="323"/>
      <c r="T1816" s="323"/>
      <c r="U1816" s="323"/>
      <c r="V1816" s="323"/>
    </row>
    <row r="1817" spans="1:22" ht="24.95" customHeight="1">
      <c r="A1817" s="315" t="s">
        <v>29</v>
      </c>
      <c r="B1817" s="28">
        <v>8</v>
      </c>
      <c r="C1817" s="28">
        <v>4</v>
      </c>
      <c r="D1817" s="28">
        <v>13</v>
      </c>
      <c r="E1817" s="323"/>
      <c r="F1817" s="323"/>
      <c r="G1817" s="323"/>
      <c r="H1817" s="323"/>
      <c r="I1817" s="323"/>
      <c r="K1817" s="323"/>
      <c r="L1817" s="323"/>
      <c r="M1817" s="323"/>
      <c r="N1817" s="323"/>
      <c r="O1817" s="323"/>
      <c r="P1817" s="323"/>
      <c r="Q1817" s="323"/>
      <c r="R1817" s="323"/>
      <c r="S1817" s="323"/>
      <c r="T1817" s="323"/>
      <c r="U1817" s="323"/>
      <c r="V1817" s="323"/>
    </row>
    <row r="1818" spans="1:22" ht="24.95" customHeight="1">
      <c r="A1818" s="315" t="s">
        <v>31</v>
      </c>
      <c r="B1818" s="28">
        <v>7</v>
      </c>
      <c r="C1818" s="28">
        <v>0</v>
      </c>
      <c r="D1818" s="28">
        <v>21</v>
      </c>
      <c r="E1818" s="323"/>
      <c r="F1818" s="323"/>
      <c r="G1818" s="323"/>
      <c r="H1818" s="323"/>
      <c r="I1818" s="323"/>
      <c r="K1818" s="323"/>
      <c r="L1818" s="323"/>
      <c r="M1818" s="323"/>
      <c r="N1818" s="323"/>
      <c r="O1818" s="323"/>
      <c r="P1818" s="323"/>
      <c r="Q1818" s="323"/>
      <c r="R1818" s="323"/>
      <c r="S1818" s="323"/>
      <c r="T1818" s="323"/>
      <c r="U1818" s="323"/>
      <c r="V1818" s="323"/>
    </row>
    <row r="1819" spans="1:22" ht="24.95" customHeight="1">
      <c r="A1819" s="315" t="s">
        <v>24</v>
      </c>
      <c r="B1819" s="28">
        <v>7</v>
      </c>
      <c r="C1819" s="28">
        <v>3</v>
      </c>
      <c r="D1819" s="28">
        <v>11</v>
      </c>
      <c r="E1819" s="323"/>
      <c r="F1819" s="323"/>
      <c r="G1819" s="323"/>
      <c r="H1819" s="323"/>
      <c r="I1819" s="323"/>
      <c r="K1819" s="323"/>
      <c r="L1819" s="323"/>
      <c r="M1819" s="323"/>
      <c r="N1819" s="323"/>
      <c r="O1819" s="323"/>
      <c r="P1819" s="323"/>
      <c r="Q1819" s="323"/>
      <c r="R1819" s="323"/>
      <c r="S1819" s="323"/>
      <c r="T1819" s="323"/>
      <c r="U1819" s="323"/>
      <c r="V1819" s="323"/>
    </row>
    <row r="1820" spans="1:22" ht="24.95" customHeight="1">
      <c r="A1820" s="315" t="s">
        <v>33</v>
      </c>
      <c r="B1820" s="28">
        <v>6</v>
      </c>
      <c r="C1820" s="28">
        <v>2</v>
      </c>
      <c r="D1820" s="28">
        <v>8</v>
      </c>
      <c r="E1820" s="323"/>
      <c r="F1820" s="323"/>
      <c r="G1820" s="323"/>
      <c r="H1820" s="323"/>
      <c r="I1820" s="323"/>
      <c r="K1820" s="323"/>
      <c r="L1820" s="323"/>
      <c r="M1820" s="323"/>
      <c r="N1820" s="323"/>
      <c r="O1820" s="323"/>
      <c r="P1820" s="323"/>
      <c r="Q1820" s="323"/>
      <c r="R1820" s="323"/>
      <c r="S1820" s="323"/>
      <c r="T1820" s="323"/>
      <c r="U1820" s="323"/>
      <c r="V1820" s="323"/>
    </row>
    <row r="1821" spans="1:22" ht="24.95" customHeight="1">
      <c r="A1821" s="315" t="s">
        <v>23</v>
      </c>
      <c r="B1821" s="28">
        <v>19</v>
      </c>
      <c r="C1821" s="28">
        <v>5</v>
      </c>
      <c r="D1821" s="28">
        <v>26</v>
      </c>
      <c r="E1821" s="323"/>
      <c r="F1821" s="323"/>
      <c r="G1821" s="323"/>
      <c r="H1821" s="323"/>
      <c r="I1821" s="323"/>
      <c r="K1821" s="323"/>
      <c r="L1821" s="323"/>
      <c r="M1821" s="323"/>
      <c r="N1821" s="323"/>
      <c r="O1821" s="323"/>
      <c r="P1821" s="323"/>
      <c r="Q1821" s="323"/>
      <c r="R1821" s="323"/>
      <c r="S1821" s="323"/>
      <c r="T1821" s="323"/>
      <c r="U1821" s="323"/>
      <c r="V1821" s="323"/>
    </row>
    <row r="1822" spans="1:22" ht="24.95" customHeight="1">
      <c r="A1822" s="315" t="s">
        <v>35</v>
      </c>
      <c r="B1822" s="28">
        <v>8</v>
      </c>
      <c r="C1822" s="28">
        <v>4</v>
      </c>
      <c r="D1822" s="28">
        <v>18</v>
      </c>
      <c r="E1822" s="323"/>
      <c r="F1822" s="323"/>
      <c r="G1822" s="323"/>
      <c r="H1822" s="323"/>
      <c r="I1822" s="323"/>
      <c r="K1822" s="323"/>
      <c r="L1822" s="323"/>
      <c r="M1822" s="323"/>
      <c r="N1822" s="323"/>
      <c r="O1822" s="323"/>
      <c r="P1822" s="323"/>
      <c r="Q1822" s="323"/>
      <c r="R1822" s="323"/>
      <c r="S1822" s="323"/>
      <c r="T1822" s="323"/>
      <c r="U1822" s="323"/>
      <c r="V1822" s="323"/>
    </row>
    <row r="1823" spans="1:22" ht="24.95" customHeight="1">
      <c r="A1823" s="315" t="s">
        <v>48</v>
      </c>
      <c r="B1823" s="28">
        <v>4</v>
      </c>
      <c r="C1823" s="28">
        <v>2</v>
      </c>
      <c r="D1823" s="28">
        <v>11</v>
      </c>
      <c r="E1823" s="323"/>
      <c r="F1823" s="323"/>
      <c r="G1823" s="323"/>
      <c r="H1823" s="323"/>
      <c r="I1823" s="323"/>
      <c r="K1823" s="323"/>
      <c r="L1823" s="323"/>
      <c r="M1823" s="323"/>
      <c r="N1823" s="323"/>
      <c r="O1823" s="323"/>
      <c r="P1823" s="323"/>
      <c r="Q1823" s="323"/>
      <c r="R1823" s="323"/>
      <c r="S1823" s="323"/>
      <c r="T1823" s="323"/>
      <c r="U1823" s="323"/>
      <c r="V1823" s="323"/>
    </row>
    <row r="1824" spans="1:22" ht="24.95" customHeight="1">
      <c r="A1824" s="315" t="s">
        <v>49</v>
      </c>
      <c r="B1824" s="28">
        <v>5</v>
      </c>
      <c r="C1824" s="28">
        <v>0</v>
      </c>
      <c r="D1824" s="28">
        <v>6</v>
      </c>
      <c r="E1824" s="323"/>
      <c r="F1824" s="323"/>
      <c r="G1824" s="323"/>
      <c r="H1824" s="323"/>
      <c r="I1824" s="323"/>
      <c r="K1824" s="323"/>
      <c r="L1824" s="323"/>
      <c r="M1824" s="323"/>
      <c r="N1824" s="323"/>
      <c r="O1824" s="323"/>
      <c r="P1824" s="323"/>
      <c r="Q1824" s="323"/>
      <c r="R1824" s="323"/>
      <c r="S1824" s="323"/>
      <c r="T1824" s="323"/>
      <c r="U1824" s="323"/>
      <c r="V1824" s="323"/>
    </row>
    <row r="1825" spans="1:22" ht="24.95" customHeight="1">
      <c r="A1825" s="315" t="s">
        <v>50</v>
      </c>
      <c r="B1825" s="28">
        <v>9</v>
      </c>
      <c r="C1825" s="28">
        <v>1</v>
      </c>
      <c r="D1825" s="28">
        <v>11</v>
      </c>
      <c r="E1825" s="323"/>
      <c r="F1825" s="323"/>
      <c r="G1825" s="323"/>
      <c r="H1825" s="323"/>
      <c r="I1825" s="323"/>
      <c r="K1825" s="323"/>
      <c r="L1825" s="323"/>
      <c r="M1825" s="323"/>
      <c r="N1825" s="323"/>
      <c r="O1825" s="323"/>
      <c r="P1825" s="323"/>
      <c r="Q1825" s="323"/>
      <c r="R1825" s="323"/>
      <c r="S1825" s="323"/>
      <c r="T1825" s="323"/>
      <c r="U1825" s="323"/>
      <c r="V1825" s="323"/>
    </row>
    <row r="1826" spans="1:22" ht="24.95" customHeight="1">
      <c r="A1826" s="315" t="s">
        <v>51</v>
      </c>
      <c r="B1826" s="28">
        <v>18</v>
      </c>
      <c r="C1826" s="28">
        <v>0</v>
      </c>
      <c r="D1826" s="28">
        <v>29</v>
      </c>
      <c r="E1826" s="323"/>
      <c r="F1826" s="323"/>
      <c r="G1826" s="323"/>
      <c r="H1826" s="323"/>
      <c r="I1826" s="323"/>
      <c r="K1826" s="323"/>
      <c r="L1826" s="323"/>
      <c r="M1826" s="323"/>
      <c r="N1826" s="323"/>
      <c r="O1826" s="323"/>
      <c r="P1826" s="323"/>
      <c r="Q1826" s="323"/>
      <c r="R1826" s="323"/>
      <c r="S1826" s="323"/>
      <c r="T1826" s="323"/>
      <c r="U1826" s="323"/>
      <c r="V1826" s="323"/>
    </row>
    <row r="1827" spans="1:22" ht="24.95" customHeight="1">
      <c r="A1827" s="315" t="s">
        <v>52</v>
      </c>
      <c r="B1827" s="28">
        <v>12</v>
      </c>
      <c r="C1827" s="28">
        <v>1</v>
      </c>
      <c r="D1827" s="28">
        <v>13</v>
      </c>
      <c r="E1827" s="323"/>
      <c r="F1827" s="323"/>
      <c r="G1827" s="323"/>
      <c r="H1827" s="323"/>
      <c r="I1827" s="323"/>
      <c r="K1827" s="323"/>
      <c r="L1827" s="323"/>
      <c r="M1827" s="323"/>
      <c r="N1827" s="323"/>
      <c r="O1827" s="323"/>
      <c r="P1827" s="323"/>
      <c r="Q1827" s="323"/>
      <c r="R1827" s="323"/>
      <c r="S1827" s="323"/>
      <c r="T1827" s="323"/>
      <c r="U1827" s="323"/>
      <c r="V1827" s="323"/>
    </row>
    <row r="1828" spans="1:22" ht="24.95" customHeight="1">
      <c r="A1828" s="315" t="s">
        <v>53</v>
      </c>
      <c r="B1828" s="28">
        <v>14</v>
      </c>
      <c r="C1828" s="28">
        <v>0</v>
      </c>
      <c r="D1828" s="28">
        <v>16</v>
      </c>
      <c r="E1828" s="323"/>
      <c r="F1828" s="323"/>
      <c r="G1828" s="323"/>
      <c r="H1828" s="323"/>
      <c r="I1828" s="323"/>
      <c r="K1828" s="323"/>
      <c r="L1828" s="323"/>
      <c r="M1828" s="323"/>
      <c r="N1828" s="323"/>
      <c r="O1828" s="323"/>
      <c r="P1828" s="323"/>
      <c r="Q1828" s="323"/>
      <c r="R1828" s="323"/>
      <c r="S1828" s="323"/>
      <c r="T1828" s="323"/>
      <c r="U1828" s="323"/>
      <c r="V1828" s="323"/>
    </row>
    <row r="1829" spans="1:22" ht="24.95" customHeight="1">
      <c r="A1829" s="315" t="s">
        <v>54</v>
      </c>
      <c r="B1829" s="28">
        <v>4</v>
      </c>
      <c r="C1829" s="28">
        <v>0</v>
      </c>
      <c r="D1829" s="28">
        <v>5</v>
      </c>
      <c r="E1829" s="323"/>
      <c r="F1829" s="323"/>
      <c r="G1829" s="323"/>
      <c r="H1829" s="323"/>
      <c r="I1829" s="323"/>
      <c r="K1829" s="323"/>
      <c r="L1829" s="323"/>
      <c r="M1829" s="323"/>
      <c r="N1829" s="323"/>
      <c r="O1829" s="323"/>
      <c r="P1829" s="323"/>
      <c r="Q1829" s="323"/>
      <c r="R1829" s="323"/>
      <c r="S1829" s="323"/>
      <c r="T1829" s="323"/>
      <c r="U1829" s="323"/>
      <c r="V1829" s="323"/>
    </row>
    <row r="1830" spans="1:22" ht="24.95" customHeight="1">
      <c r="A1830" s="315" t="s">
        <v>64</v>
      </c>
      <c r="B1830" s="28">
        <v>9</v>
      </c>
      <c r="C1830" s="28">
        <v>2</v>
      </c>
      <c r="D1830" s="28">
        <v>14</v>
      </c>
      <c r="E1830" s="323"/>
      <c r="F1830" s="323"/>
      <c r="G1830" s="323"/>
      <c r="H1830" s="323"/>
      <c r="I1830" s="323"/>
      <c r="K1830" s="323"/>
      <c r="L1830" s="323"/>
      <c r="M1830" s="323"/>
      <c r="N1830" s="323"/>
      <c r="O1830" s="323"/>
      <c r="P1830" s="323"/>
      <c r="Q1830" s="323"/>
      <c r="R1830" s="323"/>
      <c r="S1830" s="323"/>
      <c r="T1830" s="323"/>
      <c r="U1830" s="323"/>
      <c r="V1830" s="323"/>
    </row>
    <row r="1831" spans="1:22" ht="24.95" customHeight="1">
      <c r="A1831" s="315" t="s">
        <v>57</v>
      </c>
      <c r="B1831" s="28">
        <v>3</v>
      </c>
      <c r="C1831" s="28">
        <v>2</v>
      </c>
      <c r="D1831" s="28">
        <v>6</v>
      </c>
      <c r="E1831" s="323"/>
      <c r="F1831" s="323"/>
      <c r="G1831" s="323"/>
      <c r="H1831" s="323"/>
      <c r="I1831" s="323"/>
      <c r="K1831" s="323"/>
      <c r="L1831" s="323"/>
      <c r="M1831" s="323"/>
      <c r="N1831" s="323"/>
      <c r="O1831" s="323"/>
      <c r="P1831" s="323"/>
      <c r="Q1831" s="323"/>
      <c r="R1831" s="323"/>
      <c r="S1831" s="323"/>
      <c r="T1831" s="323"/>
      <c r="U1831" s="323"/>
      <c r="V1831" s="323"/>
    </row>
    <row r="1832" spans="1:22" ht="24.95" customHeight="1">
      <c r="A1832" s="315" t="s">
        <v>20</v>
      </c>
      <c r="B1832" s="28">
        <v>13</v>
      </c>
      <c r="C1832" s="28">
        <v>3</v>
      </c>
      <c r="D1832" s="28">
        <v>17</v>
      </c>
      <c r="E1832" s="323"/>
      <c r="F1832" s="323"/>
      <c r="G1832" s="323"/>
      <c r="H1832" s="323"/>
      <c r="I1832" s="323"/>
      <c r="K1832" s="323"/>
      <c r="L1832" s="323"/>
      <c r="M1832" s="323"/>
      <c r="N1832" s="323"/>
      <c r="O1832" s="323"/>
      <c r="P1832" s="323"/>
      <c r="Q1832" s="323"/>
      <c r="R1832" s="323"/>
      <c r="S1832" s="323"/>
      <c r="T1832" s="323"/>
      <c r="U1832" s="323"/>
      <c r="V1832" s="323"/>
    </row>
    <row r="1833" spans="1:22" ht="24.95" customHeight="1">
      <c r="A1833" s="315" t="s">
        <v>66</v>
      </c>
      <c r="B1833" s="28">
        <v>7</v>
      </c>
      <c r="C1833" s="28">
        <v>5</v>
      </c>
      <c r="D1833" s="28">
        <v>13</v>
      </c>
      <c r="E1833" s="323"/>
      <c r="F1833" s="323"/>
      <c r="G1833" s="323"/>
      <c r="H1833" s="323"/>
      <c r="I1833" s="323"/>
      <c r="K1833" s="323"/>
      <c r="L1833" s="323"/>
      <c r="M1833" s="323"/>
      <c r="N1833" s="323"/>
      <c r="O1833" s="323"/>
      <c r="P1833" s="323"/>
      <c r="Q1833" s="323"/>
      <c r="R1833" s="323"/>
      <c r="S1833" s="323"/>
      <c r="T1833" s="323"/>
      <c r="U1833" s="323"/>
      <c r="V1833" s="323"/>
    </row>
    <row r="1834" spans="1:22" ht="24.95" customHeight="1">
      <c r="A1834" s="315" t="s">
        <v>38</v>
      </c>
      <c r="B1834" s="28">
        <v>0</v>
      </c>
      <c r="C1834" s="28">
        <v>1</v>
      </c>
      <c r="D1834" s="28">
        <v>1</v>
      </c>
      <c r="E1834" s="323"/>
      <c r="F1834" s="323"/>
      <c r="G1834" s="323"/>
      <c r="H1834" s="323"/>
      <c r="I1834" s="323"/>
      <c r="K1834" s="323"/>
      <c r="L1834" s="323"/>
      <c r="M1834" s="323"/>
      <c r="N1834" s="323"/>
      <c r="O1834" s="323"/>
      <c r="P1834" s="323"/>
      <c r="Q1834" s="323"/>
      <c r="R1834" s="323"/>
      <c r="S1834" s="323"/>
      <c r="T1834" s="323"/>
      <c r="U1834" s="323"/>
      <c r="V1834" s="323"/>
    </row>
    <row r="1835" spans="1:22" ht="24.95" customHeight="1">
      <c r="A1835" s="315" t="s">
        <v>39</v>
      </c>
      <c r="B1835" s="28">
        <v>1</v>
      </c>
      <c r="C1835" s="28">
        <v>1</v>
      </c>
      <c r="D1835" s="28">
        <v>6</v>
      </c>
      <c r="E1835" s="323"/>
      <c r="F1835" s="323"/>
      <c r="G1835" s="323"/>
      <c r="H1835" s="323"/>
      <c r="I1835" s="323"/>
      <c r="K1835" s="323"/>
      <c r="L1835" s="323"/>
      <c r="M1835" s="323"/>
      <c r="N1835" s="323"/>
      <c r="O1835" s="323"/>
      <c r="P1835" s="323"/>
      <c r="Q1835" s="323"/>
      <c r="R1835" s="323"/>
      <c r="S1835" s="323"/>
      <c r="T1835" s="323"/>
      <c r="U1835" s="323"/>
      <c r="V1835" s="323"/>
    </row>
    <row r="1836" spans="1:22" ht="24.95" customHeight="1">
      <c r="A1836" s="315" t="s">
        <v>685</v>
      </c>
      <c r="B1836" s="28">
        <v>1</v>
      </c>
      <c r="C1836" s="28">
        <v>0</v>
      </c>
      <c r="D1836" s="28">
        <v>1</v>
      </c>
      <c r="E1836" s="323"/>
      <c r="F1836" s="323"/>
      <c r="G1836" s="323"/>
      <c r="H1836" s="323"/>
      <c r="I1836" s="323"/>
      <c r="K1836" s="323"/>
      <c r="L1836" s="323"/>
      <c r="M1836" s="323"/>
      <c r="N1836" s="323"/>
      <c r="O1836" s="323"/>
      <c r="P1836" s="323"/>
      <c r="Q1836" s="323"/>
      <c r="R1836" s="323"/>
      <c r="S1836" s="323"/>
      <c r="T1836" s="323"/>
      <c r="U1836" s="323"/>
      <c r="V1836" s="323"/>
    </row>
    <row r="1837" spans="1:22" ht="24.95" customHeight="1">
      <c r="A1837" s="336" t="s">
        <v>3</v>
      </c>
      <c r="B1837" s="169">
        <f>SUM(B1816:B1836)</f>
        <v>161</v>
      </c>
      <c r="C1837" s="169">
        <f t="shared" ref="C1837:D1837" si="5">SUM(C1816:C1836)</f>
        <v>37</v>
      </c>
      <c r="D1837" s="169">
        <f t="shared" si="5"/>
        <v>254</v>
      </c>
      <c r="E1837" s="323"/>
      <c r="F1837" s="323"/>
      <c r="G1837" s="323"/>
      <c r="H1837" s="323"/>
      <c r="I1837" s="323"/>
      <c r="K1837" s="323"/>
      <c r="L1837" s="323"/>
      <c r="M1837" s="323"/>
      <c r="N1837" s="323"/>
      <c r="O1837" s="323"/>
      <c r="P1837" s="323"/>
      <c r="Q1837" s="323"/>
      <c r="R1837" s="323"/>
      <c r="S1837" s="323"/>
      <c r="T1837" s="323"/>
      <c r="U1837" s="323"/>
      <c r="V1837" s="323"/>
    </row>
    <row r="1838" spans="1:22" ht="24.95" customHeight="1">
      <c r="A1838" s="323"/>
      <c r="B1838" s="323"/>
      <c r="C1838" s="323"/>
      <c r="D1838" s="323"/>
      <c r="E1838" s="323"/>
      <c r="F1838" s="323"/>
      <c r="G1838" s="323"/>
      <c r="H1838" s="323"/>
      <c r="I1838" s="323"/>
      <c r="K1838" s="323"/>
      <c r="L1838" s="323"/>
      <c r="M1838" s="323"/>
      <c r="N1838" s="323"/>
      <c r="O1838" s="323"/>
      <c r="P1838" s="323"/>
      <c r="Q1838" s="323"/>
      <c r="R1838" s="323"/>
      <c r="S1838" s="323"/>
      <c r="T1838" s="323"/>
      <c r="U1838" s="323"/>
      <c r="V1838" s="323"/>
    </row>
    <row r="1839" spans="1:22" ht="24.95" customHeight="1">
      <c r="A1839" s="674" t="s">
        <v>1101</v>
      </c>
      <c r="B1839" s="675"/>
      <c r="C1839" s="323"/>
      <c r="D1839" s="323"/>
      <c r="E1839" s="323"/>
      <c r="F1839" s="323"/>
      <c r="G1839" s="323"/>
      <c r="H1839" s="323"/>
      <c r="I1839" s="323"/>
      <c r="K1839" s="323"/>
      <c r="L1839" s="323"/>
      <c r="M1839" s="323"/>
      <c r="N1839" s="323"/>
      <c r="O1839" s="323"/>
      <c r="P1839" s="323"/>
      <c r="Q1839" s="323"/>
      <c r="R1839" s="323"/>
      <c r="S1839" s="323"/>
      <c r="T1839" s="323"/>
      <c r="U1839" s="323"/>
      <c r="V1839" s="323"/>
    </row>
    <row r="1840" spans="1:22" ht="24.95" customHeight="1">
      <c r="A1840" s="311" t="s">
        <v>62</v>
      </c>
      <c r="B1840" s="311" t="s">
        <v>1095</v>
      </c>
      <c r="C1840" s="323"/>
      <c r="D1840" s="323"/>
      <c r="E1840" s="323"/>
      <c r="F1840" s="323"/>
      <c r="G1840" s="323"/>
      <c r="H1840" s="323"/>
      <c r="I1840" s="323"/>
      <c r="K1840" s="323"/>
      <c r="L1840" s="323"/>
      <c r="M1840" s="323"/>
      <c r="N1840" s="323"/>
      <c r="O1840" s="323"/>
      <c r="P1840" s="323"/>
      <c r="Q1840" s="323"/>
      <c r="R1840" s="323"/>
      <c r="S1840" s="323"/>
      <c r="T1840" s="323"/>
      <c r="U1840" s="323"/>
      <c r="V1840" s="323"/>
    </row>
    <row r="1841" spans="1:22" ht="24.95" customHeight="1">
      <c r="A1841" s="324" t="s">
        <v>44</v>
      </c>
      <c r="B1841" s="324">
        <v>9</v>
      </c>
      <c r="C1841" s="323"/>
      <c r="D1841" s="323"/>
      <c r="E1841" s="323"/>
      <c r="F1841" s="323"/>
      <c r="G1841" s="323"/>
      <c r="H1841" s="323"/>
      <c r="I1841" s="323"/>
      <c r="K1841" s="323"/>
      <c r="L1841" s="323"/>
      <c r="M1841" s="323"/>
      <c r="N1841" s="323"/>
      <c r="O1841" s="323"/>
      <c r="P1841" s="323"/>
      <c r="Q1841" s="323"/>
      <c r="R1841" s="323"/>
      <c r="S1841" s="323"/>
      <c r="T1841" s="323"/>
      <c r="U1841" s="323"/>
      <c r="V1841" s="323"/>
    </row>
    <row r="1842" spans="1:22" ht="24.95" customHeight="1">
      <c r="A1842" s="324" t="s">
        <v>29</v>
      </c>
      <c r="B1842" s="324">
        <v>4</v>
      </c>
      <c r="C1842" s="323"/>
      <c r="D1842" s="323"/>
      <c r="E1842" s="323"/>
      <c r="F1842" s="323"/>
      <c r="G1842" s="323"/>
      <c r="H1842" s="323"/>
      <c r="I1842" s="323"/>
      <c r="K1842" s="323"/>
      <c r="L1842" s="323"/>
      <c r="M1842" s="323"/>
      <c r="N1842" s="323"/>
      <c r="O1842" s="323"/>
      <c r="P1842" s="323"/>
      <c r="Q1842" s="323"/>
      <c r="R1842" s="323"/>
      <c r="S1842" s="323"/>
      <c r="T1842" s="323"/>
      <c r="U1842" s="323"/>
      <c r="V1842" s="323"/>
    </row>
    <row r="1843" spans="1:22" ht="24.95" customHeight="1">
      <c r="A1843" s="324" t="s">
        <v>31</v>
      </c>
      <c r="B1843" s="324">
        <v>1</v>
      </c>
      <c r="C1843" s="323"/>
      <c r="D1843" s="323"/>
      <c r="E1843" s="323"/>
      <c r="F1843" s="323"/>
      <c r="G1843" s="323"/>
      <c r="H1843" s="323"/>
      <c r="I1843" s="323"/>
      <c r="K1843" s="323"/>
      <c r="L1843" s="323"/>
      <c r="M1843" s="323"/>
      <c r="N1843" s="323"/>
      <c r="O1843" s="323"/>
      <c r="P1843" s="323"/>
      <c r="Q1843" s="323"/>
      <c r="R1843" s="323"/>
      <c r="S1843" s="323"/>
      <c r="T1843" s="323"/>
      <c r="U1843" s="323"/>
      <c r="V1843" s="323"/>
    </row>
    <row r="1844" spans="1:22" ht="24.95" customHeight="1">
      <c r="A1844" s="324" t="s">
        <v>33</v>
      </c>
      <c r="B1844" s="324">
        <v>17</v>
      </c>
      <c r="C1844" s="323"/>
      <c r="D1844" s="323"/>
      <c r="E1844" s="323"/>
      <c r="F1844" s="323"/>
      <c r="G1844" s="323"/>
      <c r="H1844" s="323"/>
      <c r="I1844" s="323"/>
      <c r="K1844" s="323"/>
      <c r="L1844" s="323"/>
      <c r="M1844" s="323"/>
      <c r="N1844" s="323"/>
      <c r="O1844" s="323"/>
      <c r="P1844" s="323"/>
      <c r="Q1844" s="323"/>
      <c r="R1844" s="323"/>
      <c r="S1844" s="323"/>
      <c r="T1844" s="323"/>
      <c r="U1844" s="323"/>
      <c r="V1844" s="323"/>
    </row>
    <row r="1845" spans="1:22" ht="24.95" customHeight="1">
      <c r="A1845" s="324" t="s">
        <v>23</v>
      </c>
      <c r="B1845" s="324">
        <v>8</v>
      </c>
      <c r="C1845" s="323"/>
      <c r="D1845" s="323"/>
      <c r="E1845" s="323"/>
      <c r="F1845" s="323"/>
      <c r="G1845" s="323"/>
      <c r="H1845" s="323"/>
      <c r="I1845" s="323"/>
      <c r="K1845" s="323"/>
      <c r="L1845" s="323"/>
      <c r="M1845" s="323"/>
      <c r="N1845" s="323"/>
      <c r="O1845" s="323"/>
      <c r="P1845" s="323"/>
      <c r="Q1845" s="323"/>
      <c r="R1845" s="323"/>
      <c r="S1845" s="323"/>
      <c r="T1845" s="323"/>
      <c r="U1845" s="323"/>
      <c r="V1845" s="323"/>
    </row>
    <row r="1846" spans="1:22" ht="24.95" customHeight="1">
      <c r="A1846" s="324" t="s">
        <v>35</v>
      </c>
      <c r="B1846" s="324">
        <v>7</v>
      </c>
      <c r="C1846" s="323"/>
      <c r="D1846" s="323"/>
      <c r="E1846" s="323"/>
      <c r="F1846" s="323"/>
      <c r="G1846" s="323"/>
      <c r="H1846" s="323"/>
      <c r="I1846" s="323"/>
      <c r="K1846" s="323"/>
      <c r="L1846" s="323"/>
      <c r="M1846" s="323"/>
      <c r="N1846" s="323"/>
      <c r="O1846" s="323"/>
      <c r="P1846" s="323"/>
      <c r="Q1846" s="323"/>
      <c r="R1846" s="323"/>
      <c r="S1846" s="323"/>
      <c r="T1846" s="323"/>
      <c r="U1846" s="323"/>
      <c r="V1846" s="323"/>
    </row>
    <row r="1847" spans="1:22" ht="24.95" customHeight="1">
      <c r="A1847" s="324" t="s">
        <v>36</v>
      </c>
      <c r="B1847" s="324">
        <v>2</v>
      </c>
      <c r="C1847" s="323"/>
      <c r="D1847" s="323"/>
      <c r="E1847" s="323"/>
      <c r="F1847" s="323"/>
      <c r="G1847" s="323"/>
      <c r="H1847" s="323"/>
      <c r="I1847" s="323"/>
      <c r="K1847" s="323"/>
      <c r="L1847" s="323"/>
      <c r="M1847" s="323"/>
      <c r="N1847" s="323"/>
      <c r="O1847" s="323"/>
      <c r="P1847" s="323"/>
      <c r="Q1847" s="323"/>
      <c r="R1847" s="323"/>
      <c r="S1847" s="323"/>
      <c r="T1847" s="323"/>
      <c r="U1847" s="323"/>
      <c r="V1847" s="323"/>
    </row>
    <row r="1848" spans="1:22" ht="24.95" customHeight="1">
      <c r="A1848" s="172" t="s">
        <v>359</v>
      </c>
      <c r="B1848" s="324">
        <v>4</v>
      </c>
      <c r="C1848" s="323"/>
      <c r="D1848" s="323"/>
      <c r="E1848" s="323"/>
      <c r="F1848" s="323"/>
      <c r="G1848" s="323"/>
      <c r="H1848" s="323"/>
      <c r="I1848" s="323"/>
      <c r="K1848" s="323"/>
      <c r="L1848" s="323"/>
      <c r="M1848" s="323"/>
      <c r="N1848" s="323"/>
      <c r="O1848" s="323"/>
      <c r="P1848" s="323"/>
      <c r="Q1848" s="323"/>
      <c r="R1848" s="323"/>
      <c r="S1848" s="323"/>
      <c r="T1848" s="323"/>
      <c r="U1848" s="323"/>
      <c r="V1848" s="323"/>
    </row>
    <row r="1849" spans="1:22" ht="24.95" customHeight="1">
      <c r="A1849" s="172" t="s">
        <v>49</v>
      </c>
      <c r="B1849" s="324">
        <v>10</v>
      </c>
      <c r="C1849" s="323"/>
      <c r="D1849" s="323"/>
      <c r="E1849" s="323"/>
      <c r="F1849" s="323"/>
      <c r="G1849" s="323"/>
      <c r="H1849" s="323"/>
      <c r="I1849" s="323"/>
      <c r="K1849" s="323"/>
      <c r="L1849" s="323"/>
      <c r="M1849" s="323"/>
      <c r="N1849" s="323"/>
      <c r="O1849" s="323"/>
      <c r="P1849" s="323"/>
      <c r="Q1849" s="323"/>
      <c r="R1849" s="323"/>
      <c r="S1849" s="323"/>
      <c r="T1849" s="323"/>
      <c r="U1849" s="323"/>
      <c r="V1849" s="323"/>
    </row>
    <row r="1850" spans="1:22" ht="24.95" customHeight="1">
      <c r="A1850" s="172" t="s">
        <v>50</v>
      </c>
      <c r="B1850" s="324">
        <v>8</v>
      </c>
      <c r="C1850" s="323"/>
      <c r="D1850" s="323"/>
      <c r="E1850" s="323"/>
      <c r="F1850" s="323"/>
      <c r="G1850" s="323"/>
      <c r="H1850" s="323"/>
      <c r="I1850" s="323"/>
      <c r="K1850" s="323"/>
      <c r="L1850" s="323"/>
      <c r="M1850" s="323"/>
      <c r="N1850" s="323"/>
      <c r="O1850" s="323"/>
      <c r="P1850" s="323"/>
      <c r="Q1850" s="323"/>
      <c r="R1850" s="323"/>
      <c r="S1850" s="323"/>
      <c r="T1850" s="323"/>
      <c r="U1850" s="323"/>
      <c r="V1850" s="323"/>
    </row>
    <row r="1851" spans="1:22" ht="24.95" customHeight="1">
      <c r="A1851" s="172" t="s">
        <v>51</v>
      </c>
      <c r="B1851" s="324">
        <v>9</v>
      </c>
      <c r="C1851" s="323"/>
      <c r="D1851" s="323"/>
      <c r="E1851" s="323"/>
      <c r="F1851" s="323"/>
      <c r="G1851" s="323"/>
      <c r="H1851" s="323"/>
      <c r="I1851" s="323"/>
      <c r="K1851" s="323"/>
      <c r="L1851" s="323"/>
      <c r="M1851" s="323"/>
      <c r="N1851" s="323"/>
      <c r="O1851" s="323"/>
      <c r="P1851" s="323"/>
      <c r="Q1851" s="323"/>
      <c r="R1851" s="323"/>
      <c r="S1851" s="323"/>
      <c r="T1851" s="323"/>
      <c r="U1851" s="323"/>
      <c r="V1851" s="323"/>
    </row>
    <row r="1852" spans="1:22" ht="24.95" customHeight="1">
      <c r="A1852" s="172" t="s">
        <v>52</v>
      </c>
      <c r="B1852" s="324">
        <v>3</v>
      </c>
      <c r="C1852" s="323"/>
      <c r="D1852" s="323"/>
      <c r="E1852" s="323"/>
      <c r="F1852" s="323"/>
      <c r="G1852" s="323"/>
      <c r="H1852" s="323"/>
      <c r="I1852" s="323"/>
      <c r="K1852" s="323"/>
      <c r="L1852" s="323"/>
      <c r="M1852" s="323"/>
      <c r="N1852" s="323"/>
      <c r="O1852" s="323"/>
      <c r="P1852" s="323"/>
      <c r="Q1852" s="323"/>
      <c r="R1852" s="323"/>
      <c r="S1852" s="323"/>
      <c r="T1852" s="323"/>
      <c r="U1852" s="323"/>
      <c r="V1852" s="323"/>
    </row>
    <row r="1853" spans="1:22" ht="24.95" customHeight="1">
      <c r="A1853" s="172" t="s">
        <v>53</v>
      </c>
      <c r="B1853" s="324">
        <v>20</v>
      </c>
      <c r="C1853" s="323"/>
      <c r="D1853" s="323"/>
      <c r="E1853" s="323"/>
      <c r="F1853" s="323"/>
      <c r="G1853" s="323"/>
      <c r="H1853" s="323"/>
      <c r="I1853" s="323"/>
      <c r="K1853" s="323"/>
      <c r="L1853" s="323"/>
      <c r="M1853" s="323"/>
      <c r="N1853" s="323"/>
      <c r="O1853" s="323"/>
      <c r="P1853" s="323"/>
      <c r="Q1853" s="323"/>
      <c r="R1853" s="323"/>
      <c r="S1853" s="323"/>
      <c r="T1853" s="323"/>
      <c r="U1853" s="323"/>
      <c r="V1853" s="323"/>
    </row>
    <row r="1854" spans="1:22" ht="24.95" customHeight="1">
      <c r="A1854" s="172" t="s">
        <v>54</v>
      </c>
      <c r="B1854" s="324">
        <v>2</v>
      </c>
      <c r="C1854" s="323"/>
      <c r="D1854" s="323"/>
      <c r="E1854" s="323"/>
      <c r="F1854" s="323"/>
      <c r="G1854" s="323"/>
      <c r="H1854" s="323"/>
      <c r="I1854" s="323"/>
      <c r="K1854" s="323"/>
      <c r="L1854" s="323"/>
      <c r="M1854" s="323"/>
      <c r="N1854" s="323"/>
      <c r="O1854" s="323"/>
      <c r="P1854" s="323"/>
      <c r="Q1854" s="323"/>
      <c r="R1854" s="323"/>
      <c r="S1854" s="323"/>
      <c r="T1854" s="323"/>
      <c r="U1854" s="323"/>
      <c r="V1854" s="323"/>
    </row>
    <row r="1855" spans="1:22" ht="24.95" customHeight="1">
      <c r="A1855" s="172" t="s">
        <v>1664</v>
      </c>
      <c r="B1855" s="324">
        <v>3</v>
      </c>
      <c r="C1855" s="323"/>
      <c r="D1855" s="323"/>
      <c r="E1855" s="323"/>
      <c r="F1855" s="323"/>
      <c r="G1855" s="323"/>
      <c r="H1855" s="323"/>
      <c r="I1855" s="323"/>
      <c r="K1855" s="323"/>
      <c r="L1855" s="323"/>
      <c r="M1855" s="323"/>
      <c r="N1855" s="323"/>
      <c r="O1855" s="323"/>
      <c r="P1855" s="323"/>
      <c r="Q1855" s="323"/>
      <c r="R1855" s="323"/>
      <c r="S1855" s="323"/>
      <c r="T1855" s="323"/>
      <c r="U1855" s="323"/>
      <c r="V1855" s="323"/>
    </row>
    <row r="1856" spans="1:22" ht="24.95" customHeight="1">
      <c r="A1856" s="172" t="s">
        <v>57</v>
      </c>
      <c r="B1856" s="324">
        <v>5</v>
      </c>
      <c r="C1856" s="323"/>
      <c r="D1856" s="323"/>
      <c r="E1856" s="323"/>
      <c r="F1856" s="323"/>
      <c r="G1856" s="323"/>
      <c r="H1856" s="323"/>
      <c r="I1856" s="323"/>
      <c r="K1856" s="323"/>
      <c r="L1856" s="323"/>
      <c r="M1856" s="323"/>
      <c r="N1856" s="323"/>
      <c r="O1856" s="323"/>
      <c r="P1856" s="323"/>
      <c r="Q1856" s="323"/>
      <c r="R1856" s="323"/>
      <c r="S1856" s="323"/>
      <c r="T1856" s="323"/>
      <c r="U1856" s="323"/>
      <c r="V1856" s="323"/>
    </row>
    <row r="1857" spans="1:22" ht="24.95" customHeight="1">
      <c r="A1857" s="172" t="s">
        <v>20</v>
      </c>
      <c r="B1857" s="324">
        <v>5</v>
      </c>
      <c r="C1857" s="323"/>
      <c r="D1857" s="323"/>
      <c r="E1857" s="323"/>
      <c r="F1857" s="323"/>
      <c r="G1857" s="323"/>
      <c r="H1857" s="323"/>
      <c r="I1857" s="323"/>
      <c r="K1857" s="323"/>
      <c r="L1857" s="323"/>
      <c r="M1857" s="323"/>
      <c r="N1857" s="323"/>
      <c r="O1857" s="323"/>
      <c r="P1857" s="323"/>
      <c r="Q1857" s="323"/>
      <c r="R1857" s="323"/>
      <c r="S1857" s="323"/>
      <c r="T1857" s="323"/>
      <c r="U1857" s="323"/>
      <c r="V1857" s="323"/>
    </row>
    <row r="1858" spans="1:22" ht="24.95" customHeight="1">
      <c r="A1858" s="172" t="s">
        <v>66</v>
      </c>
      <c r="B1858" s="324">
        <v>10</v>
      </c>
      <c r="C1858" s="323"/>
      <c r="D1858" s="323"/>
      <c r="E1858" s="323"/>
      <c r="F1858" s="323"/>
      <c r="G1858" s="323"/>
      <c r="H1858" s="323"/>
      <c r="I1858" s="323"/>
      <c r="K1858" s="323"/>
      <c r="L1858" s="323"/>
      <c r="M1858" s="323"/>
      <c r="N1858" s="323"/>
      <c r="O1858" s="323"/>
      <c r="P1858" s="323"/>
      <c r="Q1858" s="323"/>
      <c r="R1858" s="323"/>
      <c r="S1858" s="323"/>
      <c r="T1858" s="323"/>
      <c r="U1858" s="323"/>
      <c r="V1858" s="323"/>
    </row>
    <row r="1859" spans="1:22" ht="24.95" customHeight="1">
      <c r="A1859" s="172" t="s">
        <v>38</v>
      </c>
      <c r="B1859" s="324">
        <v>10</v>
      </c>
      <c r="C1859" s="323"/>
      <c r="D1859" s="323"/>
      <c r="E1859" s="323"/>
      <c r="F1859" s="323"/>
      <c r="G1859" s="323"/>
      <c r="H1859" s="323"/>
      <c r="I1859" s="323"/>
      <c r="K1859" s="323"/>
      <c r="L1859" s="323"/>
      <c r="M1859" s="323"/>
      <c r="N1859" s="323"/>
      <c r="O1859" s="323"/>
      <c r="P1859" s="323"/>
      <c r="Q1859" s="323"/>
      <c r="R1859" s="323"/>
      <c r="S1859" s="323"/>
      <c r="T1859" s="323"/>
      <c r="U1859" s="323"/>
      <c r="V1859" s="323"/>
    </row>
    <row r="1860" spans="1:22" ht="24.95" customHeight="1">
      <c r="A1860" s="172" t="s">
        <v>657</v>
      </c>
      <c r="B1860" s="324">
        <v>3</v>
      </c>
      <c r="C1860" s="323"/>
      <c r="D1860" s="323"/>
      <c r="E1860" s="323"/>
      <c r="F1860" s="323"/>
      <c r="G1860" s="323"/>
      <c r="H1860" s="323"/>
      <c r="I1860" s="323"/>
      <c r="K1860" s="323"/>
      <c r="L1860" s="323"/>
      <c r="M1860" s="323"/>
      <c r="N1860" s="323"/>
      <c r="O1860" s="323"/>
      <c r="P1860" s="323"/>
      <c r="Q1860" s="323"/>
      <c r="R1860" s="323"/>
      <c r="S1860" s="323"/>
      <c r="T1860" s="323"/>
      <c r="U1860" s="323"/>
      <c r="V1860" s="323"/>
    </row>
    <row r="1861" spans="1:22" ht="24.95" customHeight="1">
      <c r="A1861" s="311" t="s">
        <v>3</v>
      </c>
      <c r="B1861" s="311">
        <f>SUM(B1841:B1860)</f>
        <v>140</v>
      </c>
      <c r="C1861" s="323"/>
      <c r="D1861" s="323"/>
      <c r="E1861" s="323"/>
      <c r="F1861" s="323"/>
      <c r="G1861" s="323"/>
      <c r="H1861" s="323"/>
      <c r="I1861" s="323"/>
      <c r="K1861" s="323"/>
      <c r="L1861" s="323"/>
      <c r="M1861" s="323"/>
      <c r="N1861" s="323"/>
      <c r="O1861" s="323"/>
      <c r="P1861" s="323"/>
      <c r="Q1861" s="323"/>
      <c r="R1861" s="323"/>
      <c r="S1861" s="323"/>
      <c r="T1861" s="323"/>
      <c r="U1861" s="323"/>
      <c r="V1861" s="323"/>
    </row>
    <row r="1862" spans="1:22" ht="24.95" customHeight="1">
      <c r="A1862" s="323"/>
      <c r="B1862" s="323"/>
      <c r="C1862" s="323"/>
      <c r="D1862" s="323"/>
      <c r="E1862" s="323"/>
      <c r="F1862" s="323"/>
      <c r="G1862" s="323"/>
      <c r="H1862" s="323"/>
      <c r="I1862" s="323"/>
      <c r="K1862" s="323"/>
      <c r="L1862" s="323"/>
      <c r="M1862" s="323"/>
      <c r="N1862" s="323"/>
      <c r="O1862" s="323"/>
      <c r="P1862" s="323"/>
      <c r="Q1862" s="323"/>
      <c r="R1862" s="323"/>
      <c r="S1862" s="323"/>
      <c r="T1862" s="323"/>
      <c r="U1862" s="323"/>
      <c r="V1862" s="323"/>
    </row>
    <row r="1863" spans="1:22" ht="24.95" customHeight="1">
      <c r="A1863" s="674" t="s">
        <v>1126</v>
      </c>
      <c r="B1863" s="675"/>
      <c r="C1863" s="323"/>
      <c r="D1863" s="323"/>
      <c r="E1863" s="323"/>
      <c r="F1863" s="323"/>
      <c r="G1863" s="323"/>
      <c r="H1863" s="323"/>
      <c r="I1863" s="323"/>
      <c r="K1863" s="323"/>
      <c r="L1863" s="323"/>
      <c r="M1863" s="323"/>
      <c r="N1863" s="323"/>
      <c r="O1863" s="323"/>
      <c r="P1863" s="323"/>
      <c r="Q1863" s="323"/>
      <c r="R1863" s="323"/>
      <c r="S1863" s="323"/>
      <c r="T1863" s="323"/>
      <c r="U1863" s="323"/>
      <c r="V1863" s="323"/>
    </row>
    <row r="1864" spans="1:22" ht="24.95" customHeight="1">
      <c r="A1864" s="311" t="s">
        <v>43</v>
      </c>
      <c r="B1864" s="311" t="s">
        <v>364</v>
      </c>
      <c r="C1864" s="323"/>
      <c r="D1864" s="323"/>
      <c r="E1864" s="323"/>
      <c r="F1864" s="323"/>
      <c r="G1864" s="323"/>
      <c r="H1864" s="323"/>
      <c r="I1864" s="323"/>
      <c r="K1864" s="323"/>
      <c r="L1864" s="323"/>
      <c r="M1864" s="323"/>
      <c r="N1864" s="323"/>
      <c r="O1864" s="323"/>
      <c r="P1864" s="323"/>
      <c r="Q1864" s="323"/>
      <c r="R1864" s="323"/>
      <c r="S1864" s="323"/>
      <c r="T1864" s="323"/>
      <c r="U1864" s="323"/>
      <c r="V1864" s="323"/>
    </row>
    <row r="1865" spans="1:22" ht="24.95" customHeight="1">
      <c r="A1865" s="324" t="s">
        <v>44</v>
      </c>
      <c r="B1865" s="324">
        <v>4</v>
      </c>
      <c r="C1865" s="323"/>
      <c r="D1865" s="323"/>
      <c r="E1865" s="323"/>
      <c r="F1865" s="323"/>
      <c r="G1865" s="323"/>
      <c r="H1865" s="323"/>
      <c r="I1865" s="323"/>
      <c r="K1865" s="323"/>
      <c r="L1865" s="323"/>
      <c r="M1865" s="323"/>
      <c r="N1865" s="323"/>
      <c r="O1865" s="323"/>
      <c r="P1865" s="323"/>
      <c r="Q1865" s="323"/>
      <c r="R1865" s="323"/>
      <c r="S1865" s="323"/>
      <c r="T1865" s="323"/>
      <c r="U1865" s="323"/>
      <c r="V1865" s="323"/>
    </row>
    <row r="1866" spans="1:22" ht="24.95" customHeight="1">
      <c r="A1866" s="173" t="s">
        <v>29</v>
      </c>
      <c r="B1866" s="324">
        <v>3</v>
      </c>
      <c r="C1866" s="323"/>
      <c r="D1866" s="323"/>
      <c r="E1866" s="323"/>
      <c r="F1866" s="323"/>
      <c r="G1866" s="323"/>
      <c r="H1866" s="323"/>
      <c r="I1866" s="323"/>
      <c r="K1866" s="323"/>
      <c r="L1866" s="323"/>
      <c r="M1866" s="323"/>
      <c r="N1866" s="323"/>
      <c r="O1866" s="323"/>
      <c r="P1866" s="323"/>
      <c r="Q1866" s="323"/>
      <c r="R1866" s="323"/>
      <c r="S1866" s="323"/>
      <c r="T1866" s="323"/>
      <c r="U1866" s="323"/>
      <c r="V1866" s="323"/>
    </row>
    <row r="1867" spans="1:22" ht="24.95" customHeight="1">
      <c r="A1867" s="173" t="s">
        <v>31</v>
      </c>
      <c r="B1867" s="324">
        <v>1</v>
      </c>
      <c r="C1867" s="323"/>
      <c r="D1867" s="323"/>
      <c r="E1867" s="323"/>
      <c r="F1867" s="323"/>
      <c r="G1867" s="323"/>
      <c r="H1867" s="323"/>
      <c r="I1867" s="323"/>
      <c r="K1867" s="323"/>
      <c r="L1867" s="323"/>
      <c r="M1867" s="323"/>
      <c r="N1867" s="323"/>
      <c r="O1867" s="323"/>
      <c r="P1867" s="323"/>
      <c r="Q1867" s="323"/>
      <c r="R1867" s="323"/>
      <c r="S1867" s="323"/>
      <c r="T1867" s="323"/>
      <c r="U1867" s="323"/>
      <c r="V1867" s="323"/>
    </row>
    <row r="1868" spans="1:22" ht="24.95" customHeight="1">
      <c r="A1868" s="174" t="s">
        <v>33</v>
      </c>
      <c r="B1868" s="324">
        <v>2</v>
      </c>
      <c r="C1868" s="323"/>
      <c r="D1868" s="323"/>
      <c r="E1868" s="323"/>
      <c r="F1868" s="323"/>
      <c r="G1868" s="323"/>
      <c r="H1868" s="323"/>
      <c r="I1868" s="323"/>
      <c r="K1868" s="323"/>
      <c r="L1868" s="323"/>
      <c r="M1868" s="323"/>
      <c r="N1868" s="323"/>
      <c r="O1868" s="323"/>
      <c r="P1868" s="323"/>
      <c r="Q1868" s="323"/>
      <c r="R1868" s="323"/>
      <c r="S1868" s="323"/>
      <c r="T1868" s="323"/>
      <c r="U1868" s="323"/>
      <c r="V1868" s="323"/>
    </row>
    <row r="1869" spans="1:22" ht="24.95" customHeight="1">
      <c r="A1869" s="175" t="s">
        <v>50</v>
      </c>
      <c r="B1869" s="324">
        <v>2</v>
      </c>
      <c r="C1869" s="323"/>
      <c r="D1869" s="323"/>
      <c r="E1869" s="323"/>
      <c r="F1869" s="323"/>
      <c r="G1869" s="323"/>
      <c r="H1869" s="323"/>
      <c r="I1869" s="323"/>
      <c r="K1869" s="323"/>
      <c r="L1869" s="323"/>
      <c r="M1869" s="323"/>
      <c r="N1869" s="323"/>
      <c r="O1869" s="323"/>
      <c r="P1869" s="323"/>
      <c r="Q1869" s="323"/>
      <c r="R1869" s="323"/>
      <c r="S1869" s="323"/>
      <c r="T1869" s="323"/>
      <c r="U1869" s="323"/>
      <c r="V1869" s="323"/>
    </row>
    <row r="1870" spans="1:22" ht="24.95" customHeight="1">
      <c r="A1870" s="173" t="s">
        <v>51</v>
      </c>
      <c r="B1870" s="324">
        <v>3</v>
      </c>
      <c r="C1870" s="323"/>
      <c r="D1870" s="323"/>
      <c r="E1870" s="323"/>
      <c r="F1870" s="323"/>
      <c r="G1870" s="323"/>
      <c r="H1870" s="323"/>
      <c r="I1870" s="323"/>
      <c r="K1870" s="323"/>
      <c r="L1870" s="323"/>
      <c r="M1870" s="323"/>
      <c r="N1870" s="323"/>
      <c r="O1870" s="323"/>
      <c r="P1870" s="323"/>
      <c r="Q1870" s="323"/>
      <c r="R1870" s="323"/>
      <c r="S1870" s="323"/>
      <c r="T1870" s="323"/>
      <c r="U1870" s="323"/>
      <c r="V1870" s="323"/>
    </row>
    <row r="1871" spans="1:22" ht="24.95" customHeight="1">
      <c r="A1871" s="174" t="s">
        <v>49</v>
      </c>
      <c r="B1871" s="324">
        <v>1</v>
      </c>
      <c r="C1871" s="323"/>
      <c r="D1871" s="323"/>
      <c r="E1871" s="323"/>
      <c r="F1871" s="323"/>
      <c r="G1871" s="323"/>
      <c r="H1871" s="323"/>
      <c r="I1871" s="323"/>
      <c r="K1871" s="323"/>
      <c r="L1871" s="323"/>
      <c r="M1871" s="323"/>
      <c r="N1871" s="323"/>
      <c r="O1871" s="323"/>
      <c r="P1871" s="323"/>
      <c r="Q1871" s="323"/>
      <c r="R1871" s="323"/>
      <c r="S1871" s="323"/>
      <c r="T1871" s="323"/>
      <c r="U1871" s="323"/>
      <c r="V1871" s="323"/>
    </row>
    <row r="1872" spans="1:22" ht="24.95" customHeight="1">
      <c r="A1872" s="173" t="s">
        <v>54</v>
      </c>
      <c r="B1872" s="324">
        <v>1</v>
      </c>
      <c r="C1872" s="323"/>
      <c r="D1872" s="323"/>
      <c r="E1872" s="323"/>
      <c r="F1872" s="323"/>
      <c r="G1872" s="323"/>
      <c r="H1872" s="323"/>
      <c r="I1872" s="323"/>
      <c r="K1872" s="323"/>
      <c r="L1872" s="323"/>
      <c r="M1872" s="323"/>
      <c r="N1872" s="323"/>
      <c r="O1872" s="323"/>
      <c r="P1872" s="323"/>
      <c r="Q1872" s="323"/>
      <c r="R1872" s="323"/>
      <c r="S1872" s="323"/>
      <c r="T1872" s="323"/>
      <c r="U1872" s="323"/>
      <c r="V1872" s="323"/>
    </row>
    <row r="1873" spans="1:22" ht="24.95" customHeight="1">
      <c r="A1873" s="173" t="s">
        <v>1185</v>
      </c>
      <c r="B1873" s="324">
        <v>2</v>
      </c>
      <c r="C1873" s="323"/>
      <c r="D1873" s="323"/>
      <c r="E1873" s="323"/>
      <c r="F1873" s="323"/>
      <c r="G1873" s="323"/>
      <c r="H1873" s="323"/>
      <c r="I1873" s="323"/>
      <c r="K1873" s="323"/>
      <c r="L1873" s="323"/>
      <c r="M1873" s="323"/>
      <c r="N1873" s="323"/>
      <c r="O1873" s="323"/>
      <c r="P1873" s="323"/>
      <c r="Q1873" s="323"/>
      <c r="R1873" s="323"/>
      <c r="S1873" s="323"/>
      <c r="T1873" s="323"/>
      <c r="U1873" s="323"/>
      <c r="V1873" s="323"/>
    </row>
    <row r="1874" spans="1:22" ht="24.95" customHeight="1">
      <c r="A1874" s="173" t="s">
        <v>1100</v>
      </c>
      <c r="B1874" s="324">
        <v>2</v>
      </c>
      <c r="C1874" s="323"/>
      <c r="D1874" s="323"/>
      <c r="E1874" s="323"/>
      <c r="F1874" s="323"/>
      <c r="G1874" s="323"/>
      <c r="H1874" s="323"/>
      <c r="I1874" s="323"/>
      <c r="K1874" s="323"/>
      <c r="L1874" s="323"/>
      <c r="M1874" s="323"/>
      <c r="N1874" s="323"/>
      <c r="O1874" s="323"/>
      <c r="P1874" s="323"/>
      <c r="Q1874" s="323"/>
      <c r="R1874" s="323"/>
      <c r="S1874" s="323"/>
      <c r="T1874" s="323"/>
      <c r="U1874" s="323"/>
      <c r="V1874" s="323"/>
    </row>
    <row r="1875" spans="1:22" ht="24.95" customHeight="1">
      <c r="A1875" s="173" t="s">
        <v>57</v>
      </c>
      <c r="B1875" s="324">
        <v>1</v>
      </c>
      <c r="C1875" s="323"/>
      <c r="D1875" s="323"/>
      <c r="E1875" s="323"/>
      <c r="F1875" s="323"/>
      <c r="G1875" s="323"/>
      <c r="H1875" s="323"/>
      <c r="I1875" s="323"/>
      <c r="K1875" s="323"/>
      <c r="L1875" s="323"/>
      <c r="M1875" s="323"/>
      <c r="N1875" s="323"/>
      <c r="O1875" s="323"/>
      <c r="P1875" s="323"/>
      <c r="Q1875" s="323"/>
      <c r="R1875" s="323"/>
      <c r="S1875" s="323"/>
      <c r="T1875" s="323"/>
      <c r="U1875" s="323"/>
      <c r="V1875" s="323"/>
    </row>
    <row r="1876" spans="1:22" ht="24.95" customHeight="1">
      <c r="A1876" s="173" t="s">
        <v>39</v>
      </c>
      <c r="B1876" s="324">
        <v>1</v>
      </c>
      <c r="C1876" s="323"/>
      <c r="D1876" s="323"/>
      <c r="E1876" s="323"/>
      <c r="F1876" s="323"/>
      <c r="G1876" s="323"/>
      <c r="H1876" s="323"/>
      <c r="I1876" s="323"/>
      <c r="K1876" s="323"/>
      <c r="L1876" s="323"/>
      <c r="M1876" s="323"/>
      <c r="N1876" s="323"/>
      <c r="O1876" s="323"/>
      <c r="P1876" s="323"/>
      <c r="Q1876" s="323"/>
      <c r="R1876" s="323"/>
      <c r="S1876" s="323"/>
      <c r="T1876" s="323"/>
      <c r="U1876" s="323"/>
      <c r="V1876" s="323"/>
    </row>
    <row r="1877" spans="1:22" ht="24.95" customHeight="1">
      <c r="A1877" s="311" t="s">
        <v>3</v>
      </c>
      <c r="B1877" s="311">
        <f>SUM(B1865:B1876)</f>
        <v>23</v>
      </c>
      <c r="C1877" s="323"/>
      <c r="D1877" s="323"/>
      <c r="E1877" s="323"/>
      <c r="F1877" s="323"/>
      <c r="G1877" s="323"/>
      <c r="H1877" s="323"/>
      <c r="I1877" s="323"/>
      <c r="K1877" s="323"/>
      <c r="L1877" s="323"/>
      <c r="M1877" s="323"/>
      <c r="N1877" s="323"/>
      <c r="O1877" s="323"/>
      <c r="P1877" s="323"/>
      <c r="Q1877" s="323"/>
      <c r="R1877" s="323"/>
      <c r="S1877" s="323"/>
      <c r="T1877" s="323"/>
      <c r="U1877" s="323"/>
      <c r="V1877" s="323"/>
    </row>
    <row r="1878" spans="1:22" ht="24.95" customHeight="1">
      <c r="A1878" s="323"/>
      <c r="B1878" s="323"/>
      <c r="C1878" s="323"/>
      <c r="D1878" s="323"/>
      <c r="E1878" s="323"/>
      <c r="F1878" s="323"/>
      <c r="G1878" s="323"/>
      <c r="H1878" s="323"/>
      <c r="I1878" s="323"/>
      <c r="K1878" s="323"/>
      <c r="L1878" s="323"/>
      <c r="M1878" s="323"/>
      <c r="N1878" s="323"/>
      <c r="O1878" s="323"/>
      <c r="P1878" s="323"/>
      <c r="Q1878" s="323"/>
      <c r="R1878" s="323"/>
      <c r="S1878" s="323"/>
      <c r="T1878" s="323"/>
      <c r="U1878" s="323"/>
      <c r="V1878" s="323"/>
    </row>
    <row r="1879" spans="1:22" ht="24.95" customHeight="1">
      <c r="A1879" s="674" t="s">
        <v>1107</v>
      </c>
      <c r="B1879" s="675"/>
      <c r="C1879" s="323"/>
      <c r="D1879" s="323"/>
      <c r="E1879" s="323"/>
      <c r="F1879" s="323"/>
      <c r="G1879" s="323"/>
      <c r="H1879" s="323"/>
      <c r="I1879" s="323"/>
      <c r="K1879" s="323"/>
      <c r="L1879" s="323"/>
      <c r="M1879" s="323"/>
      <c r="N1879" s="323"/>
      <c r="O1879" s="323"/>
      <c r="P1879" s="323"/>
      <c r="Q1879" s="323"/>
      <c r="R1879" s="323"/>
      <c r="S1879" s="323"/>
      <c r="T1879" s="323"/>
      <c r="U1879" s="323"/>
      <c r="V1879" s="323"/>
    </row>
    <row r="1880" spans="1:22" ht="24.95" customHeight="1">
      <c r="A1880" s="311" t="s">
        <v>43</v>
      </c>
      <c r="B1880" s="311" t="s">
        <v>364</v>
      </c>
      <c r="C1880" s="323"/>
      <c r="D1880" s="323"/>
      <c r="E1880" s="323"/>
      <c r="F1880" s="323"/>
      <c r="G1880" s="323"/>
      <c r="H1880" s="323"/>
      <c r="I1880" s="323"/>
      <c r="K1880" s="323"/>
      <c r="L1880" s="323"/>
      <c r="M1880" s="323"/>
      <c r="N1880" s="323"/>
      <c r="O1880" s="323"/>
      <c r="P1880" s="323"/>
      <c r="Q1880" s="323"/>
      <c r="R1880" s="323"/>
      <c r="S1880" s="323"/>
      <c r="T1880" s="323"/>
      <c r="U1880" s="323"/>
      <c r="V1880" s="323"/>
    </row>
    <row r="1881" spans="1:22" ht="24.95" customHeight="1">
      <c r="A1881" s="324" t="s">
        <v>44</v>
      </c>
      <c r="B1881" s="324">
        <v>1</v>
      </c>
      <c r="C1881" s="323"/>
      <c r="D1881" s="323"/>
      <c r="E1881" s="323"/>
      <c r="F1881" s="323"/>
      <c r="G1881" s="323"/>
      <c r="H1881" s="323"/>
      <c r="I1881" s="323"/>
      <c r="K1881" s="323"/>
      <c r="L1881" s="323"/>
      <c r="M1881" s="323"/>
      <c r="N1881" s="323"/>
      <c r="O1881" s="323"/>
      <c r="P1881" s="323"/>
      <c r="Q1881" s="323"/>
      <c r="R1881" s="323"/>
      <c r="S1881" s="323"/>
      <c r="T1881" s="323"/>
      <c r="U1881" s="323"/>
      <c r="V1881" s="323"/>
    </row>
    <row r="1882" spans="1:22" ht="24.95" customHeight="1">
      <c r="A1882" s="324" t="s">
        <v>33</v>
      </c>
      <c r="B1882" s="324">
        <v>2</v>
      </c>
      <c r="C1882" s="323"/>
      <c r="D1882" s="323"/>
      <c r="E1882" s="323"/>
      <c r="F1882" s="323"/>
      <c r="G1882" s="323"/>
      <c r="H1882" s="323"/>
      <c r="I1882" s="323"/>
      <c r="K1882" s="323"/>
      <c r="L1882" s="323"/>
      <c r="M1882" s="323"/>
      <c r="N1882" s="323"/>
      <c r="O1882" s="323"/>
      <c r="P1882" s="323"/>
      <c r="Q1882" s="323"/>
      <c r="R1882" s="323"/>
      <c r="S1882" s="323"/>
      <c r="T1882" s="323"/>
      <c r="U1882" s="323"/>
      <c r="V1882" s="323"/>
    </row>
    <row r="1883" spans="1:22" ht="24.95" customHeight="1">
      <c r="A1883" s="315" t="s">
        <v>657</v>
      </c>
      <c r="B1883" s="324">
        <v>1</v>
      </c>
      <c r="C1883" s="323"/>
      <c r="D1883" s="323"/>
      <c r="E1883" s="323"/>
      <c r="F1883" s="323"/>
      <c r="G1883" s="323"/>
      <c r="H1883" s="323"/>
      <c r="I1883" s="323"/>
      <c r="K1883" s="323"/>
      <c r="L1883" s="323"/>
      <c r="M1883" s="323"/>
      <c r="N1883" s="323"/>
      <c r="O1883" s="323"/>
      <c r="P1883" s="323"/>
      <c r="Q1883" s="323"/>
      <c r="R1883" s="323"/>
      <c r="S1883" s="323"/>
      <c r="T1883" s="323"/>
      <c r="U1883" s="323"/>
      <c r="V1883" s="323"/>
    </row>
    <row r="1884" spans="1:22" ht="24.95" customHeight="1">
      <c r="A1884" s="324" t="s">
        <v>52</v>
      </c>
      <c r="B1884" s="324">
        <v>1</v>
      </c>
      <c r="C1884" s="323"/>
      <c r="D1884" s="323"/>
      <c r="E1884" s="323"/>
      <c r="F1884" s="323"/>
      <c r="G1884" s="323"/>
      <c r="H1884" s="323"/>
      <c r="I1884" s="323"/>
      <c r="K1884" s="323"/>
      <c r="L1884" s="323"/>
      <c r="M1884" s="323"/>
      <c r="N1884" s="323"/>
      <c r="O1884" s="323"/>
      <c r="P1884" s="323"/>
      <c r="Q1884" s="323"/>
      <c r="R1884" s="323"/>
      <c r="S1884" s="323"/>
      <c r="T1884" s="323"/>
      <c r="U1884" s="323"/>
      <c r="V1884" s="323"/>
    </row>
    <row r="1885" spans="1:22" ht="24.95" customHeight="1">
      <c r="A1885" s="315" t="s">
        <v>49</v>
      </c>
      <c r="B1885" s="324">
        <v>2</v>
      </c>
      <c r="C1885" s="323"/>
      <c r="D1885" s="323"/>
      <c r="E1885" s="323"/>
      <c r="F1885" s="323"/>
      <c r="G1885" s="323"/>
      <c r="H1885" s="323"/>
      <c r="I1885" s="323"/>
      <c r="K1885" s="323"/>
      <c r="L1885" s="323"/>
      <c r="M1885" s="323"/>
      <c r="N1885" s="323"/>
      <c r="O1885" s="323"/>
      <c r="P1885" s="323"/>
      <c r="Q1885" s="323"/>
      <c r="R1885" s="323"/>
      <c r="S1885" s="323"/>
      <c r="T1885" s="323"/>
      <c r="U1885" s="323"/>
      <c r="V1885" s="323"/>
    </row>
    <row r="1886" spans="1:22" ht="24.95" customHeight="1">
      <c r="A1886" s="315" t="s">
        <v>54</v>
      </c>
      <c r="B1886" s="324">
        <v>1</v>
      </c>
      <c r="C1886" s="323"/>
      <c r="D1886" s="323"/>
      <c r="E1886" s="323"/>
      <c r="F1886" s="323"/>
      <c r="G1886" s="323"/>
      <c r="H1886" s="323"/>
      <c r="I1886" s="323"/>
      <c r="K1886" s="323"/>
      <c r="L1886" s="323"/>
      <c r="M1886" s="323"/>
      <c r="N1886" s="323"/>
      <c r="O1886" s="323"/>
      <c r="P1886" s="323"/>
      <c r="Q1886" s="323"/>
      <c r="R1886" s="323"/>
      <c r="S1886" s="323"/>
      <c r="T1886" s="323"/>
      <c r="U1886" s="323"/>
      <c r="V1886" s="323"/>
    </row>
    <row r="1887" spans="1:22" ht="24.95" customHeight="1">
      <c r="A1887" s="315" t="s">
        <v>57</v>
      </c>
      <c r="B1887" s="324">
        <v>1</v>
      </c>
      <c r="C1887" s="323"/>
      <c r="D1887" s="323"/>
      <c r="E1887" s="323"/>
      <c r="F1887" s="323"/>
      <c r="G1887" s="323"/>
      <c r="H1887" s="323"/>
      <c r="I1887" s="323"/>
      <c r="K1887" s="323"/>
      <c r="L1887" s="323"/>
      <c r="M1887" s="323"/>
      <c r="N1887" s="323"/>
      <c r="O1887" s="323"/>
      <c r="P1887" s="323"/>
      <c r="Q1887" s="323"/>
      <c r="R1887" s="323"/>
      <c r="S1887" s="323"/>
      <c r="T1887" s="323"/>
      <c r="U1887" s="323"/>
      <c r="V1887" s="323"/>
    </row>
    <row r="1888" spans="1:22" ht="24.95" customHeight="1">
      <c r="A1888" s="315" t="s">
        <v>66</v>
      </c>
      <c r="B1888" s="324">
        <v>1</v>
      </c>
      <c r="C1888" s="323"/>
      <c r="D1888" s="323"/>
      <c r="E1888" s="323"/>
      <c r="F1888" s="323"/>
      <c r="G1888" s="323"/>
      <c r="H1888" s="323"/>
      <c r="I1888" s="323"/>
      <c r="K1888" s="323"/>
      <c r="L1888" s="323"/>
      <c r="M1888" s="323"/>
      <c r="N1888" s="323"/>
      <c r="O1888" s="323"/>
      <c r="P1888" s="323"/>
      <c r="Q1888" s="323"/>
      <c r="R1888" s="323"/>
      <c r="S1888" s="323"/>
      <c r="T1888" s="323"/>
      <c r="U1888" s="323"/>
      <c r="V1888" s="323"/>
    </row>
    <row r="1889" spans="1:22" ht="24.95" customHeight="1">
      <c r="A1889" s="315" t="s">
        <v>39</v>
      </c>
      <c r="B1889" s="324">
        <v>1</v>
      </c>
      <c r="C1889" s="323"/>
      <c r="D1889" s="323"/>
      <c r="E1889" s="323"/>
      <c r="F1889" s="323"/>
      <c r="G1889" s="323"/>
      <c r="H1889" s="323"/>
      <c r="I1889" s="323"/>
      <c r="K1889" s="323"/>
      <c r="L1889" s="323"/>
      <c r="M1889" s="323"/>
      <c r="N1889" s="323"/>
      <c r="O1889" s="323"/>
      <c r="P1889" s="323"/>
      <c r="Q1889" s="323"/>
      <c r="R1889" s="323"/>
      <c r="S1889" s="323"/>
      <c r="T1889" s="323"/>
      <c r="U1889" s="323"/>
      <c r="V1889" s="323"/>
    </row>
    <row r="1890" spans="1:22" ht="24.95" customHeight="1">
      <c r="A1890" s="315" t="s">
        <v>23</v>
      </c>
      <c r="B1890" s="324">
        <v>1</v>
      </c>
      <c r="C1890" s="323"/>
      <c r="D1890" s="323"/>
      <c r="E1890" s="323"/>
      <c r="F1890" s="323"/>
      <c r="G1890" s="323"/>
      <c r="H1890" s="323"/>
      <c r="I1890" s="323"/>
      <c r="K1890" s="323"/>
      <c r="L1890" s="323"/>
      <c r="M1890" s="323"/>
      <c r="N1890" s="323"/>
      <c r="O1890" s="323"/>
      <c r="P1890" s="323"/>
      <c r="Q1890" s="323"/>
      <c r="R1890" s="323"/>
      <c r="S1890" s="323"/>
      <c r="T1890" s="323"/>
      <c r="U1890" s="323"/>
      <c r="V1890" s="323"/>
    </row>
    <row r="1891" spans="1:22" ht="24.95" customHeight="1">
      <c r="A1891" s="311" t="s">
        <v>3</v>
      </c>
      <c r="B1891" s="324">
        <f>SUM(B1881:B1890)</f>
        <v>12</v>
      </c>
      <c r="C1891" s="323"/>
      <c r="D1891" s="323"/>
      <c r="E1891" s="323"/>
      <c r="F1891" s="323"/>
      <c r="G1891" s="323"/>
      <c r="H1891" s="323"/>
      <c r="I1891" s="323"/>
      <c r="K1891" s="323"/>
      <c r="L1891" s="323"/>
      <c r="M1891" s="323"/>
      <c r="N1891" s="323"/>
      <c r="O1891" s="323"/>
      <c r="P1891" s="323"/>
      <c r="Q1891" s="323"/>
      <c r="R1891" s="323"/>
      <c r="S1891" s="323"/>
      <c r="T1891" s="323"/>
      <c r="U1891" s="323"/>
      <c r="V1891" s="323"/>
    </row>
    <row r="1892" spans="1:22" s="8" customFormat="1" ht="24.95" customHeight="1">
      <c r="A1892" s="322"/>
      <c r="B1892" s="322"/>
      <c r="C1892" s="323"/>
      <c r="D1892" s="323"/>
      <c r="E1892" s="323"/>
      <c r="F1892" s="323"/>
      <c r="G1892" s="323"/>
      <c r="H1892" s="323"/>
      <c r="I1892" s="323"/>
      <c r="J1892" s="458"/>
      <c r="K1892" s="323"/>
      <c r="L1892" s="323"/>
      <c r="M1892" s="323"/>
      <c r="N1892" s="323"/>
      <c r="O1892" s="323"/>
      <c r="P1892" s="323"/>
      <c r="Q1892" s="323"/>
      <c r="R1892" s="323"/>
      <c r="S1892" s="323"/>
      <c r="T1892" s="323"/>
      <c r="U1892" s="323"/>
      <c r="V1892" s="323"/>
    </row>
    <row r="1893" spans="1:22" s="8" customFormat="1" ht="24.95" customHeight="1">
      <c r="A1893" s="674" t="s">
        <v>1127</v>
      </c>
      <c r="B1893" s="675"/>
      <c r="C1893" s="323"/>
      <c r="D1893" s="323"/>
      <c r="E1893" s="323"/>
      <c r="F1893" s="323"/>
      <c r="G1893" s="323"/>
      <c r="H1893" s="323"/>
      <c r="I1893" s="323"/>
      <c r="J1893" s="458"/>
      <c r="K1893" s="323"/>
      <c r="L1893" s="323"/>
      <c r="M1893" s="323"/>
      <c r="N1893" s="323"/>
      <c r="O1893" s="323"/>
      <c r="P1893" s="323"/>
      <c r="Q1893" s="323"/>
      <c r="R1893" s="323"/>
      <c r="S1893" s="323"/>
      <c r="T1893" s="323"/>
      <c r="U1893" s="323"/>
      <c r="V1893" s="323"/>
    </row>
    <row r="1894" spans="1:22" s="8" customFormat="1" ht="24.95" customHeight="1">
      <c r="A1894" s="311" t="s">
        <v>62</v>
      </c>
      <c r="B1894" s="311" t="s">
        <v>1128</v>
      </c>
      <c r="C1894" s="323"/>
      <c r="D1894" s="323"/>
      <c r="E1894" s="323"/>
      <c r="F1894" s="323"/>
      <c r="G1894" s="323"/>
      <c r="H1894" s="323"/>
      <c r="I1894" s="323"/>
      <c r="J1894" s="458"/>
      <c r="K1894" s="323"/>
      <c r="L1894" s="323"/>
      <c r="M1894" s="323"/>
      <c r="N1894" s="323"/>
      <c r="O1894" s="323"/>
      <c r="P1894" s="323"/>
      <c r="Q1894" s="323"/>
      <c r="R1894" s="323"/>
      <c r="S1894" s="323"/>
      <c r="T1894" s="323"/>
      <c r="U1894" s="323"/>
      <c r="V1894" s="323"/>
    </row>
    <row r="1895" spans="1:22" s="8" customFormat="1" ht="24.95" customHeight="1">
      <c r="A1895" s="324" t="s">
        <v>29</v>
      </c>
      <c r="B1895" s="324">
        <v>1</v>
      </c>
      <c r="C1895" s="323"/>
      <c r="D1895" s="323"/>
      <c r="E1895" s="323"/>
      <c r="F1895" s="323"/>
      <c r="G1895" s="323"/>
      <c r="H1895" s="323"/>
      <c r="I1895" s="323"/>
      <c r="J1895" s="458"/>
      <c r="K1895" s="323"/>
      <c r="L1895" s="323"/>
      <c r="M1895" s="323"/>
      <c r="N1895" s="323"/>
      <c r="O1895" s="323"/>
      <c r="P1895" s="323"/>
      <c r="Q1895" s="323"/>
      <c r="R1895" s="323"/>
      <c r="S1895" s="323"/>
      <c r="T1895" s="323"/>
      <c r="U1895" s="323"/>
      <c r="V1895" s="323"/>
    </row>
    <row r="1896" spans="1:22" s="8" customFormat="1" ht="24.95" customHeight="1">
      <c r="A1896" s="324" t="s">
        <v>49</v>
      </c>
      <c r="B1896" s="324">
        <v>1</v>
      </c>
      <c r="C1896" s="323"/>
      <c r="D1896" s="323"/>
      <c r="E1896" s="323"/>
      <c r="F1896" s="323"/>
      <c r="G1896" s="323"/>
      <c r="H1896" s="323"/>
      <c r="I1896" s="323"/>
      <c r="J1896" s="458"/>
      <c r="K1896" s="323"/>
      <c r="L1896" s="323"/>
      <c r="M1896" s="323"/>
      <c r="N1896" s="323"/>
      <c r="O1896" s="323"/>
      <c r="P1896" s="323"/>
      <c r="Q1896" s="323"/>
      <c r="R1896" s="323"/>
      <c r="S1896" s="323"/>
      <c r="T1896" s="323"/>
      <c r="U1896" s="323"/>
      <c r="V1896" s="323"/>
    </row>
    <row r="1897" spans="1:22" s="8" customFormat="1" ht="24.95" customHeight="1">
      <c r="A1897" s="324" t="s">
        <v>53</v>
      </c>
      <c r="B1897" s="324">
        <v>1</v>
      </c>
      <c r="C1897" s="323"/>
      <c r="D1897" s="323"/>
      <c r="E1897" s="323"/>
      <c r="F1897" s="323"/>
      <c r="G1897" s="323"/>
      <c r="H1897" s="323"/>
      <c r="I1897" s="323"/>
      <c r="J1897" s="458"/>
      <c r="K1897" s="323"/>
      <c r="L1897" s="323"/>
      <c r="M1897" s="323"/>
      <c r="N1897" s="323"/>
      <c r="O1897" s="323"/>
      <c r="P1897" s="323"/>
      <c r="Q1897" s="323"/>
      <c r="R1897" s="323"/>
      <c r="S1897" s="323"/>
      <c r="T1897" s="323"/>
      <c r="U1897" s="323"/>
      <c r="V1897" s="323"/>
    </row>
    <row r="1898" spans="1:22" s="8" customFormat="1" ht="24.95" customHeight="1">
      <c r="A1898" s="173" t="s">
        <v>1185</v>
      </c>
      <c r="B1898" s="324">
        <v>1</v>
      </c>
      <c r="C1898" s="323"/>
      <c r="D1898" s="323"/>
      <c r="E1898" s="323"/>
      <c r="F1898" s="323"/>
      <c r="G1898" s="323"/>
      <c r="H1898" s="323"/>
      <c r="I1898" s="323"/>
      <c r="J1898" s="458"/>
      <c r="K1898" s="323"/>
      <c r="L1898" s="323"/>
      <c r="M1898" s="323"/>
      <c r="N1898" s="323"/>
      <c r="O1898" s="323"/>
      <c r="P1898" s="323"/>
      <c r="Q1898" s="323"/>
      <c r="R1898" s="323"/>
      <c r="S1898" s="323"/>
      <c r="T1898" s="323"/>
      <c r="U1898" s="323"/>
      <c r="V1898" s="323"/>
    </row>
    <row r="1899" spans="1:22" s="8" customFormat="1" ht="24.95" customHeight="1">
      <c r="A1899" s="324" t="s">
        <v>38</v>
      </c>
      <c r="B1899" s="324">
        <v>1</v>
      </c>
      <c r="C1899" s="323"/>
      <c r="D1899" s="323"/>
      <c r="E1899" s="323"/>
      <c r="F1899" s="323"/>
      <c r="G1899" s="323"/>
      <c r="H1899" s="323"/>
      <c r="I1899" s="323"/>
      <c r="J1899" s="458"/>
      <c r="K1899" s="323"/>
      <c r="L1899" s="323"/>
      <c r="M1899" s="323"/>
      <c r="N1899" s="323"/>
      <c r="O1899" s="323"/>
      <c r="P1899" s="323"/>
      <c r="Q1899" s="323"/>
      <c r="R1899" s="323"/>
      <c r="S1899" s="323"/>
      <c r="T1899" s="323"/>
      <c r="U1899" s="323"/>
      <c r="V1899" s="323"/>
    </row>
    <row r="1900" spans="1:22" s="8" customFormat="1" ht="24.95" customHeight="1">
      <c r="A1900" s="324" t="s">
        <v>66</v>
      </c>
      <c r="B1900" s="324">
        <v>2</v>
      </c>
      <c r="C1900" s="323"/>
      <c r="D1900" s="323"/>
      <c r="E1900" s="323"/>
      <c r="F1900" s="323"/>
      <c r="G1900" s="323"/>
      <c r="H1900" s="323"/>
      <c r="I1900" s="323"/>
      <c r="J1900" s="458"/>
      <c r="K1900" s="323"/>
      <c r="L1900" s="323"/>
      <c r="M1900" s="323"/>
      <c r="N1900" s="323"/>
      <c r="O1900" s="323"/>
      <c r="P1900" s="323"/>
      <c r="Q1900" s="323"/>
      <c r="R1900" s="323"/>
      <c r="S1900" s="323"/>
      <c r="T1900" s="323"/>
      <c r="U1900" s="323"/>
      <c r="V1900" s="323"/>
    </row>
    <row r="1901" spans="1:22" s="8" customFormat="1" ht="24.95" customHeight="1">
      <c r="A1901" s="324" t="s">
        <v>39</v>
      </c>
      <c r="B1901" s="324">
        <v>1</v>
      </c>
      <c r="C1901" s="323"/>
      <c r="D1901" s="323"/>
      <c r="E1901" s="323"/>
      <c r="F1901" s="323"/>
      <c r="G1901" s="323"/>
      <c r="H1901" s="323"/>
      <c r="I1901" s="323"/>
      <c r="J1901" s="458"/>
      <c r="K1901" s="323"/>
      <c r="L1901" s="323"/>
      <c r="M1901" s="323"/>
      <c r="N1901" s="323"/>
      <c r="O1901" s="323"/>
      <c r="P1901" s="323"/>
      <c r="Q1901" s="323"/>
      <c r="R1901" s="323"/>
      <c r="S1901" s="323"/>
      <c r="T1901" s="323"/>
      <c r="U1901" s="323"/>
      <c r="V1901" s="323"/>
    </row>
    <row r="1902" spans="1:22" s="8" customFormat="1" ht="24.95" customHeight="1">
      <c r="A1902" s="311" t="s">
        <v>3</v>
      </c>
      <c r="B1902" s="311">
        <f>SUM(B1895:B1901)</f>
        <v>8</v>
      </c>
      <c r="C1902" s="323"/>
      <c r="D1902" s="323"/>
      <c r="E1902" s="323"/>
      <c r="F1902" s="323"/>
      <c r="G1902" s="323"/>
      <c r="H1902" s="323"/>
      <c r="I1902" s="323"/>
      <c r="J1902" s="458"/>
      <c r="K1902" s="323"/>
      <c r="L1902" s="323"/>
      <c r="M1902" s="323"/>
      <c r="N1902" s="323"/>
      <c r="O1902" s="323"/>
      <c r="P1902" s="323"/>
      <c r="Q1902" s="323"/>
      <c r="R1902" s="323"/>
      <c r="S1902" s="323"/>
      <c r="T1902" s="323"/>
      <c r="U1902" s="323"/>
      <c r="V1902" s="323"/>
    </row>
    <row r="1903" spans="1:22" s="8" customFormat="1" ht="24.95" customHeight="1">
      <c r="A1903" s="322"/>
      <c r="B1903" s="122"/>
      <c r="C1903" s="323"/>
      <c r="D1903" s="323"/>
      <c r="E1903" s="323"/>
      <c r="F1903" s="323"/>
      <c r="G1903" s="323"/>
      <c r="H1903" s="323"/>
      <c r="I1903" s="323"/>
      <c r="J1903" s="458"/>
      <c r="K1903" s="323"/>
      <c r="L1903" s="323"/>
      <c r="M1903" s="323"/>
      <c r="N1903" s="323"/>
      <c r="O1903" s="323"/>
      <c r="P1903" s="323"/>
      <c r="Q1903" s="323"/>
      <c r="R1903" s="323"/>
      <c r="S1903" s="323"/>
      <c r="T1903" s="323"/>
      <c r="U1903" s="323"/>
      <c r="V1903" s="323"/>
    </row>
    <row r="1904" spans="1:22" s="8" customFormat="1" ht="24.95" customHeight="1">
      <c r="A1904" s="600" t="s">
        <v>1130</v>
      </c>
      <c r="B1904" s="604"/>
      <c r="C1904" s="604"/>
      <c r="D1904" s="604"/>
      <c r="E1904" s="323"/>
      <c r="F1904" s="323"/>
      <c r="G1904" s="323"/>
      <c r="H1904" s="323"/>
      <c r="I1904" s="323"/>
      <c r="J1904" s="458"/>
      <c r="K1904" s="323"/>
      <c r="L1904" s="323"/>
      <c r="M1904" s="323"/>
      <c r="N1904" s="323"/>
      <c r="O1904" s="323"/>
      <c r="P1904" s="323"/>
      <c r="Q1904" s="323"/>
      <c r="R1904" s="323"/>
      <c r="S1904" s="323"/>
      <c r="T1904" s="323"/>
      <c r="U1904" s="323"/>
      <c r="V1904" s="323"/>
    </row>
    <row r="1905" spans="1:22" s="8" customFormat="1" ht="24.95" customHeight="1">
      <c r="A1905" s="336" t="s">
        <v>1129</v>
      </c>
      <c r="B1905" s="336" t="s">
        <v>1131</v>
      </c>
      <c r="C1905" s="336" t="s">
        <v>1132</v>
      </c>
      <c r="D1905" s="311" t="s">
        <v>3</v>
      </c>
      <c r="E1905" s="323"/>
      <c r="F1905" s="323"/>
      <c r="G1905" s="323"/>
      <c r="H1905" s="323"/>
      <c r="I1905" s="323"/>
      <c r="J1905" s="458"/>
      <c r="K1905" s="323"/>
      <c r="L1905" s="323"/>
      <c r="M1905" s="323"/>
      <c r="N1905" s="323"/>
      <c r="O1905" s="323"/>
      <c r="P1905" s="323"/>
      <c r="Q1905" s="323"/>
      <c r="R1905" s="323"/>
      <c r="S1905" s="323"/>
      <c r="T1905" s="323"/>
      <c r="U1905" s="323"/>
      <c r="V1905" s="323"/>
    </row>
    <row r="1906" spans="1:22" s="8" customFormat="1" ht="24.95" customHeight="1">
      <c r="A1906" s="315" t="s">
        <v>33</v>
      </c>
      <c r="B1906" s="176">
        <v>1</v>
      </c>
      <c r="C1906" s="324">
        <v>0</v>
      </c>
      <c r="D1906" s="324">
        <f t="shared" ref="D1906:D1917" si="6">SUM(B1906:C1906)</f>
        <v>1</v>
      </c>
      <c r="E1906" s="323"/>
      <c r="F1906" s="323"/>
      <c r="G1906" s="323"/>
      <c r="H1906" s="323"/>
      <c r="I1906" s="323"/>
      <c r="J1906" s="458"/>
      <c r="K1906" s="323"/>
      <c r="L1906" s="323"/>
      <c r="M1906" s="323"/>
      <c r="N1906" s="323"/>
      <c r="O1906" s="323"/>
      <c r="P1906" s="323"/>
      <c r="Q1906" s="323"/>
      <c r="R1906" s="323"/>
      <c r="S1906" s="323"/>
      <c r="T1906" s="323"/>
      <c r="U1906" s="323"/>
      <c r="V1906" s="323"/>
    </row>
    <row r="1907" spans="1:22" s="8" customFormat="1" ht="24.95" customHeight="1">
      <c r="A1907" s="315" t="s">
        <v>23</v>
      </c>
      <c r="B1907" s="324">
        <v>1</v>
      </c>
      <c r="C1907" s="324">
        <v>0</v>
      </c>
      <c r="D1907" s="324">
        <f t="shared" si="6"/>
        <v>1</v>
      </c>
      <c r="E1907" s="323"/>
      <c r="F1907" s="323"/>
      <c r="G1907" s="323"/>
      <c r="H1907" s="323"/>
      <c r="I1907" s="323"/>
      <c r="J1907" s="458"/>
      <c r="K1907" s="323"/>
      <c r="L1907" s="323"/>
      <c r="M1907" s="323"/>
      <c r="N1907" s="323"/>
      <c r="O1907" s="323"/>
      <c r="P1907" s="323"/>
      <c r="Q1907" s="323"/>
      <c r="R1907" s="323"/>
      <c r="S1907" s="323"/>
      <c r="T1907" s="323"/>
      <c r="U1907" s="323"/>
      <c r="V1907" s="323"/>
    </row>
    <row r="1908" spans="1:22" s="8" customFormat="1" ht="24.95" customHeight="1">
      <c r="A1908" s="315" t="s">
        <v>20</v>
      </c>
      <c r="B1908" s="324">
        <v>2</v>
      </c>
      <c r="C1908" s="324">
        <v>0</v>
      </c>
      <c r="D1908" s="324">
        <f t="shared" si="6"/>
        <v>2</v>
      </c>
      <c r="E1908" s="323"/>
      <c r="F1908" s="323"/>
      <c r="G1908" s="323"/>
      <c r="H1908" s="323"/>
      <c r="I1908" s="323"/>
      <c r="J1908" s="458"/>
      <c r="K1908" s="323"/>
      <c r="L1908" s="323"/>
      <c r="M1908" s="323"/>
      <c r="N1908" s="323"/>
      <c r="O1908" s="323"/>
      <c r="P1908" s="323"/>
      <c r="Q1908" s="323"/>
      <c r="R1908" s="323"/>
      <c r="S1908" s="323"/>
      <c r="T1908" s="323"/>
      <c r="U1908" s="323"/>
      <c r="V1908" s="323"/>
    </row>
    <row r="1909" spans="1:22" s="8" customFormat="1" ht="24.95" customHeight="1">
      <c r="A1909" s="315" t="s">
        <v>38</v>
      </c>
      <c r="B1909" s="324">
        <v>1</v>
      </c>
      <c r="C1909" s="324">
        <v>0</v>
      </c>
      <c r="D1909" s="324">
        <f t="shared" si="6"/>
        <v>1</v>
      </c>
      <c r="E1909" s="323"/>
      <c r="F1909" s="323"/>
      <c r="G1909" s="323"/>
      <c r="H1909" s="323"/>
      <c r="I1909" s="323"/>
      <c r="J1909" s="458"/>
      <c r="K1909" s="323"/>
      <c r="L1909" s="323"/>
      <c r="M1909" s="323"/>
      <c r="N1909" s="323"/>
      <c r="O1909" s="323"/>
      <c r="P1909" s="323"/>
      <c r="Q1909" s="323"/>
      <c r="R1909" s="323"/>
      <c r="S1909" s="323"/>
      <c r="T1909" s="323"/>
      <c r="U1909" s="323"/>
      <c r="V1909" s="323"/>
    </row>
    <row r="1910" spans="1:22" s="8" customFormat="1" ht="24.95" customHeight="1">
      <c r="A1910" s="315" t="s">
        <v>39</v>
      </c>
      <c r="B1910" s="324">
        <v>1</v>
      </c>
      <c r="C1910" s="324">
        <v>0</v>
      </c>
      <c r="D1910" s="324">
        <f t="shared" si="6"/>
        <v>1</v>
      </c>
      <c r="E1910" s="323"/>
      <c r="F1910" s="323"/>
      <c r="G1910" s="323"/>
      <c r="H1910" s="323"/>
      <c r="I1910" s="323"/>
      <c r="J1910" s="458"/>
      <c r="K1910" s="323"/>
      <c r="L1910" s="323"/>
      <c r="M1910" s="323"/>
      <c r="N1910" s="323"/>
      <c r="O1910" s="323"/>
      <c r="P1910" s="323"/>
      <c r="Q1910" s="323"/>
      <c r="R1910" s="323"/>
      <c r="S1910" s="323"/>
      <c r="T1910" s="323"/>
      <c r="U1910" s="323"/>
      <c r="V1910" s="323"/>
    </row>
    <row r="1911" spans="1:22" s="8" customFormat="1" ht="24.95" customHeight="1">
      <c r="A1911" s="315" t="s">
        <v>48</v>
      </c>
      <c r="B1911" s="324">
        <v>2</v>
      </c>
      <c r="C1911" s="324">
        <v>0</v>
      </c>
      <c r="D1911" s="324">
        <f t="shared" si="6"/>
        <v>2</v>
      </c>
      <c r="E1911" s="323"/>
      <c r="F1911" s="323"/>
      <c r="G1911" s="323"/>
      <c r="H1911" s="323"/>
      <c r="I1911" s="323"/>
      <c r="J1911" s="458"/>
      <c r="K1911" s="323"/>
      <c r="L1911" s="323"/>
      <c r="M1911" s="323"/>
      <c r="N1911" s="323"/>
      <c r="O1911" s="323"/>
      <c r="P1911" s="323"/>
      <c r="Q1911" s="323"/>
      <c r="R1911" s="323"/>
      <c r="S1911" s="323"/>
      <c r="T1911" s="323"/>
      <c r="U1911" s="323"/>
      <c r="V1911" s="323"/>
    </row>
    <row r="1912" spans="1:22" ht="24.95" customHeight="1">
      <c r="A1912" s="315" t="s">
        <v>49</v>
      </c>
      <c r="B1912" s="324">
        <v>1</v>
      </c>
      <c r="C1912" s="324">
        <v>0</v>
      </c>
      <c r="D1912" s="324">
        <f t="shared" si="6"/>
        <v>1</v>
      </c>
      <c r="E1912" s="323"/>
      <c r="F1912" s="323"/>
      <c r="G1912" s="323"/>
      <c r="H1912" s="323"/>
      <c r="I1912" s="323"/>
      <c r="K1912" s="323"/>
      <c r="L1912" s="323"/>
      <c r="M1912" s="323"/>
      <c r="N1912" s="323"/>
      <c r="O1912" s="323"/>
      <c r="P1912" s="323"/>
      <c r="Q1912" s="323"/>
      <c r="R1912" s="323"/>
      <c r="S1912" s="323"/>
      <c r="T1912" s="323"/>
      <c r="U1912" s="323"/>
      <c r="V1912" s="323"/>
    </row>
    <row r="1913" spans="1:22" ht="24.95" customHeight="1">
      <c r="A1913" s="315" t="s">
        <v>975</v>
      </c>
      <c r="B1913" s="324">
        <v>1</v>
      </c>
      <c r="C1913" s="324">
        <v>0</v>
      </c>
      <c r="D1913" s="324">
        <f t="shared" si="6"/>
        <v>1</v>
      </c>
      <c r="E1913" s="323"/>
      <c r="F1913" s="323"/>
      <c r="G1913" s="323"/>
      <c r="H1913" s="323"/>
      <c r="I1913" s="323"/>
      <c r="K1913" s="323"/>
      <c r="L1913" s="323"/>
      <c r="M1913" s="323"/>
      <c r="N1913" s="323"/>
      <c r="O1913" s="323"/>
      <c r="P1913" s="323"/>
      <c r="Q1913" s="323"/>
      <c r="R1913" s="323"/>
      <c r="S1913" s="323"/>
      <c r="T1913" s="323"/>
      <c r="U1913" s="323"/>
      <c r="V1913" s="323"/>
    </row>
    <row r="1914" spans="1:22" ht="24.95" customHeight="1">
      <c r="A1914" s="315" t="s">
        <v>52</v>
      </c>
      <c r="B1914" s="324">
        <v>2</v>
      </c>
      <c r="C1914" s="324">
        <v>0</v>
      </c>
      <c r="D1914" s="324">
        <f t="shared" si="6"/>
        <v>2</v>
      </c>
      <c r="E1914" s="323"/>
      <c r="F1914" s="323"/>
      <c r="G1914" s="323"/>
      <c r="H1914" s="323"/>
      <c r="I1914" s="323"/>
      <c r="K1914" s="323"/>
      <c r="L1914" s="323"/>
      <c r="M1914" s="323"/>
      <c r="N1914" s="323"/>
      <c r="O1914" s="323"/>
      <c r="P1914" s="323"/>
      <c r="Q1914" s="323"/>
      <c r="R1914" s="323"/>
      <c r="S1914" s="323"/>
      <c r="T1914" s="323"/>
      <c r="U1914" s="323"/>
      <c r="V1914" s="323"/>
    </row>
    <row r="1915" spans="1:22" ht="24.95" customHeight="1">
      <c r="A1915" s="315" t="s">
        <v>283</v>
      </c>
      <c r="B1915" s="324">
        <v>1</v>
      </c>
      <c r="C1915" s="324">
        <v>0</v>
      </c>
      <c r="D1915" s="324">
        <f t="shared" si="6"/>
        <v>1</v>
      </c>
      <c r="E1915" s="323"/>
      <c r="F1915" s="323"/>
      <c r="G1915" s="323"/>
      <c r="H1915" s="323"/>
      <c r="I1915" s="323"/>
      <c r="K1915" s="323"/>
      <c r="L1915" s="323"/>
      <c r="M1915" s="323"/>
      <c r="N1915" s="323"/>
      <c r="O1915" s="323"/>
      <c r="P1915" s="323"/>
      <c r="Q1915" s="323"/>
      <c r="R1915" s="323"/>
      <c r="S1915" s="323"/>
      <c r="T1915" s="323"/>
      <c r="U1915" s="323"/>
      <c r="V1915" s="323"/>
    </row>
    <row r="1916" spans="1:22" ht="24.95" customHeight="1">
      <c r="A1916" s="315" t="s">
        <v>987</v>
      </c>
      <c r="B1916" s="324">
        <v>2</v>
      </c>
      <c r="C1916" s="324">
        <v>0</v>
      </c>
      <c r="D1916" s="324">
        <f t="shared" si="6"/>
        <v>2</v>
      </c>
      <c r="E1916" s="323"/>
      <c r="F1916" s="323"/>
      <c r="G1916" s="323"/>
      <c r="H1916" s="323"/>
      <c r="I1916" s="323"/>
      <c r="K1916" s="323"/>
      <c r="L1916" s="323"/>
      <c r="M1916" s="323"/>
      <c r="N1916" s="323"/>
      <c r="O1916" s="323"/>
      <c r="P1916" s="323"/>
      <c r="Q1916" s="323"/>
      <c r="R1916" s="323"/>
      <c r="S1916" s="323"/>
      <c r="T1916" s="323"/>
      <c r="U1916" s="323"/>
      <c r="V1916" s="323"/>
    </row>
    <row r="1917" spans="1:22" ht="24.95" customHeight="1">
      <c r="A1917" s="315" t="s">
        <v>995</v>
      </c>
      <c r="B1917" s="324">
        <v>1</v>
      </c>
      <c r="C1917" s="324">
        <v>0</v>
      </c>
      <c r="D1917" s="324">
        <f t="shared" si="6"/>
        <v>1</v>
      </c>
      <c r="E1917" s="323"/>
      <c r="F1917" s="323"/>
      <c r="G1917" s="323"/>
      <c r="H1917" s="323"/>
      <c r="I1917" s="323"/>
      <c r="K1917" s="323"/>
      <c r="L1917" s="323"/>
      <c r="M1917" s="323"/>
      <c r="N1917" s="323"/>
      <c r="O1917" s="323"/>
      <c r="P1917" s="323"/>
      <c r="Q1917" s="323"/>
      <c r="R1917" s="323"/>
      <c r="S1917" s="323"/>
      <c r="T1917" s="323"/>
      <c r="U1917" s="323"/>
      <c r="V1917" s="323"/>
    </row>
    <row r="1918" spans="1:22" ht="24.95" customHeight="1">
      <c r="A1918" s="315" t="s">
        <v>1045</v>
      </c>
      <c r="B1918" s="324">
        <v>0</v>
      </c>
      <c r="C1918" s="324">
        <v>25</v>
      </c>
      <c r="D1918" s="324">
        <f t="shared" ref="D1918:D1919" si="7">SUM(B1918:C1918)</f>
        <v>25</v>
      </c>
      <c r="E1918" s="323"/>
      <c r="F1918" s="323"/>
      <c r="G1918" s="323"/>
      <c r="H1918" s="323"/>
      <c r="I1918" s="323"/>
      <c r="K1918" s="323"/>
      <c r="L1918" s="323"/>
      <c r="M1918" s="323"/>
      <c r="N1918" s="323"/>
      <c r="O1918" s="323"/>
      <c r="P1918" s="323"/>
      <c r="Q1918" s="323"/>
      <c r="R1918" s="323"/>
      <c r="S1918" s="323"/>
      <c r="T1918" s="323"/>
      <c r="U1918" s="323"/>
      <c r="V1918" s="323"/>
    </row>
    <row r="1919" spans="1:22" ht="24.95" customHeight="1">
      <c r="A1919" s="324" t="s">
        <v>3</v>
      </c>
      <c r="B1919" s="311">
        <f>SUM(B1906:B1918)</f>
        <v>16</v>
      </c>
      <c r="C1919" s="311">
        <f>SUM(C1906:C1918)</f>
        <v>25</v>
      </c>
      <c r="D1919" s="324">
        <f t="shared" si="7"/>
        <v>41</v>
      </c>
      <c r="E1919" s="323"/>
      <c r="F1919" s="323"/>
      <c r="G1919" s="323"/>
      <c r="H1919" s="323"/>
      <c r="I1919" s="323"/>
      <c r="K1919" s="323"/>
      <c r="L1919" s="323"/>
      <c r="M1919" s="323"/>
      <c r="N1919" s="323"/>
      <c r="O1919" s="323"/>
      <c r="P1919" s="323"/>
      <c r="Q1919" s="323"/>
      <c r="R1919" s="323"/>
      <c r="S1919" s="323"/>
      <c r="T1919" s="323"/>
      <c r="U1919" s="323"/>
      <c r="V1919" s="323"/>
    </row>
    <row r="1920" spans="1:22" ht="24.95" customHeight="1">
      <c r="A1920" s="323"/>
      <c r="B1920" s="323"/>
      <c r="C1920" s="323"/>
      <c r="D1920" s="323"/>
      <c r="E1920" s="323"/>
      <c r="F1920" s="323"/>
      <c r="G1920" s="323"/>
      <c r="H1920" s="323"/>
      <c r="I1920" s="323"/>
      <c r="K1920" s="323"/>
      <c r="L1920" s="323"/>
      <c r="M1920" s="323"/>
      <c r="N1920" s="323"/>
      <c r="O1920" s="323"/>
      <c r="P1920" s="323"/>
      <c r="Q1920" s="323"/>
      <c r="R1920" s="323"/>
      <c r="S1920" s="323"/>
      <c r="T1920" s="323"/>
      <c r="U1920" s="323"/>
      <c r="V1920" s="323"/>
    </row>
    <row r="1921" spans="1:22" ht="24.95" customHeight="1">
      <c r="A1921" s="674" t="s">
        <v>1119</v>
      </c>
      <c r="B1921" s="675"/>
      <c r="C1921" s="323"/>
      <c r="D1921" s="323"/>
      <c r="E1921" s="323"/>
      <c r="F1921" s="323"/>
      <c r="G1921" s="323"/>
      <c r="H1921" s="323"/>
      <c r="I1921" s="323"/>
      <c r="K1921" s="323"/>
      <c r="L1921" s="323"/>
      <c r="M1921" s="323"/>
      <c r="N1921" s="323"/>
      <c r="O1921" s="323"/>
      <c r="P1921" s="323"/>
      <c r="Q1921" s="323"/>
      <c r="R1921" s="323"/>
      <c r="S1921" s="323"/>
      <c r="T1921" s="323"/>
      <c r="U1921" s="323"/>
      <c r="V1921" s="323"/>
    </row>
    <row r="1922" spans="1:22" ht="24.95" customHeight="1">
      <c r="A1922" s="336" t="s">
        <v>62</v>
      </c>
      <c r="B1922" s="311" t="s">
        <v>364</v>
      </c>
      <c r="C1922" s="323"/>
      <c r="D1922" s="323"/>
      <c r="E1922" s="323"/>
      <c r="F1922" s="323"/>
      <c r="G1922" s="323"/>
      <c r="H1922" s="323"/>
      <c r="I1922" s="323"/>
      <c r="K1922" s="323"/>
      <c r="L1922" s="323"/>
      <c r="M1922" s="323"/>
      <c r="N1922" s="323"/>
      <c r="O1922" s="323"/>
      <c r="P1922" s="323"/>
      <c r="Q1922" s="323"/>
      <c r="R1922" s="323"/>
      <c r="S1922" s="323"/>
      <c r="T1922" s="323"/>
      <c r="U1922" s="323"/>
      <c r="V1922" s="323"/>
    </row>
    <row r="1923" spans="1:22" ht="24.95" customHeight="1">
      <c r="A1923" s="315" t="s">
        <v>44</v>
      </c>
      <c r="B1923" s="28">
        <v>34</v>
      </c>
      <c r="C1923" s="323"/>
      <c r="D1923" s="323"/>
      <c r="E1923" s="323"/>
      <c r="F1923" s="323"/>
      <c r="G1923" s="323"/>
      <c r="H1923" s="323"/>
      <c r="I1923" s="323"/>
      <c r="K1923" s="323"/>
      <c r="L1923" s="323"/>
      <c r="M1923" s="323"/>
      <c r="N1923" s="323"/>
      <c r="O1923" s="323"/>
      <c r="P1923" s="323"/>
      <c r="Q1923" s="323"/>
      <c r="R1923" s="323"/>
      <c r="S1923" s="323"/>
      <c r="T1923" s="323"/>
      <c r="U1923" s="323"/>
      <c r="V1923" s="323"/>
    </row>
    <row r="1924" spans="1:22" ht="24.95" customHeight="1">
      <c r="A1924" s="315" t="s">
        <v>29</v>
      </c>
      <c r="B1924" s="28">
        <v>21</v>
      </c>
      <c r="C1924" s="323"/>
      <c r="D1924" s="323"/>
      <c r="E1924" s="323"/>
      <c r="F1924" s="323"/>
      <c r="G1924" s="323"/>
      <c r="H1924" s="323"/>
      <c r="I1924" s="323"/>
      <c r="K1924" s="323"/>
      <c r="L1924" s="323"/>
      <c r="M1924" s="323"/>
      <c r="N1924" s="323"/>
      <c r="O1924" s="323"/>
      <c r="P1924" s="323"/>
      <c r="Q1924" s="323"/>
      <c r="R1924" s="323"/>
      <c r="S1924" s="323"/>
      <c r="T1924" s="323"/>
      <c r="U1924" s="323"/>
      <c r="V1924" s="323"/>
    </row>
    <row r="1925" spans="1:22" ht="24.95" customHeight="1">
      <c r="A1925" s="315" t="s">
        <v>31</v>
      </c>
      <c r="B1925" s="28">
        <v>21</v>
      </c>
      <c r="C1925" s="323"/>
      <c r="D1925" s="323"/>
      <c r="E1925" s="323"/>
      <c r="F1925" s="323"/>
      <c r="G1925" s="323"/>
      <c r="H1925" s="323"/>
      <c r="I1925" s="323"/>
      <c r="K1925" s="323"/>
      <c r="L1925" s="323"/>
      <c r="M1925" s="323"/>
      <c r="N1925" s="323"/>
      <c r="O1925" s="323"/>
      <c r="P1925" s="323"/>
      <c r="Q1925" s="323"/>
      <c r="R1925" s="323"/>
      <c r="S1925" s="323"/>
      <c r="T1925" s="323"/>
      <c r="U1925" s="323"/>
      <c r="V1925" s="323"/>
    </row>
    <row r="1926" spans="1:22" ht="24.95" customHeight="1">
      <c r="A1926" s="315" t="s">
        <v>24</v>
      </c>
      <c r="B1926" s="28">
        <v>13</v>
      </c>
      <c r="C1926" s="323"/>
      <c r="D1926" s="323"/>
      <c r="E1926" s="323"/>
      <c r="F1926" s="323"/>
      <c r="G1926" s="323"/>
      <c r="H1926" s="323"/>
      <c r="I1926" s="323"/>
      <c r="K1926" s="323"/>
      <c r="L1926" s="323"/>
      <c r="M1926" s="323"/>
      <c r="N1926" s="323"/>
      <c r="O1926" s="323"/>
      <c r="P1926" s="323"/>
      <c r="Q1926" s="323"/>
      <c r="R1926" s="323"/>
      <c r="S1926" s="323"/>
      <c r="T1926" s="323"/>
      <c r="U1926" s="323"/>
      <c r="V1926" s="323"/>
    </row>
    <row r="1927" spans="1:22" ht="24.95" customHeight="1">
      <c r="A1927" s="315" t="s">
        <v>153</v>
      </c>
      <c r="B1927" s="28">
        <v>27</v>
      </c>
      <c r="C1927" s="323"/>
      <c r="D1927" s="323"/>
      <c r="E1927" s="323"/>
      <c r="F1927" s="323"/>
      <c r="G1927" s="323"/>
      <c r="H1927" s="323"/>
      <c r="I1927" s="323"/>
      <c r="K1927" s="323"/>
      <c r="L1927" s="323"/>
      <c r="M1927" s="323"/>
      <c r="N1927" s="323"/>
      <c r="O1927" s="323"/>
      <c r="P1927" s="323"/>
      <c r="Q1927" s="323"/>
      <c r="R1927" s="323"/>
      <c r="S1927" s="323"/>
      <c r="T1927" s="323"/>
      <c r="U1927" s="323"/>
      <c r="V1927" s="323"/>
    </row>
    <row r="1928" spans="1:22" ht="24.95" customHeight="1">
      <c r="A1928" s="315" t="s">
        <v>23</v>
      </c>
      <c r="B1928" s="28">
        <v>34</v>
      </c>
      <c r="C1928" s="323"/>
      <c r="D1928" s="323"/>
      <c r="E1928" s="323"/>
      <c r="F1928" s="323"/>
      <c r="G1928" s="323"/>
      <c r="H1928" s="323"/>
      <c r="I1928" s="323"/>
      <c r="K1928" s="323"/>
      <c r="L1928" s="323"/>
      <c r="M1928" s="323"/>
      <c r="N1928" s="323"/>
      <c r="O1928" s="323"/>
      <c r="P1928" s="323"/>
      <c r="Q1928" s="323"/>
      <c r="R1928" s="323"/>
      <c r="S1928" s="323"/>
      <c r="T1928" s="323"/>
      <c r="U1928" s="323"/>
      <c r="V1928" s="323"/>
    </row>
    <row r="1929" spans="1:22" ht="24.95" customHeight="1">
      <c r="A1929" s="315" t="s">
        <v>35</v>
      </c>
      <c r="B1929" s="28">
        <v>15</v>
      </c>
      <c r="C1929" s="323"/>
      <c r="D1929" s="323"/>
      <c r="E1929" s="323"/>
      <c r="F1929" s="323"/>
      <c r="G1929" s="323"/>
      <c r="H1929" s="323"/>
      <c r="I1929" s="323"/>
      <c r="K1929" s="323"/>
      <c r="L1929" s="323"/>
      <c r="M1929" s="323"/>
      <c r="N1929" s="323"/>
      <c r="O1929" s="323"/>
      <c r="P1929" s="323"/>
      <c r="Q1929" s="323"/>
      <c r="R1929" s="323"/>
      <c r="S1929" s="323"/>
      <c r="T1929" s="323"/>
      <c r="U1929" s="323"/>
      <c r="V1929" s="323"/>
    </row>
    <row r="1930" spans="1:22" ht="24.95" customHeight="1">
      <c r="A1930" s="315" t="s">
        <v>36</v>
      </c>
      <c r="B1930" s="28">
        <v>27</v>
      </c>
      <c r="C1930" s="323"/>
      <c r="D1930" s="323"/>
      <c r="E1930" s="323"/>
      <c r="F1930" s="323"/>
      <c r="G1930" s="323"/>
      <c r="H1930" s="323"/>
      <c r="I1930" s="323"/>
      <c r="K1930" s="323"/>
      <c r="L1930" s="323"/>
      <c r="M1930" s="323"/>
      <c r="N1930" s="323"/>
      <c r="O1930" s="323"/>
      <c r="P1930" s="323"/>
      <c r="Q1930" s="323"/>
      <c r="R1930" s="323"/>
      <c r="S1930" s="323"/>
      <c r="T1930" s="323"/>
      <c r="U1930" s="323"/>
      <c r="V1930" s="323"/>
    </row>
    <row r="1931" spans="1:22" ht="24.95" customHeight="1">
      <c r="A1931" s="315" t="s">
        <v>48</v>
      </c>
      <c r="B1931" s="28">
        <v>33</v>
      </c>
      <c r="C1931" s="323"/>
      <c r="D1931" s="323"/>
      <c r="E1931" s="323"/>
      <c r="F1931" s="323"/>
      <c r="G1931" s="323"/>
      <c r="H1931" s="323"/>
      <c r="I1931" s="323"/>
      <c r="K1931" s="323"/>
      <c r="L1931" s="323"/>
      <c r="M1931" s="323"/>
      <c r="N1931" s="323"/>
      <c r="O1931" s="323"/>
      <c r="P1931" s="323"/>
      <c r="Q1931" s="323"/>
      <c r="R1931" s="323"/>
      <c r="S1931" s="323"/>
      <c r="T1931" s="323"/>
      <c r="U1931" s="323"/>
      <c r="V1931" s="323"/>
    </row>
    <row r="1932" spans="1:22" ht="24.95" customHeight="1">
      <c r="A1932" s="315" t="s">
        <v>49</v>
      </c>
      <c r="B1932" s="28">
        <v>38</v>
      </c>
      <c r="C1932" s="323"/>
      <c r="D1932" s="323"/>
      <c r="E1932" s="323"/>
      <c r="F1932" s="323"/>
      <c r="G1932" s="323"/>
      <c r="H1932" s="323"/>
      <c r="I1932" s="323"/>
      <c r="K1932" s="323"/>
      <c r="L1932" s="323"/>
      <c r="M1932" s="323"/>
      <c r="N1932" s="323"/>
      <c r="O1932" s="323"/>
      <c r="P1932" s="323"/>
      <c r="Q1932" s="323"/>
      <c r="R1932" s="323"/>
      <c r="S1932" s="323"/>
      <c r="T1932" s="323"/>
      <c r="U1932" s="323"/>
      <c r="V1932" s="323"/>
    </row>
    <row r="1933" spans="1:22" ht="24.95" customHeight="1">
      <c r="A1933" s="315" t="s">
        <v>669</v>
      </c>
      <c r="B1933" s="28">
        <v>40</v>
      </c>
      <c r="C1933" s="323"/>
      <c r="D1933" s="323"/>
      <c r="E1933" s="323"/>
      <c r="F1933" s="323"/>
      <c r="G1933" s="323"/>
      <c r="H1933" s="323"/>
      <c r="I1933" s="323"/>
      <c r="K1933" s="323"/>
      <c r="L1933" s="323"/>
      <c r="M1933" s="323"/>
      <c r="N1933" s="323"/>
      <c r="O1933" s="323"/>
      <c r="P1933" s="323"/>
      <c r="Q1933" s="323"/>
      <c r="R1933" s="323"/>
      <c r="S1933" s="323"/>
      <c r="T1933" s="323"/>
      <c r="U1933" s="323"/>
      <c r="V1933" s="323"/>
    </row>
    <row r="1934" spans="1:22" ht="24.95" customHeight="1">
      <c r="A1934" s="315" t="s">
        <v>51</v>
      </c>
      <c r="B1934" s="28">
        <v>39</v>
      </c>
      <c r="C1934" s="323"/>
      <c r="D1934" s="323"/>
      <c r="E1934" s="323"/>
      <c r="F1934" s="323"/>
      <c r="G1934" s="323"/>
      <c r="H1934" s="323"/>
      <c r="I1934" s="323"/>
      <c r="K1934" s="323"/>
      <c r="L1934" s="323"/>
      <c r="M1934" s="323"/>
      <c r="N1934" s="323"/>
      <c r="O1934" s="323"/>
      <c r="P1934" s="323"/>
      <c r="Q1934" s="323"/>
      <c r="R1934" s="323"/>
      <c r="S1934" s="323"/>
      <c r="T1934" s="323"/>
      <c r="U1934" s="323"/>
      <c r="V1934" s="323"/>
    </row>
    <row r="1935" spans="1:22" ht="24.95" customHeight="1">
      <c r="A1935" s="315" t="s">
        <v>52</v>
      </c>
      <c r="B1935" s="28">
        <v>29</v>
      </c>
      <c r="C1935" s="323"/>
      <c r="D1935" s="323"/>
      <c r="E1935" s="323"/>
      <c r="F1935" s="323"/>
      <c r="G1935" s="323"/>
      <c r="H1935" s="323"/>
      <c r="I1935" s="323"/>
      <c r="K1935" s="323"/>
      <c r="L1935" s="323"/>
      <c r="M1935" s="323"/>
      <c r="N1935" s="323"/>
      <c r="O1935" s="323"/>
      <c r="P1935" s="323"/>
      <c r="Q1935" s="323"/>
      <c r="R1935" s="323"/>
      <c r="S1935" s="323"/>
      <c r="T1935" s="323"/>
      <c r="U1935" s="323"/>
      <c r="V1935" s="323"/>
    </row>
    <row r="1936" spans="1:22" ht="24.95" customHeight="1">
      <c r="A1936" s="315" t="s">
        <v>53</v>
      </c>
      <c r="B1936" s="28">
        <v>51</v>
      </c>
      <c r="C1936" s="323"/>
      <c r="D1936" s="323"/>
      <c r="E1936" s="323"/>
      <c r="F1936" s="323"/>
      <c r="G1936" s="323"/>
      <c r="H1936" s="323"/>
      <c r="I1936" s="323"/>
      <c r="K1936" s="323"/>
      <c r="L1936" s="323"/>
      <c r="M1936" s="323"/>
      <c r="N1936" s="323"/>
      <c r="O1936" s="323"/>
      <c r="P1936" s="323"/>
      <c r="Q1936" s="323"/>
      <c r="R1936" s="323"/>
      <c r="S1936" s="323"/>
      <c r="T1936" s="323"/>
      <c r="U1936" s="323"/>
      <c r="V1936" s="323"/>
    </row>
    <row r="1937" spans="1:22" ht="24.95" customHeight="1">
      <c r="A1937" s="315" t="s">
        <v>54</v>
      </c>
      <c r="B1937" s="28">
        <v>25</v>
      </c>
      <c r="C1937" s="323"/>
      <c r="D1937" s="323"/>
      <c r="E1937" s="323"/>
      <c r="F1937" s="323"/>
      <c r="G1937" s="323"/>
      <c r="H1937" s="323"/>
      <c r="I1937" s="323"/>
      <c r="K1937" s="323"/>
      <c r="L1937" s="323"/>
      <c r="M1937" s="323"/>
      <c r="N1937" s="323"/>
      <c r="O1937" s="323"/>
      <c r="P1937" s="323"/>
      <c r="Q1937" s="323"/>
      <c r="R1937" s="323"/>
      <c r="S1937" s="323"/>
      <c r="T1937" s="323"/>
      <c r="U1937" s="323"/>
      <c r="V1937" s="323"/>
    </row>
    <row r="1938" spans="1:22" ht="24.95" customHeight="1">
      <c r="A1938" s="315" t="s">
        <v>64</v>
      </c>
      <c r="B1938" s="28">
        <v>17</v>
      </c>
      <c r="C1938" s="323"/>
      <c r="D1938" s="323"/>
      <c r="E1938" s="323"/>
      <c r="F1938" s="323"/>
      <c r="G1938" s="323"/>
      <c r="H1938" s="323"/>
      <c r="I1938" s="323"/>
      <c r="K1938" s="323"/>
      <c r="L1938" s="323"/>
      <c r="M1938" s="323"/>
      <c r="N1938" s="323"/>
      <c r="O1938" s="323"/>
      <c r="P1938" s="323"/>
      <c r="Q1938" s="323"/>
      <c r="R1938" s="323"/>
      <c r="S1938" s="323"/>
      <c r="T1938" s="323"/>
      <c r="U1938" s="323"/>
      <c r="V1938" s="323"/>
    </row>
    <row r="1939" spans="1:22" ht="24.95" customHeight="1">
      <c r="A1939" s="315" t="s">
        <v>57</v>
      </c>
      <c r="B1939" s="28">
        <v>12</v>
      </c>
      <c r="C1939" s="323"/>
      <c r="D1939" s="323"/>
      <c r="E1939" s="323"/>
      <c r="F1939" s="323"/>
      <c r="G1939" s="323"/>
      <c r="H1939" s="323"/>
      <c r="I1939" s="323"/>
      <c r="K1939" s="323"/>
      <c r="L1939" s="323"/>
      <c r="M1939" s="323"/>
      <c r="N1939" s="323"/>
      <c r="O1939" s="323"/>
      <c r="P1939" s="323"/>
      <c r="Q1939" s="323"/>
      <c r="R1939" s="323"/>
      <c r="S1939" s="323"/>
      <c r="T1939" s="323"/>
      <c r="U1939" s="323"/>
      <c r="V1939" s="323"/>
    </row>
    <row r="1940" spans="1:22" ht="24.95" customHeight="1">
      <c r="A1940" s="315" t="s">
        <v>20</v>
      </c>
      <c r="B1940" s="28">
        <v>20</v>
      </c>
      <c r="C1940" s="323"/>
      <c r="D1940" s="323"/>
      <c r="E1940" s="323"/>
      <c r="F1940" s="323"/>
      <c r="G1940" s="323"/>
      <c r="H1940" s="323"/>
      <c r="I1940" s="323"/>
      <c r="K1940" s="323"/>
      <c r="L1940" s="323"/>
      <c r="M1940" s="323"/>
      <c r="N1940" s="323"/>
      <c r="O1940" s="323"/>
      <c r="P1940" s="323"/>
      <c r="Q1940" s="323"/>
      <c r="R1940" s="323"/>
      <c r="S1940" s="323"/>
      <c r="T1940" s="323"/>
      <c r="U1940" s="323"/>
      <c r="V1940" s="323"/>
    </row>
    <row r="1941" spans="1:22" ht="24.95" customHeight="1">
      <c r="A1941" s="315" t="s">
        <v>66</v>
      </c>
      <c r="B1941" s="28">
        <v>25</v>
      </c>
      <c r="C1941" s="323"/>
      <c r="D1941" s="323"/>
      <c r="E1941" s="323"/>
      <c r="F1941" s="323"/>
      <c r="G1941" s="323"/>
      <c r="H1941" s="323"/>
      <c r="I1941" s="323"/>
      <c r="K1941" s="323"/>
      <c r="L1941" s="323"/>
      <c r="M1941" s="323"/>
      <c r="N1941" s="323"/>
      <c r="O1941" s="323"/>
      <c r="P1941" s="323"/>
      <c r="Q1941" s="323"/>
      <c r="R1941" s="323"/>
      <c r="S1941" s="323"/>
      <c r="T1941" s="323"/>
      <c r="U1941" s="323"/>
      <c r="V1941" s="323"/>
    </row>
    <row r="1942" spans="1:22" ht="24.95" customHeight="1">
      <c r="A1942" s="315" t="s">
        <v>38</v>
      </c>
      <c r="B1942" s="28">
        <v>43</v>
      </c>
      <c r="C1942" s="323"/>
      <c r="D1942" s="323"/>
      <c r="E1942" s="323"/>
      <c r="F1942" s="323"/>
      <c r="G1942" s="323"/>
      <c r="H1942" s="323"/>
      <c r="I1942" s="323"/>
      <c r="K1942" s="323"/>
      <c r="L1942" s="323"/>
      <c r="M1942" s="323"/>
      <c r="N1942" s="323"/>
      <c r="O1942" s="323"/>
      <c r="P1942" s="323"/>
      <c r="Q1942" s="323"/>
      <c r="R1942" s="323"/>
      <c r="S1942" s="323"/>
      <c r="T1942" s="323"/>
      <c r="U1942" s="323"/>
      <c r="V1942" s="323"/>
    </row>
    <row r="1943" spans="1:22" ht="24.95" customHeight="1">
      <c r="A1943" s="315" t="s">
        <v>39</v>
      </c>
      <c r="B1943" s="28">
        <v>28</v>
      </c>
      <c r="C1943" s="323"/>
      <c r="D1943" s="323"/>
      <c r="E1943" s="323"/>
      <c r="F1943" s="323"/>
      <c r="G1943" s="323"/>
      <c r="H1943" s="323"/>
      <c r="I1943" s="323"/>
      <c r="K1943" s="323"/>
      <c r="L1943" s="323"/>
      <c r="M1943" s="323"/>
      <c r="N1943" s="323"/>
      <c r="O1943" s="323"/>
      <c r="P1943" s="323"/>
      <c r="Q1943" s="323"/>
      <c r="R1943" s="323"/>
      <c r="S1943" s="323"/>
      <c r="T1943" s="323"/>
      <c r="U1943" s="323"/>
      <c r="V1943" s="323"/>
    </row>
    <row r="1944" spans="1:22" ht="24.95" customHeight="1">
      <c r="A1944" s="315" t="s">
        <v>1117</v>
      </c>
      <c r="B1944" s="28">
        <v>8</v>
      </c>
      <c r="C1944" s="323"/>
      <c r="D1944" s="323"/>
      <c r="E1944" s="323"/>
      <c r="F1944" s="323"/>
      <c r="G1944" s="323"/>
      <c r="H1944" s="323"/>
      <c r="I1944" s="323"/>
      <c r="K1944" s="323"/>
      <c r="L1944" s="323"/>
      <c r="M1944" s="323"/>
      <c r="N1944" s="323"/>
      <c r="O1944" s="323"/>
      <c r="P1944" s="323"/>
      <c r="Q1944" s="323"/>
      <c r="R1944" s="323"/>
      <c r="S1944" s="323"/>
      <c r="T1944" s="323"/>
      <c r="U1944" s="323"/>
      <c r="V1944" s="323"/>
    </row>
    <row r="1945" spans="1:22" ht="24.95" customHeight="1">
      <c r="A1945" s="324" t="s">
        <v>3</v>
      </c>
      <c r="B1945" s="169">
        <f>SUM(B1923:B1944)</f>
        <v>600</v>
      </c>
      <c r="C1945" s="323"/>
      <c r="D1945" s="323"/>
      <c r="E1945" s="323"/>
      <c r="F1945" s="323"/>
      <c r="G1945" s="323"/>
      <c r="H1945" s="323"/>
      <c r="I1945" s="323"/>
      <c r="K1945" s="323"/>
      <c r="L1945" s="323"/>
      <c r="M1945" s="323"/>
      <c r="N1945" s="323"/>
      <c r="O1945" s="323"/>
      <c r="P1945" s="323"/>
      <c r="Q1945" s="323"/>
      <c r="R1945" s="323"/>
      <c r="S1945" s="323"/>
      <c r="T1945" s="323"/>
      <c r="U1945" s="323"/>
      <c r="V1945" s="323"/>
    </row>
    <row r="1946" spans="1:22" ht="24.95" customHeight="1">
      <c r="A1946" s="323"/>
      <c r="B1946" s="323"/>
      <c r="C1946" s="323"/>
      <c r="D1946" s="323"/>
      <c r="E1946" s="323"/>
      <c r="F1946" s="323"/>
      <c r="G1946" s="323"/>
      <c r="H1946" s="323"/>
      <c r="I1946" s="323"/>
      <c r="K1946" s="323"/>
      <c r="L1946" s="323"/>
      <c r="M1946" s="323"/>
      <c r="N1946" s="323"/>
      <c r="O1946" s="323"/>
      <c r="P1946" s="323"/>
      <c r="Q1946" s="323"/>
      <c r="R1946" s="323"/>
      <c r="S1946" s="323"/>
      <c r="T1946" s="323"/>
      <c r="U1946" s="323"/>
      <c r="V1946" s="323"/>
    </row>
    <row r="1947" spans="1:22" ht="24.95" customHeight="1">
      <c r="A1947" s="600" t="s">
        <v>1118</v>
      </c>
      <c r="B1947" s="600"/>
      <c r="C1947" s="323"/>
      <c r="D1947" s="323"/>
      <c r="E1947" s="323"/>
      <c r="F1947" s="323"/>
      <c r="G1947" s="323"/>
      <c r="H1947" s="323"/>
      <c r="I1947" s="323"/>
      <c r="K1947" s="323"/>
      <c r="L1947" s="323"/>
      <c r="M1947" s="323"/>
      <c r="N1947" s="323"/>
      <c r="O1947" s="323"/>
      <c r="P1947" s="323"/>
      <c r="Q1947" s="323"/>
      <c r="R1947" s="323"/>
      <c r="S1947" s="323"/>
      <c r="T1947" s="323"/>
      <c r="U1947" s="323"/>
      <c r="V1947" s="323"/>
    </row>
    <row r="1948" spans="1:22" ht="24.95" customHeight="1">
      <c r="A1948" s="336" t="s">
        <v>62</v>
      </c>
      <c r="B1948" s="311" t="s">
        <v>364</v>
      </c>
      <c r="C1948" s="323"/>
      <c r="D1948" s="323"/>
      <c r="E1948" s="323"/>
      <c r="F1948" s="323"/>
      <c r="G1948" s="323"/>
      <c r="H1948" s="323"/>
      <c r="I1948" s="323"/>
      <c r="K1948" s="323"/>
      <c r="L1948" s="323"/>
      <c r="M1948" s="323"/>
      <c r="N1948" s="323"/>
      <c r="O1948" s="323"/>
      <c r="P1948" s="323"/>
      <c r="Q1948" s="323"/>
      <c r="R1948" s="323"/>
      <c r="S1948" s="323"/>
      <c r="T1948" s="323"/>
      <c r="U1948" s="323"/>
      <c r="V1948" s="323"/>
    </row>
    <row r="1949" spans="1:22" ht="24.95" customHeight="1">
      <c r="A1949" s="315" t="s">
        <v>44</v>
      </c>
      <c r="B1949" s="28">
        <v>74</v>
      </c>
      <c r="C1949" s="323"/>
      <c r="D1949" s="323"/>
      <c r="E1949" s="323"/>
      <c r="F1949" s="323"/>
      <c r="G1949" s="323"/>
      <c r="H1949" s="323"/>
      <c r="I1949" s="323"/>
      <c r="K1949" s="323"/>
      <c r="L1949" s="323"/>
      <c r="M1949" s="323"/>
      <c r="N1949" s="323"/>
      <c r="O1949" s="323"/>
      <c r="P1949" s="323"/>
      <c r="Q1949" s="323"/>
      <c r="R1949" s="323"/>
      <c r="S1949" s="323"/>
      <c r="T1949" s="323"/>
      <c r="U1949" s="323"/>
      <c r="V1949" s="323"/>
    </row>
    <row r="1950" spans="1:22" ht="24.95" customHeight="1">
      <c r="A1950" s="315" t="s">
        <v>29</v>
      </c>
      <c r="B1950" s="28">
        <v>24</v>
      </c>
      <c r="C1950" s="323"/>
      <c r="D1950" s="323"/>
      <c r="E1950" s="323"/>
      <c r="F1950" s="323"/>
      <c r="G1950" s="323"/>
      <c r="H1950" s="323"/>
      <c r="I1950" s="323"/>
      <c r="K1950" s="323"/>
      <c r="L1950" s="323"/>
      <c r="M1950" s="323"/>
      <c r="N1950" s="323"/>
      <c r="O1950" s="323"/>
      <c r="P1950" s="323"/>
      <c r="Q1950" s="323"/>
      <c r="R1950" s="323"/>
      <c r="S1950" s="323"/>
      <c r="T1950" s="323"/>
      <c r="U1950" s="323"/>
      <c r="V1950" s="323"/>
    </row>
    <row r="1951" spans="1:22" ht="24.95" customHeight="1">
      <c r="A1951" s="315" t="s">
        <v>31</v>
      </c>
      <c r="B1951" s="28">
        <v>26</v>
      </c>
      <c r="C1951" s="323"/>
      <c r="D1951" s="323"/>
      <c r="E1951" s="323"/>
      <c r="F1951" s="323"/>
      <c r="G1951" s="323"/>
      <c r="H1951" s="323"/>
      <c r="I1951" s="323"/>
      <c r="K1951" s="323"/>
      <c r="L1951" s="323"/>
      <c r="M1951" s="323"/>
      <c r="N1951" s="323"/>
      <c r="O1951" s="323"/>
      <c r="P1951" s="323"/>
      <c r="Q1951" s="323"/>
      <c r="R1951" s="323"/>
      <c r="S1951" s="323"/>
      <c r="T1951" s="323"/>
      <c r="U1951" s="323"/>
      <c r="V1951" s="323"/>
    </row>
    <row r="1952" spans="1:22" ht="24.95" customHeight="1">
      <c r="A1952" s="315" t="s">
        <v>24</v>
      </c>
      <c r="B1952" s="28">
        <v>16</v>
      </c>
      <c r="C1952" s="323"/>
      <c r="D1952" s="323"/>
      <c r="E1952" s="323"/>
      <c r="F1952" s="323"/>
      <c r="G1952" s="323"/>
      <c r="H1952" s="323"/>
      <c r="I1952" s="323"/>
      <c r="K1952" s="323"/>
      <c r="L1952" s="323"/>
      <c r="M1952" s="323"/>
      <c r="N1952" s="323"/>
      <c r="O1952" s="323"/>
      <c r="P1952" s="323"/>
      <c r="Q1952" s="323"/>
      <c r="R1952" s="323"/>
      <c r="S1952" s="323"/>
      <c r="T1952" s="323"/>
      <c r="U1952" s="323"/>
      <c r="V1952" s="323"/>
    </row>
    <row r="1953" spans="1:22" ht="24.95" customHeight="1">
      <c r="A1953" s="315" t="s">
        <v>153</v>
      </c>
      <c r="B1953" s="28">
        <v>116</v>
      </c>
      <c r="C1953" s="323"/>
      <c r="D1953" s="323"/>
      <c r="E1953" s="323"/>
      <c r="F1953" s="323"/>
      <c r="G1953" s="323"/>
      <c r="H1953" s="323"/>
      <c r="I1953" s="323"/>
      <c r="K1953" s="323"/>
      <c r="L1953" s="323"/>
      <c r="M1953" s="323"/>
      <c r="N1953" s="323"/>
      <c r="O1953" s="323"/>
      <c r="P1953" s="323"/>
      <c r="Q1953" s="323"/>
      <c r="R1953" s="323"/>
      <c r="S1953" s="323"/>
      <c r="T1953" s="323"/>
      <c r="U1953" s="323"/>
      <c r="V1953" s="323"/>
    </row>
    <row r="1954" spans="1:22" ht="24.95" customHeight="1">
      <c r="A1954" s="315" t="s">
        <v>23</v>
      </c>
      <c r="B1954" s="28">
        <v>51</v>
      </c>
      <c r="C1954" s="323"/>
      <c r="D1954" s="323"/>
      <c r="E1954" s="323"/>
      <c r="F1954" s="323"/>
      <c r="G1954" s="323"/>
      <c r="H1954" s="323"/>
      <c r="I1954" s="323"/>
      <c r="K1954" s="323"/>
      <c r="L1954" s="323"/>
      <c r="M1954" s="323"/>
      <c r="N1954" s="323"/>
      <c r="O1954" s="323"/>
      <c r="P1954" s="323"/>
      <c r="Q1954" s="323"/>
      <c r="R1954" s="323"/>
      <c r="S1954" s="323"/>
      <c r="T1954" s="323"/>
      <c r="U1954" s="323"/>
      <c r="V1954" s="323"/>
    </row>
    <row r="1955" spans="1:22" ht="24.95" customHeight="1">
      <c r="A1955" s="315" t="s">
        <v>35</v>
      </c>
      <c r="B1955" s="28">
        <v>34</v>
      </c>
      <c r="C1955" s="323"/>
      <c r="D1955" s="323"/>
      <c r="E1955" s="323"/>
      <c r="F1955" s="323"/>
      <c r="G1955" s="323"/>
      <c r="H1955" s="323"/>
      <c r="I1955" s="323"/>
      <c r="K1955" s="323"/>
      <c r="L1955" s="323"/>
      <c r="M1955" s="323"/>
      <c r="N1955" s="323"/>
      <c r="O1955" s="323"/>
      <c r="P1955" s="323"/>
      <c r="Q1955" s="323"/>
      <c r="R1955" s="323"/>
      <c r="S1955" s="323"/>
      <c r="T1955" s="323"/>
      <c r="U1955" s="323"/>
      <c r="V1955" s="323"/>
    </row>
    <row r="1956" spans="1:22" ht="24.95" customHeight="1">
      <c r="A1956" s="315" t="s">
        <v>36</v>
      </c>
      <c r="B1956" s="28">
        <v>44</v>
      </c>
      <c r="C1956" s="323"/>
      <c r="D1956" s="323"/>
      <c r="E1956" s="323"/>
      <c r="F1956" s="323"/>
      <c r="G1956" s="323"/>
      <c r="H1956" s="323"/>
      <c r="I1956" s="323"/>
      <c r="K1956" s="323"/>
      <c r="L1956" s="323"/>
      <c r="M1956" s="323"/>
      <c r="N1956" s="323"/>
      <c r="O1956" s="323"/>
      <c r="P1956" s="323"/>
      <c r="Q1956" s="323"/>
      <c r="R1956" s="323"/>
      <c r="S1956" s="323"/>
      <c r="T1956" s="323"/>
      <c r="U1956" s="323"/>
      <c r="V1956" s="323"/>
    </row>
    <row r="1957" spans="1:22" ht="24.95" customHeight="1">
      <c r="A1957" s="315" t="s">
        <v>48</v>
      </c>
      <c r="B1957" s="28">
        <v>32</v>
      </c>
      <c r="C1957" s="323"/>
      <c r="D1957" s="323"/>
      <c r="E1957" s="323"/>
      <c r="F1957" s="323"/>
      <c r="G1957" s="323"/>
      <c r="H1957" s="323"/>
      <c r="I1957" s="323"/>
      <c r="K1957" s="323"/>
      <c r="L1957" s="323"/>
      <c r="M1957" s="323"/>
      <c r="N1957" s="323"/>
      <c r="O1957" s="323"/>
      <c r="P1957" s="323"/>
      <c r="Q1957" s="323"/>
      <c r="R1957" s="323"/>
      <c r="S1957" s="323"/>
      <c r="T1957" s="323"/>
      <c r="U1957" s="323"/>
      <c r="V1957" s="323"/>
    </row>
    <row r="1958" spans="1:22" ht="24.95" customHeight="1">
      <c r="A1958" s="315" t="s">
        <v>49</v>
      </c>
      <c r="B1958" s="28">
        <v>62</v>
      </c>
      <c r="C1958" s="323"/>
      <c r="D1958" s="323"/>
      <c r="E1958" s="323"/>
      <c r="F1958" s="323"/>
      <c r="G1958" s="323"/>
      <c r="H1958" s="323"/>
      <c r="I1958" s="323"/>
      <c r="K1958" s="323"/>
      <c r="L1958" s="323"/>
      <c r="M1958" s="323"/>
      <c r="N1958" s="323"/>
      <c r="O1958" s="323"/>
      <c r="P1958" s="323"/>
      <c r="Q1958" s="323"/>
      <c r="R1958" s="323"/>
      <c r="S1958" s="323"/>
      <c r="T1958" s="323"/>
      <c r="U1958" s="323"/>
      <c r="V1958" s="323"/>
    </row>
    <row r="1959" spans="1:22" ht="24.95" customHeight="1">
      <c r="A1959" s="315" t="s">
        <v>669</v>
      </c>
      <c r="B1959" s="28">
        <v>79</v>
      </c>
      <c r="C1959" s="323"/>
      <c r="D1959" s="323"/>
      <c r="E1959" s="323"/>
      <c r="F1959" s="323"/>
      <c r="G1959" s="323"/>
      <c r="H1959" s="323"/>
      <c r="I1959" s="323"/>
      <c r="K1959" s="323"/>
      <c r="L1959" s="323"/>
      <c r="M1959" s="323"/>
      <c r="N1959" s="323"/>
      <c r="O1959" s="323"/>
      <c r="P1959" s="323"/>
      <c r="Q1959" s="323"/>
      <c r="R1959" s="323"/>
      <c r="S1959" s="323"/>
      <c r="T1959" s="323"/>
      <c r="U1959" s="323"/>
      <c r="V1959" s="323"/>
    </row>
    <row r="1960" spans="1:22" ht="24.95" customHeight="1">
      <c r="A1960" s="315" t="s">
        <v>51</v>
      </c>
      <c r="B1960" s="28">
        <v>75</v>
      </c>
      <c r="C1960" s="323"/>
      <c r="D1960" s="323"/>
      <c r="E1960" s="323"/>
      <c r="F1960" s="323"/>
      <c r="G1960" s="323"/>
      <c r="H1960" s="323"/>
      <c r="I1960" s="323"/>
      <c r="K1960" s="323"/>
      <c r="L1960" s="323"/>
      <c r="M1960" s="323"/>
      <c r="N1960" s="323"/>
      <c r="O1960" s="323"/>
      <c r="P1960" s="323"/>
      <c r="Q1960" s="323"/>
      <c r="R1960" s="323"/>
      <c r="S1960" s="323"/>
      <c r="T1960" s="323"/>
      <c r="U1960" s="323"/>
      <c r="V1960" s="323"/>
    </row>
    <row r="1961" spans="1:22" ht="24.95" customHeight="1">
      <c r="A1961" s="315" t="s">
        <v>52</v>
      </c>
      <c r="B1961" s="28">
        <v>48</v>
      </c>
      <c r="C1961" s="323"/>
      <c r="D1961" s="323"/>
      <c r="E1961" s="323"/>
      <c r="F1961" s="323"/>
      <c r="G1961" s="323"/>
      <c r="H1961" s="323"/>
      <c r="I1961" s="323"/>
      <c r="K1961" s="323"/>
      <c r="L1961" s="323"/>
      <c r="M1961" s="323"/>
      <c r="N1961" s="323"/>
      <c r="O1961" s="323"/>
      <c r="P1961" s="323"/>
      <c r="Q1961" s="323"/>
      <c r="R1961" s="323"/>
      <c r="S1961" s="323"/>
      <c r="T1961" s="323"/>
      <c r="U1961" s="323"/>
      <c r="V1961" s="323"/>
    </row>
    <row r="1962" spans="1:22" ht="24.95" customHeight="1">
      <c r="A1962" s="315" t="s">
        <v>53</v>
      </c>
      <c r="B1962" s="28">
        <v>96</v>
      </c>
      <c r="C1962" s="323"/>
      <c r="D1962" s="323"/>
      <c r="E1962" s="323"/>
      <c r="F1962" s="323"/>
      <c r="G1962" s="323"/>
      <c r="H1962" s="323"/>
      <c r="I1962" s="323"/>
      <c r="K1962" s="323"/>
      <c r="L1962" s="323"/>
      <c r="M1962" s="323"/>
      <c r="N1962" s="323"/>
      <c r="O1962" s="323"/>
      <c r="P1962" s="323"/>
      <c r="Q1962" s="323"/>
      <c r="R1962" s="323"/>
      <c r="S1962" s="323"/>
      <c r="T1962" s="323"/>
      <c r="U1962" s="323"/>
      <c r="V1962" s="323"/>
    </row>
    <row r="1963" spans="1:22" ht="24.95" customHeight="1">
      <c r="A1963" s="315" t="s">
        <v>54</v>
      </c>
      <c r="B1963" s="28">
        <v>25</v>
      </c>
      <c r="C1963" s="323"/>
      <c r="D1963" s="323"/>
      <c r="E1963" s="323"/>
      <c r="F1963" s="323"/>
      <c r="G1963" s="323"/>
      <c r="H1963" s="323"/>
      <c r="I1963" s="323"/>
      <c r="K1963" s="323"/>
      <c r="L1963" s="323"/>
      <c r="M1963" s="323"/>
      <c r="N1963" s="323"/>
      <c r="O1963" s="323"/>
      <c r="P1963" s="323"/>
      <c r="Q1963" s="323"/>
      <c r="R1963" s="323"/>
      <c r="S1963" s="323"/>
      <c r="T1963" s="323"/>
      <c r="U1963" s="323"/>
      <c r="V1963" s="323"/>
    </row>
    <row r="1964" spans="1:22" ht="24.95" customHeight="1">
      <c r="A1964" s="315" t="s">
        <v>64</v>
      </c>
      <c r="B1964" s="28">
        <v>50</v>
      </c>
      <c r="C1964" s="323"/>
      <c r="D1964" s="323"/>
      <c r="E1964" s="323"/>
      <c r="F1964" s="323"/>
      <c r="G1964" s="323"/>
      <c r="H1964" s="323"/>
      <c r="I1964" s="323"/>
      <c r="K1964" s="323"/>
      <c r="L1964" s="323"/>
      <c r="M1964" s="323"/>
      <c r="N1964" s="323"/>
      <c r="O1964" s="323"/>
      <c r="P1964" s="323"/>
      <c r="Q1964" s="323"/>
      <c r="R1964" s="323"/>
      <c r="S1964" s="323"/>
      <c r="T1964" s="323"/>
      <c r="U1964" s="323"/>
      <c r="V1964" s="323"/>
    </row>
    <row r="1965" spans="1:22" ht="24.95" customHeight="1">
      <c r="A1965" s="315" t="s">
        <v>57</v>
      </c>
      <c r="B1965" s="28">
        <v>47</v>
      </c>
      <c r="C1965" s="323"/>
      <c r="D1965" s="323"/>
      <c r="E1965" s="323"/>
      <c r="F1965" s="323"/>
      <c r="G1965" s="323"/>
      <c r="H1965" s="323"/>
      <c r="I1965" s="323"/>
      <c r="K1965" s="323"/>
      <c r="L1965" s="323"/>
      <c r="M1965" s="323"/>
      <c r="N1965" s="323"/>
      <c r="O1965" s="323"/>
      <c r="P1965" s="323"/>
      <c r="Q1965" s="323"/>
      <c r="R1965" s="323"/>
      <c r="S1965" s="323"/>
      <c r="T1965" s="323"/>
      <c r="U1965" s="323"/>
      <c r="V1965" s="323"/>
    </row>
    <row r="1966" spans="1:22" ht="24.95" customHeight="1">
      <c r="A1966" s="315" t="s">
        <v>20</v>
      </c>
      <c r="B1966" s="28">
        <v>76</v>
      </c>
      <c r="C1966" s="323"/>
      <c r="D1966" s="323"/>
      <c r="E1966" s="323"/>
      <c r="F1966" s="323"/>
      <c r="G1966" s="323"/>
      <c r="H1966" s="323"/>
      <c r="I1966" s="323"/>
      <c r="K1966" s="323"/>
      <c r="L1966" s="323"/>
      <c r="M1966" s="323"/>
      <c r="N1966" s="323"/>
      <c r="O1966" s="323"/>
      <c r="P1966" s="323"/>
      <c r="Q1966" s="323"/>
      <c r="R1966" s="323"/>
      <c r="S1966" s="323"/>
      <c r="T1966" s="323"/>
      <c r="U1966" s="323"/>
      <c r="V1966" s="323"/>
    </row>
    <row r="1967" spans="1:22" ht="24.95" customHeight="1">
      <c r="A1967" s="315" t="s">
        <v>66</v>
      </c>
      <c r="B1967" s="28">
        <v>69</v>
      </c>
      <c r="C1967" s="323"/>
      <c r="D1967" s="323"/>
      <c r="E1967" s="323"/>
      <c r="F1967" s="323"/>
      <c r="G1967" s="323"/>
      <c r="H1967" s="323"/>
      <c r="I1967" s="323"/>
      <c r="K1967" s="323"/>
      <c r="L1967" s="323"/>
      <c r="M1967" s="323"/>
      <c r="N1967" s="323"/>
      <c r="O1967" s="323"/>
      <c r="P1967" s="323"/>
      <c r="Q1967" s="323"/>
      <c r="R1967" s="323"/>
      <c r="S1967" s="323"/>
      <c r="T1967" s="323"/>
      <c r="U1967" s="323"/>
      <c r="V1967" s="323"/>
    </row>
    <row r="1968" spans="1:22" ht="24.95" customHeight="1">
      <c r="A1968" s="315" t="s">
        <v>38</v>
      </c>
      <c r="B1968" s="28">
        <v>64</v>
      </c>
      <c r="C1968" s="323"/>
      <c r="D1968" s="323"/>
      <c r="E1968" s="323"/>
      <c r="F1968" s="323"/>
      <c r="G1968" s="323"/>
      <c r="H1968" s="323"/>
      <c r="I1968" s="323"/>
      <c r="K1968" s="323"/>
      <c r="L1968" s="323"/>
      <c r="M1968" s="323"/>
      <c r="N1968" s="323"/>
      <c r="O1968" s="323"/>
      <c r="P1968" s="323"/>
      <c r="Q1968" s="323"/>
      <c r="R1968" s="323"/>
      <c r="S1968" s="323"/>
      <c r="T1968" s="323"/>
      <c r="U1968" s="323"/>
      <c r="V1968" s="323"/>
    </row>
    <row r="1969" spans="1:22" ht="24.95" customHeight="1">
      <c r="A1969" s="315" t="s">
        <v>39</v>
      </c>
      <c r="B1969" s="28">
        <v>50</v>
      </c>
      <c r="C1969" s="323"/>
      <c r="D1969" s="323"/>
      <c r="E1969" s="323"/>
      <c r="F1969" s="323"/>
      <c r="G1969" s="323"/>
      <c r="H1969" s="323"/>
      <c r="I1969" s="323"/>
      <c r="K1969" s="323"/>
      <c r="L1969" s="323"/>
      <c r="M1969" s="323"/>
      <c r="N1969" s="323"/>
      <c r="O1969" s="323"/>
      <c r="P1969" s="323"/>
      <c r="Q1969" s="323"/>
      <c r="R1969" s="323"/>
      <c r="S1969" s="323"/>
      <c r="T1969" s="323"/>
      <c r="U1969" s="323"/>
      <c r="V1969" s="323"/>
    </row>
    <row r="1970" spans="1:22" ht="24.95" customHeight="1">
      <c r="A1970" s="315" t="s">
        <v>657</v>
      </c>
      <c r="B1970" s="28">
        <v>42</v>
      </c>
      <c r="C1970" s="323"/>
      <c r="D1970" s="323"/>
      <c r="E1970" s="323"/>
      <c r="F1970" s="323"/>
      <c r="G1970" s="323"/>
      <c r="H1970" s="323"/>
      <c r="I1970" s="323"/>
      <c r="K1970" s="323"/>
      <c r="L1970" s="323"/>
      <c r="M1970" s="323"/>
      <c r="N1970" s="323"/>
      <c r="O1970" s="323"/>
      <c r="P1970" s="323"/>
      <c r="Q1970" s="323"/>
      <c r="R1970" s="323"/>
      <c r="S1970" s="323"/>
      <c r="T1970" s="323"/>
      <c r="U1970" s="323"/>
      <c r="V1970" s="323"/>
    </row>
    <row r="1971" spans="1:22" ht="24.95" customHeight="1">
      <c r="A1971" s="336" t="s">
        <v>3</v>
      </c>
      <c r="B1971" s="169">
        <f>SUM(B1949:B1970)</f>
        <v>1200</v>
      </c>
      <c r="C1971" s="323"/>
      <c r="D1971" s="323"/>
      <c r="E1971" s="323"/>
      <c r="F1971" s="323"/>
      <c r="G1971" s="323"/>
      <c r="H1971" s="323"/>
      <c r="I1971" s="323"/>
      <c r="K1971" s="323"/>
      <c r="L1971" s="323"/>
      <c r="M1971" s="323"/>
      <c r="N1971" s="323"/>
      <c r="O1971" s="323"/>
      <c r="P1971" s="323"/>
      <c r="Q1971" s="323"/>
      <c r="R1971" s="323"/>
      <c r="S1971" s="323"/>
      <c r="T1971" s="323"/>
      <c r="U1971" s="323"/>
      <c r="V1971" s="323"/>
    </row>
    <row r="1972" spans="1:22" ht="24.95" customHeight="1">
      <c r="A1972" s="323"/>
      <c r="B1972" s="323"/>
      <c r="C1972" s="323"/>
      <c r="D1972" s="323"/>
      <c r="E1972" s="323"/>
      <c r="F1972" s="323"/>
      <c r="G1972" s="323"/>
      <c r="H1972" s="323"/>
      <c r="I1972" s="323"/>
      <c r="K1972" s="323"/>
      <c r="L1972" s="323"/>
      <c r="M1972" s="323"/>
      <c r="N1972" s="323"/>
      <c r="O1972" s="323"/>
      <c r="P1972" s="323"/>
      <c r="Q1972" s="323"/>
      <c r="R1972" s="323"/>
      <c r="S1972" s="323"/>
      <c r="T1972" s="323"/>
      <c r="U1972" s="323"/>
      <c r="V1972" s="323"/>
    </row>
    <row r="1973" spans="1:22" ht="24.95" customHeight="1">
      <c r="A1973" s="600" t="s">
        <v>1125</v>
      </c>
      <c r="B1973" s="600"/>
      <c r="C1973" s="323"/>
      <c r="D1973" s="323"/>
      <c r="E1973" s="323"/>
      <c r="F1973" s="323"/>
      <c r="G1973" s="323"/>
      <c r="H1973" s="323"/>
      <c r="I1973" s="323"/>
      <c r="K1973" s="323"/>
      <c r="L1973" s="323"/>
      <c r="M1973" s="323"/>
      <c r="N1973" s="323"/>
      <c r="O1973" s="323"/>
      <c r="P1973" s="323"/>
      <c r="Q1973" s="323"/>
      <c r="R1973" s="323"/>
      <c r="S1973" s="323"/>
      <c r="T1973" s="323"/>
      <c r="U1973" s="323"/>
      <c r="V1973" s="323"/>
    </row>
    <row r="1974" spans="1:22" ht="24.95" customHeight="1">
      <c r="A1974" s="311" t="s">
        <v>62</v>
      </c>
      <c r="B1974" s="311" t="s">
        <v>2</v>
      </c>
      <c r="C1974" s="323"/>
      <c r="D1974" s="323"/>
      <c r="E1974" s="323"/>
      <c r="F1974" s="323"/>
      <c r="G1974" s="323"/>
      <c r="H1974" s="323"/>
      <c r="I1974" s="323"/>
      <c r="K1974" s="323"/>
      <c r="L1974" s="323"/>
      <c r="M1974" s="323"/>
      <c r="N1974" s="323"/>
      <c r="O1974" s="323"/>
      <c r="P1974" s="323"/>
      <c r="Q1974" s="323"/>
      <c r="R1974" s="323"/>
      <c r="S1974" s="323"/>
      <c r="T1974" s="323"/>
      <c r="U1974" s="323"/>
      <c r="V1974" s="323"/>
    </row>
    <row r="1975" spans="1:22" ht="24.95" customHeight="1">
      <c r="A1975" s="324" t="s">
        <v>44</v>
      </c>
      <c r="B1975" s="149">
        <v>26</v>
      </c>
      <c r="C1975" s="323"/>
      <c r="D1975" s="323"/>
      <c r="E1975" s="323"/>
      <c r="F1975" s="323"/>
      <c r="G1975" s="323"/>
      <c r="H1975" s="323"/>
      <c r="I1975" s="323"/>
      <c r="K1975" s="323"/>
      <c r="L1975" s="323"/>
      <c r="M1975" s="323"/>
      <c r="N1975" s="323"/>
      <c r="O1975" s="323"/>
      <c r="P1975" s="323"/>
      <c r="Q1975" s="323"/>
      <c r="R1975" s="323"/>
      <c r="S1975" s="323"/>
      <c r="T1975" s="323"/>
      <c r="U1975" s="323"/>
      <c r="V1975" s="323"/>
    </row>
    <row r="1976" spans="1:22" ht="24.95" customHeight="1">
      <c r="A1976" s="324" t="s">
        <v>29</v>
      </c>
      <c r="B1976" s="149">
        <v>33</v>
      </c>
      <c r="C1976" s="323"/>
      <c r="D1976" s="323"/>
      <c r="E1976" s="323"/>
      <c r="F1976" s="323"/>
      <c r="G1976" s="323"/>
      <c r="H1976" s="323"/>
      <c r="I1976" s="323"/>
      <c r="K1976" s="323"/>
      <c r="L1976" s="323"/>
      <c r="M1976" s="323"/>
      <c r="N1976" s="323"/>
      <c r="O1976" s="323"/>
      <c r="P1976" s="323"/>
      <c r="Q1976" s="323"/>
      <c r="R1976" s="323"/>
      <c r="S1976" s="323"/>
      <c r="T1976" s="323"/>
      <c r="U1976" s="323"/>
      <c r="V1976" s="323"/>
    </row>
    <row r="1977" spans="1:22" ht="24.95" customHeight="1">
      <c r="A1977" s="324" t="s">
        <v>31</v>
      </c>
      <c r="B1977" s="149">
        <v>30</v>
      </c>
      <c r="C1977" s="323"/>
      <c r="D1977" s="323"/>
      <c r="E1977" s="323"/>
      <c r="F1977" s="323"/>
      <c r="G1977" s="323"/>
      <c r="H1977" s="323"/>
      <c r="I1977" s="323"/>
      <c r="K1977" s="323"/>
      <c r="L1977" s="323"/>
      <c r="M1977" s="323"/>
      <c r="N1977" s="323"/>
      <c r="O1977" s="323"/>
      <c r="P1977" s="323"/>
      <c r="Q1977" s="323"/>
      <c r="R1977" s="323"/>
      <c r="S1977" s="323"/>
      <c r="T1977" s="323"/>
      <c r="U1977" s="323"/>
      <c r="V1977" s="323"/>
    </row>
    <row r="1978" spans="1:22" ht="24.95" customHeight="1">
      <c r="A1978" s="324" t="s">
        <v>24</v>
      </c>
      <c r="B1978" s="149">
        <v>20</v>
      </c>
      <c r="C1978" s="323"/>
      <c r="D1978" s="323"/>
      <c r="E1978" s="323"/>
      <c r="F1978" s="323"/>
      <c r="G1978" s="323"/>
      <c r="H1978" s="323"/>
      <c r="I1978" s="323"/>
      <c r="K1978" s="323"/>
      <c r="L1978" s="323"/>
      <c r="M1978" s="323"/>
      <c r="N1978" s="323"/>
      <c r="O1978" s="323"/>
      <c r="P1978" s="323"/>
      <c r="Q1978" s="323"/>
      <c r="R1978" s="323"/>
      <c r="S1978" s="323"/>
      <c r="T1978" s="323"/>
      <c r="U1978" s="323"/>
      <c r="V1978" s="323"/>
    </row>
    <row r="1979" spans="1:22" ht="24.95" customHeight="1">
      <c r="A1979" s="324" t="s">
        <v>33</v>
      </c>
      <c r="B1979" s="149">
        <v>20</v>
      </c>
      <c r="C1979" s="323"/>
      <c r="D1979" s="323"/>
      <c r="E1979" s="323"/>
      <c r="F1979" s="323"/>
      <c r="G1979" s="323"/>
      <c r="H1979" s="323"/>
      <c r="I1979" s="323"/>
      <c r="K1979" s="323"/>
      <c r="L1979" s="323"/>
      <c r="M1979" s="323"/>
      <c r="N1979" s="323"/>
      <c r="O1979" s="323"/>
      <c r="P1979" s="323"/>
      <c r="Q1979" s="323"/>
      <c r="R1979" s="323"/>
      <c r="S1979" s="323"/>
      <c r="T1979" s="323"/>
      <c r="U1979" s="323"/>
      <c r="V1979" s="323"/>
    </row>
    <row r="1980" spans="1:22" ht="24.95" customHeight="1">
      <c r="A1980" s="324" t="s">
        <v>23</v>
      </c>
      <c r="B1980" s="149">
        <v>61</v>
      </c>
      <c r="C1980" s="323"/>
      <c r="D1980" s="323"/>
      <c r="E1980" s="323"/>
      <c r="F1980" s="323"/>
      <c r="G1980" s="323"/>
      <c r="H1980" s="323"/>
      <c r="I1980" s="323"/>
      <c r="K1980" s="323"/>
      <c r="L1980" s="323"/>
      <c r="M1980" s="323"/>
      <c r="N1980" s="323"/>
      <c r="O1980" s="323"/>
      <c r="P1980" s="323"/>
      <c r="Q1980" s="323"/>
      <c r="R1980" s="323"/>
      <c r="S1980" s="323"/>
      <c r="T1980" s="323"/>
      <c r="U1980" s="323"/>
      <c r="V1980" s="323"/>
    </row>
    <row r="1981" spans="1:22" ht="24.95" customHeight="1">
      <c r="A1981" s="324" t="s">
        <v>35</v>
      </c>
      <c r="B1981" s="149">
        <v>22</v>
      </c>
      <c r="C1981" s="323"/>
      <c r="D1981" s="323"/>
      <c r="E1981" s="323"/>
      <c r="F1981" s="323"/>
      <c r="G1981" s="323"/>
      <c r="H1981" s="323"/>
      <c r="I1981" s="323"/>
      <c r="K1981" s="323"/>
      <c r="L1981" s="323"/>
      <c r="M1981" s="323"/>
      <c r="N1981" s="323"/>
      <c r="O1981" s="323"/>
      <c r="P1981" s="323"/>
      <c r="Q1981" s="323"/>
      <c r="R1981" s="323"/>
      <c r="S1981" s="323"/>
      <c r="T1981" s="323"/>
      <c r="U1981" s="323"/>
      <c r="V1981" s="323"/>
    </row>
    <row r="1982" spans="1:22" ht="24.95" customHeight="1">
      <c r="A1982" s="324" t="s">
        <v>36</v>
      </c>
      <c r="B1982" s="149">
        <v>3</v>
      </c>
      <c r="C1982" s="323"/>
      <c r="D1982" s="323"/>
      <c r="E1982" s="323"/>
      <c r="F1982" s="323"/>
      <c r="G1982" s="323"/>
      <c r="H1982" s="323"/>
      <c r="I1982" s="323"/>
      <c r="K1982" s="323"/>
      <c r="L1982" s="323"/>
      <c r="M1982" s="323"/>
      <c r="N1982" s="323"/>
      <c r="O1982" s="323"/>
      <c r="P1982" s="323"/>
      <c r="Q1982" s="323"/>
      <c r="R1982" s="323"/>
      <c r="S1982" s="323"/>
      <c r="T1982" s="323"/>
      <c r="U1982" s="323"/>
      <c r="V1982" s="323"/>
    </row>
    <row r="1983" spans="1:22" ht="24.95" customHeight="1">
      <c r="A1983" s="324" t="s">
        <v>48</v>
      </c>
      <c r="B1983" s="149">
        <v>22</v>
      </c>
      <c r="C1983" s="323"/>
      <c r="D1983" s="323"/>
      <c r="E1983" s="323"/>
      <c r="F1983" s="323"/>
      <c r="G1983" s="323"/>
      <c r="H1983" s="323"/>
      <c r="I1983" s="323"/>
      <c r="K1983" s="323"/>
      <c r="L1983" s="323"/>
      <c r="M1983" s="323"/>
      <c r="N1983" s="323"/>
      <c r="O1983" s="323"/>
      <c r="P1983" s="323"/>
      <c r="Q1983" s="323"/>
      <c r="R1983" s="323"/>
      <c r="S1983" s="323"/>
      <c r="T1983" s="323"/>
      <c r="U1983" s="323"/>
      <c r="V1983" s="323"/>
    </row>
    <row r="1984" spans="1:22" ht="24.95" customHeight="1">
      <c r="A1984" s="324" t="s">
        <v>49</v>
      </c>
      <c r="B1984" s="149">
        <v>27</v>
      </c>
      <c r="C1984" s="323"/>
      <c r="D1984" s="323"/>
      <c r="E1984" s="323"/>
      <c r="F1984" s="323"/>
      <c r="G1984" s="323"/>
      <c r="H1984" s="323"/>
      <c r="I1984" s="323"/>
      <c r="K1984" s="323"/>
      <c r="L1984" s="323"/>
      <c r="M1984" s="323"/>
      <c r="N1984" s="323"/>
      <c r="O1984" s="323"/>
      <c r="P1984" s="323"/>
      <c r="Q1984" s="323"/>
      <c r="R1984" s="323"/>
      <c r="S1984" s="323"/>
      <c r="T1984" s="323"/>
      <c r="U1984" s="323"/>
      <c r="V1984" s="323"/>
    </row>
    <row r="1985" spans="1:22" ht="24.95" customHeight="1">
      <c r="A1985" s="324" t="s">
        <v>50</v>
      </c>
      <c r="B1985" s="149">
        <v>25</v>
      </c>
      <c r="C1985" s="323"/>
      <c r="D1985" s="323"/>
      <c r="E1985" s="323"/>
      <c r="F1985" s="323"/>
      <c r="G1985" s="323"/>
      <c r="H1985" s="323"/>
      <c r="I1985" s="323"/>
      <c r="K1985" s="323"/>
      <c r="L1985" s="323"/>
      <c r="M1985" s="323"/>
      <c r="N1985" s="323"/>
      <c r="O1985" s="323"/>
      <c r="P1985" s="323"/>
      <c r="Q1985" s="323"/>
      <c r="R1985" s="323"/>
      <c r="S1985" s="323"/>
      <c r="T1985" s="323"/>
      <c r="U1985" s="323"/>
      <c r="V1985" s="323"/>
    </row>
    <row r="1986" spans="1:22" ht="24.95" customHeight="1">
      <c r="A1986" s="324" t="s">
        <v>51</v>
      </c>
      <c r="B1986" s="149">
        <v>56</v>
      </c>
      <c r="C1986" s="323"/>
      <c r="D1986" s="323"/>
      <c r="E1986" s="323"/>
      <c r="F1986" s="323"/>
      <c r="G1986" s="323"/>
      <c r="H1986" s="323"/>
      <c r="I1986" s="323"/>
      <c r="K1986" s="323"/>
      <c r="L1986" s="323"/>
      <c r="M1986" s="323"/>
      <c r="N1986" s="323"/>
      <c r="O1986" s="323"/>
      <c r="P1986" s="323"/>
      <c r="Q1986" s="323"/>
      <c r="R1986" s="323"/>
      <c r="S1986" s="323"/>
      <c r="T1986" s="323"/>
      <c r="U1986" s="323"/>
      <c r="V1986" s="323"/>
    </row>
    <row r="1987" spans="1:22" ht="24.95" customHeight="1">
      <c r="A1987" s="324" t="s">
        <v>52</v>
      </c>
      <c r="B1987" s="149">
        <v>31</v>
      </c>
      <c r="C1987" s="323"/>
      <c r="D1987" s="323"/>
      <c r="E1987" s="323"/>
      <c r="F1987" s="323"/>
      <c r="G1987" s="323"/>
      <c r="H1987" s="323"/>
      <c r="I1987" s="323"/>
      <c r="K1987" s="323"/>
      <c r="L1987" s="323"/>
      <c r="M1987" s="323"/>
      <c r="N1987" s="323"/>
      <c r="O1987" s="323"/>
      <c r="P1987" s="323"/>
      <c r="Q1987" s="323"/>
      <c r="R1987" s="323"/>
      <c r="S1987" s="323"/>
      <c r="T1987" s="323"/>
      <c r="U1987" s="323"/>
      <c r="V1987" s="323"/>
    </row>
    <row r="1988" spans="1:22" ht="24.95" customHeight="1">
      <c r="A1988" s="324" t="s">
        <v>53</v>
      </c>
      <c r="B1988" s="149">
        <v>47</v>
      </c>
      <c r="C1988" s="323"/>
      <c r="D1988" s="323"/>
      <c r="E1988" s="323"/>
      <c r="F1988" s="323"/>
      <c r="G1988" s="323"/>
      <c r="H1988" s="323"/>
      <c r="I1988" s="323"/>
      <c r="K1988" s="323"/>
      <c r="L1988" s="323"/>
      <c r="M1988" s="323"/>
      <c r="N1988" s="323"/>
      <c r="O1988" s="323"/>
      <c r="P1988" s="323"/>
      <c r="Q1988" s="323"/>
      <c r="R1988" s="323"/>
      <c r="S1988" s="323"/>
      <c r="T1988" s="323"/>
      <c r="U1988" s="323"/>
      <c r="V1988" s="323"/>
    </row>
    <row r="1989" spans="1:22" ht="24.95" customHeight="1">
      <c r="A1989" s="324" t="s">
        <v>54</v>
      </c>
      <c r="B1989" s="149">
        <v>14</v>
      </c>
      <c r="C1989" s="323"/>
      <c r="D1989" s="323"/>
      <c r="E1989" s="323"/>
      <c r="F1989" s="323"/>
      <c r="G1989" s="323"/>
      <c r="H1989" s="323"/>
      <c r="I1989" s="323"/>
      <c r="K1989" s="323"/>
      <c r="L1989" s="323"/>
      <c r="M1989" s="323"/>
      <c r="N1989" s="323"/>
      <c r="O1989" s="323"/>
      <c r="P1989" s="323"/>
      <c r="Q1989" s="323"/>
      <c r="R1989" s="323"/>
      <c r="S1989" s="323"/>
      <c r="T1989" s="323"/>
      <c r="U1989" s="323"/>
      <c r="V1989" s="323"/>
    </row>
    <row r="1990" spans="1:22" ht="24.95" customHeight="1">
      <c r="A1990" s="315" t="s">
        <v>64</v>
      </c>
      <c r="B1990" s="149">
        <v>21</v>
      </c>
      <c r="C1990" s="323"/>
      <c r="D1990" s="323"/>
      <c r="E1990" s="323"/>
      <c r="F1990" s="323"/>
      <c r="G1990" s="323"/>
      <c r="H1990" s="323"/>
      <c r="I1990" s="323"/>
      <c r="K1990" s="323"/>
      <c r="L1990" s="323"/>
      <c r="M1990" s="323"/>
      <c r="N1990" s="323"/>
      <c r="O1990" s="323"/>
      <c r="P1990" s="323"/>
      <c r="Q1990" s="323"/>
      <c r="R1990" s="323"/>
      <c r="S1990" s="323"/>
      <c r="T1990" s="323"/>
      <c r="U1990" s="323"/>
      <c r="V1990" s="323"/>
    </row>
    <row r="1991" spans="1:22" ht="24.95" customHeight="1">
      <c r="A1991" s="324" t="s">
        <v>57</v>
      </c>
      <c r="B1991" s="149">
        <v>5</v>
      </c>
      <c r="C1991" s="323"/>
      <c r="D1991" s="323"/>
      <c r="E1991" s="323"/>
      <c r="F1991" s="323"/>
      <c r="G1991" s="323"/>
      <c r="H1991" s="323"/>
      <c r="I1991" s="323"/>
      <c r="K1991" s="323"/>
      <c r="L1991" s="323"/>
      <c r="M1991" s="323"/>
      <c r="N1991" s="323"/>
      <c r="O1991" s="323"/>
      <c r="P1991" s="323"/>
      <c r="Q1991" s="323"/>
      <c r="R1991" s="323"/>
      <c r="S1991" s="323"/>
      <c r="T1991" s="323"/>
      <c r="U1991" s="323"/>
      <c r="V1991" s="323"/>
    </row>
    <row r="1992" spans="1:22" ht="24.95" customHeight="1">
      <c r="A1992" s="324" t="s">
        <v>20</v>
      </c>
      <c r="B1992" s="149">
        <v>26</v>
      </c>
      <c r="C1992" s="323"/>
      <c r="D1992" s="323"/>
      <c r="E1992" s="323"/>
      <c r="F1992" s="323"/>
      <c r="G1992" s="323"/>
      <c r="H1992" s="323"/>
      <c r="I1992" s="323"/>
      <c r="K1992" s="323"/>
      <c r="L1992" s="323"/>
      <c r="M1992" s="323"/>
      <c r="N1992" s="323"/>
      <c r="O1992" s="323"/>
      <c r="P1992" s="323"/>
      <c r="Q1992" s="323"/>
      <c r="R1992" s="323"/>
      <c r="S1992" s="323"/>
      <c r="T1992" s="323"/>
      <c r="U1992" s="323"/>
      <c r="V1992" s="323"/>
    </row>
    <row r="1993" spans="1:22" ht="24.95" customHeight="1">
      <c r="A1993" s="324" t="s">
        <v>66</v>
      </c>
      <c r="B1993" s="149">
        <v>36</v>
      </c>
      <c r="C1993" s="323"/>
      <c r="D1993" s="323"/>
      <c r="E1993" s="323"/>
      <c r="F1993" s="323"/>
      <c r="G1993" s="323"/>
      <c r="H1993" s="323"/>
      <c r="I1993" s="323"/>
      <c r="K1993" s="323"/>
      <c r="L1993" s="323"/>
      <c r="M1993" s="323"/>
      <c r="N1993" s="323"/>
      <c r="O1993" s="323"/>
      <c r="P1993" s="323"/>
      <c r="Q1993" s="323"/>
      <c r="R1993" s="323"/>
      <c r="S1993" s="323"/>
      <c r="T1993" s="323"/>
      <c r="U1993" s="323"/>
      <c r="V1993" s="323"/>
    </row>
    <row r="1994" spans="1:22" ht="24.95" customHeight="1">
      <c r="A1994" s="324" t="s">
        <v>38</v>
      </c>
      <c r="B1994" s="149">
        <v>6</v>
      </c>
      <c r="C1994" s="323"/>
      <c r="D1994" s="323"/>
      <c r="E1994" s="323"/>
      <c r="F1994" s="323"/>
      <c r="G1994" s="323"/>
      <c r="H1994" s="323"/>
      <c r="I1994" s="323"/>
      <c r="K1994" s="323"/>
      <c r="L1994" s="323"/>
      <c r="M1994" s="323"/>
      <c r="N1994" s="323"/>
      <c r="O1994" s="323"/>
      <c r="P1994" s="323"/>
      <c r="Q1994" s="323"/>
      <c r="R1994" s="323"/>
      <c r="S1994" s="323"/>
      <c r="T1994" s="323"/>
      <c r="U1994" s="323"/>
      <c r="V1994" s="323"/>
    </row>
    <row r="1995" spans="1:22" ht="24.95" customHeight="1">
      <c r="A1995" s="324" t="s">
        <v>39</v>
      </c>
      <c r="B1995" s="149">
        <v>13</v>
      </c>
      <c r="C1995" s="323"/>
      <c r="D1995" s="323"/>
      <c r="E1995" s="323"/>
      <c r="F1995" s="323"/>
      <c r="G1995" s="323"/>
      <c r="H1995" s="323"/>
      <c r="I1995" s="323"/>
      <c r="K1995" s="323"/>
      <c r="L1995" s="323"/>
      <c r="M1995" s="323"/>
      <c r="N1995" s="323"/>
      <c r="O1995" s="323"/>
      <c r="P1995" s="323"/>
      <c r="Q1995" s="323"/>
      <c r="R1995" s="323"/>
      <c r="S1995" s="323"/>
      <c r="T1995" s="323"/>
      <c r="U1995" s="323"/>
      <c r="V1995" s="323"/>
    </row>
    <row r="1996" spans="1:22" ht="24.95" customHeight="1">
      <c r="A1996" s="324" t="s">
        <v>657</v>
      </c>
      <c r="B1996" s="149">
        <v>18</v>
      </c>
      <c r="C1996" s="323"/>
      <c r="D1996" s="323"/>
      <c r="E1996" s="323"/>
      <c r="F1996" s="323"/>
      <c r="G1996" s="323"/>
      <c r="H1996" s="323"/>
      <c r="I1996" s="323"/>
      <c r="K1996" s="323"/>
      <c r="L1996" s="323"/>
      <c r="M1996" s="323"/>
      <c r="N1996" s="323"/>
      <c r="O1996" s="323"/>
      <c r="P1996" s="323"/>
      <c r="Q1996" s="323"/>
      <c r="R1996" s="323"/>
      <c r="S1996" s="323"/>
      <c r="T1996" s="323"/>
      <c r="U1996" s="323"/>
      <c r="V1996" s="323"/>
    </row>
    <row r="1997" spans="1:22" ht="24.95" customHeight="1">
      <c r="A1997" s="311" t="s">
        <v>3</v>
      </c>
      <c r="B1997" s="150">
        <f>SUM(B1975:B1996)</f>
        <v>562</v>
      </c>
      <c r="C1997" s="323"/>
      <c r="D1997" s="323"/>
      <c r="E1997" s="323"/>
      <c r="F1997" s="323"/>
      <c r="G1997" s="323"/>
      <c r="H1997" s="323"/>
      <c r="I1997" s="323"/>
      <c r="K1997" s="323"/>
      <c r="L1997" s="323"/>
      <c r="M1997" s="323"/>
      <c r="N1997" s="323"/>
      <c r="O1997" s="323"/>
      <c r="P1997" s="323"/>
      <c r="Q1997" s="323"/>
      <c r="R1997" s="323"/>
      <c r="S1997" s="323"/>
      <c r="T1997" s="323"/>
      <c r="U1997" s="323"/>
      <c r="V1997" s="323"/>
    </row>
    <row r="1998" spans="1:22" ht="24.95" customHeight="1">
      <c r="A1998" s="323"/>
      <c r="B1998" s="323"/>
      <c r="C1998" s="323"/>
      <c r="D1998" s="323"/>
      <c r="E1998" s="323"/>
      <c r="F1998" s="323"/>
      <c r="G1998" s="323"/>
      <c r="H1998" s="323"/>
      <c r="I1998" s="323"/>
      <c r="K1998" s="323"/>
      <c r="L1998" s="323"/>
      <c r="M1998" s="323"/>
      <c r="N1998" s="323"/>
      <c r="O1998" s="323"/>
      <c r="P1998" s="323"/>
      <c r="Q1998" s="323"/>
      <c r="R1998" s="323"/>
      <c r="S1998" s="323"/>
      <c r="T1998" s="323"/>
      <c r="U1998" s="323"/>
      <c r="V1998" s="323"/>
    </row>
    <row r="1999" spans="1:22" ht="24.95" customHeight="1">
      <c r="A1999" s="604" t="s">
        <v>1158</v>
      </c>
      <c r="B1999" s="604"/>
      <c r="C1999" s="141"/>
      <c r="D1999" s="323"/>
      <c r="E1999" s="323"/>
      <c r="F1999" s="323"/>
      <c r="G1999" s="323"/>
      <c r="H1999" s="323"/>
      <c r="I1999" s="323"/>
      <c r="K1999" s="323"/>
      <c r="L1999" s="323"/>
      <c r="M1999" s="323"/>
      <c r="N1999" s="323"/>
      <c r="O1999" s="323"/>
      <c r="P1999" s="323"/>
      <c r="Q1999" s="323"/>
      <c r="R1999" s="323"/>
      <c r="S1999" s="323"/>
      <c r="T1999" s="323"/>
      <c r="U1999" s="323"/>
      <c r="V1999" s="323"/>
    </row>
    <row r="2000" spans="1:22" ht="24.95" customHeight="1">
      <c r="A2000" s="311" t="s">
        <v>1133</v>
      </c>
      <c r="B2000" s="311" t="s">
        <v>1149</v>
      </c>
      <c r="C2000" s="323"/>
      <c r="D2000" s="323"/>
      <c r="E2000" s="323"/>
      <c r="F2000" s="323"/>
      <c r="G2000" s="323"/>
      <c r="H2000" s="323"/>
      <c r="I2000" s="323"/>
      <c r="K2000" s="323"/>
      <c r="L2000" s="323"/>
      <c r="M2000" s="323"/>
      <c r="N2000" s="323"/>
      <c r="O2000" s="323"/>
      <c r="P2000" s="323"/>
      <c r="Q2000" s="323"/>
      <c r="R2000" s="323"/>
      <c r="S2000" s="323"/>
      <c r="T2000" s="323"/>
      <c r="U2000" s="323"/>
      <c r="V2000" s="323"/>
    </row>
    <row r="2001" spans="1:22" ht="24.95" customHeight="1">
      <c r="A2001" s="315" t="s">
        <v>44</v>
      </c>
      <c r="B2001" s="324">
        <v>2</v>
      </c>
      <c r="C2001" s="323"/>
      <c r="D2001" s="323"/>
      <c r="E2001" s="323"/>
      <c r="F2001" s="323"/>
      <c r="G2001" s="323"/>
      <c r="H2001" s="323"/>
      <c r="I2001" s="323"/>
      <c r="K2001" s="323"/>
      <c r="L2001" s="323"/>
      <c r="M2001" s="323"/>
      <c r="N2001" s="323"/>
      <c r="O2001" s="323"/>
      <c r="P2001" s="323"/>
      <c r="Q2001" s="323"/>
      <c r="R2001" s="323"/>
      <c r="S2001" s="323"/>
      <c r="T2001" s="323"/>
      <c r="U2001" s="323"/>
      <c r="V2001" s="323"/>
    </row>
    <row r="2002" spans="1:22" ht="24.95" customHeight="1">
      <c r="A2002" s="315" t="s">
        <v>33</v>
      </c>
      <c r="B2002" s="324">
        <v>7</v>
      </c>
      <c r="C2002" s="323"/>
      <c r="D2002" s="323"/>
      <c r="E2002" s="323"/>
      <c r="F2002" s="323"/>
      <c r="G2002" s="323"/>
      <c r="H2002" s="323"/>
      <c r="I2002" s="323"/>
      <c r="K2002" s="323"/>
      <c r="L2002" s="323"/>
      <c r="M2002" s="323"/>
      <c r="N2002" s="323"/>
      <c r="O2002" s="323"/>
      <c r="P2002" s="323"/>
      <c r="Q2002" s="323"/>
      <c r="R2002" s="323"/>
      <c r="S2002" s="323"/>
      <c r="T2002" s="323"/>
      <c r="U2002" s="323"/>
      <c r="V2002" s="323"/>
    </row>
    <row r="2003" spans="1:22" ht="24.95" customHeight="1">
      <c r="A2003" s="315" t="s">
        <v>35</v>
      </c>
      <c r="B2003" s="324">
        <v>1</v>
      </c>
      <c r="C2003" s="323"/>
      <c r="D2003" s="323"/>
      <c r="E2003" s="323"/>
      <c r="F2003" s="323"/>
      <c r="G2003" s="323"/>
      <c r="H2003" s="323"/>
      <c r="I2003" s="323"/>
      <c r="K2003" s="323"/>
      <c r="L2003" s="323"/>
      <c r="M2003" s="323"/>
      <c r="N2003" s="323"/>
      <c r="O2003" s="323"/>
      <c r="P2003" s="323"/>
      <c r="Q2003" s="323"/>
      <c r="R2003" s="323"/>
      <c r="S2003" s="323"/>
      <c r="T2003" s="323"/>
      <c r="U2003" s="323"/>
      <c r="V2003" s="323"/>
    </row>
    <row r="2004" spans="1:22" ht="24.95" customHeight="1">
      <c r="A2004" s="315" t="s">
        <v>66</v>
      </c>
      <c r="B2004" s="324">
        <v>6</v>
      </c>
      <c r="C2004" s="323"/>
      <c r="D2004" s="323"/>
      <c r="E2004" s="323"/>
      <c r="F2004" s="323"/>
      <c r="G2004" s="323"/>
      <c r="H2004" s="323"/>
      <c r="I2004" s="323"/>
      <c r="K2004" s="323"/>
      <c r="L2004" s="323"/>
      <c r="M2004" s="323"/>
      <c r="N2004" s="323"/>
      <c r="O2004" s="323"/>
      <c r="P2004" s="323"/>
      <c r="Q2004" s="323"/>
      <c r="R2004" s="323"/>
      <c r="S2004" s="323"/>
      <c r="T2004" s="323"/>
      <c r="U2004" s="323"/>
      <c r="V2004" s="323"/>
    </row>
    <row r="2005" spans="1:22" ht="24.95" customHeight="1">
      <c r="A2005" s="315" t="s">
        <v>31</v>
      </c>
      <c r="B2005" s="324">
        <v>4</v>
      </c>
      <c r="C2005" s="323"/>
      <c r="D2005" s="323"/>
      <c r="E2005" s="323"/>
      <c r="F2005" s="323"/>
      <c r="G2005" s="323"/>
      <c r="H2005" s="323"/>
      <c r="I2005" s="323"/>
      <c r="K2005" s="323"/>
      <c r="L2005" s="323"/>
      <c r="M2005" s="323"/>
      <c r="N2005" s="323"/>
      <c r="O2005" s="323"/>
      <c r="P2005" s="323"/>
      <c r="Q2005" s="323"/>
      <c r="R2005" s="323"/>
      <c r="S2005" s="323"/>
      <c r="T2005" s="323"/>
      <c r="U2005" s="323"/>
      <c r="V2005" s="323"/>
    </row>
    <row r="2006" spans="1:22" ht="24.95" customHeight="1">
      <c r="A2006" s="315" t="s">
        <v>23</v>
      </c>
      <c r="B2006" s="324">
        <v>31</v>
      </c>
      <c r="C2006" s="323"/>
      <c r="D2006" s="323"/>
      <c r="E2006" s="323"/>
      <c r="F2006" s="323"/>
      <c r="G2006" s="323"/>
      <c r="H2006" s="323"/>
      <c r="I2006" s="323"/>
      <c r="K2006" s="323"/>
      <c r="L2006" s="323"/>
      <c r="M2006" s="323"/>
      <c r="N2006" s="323"/>
      <c r="O2006" s="323"/>
      <c r="P2006" s="323"/>
      <c r="Q2006" s="323"/>
      <c r="R2006" s="323"/>
      <c r="S2006" s="323"/>
      <c r="T2006" s="323"/>
      <c r="U2006" s="323"/>
      <c r="V2006" s="323"/>
    </row>
    <row r="2007" spans="1:22" ht="24.95" customHeight="1">
      <c r="A2007" s="315" t="s">
        <v>36</v>
      </c>
      <c r="B2007" s="324">
        <v>3</v>
      </c>
      <c r="C2007" s="323"/>
      <c r="D2007" s="323"/>
      <c r="E2007" s="323"/>
      <c r="F2007" s="323"/>
      <c r="G2007" s="323"/>
      <c r="H2007" s="323"/>
      <c r="I2007" s="323"/>
      <c r="K2007" s="323"/>
      <c r="L2007" s="323"/>
      <c r="M2007" s="323"/>
      <c r="N2007" s="323"/>
      <c r="O2007" s="323"/>
      <c r="P2007" s="323"/>
      <c r="Q2007" s="323"/>
      <c r="R2007" s="323"/>
      <c r="S2007" s="323"/>
      <c r="T2007" s="323"/>
      <c r="U2007" s="323"/>
      <c r="V2007" s="323"/>
    </row>
    <row r="2008" spans="1:22" ht="24.95" customHeight="1">
      <c r="A2008" s="315" t="s">
        <v>20</v>
      </c>
      <c r="B2008" s="324">
        <v>2</v>
      </c>
      <c r="C2008" s="323"/>
      <c r="D2008" s="323"/>
      <c r="E2008" s="323"/>
      <c r="F2008" s="323"/>
      <c r="G2008" s="323"/>
      <c r="H2008" s="323"/>
      <c r="I2008" s="323"/>
      <c r="K2008" s="323"/>
      <c r="L2008" s="323"/>
      <c r="M2008" s="323"/>
      <c r="N2008" s="323"/>
      <c r="O2008" s="323"/>
      <c r="P2008" s="323"/>
      <c r="Q2008" s="323"/>
      <c r="R2008" s="323"/>
      <c r="S2008" s="323"/>
      <c r="T2008" s="323"/>
      <c r="U2008" s="323"/>
      <c r="V2008" s="323"/>
    </row>
    <row r="2009" spans="1:22" ht="24.95" customHeight="1">
      <c r="A2009" s="315" t="s">
        <v>38</v>
      </c>
      <c r="B2009" s="324">
        <v>5</v>
      </c>
      <c r="C2009" s="323"/>
      <c r="D2009" s="323"/>
      <c r="E2009" s="323"/>
      <c r="F2009" s="323"/>
      <c r="G2009" s="323"/>
      <c r="H2009" s="323"/>
      <c r="I2009" s="323"/>
      <c r="K2009" s="323"/>
      <c r="L2009" s="323"/>
      <c r="M2009" s="323"/>
      <c r="N2009" s="323"/>
      <c r="O2009" s="323"/>
      <c r="P2009" s="323"/>
      <c r="Q2009" s="323"/>
      <c r="R2009" s="323"/>
      <c r="S2009" s="323"/>
      <c r="T2009" s="323"/>
      <c r="U2009" s="323"/>
      <c r="V2009" s="323"/>
    </row>
    <row r="2010" spans="1:22" ht="24.95" customHeight="1">
      <c r="A2010" s="315" t="s">
        <v>39</v>
      </c>
      <c r="B2010" s="324">
        <v>4</v>
      </c>
      <c r="C2010" s="323"/>
      <c r="D2010" s="323"/>
      <c r="E2010" s="323"/>
      <c r="F2010" s="323"/>
      <c r="G2010" s="323"/>
      <c r="H2010" s="323"/>
      <c r="I2010" s="323"/>
      <c r="K2010" s="323"/>
      <c r="L2010" s="323"/>
      <c r="M2010" s="323"/>
      <c r="N2010" s="323"/>
      <c r="O2010" s="323"/>
      <c r="P2010" s="323"/>
      <c r="Q2010" s="323"/>
      <c r="R2010" s="323"/>
      <c r="S2010" s="323"/>
      <c r="T2010" s="323"/>
      <c r="U2010" s="323"/>
      <c r="V2010" s="323"/>
    </row>
    <row r="2011" spans="1:22" ht="24.95" customHeight="1">
      <c r="A2011" s="315" t="s">
        <v>49</v>
      </c>
      <c r="B2011" s="177">
        <v>3</v>
      </c>
      <c r="C2011" s="323"/>
      <c r="D2011" s="323"/>
      <c r="E2011" s="323"/>
      <c r="F2011" s="323"/>
      <c r="G2011" s="323"/>
      <c r="H2011" s="323"/>
      <c r="I2011" s="323"/>
      <c r="K2011" s="323"/>
      <c r="L2011" s="323"/>
      <c r="M2011" s="323"/>
      <c r="N2011" s="323"/>
      <c r="O2011" s="323"/>
      <c r="P2011" s="323"/>
      <c r="Q2011" s="323"/>
      <c r="R2011" s="323"/>
      <c r="S2011" s="323"/>
      <c r="T2011" s="323"/>
      <c r="U2011" s="323"/>
      <c r="V2011" s="323"/>
    </row>
    <row r="2012" spans="1:22" ht="24.95" customHeight="1">
      <c r="A2012" s="315" t="s">
        <v>50</v>
      </c>
      <c r="B2012" s="177">
        <v>5</v>
      </c>
      <c r="C2012" s="323"/>
      <c r="D2012" s="323"/>
      <c r="E2012" s="323"/>
      <c r="F2012" s="323"/>
      <c r="G2012" s="323"/>
      <c r="H2012" s="323"/>
      <c r="I2012" s="323"/>
      <c r="K2012" s="323"/>
      <c r="L2012" s="323"/>
      <c r="M2012" s="323"/>
      <c r="N2012" s="323"/>
      <c r="O2012" s="323"/>
      <c r="P2012" s="323"/>
      <c r="Q2012" s="323"/>
      <c r="R2012" s="323"/>
      <c r="S2012" s="323"/>
      <c r="T2012" s="323"/>
      <c r="U2012" s="323"/>
      <c r="V2012" s="323"/>
    </row>
    <row r="2013" spans="1:22" ht="24.95" customHeight="1">
      <c r="A2013" s="315" t="s">
        <v>975</v>
      </c>
      <c r="B2013" s="177">
        <v>1</v>
      </c>
      <c r="C2013" s="323"/>
      <c r="D2013" s="323"/>
      <c r="E2013" s="323"/>
      <c r="F2013" s="323"/>
      <c r="G2013" s="323"/>
      <c r="H2013" s="323"/>
      <c r="I2013" s="323"/>
      <c r="K2013" s="323"/>
      <c r="L2013" s="323"/>
      <c r="M2013" s="323"/>
      <c r="N2013" s="323"/>
      <c r="O2013" s="323"/>
      <c r="P2013" s="323"/>
      <c r="Q2013" s="323"/>
      <c r="R2013" s="323"/>
      <c r="S2013" s="323"/>
      <c r="T2013" s="323"/>
      <c r="U2013" s="323"/>
      <c r="V2013" s="323"/>
    </row>
    <row r="2014" spans="1:22" ht="24.95" customHeight="1">
      <c r="A2014" s="315" t="s">
        <v>52</v>
      </c>
      <c r="B2014" s="177">
        <v>4</v>
      </c>
      <c r="C2014" s="323"/>
      <c r="D2014" s="323"/>
      <c r="E2014" s="323"/>
      <c r="F2014" s="323"/>
      <c r="G2014" s="323"/>
      <c r="H2014" s="323"/>
      <c r="I2014" s="323"/>
      <c r="K2014" s="323"/>
      <c r="L2014" s="323"/>
      <c r="M2014" s="323"/>
      <c r="N2014" s="323"/>
      <c r="O2014" s="323"/>
      <c r="P2014" s="323"/>
      <c r="Q2014" s="323"/>
      <c r="R2014" s="323"/>
      <c r="S2014" s="323"/>
      <c r="T2014" s="323"/>
      <c r="U2014" s="323"/>
      <c r="V2014" s="323"/>
    </row>
    <row r="2015" spans="1:22" ht="24.95" customHeight="1">
      <c r="A2015" s="315" t="s">
        <v>53</v>
      </c>
      <c r="B2015" s="177">
        <v>2</v>
      </c>
      <c r="C2015" s="323"/>
      <c r="D2015" s="323"/>
      <c r="E2015" s="323"/>
      <c r="F2015" s="323"/>
      <c r="G2015" s="323"/>
      <c r="H2015" s="323"/>
      <c r="I2015" s="323"/>
      <c r="K2015" s="323"/>
      <c r="L2015" s="323"/>
      <c r="M2015" s="323"/>
      <c r="N2015" s="323"/>
      <c r="O2015" s="323"/>
      <c r="P2015" s="323"/>
      <c r="Q2015" s="323"/>
      <c r="R2015" s="323"/>
      <c r="S2015" s="323"/>
      <c r="T2015" s="323"/>
      <c r="U2015" s="323"/>
      <c r="V2015" s="323"/>
    </row>
    <row r="2016" spans="1:22" ht="24.95" customHeight="1">
      <c r="A2016" s="315" t="s">
        <v>64</v>
      </c>
      <c r="B2016" s="324">
        <v>6</v>
      </c>
      <c r="C2016" s="323"/>
      <c r="D2016" s="323"/>
      <c r="E2016" s="323"/>
      <c r="F2016" s="323"/>
      <c r="G2016" s="323"/>
      <c r="H2016" s="323"/>
      <c r="I2016" s="323"/>
      <c r="K2016" s="323"/>
      <c r="L2016" s="323"/>
      <c r="M2016" s="323"/>
      <c r="N2016" s="323"/>
      <c r="O2016" s="323"/>
      <c r="P2016" s="323"/>
      <c r="Q2016" s="323"/>
      <c r="R2016" s="323"/>
      <c r="S2016" s="323"/>
      <c r="T2016" s="323"/>
      <c r="U2016" s="323"/>
      <c r="V2016" s="323"/>
    </row>
    <row r="2017" spans="1:22" ht="24.95" customHeight="1">
      <c r="A2017" s="315" t="s">
        <v>283</v>
      </c>
      <c r="B2017" s="324">
        <v>10</v>
      </c>
      <c r="C2017" s="323"/>
      <c r="D2017" s="323"/>
      <c r="E2017" s="323"/>
      <c r="F2017" s="323"/>
      <c r="G2017" s="323"/>
      <c r="H2017" s="323"/>
      <c r="I2017" s="323"/>
      <c r="K2017" s="323"/>
      <c r="L2017" s="323"/>
      <c r="M2017" s="323"/>
      <c r="N2017" s="323"/>
      <c r="O2017" s="323"/>
      <c r="P2017" s="323"/>
      <c r="Q2017" s="323"/>
      <c r="R2017" s="323"/>
      <c r="S2017" s="323"/>
      <c r="T2017" s="323"/>
      <c r="U2017" s="323"/>
      <c r="V2017" s="323"/>
    </row>
    <row r="2018" spans="1:22" ht="24.95" customHeight="1">
      <c r="A2018" s="336" t="s">
        <v>3</v>
      </c>
      <c r="B2018" s="178">
        <f>SUM(B2001:B2017)</f>
        <v>96</v>
      </c>
      <c r="C2018" s="323"/>
      <c r="D2018" s="323"/>
      <c r="E2018" s="323"/>
      <c r="F2018" s="323"/>
      <c r="G2018" s="323"/>
      <c r="H2018" s="323"/>
      <c r="I2018" s="323"/>
      <c r="K2018" s="323"/>
      <c r="L2018" s="323"/>
      <c r="M2018" s="323"/>
      <c r="N2018" s="323"/>
      <c r="O2018" s="323"/>
      <c r="P2018" s="323"/>
      <c r="Q2018" s="323"/>
      <c r="R2018" s="323"/>
      <c r="S2018" s="323"/>
      <c r="T2018" s="323"/>
      <c r="U2018" s="323"/>
      <c r="V2018" s="323"/>
    </row>
    <row r="2019" spans="1:22" ht="24.95" customHeight="1">
      <c r="A2019" s="323"/>
      <c r="B2019" s="323"/>
      <c r="C2019" s="323"/>
      <c r="D2019" s="323"/>
      <c r="E2019" s="323"/>
      <c r="F2019" s="323"/>
      <c r="G2019" s="323"/>
      <c r="H2019" s="323"/>
      <c r="I2019" s="323"/>
      <c r="K2019" s="323"/>
      <c r="L2019" s="323"/>
      <c r="M2019" s="323"/>
      <c r="N2019" s="323"/>
      <c r="O2019" s="323"/>
      <c r="P2019" s="323"/>
      <c r="Q2019" s="323"/>
      <c r="R2019" s="323"/>
      <c r="S2019" s="323"/>
      <c r="T2019" s="323"/>
      <c r="U2019" s="323"/>
      <c r="V2019" s="323"/>
    </row>
    <row r="2020" spans="1:22" s="8" customFormat="1" ht="24.95" customHeight="1">
      <c r="A2020" s="604" t="s">
        <v>1157</v>
      </c>
      <c r="B2020" s="604"/>
      <c r="C2020" s="323"/>
      <c r="D2020" s="323"/>
      <c r="E2020" s="323"/>
      <c r="F2020" s="323"/>
      <c r="G2020" s="323"/>
      <c r="H2020" s="323"/>
      <c r="I2020" s="323"/>
      <c r="J2020" s="458"/>
      <c r="K2020" s="323"/>
      <c r="L2020" s="323"/>
      <c r="M2020" s="323"/>
      <c r="N2020" s="323"/>
      <c r="O2020" s="323"/>
      <c r="P2020" s="323"/>
      <c r="Q2020" s="323"/>
      <c r="R2020" s="323"/>
      <c r="S2020" s="323"/>
      <c r="T2020" s="323"/>
      <c r="U2020" s="323"/>
      <c r="V2020" s="323"/>
    </row>
    <row r="2021" spans="1:22" ht="24.95" customHeight="1">
      <c r="A2021" s="311" t="s">
        <v>1133</v>
      </c>
      <c r="B2021" s="311" t="s">
        <v>1134</v>
      </c>
      <c r="C2021" s="323"/>
      <c r="D2021" s="323"/>
      <c r="E2021" s="323"/>
      <c r="F2021" s="323"/>
      <c r="G2021" s="323"/>
      <c r="H2021" s="323"/>
      <c r="I2021" s="323"/>
      <c r="K2021" s="323"/>
      <c r="L2021" s="323"/>
      <c r="M2021" s="323"/>
      <c r="N2021" s="323"/>
      <c r="O2021" s="323"/>
      <c r="P2021" s="323"/>
      <c r="Q2021" s="323"/>
      <c r="R2021" s="323"/>
      <c r="S2021" s="323"/>
      <c r="T2021" s="323"/>
      <c r="U2021" s="323"/>
      <c r="V2021" s="323"/>
    </row>
    <row r="2022" spans="1:22" ht="24.95" customHeight="1">
      <c r="A2022" s="315" t="s">
        <v>33</v>
      </c>
      <c r="B2022" s="324">
        <v>1</v>
      </c>
      <c r="C2022" s="323"/>
      <c r="D2022" s="323"/>
      <c r="E2022" s="323"/>
      <c r="F2022" s="323"/>
      <c r="G2022" s="323"/>
      <c r="H2022" s="323"/>
      <c r="I2022" s="323"/>
      <c r="K2022" s="323"/>
      <c r="L2022" s="323"/>
      <c r="M2022" s="323"/>
      <c r="N2022" s="323"/>
      <c r="O2022" s="323"/>
      <c r="P2022" s="323"/>
      <c r="Q2022" s="323"/>
      <c r="R2022" s="323"/>
      <c r="S2022" s="323"/>
      <c r="T2022" s="323"/>
      <c r="U2022" s="323"/>
      <c r="V2022" s="323"/>
    </row>
    <row r="2023" spans="1:22" ht="24.95" customHeight="1">
      <c r="A2023" s="315" t="s">
        <v>31</v>
      </c>
      <c r="B2023" s="324">
        <v>1</v>
      </c>
      <c r="C2023" s="323"/>
      <c r="D2023" s="323"/>
      <c r="E2023" s="323"/>
      <c r="F2023" s="323"/>
      <c r="G2023" s="323"/>
      <c r="H2023" s="323"/>
      <c r="I2023" s="323"/>
      <c r="K2023" s="323"/>
      <c r="L2023" s="323"/>
      <c r="M2023" s="323"/>
      <c r="N2023" s="323"/>
      <c r="O2023" s="323"/>
      <c r="P2023" s="323"/>
      <c r="Q2023" s="323"/>
      <c r="R2023" s="323"/>
      <c r="S2023" s="323"/>
      <c r="T2023" s="323"/>
      <c r="U2023" s="323"/>
      <c r="V2023" s="323"/>
    </row>
    <row r="2024" spans="1:22" ht="24.95" customHeight="1">
      <c r="A2024" s="315" t="s">
        <v>36</v>
      </c>
      <c r="B2024" s="324">
        <v>1</v>
      </c>
      <c r="C2024" s="323"/>
      <c r="D2024" s="323"/>
      <c r="E2024" s="323"/>
      <c r="F2024" s="323"/>
      <c r="G2024" s="323"/>
      <c r="H2024" s="323"/>
      <c r="I2024" s="323"/>
      <c r="K2024" s="323"/>
      <c r="L2024" s="323"/>
      <c r="M2024" s="323"/>
      <c r="N2024" s="323"/>
      <c r="O2024" s="323"/>
      <c r="P2024" s="323"/>
      <c r="Q2024" s="323"/>
      <c r="R2024" s="323"/>
      <c r="S2024" s="323"/>
      <c r="T2024" s="323"/>
      <c r="U2024" s="323"/>
      <c r="V2024" s="323"/>
    </row>
    <row r="2025" spans="1:22" ht="24.95" customHeight="1">
      <c r="A2025" s="315" t="s">
        <v>50</v>
      </c>
      <c r="B2025" s="324">
        <v>2</v>
      </c>
      <c r="C2025" s="323"/>
      <c r="D2025" s="323"/>
      <c r="E2025" s="323"/>
      <c r="F2025" s="323"/>
      <c r="G2025" s="323"/>
      <c r="H2025" s="323"/>
      <c r="I2025" s="323"/>
      <c r="K2025" s="323"/>
      <c r="L2025" s="323"/>
      <c r="M2025" s="323"/>
      <c r="N2025" s="323"/>
      <c r="O2025" s="323"/>
      <c r="P2025" s="323"/>
      <c r="Q2025" s="323"/>
      <c r="R2025" s="323"/>
      <c r="S2025" s="323"/>
      <c r="T2025" s="323"/>
      <c r="U2025" s="323"/>
      <c r="V2025" s="323"/>
    </row>
    <row r="2026" spans="1:22" ht="24.95" customHeight="1">
      <c r="A2026" s="315" t="s">
        <v>52</v>
      </c>
      <c r="B2026" s="324">
        <v>1</v>
      </c>
      <c r="C2026" s="323"/>
      <c r="D2026" s="323"/>
      <c r="E2026" s="323"/>
      <c r="F2026" s="323"/>
      <c r="G2026" s="323"/>
      <c r="H2026" s="323"/>
      <c r="I2026" s="323"/>
      <c r="K2026" s="323"/>
      <c r="L2026" s="323"/>
      <c r="M2026" s="323"/>
      <c r="N2026" s="323"/>
      <c r="O2026" s="323"/>
      <c r="P2026" s="323"/>
      <c r="Q2026" s="323"/>
      <c r="R2026" s="323"/>
      <c r="S2026" s="323"/>
      <c r="T2026" s="323"/>
      <c r="U2026" s="323"/>
      <c r="V2026" s="323"/>
    </row>
    <row r="2027" spans="1:22" ht="24.95" customHeight="1">
      <c r="A2027" s="315" t="s">
        <v>1135</v>
      </c>
      <c r="B2027" s="324">
        <v>1</v>
      </c>
      <c r="C2027" s="323"/>
      <c r="D2027" s="323"/>
      <c r="E2027" s="323"/>
      <c r="F2027" s="323"/>
      <c r="G2027" s="323"/>
      <c r="H2027" s="323"/>
      <c r="I2027" s="323"/>
      <c r="K2027" s="323"/>
      <c r="L2027" s="323"/>
      <c r="M2027" s="323"/>
      <c r="N2027" s="323"/>
      <c r="O2027" s="323"/>
      <c r="P2027" s="323"/>
      <c r="Q2027" s="323"/>
      <c r="R2027" s="323"/>
      <c r="S2027" s="323"/>
      <c r="T2027" s="323"/>
      <c r="U2027" s="323"/>
      <c r="V2027" s="323"/>
    </row>
    <row r="2028" spans="1:22" ht="24.95" customHeight="1">
      <c r="A2028" s="179" t="s">
        <v>263</v>
      </c>
      <c r="B2028" s="324">
        <v>1</v>
      </c>
      <c r="C2028" s="323"/>
      <c r="D2028" s="323"/>
      <c r="E2028" s="323"/>
      <c r="F2028" s="323"/>
      <c r="G2028" s="323"/>
      <c r="H2028" s="323"/>
      <c r="I2028" s="323"/>
      <c r="K2028" s="323"/>
      <c r="L2028" s="323"/>
      <c r="M2028" s="323"/>
      <c r="N2028" s="323"/>
      <c r="O2028" s="323"/>
      <c r="P2028" s="323"/>
      <c r="Q2028" s="323"/>
      <c r="R2028" s="323"/>
      <c r="S2028" s="323"/>
      <c r="T2028" s="323"/>
      <c r="U2028" s="323"/>
      <c r="V2028" s="323"/>
    </row>
    <row r="2029" spans="1:22" ht="24.95" customHeight="1">
      <c r="A2029" s="180" t="s">
        <v>1136</v>
      </c>
      <c r="B2029" s="324">
        <v>5</v>
      </c>
      <c r="C2029" s="323"/>
      <c r="D2029" s="323"/>
      <c r="E2029" s="323"/>
      <c r="F2029" s="323"/>
      <c r="G2029" s="323"/>
      <c r="H2029" s="323"/>
      <c r="I2029" s="323"/>
      <c r="K2029" s="323"/>
      <c r="L2029" s="323"/>
      <c r="M2029" s="323"/>
      <c r="N2029" s="323"/>
      <c r="O2029" s="323"/>
      <c r="P2029" s="323"/>
      <c r="Q2029" s="323"/>
      <c r="R2029" s="323"/>
      <c r="S2029" s="323"/>
      <c r="T2029" s="323"/>
      <c r="U2029" s="323"/>
      <c r="V2029" s="323"/>
    </row>
    <row r="2030" spans="1:22" ht="24.95" customHeight="1">
      <c r="A2030" s="180" t="s">
        <v>1137</v>
      </c>
      <c r="B2030" s="324">
        <v>2</v>
      </c>
      <c r="C2030" s="323"/>
      <c r="D2030" s="323"/>
      <c r="E2030" s="323"/>
      <c r="F2030" s="323"/>
      <c r="G2030" s="323"/>
      <c r="H2030" s="323"/>
      <c r="I2030" s="323"/>
      <c r="K2030" s="323"/>
      <c r="L2030" s="323"/>
      <c r="M2030" s="323"/>
      <c r="N2030" s="323"/>
      <c r="O2030" s="323"/>
      <c r="P2030" s="323"/>
      <c r="Q2030" s="323"/>
      <c r="R2030" s="323"/>
      <c r="S2030" s="323"/>
      <c r="T2030" s="323"/>
      <c r="U2030" s="323"/>
      <c r="V2030" s="323"/>
    </row>
    <row r="2031" spans="1:22" ht="24.95" customHeight="1">
      <c r="A2031" s="180" t="s">
        <v>262</v>
      </c>
      <c r="B2031" s="324">
        <v>6</v>
      </c>
      <c r="C2031" s="323"/>
      <c r="D2031" s="323"/>
      <c r="E2031" s="323"/>
      <c r="F2031" s="323"/>
      <c r="G2031" s="323"/>
      <c r="H2031" s="323"/>
      <c r="I2031" s="323"/>
      <c r="K2031" s="323"/>
      <c r="L2031" s="323"/>
      <c r="M2031" s="323"/>
      <c r="N2031" s="323"/>
      <c r="O2031" s="323"/>
      <c r="P2031" s="323"/>
      <c r="Q2031" s="323"/>
      <c r="R2031" s="323"/>
      <c r="S2031" s="323"/>
      <c r="T2031" s="323"/>
      <c r="U2031" s="323"/>
      <c r="V2031" s="323"/>
    </row>
    <row r="2032" spans="1:22" ht="24.95" customHeight="1">
      <c r="A2032" s="315" t="s">
        <v>801</v>
      </c>
      <c r="B2032" s="324">
        <v>2</v>
      </c>
      <c r="C2032" s="323"/>
      <c r="D2032" s="323"/>
      <c r="E2032" s="323"/>
      <c r="F2032" s="323"/>
      <c r="G2032" s="323"/>
      <c r="H2032" s="323"/>
      <c r="I2032" s="323"/>
      <c r="K2032" s="323"/>
      <c r="L2032" s="323"/>
      <c r="M2032" s="323"/>
      <c r="N2032" s="323"/>
      <c r="O2032" s="323"/>
      <c r="P2032" s="323"/>
      <c r="Q2032" s="323"/>
      <c r="R2032" s="323"/>
      <c r="S2032" s="323"/>
      <c r="T2032" s="323"/>
      <c r="U2032" s="323"/>
      <c r="V2032" s="323"/>
    </row>
    <row r="2033" spans="1:22" ht="24.95" customHeight="1">
      <c r="A2033" s="315" t="s">
        <v>1138</v>
      </c>
      <c r="B2033" s="324">
        <v>1</v>
      </c>
      <c r="C2033" s="323"/>
      <c r="D2033" s="323"/>
      <c r="E2033" s="323"/>
      <c r="F2033" s="323"/>
      <c r="G2033" s="323"/>
      <c r="H2033" s="323"/>
      <c r="I2033" s="323"/>
      <c r="K2033" s="323"/>
      <c r="L2033" s="323"/>
      <c r="M2033" s="323"/>
      <c r="N2033" s="323"/>
      <c r="O2033" s="323"/>
      <c r="P2033" s="323"/>
      <c r="Q2033" s="323"/>
      <c r="R2033" s="323"/>
      <c r="S2033" s="323"/>
      <c r="T2033" s="323"/>
      <c r="U2033" s="323"/>
      <c r="V2033" s="323"/>
    </row>
    <row r="2034" spans="1:22" ht="24.95" customHeight="1">
      <c r="A2034" s="315" t="s">
        <v>1159</v>
      </c>
      <c r="B2034" s="324">
        <v>2</v>
      </c>
      <c r="C2034" s="323"/>
      <c r="D2034" s="323"/>
      <c r="E2034" s="323"/>
      <c r="F2034" s="323"/>
      <c r="G2034" s="323"/>
      <c r="H2034" s="323"/>
      <c r="I2034" s="323"/>
      <c r="K2034" s="323"/>
      <c r="L2034" s="323"/>
      <c r="M2034" s="323"/>
      <c r="N2034" s="323"/>
      <c r="O2034" s="323"/>
      <c r="P2034" s="323"/>
      <c r="Q2034" s="323"/>
      <c r="R2034" s="323"/>
      <c r="S2034" s="323"/>
      <c r="T2034" s="323"/>
      <c r="U2034" s="323"/>
      <c r="V2034" s="323"/>
    </row>
    <row r="2035" spans="1:22" ht="24.95" customHeight="1">
      <c r="A2035" s="180" t="s">
        <v>1160</v>
      </c>
      <c r="B2035" s="324">
        <v>4</v>
      </c>
      <c r="C2035" s="323"/>
      <c r="D2035" s="323"/>
      <c r="E2035" s="323"/>
      <c r="F2035" s="323"/>
      <c r="G2035" s="323"/>
      <c r="H2035" s="323"/>
      <c r="I2035" s="323"/>
      <c r="K2035" s="323"/>
      <c r="L2035" s="323"/>
      <c r="M2035" s="323"/>
      <c r="N2035" s="323"/>
      <c r="O2035" s="323"/>
      <c r="P2035" s="323"/>
      <c r="Q2035" s="323"/>
      <c r="R2035" s="323"/>
      <c r="S2035" s="323"/>
      <c r="T2035" s="323"/>
      <c r="U2035" s="323"/>
      <c r="V2035" s="323"/>
    </row>
    <row r="2036" spans="1:22" ht="24.95" customHeight="1">
      <c r="A2036" s="180" t="s">
        <v>247</v>
      </c>
      <c r="B2036" s="324">
        <v>1</v>
      </c>
      <c r="C2036" s="323"/>
      <c r="D2036" s="323"/>
      <c r="E2036" s="323"/>
      <c r="F2036" s="323"/>
      <c r="G2036" s="323"/>
      <c r="H2036" s="323"/>
      <c r="I2036" s="323"/>
      <c r="K2036" s="323"/>
      <c r="L2036" s="323"/>
      <c r="M2036" s="323"/>
      <c r="N2036" s="323"/>
      <c r="O2036" s="323"/>
      <c r="P2036" s="323"/>
      <c r="Q2036" s="323"/>
      <c r="R2036" s="323"/>
      <c r="S2036" s="323"/>
      <c r="T2036" s="323"/>
      <c r="U2036" s="323"/>
      <c r="V2036" s="323"/>
    </row>
    <row r="2037" spans="1:22" ht="24.95" customHeight="1">
      <c r="A2037" s="181" t="s">
        <v>265</v>
      </c>
      <c r="B2037" s="324">
        <v>2</v>
      </c>
      <c r="C2037" s="323"/>
      <c r="D2037" s="323"/>
      <c r="E2037" s="323"/>
      <c r="F2037" s="323"/>
      <c r="G2037" s="323"/>
      <c r="H2037" s="323"/>
      <c r="I2037" s="323"/>
      <c r="K2037" s="323"/>
      <c r="L2037" s="323"/>
      <c r="M2037" s="323"/>
      <c r="N2037" s="323"/>
      <c r="O2037" s="323"/>
      <c r="P2037" s="323"/>
      <c r="Q2037" s="323"/>
      <c r="R2037" s="323"/>
      <c r="S2037" s="323"/>
      <c r="T2037" s="323"/>
      <c r="U2037" s="323"/>
      <c r="V2037" s="323"/>
    </row>
    <row r="2038" spans="1:22" ht="24.95" customHeight="1">
      <c r="A2038" s="315" t="s">
        <v>59</v>
      </c>
      <c r="B2038" s="324">
        <v>2</v>
      </c>
      <c r="C2038" s="323"/>
      <c r="D2038" s="323"/>
      <c r="E2038" s="323"/>
      <c r="F2038" s="323"/>
      <c r="G2038" s="323"/>
      <c r="H2038" s="323"/>
      <c r="I2038" s="323"/>
      <c r="K2038" s="323"/>
      <c r="L2038" s="323"/>
      <c r="M2038" s="323"/>
      <c r="N2038" s="323"/>
      <c r="O2038" s="323"/>
      <c r="P2038" s="323"/>
      <c r="Q2038" s="323"/>
      <c r="R2038" s="323"/>
      <c r="S2038" s="323"/>
      <c r="T2038" s="323"/>
      <c r="U2038" s="323"/>
      <c r="V2038" s="323"/>
    </row>
    <row r="2039" spans="1:22" ht="24.95" customHeight="1">
      <c r="A2039" s="315" t="s">
        <v>1139</v>
      </c>
      <c r="B2039" s="324">
        <v>3</v>
      </c>
      <c r="C2039" s="323"/>
      <c r="D2039" s="323"/>
      <c r="E2039" s="323"/>
      <c r="F2039" s="323"/>
      <c r="G2039" s="323"/>
      <c r="H2039" s="323"/>
      <c r="I2039" s="323"/>
      <c r="K2039" s="323"/>
      <c r="L2039" s="323"/>
      <c r="M2039" s="323"/>
      <c r="N2039" s="323"/>
      <c r="O2039" s="323"/>
      <c r="P2039" s="323"/>
      <c r="Q2039" s="323"/>
      <c r="R2039" s="323"/>
      <c r="S2039" s="323"/>
      <c r="T2039" s="323"/>
      <c r="U2039" s="323"/>
      <c r="V2039" s="323"/>
    </row>
    <row r="2040" spans="1:22" ht="24.95" customHeight="1">
      <c r="A2040" s="315" t="s">
        <v>1161</v>
      </c>
      <c r="B2040" s="324">
        <v>1</v>
      </c>
      <c r="C2040" s="323"/>
      <c r="D2040" s="323"/>
      <c r="E2040" s="323"/>
      <c r="F2040" s="323"/>
      <c r="G2040" s="323"/>
      <c r="H2040" s="323"/>
      <c r="I2040" s="323"/>
      <c r="K2040" s="323"/>
      <c r="L2040" s="323"/>
      <c r="M2040" s="323"/>
      <c r="N2040" s="323"/>
      <c r="O2040" s="323"/>
      <c r="P2040" s="323"/>
      <c r="Q2040" s="323"/>
      <c r="R2040" s="323"/>
      <c r="S2040" s="323"/>
      <c r="T2040" s="323"/>
      <c r="U2040" s="323"/>
      <c r="V2040" s="323"/>
    </row>
    <row r="2041" spans="1:22" ht="24.95" customHeight="1">
      <c r="A2041" s="315" t="s">
        <v>1140</v>
      </c>
      <c r="B2041" s="324">
        <v>1</v>
      </c>
      <c r="C2041" s="323"/>
      <c r="D2041" s="323"/>
      <c r="E2041" s="323"/>
      <c r="F2041" s="323"/>
      <c r="G2041" s="323"/>
      <c r="H2041" s="323"/>
      <c r="I2041" s="323"/>
      <c r="K2041" s="323"/>
      <c r="L2041" s="323"/>
      <c r="M2041" s="323"/>
      <c r="N2041" s="323"/>
      <c r="O2041" s="323"/>
      <c r="P2041" s="323"/>
      <c r="Q2041" s="323"/>
      <c r="R2041" s="323"/>
      <c r="S2041" s="323"/>
      <c r="T2041" s="323"/>
      <c r="U2041" s="323"/>
      <c r="V2041" s="323"/>
    </row>
    <row r="2042" spans="1:22" ht="24.95" customHeight="1">
      <c r="A2042" s="315" t="s">
        <v>808</v>
      </c>
      <c r="B2042" s="324">
        <v>4</v>
      </c>
      <c r="C2042" s="323"/>
      <c r="D2042" s="323"/>
      <c r="E2042" s="323"/>
      <c r="F2042" s="323"/>
      <c r="G2042" s="323"/>
      <c r="H2042" s="323"/>
      <c r="I2042" s="323"/>
      <c r="K2042" s="323"/>
      <c r="L2042" s="323"/>
      <c r="M2042" s="323"/>
      <c r="N2042" s="323"/>
      <c r="O2042" s="323"/>
      <c r="P2042" s="323"/>
      <c r="Q2042" s="323"/>
      <c r="R2042" s="323"/>
      <c r="S2042" s="323"/>
      <c r="T2042" s="323"/>
      <c r="U2042" s="323"/>
      <c r="V2042" s="323"/>
    </row>
    <row r="2043" spans="1:22" ht="24.95" customHeight="1">
      <c r="A2043" s="315" t="s">
        <v>1162</v>
      </c>
      <c r="B2043" s="324">
        <v>1</v>
      </c>
      <c r="C2043" s="323"/>
      <c r="D2043" s="323"/>
      <c r="E2043" s="323"/>
      <c r="F2043" s="323"/>
      <c r="G2043" s="323"/>
      <c r="H2043" s="323"/>
      <c r="I2043" s="323"/>
      <c r="K2043" s="323"/>
      <c r="L2043" s="323"/>
      <c r="M2043" s="323"/>
      <c r="N2043" s="323"/>
      <c r="O2043" s="323"/>
      <c r="P2043" s="323"/>
      <c r="Q2043" s="323"/>
      <c r="R2043" s="323"/>
      <c r="S2043" s="323"/>
      <c r="T2043" s="323"/>
      <c r="U2043" s="323"/>
      <c r="V2043" s="323"/>
    </row>
    <row r="2044" spans="1:22" ht="24.95" customHeight="1">
      <c r="A2044" s="315" t="s">
        <v>1141</v>
      </c>
      <c r="B2044" s="324">
        <v>1</v>
      </c>
      <c r="C2044" s="323"/>
      <c r="D2044" s="323"/>
      <c r="E2044" s="323"/>
      <c r="F2044" s="323"/>
      <c r="G2044" s="323"/>
      <c r="H2044" s="323"/>
      <c r="I2044" s="323"/>
      <c r="K2044" s="323"/>
      <c r="L2044" s="323"/>
      <c r="M2044" s="323"/>
      <c r="N2044" s="323"/>
      <c r="O2044" s="323"/>
      <c r="P2044" s="323"/>
      <c r="Q2044" s="323"/>
      <c r="R2044" s="323"/>
      <c r="S2044" s="323"/>
      <c r="T2044" s="323"/>
      <c r="U2044" s="323"/>
      <c r="V2044" s="323"/>
    </row>
    <row r="2045" spans="1:22" ht="24.95" customHeight="1">
      <c r="A2045" s="179" t="s">
        <v>1142</v>
      </c>
      <c r="B2045" s="324">
        <v>2</v>
      </c>
      <c r="C2045" s="323"/>
      <c r="D2045" s="323"/>
      <c r="E2045" s="323"/>
      <c r="F2045" s="323"/>
      <c r="G2045" s="323"/>
      <c r="H2045" s="323"/>
      <c r="I2045" s="323"/>
      <c r="K2045" s="323"/>
      <c r="L2045" s="323"/>
      <c r="M2045" s="323"/>
      <c r="N2045" s="323"/>
      <c r="O2045" s="323"/>
      <c r="P2045" s="323"/>
      <c r="Q2045" s="323"/>
      <c r="R2045" s="323"/>
      <c r="S2045" s="323"/>
      <c r="T2045" s="323"/>
      <c r="U2045" s="323"/>
      <c r="V2045" s="323"/>
    </row>
    <row r="2046" spans="1:22" ht="24.95" customHeight="1">
      <c r="A2046" s="180" t="s">
        <v>1143</v>
      </c>
      <c r="B2046" s="324">
        <v>2</v>
      </c>
      <c r="C2046" s="323"/>
      <c r="D2046" s="323"/>
      <c r="E2046" s="323"/>
      <c r="F2046" s="323"/>
      <c r="G2046" s="323"/>
      <c r="H2046" s="323"/>
      <c r="I2046" s="323"/>
      <c r="K2046" s="323"/>
      <c r="L2046" s="323"/>
      <c r="M2046" s="323"/>
      <c r="N2046" s="323"/>
      <c r="O2046" s="323"/>
      <c r="P2046" s="323"/>
      <c r="Q2046" s="323"/>
      <c r="R2046" s="323"/>
      <c r="S2046" s="323"/>
      <c r="T2046" s="323"/>
      <c r="U2046" s="323"/>
      <c r="V2046" s="323"/>
    </row>
    <row r="2047" spans="1:22" ht="24.95" customHeight="1">
      <c r="A2047" s="180" t="s">
        <v>1144</v>
      </c>
      <c r="B2047" s="324">
        <v>2</v>
      </c>
      <c r="C2047" s="323"/>
      <c r="D2047" s="323"/>
      <c r="E2047" s="323"/>
      <c r="F2047" s="323"/>
      <c r="G2047" s="323"/>
      <c r="H2047" s="323"/>
      <c r="I2047" s="323"/>
      <c r="K2047" s="323"/>
      <c r="L2047" s="323"/>
      <c r="M2047" s="323"/>
      <c r="N2047" s="323"/>
      <c r="O2047" s="323"/>
      <c r="P2047" s="323"/>
      <c r="Q2047" s="323"/>
      <c r="R2047" s="323"/>
      <c r="S2047" s="323"/>
      <c r="T2047" s="323"/>
      <c r="U2047" s="323"/>
      <c r="V2047" s="323"/>
    </row>
    <row r="2048" spans="1:22" ht="24.95" customHeight="1">
      <c r="A2048" s="338" t="s">
        <v>1145</v>
      </c>
      <c r="B2048" s="324">
        <v>3</v>
      </c>
      <c r="C2048" s="323"/>
      <c r="D2048" s="323"/>
      <c r="E2048" s="323"/>
      <c r="F2048" s="323"/>
      <c r="G2048" s="323"/>
      <c r="H2048" s="323"/>
      <c r="I2048" s="323"/>
      <c r="K2048" s="323"/>
      <c r="L2048" s="323"/>
      <c r="M2048" s="323"/>
      <c r="N2048" s="323"/>
      <c r="O2048" s="323"/>
      <c r="P2048" s="323"/>
      <c r="Q2048" s="323"/>
      <c r="R2048" s="323"/>
      <c r="S2048" s="323"/>
      <c r="T2048" s="323"/>
      <c r="U2048" s="323"/>
      <c r="V2048" s="323"/>
    </row>
    <row r="2049" spans="1:22" ht="24.95" customHeight="1">
      <c r="A2049" s="315" t="s">
        <v>1146</v>
      </c>
      <c r="B2049" s="324">
        <v>1</v>
      </c>
      <c r="C2049" s="323"/>
      <c r="D2049" s="323"/>
      <c r="E2049" s="323"/>
      <c r="F2049" s="323"/>
      <c r="G2049" s="323"/>
      <c r="H2049" s="323"/>
      <c r="I2049" s="323"/>
      <c r="K2049" s="323"/>
      <c r="L2049" s="323"/>
      <c r="M2049" s="323"/>
      <c r="N2049" s="323"/>
      <c r="O2049" s="323"/>
      <c r="P2049" s="323"/>
      <c r="Q2049" s="323"/>
      <c r="R2049" s="323"/>
      <c r="S2049" s="323"/>
      <c r="T2049" s="323"/>
      <c r="U2049" s="323"/>
      <c r="V2049" s="323"/>
    </row>
    <row r="2050" spans="1:22" ht="24.95" customHeight="1">
      <c r="A2050" s="315" t="s">
        <v>1147</v>
      </c>
      <c r="B2050" s="324">
        <v>1</v>
      </c>
      <c r="C2050" s="323"/>
      <c r="D2050" s="323"/>
      <c r="E2050" s="323"/>
      <c r="F2050" s="323"/>
      <c r="G2050" s="323"/>
      <c r="H2050" s="323"/>
      <c r="I2050" s="323"/>
      <c r="K2050" s="323"/>
      <c r="L2050" s="323"/>
      <c r="M2050" s="323"/>
      <c r="N2050" s="323"/>
      <c r="O2050" s="323"/>
      <c r="P2050" s="323"/>
      <c r="Q2050" s="323"/>
      <c r="R2050" s="323"/>
      <c r="S2050" s="323"/>
      <c r="T2050" s="323"/>
      <c r="U2050" s="323"/>
      <c r="V2050" s="323"/>
    </row>
    <row r="2051" spans="1:22" ht="24.95" customHeight="1">
      <c r="A2051" s="315" t="s">
        <v>1163</v>
      </c>
      <c r="B2051" s="324">
        <v>2</v>
      </c>
      <c r="C2051" s="323"/>
      <c r="D2051" s="323"/>
      <c r="E2051" s="323"/>
      <c r="F2051" s="323"/>
      <c r="G2051" s="323"/>
      <c r="H2051" s="323"/>
      <c r="I2051" s="323"/>
      <c r="K2051" s="323"/>
      <c r="L2051" s="323"/>
      <c r="M2051" s="323"/>
      <c r="N2051" s="323"/>
      <c r="O2051" s="323"/>
      <c r="P2051" s="323"/>
      <c r="Q2051" s="323"/>
      <c r="R2051" s="323"/>
      <c r="S2051" s="323"/>
      <c r="T2051" s="323"/>
      <c r="U2051" s="323"/>
      <c r="V2051" s="323"/>
    </row>
    <row r="2052" spans="1:22" ht="24.95" customHeight="1">
      <c r="A2052" s="315" t="s">
        <v>1148</v>
      </c>
      <c r="B2052" s="324">
        <v>2</v>
      </c>
      <c r="C2052" s="323"/>
      <c r="D2052" s="323"/>
      <c r="E2052" s="323"/>
      <c r="F2052" s="323"/>
      <c r="G2052" s="323"/>
      <c r="H2052" s="323"/>
      <c r="I2052" s="323"/>
      <c r="K2052" s="323"/>
      <c r="L2052" s="323"/>
      <c r="M2052" s="323"/>
      <c r="N2052" s="323"/>
      <c r="O2052" s="323"/>
      <c r="P2052" s="323"/>
      <c r="Q2052" s="323"/>
      <c r="R2052" s="323"/>
      <c r="S2052" s="323"/>
      <c r="T2052" s="323"/>
      <c r="U2052" s="323"/>
      <c r="V2052" s="323"/>
    </row>
    <row r="2053" spans="1:22" ht="24.95" customHeight="1">
      <c r="A2053" s="315" t="s">
        <v>1164</v>
      </c>
      <c r="B2053" s="324">
        <v>1</v>
      </c>
      <c r="C2053" s="323"/>
      <c r="D2053" s="323"/>
      <c r="E2053" s="323"/>
      <c r="F2053" s="323"/>
      <c r="G2053" s="323"/>
      <c r="H2053" s="323"/>
      <c r="I2053" s="323"/>
      <c r="K2053" s="323"/>
      <c r="L2053" s="323"/>
      <c r="M2053" s="323"/>
      <c r="N2053" s="323"/>
      <c r="O2053" s="323"/>
      <c r="P2053" s="323"/>
      <c r="Q2053" s="323"/>
      <c r="R2053" s="323"/>
      <c r="S2053" s="323"/>
      <c r="T2053" s="323"/>
      <c r="U2053" s="323"/>
      <c r="V2053" s="323"/>
    </row>
    <row r="2054" spans="1:22" ht="24.95" customHeight="1">
      <c r="A2054" s="315" t="s">
        <v>25</v>
      </c>
      <c r="B2054" s="324">
        <v>5</v>
      </c>
      <c r="C2054" s="323"/>
      <c r="D2054" s="323"/>
      <c r="E2054" s="323"/>
      <c r="F2054" s="323"/>
      <c r="G2054" s="323"/>
      <c r="H2054" s="323"/>
      <c r="I2054" s="323"/>
      <c r="K2054" s="323"/>
      <c r="L2054" s="323"/>
      <c r="M2054" s="323"/>
      <c r="N2054" s="323"/>
      <c r="O2054" s="323"/>
      <c r="P2054" s="323"/>
      <c r="Q2054" s="323"/>
      <c r="R2054" s="323"/>
      <c r="S2054" s="323"/>
      <c r="T2054" s="323"/>
      <c r="U2054" s="323"/>
      <c r="V2054" s="323"/>
    </row>
    <row r="2055" spans="1:22" ht="24.95" customHeight="1">
      <c r="A2055" s="315" t="s">
        <v>34</v>
      </c>
      <c r="B2055" s="324">
        <v>21</v>
      </c>
      <c r="C2055" s="323"/>
      <c r="D2055" s="323"/>
      <c r="E2055" s="323"/>
      <c r="F2055" s="323"/>
      <c r="G2055" s="323"/>
      <c r="H2055" s="323"/>
      <c r="I2055" s="323"/>
      <c r="K2055" s="323"/>
      <c r="L2055" s="323"/>
      <c r="M2055" s="323"/>
      <c r="N2055" s="323"/>
      <c r="O2055" s="323"/>
      <c r="P2055" s="323"/>
      <c r="Q2055" s="323"/>
      <c r="R2055" s="323"/>
      <c r="S2055" s="323"/>
      <c r="T2055" s="323"/>
      <c r="U2055" s="323"/>
      <c r="V2055" s="323"/>
    </row>
    <row r="2056" spans="1:22" ht="24.95" customHeight="1">
      <c r="A2056" s="336" t="s">
        <v>3</v>
      </c>
      <c r="B2056" s="311">
        <f>SUM(B2022:B2055)</f>
        <v>88</v>
      </c>
      <c r="C2056" s="323" t="s">
        <v>1155</v>
      </c>
      <c r="D2056" s="323"/>
      <c r="E2056" s="323"/>
      <c r="F2056" s="323"/>
      <c r="G2056" s="323"/>
      <c r="H2056" s="323"/>
      <c r="I2056" s="323"/>
      <c r="K2056" s="323"/>
      <c r="L2056" s="323"/>
      <c r="M2056" s="323"/>
      <c r="N2056" s="323"/>
      <c r="O2056" s="323"/>
      <c r="P2056" s="323"/>
      <c r="Q2056" s="323"/>
      <c r="R2056" s="323"/>
      <c r="S2056" s="323"/>
      <c r="T2056" s="323"/>
      <c r="U2056" s="323"/>
      <c r="V2056" s="323"/>
    </row>
    <row r="2057" spans="1:22" ht="24.95" customHeight="1">
      <c r="A2057" s="323"/>
      <c r="B2057" s="323"/>
      <c r="C2057" s="323"/>
      <c r="D2057" s="323"/>
      <c r="E2057" s="323"/>
      <c r="F2057" s="323"/>
      <c r="G2057" s="323"/>
      <c r="H2057" s="323"/>
      <c r="I2057" s="323"/>
      <c r="K2057" s="323"/>
      <c r="L2057" s="323"/>
      <c r="M2057" s="323"/>
      <c r="N2057" s="323"/>
      <c r="O2057" s="323"/>
      <c r="P2057" s="323"/>
      <c r="Q2057" s="323"/>
      <c r="R2057" s="323"/>
      <c r="S2057" s="323"/>
      <c r="T2057" s="323"/>
      <c r="U2057" s="323"/>
      <c r="V2057" s="323"/>
    </row>
    <row r="2058" spans="1:22" ht="24.95" customHeight="1">
      <c r="A2058" s="600" t="s">
        <v>1156</v>
      </c>
      <c r="B2058" s="600"/>
      <c r="C2058" s="600"/>
      <c r="D2058" s="600"/>
      <c r="E2058" s="600"/>
      <c r="F2058" s="600"/>
      <c r="G2058" s="600"/>
      <c r="H2058" s="323"/>
      <c r="I2058" s="323"/>
      <c r="K2058" s="323"/>
      <c r="L2058" s="323"/>
      <c r="M2058" s="323"/>
      <c r="N2058" s="323"/>
      <c r="O2058" s="323"/>
      <c r="P2058" s="323"/>
      <c r="Q2058" s="323"/>
      <c r="R2058" s="323"/>
      <c r="S2058" s="323"/>
      <c r="T2058" s="323"/>
      <c r="U2058" s="323"/>
      <c r="V2058" s="323"/>
    </row>
    <row r="2059" spans="1:22" ht="24.95" customHeight="1">
      <c r="A2059" s="86" t="s">
        <v>1129</v>
      </c>
      <c r="B2059" s="86" t="s">
        <v>1150</v>
      </c>
      <c r="C2059" s="86" t="s">
        <v>1151</v>
      </c>
      <c r="D2059" s="86" t="s">
        <v>1152</v>
      </c>
      <c r="E2059" s="86" t="s">
        <v>1153</v>
      </c>
      <c r="F2059" s="86" t="s">
        <v>1154</v>
      </c>
      <c r="G2059" s="125" t="s">
        <v>3</v>
      </c>
      <c r="H2059" s="323"/>
      <c r="I2059" s="323"/>
      <c r="K2059" s="323"/>
      <c r="L2059" s="323"/>
      <c r="M2059" s="323"/>
      <c r="N2059" s="323"/>
      <c r="O2059" s="323"/>
      <c r="P2059" s="323"/>
      <c r="Q2059" s="323"/>
      <c r="R2059" s="323"/>
      <c r="S2059" s="323"/>
      <c r="T2059" s="323"/>
      <c r="U2059" s="323"/>
      <c r="V2059" s="323"/>
    </row>
    <row r="2060" spans="1:22" ht="24.95" customHeight="1">
      <c r="A2060" s="315" t="s">
        <v>44</v>
      </c>
      <c r="B2060" s="324">
        <v>4</v>
      </c>
      <c r="C2060" s="324">
        <v>2</v>
      </c>
      <c r="D2060" s="324">
        <v>0</v>
      </c>
      <c r="E2060" s="324">
        <v>7</v>
      </c>
      <c r="F2060" s="324">
        <v>6</v>
      </c>
      <c r="G2060" s="324">
        <f>SUM(B2060:F2060)</f>
        <v>19</v>
      </c>
      <c r="H2060" s="323"/>
      <c r="I2060" s="323"/>
      <c r="K2060" s="323"/>
      <c r="L2060" s="323"/>
      <c r="M2060" s="323"/>
      <c r="N2060" s="323"/>
      <c r="O2060" s="323"/>
      <c r="P2060" s="323"/>
      <c r="Q2060" s="323"/>
      <c r="R2060" s="323"/>
      <c r="S2060" s="323"/>
      <c r="T2060" s="323"/>
      <c r="U2060" s="323"/>
      <c r="V2060" s="323"/>
    </row>
    <row r="2061" spans="1:22" ht="24.95" customHeight="1">
      <c r="A2061" s="315" t="s">
        <v>33</v>
      </c>
      <c r="B2061" s="176">
        <v>3</v>
      </c>
      <c r="C2061" s="324">
        <v>3</v>
      </c>
      <c r="D2061" s="324">
        <v>0</v>
      </c>
      <c r="E2061" s="324">
        <v>0</v>
      </c>
      <c r="F2061" s="324">
        <v>11</v>
      </c>
      <c r="G2061" s="324">
        <f t="shared" ref="G2061:G2072" si="8">SUM(B2061:F2061)</f>
        <v>17</v>
      </c>
      <c r="H2061" s="323"/>
      <c r="I2061" s="323"/>
      <c r="K2061" s="323"/>
      <c r="L2061" s="323"/>
      <c r="M2061" s="323"/>
      <c r="N2061" s="323"/>
      <c r="O2061" s="323"/>
      <c r="P2061" s="323"/>
      <c r="Q2061" s="323"/>
      <c r="R2061" s="323"/>
      <c r="S2061" s="323"/>
      <c r="T2061" s="323"/>
      <c r="U2061" s="323"/>
      <c r="V2061" s="323"/>
    </row>
    <row r="2062" spans="1:22" ht="24.95" customHeight="1">
      <c r="A2062" s="315" t="s">
        <v>35</v>
      </c>
      <c r="B2062" s="324">
        <v>5</v>
      </c>
      <c r="C2062" s="324">
        <v>4</v>
      </c>
      <c r="D2062" s="324">
        <v>0</v>
      </c>
      <c r="E2062" s="324">
        <v>2</v>
      </c>
      <c r="F2062" s="324">
        <v>0</v>
      </c>
      <c r="G2062" s="324">
        <f t="shared" si="8"/>
        <v>11</v>
      </c>
      <c r="H2062" s="323"/>
      <c r="I2062" s="323"/>
      <c r="K2062" s="323"/>
      <c r="L2062" s="323"/>
      <c r="M2062" s="323"/>
      <c r="N2062" s="323"/>
      <c r="O2062" s="323"/>
      <c r="P2062" s="323"/>
      <c r="Q2062" s="323"/>
      <c r="R2062" s="323"/>
      <c r="S2062" s="323"/>
      <c r="T2062" s="323"/>
      <c r="U2062" s="323"/>
      <c r="V2062" s="323"/>
    </row>
    <row r="2063" spans="1:22" ht="24.95" customHeight="1">
      <c r="A2063" s="315" t="s">
        <v>66</v>
      </c>
      <c r="B2063" s="324">
        <v>2</v>
      </c>
      <c r="C2063" s="324">
        <v>3</v>
      </c>
      <c r="D2063" s="324">
        <v>39</v>
      </c>
      <c r="E2063" s="324">
        <v>2</v>
      </c>
      <c r="F2063" s="324">
        <v>4</v>
      </c>
      <c r="G2063" s="324">
        <f t="shared" si="8"/>
        <v>50</v>
      </c>
      <c r="H2063" s="323"/>
      <c r="I2063" s="323"/>
      <c r="K2063" s="323"/>
      <c r="L2063" s="323"/>
      <c r="M2063" s="323"/>
      <c r="N2063" s="323"/>
      <c r="O2063" s="323"/>
      <c r="P2063" s="323"/>
      <c r="Q2063" s="323"/>
      <c r="R2063" s="323"/>
      <c r="S2063" s="323"/>
      <c r="T2063" s="323"/>
      <c r="U2063" s="323"/>
      <c r="V2063" s="323"/>
    </row>
    <row r="2064" spans="1:22" ht="24.95" customHeight="1">
      <c r="A2064" s="315" t="s">
        <v>48</v>
      </c>
      <c r="B2064" s="324">
        <v>5</v>
      </c>
      <c r="C2064" s="324">
        <v>3</v>
      </c>
      <c r="D2064" s="324">
        <v>0</v>
      </c>
      <c r="E2064" s="177">
        <v>4</v>
      </c>
      <c r="F2064" s="177">
        <v>5</v>
      </c>
      <c r="G2064" s="324">
        <f t="shared" si="8"/>
        <v>17</v>
      </c>
      <c r="H2064" s="323"/>
      <c r="I2064" s="323"/>
      <c r="K2064" s="323"/>
      <c r="L2064" s="323"/>
      <c r="M2064" s="323"/>
      <c r="N2064" s="323"/>
      <c r="O2064" s="323"/>
      <c r="P2064" s="323"/>
      <c r="Q2064" s="323"/>
      <c r="R2064" s="323"/>
      <c r="S2064" s="323"/>
      <c r="T2064" s="323"/>
      <c r="U2064" s="323"/>
      <c r="V2064" s="323"/>
    </row>
    <row r="2065" spans="1:22" ht="24.95" customHeight="1">
      <c r="A2065" s="315" t="s">
        <v>49</v>
      </c>
      <c r="B2065" s="324">
        <v>9</v>
      </c>
      <c r="C2065" s="324">
        <v>9</v>
      </c>
      <c r="D2065" s="324">
        <v>0</v>
      </c>
      <c r="E2065" s="177">
        <v>5</v>
      </c>
      <c r="F2065" s="177">
        <v>3</v>
      </c>
      <c r="G2065" s="324">
        <f t="shared" si="8"/>
        <v>26</v>
      </c>
      <c r="H2065" s="323"/>
      <c r="I2065" s="323"/>
      <c r="K2065" s="323"/>
      <c r="L2065" s="323"/>
      <c r="M2065" s="323"/>
      <c r="N2065" s="323"/>
      <c r="O2065" s="323"/>
      <c r="P2065" s="323"/>
      <c r="Q2065" s="323"/>
      <c r="R2065" s="323"/>
      <c r="S2065" s="323"/>
      <c r="T2065" s="323"/>
      <c r="U2065" s="323"/>
      <c r="V2065" s="323"/>
    </row>
    <row r="2066" spans="1:22" ht="24.95" customHeight="1">
      <c r="A2066" s="315" t="s">
        <v>50</v>
      </c>
      <c r="B2066" s="324">
        <v>7</v>
      </c>
      <c r="C2066" s="324">
        <v>3</v>
      </c>
      <c r="D2066" s="324">
        <v>0</v>
      </c>
      <c r="E2066" s="177">
        <v>5</v>
      </c>
      <c r="F2066" s="177">
        <v>6</v>
      </c>
      <c r="G2066" s="324">
        <f t="shared" si="8"/>
        <v>21</v>
      </c>
      <c r="H2066" s="323"/>
      <c r="I2066" s="323"/>
      <c r="K2066" s="323"/>
      <c r="L2066" s="323"/>
      <c r="M2066" s="323"/>
      <c r="N2066" s="323"/>
      <c r="O2066" s="323"/>
      <c r="P2066" s="323"/>
      <c r="Q2066" s="323"/>
      <c r="R2066" s="323"/>
      <c r="S2066" s="323"/>
      <c r="T2066" s="323"/>
      <c r="U2066" s="323"/>
      <c r="V2066" s="323"/>
    </row>
    <row r="2067" spans="1:22" ht="24.95" customHeight="1">
      <c r="A2067" s="315" t="s">
        <v>975</v>
      </c>
      <c r="B2067" s="324">
        <v>6</v>
      </c>
      <c r="C2067" s="324">
        <v>11</v>
      </c>
      <c r="D2067" s="324">
        <v>0</v>
      </c>
      <c r="E2067" s="177">
        <v>3</v>
      </c>
      <c r="F2067" s="177">
        <v>4</v>
      </c>
      <c r="G2067" s="324">
        <f t="shared" si="8"/>
        <v>24</v>
      </c>
      <c r="H2067" s="323"/>
      <c r="I2067" s="323"/>
      <c r="K2067" s="323"/>
      <c r="L2067" s="323"/>
      <c r="M2067" s="323"/>
      <c r="N2067" s="323"/>
      <c r="O2067" s="323"/>
      <c r="P2067" s="323"/>
      <c r="Q2067" s="323"/>
      <c r="R2067" s="323"/>
      <c r="S2067" s="323"/>
      <c r="T2067" s="323"/>
      <c r="U2067" s="323"/>
      <c r="V2067" s="323"/>
    </row>
    <row r="2068" spans="1:22" ht="24.95" customHeight="1">
      <c r="A2068" s="315" t="s">
        <v>52</v>
      </c>
      <c r="B2068" s="324">
        <v>8</v>
      </c>
      <c r="C2068" s="324">
        <v>9</v>
      </c>
      <c r="D2068" s="324">
        <v>0</v>
      </c>
      <c r="E2068" s="177">
        <v>2</v>
      </c>
      <c r="F2068" s="177">
        <v>3</v>
      </c>
      <c r="G2068" s="324">
        <f t="shared" si="8"/>
        <v>22</v>
      </c>
      <c r="H2068" s="323"/>
      <c r="I2068" s="323"/>
      <c r="K2068" s="323"/>
      <c r="L2068" s="323"/>
      <c r="M2068" s="323"/>
      <c r="N2068" s="323"/>
      <c r="O2068" s="323"/>
      <c r="P2068" s="323"/>
      <c r="Q2068" s="323"/>
      <c r="R2068" s="323"/>
      <c r="S2068" s="323"/>
      <c r="T2068" s="323"/>
      <c r="U2068" s="323"/>
      <c r="V2068" s="323"/>
    </row>
    <row r="2069" spans="1:22" ht="24.95" customHeight="1">
      <c r="A2069" s="315" t="s">
        <v>53</v>
      </c>
      <c r="B2069" s="324">
        <v>2</v>
      </c>
      <c r="C2069" s="324">
        <v>11</v>
      </c>
      <c r="D2069" s="324">
        <v>0</v>
      </c>
      <c r="E2069" s="177">
        <v>8</v>
      </c>
      <c r="F2069" s="177">
        <v>5</v>
      </c>
      <c r="G2069" s="324">
        <f t="shared" si="8"/>
        <v>26</v>
      </c>
      <c r="H2069" s="323"/>
      <c r="I2069" s="323"/>
      <c r="K2069" s="323"/>
      <c r="L2069" s="323"/>
      <c r="M2069" s="323"/>
      <c r="N2069" s="323"/>
      <c r="O2069" s="323"/>
      <c r="P2069" s="323"/>
      <c r="Q2069" s="323"/>
      <c r="R2069" s="323"/>
      <c r="S2069" s="323"/>
      <c r="T2069" s="323"/>
      <c r="U2069" s="323"/>
      <c r="V2069" s="323"/>
    </row>
    <row r="2070" spans="1:22" ht="24.95" customHeight="1">
      <c r="A2070" s="315" t="s">
        <v>54</v>
      </c>
      <c r="B2070" s="324">
        <v>1</v>
      </c>
      <c r="C2070" s="324">
        <v>7</v>
      </c>
      <c r="D2070" s="324">
        <v>0</v>
      </c>
      <c r="E2070" s="177">
        <v>3</v>
      </c>
      <c r="F2070" s="177">
        <v>2</v>
      </c>
      <c r="G2070" s="324">
        <f t="shared" si="8"/>
        <v>13</v>
      </c>
      <c r="H2070" s="323"/>
      <c r="I2070" s="323"/>
      <c r="K2070" s="323"/>
      <c r="L2070" s="323"/>
      <c r="M2070" s="323"/>
      <c r="N2070" s="323"/>
      <c r="O2070" s="323"/>
      <c r="P2070" s="323"/>
      <c r="Q2070" s="323"/>
      <c r="R2070" s="323"/>
      <c r="S2070" s="323"/>
      <c r="T2070" s="323"/>
      <c r="U2070" s="323"/>
      <c r="V2070" s="323"/>
    </row>
    <row r="2071" spans="1:22" ht="24.95" customHeight="1">
      <c r="A2071" s="315" t="s">
        <v>64</v>
      </c>
      <c r="B2071" s="324">
        <v>3</v>
      </c>
      <c r="C2071" s="324">
        <v>1</v>
      </c>
      <c r="D2071" s="324">
        <v>0</v>
      </c>
      <c r="E2071" s="324">
        <v>7</v>
      </c>
      <c r="F2071" s="324">
        <v>9</v>
      </c>
      <c r="G2071" s="324">
        <f t="shared" si="8"/>
        <v>20</v>
      </c>
      <c r="H2071" s="323"/>
      <c r="I2071" s="323"/>
      <c r="K2071" s="323"/>
      <c r="L2071" s="323"/>
      <c r="M2071" s="323"/>
      <c r="N2071" s="323"/>
      <c r="O2071" s="323"/>
      <c r="P2071" s="323"/>
      <c r="Q2071" s="323"/>
      <c r="R2071" s="323"/>
      <c r="S2071" s="323"/>
      <c r="T2071" s="323"/>
      <c r="U2071" s="323"/>
      <c r="V2071" s="323"/>
    </row>
    <row r="2072" spans="1:22" ht="24.95" customHeight="1">
      <c r="A2072" s="315" t="s">
        <v>283</v>
      </c>
      <c r="B2072" s="324">
        <v>5</v>
      </c>
      <c r="C2072" s="324">
        <v>6</v>
      </c>
      <c r="D2072" s="324">
        <v>0</v>
      </c>
      <c r="E2072" s="324">
        <v>6</v>
      </c>
      <c r="F2072" s="324">
        <v>6</v>
      </c>
      <c r="G2072" s="324">
        <f t="shared" si="8"/>
        <v>23</v>
      </c>
      <c r="H2072" s="323"/>
      <c r="I2072" s="323"/>
      <c r="K2072" s="323"/>
      <c r="L2072" s="323"/>
      <c r="M2072" s="323"/>
      <c r="N2072" s="323"/>
      <c r="O2072" s="323"/>
      <c r="P2072" s="323"/>
      <c r="Q2072" s="323"/>
      <c r="R2072" s="323"/>
      <c r="S2072" s="323"/>
      <c r="T2072" s="323"/>
      <c r="U2072" s="323"/>
      <c r="V2072" s="323"/>
    </row>
    <row r="2073" spans="1:22" ht="24.95" customHeight="1">
      <c r="A2073" s="324" t="s">
        <v>3</v>
      </c>
      <c r="B2073" s="311">
        <f>SUM(B2060:B2072)</f>
        <v>60</v>
      </c>
      <c r="C2073" s="311">
        <f>SUM(C2060:C2072)</f>
        <v>72</v>
      </c>
      <c r="D2073" s="311">
        <f>SUM(D2060:D2072)</f>
        <v>39</v>
      </c>
      <c r="E2073" s="311">
        <f>SUM(E2060:E2072)</f>
        <v>54</v>
      </c>
      <c r="F2073" s="311">
        <f>SUM(F2060:F2072)</f>
        <v>64</v>
      </c>
      <c r="G2073" s="324">
        <f t="shared" ref="G2073" si="9">SUM(B2073:F2073)</f>
        <v>289</v>
      </c>
      <c r="H2073" s="323"/>
      <c r="I2073" s="323"/>
      <c r="K2073" s="323"/>
      <c r="L2073" s="323"/>
      <c r="M2073" s="323"/>
      <c r="N2073" s="323"/>
      <c r="O2073" s="323"/>
      <c r="P2073" s="323"/>
      <c r="Q2073" s="323"/>
      <c r="R2073" s="323"/>
      <c r="S2073" s="323"/>
      <c r="T2073" s="323"/>
      <c r="U2073" s="323"/>
      <c r="V2073" s="323"/>
    </row>
    <row r="2074" spans="1:22" ht="24.95" customHeight="1">
      <c r="A2074" s="323"/>
      <c r="B2074" s="323"/>
      <c r="C2074" s="323"/>
      <c r="D2074" s="323"/>
      <c r="E2074" s="323"/>
      <c r="F2074" s="323"/>
      <c r="G2074" s="323"/>
      <c r="H2074" s="323"/>
      <c r="I2074" s="323"/>
      <c r="K2074" s="323"/>
      <c r="L2074" s="323"/>
      <c r="M2074" s="323"/>
      <c r="N2074" s="323"/>
      <c r="O2074" s="323"/>
      <c r="P2074" s="323"/>
      <c r="Q2074" s="323"/>
      <c r="R2074" s="323"/>
      <c r="S2074" s="323"/>
      <c r="T2074" s="323"/>
      <c r="U2074" s="323"/>
      <c r="V2074" s="323"/>
    </row>
    <row r="2075" spans="1:22" ht="24.95" customHeight="1">
      <c r="A2075" s="674" t="s">
        <v>1184</v>
      </c>
      <c r="B2075" s="675"/>
      <c r="C2075" s="323"/>
      <c r="D2075" s="323"/>
      <c r="E2075" s="323"/>
      <c r="F2075" s="323"/>
      <c r="G2075" s="323"/>
      <c r="H2075" s="323"/>
      <c r="I2075" s="323"/>
      <c r="K2075" s="323"/>
      <c r="L2075" s="323"/>
      <c r="M2075" s="323"/>
      <c r="N2075" s="323"/>
      <c r="O2075" s="323"/>
      <c r="P2075" s="323"/>
      <c r="Q2075" s="323"/>
      <c r="R2075" s="323"/>
      <c r="S2075" s="323"/>
      <c r="T2075" s="323"/>
      <c r="U2075" s="323"/>
      <c r="V2075" s="323"/>
    </row>
    <row r="2076" spans="1:22" ht="24.95" customHeight="1">
      <c r="A2076" s="311" t="s">
        <v>62</v>
      </c>
      <c r="B2076" s="311" t="s">
        <v>1180</v>
      </c>
      <c r="C2076" s="323"/>
      <c r="D2076" s="323"/>
      <c r="E2076" s="323"/>
      <c r="F2076" s="323"/>
      <c r="G2076" s="323"/>
      <c r="H2076" s="323"/>
      <c r="I2076" s="323"/>
      <c r="K2076" s="323"/>
      <c r="L2076" s="323"/>
      <c r="M2076" s="323"/>
      <c r="N2076" s="323"/>
      <c r="O2076" s="323"/>
      <c r="P2076" s="323"/>
      <c r="Q2076" s="323"/>
      <c r="R2076" s="323"/>
      <c r="S2076" s="323"/>
      <c r="T2076" s="323"/>
      <c r="U2076" s="323"/>
      <c r="V2076" s="323"/>
    </row>
    <row r="2077" spans="1:22" s="8" customFormat="1" ht="24.95" customHeight="1">
      <c r="A2077" s="324" t="s">
        <v>44</v>
      </c>
      <c r="B2077" s="324">
        <v>9</v>
      </c>
      <c r="C2077" s="323"/>
      <c r="D2077" s="323"/>
      <c r="E2077" s="323"/>
      <c r="F2077" s="323"/>
      <c r="G2077" s="323"/>
      <c r="H2077" s="323"/>
      <c r="I2077" s="323"/>
      <c r="J2077" s="458"/>
      <c r="K2077" s="323"/>
      <c r="L2077" s="323"/>
      <c r="M2077" s="323"/>
      <c r="N2077" s="323"/>
      <c r="O2077" s="323"/>
      <c r="P2077" s="323"/>
      <c r="Q2077" s="323"/>
      <c r="R2077" s="323"/>
      <c r="S2077" s="323"/>
      <c r="T2077" s="323"/>
      <c r="U2077" s="323"/>
      <c r="V2077" s="323"/>
    </row>
    <row r="2078" spans="1:22" ht="24.95" customHeight="1">
      <c r="A2078" s="324" t="s">
        <v>29</v>
      </c>
      <c r="B2078" s="324">
        <v>4</v>
      </c>
      <c r="C2078" s="323"/>
      <c r="D2078" s="323"/>
      <c r="E2078" s="323"/>
      <c r="F2078" s="323"/>
      <c r="G2078" s="323"/>
      <c r="H2078" s="323"/>
      <c r="I2078" s="323"/>
      <c r="K2078" s="323"/>
      <c r="L2078" s="323"/>
      <c r="M2078" s="323"/>
      <c r="N2078" s="323"/>
      <c r="O2078" s="323"/>
      <c r="P2078" s="323"/>
      <c r="Q2078" s="323"/>
      <c r="R2078" s="323"/>
      <c r="S2078" s="323"/>
      <c r="T2078" s="323"/>
      <c r="U2078" s="323"/>
      <c r="V2078" s="323"/>
    </row>
    <row r="2079" spans="1:22" ht="24.95" customHeight="1">
      <c r="A2079" s="324" t="s">
        <v>31</v>
      </c>
      <c r="B2079" s="324">
        <v>1</v>
      </c>
      <c r="C2079" s="323"/>
      <c r="D2079" s="323"/>
      <c r="E2079" s="323"/>
      <c r="F2079" s="323"/>
      <c r="G2079" s="323"/>
      <c r="H2079" s="323"/>
      <c r="I2079" s="323"/>
      <c r="K2079" s="323"/>
      <c r="L2079" s="323"/>
      <c r="M2079" s="323"/>
      <c r="N2079" s="323"/>
      <c r="O2079" s="323"/>
      <c r="P2079" s="323"/>
      <c r="Q2079" s="323"/>
      <c r="R2079" s="323"/>
      <c r="S2079" s="323"/>
      <c r="T2079" s="323"/>
      <c r="U2079" s="323"/>
      <c r="V2079" s="323"/>
    </row>
    <row r="2080" spans="1:22" ht="24.95" customHeight="1">
      <c r="A2080" s="324" t="s">
        <v>33</v>
      </c>
      <c r="B2080" s="324">
        <v>19</v>
      </c>
      <c r="C2080" s="323"/>
      <c r="D2080" s="323"/>
      <c r="E2080" s="323"/>
      <c r="F2080" s="323"/>
      <c r="G2080" s="323"/>
      <c r="H2080" s="323"/>
      <c r="I2080" s="323"/>
      <c r="K2080" s="323"/>
      <c r="L2080" s="323"/>
      <c r="M2080" s="323"/>
      <c r="N2080" s="323"/>
      <c r="O2080" s="323"/>
      <c r="P2080" s="323"/>
      <c r="Q2080" s="323"/>
      <c r="R2080" s="323"/>
      <c r="S2080" s="323"/>
      <c r="T2080" s="323"/>
      <c r="U2080" s="323"/>
      <c r="V2080" s="323"/>
    </row>
    <row r="2081" spans="1:22" ht="24.95" customHeight="1">
      <c r="A2081" s="324" t="s">
        <v>23</v>
      </c>
      <c r="B2081" s="324">
        <v>13</v>
      </c>
      <c r="C2081" s="323"/>
      <c r="D2081" s="323"/>
      <c r="E2081" s="323"/>
      <c r="F2081" s="323"/>
      <c r="G2081" s="323"/>
      <c r="H2081" s="323"/>
      <c r="I2081" s="323"/>
      <c r="K2081" s="323"/>
      <c r="L2081" s="323"/>
      <c r="M2081" s="323"/>
      <c r="N2081" s="323"/>
      <c r="O2081" s="323"/>
      <c r="P2081" s="323"/>
      <c r="Q2081" s="323"/>
      <c r="R2081" s="323"/>
      <c r="S2081" s="323"/>
      <c r="T2081" s="323"/>
      <c r="U2081" s="323"/>
      <c r="V2081" s="323"/>
    </row>
    <row r="2082" spans="1:22" ht="24.95" customHeight="1">
      <c r="A2082" s="324" t="s">
        <v>35</v>
      </c>
      <c r="B2082" s="324">
        <v>9</v>
      </c>
      <c r="C2082" s="323"/>
      <c r="D2082" s="323"/>
      <c r="E2082" s="323"/>
      <c r="F2082" s="323"/>
      <c r="G2082" s="323"/>
      <c r="H2082" s="323"/>
      <c r="I2082" s="323"/>
      <c r="K2082" s="323"/>
      <c r="L2082" s="323"/>
      <c r="M2082" s="323"/>
      <c r="N2082" s="323"/>
      <c r="O2082" s="323"/>
      <c r="P2082" s="323"/>
      <c r="Q2082" s="323"/>
      <c r="R2082" s="323"/>
      <c r="S2082" s="323"/>
      <c r="T2082" s="323"/>
      <c r="U2082" s="323"/>
      <c r="V2082" s="323"/>
    </row>
    <row r="2083" spans="1:22" ht="24.95" customHeight="1">
      <c r="A2083" s="324" t="s">
        <v>36</v>
      </c>
      <c r="B2083" s="324">
        <v>2</v>
      </c>
      <c r="C2083" s="323"/>
      <c r="D2083" s="323"/>
      <c r="E2083" s="323"/>
      <c r="F2083" s="323"/>
      <c r="G2083" s="323"/>
      <c r="H2083" s="323"/>
      <c r="I2083" s="323"/>
      <c r="K2083" s="323"/>
      <c r="L2083" s="323"/>
      <c r="M2083" s="323"/>
      <c r="N2083" s="323"/>
      <c r="O2083" s="323"/>
      <c r="P2083" s="323"/>
      <c r="Q2083" s="323"/>
      <c r="R2083" s="323"/>
      <c r="S2083" s="323"/>
      <c r="T2083" s="323"/>
      <c r="U2083" s="323"/>
      <c r="V2083" s="323"/>
    </row>
    <row r="2084" spans="1:22" ht="24.95" customHeight="1">
      <c r="A2084" s="172" t="s">
        <v>48</v>
      </c>
      <c r="B2084" s="324">
        <v>4</v>
      </c>
      <c r="C2084" s="323"/>
      <c r="D2084" s="323"/>
      <c r="E2084" s="323"/>
      <c r="F2084" s="323"/>
      <c r="G2084" s="323"/>
      <c r="H2084" s="323"/>
      <c r="I2084" s="323"/>
      <c r="K2084" s="323"/>
      <c r="L2084" s="323"/>
      <c r="M2084" s="323"/>
      <c r="N2084" s="323"/>
      <c r="O2084" s="323"/>
      <c r="P2084" s="323"/>
      <c r="Q2084" s="323"/>
      <c r="R2084" s="323"/>
      <c r="S2084" s="323"/>
      <c r="T2084" s="323"/>
      <c r="U2084" s="323"/>
      <c r="V2084" s="323"/>
    </row>
    <row r="2085" spans="1:22" ht="24.95" customHeight="1">
      <c r="A2085" s="172" t="s">
        <v>49</v>
      </c>
      <c r="B2085" s="324">
        <v>11</v>
      </c>
      <c r="C2085" s="323"/>
      <c r="D2085" s="323"/>
      <c r="E2085" s="323"/>
      <c r="F2085" s="323"/>
      <c r="G2085" s="323"/>
      <c r="H2085" s="323"/>
      <c r="I2085" s="323"/>
      <c r="K2085" s="323"/>
      <c r="L2085" s="323"/>
      <c r="M2085" s="323"/>
      <c r="N2085" s="323"/>
      <c r="O2085" s="323"/>
      <c r="P2085" s="323"/>
      <c r="Q2085" s="323"/>
      <c r="R2085" s="323"/>
      <c r="S2085" s="323"/>
      <c r="T2085" s="323"/>
      <c r="U2085" s="323"/>
      <c r="V2085" s="323"/>
    </row>
    <row r="2086" spans="1:22" ht="24.95" customHeight="1">
      <c r="A2086" s="172" t="s">
        <v>50</v>
      </c>
      <c r="B2086" s="324">
        <v>8</v>
      </c>
      <c r="C2086" s="323"/>
      <c r="D2086" s="323"/>
      <c r="E2086" s="323"/>
      <c r="F2086" s="323"/>
      <c r="G2086" s="323"/>
      <c r="H2086" s="323"/>
      <c r="I2086" s="323"/>
      <c r="K2086" s="323"/>
      <c r="L2086" s="323"/>
      <c r="M2086" s="323"/>
      <c r="N2086" s="323"/>
      <c r="O2086" s="323"/>
      <c r="P2086" s="323"/>
      <c r="Q2086" s="323"/>
      <c r="R2086" s="323"/>
      <c r="S2086" s="323"/>
      <c r="T2086" s="323"/>
      <c r="U2086" s="323"/>
      <c r="V2086" s="323"/>
    </row>
    <row r="2087" spans="1:22" ht="24.95" customHeight="1">
      <c r="A2087" s="172" t="s">
        <v>51</v>
      </c>
      <c r="B2087" s="324">
        <v>12</v>
      </c>
      <c r="C2087" s="323"/>
      <c r="D2087" s="323"/>
      <c r="E2087" s="323"/>
      <c r="F2087" s="323"/>
      <c r="G2087" s="323"/>
      <c r="H2087" s="323"/>
      <c r="I2087" s="323"/>
      <c r="K2087" s="323"/>
      <c r="L2087" s="323"/>
      <c r="M2087" s="323"/>
      <c r="N2087" s="323"/>
      <c r="O2087" s="323"/>
      <c r="P2087" s="323"/>
      <c r="Q2087" s="323"/>
      <c r="R2087" s="323"/>
      <c r="S2087" s="323"/>
      <c r="T2087" s="323"/>
      <c r="U2087" s="323"/>
      <c r="V2087" s="323"/>
    </row>
    <row r="2088" spans="1:22" ht="24.95" customHeight="1">
      <c r="A2088" s="172" t="s">
        <v>52</v>
      </c>
      <c r="B2088" s="324">
        <v>3</v>
      </c>
      <c r="C2088" s="323"/>
      <c r="D2088" s="323"/>
      <c r="E2088" s="323"/>
      <c r="F2088" s="323"/>
      <c r="G2088" s="323"/>
      <c r="H2088" s="323"/>
      <c r="I2088" s="323"/>
      <c r="K2088" s="323"/>
      <c r="L2088" s="323"/>
      <c r="M2088" s="323"/>
      <c r="N2088" s="323"/>
      <c r="O2088" s="323"/>
      <c r="P2088" s="323"/>
      <c r="Q2088" s="323"/>
      <c r="R2088" s="323"/>
      <c r="S2088" s="323"/>
      <c r="T2088" s="323"/>
      <c r="U2088" s="323"/>
      <c r="V2088" s="323"/>
    </row>
    <row r="2089" spans="1:22" ht="24.95" customHeight="1">
      <c r="A2089" s="172" t="s">
        <v>53</v>
      </c>
      <c r="B2089" s="324">
        <v>23</v>
      </c>
      <c r="C2089" s="323"/>
      <c r="D2089" s="323"/>
      <c r="E2089" s="323"/>
      <c r="F2089" s="323"/>
      <c r="G2089" s="323"/>
      <c r="H2089" s="323"/>
      <c r="I2089" s="323"/>
      <c r="K2089" s="323"/>
      <c r="L2089" s="323"/>
      <c r="M2089" s="323"/>
      <c r="N2089" s="323"/>
      <c r="O2089" s="323"/>
      <c r="P2089" s="323"/>
      <c r="Q2089" s="323"/>
      <c r="R2089" s="323"/>
      <c r="S2089" s="323"/>
      <c r="T2089" s="323"/>
      <c r="U2089" s="323"/>
      <c r="V2089" s="323"/>
    </row>
    <row r="2090" spans="1:22" ht="24.95" customHeight="1">
      <c r="A2090" s="172" t="s">
        <v>54</v>
      </c>
      <c r="B2090" s="324">
        <v>4</v>
      </c>
      <c r="C2090" s="323"/>
      <c r="D2090" s="323"/>
      <c r="E2090" s="323"/>
      <c r="F2090" s="323"/>
      <c r="G2090" s="323"/>
      <c r="H2090" s="323"/>
      <c r="I2090" s="323"/>
      <c r="K2090" s="323"/>
      <c r="L2090" s="323"/>
      <c r="M2090" s="323"/>
      <c r="N2090" s="323"/>
      <c r="O2090" s="323"/>
      <c r="P2090" s="323"/>
      <c r="Q2090" s="323"/>
      <c r="R2090" s="323"/>
      <c r="S2090" s="323"/>
      <c r="T2090" s="323"/>
      <c r="U2090" s="323"/>
      <c r="V2090" s="323"/>
    </row>
    <row r="2091" spans="1:22" ht="24.95" customHeight="1">
      <c r="A2091" s="172" t="s">
        <v>64</v>
      </c>
      <c r="B2091" s="324">
        <v>3</v>
      </c>
      <c r="C2091" s="323"/>
      <c r="D2091" s="323"/>
      <c r="E2091" s="323"/>
      <c r="F2091" s="323"/>
      <c r="G2091" s="323"/>
      <c r="H2091" s="323"/>
      <c r="I2091" s="323"/>
      <c r="K2091" s="323"/>
      <c r="L2091" s="323"/>
      <c r="M2091" s="323"/>
      <c r="N2091" s="323"/>
      <c r="O2091" s="323"/>
      <c r="P2091" s="323"/>
      <c r="Q2091" s="323"/>
      <c r="R2091" s="323"/>
      <c r="S2091" s="323"/>
      <c r="T2091" s="323"/>
      <c r="U2091" s="323"/>
      <c r="V2091" s="323"/>
    </row>
    <row r="2092" spans="1:22" ht="24.95" customHeight="1">
      <c r="A2092" s="172" t="s">
        <v>57</v>
      </c>
      <c r="B2092" s="324">
        <v>5</v>
      </c>
      <c r="C2092" s="323"/>
      <c r="D2092" s="323"/>
      <c r="E2092" s="323"/>
      <c r="F2092" s="323"/>
      <c r="G2092" s="323"/>
      <c r="H2092" s="323"/>
      <c r="I2092" s="323"/>
      <c r="K2092" s="323"/>
      <c r="L2092" s="323"/>
      <c r="M2092" s="323"/>
      <c r="N2092" s="323"/>
      <c r="O2092" s="323"/>
      <c r="P2092" s="323"/>
      <c r="Q2092" s="323"/>
      <c r="R2092" s="323"/>
      <c r="S2092" s="323"/>
      <c r="T2092" s="323"/>
      <c r="U2092" s="323"/>
      <c r="V2092" s="323"/>
    </row>
    <row r="2093" spans="1:22" ht="24.95" customHeight="1">
      <c r="A2093" s="172" t="s">
        <v>20</v>
      </c>
      <c r="B2093" s="324">
        <v>5</v>
      </c>
      <c r="C2093" s="323"/>
      <c r="D2093" s="323"/>
      <c r="E2093" s="323"/>
      <c r="F2093" s="323"/>
      <c r="G2093" s="323"/>
      <c r="H2093" s="323"/>
      <c r="I2093" s="323"/>
      <c r="K2093" s="323"/>
      <c r="L2093" s="323"/>
      <c r="M2093" s="323"/>
      <c r="N2093" s="323"/>
      <c r="O2093" s="323"/>
      <c r="P2093" s="323"/>
      <c r="Q2093" s="323"/>
      <c r="R2093" s="323"/>
      <c r="S2093" s="323"/>
      <c r="T2093" s="323"/>
      <c r="U2093" s="323"/>
      <c r="V2093" s="323"/>
    </row>
    <row r="2094" spans="1:22" ht="24.95" customHeight="1">
      <c r="A2094" s="172" t="s">
        <v>66</v>
      </c>
      <c r="B2094" s="324">
        <v>10</v>
      </c>
      <c r="C2094" s="323"/>
      <c r="D2094" s="323"/>
      <c r="E2094" s="323"/>
      <c r="F2094" s="323"/>
      <c r="G2094" s="323"/>
      <c r="H2094" s="323"/>
      <c r="I2094" s="323"/>
      <c r="K2094" s="323"/>
      <c r="L2094" s="323"/>
      <c r="M2094" s="323"/>
      <c r="N2094" s="323"/>
      <c r="O2094" s="323"/>
      <c r="P2094" s="323"/>
      <c r="Q2094" s="323"/>
      <c r="R2094" s="323"/>
      <c r="S2094" s="323"/>
      <c r="T2094" s="323"/>
      <c r="U2094" s="323"/>
      <c r="V2094" s="323"/>
    </row>
    <row r="2095" spans="1:22" ht="24.95" customHeight="1">
      <c r="A2095" s="172" t="s">
        <v>38</v>
      </c>
      <c r="B2095" s="324">
        <v>10</v>
      </c>
      <c r="C2095" s="323"/>
      <c r="D2095" s="323"/>
      <c r="E2095" s="323"/>
      <c r="F2095" s="323"/>
      <c r="G2095" s="323"/>
      <c r="H2095" s="323"/>
      <c r="I2095" s="323"/>
      <c r="K2095" s="323"/>
      <c r="L2095" s="323"/>
      <c r="M2095" s="323"/>
      <c r="N2095" s="323"/>
      <c r="O2095" s="323"/>
      <c r="P2095" s="323"/>
      <c r="Q2095" s="323"/>
      <c r="R2095" s="323"/>
      <c r="S2095" s="323"/>
      <c r="T2095" s="323"/>
      <c r="U2095" s="323"/>
      <c r="V2095" s="323"/>
    </row>
    <row r="2096" spans="1:22" ht="24.95" customHeight="1">
      <c r="A2096" s="172" t="s">
        <v>657</v>
      </c>
      <c r="B2096" s="324">
        <v>3</v>
      </c>
      <c r="C2096" s="323"/>
      <c r="D2096" s="323"/>
      <c r="E2096" s="323"/>
      <c r="F2096" s="323"/>
      <c r="G2096" s="323"/>
      <c r="H2096" s="323"/>
      <c r="I2096" s="323"/>
      <c r="K2096" s="323"/>
      <c r="L2096" s="323"/>
      <c r="M2096" s="323"/>
      <c r="N2096" s="323"/>
      <c r="O2096" s="323"/>
      <c r="P2096" s="323"/>
      <c r="Q2096" s="323"/>
      <c r="R2096" s="323"/>
      <c r="S2096" s="323"/>
      <c r="T2096" s="323"/>
      <c r="U2096" s="323"/>
      <c r="V2096" s="323"/>
    </row>
    <row r="2097" spans="1:22" ht="24.95" customHeight="1">
      <c r="A2097" s="311" t="s">
        <v>3</v>
      </c>
      <c r="B2097" s="311">
        <f>SUM(B2077:B2096)</f>
        <v>158</v>
      </c>
      <c r="C2097" s="323"/>
      <c r="D2097" s="323"/>
      <c r="E2097" s="323"/>
      <c r="F2097" s="323"/>
      <c r="G2097" s="323"/>
      <c r="H2097" s="323"/>
      <c r="I2097" s="323"/>
      <c r="K2097" s="323"/>
      <c r="L2097" s="323"/>
      <c r="M2097" s="323"/>
      <c r="N2097" s="323"/>
      <c r="O2097" s="323"/>
      <c r="P2097" s="323"/>
      <c r="Q2097" s="323"/>
      <c r="R2097" s="323"/>
      <c r="S2097" s="323"/>
      <c r="T2097" s="323"/>
      <c r="U2097" s="323"/>
      <c r="V2097" s="323"/>
    </row>
    <row r="2098" spans="1:22" ht="24.95" customHeight="1">
      <c r="A2098" s="323"/>
      <c r="B2098" s="323"/>
      <c r="C2098" s="323"/>
      <c r="D2098" s="323"/>
      <c r="E2098" s="323"/>
      <c r="F2098" s="323"/>
      <c r="G2098" s="323"/>
      <c r="H2098" s="323"/>
      <c r="I2098" s="323"/>
      <c r="K2098" s="323"/>
      <c r="L2098" s="323"/>
      <c r="M2098" s="323"/>
      <c r="N2098" s="323"/>
      <c r="O2098" s="323"/>
      <c r="P2098" s="323"/>
      <c r="Q2098" s="323"/>
      <c r="R2098" s="323"/>
      <c r="S2098" s="323"/>
      <c r="T2098" s="323"/>
      <c r="U2098" s="323"/>
      <c r="V2098" s="323"/>
    </row>
    <row r="2099" spans="1:22" ht="24.95" customHeight="1">
      <c r="A2099" s="674" t="s">
        <v>1183</v>
      </c>
      <c r="B2099" s="675"/>
      <c r="C2099" s="323"/>
      <c r="D2099" s="323"/>
      <c r="E2099" s="323"/>
      <c r="F2099" s="323"/>
      <c r="G2099" s="323"/>
      <c r="H2099" s="323"/>
      <c r="I2099" s="323"/>
      <c r="K2099" s="323"/>
      <c r="L2099" s="323"/>
      <c r="M2099" s="323"/>
      <c r="N2099" s="323"/>
      <c r="O2099" s="323"/>
      <c r="P2099" s="323"/>
      <c r="Q2099" s="323"/>
      <c r="R2099" s="323"/>
      <c r="S2099" s="323"/>
      <c r="T2099" s="323"/>
      <c r="U2099" s="323"/>
      <c r="V2099" s="323"/>
    </row>
    <row r="2100" spans="1:22" ht="24.95" customHeight="1">
      <c r="A2100" s="311" t="s">
        <v>62</v>
      </c>
      <c r="B2100" s="311" t="s">
        <v>1128</v>
      </c>
      <c r="C2100" s="323"/>
      <c r="D2100" s="323"/>
      <c r="E2100" s="323"/>
      <c r="F2100" s="323"/>
      <c r="G2100" s="323"/>
      <c r="H2100" s="323"/>
      <c r="I2100" s="323"/>
      <c r="K2100" s="323"/>
      <c r="L2100" s="323"/>
      <c r="M2100" s="323"/>
      <c r="N2100" s="323"/>
      <c r="O2100" s="323"/>
      <c r="P2100" s="323"/>
      <c r="Q2100" s="323"/>
      <c r="R2100" s="323"/>
      <c r="S2100" s="323"/>
      <c r="T2100" s="323"/>
      <c r="U2100" s="323"/>
      <c r="V2100" s="323"/>
    </row>
    <row r="2101" spans="1:22" ht="24.95" customHeight="1">
      <c r="A2101" s="324" t="s">
        <v>44</v>
      </c>
      <c r="B2101" s="324">
        <v>3</v>
      </c>
      <c r="C2101" s="323"/>
      <c r="D2101" s="323"/>
      <c r="E2101" s="323"/>
      <c r="F2101" s="323"/>
      <c r="G2101" s="323"/>
      <c r="H2101" s="323"/>
      <c r="I2101" s="323"/>
      <c r="K2101" s="323"/>
      <c r="L2101" s="323"/>
      <c r="M2101" s="323"/>
      <c r="N2101" s="323"/>
      <c r="O2101" s="323"/>
      <c r="P2101" s="323"/>
      <c r="Q2101" s="323"/>
      <c r="R2101" s="323"/>
      <c r="S2101" s="323"/>
      <c r="T2101" s="323"/>
      <c r="U2101" s="323"/>
      <c r="V2101" s="323"/>
    </row>
    <row r="2102" spans="1:22" ht="24.95" customHeight="1">
      <c r="A2102" s="324" t="s">
        <v>33</v>
      </c>
      <c r="B2102" s="324">
        <v>3</v>
      </c>
      <c r="C2102" s="323"/>
      <c r="D2102" s="323"/>
      <c r="E2102" s="323"/>
      <c r="F2102" s="323"/>
      <c r="G2102" s="323"/>
      <c r="H2102" s="323"/>
      <c r="I2102" s="323"/>
      <c r="K2102" s="323"/>
      <c r="L2102" s="323"/>
      <c r="M2102" s="323"/>
      <c r="N2102" s="323"/>
      <c r="O2102" s="323"/>
      <c r="P2102" s="323"/>
      <c r="Q2102" s="323"/>
      <c r="R2102" s="323"/>
      <c r="S2102" s="323"/>
      <c r="T2102" s="323"/>
      <c r="U2102" s="323"/>
      <c r="V2102" s="323"/>
    </row>
    <row r="2103" spans="1:22" ht="24.95" customHeight="1">
      <c r="A2103" s="315" t="s">
        <v>657</v>
      </c>
      <c r="B2103" s="324">
        <v>1</v>
      </c>
      <c r="C2103" s="323"/>
      <c r="D2103" s="323"/>
      <c r="E2103" s="323"/>
      <c r="F2103" s="323"/>
      <c r="G2103" s="323"/>
      <c r="H2103" s="323"/>
      <c r="I2103" s="323"/>
      <c r="K2103" s="323"/>
      <c r="L2103" s="323"/>
      <c r="M2103" s="323"/>
      <c r="N2103" s="323"/>
      <c r="O2103" s="323"/>
      <c r="P2103" s="323"/>
      <c r="Q2103" s="323"/>
      <c r="R2103" s="323"/>
      <c r="S2103" s="323"/>
      <c r="T2103" s="323"/>
      <c r="U2103" s="323"/>
      <c r="V2103" s="323"/>
    </row>
    <row r="2104" spans="1:22" ht="24.95" customHeight="1">
      <c r="A2104" s="324" t="s">
        <v>52</v>
      </c>
      <c r="B2104" s="324">
        <v>2</v>
      </c>
      <c r="C2104" s="323"/>
      <c r="D2104" s="323"/>
      <c r="E2104" s="323"/>
      <c r="F2104" s="323"/>
      <c r="G2104" s="323"/>
      <c r="H2104" s="323"/>
      <c r="I2104" s="323"/>
      <c r="K2104" s="323"/>
      <c r="L2104" s="323"/>
      <c r="M2104" s="323"/>
      <c r="N2104" s="323"/>
      <c r="O2104" s="323"/>
      <c r="P2104" s="323"/>
      <c r="Q2104" s="323"/>
      <c r="R2104" s="323"/>
      <c r="S2104" s="323"/>
      <c r="T2104" s="323"/>
      <c r="U2104" s="323"/>
      <c r="V2104" s="323"/>
    </row>
    <row r="2105" spans="1:22" ht="24.95" customHeight="1">
      <c r="A2105" s="315" t="s">
        <v>49</v>
      </c>
      <c r="B2105" s="324">
        <v>5</v>
      </c>
      <c r="C2105" s="323"/>
      <c r="D2105" s="323"/>
      <c r="E2105" s="323"/>
      <c r="F2105" s="323"/>
      <c r="G2105" s="323"/>
      <c r="H2105" s="323"/>
      <c r="I2105" s="323"/>
      <c r="K2105" s="323"/>
      <c r="L2105" s="323"/>
      <c r="M2105" s="323"/>
      <c r="N2105" s="323"/>
      <c r="O2105" s="323"/>
      <c r="P2105" s="323"/>
      <c r="Q2105" s="323"/>
      <c r="R2105" s="323"/>
      <c r="S2105" s="323"/>
      <c r="T2105" s="323"/>
      <c r="U2105" s="323"/>
      <c r="V2105" s="323"/>
    </row>
    <row r="2106" spans="1:22" ht="24.95" customHeight="1">
      <c r="A2106" s="315" t="s">
        <v>54</v>
      </c>
      <c r="B2106" s="324">
        <v>1</v>
      </c>
      <c r="C2106" s="323"/>
      <c r="D2106" s="323"/>
      <c r="E2106" s="323"/>
      <c r="F2106" s="323"/>
      <c r="G2106" s="323"/>
      <c r="H2106" s="323"/>
      <c r="I2106" s="323"/>
      <c r="K2106" s="323"/>
      <c r="L2106" s="323"/>
      <c r="M2106" s="323"/>
      <c r="N2106" s="323"/>
      <c r="O2106" s="323"/>
      <c r="P2106" s="323"/>
      <c r="Q2106" s="323"/>
      <c r="R2106" s="323"/>
      <c r="S2106" s="323"/>
      <c r="T2106" s="323"/>
      <c r="U2106" s="323"/>
      <c r="V2106" s="323"/>
    </row>
    <row r="2107" spans="1:22" ht="24.95" customHeight="1">
      <c r="A2107" s="315" t="s">
        <v>57</v>
      </c>
      <c r="B2107" s="324">
        <v>1</v>
      </c>
      <c r="C2107" s="323"/>
      <c r="D2107" s="323"/>
      <c r="E2107" s="323"/>
      <c r="F2107" s="323"/>
      <c r="G2107" s="323"/>
      <c r="H2107" s="323"/>
      <c r="I2107" s="323"/>
      <c r="K2107" s="323"/>
      <c r="L2107" s="323"/>
      <c r="M2107" s="323"/>
      <c r="N2107" s="323"/>
      <c r="O2107" s="323"/>
      <c r="P2107" s="323"/>
      <c r="Q2107" s="323"/>
      <c r="R2107" s="323"/>
      <c r="S2107" s="323"/>
      <c r="T2107" s="323"/>
      <c r="U2107" s="323"/>
      <c r="V2107" s="323"/>
    </row>
    <row r="2108" spans="1:22" ht="24.95" customHeight="1">
      <c r="A2108" s="315" t="s">
        <v>64</v>
      </c>
      <c r="B2108" s="324">
        <v>1</v>
      </c>
      <c r="C2108" s="323"/>
      <c r="D2108" s="323"/>
      <c r="E2108" s="323"/>
      <c r="F2108" s="323"/>
      <c r="G2108" s="323"/>
      <c r="H2108" s="323"/>
      <c r="I2108" s="323"/>
      <c r="K2108" s="323"/>
      <c r="L2108" s="323"/>
      <c r="M2108" s="323"/>
      <c r="N2108" s="323"/>
      <c r="O2108" s="323"/>
      <c r="P2108" s="323"/>
      <c r="Q2108" s="323"/>
      <c r="R2108" s="323"/>
      <c r="S2108" s="323"/>
      <c r="T2108" s="323"/>
      <c r="U2108" s="323"/>
      <c r="V2108" s="323"/>
    </row>
    <row r="2109" spans="1:22" ht="24.95" customHeight="1">
      <c r="A2109" s="315" t="s">
        <v>66</v>
      </c>
      <c r="B2109" s="324">
        <v>4</v>
      </c>
      <c r="C2109" s="323"/>
      <c r="D2109" s="323"/>
      <c r="E2109" s="323"/>
      <c r="F2109" s="323"/>
      <c r="G2109" s="323"/>
      <c r="H2109" s="323"/>
      <c r="I2109" s="323"/>
      <c r="K2109" s="323"/>
      <c r="L2109" s="323"/>
      <c r="M2109" s="323"/>
      <c r="N2109" s="323"/>
      <c r="O2109" s="323"/>
      <c r="P2109" s="323"/>
      <c r="Q2109" s="323"/>
      <c r="R2109" s="323"/>
      <c r="S2109" s="323"/>
      <c r="T2109" s="323"/>
      <c r="U2109" s="323"/>
      <c r="V2109" s="323"/>
    </row>
    <row r="2110" spans="1:22" ht="24.95" customHeight="1">
      <c r="A2110" s="315" t="s">
        <v>51</v>
      </c>
      <c r="B2110" s="324">
        <v>1</v>
      </c>
      <c r="C2110" s="323"/>
      <c r="D2110" s="323"/>
      <c r="E2110" s="323"/>
      <c r="F2110" s="323"/>
      <c r="G2110" s="323"/>
      <c r="H2110" s="323"/>
      <c r="I2110" s="323"/>
      <c r="K2110" s="323"/>
      <c r="L2110" s="323"/>
      <c r="M2110" s="323"/>
      <c r="N2110" s="323"/>
      <c r="O2110" s="323"/>
      <c r="P2110" s="323"/>
      <c r="Q2110" s="323"/>
      <c r="R2110" s="323"/>
      <c r="S2110" s="323"/>
      <c r="T2110" s="323"/>
      <c r="U2110" s="323"/>
      <c r="V2110" s="323"/>
    </row>
    <row r="2111" spans="1:22" ht="24.95" customHeight="1">
      <c r="A2111" s="315" t="s">
        <v>38</v>
      </c>
      <c r="B2111" s="324">
        <v>1</v>
      </c>
      <c r="C2111" s="323"/>
      <c r="D2111" s="323"/>
      <c r="E2111" s="323"/>
      <c r="F2111" s="323"/>
      <c r="G2111" s="323"/>
      <c r="H2111" s="323"/>
      <c r="I2111" s="323"/>
      <c r="K2111" s="323"/>
      <c r="L2111" s="323"/>
      <c r="M2111" s="323"/>
      <c r="N2111" s="323"/>
      <c r="O2111" s="323"/>
      <c r="P2111" s="323"/>
      <c r="Q2111" s="323"/>
      <c r="R2111" s="323"/>
      <c r="S2111" s="323"/>
      <c r="T2111" s="323"/>
      <c r="U2111" s="323"/>
      <c r="V2111" s="323"/>
    </row>
    <row r="2112" spans="1:22" ht="24.95" customHeight="1">
      <c r="A2112" s="315" t="s">
        <v>39</v>
      </c>
      <c r="B2112" s="324">
        <v>3</v>
      </c>
      <c r="C2112" s="323"/>
      <c r="D2112" s="323"/>
      <c r="E2112" s="323"/>
      <c r="F2112" s="323"/>
      <c r="G2112" s="323"/>
      <c r="H2112" s="323"/>
      <c r="I2112" s="323"/>
      <c r="K2112" s="323"/>
      <c r="L2112" s="323"/>
      <c r="M2112" s="323"/>
      <c r="N2112" s="323"/>
      <c r="O2112" s="323"/>
      <c r="P2112" s="323"/>
      <c r="Q2112" s="323"/>
      <c r="R2112" s="323"/>
      <c r="S2112" s="323"/>
      <c r="T2112" s="323"/>
      <c r="U2112" s="323"/>
      <c r="V2112" s="323"/>
    </row>
    <row r="2113" spans="1:22" ht="24.95" customHeight="1">
      <c r="A2113" s="315" t="s">
        <v>50</v>
      </c>
      <c r="B2113" s="324">
        <v>1</v>
      </c>
      <c r="C2113" s="323"/>
      <c r="D2113" s="323"/>
      <c r="E2113" s="323"/>
      <c r="F2113" s="323"/>
      <c r="G2113" s="323"/>
      <c r="H2113" s="323"/>
      <c r="I2113" s="323"/>
      <c r="K2113" s="323"/>
      <c r="L2113" s="323"/>
      <c r="M2113" s="323"/>
      <c r="N2113" s="323"/>
      <c r="O2113" s="323"/>
      <c r="P2113" s="323"/>
      <c r="Q2113" s="323"/>
      <c r="R2113" s="323"/>
      <c r="S2113" s="323"/>
      <c r="T2113" s="323"/>
      <c r="U2113" s="323"/>
      <c r="V2113" s="323"/>
    </row>
    <row r="2114" spans="1:22" ht="24.95" customHeight="1">
      <c r="A2114" s="172" t="s">
        <v>53</v>
      </c>
      <c r="B2114" s="324">
        <v>1</v>
      </c>
      <c r="C2114" s="323"/>
      <c r="D2114" s="323"/>
      <c r="E2114" s="323"/>
      <c r="F2114" s="323"/>
      <c r="G2114" s="323"/>
      <c r="H2114" s="323"/>
      <c r="I2114" s="323"/>
      <c r="K2114" s="323"/>
      <c r="L2114" s="323"/>
      <c r="M2114" s="323"/>
      <c r="N2114" s="323"/>
      <c r="O2114" s="323"/>
      <c r="P2114" s="323"/>
      <c r="Q2114" s="323"/>
      <c r="R2114" s="323"/>
      <c r="S2114" s="323"/>
      <c r="T2114" s="323"/>
      <c r="U2114" s="323"/>
      <c r="V2114" s="323"/>
    </row>
    <row r="2115" spans="1:22" ht="24.95" customHeight="1">
      <c r="A2115" s="315" t="s">
        <v>23</v>
      </c>
      <c r="B2115" s="324">
        <v>1</v>
      </c>
      <c r="C2115" s="323"/>
      <c r="D2115" s="323"/>
      <c r="E2115" s="323"/>
      <c r="F2115" s="323"/>
      <c r="G2115" s="323"/>
      <c r="H2115" s="323"/>
      <c r="I2115" s="323"/>
      <c r="K2115" s="323"/>
      <c r="L2115" s="323"/>
      <c r="M2115" s="323"/>
      <c r="N2115" s="323"/>
      <c r="O2115" s="323"/>
      <c r="P2115" s="323"/>
      <c r="Q2115" s="323"/>
      <c r="R2115" s="323"/>
      <c r="S2115" s="323"/>
      <c r="T2115" s="323"/>
      <c r="U2115" s="323"/>
      <c r="V2115" s="323"/>
    </row>
    <row r="2116" spans="1:22" ht="24.95" customHeight="1">
      <c r="A2116" s="324" t="s">
        <v>35</v>
      </c>
      <c r="B2116" s="324">
        <v>1</v>
      </c>
      <c r="C2116" s="323"/>
      <c r="D2116" s="323"/>
      <c r="E2116" s="323"/>
      <c r="F2116" s="323"/>
      <c r="G2116" s="323"/>
      <c r="H2116" s="323"/>
      <c r="I2116" s="323"/>
      <c r="K2116" s="323"/>
      <c r="L2116" s="323"/>
      <c r="M2116" s="323"/>
      <c r="N2116" s="323"/>
      <c r="O2116" s="323"/>
      <c r="P2116" s="323"/>
      <c r="Q2116" s="323"/>
      <c r="R2116" s="323"/>
      <c r="S2116" s="323"/>
      <c r="T2116" s="323"/>
      <c r="U2116" s="323"/>
      <c r="V2116" s="323"/>
    </row>
    <row r="2117" spans="1:22" ht="24.95" customHeight="1">
      <c r="A2117" s="311" t="s">
        <v>3</v>
      </c>
      <c r="B2117" s="311">
        <v>30</v>
      </c>
      <c r="C2117" s="323"/>
      <c r="D2117" s="323"/>
      <c r="E2117" s="323"/>
      <c r="F2117" s="323"/>
      <c r="G2117" s="323"/>
      <c r="H2117" s="323"/>
      <c r="I2117" s="323"/>
      <c r="K2117" s="323"/>
      <c r="L2117" s="323"/>
      <c r="M2117" s="323"/>
      <c r="N2117" s="323"/>
      <c r="O2117" s="323"/>
      <c r="P2117" s="323"/>
      <c r="Q2117" s="323"/>
      <c r="R2117" s="323"/>
      <c r="S2117" s="323"/>
      <c r="T2117" s="323"/>
      <c r="U2117" s="323"/>
      <c r="V2117" s="323"/>
    </row>
    <row r="2118" spans="1:22" ht="24.95" customHeight="1">
      <c r="A2118" s="323"/>
      <c r="B2118" s="323"/>
      <c r="C2118" s="323"/>
      <c r="D2118" s="323"/>
      <c r="E2118" s="323"/>
      <c r="F2118" s="323"/>
      <c r="G2118" s="323"/>
      <c r="H2118" s="323"/>
      <c r="I2118" s="323"/>
      <c r="K2118" s="323"/>
      <c r="L2118" s="323"/>
      <c r="M2118" s="323"/>
      <c r="N2118" s="323"/>
      <c r="O2118" s="323"/>
      <c r="P2118" s="323"/>
      <c r="Q2118" s="323"/>
      <c r="R2118" s="323"/>
      <c r="S2118" s="323"/>
      <c r="T2118" s="323"/>
      <c r="U2118" s="323"/>
      <c r="V2118" s="323"/>
    </row>
    <row r="2119" spans="1:22" ht="24.95" customHeight="1">
      <c r="A2119" s="600" t="s">
        <v>1182</v>
      </c>
      <c r="B2119" s="600"/>
      <c r="C2119" s="323"/>
      <c r="D2119" s="323"/>
      <c r="E2119" s="323"/>
      <c r="F2119" s="323"/>
      <c r="G2119" s="323"/>
      <c r="H2119" s="323"/>
      <c r="I2119" s="323"/>
      <c r="K2119" s="323"/>
      <c r="L2119" s="323"/>
      <c r="M2119" s="323"/>
      <c r="N2119" s="323"/>
      <c r="O2119" s="323"/>
      <c r="P2119" s="323"/>
      <c r="Q2119" s="323"/>
      <c r="R2119" s="323"/>
      <c r="S2119" s="323"/>
      <c r="T2119" s="323"/>
      <c r="U2119" s="323"/>
      <c r="V2119" s="323"/>
    </row>
    <row r="2120" spans="1:22" ht="24.95" customHeight="1">
      <c r="A2120" s="311" t="s">
        <v>62</v>
      </c>
      <c r="B2120" s="311" t="s">
        <v>1181</v>
      </c>
      <c r="C2120" s="323"/>
      <c r="D2120" s="323"/>
      <c r="E2120" s="323"/>
      <c r="F2120" s="323"/>
      <c r="G2120" s="323"/>
      <c r="H2120" s="323"/>
      <c r="I2120" s="323"/>
      <c r="K2120" s="323"/>
      <c r="L2120" s="323"/>
      <c r="M2120" s="323"/>
      <c r="N2120" s="323"/>
      <c r="O2120" s="323"/>
      <c r="P2120" s="323"/>
      <c r="Q2120" s="323"/>
      <c r="R2120" s="323"/>
      <c r="S2120" s="323"/>
      <c r="T2120" s="323"/>
      <c r="U2120" s="323"/>
      <c r="V2120" s="323"/>
    </row>
    <row r="2121" spans="1:22" ht="24.95" customHeight="1">
      <c r="A2121" s="324" t="s">
        <v>44</v>
      </c>
      <c r="B2121" s="324">
        <v>7</v>
      </c>
      <c r="C2121" s="323"/>
      <c r="D2121" s="323"/>
      <c r="E2121" s="323"/>
      <c r="F2121" s="323"/>
      <c r="G2121" s="323"/>
      <c r="H2121" s="323"/>
      <c r="I2121" s="323"/>
      <c r="K2121" s="323"/>
      <c r="L2121" s="323"/>
      <c r="M2121" s="323"/>
      <c r="N2121" s="323"/>
      <c r="O2121" s="323"/>
      <c r="P2121" s="323"/>
      <c r="Q2121" s="323"/>
      <c r="R2121" s="323"/>
      <c r="S2121" s="323"/>
      <c r="T2121" s="323"/>
      <c r="U2121" s="323"/>
      <c r="V2121" s="323"/>
    </row>
    <row r="2122" spans="1:22" ht="24.95" customHeight="1">
      <c r="A2122" s="173" t="s">
        <v>29</v>
      </c>
      <c r="B2122" s="324">
        <v>5</v>
      </c>
      <c r="C2122" s="323"/>
      <c r="D2122" s="323"/>
      <c r="E2122" s="323"/>
      <c r="F2122" s="323"/>
      <c r="G2122" s="323"/>
      <c r="H2122" s="323"/>
      <c r="I2122" s="323"/>
      <c r="K2122" s="323"/>
      <c r="L2122" s="323"/>
      <c r="M2122" s="323"/>
      <c r="N2122" s="323"/>
      <c r="O2122" s="323"/>
      <c r="P2122" s="323"/>
      <c r="Q2122" s="323"/>
      <c r="R2122" s="323"/>
      <c r="S2122" s="323"/>
      <c r="T2122" s="323"/>
      <c r="U2122" s="323"/>
      <c r="V2122" s="323"/>
    </row>
    <row r="2123" spans="1:22" ht="24.95" customHeight="1">
      <c r="A2123" s="173" t="s">
        <v>31</v>
      </c>
      <c r="B2123" s="324">
        <v>3</v>
      </c>
      <c r="C2123" s="323"/>
      <c r="D2123" s="323"/>
      <c r="E2123" s="323"/>
      <c r="F2123" s="323"/>
      <c r="G2123" s="323"/>
      <c r="H2123" s="323"/>
      <c r="I2123" s="323"/>
      <c r="K2123" s="323"/>
      <c r="L2123" s="323"/>
      <c r="M2123" s="323"/>
      <c r="N2123" s="323"/>
      <c r="O2123" s="323"/>
      <c r="P2123" s="323"/>
      <c r="Q2123" s="323"/>
      <c r="R2123" s="323"/>
      <c r="S2123" s="323"/>
      <c r="T2123" s="323"/>
      <c r="U2123" s="323"/>
      <c r="V2123" s="323"/>
    </row>
    <row r="2124" spans="1:22" ht="24.95" customHeight="1">
      <c r="A2124" s="174" t="s">
        <v>33</v>
      </c>
      <c r="B2124" s="324">
        <v>4</v>
      </c>
      <c r="C2124" s="323"/>
      <c r="D2124" s="323"/>
      <c r="E2124" s="323"/>
      <c r="F2124" s="323"/>
      <c r="G2124" s="323"/>
      <c r="H2124" s="323"/>
      <c r="I2124" s="323"/>
      <c r="K2124" s="323"/>
      <c r="L2124" s="323"/>
      <c r="M2124" s="323"/>
      <c r="N2124" s="323"/>
      <c r="O2124" s="323"/>
      <c r="P2124" s="323"/>
      <c r="Q2124" s="323"/>
      <c r="R2124" s="323"/>
      <c r="S2124" s="323"/>
      <c r="T2124" s="323"/>
      <c r="U2124" s="323"/>
      <c r="V2124" s="323"/>
    </row>
    <row r="2125" spans="1:22" ht="24.95" customHeight="1">
      <c r="A2125" s="175" t="s">
        <v>50</v>
      </c>
      <c r="B2125" s="324">
        <v>3</v>
      </c>
      <c r="C2125" s="323"/>
      <c r="D2125" s="323"/>
      <c r="E2125" s="323"/>
      <c r="F2125" s="323"/>
      <c r="G2125" s="323"/>
      <c r="H2125" s="323"/>
      <c r="I2125" s="323"/>
      <c r="K2125" s="323"/>
      <c r="L2125" s="323"/>
      <c r="M2125" s="323"/>
      <c r="N2125" s="323"/>
      <c r="O2125" s="323"/>
      <c r="P2125" s="323"/>
      <c r="Q2125" s="323"/>
      <c r="R2125" s="323"/>
      <c r="S2125" s="323"/>
      <c r="T2125" s="323"/>
      <c r="U2125" s="323"/>
      <c r="V2125" s="323"/>
    </row>
    <row r="2126" spans="1:22" ht="24.95" customHeight="1">
      <c r="A2126" s="173" t="s">
        <v>51</v>
      </c>
      <c r="B2126" s="324">
        <v>3</v>
      </c>
      <c r="C2126" s="323"/>
      <c r="D2126" s="323"/>
      <c r="E2126" s="323"/>
      <c r="F2126" s="323"/>
      <c r="G2126" s="323"/>
      <c r="H2126" s="323"/>
      <c r="I2126" s="323"/>
      <c r="K2126" s="323"/>
      <c r="L2126" s="323"/>
      <c r="M2126" s="323"/>
      <c r="N2126" s="323"/>
      <c r="O2126" s="323"/>
      <c r="P2126" s="323"/>
      <c r="Q2126" s="323"/>
      <c r="R2126" s="323"/>
      <c r="S2126" s="323"/>
      <c r="T2126" s="323"/>
      <c r="U2126" s="323"/>
      <c r="V2126" s="323"/>
    </row>
    <row r="2127" spans="1:22" ht="24.95" customHeight="1">
      <c r="A2127" s="174" t="s">
        <v>49</v>
      </c>
      <c r="B2127" s="324">
        <v>1</v>
      </c>
      <c r="C2127" s="323"/>
      <c r="D2127" s="323"/>
      <c r="E2127" s="323"/>
      <c r="F2127" s="323"/>
      <c r="G2127" s="323"/>
      <c r="H2127" s="323"/>
      <c r="I2127" s="323"/>
      <c r="K2127" s="323"/>
      <c r="L2127" s="323"/>
      <c r="M2127" s="323"/>
      <c r="N2127" s="323"/>
      <c r="O2127" s="323"/>
      <c r="P2127" s="323"/>
      <c r="Q2127" s="323"/>
      <c r="R2127" s="323"/>
      <c r="S2127" s="323"/>
      <c r="T2127" s="323"/>
      <c r="U2127" s="323"/>
      <c r="V2127" s="323"/>
    </row>
    <row r="2128" spans="1:22" ht="24.95" customHeight="1">
      <c r="A2128" s="173" t="s">
        <v>54</v>
      </c>
      <c r="B2128" s="324">
        <v>1</v>
      </c>
      <c r="C2128" s="323"/>
      <c r="D2128" s="323"/>
      <c r="E2128" s="323"/>
      <c r="F2128" s="323"/>
      <c r="G2128" s="323"/>
      <c r="H2128" s="323"/>
      <c r="I2128" s="323"/>
      <c r="K2128" s="323"/>
      <c r="L2128" s="323"/>
      <c r="M2128" s="323"/>
      <c r="N2128" s="323"/>
      <c r="O2128" s="323"/>
      <c r="P2128" s="323"/>
      <c r="Q2128" s="323"/>
      <c r="R2128" s="323"/>
      <c r="S2128" s="323"/>
      <c r="T2128" s="323"/>
      <c r="U2128" s="323"/>
      <c r="V2128" s="323"/>
    </row>
    <row r="2129" spans="1:22" ht="24.95" customHeight="1">
      <c r="A2129" s="173" t="s">
        <v>1185</v>
      </c>
      <c r="B2129" s="324">
        <v>2</v>
      </c>
      <c r="C2129" s="323"/>
      <c r="D2129" s="323"/>
      <c r="E2129" s="323"/>
      <c r="F2129" s="323"/>
      <c r="G2129" s="323"/>
      <c r="H2129" s="323"/>
      <c r="I2129" s="323"/>
      <c r="K2129" s="323"/>
      <c r="L2129" s="323"/>
      <c r="M2129" s="323"/>
      <c r="N2129" s="323"/>
      <c r="O2129" s="323"/>
      <c r="P2129" s="323"/>
      <c r="Q2129" s="323"/>
      <c r="R2129" s="323"/>
      <c r="S2129" s="323"/>
      <c r="T2129" s="323"/>
      <c r="U2129" s="323"/>
      <c r="V2129" s="323"/>
    </row>
    <row r="2130" spans="1:22" ht="24.95" customHeight="1">
      <c r="A2130" s="173" t="s">
        <v>1100</v>
      </c>
      <c r="B2130" s="324">
        <v>4</v>
      </c>
      <c r="C2130" s="323"/>
      <c r="D2130" s="323"/>
      <c r="E2130" s="323"/>
      <c r="F2130" s="323"/>
      <c r="G2130" s="323"/>
      <c r="H2130" s="323"/>
      <c r="I2130" s="323"/>
      <c r="K2130" s="323"/>
      <c r="L2130" s="323"/>
      <c r="M2130" s="323"/>
      <c r="N2130" s="323"/>
      <c r="O2130" s="323"/>
      <c r="P2130" s="323"/>
      <c r="Q2130" s="323"/>
      <c r="R2130" s="323"/>
      <c r="S2130" s="323"/>
      <c r="T2130" s="323"/>
      <c r="U2130" s="323"/>
      <c r="V2130" s="323"/>
    </row>
    <row r="2131" spans="1:22" ht="24.95" customHeight="1">
      <c r="A2131" s="173" t="s">
        <v>57</v>
      </c>
      <c r="B2131" s="324">
        <v>3</v>
      </c>
      <c r="C2131" s="323"/>
      <c r="D2131" s="323"/>
      <c r="E2131" s="323"/>
      <c r="F2131" s="323"/>
      <c r="G2131" s="323"/>
      <c r="H2131" s="323"/>
      <c r="I2131" s="323"/>
      <c r="K2131" s="323"/>
      <c r="L2131" s="323"/>
      <c r="M2131" s="323"/>
      <c r="N2131" s="323"/>
      <c r="O2131" s="323"/>
      <c r="P2131" s="323"/>
      <c r="Q2131" s="323"/>
      <c r="R2131" s="323"/>
      <c r="S2131" s="323"/>
      <c r="T2131" s="323"/>
      <c r="U2131" s="323"/>
      <c r="V2131" s="323"/>
    </row>
    <row r="2132" spans="1:22" ht="24.95" customHeight="1">
      <c r="A2132" s="173" t="s">
        <v>39</v>
      </c>
      <c r="B2132" s="324">
        <v>1</v>
      </c>
      <c r="C2132" s="323"/>
      <c r="D2132" s="323"/>
      <c r="E2132" s="323"/>
      <c r="F2132" s="323"/>
      <c r="G2132" s="323"/>
      <c r="H2132" s="323"/>
      <c r="I2132" s="323"/>
      <c r="K2132" s="323"/>
      <c r="L2132" s="323"/>
      <c r="M2132" s="323"/>
      <c r="N2132" s="323"/>
      <c r="O2132" s="323"/>
      <c r="P2132" s="323"/>
      <c r="Q2132" s="323"/>
      <c r="R2132" s="323"/>
      <c r="S2132" s="323"/>
      <c r="T2132" s="323"/>
      <c r="U2132" s="323"/>
      <c r="V2132" s="323"/>
    </row>
    <row r="2133" spans="1:22" ht="24.95" customHeight="1">
      <c r="A2133" s="173" t="s">
        <v>99</v>
      </c>
      <c r="B2133" s="324">
        <v>1</v>
      </c>
      <c r="C2133" s="323"/>
      <c r="D2133" s="323"/>
      <c r="E2133" s="323"/>
      <c r="F2133" s="323"/>
      <c r="G2133" s="323"/>
      <c r="H2133" s="323"/>
      <c r="I2133" s="323"/>
      <c r="K2133" s="323"/>
      <c r="L2133" s="323"/>
      <c r="M2133" s="323"/>
      <c r="N2133" s="323"/>
      <c r="O2133" s="323"/>
      <c r="P2133" s="323"/>
      <c r="Q2133" s="323"/>
      <c r="R2133" s="323"/>
      <c r="S2133" s="323"/>
      <c r="T2133" s="323"/>
      <c r="U2133" s="323"/>
      <c r="V2133" s="323"/>
    </row>
    <row r="2134" spans="1:22" ht="24.95" customHeight="1">
      <c r="A2134" s="173" t="s">
        <v>23</v>
      </c>
      <c r="B2134" s="324">
        <v>1</v>
      </c>
      <c r="C2134" s="323"/>
      <c r="D2134" s="323"/>
      <c r="E2134" s="323"/>
      <c r="F2134" s="323"/>
      <c r="G2134" s="323"/>
      <c r="H2134" s="323"/>
      <c r="I2134" s="323"/>
      <c r="K2134" s="323"/>
      <c r="L2134" s="323"/>
      <c r="M2134" s="323"/>
      <c r="N2134" s="323"/>
      <c r="O2134" s="323"/>
      <c r="P2134" s="323"/>
      <c r="Q2134" s="323"/>
      <c r="R2134" s="323"/>
      <c r="S2134" s="323"/>
      <c r="T2134" s="323"/>
      <c r="U2134" s="323"/>
      <c r="V2134" s="323"/>
    </row>
    <row r="2135" spans="1:22" ht="24.95" customHeight="1">
      <c r="A2135" s="173" t="s">
        <v>35</v>
      </c>
      <c r="B2135" s="324">
        <v>1</v>
      </c>
      <c r="C2135" s="323"/>
      <c r="D2135" s="323"/>
      <c r="E2135" s="323"/>
      <c r="F2135" s="323"/>
      <c r="G2135" s="323"/>
      <c r="H2135" s="323"/>
      <c r="I2135" s="323"/>
      <c r="K2135" s="323"/>
      <c r="L2135" s="323"/>
      <c r="M2135" s="323"/>
      <c r="N2135" s="323"/>
      <c r="O2135" s="323"/>
      <c r="P2135" s="323"/>
      <c r="Q2135" s="323"/>
      <c r="R2135" s="323"/>
      <c r="S2135" s="323"/>
      <c r="T2135" s="323"/>
      <c r="U2135" s="323"/>
      <c r="V2135" s="323"/>
    </row>
    <row r="2136" spans="1:22" ht="24.95" customHeight="1">
      <c r="A2136" s="173" t="s">
        <v>20</v>
      </c>
      <c r="B2136" s="324">
        <v>1</v>
      </c>
      <c r="C2136" s="323"/>
      <c r="D2136" s="323"/>
      <c r="E2136" s="323"/>
      <c r="F2136" s="323"/>
      <c r="G2136" s="323"/>
      <c r="H2136" s="323"/>
      <c r="I2136" s="323"/>
      <c r="K2136" s="323"/>
      <c r="L2136" s="323"/>
      <c r="M2136" s="323"/>
      <c r="N2136" s="323"/>
      <c r="O2136" s="323"/>
      <c r="P2136" s="323"/>
      <c r="Q2136" s="323"/>
      <c r="R2136" s="323"/>
      <c r="S2136" s="323"/>
      <c r="T2136" s="323"/>
      <c r="U2136" s="323"/>
      <c r="V2136" s="323"/>
    </row>
    <row r="2137" spans="1:22" ht="24.95" customHeight="1">
      <c r="A2137" s="173" t="s">
        <v>52</v>
      </c>
      <c r="B2137" s="324">
        <v>1</v>
      </c>
      <c r="C2137" s="323"/>
      <c r="D2137" s="323"/>
      <c r="E2137" s="323"/>
      <c r="F2137" s="323"/>
      <c r="G2137" s="323"/>
      <c r="H2137" s="323"/>
      <c r="I2137" s="323"/>
      <c r="K2137" s="323"/>
      <c r="L2137" s="323"/>
      <c r="M2137" s="323"/>
      <c r="N2137" s="323"/>
      <c r="O2137" s="323"/>
      <c r="P2137" s="323"/>
      <c r="Q2137" s="323"/>
      <c r="R2137" s="323"/>
      <c r="S2137" s="323"/>
      <c r="T2137" s="323"/>
      <c r="U2137" s="323"/>
      <c r="V2137" s="323"/>
    </row>
    <row r="2138" spans="1:22" ht="24.95" customHeight="1">
      <c r="A2138" s="311" t="s">
        <v>3</v>
      </c>
      <c r="B2138" s="311">
        <f>SUM(B2121:B2137)</f>
        <v>42</v>
      </c>
      <c r="C2138" s="323"/>
      <c r="D2138" s="323"/>
      <c r="E2138" s="323"/>
      <c r="F2138" s="323"/>
      <c r="G2138" s="323"/>
      <c r="H2138" s="323"/>
      <c r="I2138" s="323"/>
      <c r="K2138" s="323"/>
      <c r="L2138" s="323"/>
      <c r="M2138" s="323"/>
      <c r="N2138" s="323"/>
      <c r="O2138" s="323"/>
      <c r="P2138" s="323"/>
      <c r="Q2138" s="323"/>
      <c r="R2138" s="323"/>
      <c r="S2138" s="323"/>
      <c r="T2138" s="323"/>
      <c r="U2138" s="323"/>
      <c r="V2138" s="323"/>
    </row>
    <row r="2139" spans="1:22" ht="24.95" customHeight="1">
      <c r="A2139" s="323"/>
      <c r="B2139" s="323"/>
      <c r="C2139" s="323"/>
      <c r="D2139" s="323"/>
      <c r="E2139" s="323"/>
      <c r="F2139" s="323"/>
      <c r="G2139" s="323"/>
      <c r="H2139" s="323"/>
      <c r="I2139" s="323"/>
      <c r="K2139" s="323"/>
      <c r="L2139" s="323"/>
      <c r="M2139" s="323"/>
      <c r="N2139" s="323"/>
      <c r="O2139" s="323"/>
      <c r="P2139" s="323"/>
      <c r="Q2139" s="323"/>
      <c r="R2139" s="323"/>
      <c r="S2139" s="323"/>
      <c r="T2139" s="323"/>
      <c r="U2139" s="323"/>
      <c r="V2139" s="323"/>
    </row>
    <row r="2140" spans="1:22" ht="24.95" customHeight="1">
      <c r="A2140" s="684" t="s">
        <v>1210</v>
      </c>
      <c r="B2140" s="604"/>
      <c r="C2140" s="323"/>
      <c r="D2140" s="323"/>
      <c r="E2140" s="323"/>
      <c r="F2140" s="323"/>
      <c r="G2140" s="323"/>
      <c r="H2140" s="323"/>
      <c r="I2140" s="323"/>
      <c r="K2140" s="323"/>
      <c r="L2140" s="323"/>
      <c r="M2140" s="323"/>
      <c r="N2140" s="323"/>
      <c r="O2140" s="323"/>
      <c r="P2140" s="323"/>
      <c r="Q2140" s="323"/>
      <c r="R2140" s="323"/>
      <c r="S2140" s="323"/>
      <c r="T2140" s="323"/>
      <c r="U2140" s="323"/>
      <c r="V2140" s="323"/>
    </row>
    <row r="2141" spans="1:22" ht="24.95" customHeight="1">
      <c r="A2141" s="151" t="s">
        <v>62</v>
      </c>
      <c r="B2141" s="317" t="s">
        <v>398</v>
      </c>
      <c r="C2141" s="323"/>
      <c r="D2141" s="323"/>
      <c r="E2141" s="323"/>
      <c r="F2141" s="323"/>
      <c r="G2141" s="323"/>
      <c r="H2141" s="323"/>
      <c r="I2141" s="323"/>
      <c r="K2141" s="323"/>
      <c r="L2141" s="323"/>
      <c r="M2141" s="323"/>
      <c r="N2141" s="323"/>
      <c r="O2141" s="323"/>
      <c r="P2141" s="323"/>
      <c r="Q2141" s="323"/>
      <c r="R2141" s="323"/>
      <c r="S2141" s="323"/>
      <c r="T2141" s="323"/>
      <c r="U2141" s="323"/>
      <c r="V2141" s="323"/>
    </row>
    <row r="2142" spans="1:22" ht="24.95" customHeight="1">
      <c r="A2142" s="338" t="s">
        <v>44</v>
      </c>
      <c r="B2142" s="324">
        <v>3</v>
      </c>
      <c r="C2142" s="323"/>
      <c r="D2142" s="323"/>
      <c r="E2142" s="323"/>
      <c r="F2142" s="323"/>
      <c r="G2142" s="323"/>
      <c r="H2142" s="323"/>
      <c r="I2142" s="323"/>
      <c r="K2142" s="323"/>
      <c r="L2142" s="323"/>
      <c r="M2142" s="323"/>
      <c r="N2142" s="323"/>
      <c r="O2142" s="323"/>
      <c r="P2142" s="323"/>
      <c r="Q2142" s="323"/>
      <c r="R2142" s="323"/>
      <c r="S2142" s="323"/>
      <c r="T2142" s="323"/>
      <c r="U2142" s="323"/>
      <c r="V2142" s="323"/>
    </row>
    <row r="2143" spans="1:22" ht="24.95" customHeight="1">
      <c r="A2143" s="338" t="s">
        <v>33</v>
      </c>
      <c r="B2143" s="324">
        <v>8</v>
      </c>
      <c r="C2143" s="323"/>
      <c r="D2143" s="323"/>
      <c r="E2143" s="323"/>
      <c r="F2143" s="323"/>
      <c r="G2143" s="323"/>
      <c r="H2143" s="323"/>
      <c r="I2143" s="323"/>
      <c r="K2143" s="323"/>
      <c r="L2143" s="323"/>
      <c r="M2143" s="323"/>
      <c r="N2143" s="323"/>
      <c r="O2143" s="323"/>
      <c r="P2143" s="323"/>
      <c r="Q2143" s="323"/>
      <c r="R2143" s="323"/>
      <c r="S2143" s="323"/>
      <c r="T2143" s="323"/>
      <c r="U2143" s="323"/>
      <c r="V2143" s="323"/>
    </row>
    <row r="2144" spans="1:22" ht="24.95" customHeight="1">
      <c r="A2144" s="338" t="s">
        <v>66</v>
      </c>
      <c r="B2144" s="324">
        <v>11</v>
      </c>
      <c r="C2144" s="323"/>
      <c r="D2144" s="323"/>
      <c r="E2144" s="323"/>
      <c r="F2144" s="323"/>
      <c r="G2144" s="323"/>
      <c r="H2144" s="323"/>
      <c r="I2144" s="323"/>
      <c r="K2144" s="323"/>
      <c r="L2144" s="323"/>
      <c r="M2144" s="323"/>
      <c r="N2144" s="323"/>
      <c r="O2144" s="323"/>
      <c r="P2144" s="323"/>
      <c r="Q2144" s="323"/>
      <c r="R2144" s="323"/>
      <c r="S2144" s="323"/>
      <c r="T2144" s="323"/>
      <c r="U2144" s="323"/>
      <c r="V2144" s="323"/>
    </row>
    <row r="2145" spans="1:22" ht="24.95" customHeight="1">
      <c r="A2145" s="338" t="s">
        <v>1690</v>
      </c>
      <c r="B2145" s="324">
        <v>4</v>
      </c>
      <c r="C2145" s="323"/>
      <c r="D2145" s="323"/>
      <c r="E2145" s="323"/>
      <c r="F2145" s="323"/>
      <c r="G2145" s="323"/>
      <c r="H2145" s="323"/>
      <c r="I2145" s="323"/>
      <c r="K2145" s="323"/>
      <c r="L2145" s="323"/>
      <c r="M2145" s="323"/>
      <c r="N2145" s="323"/>
      <c r="O2145" s="323"/>
      <c r="P2145" s="323"/>
      <c r="Q2145" s="323"/>
      <c r="R2145" s="323"/>
      <c r="S2145" s="323"/>
      <c r="T2145" s="323"/>
      <c r="U2145" s="323"/>
      <c r="V2145" s="323"/>
    </row>
    <row r="2146" spans="1:22" ht="24.95" customHeight="1">
      <c r="A2146" s="338" t="s">
        <v>31</v>
      </c>
      <c r="B2146" s="324">
        <v>30</v>
      </c>
      <c r="C2146" s="323"/>
      <c r="D2146" s="323"/>
      <c r="E2146" s="323"/>
      <c r="F2146" s="323"/>
      <c r="G2146" s="323"/>
      <c r="H2146" s="323"/>
      <c r="I2146" s="323"/>
      <c r="K2146" s="323"/>
      <c r="L2146" s="323"/>
      <c r="M2146" s="323"/>
      <c r="N2146" s="323"/>
      <c r="O2146" s="323"/>
      <c r="P2146" s="323"/>
      <c r="Q2146" s="323"/>
      <c r="R2146" s="323"/>
      <c r="S2146" s="323"/>
      <c r="T2146" s="323"/>
      <c r="U2146" s="323"/>
      <c r="V2146" s="323"/>
    </row>
    <row r="2147" spans="1:22" ht="24.95" customHeight="1">
      <c r="A2147" s="338" t="s">
        <v>29</v>
      </c>
      <c r="B2147" s="324">
        <v>3</v>
      </c>
      <c r="C2147" s="323"/>
      <c r="D2147" s="323"/>
      <c r="E2147" s="323"/>
      <c r="F2147" s="323"/>
      <c r="G2147" s="323"/>
      <c r="H2147" s="323"/>
      <c r="I2147" s="323"/>
      <c r="K2147" s="323"/>
      <c r="L2147" s="323"/>
      <c r="M2147" s="323"/>
      <c r="N2147" s="323"/>
      <c r="O2147" s="323"/>
      <c r="P2147" s="323"/>
      <c r="Q2147" s="323"/>
      <c r="R2147" s="323"/>
      <c r="S2147" s="323"/>
      <c r="T2147" s="323"/>
      <c r="U2147" s="323"/>
      <c r="V2147" s="323"/>
    </row>
    <row r="2148" spans="1:22" ht="24.95" customHeight="1">
      <c r="A2148" s="338" t="s">
        <v>24</v>
      </c>
      <c r="B2148" s="324">
        <v>14</v>
      </c>
      <c r="C2148" s="323"/>
      <c r="D2148" s="323"/>
      <c r="E2148" s="323"/>
      <c r="F2148" s="323"/>
      <c r="G2148" s="323"/>
      <c r="H2148" s="323"/>
      <c r="I2148" s="323"/>
      <c r="K2148" s="323"/>
      <c r="L2148" s="323"/>
      <c r="M2148" s="323"/>
      <c r="N2148" s="323"/>
      <c r="O2148" s="323"/>
      <c r="P2148" s="323"/>
      <c r="Q2148" s="323"/>
      <c r="R2148" s="323"/>
      <c r="S2148" s="323"/>
      <c r="T2148" s="323"/>
      <c r="U2148" s="323"/>
      <c r="V2148" s="323"/>
    </row>
    <row r="2149" spans="1:22" ht="24.95" customHeight="1">
      <c r="A2149" s="338" t="s">
        <v>23</v>
      </c>
      <c r="B2149" s="324">
        <v>9</v>
      </c>
      <c r="C2149" s="323"/>
      <c r="D2149" s="323"/>
      <c r="E2149" s="323"/>
      <c r="F2149" s="323"/>
      <c r="G2149" s="323"/>
      <c r="H2149" s="323"/>
      <c r="I2149" s="323"/>
      <c r="K2149" s="323"/>
      <c r="L2149" s="323"/>
      <c r="M2149" s="323"/>
      <c r="N2149" s="323"/>
      <c r="O2149" s="323"/>
      <c r="P2149" s="323"/>
      <c r="Q2149" s="323"/>
      <c r="R2149" s="323"/>
      <c r="S2149" s="323"/>
      <c r="T2149" s="323"/>
      <c r="U2149" s="323"/>
      <c r="V2149" s="323"/>
    </row>
    <row r="2150" spans="1:22" ht="24.95" customHeight="1">
      <c r="A2150" s="338" t="s">
        <v>36</v>
      </c>
      <c r="B2150" s="324">
        <v>11</v>
      </c>
      <c r="C2150" s="323"/>
      <c r="D2150" s="323"/>
      <c r="E2150" s="323"/>
      <c r="F2150" s="323"/>
      <c r="G2150" s="323"/>
      <c r="H2150" s="323"/>
      <c r="I2150" s="323"/>
      <c r="K2150" s="323"/>
      <c r="L2150" s="323"/>
      <c r="M2150" s="323"/>
      <c r="N2150" s="323"/>
      <c r="O2150" s="323"/>
      <c r="P2150" s="323"/>
      <c r="Q2150" s="323"/>
      <c r="R2150" s="323"/>
      <c r="S2150" s="323"/>
      <c r="T2150" s="323"/>
      <c r="U2150" s="323"/>
      <c r="V2150" s="323"/>
    </row>
    <row r="2151" spans="1:22" ht="24.95" customHeight="1">
      <c r="A2151" s="338" t="s">
        <v>20</v>
      </c>
      <c r="B2151" s="324">
        <v>16</v>
      </c>
      <c r="C2151" s="323"/>
      <c r="D2151" s="323"/>
      <c r="E2151" s="323"/>
      <c r="F2151" s="323"/>
      <c r="G2151" s="323"/>
      <c r="H2151" s="323"/>
      <c r="I2151" s="323"/>
      <c r="K2151" s="323"/>
      <c r="L2151" s="323"/>
      <c r="M2151" s="323"/>
      <c r="N2151" s="323"/>
      <c r="O2151" s="323"/>
      <c r="P2151" s="323"/>
      <c r="Q2151" s="323"/>
      <c r="R2151" s="323"/>
      <c r="S2151" s="323"/>
      <c r="T2151" s="323"/>
      <c r="U2151" s="323"/>
      <c r="V2151" s="323"/>
    </row>
    <row r="2152" spans="1:22" ht="24.95" customHeight="1">
      <c r="A2152" s="338" t="s">
        <v>38</v>
      </c>
      <c r="B2152" s="324">
        <v>23</v>
      </c>
      <c r="C2152" s="323"/>
      <c r="D2152" s="323"/>
      <c r="E2152" s="323"/>
      <c r="F2152" s="323"/>
      <c r="G2152" s="323"/>
      <c r="H2152" s="323"/>
      <c r="I2152" s="323"/>
      <c r="K2152" s="323"/>
      <c r="L2152" s="323"/>
      <c r="M2152" s="323"/>
      <c r="N2152" s="323"/>
      <c r="O2152" s="323"/>
      <c r="P2152" s="323"/>
      <c r="Q2152" s="323"/>
      <c r="R2152" s="323"/>
      <c r="S2152" s="323"/>
      <c r="T2152" s="323"/>
      <c r="U2152" s="323"/>
      <c r="V2152" s="323"/>
    </row>
    <row r="2153" spans="1:22" ht="24.95" customHeight="1">
      <c r="A2153" s="338" t="s">
        <v>39</v>
      </c>
      <c r="B2153" s="324">
        <v>33</v>
      </c>
      <c r="C2153" s="323"/>
      <c r="D2153" s="323"/>
      <c r="E2153" s="323"/>
      <c r="F2153" s="323"/>
      <c r="G2153" s="323"/>
      <c r="H2153" s="323"/>
      <c r="I2153" s="323"/>
      <c r="K2153" s="323"/>
      <c r="L2153" s="323"/>
      <c r="M2153" s="323"/>
      <c r="N2153" s="323"/>
      <c r="O2153" s="323"/>
      <c r="P2153" s="323"/>
      <c r="Q2153" s="323"/>
      <c r="R2153" s="323"/>
      <c r="S2153" s="323"/>
      <c r="T2153" s="323"/>
      <c r="U2153" s="323"/>
      <c r="V2153" s="323"/>
    </row>
    <row r="2154" spans="1:22" ht="24.95" customHeight="1">
      <c r="A2154" s="338" t="s">
        <v>48</v>
      </c>
      <c r="B2154" s="324">
        <v>7</v>
      </c>
      <c r="C2154" s="323"/>
      <c r="D2154" s="323"/>
      <c r="E2154" s="323"/>
      <c r="F2154" s="323"/>
      <c r="G2154" s="323"/>
      <c r="H2154" s="323"/>
      <c r="I2154" s="323"/>
      <c r="K2154" s="323"/>
      <c r="L2154" s="323"/>
      <c r="M2154" s="323"/>
      <c r="N2154" s="323"/>
      <c r="O2154" s="323"/>
      <c r="P2154" s="323"/>
      <c r="Q2154" s="323"/>
      <c r="R2154" s="323"/>
      <c r="S2154" s="323"/>
      <c r="T2154" s="323"/>
      <c r="U2154" s="323"/>
      <c r="V2154" s="323"/>
    </row>
    <row r="2155" spans="1:22" ht="24.95" customHeight="1">
      <c r="A2155" s="338" t="s">
        <v>49</v>
      </c>
      <c r="B2155" s="324">
        <v>12</v>
      </c>
      <c r="C2155" s="323"/>
      <c r="D2155" s="323"/>
      <c r="E2155" s="323"/>
      <c r="F2155" s="323"/>
      <c r="G2155" s="323"/>
      <c r="H2155" s="323"/>
      <c r="I2155" s="323"/>
      <c r="K2155" s="323"/>
      <c r="L2155" s="323"/>
      <c r="M2155" s="323"/>
      <c r="N2155" s="323"/>
      <c r="O2155" s="323"/>
      <c r="P2155" s="323"/>
      <c r="Q2155" s="323"/>
      <c r="R2155" s="323"/>
      <c r="S2155" s="323"/>
      <c r="T2155" s="323"/>
      <c r="U2155" s="323"/>
      <c r="V2155" s="323"/>
    </row>
    <row r="2156" spans="1:22" ht="24.95" customHeight="1">
      <c r="A2156" s="338" t="s">
        <v>50</v>
      </c>
      <c r="B2156" s="324">
        <v>2</v>
      </c>
      <c r="C2156" s="323"/>
      <c r="D2156" s="323"/>
      <c r="E2156" s="323"/>
      <c r="F2156" s="323"/>
      <c r="G2156" s="323"/>
      <c r="H2156" s="323"/>
      <c r="I2156" s="323"/>
      <c r="K2156" s="323"/>
      <c r="L2156" s="323"/>
      <c r="M2156" s="323"/>
      <c r="N2156" s="323"/>
      <c r="O2156" s="323"/>
      <c r="P2156" s="323"/>
      <c r="Q2156" s="323"/>
      <c r="R2156" s="323"/>
      <c r="S2156" s="323"/>
      <c r="T2156" s="323"/>
      <c r="U2156" s="323"/>
      <c r="V2156" s="323"/>
    </row>
    <row r="2157" spans="1:22" ht="24.95" customHeight="1">
      <c r="A2157" s="338" t="s">
        <v>51</v>
      </c>
      <c r="B2157" s="324">
        <v>5</v>
      </c>
      <c r="C2157" s="323"/>
      <c r="D2157" s="323"/>
      <c r="E2157" s="323"/>
      <c r="F2157" s="323"/>
      <c r="G2157" s="323"/>
      <c r="H2157" s="323"/>
      <c r="I2157" s="323"/>
      <c r="K2157" s="323"/>
      <c r="L2157" s="323"/>
      <c r="M2157" s="323"/>
      <c r="N2157" s="323"/>
      <c r="O2157" s="323"/>
      <c r="P2157" s="323"/>
      <c r="Q2157" s="323"/>
      <c r="R2157" s="323"/>
      <c r="S2157" s="323"/>
      <c r="T2157" s="323"/>
      <c r="U2157" s="323"/>
      <c r="V2157" s="323"/>
    </row>
    <row r="2158" spans="1:22" ht="24.95" customHeight="1">
      <c r="A2158" s="338" t="s">
        <v>52</v>
      </c>
      <c r="B2158" s="324">
        <v>5</v>
      </c>
      <c r="C2158" s="323"/>
      <c r="D2158" s="323"/>
      <c r="E2158" s="323"/>
      <c r="F2158" s="323"/>
      <c r="G2158" s="323"/>
      <c r="H2158" s="323"/>
      <c r="I2158" s="323"/>
      <c r="K2158" s="323"/>
      <c r="L2158" s="323"/>
      <c r="M2158" s="323"/>
      <c r="N2158" s="323"/>
      <c r="O2158" s="323"/>
      <c r="P2158" s="323"/>
      <c r="Q2158" s="323"/>
      <c r="R2158" s="323"/>
      <c r="S2158" s="323"/>
      <c r="T2158" s="323"/>
      <c r="U2158" s="323"/>
      <c r="V2158" s="323"/>
    </row>
    <row r="2159" spans="1:22" ht="24.95" customHeight="1">
      <c r="A2159" s="338" t="s">
        <v>53</v>
      </c>
      <c r="B2159" s="324">
        <v>9</v>
      </c>
      <c r="C2159" s="323"/>
      <c r="D2159" s="323"/>
      <c r="E2159" s="323"/>
      <c r="F2159" s="323"/>
      <c r="G2159" s="323"/>
      <c r="H2159" s="323"/>
      <c r="I2159" s="323"/>
      <c r="K2159" s="323"/>
      <c r="L2159" s="323"/>
      <c r="M2159" s="323"/>
      <c r="N2159" s="323"/>
      <c r="O2159" s="323"/>
      <c r="P2159" s="323"/>
      <c r="Q2159" s="323"/>
      <c r="R2159" s="323"/>
      <c r="S2159" s="323"/>
      <c r="T2159" s="323"/>
      <c r="U2159" s="323"/>
      <c r="V2159" s="323"/>
    </row>
    <row r="2160" spans="1:22" ht="24.95" customHeight="1">
      <c r="A2160" s="338" t="s">
        <v>64</v>
      </c>
      <c r="B2160" s="324">
        <v>2</v>
      </c>
      <c r="C2160" s="323"/>
      <c r="D2160" s="323"/>
      <c r="E2160" s="323"/>
      <c r="F2160" s="323"/>
      <c r="G2160" s="323"/>
      <c r="H2160" s="323"/>
      <c r="I2160" s="323"/>
      <c r="K2160" s="323"/>
      <c r="L2160" s="323"/>
      <c r="M2160" s="323"/>
      <c r="N2160" s="323"/>
      <c r="O2160" s="323"/>
      <c r="P2160" s="323"/>
      <c r="Q2160" s="323"/>
      <c r="R2160" s="323"/>
      <c r="S2160" s="323"/>
      <c r="T2160" s="323"/>
      <c r="U2160" s="323"/>
      <c r="V2160" s="323"/>
    </row>
    <row r="2161" spans="1:22" ht="24.95" customHeight="1">
      <c r="A2161" s="338" t="s">
        <v>57</v>
      </c>
      <c r="B2161" s="324">
        <v>3</v>
      </c>
      <c r="C2161" s="323"/>
      <c r="D2161" s="323"/>
      <c r="E2161" s="323"/>
      <c r="F2161" s="323"/>
      <c r="G2161" s="323"/>
      <c r="H2161" s="323"/>
      <c r="I2161" s="323"/>
      <c r="K2161" s="323"/>
      <c r="L2161" s="323"/>
      <c r="M2161" s="323"/>
      <c r="N2161" s="323"/>
      <c r="O2161" s="323"/>
      <c r="P2161" s="323"/>
      <c r="Q2161" s="323"/>
      <c r="R2161" s="323"/>
      <c r="S2161" s="323"/>
      <c r="T2161" s="323"/>
      <c r="U2161" s="323"/>
      <c r="V2161" s="323"/>
    </row>
    <row r="2162" spans="1:22" ht="24.95" customHeight="1">
      <c r="A2162" s="338" t="s">
        <v>763</v>
      </c>
      <c r="B2162" s="324">
        <v>1</v>
      </c>
      <c r="C2162" s="323"/>
      <c r="D2162" s="323"/>
      <c r="E2162" s="323"/>
      <c r="F2162" s="323"/>
      <c r="G2162" s="323"/>
      <c r="H2162" s="323"/>
      <c r="I2162" s="323"/>
      <c r="K2162" s="323"/>
      <c r="L2162" s="323"/>
      <c r="M2162" s="323"/>
      <c r="N2162" s="323"/>
      <c r="O2162" s="323"/>
      <c r="P2162" s="323"/>
      <c r="Q2162" s="323"/>
      <c r="R2162" s="323"/>
      <c r="S2162" s="323"/>
      <c r="T2162" s="323"/>
      <c r="U2162" s="323"/>
      <c r="V2162" s="323"/>
    </row>
    <row r="2163" spans="1:22" ht="24.95" customHeight="1">
      <c r="A2163" s="338" t="s">
        <v>109</v>
      </c>
      <c r="B2163" s="324">
        <v>1</v>
      </c>
      <c r="C2163" s="323"/>
      <c r="D2163" s="323"/>
      <c r="E2163" s="323"/>
      <c r="F2163" s="323"/>
      <c r="G2163" s="323"/>
      <c r="H2163" s="323"/>
      <c r="I2163" s="323"/>
      <c r="K2163" s="323"/>
      <c r="L2163" s="323"/>
      <c r="M2163" s="323"/>
      <c r="N2163" s="323"/>
      <c r="O2163" s="323"/>
      <c r="P2163" s="323"/>
      <c r="Q2163" s="323"/>
      <c r="R2163" s="323"/>
      <c r="S2163" s="323"/>
      <c r="T2163" s="323"/>
      <c r="U2163" s="323"/>
      <c r="V2163" s="323"/>
    </row>
    <row r="2164" spans="1:22" ht="24.95" customHeight="1">
      <c r="A2164" s="338" t="s">
        <v>1209</v>
      </c>
      <c r="B2164" s="324">
        <v>3</v>
      </c>
      <c r="C2164" s="323"/>
      <c r="D2164" s="323"/>
      <c r="E2164" s="323"/>
      <c r="F2164" s="323"/>
      <c r="G2164" s="323"/>
      <c r="H2164" s="323"/>
      <c r="I2164" s="323"/>
      <c r="K2164" s="323"/>
      <c r="L2164" s="323"/>
      <c r="M2164" s="323"/>
      <c r="N2164" s="323"/>
      <c r="O2164" s="323"/>
      <c r="P2164" s="323"/>
      <c r="Q2164" s="323"/>
      <c r="R2164" s="323"/>
      <c r="S2164" s="323"/>
      <c r="T2164" s="323"/>
      <c r="U2164" s="323"/>
      <c r="V2164" s="323"/>
    </row>
    <row r="2165" spans="1:22" s="8" customFormat="1" ht="24.95" customHeight="1">
      <c r="A2165" s="338" t="s">
        <v>115</v>
      </c>
      <c r="B2165" s="324">
        <v>2</v>
      </c>
      <c r="C2165" s="323"/>
      <c r="D2165" s="323"/>
      <c r="E2165" s="323"/>
      <c r="F2165" s="323"/>
      <c r="G2165" s="323"/>
      <c r="H2165" s="323"/>
      <c r="I2165" s="323"/>
      <c r="J2165" s="458"/>
      <c r="K2165" s="323"/>
      <c r="L2165" s="323"/>
      <c r="M2165" s="323"/>
      <c r="N2165" s="323"/>
      <c r="O2165" s="323"/>
      <c r="P2165" s="323"/>
      <c r="Q2165" s="323"/>
      <c r="R2165" s="323"/>
      <c r="S2165" s="323"/>
      <c r="T2165" s="323"/>
      <c r="U2165" s="323"/>
      <c r="V2165" s="323"/>
    </row>
    <row r="2166" spans="1:22" ht="24.95" customHeight="1">
      <c r="A2166" s="146" t="s">
        <v>166</v>
      </c>
      <c r="B2166" s="311">
        <f>SUM(B2142:B2165)</f>
        <v>217</v>
      </c>
      <c r="C2166" s="323"/>
      <c r="D2166" s="323"/>
      <c r="E2166" s="323"/>
      <c r="F2166" s="323"/>
      <c r="G2166" s="323"/>
      <c r="H2166" s="323"/>
      <c r="I2166" s="323"/>
      <c r="K2166" s="323"/>
      <c r="L2166" s="323"/>
      <c r="M2166" s="323"/>
      <c r="N2166" s="323"/>
      <c r="O2166" s="323"/>
      <c r="P2166" s="323"/>
      <c r="Q2166" s="323"/>
      <c r="R2166" s="323"/>
      <c r="S2166" s="323"/>
      <c r="T2166" s="323"/>
      <c r="U2166" s="323"/>
      <c r="V2166" s="323"/>
    </row>
    <row r="2167" spans="1:22" s="8" customFormat="1" ht="24.95" customHeight="1">
      <c r="A2167" s="323"/>
      <c r="B2167" s="323"/>
      <c r="C2167" s="323"/>
      <c r="D2167" s="323"/>
      <c r="E2167" s="323"/>
      <c r="F2167" s="323"/>
      <c r="G2167" s="323"/>
      <c r="H2167" s="323"/>
      <c r="I2167" s="323"/>
      <c r="J2167" s="458"/>
      <c r="K2167" s="323"/>
      <c r="L2167" s="323"/>
      <c r="M2167" s="323"/>
      <c r="N2167" s="323"/>
      <c r="O2167" s="323"/>
      <c r="P2167" s="323"/>
      <c r="Q2167" s="323"/>
      <c r="R2167" s="323"/>
      <c r="S2167" s="323"/>
      <c r="T2167" s="323"/>
      <c r="U2167" s="323"/>
      <c r="V2167" s="323"/>
    </row>
    <row r="2168" spans="1:22" ht="24.95" customHeight="1">
      <c r="A2168" s="608" t="s">
        <v>1220</v>
      </c>
      <c r="B2168" s="608"/>
      <c r="C2168" s="182"/>
      <c r="D2168" s="182"/>
      <c r="E2168" s="182"/>
      <c r="F2168" s="182"/>
      <c r="G2168" s="323"/>
      <c r="H2168" s="323"/>
      <c r="I2168" s="323"/>
      <c r="K2168" s="323"/>
      <c r="L2168" s="323"/>
      <c r="M2168" s="323"/>
      <c r="N2168" s="323"/>
      <c r="O2168" s="323"/>
      <c r="P2168" s="323"/>
      <c r="Q2168" s="323"/>
      <c r="R2168" s="323"/>
      <c r="S2168" s="323"/>
      <c r="T2168" s="323"/>
      <c r="U2168" s="323"/>
      <c r="V2168" s="323"/>
    </row>
    <row r="2169" spans="1:22" ht="24.95" customHeight="1">
      <c r="A2169" s="151" t="s">
        <v>62</v>
      </c>
      <c r="B2169" s="317" t="s">
        <v>398</v>
      </c>
      <c r="C2169" s="183"/>
      <c r="D2169" s="183"/>
      <c r="E2169" s="183"/>
      <c r="F2169" s="183"/>
      <c r="G2169" s="323"/>
      <c r="H2169" s="323"/>
      <c r="I2169" s="323"/>
      <c r="K2169" s="323"/>
      <c r="L2169" s="323"/>
      <c r="M2169" s="323"/>
      <c r="N2169" s="323"/>
      <c r="O2169" s="323"/>
      <c r="P2169" s="323"/>
      <c r="Q2169" s="323"/>
      <c r="R2169" s="323"/>
      <c r="S2169" s="323"/>
      <c r="T2169" s="323"/>
      <c r="U2169" s="323"/>
      <c r="V2169" s="323"/>
    </row>
    <row r="2170" spans="1:22" ht="24.95" customHeight="1">
      <c r="A2170" s="315" t="s">
        <v>44</v>
      </c>
      <c r="B2170" s="324">
        <v>76</v>
      </c>
      <c r="C2170" s="184"/>
      <c r="D2170" s="184"/>
      <c r="E2170" s="184"/>
      <c r="F2170" s="184"/>
      <c r="G2170" s="323"/>
      <c r="H2170" s="323"/>
      <c r="I2170" s="323"/>
      <c r="K2170" s="323"/>
      <c r="L2170" s="323"/>
      <c r="M2170" s="323"/>
      <c r="N2170" s="323"/>
      <c r="O2170" s="323"/>
      <c r="P2170" s="323"/>
      <c r="Q2170" s="323"/>
      <c r="R2170" s="323"/>
      <c r="S2170" s="323"/>
      <c r="T2170" s="323"/>
      <c r="U2170" s="323"/>
      <c r="V2170" s="323"/>
    </row>
    <row r="2171" spans="1:22" ht="24.95" customHeight="1">
      <c r="A2171" s="315" t="s">
        <v>29</v>
      </c>
      <c r="B2171" s="324">
        <v>27</v>
      </c>
      <c r="C2171" s="184"/>
      <c r="D2171" s="184"/>
      <c r="E2171" s="184"/>
      <c r="F2171" s="184"/>
      <c r="G2171" s="323"/>
      <c r="H2171" s="323"/>
      <c r="I2171" s="323"/>
      <c r="K2171" s="323"/>
      <c r="L2171" s="323"/>
      <c r="M2171" s="323"/>
      <c r="N2171" s="323"/>
      <c r="O2171" s="323"/>
      <c r="P2171" s="323"/>
      <c r="Q2171" s="323"/>
      <c r="R2171" s="323"/>
      <c r="S2171" s="323"/>
      <c r="T2171" s="323"/>
      <c r="U2171" s="323"/>
      <c r="V2171" s="323"/>
    </row>
    <row r="2172" spans="1:22" ht="24.95" customHeight="1">
      <c r="A2172" s="315" t="s">
        <v>31</v>
      </c>
      <c r="B2172" s="324">
        <v>20</v>
      </c>
      <c r="C2172" s="184"/>
      <c r="D2172" s="184"/>
      <c r="E2172" s="184"/>
      <c r="F2172" s="184"/>
      <c r="G2172" s="323"/>
      <c r="H2172" s="323"/>
      <c r="I2172" s="323"/>
      <c r="K2172" s="323"/>
      <c r="L2172" s="323"/>
      <c r="M2172" s="323"/>
      <c r="N2172" s="323"/>
      <c r="O2172" s="323"/>
      <c r="P2172" s="323"/>
      <c r="Q2172" s="323"/>
      <c r="R2172" s="323"/>
      <c r="S2172" s="323"/>
      <c r="T2172" s="323"/>
      <c r="U2172" s="323"/>
      <c r="V2172" s="323"/>
    </row>
    <row r="2173" spans="1:22" ht="24.95" customHeight="1">
      <c r="A2173" s="315" t="s">
        <v>24</v>
      </c>
      <c r="B2173" s="324">
        <v>21</v>
      </c>
      <c r="C2173" s="184"/>
      <c r="D2173" s="184"/>
      <c r="E2173" s="184"/>
      <c r="F2173" s="184"/>
      <c r="G2173" s="323"/>
      <c r="H2173" s="323"/>
      <c r="I2173" s="323"/>
      <c r="K2173" s="323"/>
      <c r="L2173" s="323"/>
      <c r="M2173" s="323"/>
      <c r="N2173" s="323"/>
      <c r="O2173" s="323"/>
      <c r="P2173" s="323"/>
      <c r="Q2173" s="323"/>
      <c r="R2173" s="323"/>
      <c r="S2173" s="323"/>
      <c r="T2173" s="323"/>
      <c r="U2173" s="323"/>
      <c r="V2173" s="323"/>
    </row>
    <row r="2174" spans="1:22" ht="24.95" customHeight="1">
      <c r="A2174" s="315" t="s">
        <v>33</v>
      </c>
      <c r="B2174" s="324">
        <v>103</v>
      </c>
      <c r="C2174" s="184"/>
      <c r="D2174" s="184"/>
      <c r="E2174" s="184"/>
      <c r="F2174" s="184"/>
      <c r="G2174" s="323"/>
      <c r="H2174" s="323"/>
      <c r="I2174" s="323"/>
      <c r="K2174" s="323"/>
      <c r="L2174" s="323"/>
      <c r="M2174" s="323"/>
      <c r="N2174" s="323"/>
      <c r="O2174" s="323"/>
      <c r="P2174" s="323"/>
      <c r="Q2174" s="323"/>
      <c r="R2174" s="323"/>
      <c r="S2174" s="323"/>
      <c r="T2174" s="323"/>
      <c r="U2174" s="323"/>
      <c r="V2174" s="323"/>
    </row>
    <row r="2175" spans="1:22" ht="24.95" customHeight="1">
      <c r="A2175" s="315" t="s">
        <v>23</v>
      </c>
      <c r="B2175" s="324">
        <v>58</v>
      </c>
      <c r="C2175" s="184"/>
      <c r="D2175" s="184"/>
      <c r="E2175" s="184"/>
      <c r="F2175" s="184"/>
      <c r="G2175" s="323"/>
      <c r="H2175" s="323"/>
      <c r="I2175" s="323"/>
      <c r="K2175" s="323"/>
      <c r="L2175" s="323"/>
      <c r="M2175" s="323"/>
      <c r="N2175" s="323"/>
      <c r="O2175" s="323"/>
      <c r="P2175" s="323"/>
      <c r="Q2175" s="323"/>
      <c r="R2175" s="323"/>
      <c r="S2175" s="323"/>
      <c r="T2175" s="323"/>
      <c r="U2175" s="323"/>
      <c r="V2175" s="323"/>
    </row>
    <row r="2176" spans="1:22" ht="24.95" customHeight="1">
      <c r="A2176" s="315" t="s">
        <v>35</v>
      </c>
      <c r="B2176" s="324">
        <v>40</v>
      </c>
      <c r="C2176" s="184"/>
      <c r="D2176" s="184"/>
      <c r="E2176" s="184"/>
      <c r="F2176" s="184"/>
      <c r="G2176" s="323"/>
      <c r="H2176" s="323"/>
      <c r="I2176" s="323"/>
      <c r="K2176" s="323"/>
      <c r="L2176" s="323"/>
      <c r="M2176" s="323"/>
      <c r="N2176" s="323"/>
      <c r="O2176" s="323"/>
      <c r="P2176" s="323"/>
      <c r="Q2176" s="323"/>
      <c r="R2176" s="323"/>
      <c r="S2176" s="323"/>
      <c r="T2176" s="323"/>
      <c r="U2176" s="323"/>
      <c r="V2176" s="323"/>
    </row>
    <row r="2177" spans="1:22" ht="24.95" customHeight="1">
      <c r="A2177" s="315" t="s">
        <v>36</v>
      </c>
      <c r="B2177" s="324">
        <v>33</v>
      </c>
      <c r="C2177" s="184"/>
      <c r="D2177" s="184"/>
      <c r="E2177" s="184"/>
      <c r="F2177" s="184"/>
      <c r="G2177" s="323"/>
      <c r="H2177" s="323"/>
      <c r="I2177" s="323"/>
      <c r="K2177" s="323"/>
      <c r="L2177" s="323"/>
      <c r="M2177" s="323"/>
      <c r="N2177" s="323"/>
      <c r="O2177" s="323"/>
      <c r="P2177" s="323"/>
      <c r="Q2177" s="323"/>
      <c r="R2177" s="323"/>
      <c r="S2177" s="323"/>
      <c r="T2177" s="323"/>
      <c r="U2177" s="323"/>
      <c r="V2177" s="323"/>
    </row>
    <row r="2178" spans="1:22" ht="24.95" customHeight="1">
      <c r="A2178" s="315" t="s">
        <v>48</v>
      </c>
      <c r="B2178" s="324">
        <v>41</v>
      </c>
      <c r="C2178" s="184"/>
      <c r="D2178" s="184"/>
      <c r="E2178" s="184"/>
      <c r="F2178" s="184"/>
      <c r="G2178" s="323"/>
      <c r="H2178" s="323"/>
      <c r="I2178" s="323"/>
      <c r="K2178" s="323"/>
      <c r="L2178" s="323"/>
      <c r="M2178" s="323"/>
      <c r="N2178" s="323"/>
      <c r="O2178" s="323"/>
      <c r="P2178" s="323"/>
      <c r="Q2178" s="323"/>
      <c r="R2178" s="323"/>
      <c r="S2178" s="323"/>
      <c r="T2178" s="323"/>
      <c r="U2178" s="323"/>
      <c r="V2178" s="323"/>
    </row>
    <row r="2179" spans="1:22" ht="24.95" customHeight="1">
      <c r="A2179" s="315" t="s">
        <v>49</v>
      </c>
      <c r="B2179" s="324">
        <v>71</v>
      </c>
      <c r="C2179" s="184"/>
      <c r="D2179" s="184"/>
      <c r="E2179" s="184"/>
      <c r="F2179" s="184"/>
      <c r="G2179" s="323"/>
      <c r="H2179" s="323"/>
      <c r="I2179" s="323"/>
      <c r="K2179" s="323"/>
      <c r="L2179" s="323"/>
      <c r="M2179" s="323"/>
      <c r="N2179" s="323"/>
      <c r="O2179" s="323"/>
      <c r="P2179" s="323"/>
      <c r="Q2179" s="323"/>
      <c r="R2179" s="323"/>
      <c r="S2179" s="323"/>
      <c r="T2179" s="323"/>
      <c r="U2179" s="323"/>
      <c r="V2179" s="323"/>
    </row>
    <row r="2180" spans="1:22" ht="24.95" customHeight="1">
      <c r="A2180" s="315" t="s">
        <v>50</v>
      </c>
      <c r="B2180" s="324">
        <v>60</v>
      </c>
      <c r="C2180" s="184"/>
      <c r="D2180" s="184"/>
      <c r="E2180" s="184"/>
      <c r="F2180" s="184"/>
      <c r="G2180" s="323"/>
      <c r="H2180" s="323"/>
      <c r="I2180" s="323"/>
      <c r="K2180" s="323"/>
      <c r="L2180" s="323"/>
      <c r="M2180" s="323"/>
      <c r="N2180" s="323"/>
      <c r="O2180" s="323"/>
      <c r="P2180" s="323"/>
      <c r="Q2180" s="323"/>
      <c r="R2180" s="323"/>
      <c r="S2180" s="323"/>
      <c r="T2180" s="323"/>
      <c r="U2180" s="323"/>
      <c r="V2180" s="323"/>
    </row>
    <row r="2181" spans="1:22" ht="24.95" customHeight="1">
      <c r="A2181" s="315" t="s">
        <v>51</v>
      </c>
      <c r="B2181" s="324">
        <v>71</v>
      </c>
      <c r="C2181" s="184"/>
      <c r="D2181" s="184"/>
      <c r="E2181" s="184"/>
      <c r="F2181" s="184"/>
      <c r="G2181" s="323"/>
      <c r="H2181" s="323"/>
      <c r="I2181" s="323"/>
      <c r="K2181" s="323"/>
      <c r="L2181" s="323"/>
      <c r="M2181" s="323"/>
      <c r="N2181" s="323"/>
      <c r="O2181" s="323"/>
      <c r="P2181" s="323"/>
      <c r="Q2181" s="323"/>
      <c r="R2181" s="323"/>
      <c r="S2181" s="323"/>
      <c r="T2181" s="323"/>
      <c r="U2181" s="323"/>
      <c r="V2181" s="323"/>
    </row>
    <row r="2182" spans="1:22" ht="24.95" customHeight="1">
      <c r="A2182" s="315" t="s">
        <v>52</v>
      </c>
      <c r="B2182" s="324">
        <v>48</v>
      </c>
      <c r="C2182" s="184"/>
      <c r="D2182" s="184"/>
      <c r="E2182" s="184"/>
      <c r="F2182" s="184"/>
      <c r="G2182" s="323"/>
      <c r="H2182" s="323"/>
      <c r="I2182" s="323"/>
      <c r="K2182" s="323"/>
      <c r="L2182" s="323"/>
      <c r="M2182" s="323"/>
      <c r="N2182" s="323"/>
      <c r="O2182" s="323"/>
      <c r="P2182" s="323"/>
      <c r="Q2182" s="323"/>
      <c r="R2182" s="323"/>
      <c r="S2182" s="323"/>
      <c r="T2182" s="323"/>
      <c r="U2182" s="323"/>
      <c r="V2182" s="323"/>
    </row>
    <row r="2183" spans="1:22" ht="24.95" customHeight="1">
      <c r="A2183" s="315" t="s">
        <v>53</v>
      </c>
      <c r="B2183" s="324">
        <v>100</v>
      </c>
      <c r="C2183" s="184"/>
      <c r="D2183" s="184"/>
      <c r="E2183" s="184"/>
      <c r="F2183" s="184"/>
      <c r="G2183" s="323"/>
      <c r="H2183" s="323"/>
      <c r="I2183" s="323"/>
      <c r="K2183" s="323"/>
      <c r="L2183" s="323"/>
      <c r="M2183" s="323"/>
      <c r="N2183" s="323"/>
      <c r="O2183" s="323"/>
      <c r="P2183" s="323"/>
      <c r="Q2183" s="323"/>
      <c r="R2183" s="323"/>
      <c r="S2183" s="323"/>
      <c r="T2183" s="323"/>
      <c r="U2183" s="323"/>
      <c r="V2183" s="323"/>
    </row>
    <row r="2184" spans="1:22" ht="24.95" customHeight="1">
      <c r="A2184" s="315" t="s">
        <v>54</v>
      </c>
      <c r="B2184" s="324">
        <v>30</v>
      </c>
      <c r="C2184" s="184"/>
      <c r="D2184" s="184"/>
      <c r="E2184" s="184"/>
      <c r="F2184" s="184"/>
      <c r="G2184" s="323"/>
      <c r="H2184" s="323"/>
      <c r="I2184" s="323"/>
      <c r="K2184" s="323"/>
      <c r="L2184" s="323"/>
      <c r="M2184" s="323"/>
      <c r="N2184" s="323"/>
      <c r="O2184" s="323"/>
      <c r="P2184" s="323"/>
      <c r="Q2184" s="323"/>
      <c r="R2184" s="323"/>
      <c r="S2184" s="323"/>
      <c r="T2184" s="323"/>
      <c r="U2184" s="323"/>
      <c r="V2184" s="323"/>
    </row>
    <row r="2185" spans="1:22" ht="24.95" customHeight="1">
      <c r="A2185" s="315" t="s">
        <v>64</v>
      </c>
      <c r="B2185" s="324">
        <v>68</v>
      </c>
      <c r="C2185" s="184"/>
      <c r="D2185" s="184"/>
      <c r="E2185" s="184"/>
      <c r="F2185" s="184"/>
      <c r="G2185" s="323"/>
      <c r="H2185" s="323"/>
      <c r="I2185" s="323"/>
      <c r="K2185" s="323"/>
      <c r="L2185" s="323"/>
      <c r="M2185" s="323"/>
      <c r="N2185" s="323"/>
      <c r="O2185" s="323"/>
      <c r="P2185" s="323"/>
      <c r="Q2185" s="323"/>
      <c r="R2185" s="323"/>
      <c r="S2185" s="323"/>
      <c r="T2185" s="323"/>
      <c r="U2185" s="323"/>
      <c r="V2185" s="323"/>
    </row>
    <row r="2186" spans="1:22" ht="24.95" customHeight="1">
      <c r="A2186" s="315" t="s">
        <v>57</v>
      </c>
      <c r="B2186" s="324">
        <v>58</v>
      </c>
      <c r="C2186" s="184"/>
      <c r="D2186" s="184"/>
      <c r="E2186" s="184"/>
      <c r="F2186" s="184"/>
      <c r="G2186" s="323"/>
      <c r="H2186" s="323"/>
      <c r="I2186" s="323"/>
      <c r="K2186" s="323"/>
      <c r="L2186" s="323"/>
      <c r="M2186" s="323"/>
      <c r="N2186" s="323"/>
      <c r="O2186" s="323"/>
      <c r="P2186" s="323"/>
      <c r="Q2186" s="323"/>
      <c r="R2186" s="323"/>
      <c r="S2186" s="323"/>
      <c r="T2186" s="323"/>
      <c r="U2186" s="323"/>
      <c r="V2186" s="323"/>
    </row>
    <row r="2187" spans="1:22" ht="24.95" customHeight="1">
      <c r="A2187" s="315" t="s">
        <v>20</v>
      </c>
      <c r="B2187" s="324">
        <v>54</v>
      </c>
      <c r="C2187" s="184"/>
      <c r="D2187" s="184"/>
      <c r="E2187" s="184"/>
      <c r="F2187" s="184"/>
      <c r="G2187" s="323"/>
      <c r="H2187" s="323"/>
      <c r="I2187" s="323"/>
      <c r="K2187" s="323"/>
      <c r="L2187" s="323"/>
      <c r="M2187" s="323"/>
      <c r="N2187" s="323"/>
      <c r="O2187" s="323"/>
      <c r="P2187" s="323"/>
      <c r="Q2187" s="323"/>
      <c r="R2187" s="323"/>
      <c r="S2187" s="323"/>
      <c r="T2187" s="323"/>
      <c r="U2187" s="323"/>
      <c r="V2187" s="323"/>
    </row>
    <row r="2188" spans="1:22" ht="24.95" customHeight="1">
      <c r="A2188" s="315" t="s">
        <v>66</v>
      </c>
      <c r="B2188" s="324">
        <v>92</v>
      </c>
      <c r="C2188" s="184"/>
      <c r="D2188" s="184"/>
      <c r="E2188" s="184"/>
      <c r="F2188" s="184"/>
      <c r="G2188" s="323"/>
      <c r="H2188" s="323"/>
      <c r="I2188" s="323"/>
      <c r="K2188" s="323"/>
      <c r="L2188" s="323"/>
      <c r="M2188" s="323"/>
      <c r="N2188" s="323"/>
      <c r="O2188" s="323"/>
      <c r="P2188" s="323"/>
      <c r="Q2188" s="323"/>
      <c r="R2188" s="323"/>
      <c r="S2188" s="323"/>
      <c r="T2188" s="323"/>
      <c r="U2188" s="323"/>
      <c r="V2188" s="323"/>
    </row>
    <row r="2189" spans="1:22" ht="24.95" customHeight="1">
      <c r="A2189" s="315" t="s">
        <v>38</v>
      </c>
      <c r="B2189" s="324">
        <v>40</v>
      </c>
      <c r="C2189" s="184"/>
      <c r="D2189" s="184"/>
      <c r="E2189" s="184"/>
      <c r="F2189" s="184"/>
      <c r="G2189" s="323"/>
      <c r="H2189" s="323"/>
      <c r="I2189" s="323"/>
      <c r="K2189" s="323"/>
      <c r="L2189" s="323"/>
      <c r="M2189" s="323"/>
      <c r="N2189" s="323"/>
      <c r="O2189" s="323"/>
      <c r="P2189" s="323"/>
      <c r="Q2189" s="323"/>
      <c r="R2189" s="323"/>
      <c r="S2189" s="323"/>
      <c r="T2189" s="323"/>
      <c r="U2189" s="323"/>
      <c r="V2189" s="323"/>
    </row>
    <row r="2190" spans="1:22" ht="24.95" customHeight="1">
      <c r="A2190" s="315" t="s">
        <v>39</v>
      </c>
      <c r="B2190" s="324">
        <v>44</v>
      </c>
      <c r="C2190" s="184"/>
      <c r="D2190" s="184"/>
      <c r="E2190" s="184"/>
      <c r="F2190" s="184"/>
      <c r="G2190" s="323"/>
      <c r="H2190" s="323"/>
      <c r="I2190" s="323"/>
      <c r="K2190" s="323"/>
      <c r="L2190" s="323"/>
      <c r="M2190" s="323"/>
      <c r="N2190" s="323"/>
      <c r="O2190" s="323"/>
      <c r="P2190" s="323"/>
      <c r="Q2190" s="323"/>
      <c r="R2190" s="323"/>
      <c r="S2190" s="323"/>
      <c r="T2190" s="323"/>
      <c r="U2190" s="323"/>
      <c r="V2190" s="323"/>
    </row>
    <row r="2191" spans="1:22" ht="24.95" customHeight="1">
      <c r="A2191" s="315" t="s">
        <v>657</v>
      </c>
      <c r="B2191" s="324">
        <v>45</v>
      </c>
      <c r="C2191" s="184"/>
      <c r="D2191" s="184"/>
      <c r="E2191" s="184"/>
      <c r="F2191" s="184"/>
      <c r="G2191" s="323"/>
      <c r="H2191" s="323"/>
      <c r="I2191" s="323"/>
      <c r="K2191" s="323"/>
      <c r="L2191" s="323"/>
      <c r="M2191" s="323"/>
      <c r="N2191" s="323"/>
      <c r="O2191" s="323"/>
      <c r="P2191" s="323"/>
      <c r="Q2191" s="323"/>
      <c r="R2191" s="323"/>
      <c r="S2191" s="323"/>
      <c r="T2191" s="323"/>
      <c r="U2191" s="323"/>
      <c r="V2191" s="323"/>
    </row>
    <row r="2192" spans="1:22" ht="24.95" customHeight="1">
      <c r="A2192" s="311" t="s">
        <v>3</v>
      </c>
      <c r="B2192" s="311">
        <f>SUM(B2170:B2191)</f>
        <v>1200</v>
      </c>
      <c r="C2192" s="323"/>
      <c r="D2192" s="323"/>
      <c r="E2192" s="323"/>
      <c r="F2192" s="323"/>
      <c r="G2192" s="323"/>
      <c r="H2192" s="323"/>
      <c r="I2192" s="323"/>
      <c r="K2192" s="323"/>
      <c r="L2192" s="323"/>
      <c r="M2192" s="323"/>
      <c r="N2192" s="323"/>
      <c r="O2192" s="323"/>
      <c r="P2192" s="323"/>
      <c r="Q2192" s="323"/>
      <c r="R2192" s="323"/>
      <c r="S2192" s="323"/>
      <c r="T2192" s="323"/>
      <c r="U2192" s="323"/>
      <c r="V2192" s="323"/>
    </row>
    <row r="2193" spans="1:22" ht="24.95" customHeight="1">
      <c r="A2193" s="323"/>
      <c r="B2193" s="323"/>
      <c r="C2193" s="323"/>
      <c r="D2193" s="323"/>
      <c r="E2193" s="323"/>
      <c r="F2193" s="323"/>
      <c r="G2193" s="323"/>
      <c r="H2193" s="323"/>
      <c r="I2193" s="323"/>
      <c r="K2193" s="323"/>
      <c r="L2193" s="323"/>
      <c r="M2193" s="323"/>
      <c r="N2193" s="323"/>
      <c r="O2193" s="323"/>
      <c r="P2193" s="323"/>
      <c r="Q2193" s="323"/>
      <c r="R2193" s="323"/>
      <c r="S2193" s="323"/>
      <c r="T2193" s="323"/>
      <c r="U2193" s="323"/>
      <c r="V2193" s="323"/>
    </row>
    <row r="2194" spans="1:22" ht="24.95" customHeight="1">
      <c r="A2194" s="608" t="s">
        <v>1221</v>
      </c>
      <c r="B2194" s="608"/>
      <c r="C2194" s="182"/>
      <c r="D2194" s="182"/>
      <c r="E2194" s="182"/>
      <c r="F2194" s="182"/>
      <c r="G2194" s="325"/>
      <c r="H2194" s="325"/>
      <c r="I2194" s="323"/>
      <c r="K2194" s="323"/>
      <c r="L2194" s="323"/>
      <c r="M2194" s="323"/>
      <c r="N2194" s="323"/>
      <c r="O2194" s="323"/>
      <c r="P2194" s="323"/>
      <c r="Q2194" s="323"/>
      <c r="R2194" s="323"/>
      <c r="S2194" s="323"/>
      <c r="T2194" s="323"/>
      <c r="U2194" s="323"/>
      <c r="V2194" s="323"/>
    </row>
    <row r="2195" spans="1:22" ht="24.95" customHeight="1">
      <c r="A2195" s="151" t="s">
        <v>62</v>
      </c>
      <c r="B2195" s="317" t="s">
        <v>398</v>
      </c>
      <c r="C2195" s="183"/>
      <c r="D2195" s="183"/>
      <c r="E2195" s="183"/>
      <c r="F2195" s="183"/>
      <c r="G2195" s="323"/>
      <c r="H2195" s="323"/>
      <c r="I2195" s="323"/>
      <c r="K2195" s="323"/>
      <c r="L2195" s="323"/>
      <c r="M2195" s="323"/>
      <c r="N2195" s="323"/>
      <c r="O2195" s="323"/>
      <c r="P2195" s="323"/>
      <c r="Q2195" s="323"/>
      <c r="R2195" s="323"/>
      <c r="S2195" s="323"/>
      <c r="T2195" s="323"/>
      <c r="U2195" s="323"/>
      <c r="V2195" s="323"/>
    </row>
    <row r="2196" spans="1:22" ht="24.95" customHeight="1">
      <c r="A2196" s="315" t="s">
        <v>44</v>
      </c>
      <c r="B2196" s="324">
        <v>25</v>
      </c>
      <c r="C2196" s="184"/>
      <c r="D2196" s="184"/>
      <c r="E2196" s="184"/>
      <c r="F2196" s="184"/>
      <c r="G2196" s="323"/>
      <c r="H2196" s="323"/>
      <c r="I2196" s="323"/>
      <c r="K2196" s="323"/>
      <c r="L2196" s="323"/>
      <c r="M2196" s="323"/>
      <c r="N2196" s="323"/>
      <c r="O2196" s="323"/>
      <c r="P2196" s="323"/>
      <c r="Q2196" s="323"/>
      <c r="R2196" s="323"/>
      <c r="S2196" s="323"/>
      <c r="T2196" s="323"/>
      <c r="U2196" s="323"/>
      <c r="V2196" s="323"/>
    </row>
    <row r="2197" spans="1:22" ht="24.95" customHeight="1">
      <c r="A2197" s="315" t="s">
        <v>29</v>
      </c>
      <c r="B2197" s="324">
        <v>32</v>
      </c>
      <c r="C2197" s="184"/>
      <c r="D2197" s="184"/>
      <c r="E2197" s="184"/>
      <c r="F2197" s="184"/>
      <c r="G2197" s="323"/>
      <c r="H2197" s="323"/>
      <c r="I2197" s="323"/>
      <c r="K2197" s="323"/>
      <c r="L2197" s="323"/>
      <c r="M2197" s="323"/>
      <c r="N2197" s="323"/>
      <c r="O2197" s="323"/>
      <c r="P2197" s="323"/>
      <c r="Q2197" s="323"/>
      <c r="R2197" s="323"/>
      <c r="S2197" s="323"/>
      <c r="T2197" s="323"/>
      <c r="U2197" s="323"/>
      <c r="V2197" s="323"/>
    </row>
    <row r="2198" spans="1:22" ht="24.95" customHeight="1">
      <c r="A2198" s="315" t="s">
        <v>31</v>
      </c>
      <c r="B2198" s="324">
        <v>20</v>
      </c>
      <c r="C2198" s="184"/>
      <c r="D2198" s="184"/>
      <c r="E2198" s="184"/>
      <c r="F2198" s="184"/>
      <c r="G2198" s="323"/>
      <c r="H2198" s="323"/>
      <c r="I2198" s="323"/>
      <c r="K2198" s="323"/>
      <c r="L2198" s="323"/>
      <c r="M2198" s="323"/>
      <c r="N2198" s="323"/>
      <c r="O2198" s="323"/>
      <c r="P2198" s="323"/>
      <c r="Q2198" s="323"/>
      <c r="R2198" s="323"/>
      <c r="S2198" s="323"/>
      <c r="T2198" s="323"/>
      <c r="U2198" s="323"/>
      <c r="V2198" s="323"/>
    </row>
    <row r="2199" spans="1:22" ht="24.95" customHeight="1">
      <c r="A2199" s="315" t="s">
        <v>24</v>
      </c>
      <c r="B2199" s="324">
        <v>15</v>
      </c>
      <c r="C2199" s="184"/>
      <c r="D2199" s="184"/>
      <c r="E2199" s="184"/>
      <c r="F2199" s="184"/>
      <c r="G2199" s="323"/>
      <c r="H2199" s="323"/>
      <c r="I2199" s="323"/>
      <c r="K2199" s="323"/>
      <c r="L2199" s="323"/>
      <c r="M2199" s="323"/>
      <c r="N2199" s="323"/>
      <c r="O2199" s="323"/>
      <c r="P2199" s="323"/>
      <c r="Q2199" s="323"/>
      <c r="R2199" s="323"/>
      <c r="S2199" s="323"/>
      <c r="T2199" s="323"/>
      <c r="U2199" s="323"/>
      <c r="V2199" s="323"/>
    </row>
    <row r="2200" spans="1:22" ht="24.95" customHeight="1">
      <c r="A2200" s="315" t="s">
        <v>33</v>
      </c>
      <c r="B2200" s="324">
        <v>36</v>
      </c>
      <c r="C2200" s="184"/>
      <c r="D2200" s="184"/>
      <c r="E2200" s="184"/>
      <c r="F2200" s="184"/>
      <c r="G2200" s="323"/>
      <c r="H2200" s="323"/>
      <c r="I2200" s="323"/>
      <c r="K2200" s="323"/>
      <c r="L2200" s="323"/>
      <c r="M2200" s="323"/>
      <c r="N2200" s="323"/>
      <c r="O2200" s="323"/>
      <c r="P2200" s="323"/>
      <c r="Q2200" s="323"/>
      <c r="R2200" s="323"/>
      <c r="S2200" s="323"/>
      <c r="T2200" s="323"/>
      <c r="U2200" s="323"/>
      <c r="V2200" s="323"/>
    </row>
    <row r="2201" spans="1:22" ht="24.95" customHeight="1">
      <c r="A2201" s="315" t="s">
        <v>23</v>
      </c>
      <c r="B2201" s="324">
        <v>32</v>
      </c>
      <c r="C2201" s="184"/>
      <c r="D2201" s="184"/>
      <c r="E2201" s="184"/>
      <c r="F2201" s="184"/>
      <c r="G2201" s="323"/>
      <c r="H2201" s="323"/>
      <c r="I2201" s="323"/>
      <c r="K2201" s="323"/>
      <c r="L2201" s="323"/>
      <c r="M2201" s="323"/>
      <c r="N2201" s="323"/>
      <c r="O2201" s="323"/>
      <c r="P2201" s="323"/>
      <c r="Q2201" s="323"/>
      <c r="R2201" s="323"/>
      <c r="S2201" s="323"/>
      <c r="T2201" s="323"/>
      <c r="U2201" s="323"/>
      <c r="V2201" s="323"/>
    </row>
    <row r="2202" spans="1:22" ht="24.95" customHeight="1">
      <c r="A2202" s="315" t="s">
        <v>35</v>
      </c>
      <c r="B2202" s="324">
        <v>18</v>
      </c>
      <c r="C2202" s="184"/>
      <c r="D2202" s="184"/>
      <c r="E2202" s="184"/>
      <c r="F2202" s="184"/>
      <c r="G2202" s="323"/>
      <c r="H2202" s="323"/>
      <c r="I2202" s="323"/>
      <c r="K2202" s="323"/>
      <c r="L2202" s="323"/>
      <c r="M2202" s="323"/>
      <c r="N2202" s="323"/>
      <c r="O2202" s="323"/>
      <c r="P2202" s="323"/>
      <c r="Q2202" s="323"/>
      <c r="R2202" s="323"/>
      <c r="S2202" s="323"/>
      <c r="T2202" s="323"/>
      <c r="U2202" s="323"/>
      <c r="V2202" s="323"/>
    </row>
    <row r="2203" spans="1:22" ht="24.95" customHeight="1">
      <c r="A2203" s="315" t="s">
        <v>36</v>
      </c>
      <c r="B2203" s="324">
        <v>30</v>
      </c>
      <c r="C2203" s="184"/>
      <c r="D2203" s="184"/>
      <c r="E2203" s="184"/>
      <c r="F2203" s="184"/>
      <c r="G2203" s="323"/>
      <c r="H2203" s="323"/>
      <c r="I2203" s="323"/>
      <c r="K2203" s="323"/>
      <c r="L2203" s="323"/>
      <c r="M2203" s="323"/>
      <c r="N2203" s="323"/>
      <c r="O2203" s="323"/>
      <c r="P2203" s="323"/>
      <c r="Q2203" s="323"/>
      <c r="R2203" s="323"/>
      <c r="S2203" s="323"/>
      <c r="T2203" s="323"/>
      <c r="U2203" s="323"/>
      <c r="V2203" s="323"/>
    </row>
    <row r="2204" spans="1:22" ht="24.95" customHeight="1">
      <c r="A2204" s="315" t="s">
        <v>48</v>
      </c>
      <c r="B2204" s="324">
        <v>39</v>
      </c>
      <c r="C2204" s="184"/>
      <c r="D2204" s="184"/>
      <c r="E2204" s="184"/>
      <c r="F2204" s="184"/>
      <c r="G2204" s="323"/>
      <c r="H2204" s="323"/>
      <c r="I2204" s="323"/>
      <c r="K2204" s="323"/>
      <c r="L2204" s="323"/>
      <c r="M2204" s="323"/>
      <c r="N2204" s="323"/>
      <c r="O2204" s="323"/>
      <c r="P2204" s="323"/>
      <c r="Q2204" s="323"/>
      <c r="R2204" s="323"/>
      <c r="S2204" s="323"/>
      <c r="T2204" s="323"/>
      <c r="U2204" s="323"/>
      <c r="V2204" s="323"/>
    </row>
    <row r="2205" spans="1:22" ht="24.95" customHeight="1">
      <c r="A2205" s="315" t="s">
        <v>49</v>
      </c>
      <c r="B2205" s="324">
        <v>33</v>
      </c>
      <c r="C2205" s="184"/>
      <c r="D2205" s="184"/>
      <c r="E2205" s="184"/>
      <c r="F2205" s="184"/>
      <c r="G2205" s="323"/>
      <c r="H2205" s="323"/>
      <c r="I2205" s="323"/>
      <c r="K2205" s="323"/>
      <c r="L2205" s="323"/>
      <c r="M2205" s="323"/>
      <c r="N2205" s="323"/>
      <c r="O2205" s="323"/>
      <c r="P2205" s="323"/>
      <c r="Q2205" s="323"/>
      <c r="R2205" s="323"/>
      <c r="S2205" s="323"/>
      <c r="T2205" s="323"/>
      <c r="U2205" s="323"/>
      <c r="V2205" s="323"/>
    </row>
    <row r="2206" spans="1:22" ht="24.95" customHeight="1">
      <c r="A2206" s="315" t="s">
        <v>50</v>
      </c>
      <c r="B2206" s="324">
        <v>39</v>
      </c>
      <c r="C2206" s="184"/>
      <c r="D2206" s="184"/>
      <c r="E2206" s="184"/>
      <c r="F2206" s="184"/>
      <c r="G2206" s="323"/>
      <c r="H2206" s="323"/>
      <c r="I2206" s="323"/>
      <c r="K2206" s="323"/>
      <c r="L2206" s="323"/>
      <c r="M2206" s="323"/>
      <c r="N2206" s="323"/>
      <c r="O2206" s="323"/>
      <c r="P2206" s="323"/>
      <c r="Q2206" s="323"/>
      <c r="R2206" s="323"/>
      <c r="S2206" s="323"/>
      <c r="T2206" s="323"/>
      <c r="U2206" s="323"/>
      <c r="V2206" s="323"/>
    </row>
    <row r="2207" spans="1:22" ht="24.95" customHeight="1">
      <c r="A2207" s="315" t="s">
        <v>51</v>
      </c>
      <c r="B2207" s="324">
        <v>32</v>
      </c>
      <c r="C2207" s="184"/>
      <c r="D2207" s="184"/>
      <c r="E2207" s="184"/>
      <c r="F2207" s="184"/>
      <c r="G2207" s="323"/>
      <c r="H2207" s="323"/>
      <c r="I2207" s="323"/>
      <c r="K2207" s="323"/>
      <c r="L2207" s="323"/>
      <c r="M2207" s="323"/>
      <c r="N2207" s="323"/>
      <c r="O2207" s="323"/>
      <c r="P2207" s="323"/>
      <c r="Q2207" s="323"/>
      <c r="R2207" s="323"/>
      <c r="S2207" s="323"/>
      <c r="T2207" s="323"/>
      <c r="U2207" s="323"/>
      <c r="V2207" s="323"/>
    </row>
    <row r="2208" spans="1:22" ht="24.95" customHeight="1">
      <c r="A2208" s="315" t="s">
        <v>52</v>
      </c>
      <c r="B2208" s="324">
        <v>37</v>
      </c>
      <c r="C2208" s="184"/>
      <c r="D2208" s="184"/>
      <c r="E2208" s="184"/>
      <c r="F2208" s="184"/>
      <c r="G2208" s="323"/>
      <c r="H2208" s="323"/>
      <c r="I2208" s="323"/>
      <c r="K2208" s="323"/>
      <c r="L2208" s="323"/>
      <c r="M2208" s="323"/>
      <c r="N2208" s="323"/>
      <c r="O2208" s="323"/>
      <c r="P2208" s="323"/>
      <c r="Q2208" s="323"/>
      <c r="R2208" s="323"/>
      <c r="S2208" s="323"/>
      <c r="T2208" s="323"/>
      <c r="U2208" s="323"/>
      <c r="V2208" s="323"/>
    </row>
    <row r="2209" spans="1:22" ht="24.95" customHeight="1">
      <c r="A2209" s="315" t="s">
        <v>53</v>
      </c>
      <c r="B2209" s="324">
        <v>39</v>
      </c>
      <c r="C2209" s="184"/>
      <c r="D2209" s="184"/>
      <c r="E2209" s="184"/>
      <c r="F2209" s="184"/>
      <c r="G2209" s="323"/>
      <c r="H2209" s="323"/>
      <c r="I2209" s="323"/>
      <c r="K2209" s="323"/>
      <c r="L2209" s="323"/>
      <c r="M2209" s="323"/>
      <c r="N2209" s="323"/>
      <c r="O2209" s="323"/>
      <c r="P2209" s="323"/>
      <c r="Q2209" s="323"/>
      <c r="R2209" s="323"/>
      <c r="S2209" s="323"/>
      <c r="T2209" s="323"/>
      <c r="U2209" s="323"/>
      <c r="V2209" s="323"/>
    </row>
    <row r="2210" spans="1:22" ht="24.95" customHeight="1">
      <c r="A2210" s="315" t="s">
        <v>54</v>
      </c>
      <c r="B2210" s="324">
        <v>21</v>
      </c>
      <c r="C2210" s="184"/>
      <c r="D2210" s="184"/>
      <c r="E2210" s="184"/>
      <c r="F2210" s="184"/>
      <c r="G2210" s="323"/>
      <c r="H2210" s="323"/>
      <c r="I2210" s="323"/>
      <c r="K2210" s="323"/>
      <c r="L2210" s="323"/>
      <c r="M2210" s="323"/>
      <c r="N2210" s="323"/>
      <c r="O2210" s="323"/>
      <c r="P2210" s="323"/>
      <c r="Q2210" s="323"/>
      <c r="R2210" s="323"/>
      <c r="S2210" s="323"/>
      <c r="T2210" s="323"/>
      <c r="U2210" s="323"/>
      <c r="V2210" s="323"/>
    </row>
    <row r="2211" spans="1:22" ht="24.95" customHeight="1">
      <c r="A2211" s="315" t="s">
        <v>64</v>
      </c>
      <c r="B2211" s="324">
        <v>21</v>
      </c>
      <c r="C2211" s="184"/>
      <c r="D2211" s="184"/>
      <c r="E2211" s="184"/>
      <c r="F2211" s="184"/>
      <c r="G2211" s="323"/>
      <c r="H2211" s="323"/>
      <c r="I2211" s="323"/>
      <c r="K2211" s="323"/>
      <c r="L2211" s="323"/>
      <c r="M2211" s="323"/>
      <c r="N2211" s="323"/>
      <c r="O2211" s="323"/>
      <c r="P2211" s="323"/>
      <c r="Q2211" s="323"/>
      <c r="R2211" s="323"/>
      <c r="S2211" s="323"/>
      <c r="T2211" s="323"/>
      <c r="U2211" s="323"/>
      <c r="V2211" s="323"/>
    </row>
    <row r="2212" spans="1:22" ht="24.95" customHeight="1">
      <c r="A2212" s="315" t="s">
        <v>57</v>
      </c>
      <c r="B2212" s="324">
        <v>19</v>
      </c>
      <c r="C2212" s="184"/>
      <c r="D2212" s="184"/>
      <c r="E2212" s="184"/>
      <c r="F2212" s="184"/>
      <c r="G2212" s="323"/>
      <c r="H2212" s="323"/>
      <c r="I2212" s="323"/>
      <c r="K2212" s="323"/>
      <c r="L2212" s="323"/>
      <c r="M2212" s="323"/>
      <c r="N2212" s="323"/>
      <c r="O2212" s="323"/>
      <c r="P2212" s="323"/>
      <c r="Q2212" s="323"/>
      <c r="R2212" s="323"/>
      <c r="S2212" s="323"/>
      <c r="T2212" s="323"/>
      <c r="U2212" s="323"/>
      <c r="V2212" s="323"/>
    </row>
    <row r="2213" spans="1:22" ht="24.95" customHeight="1">
      <c r="A2213" s="315" t="s">
        <v>20</v>
      </c>
      <c r="B2213" s="324">
        <v>18</v>
      </c>
      <c r="C2213" s="184"/>
      <c r="D2213" s="184"/>
      <c r="E2213" s="184"/>
      <c r="F2213" s="184"/>
      <c r="G2213" s="323"/>
      <c r="H2213" s="323"/>
      <c r="I2213" s="323"/>
      <c r="K2213" s="323"/>
      <c r="L2213" s="323"/>
      <c r="M2213" s="323"/>
      <c r="N2213" s="323"/>
      <c r="O2213" s="323"/>
      <c r="P2213" s="323"/>
      <c r="Q2213" s="323"/>
      <c r="R2213" s="323"/>
      <c r="S2213" s="323"/>
      <c r="T2213" s="323"/>
      <c r="U2213" s="323"/>
      <c r="V2213" s="323"/>
    </row>
    <row r="2214" spans="1:22" ht="24.95" customHeight="1">
      <c r="A2214" s="315" t="s">
        <v>66</v>
      </c>
      <c r="B2214" s="324">
        <v>27</v>
      </c>
      <c r="C2214" s="184"/>
      <c r="D2214" s="184"/>
      <c r="E2214" s="184"/>
      <c r="F2214" s="184"/>
      <c r="G2214" s="323"/>
      <c r="H2214" s="323"/>
      <c r="I2214" s="323"/>
      <c r="K2214" s="323"/>
      <c r="L2214" s="323"/>
      <c r="M2214" s="323"/>
      <c r="N2214" s="323"/>
      <c r="O2214" s="323"/>
      <c r="P2214" s="323"/>
      <c r="Q2214" s="323"/>
      <c r="R2214" s="323"/>
      <c r="S2214" s="323"/>
      <c r="T2214" s="323"/>
      <c r="U2214" s="323"/>
      <c r="V2214" s="323"/>
    </row>
    <row r="2215" spans="1:22" ht="24.95" customHeight="1">
      <c r="A2215" s="315" t="s">
        <v>38</v>
      </c>
      <c r="B2215" s="324">
        <v>27</v>
      </c>
      <c r="C2215" s="184"/>
      <c r="D2215" s="184"/>
      <c r="E2215" s="184"/>
      <c r="F2215" s="184"/>
      <c r="G2215" s="323"/>
      <c r="H2215" s="323"/>
      <c r="I2215" s="323"/>
      <c r="K2215" s="323"/>
      <c r="L2215" s="323"/>
      <c r="M2215" s="323"/>
      <c r="N2215" s="323"/>
      <c r="O2215" s="323"/>
      <c r="P2215" s="323"/>
      <c r="Q2215" s="323"/>
      <c r="R2215" s="323"/>
      <c r="S2215" s="323"/>
      <c r="T2215" s="323"/>
      <c r="U2215" s="323"/>
      <c r="V2215" s="323"/>
    </row>
    <row r="2216" spans="1:22" ht="24.95" customHeight="1">
      <c r="A2216" s="315" t="s">
        <v>39</v>
      </c>
      <c r="B2216" s="324">
        <v>28</v>
      </c>
      <c r="C2216" s="184"/>
      <c r="D2216" s="184"/>
      <c r="E2216" s="184"/>
      <c r="F2216" s="184"/>
      <c r="G2216" s="323"/>
      <c r="H2216" s="323"/>
      <c r="I2216" s="323"/>
      <c r="K2216" s="323"/>
      <c r="L2216" s="323"/>
      <c r="M2216" s="323"/>
      <c r="N2216" s="323"/>
      <c r="O2216" s="323"/>
      <c r="P2216" s="323"/>
      <c r="Q2216" s="323"/>
      <c r="R2216" s="323"/>
      <c r="S2216" s="323"/>
      <c r="T2216" s="323"/>
      <c r="U2216" s="323"/>
      <c r="V2216" s="323"/>
    </row>
    <row r="2217" spans="1:22" ht="24.95" customHeight="1">
      <c r="A2217" s="315" t="s">
        <v>657</v>
      </c>
      <c r="B2217" s="324">
        <v>12</v>
      </c>
      <c r="C2217" s="184"/>
      <c r="D2217" s="184"/>
      <c r="E2217" s="184"/>
      <c r="F2217" s="184"/>
      <c r="G2217" s="323"/>
      <c r="H2217" s="323"/>
      <c r="I2217" s="323"/>
      <c r="K2217" s="323"/>
      <c r="L2217" s="323"/>
      <c r="M2217" s="323"/>
      <c r="N2217" s="323"/>
      <c r="O2217" s="323"/>
      <c r="P2217" s="323"/>
      <c r="Q2217" s="323"/>
      <c r="R2217" s="323"/>
      <c r="S2217" s="323"/>
      <c r="T2217" s="323"/>
      <c r="U2217" s="323"/>
      <c r="V2217" s="323"/>
    </row>
    <row r="2218" spans="1:22" ht="24.95" customHeight="1">
      <c r="A2218" s="336" t="s">
        <v>3</v>
      </c>
      <c r="B2218" s="311">
        <f>SUM(B2196:B2217)</f>
        <v>600</v>
      </c>
      <c r="C2218" s="170"/>
      <c r="D2218" s="170"/>
      <c r="E2218" s="170"/>
      <c r="F2218" s="170"/>
      <c r="G2218" s="323"/>
      <c r="H2218" s="323"/>
      <c r="I2218" s="323"/>
      <c r="K2218" s="323"/>
      <c r="L2218" s="323"/>
      <c r="M2218" s="323"/>
      <c r="N2218" s="323"/>
      <c r="O2218" s="323"/>
      <c r="P2218" s="323"/>
      <c r="Q2218" s="323"/>
      <c r="R2218" s="323"/>
      <c r="S2218" s="323"/>
      <c r="T2218" s="323"/>
      <c r="U2218" s="323"/>
      <c r="V2218" s="323"/>
    </row>
    <row r="2219" spans="1:22" ht="24.95" customHeight="1">
      <c r="A2219" s="323"/>
      <c r="B2219" s="323"/>
      <c r="C2219" s="323"/>
      <c r="D2219" s="323"/>
      <c r="E2219" s="323"/>
      <c r="F2219" s="323"/>
      <c r="G2219" s="323"/>
      <c r="H2219" s="323"/>
      <c r="I2219" s="323"/>
      <c r="K2219" s="323"/>
      <c r="L2219" s="323"/>
      <c r="M2219" s="323"/>
      <c r="N2219" s="323"/>
      <c r="O2219" s="323"/>
      <c r="P2219" s="323"/>
      <c r="Q2219" s="323"/>
      <c r="R2219" s="323"/>
      <c r="S2219" s="323"/>
      <c r="T2219" s="323"/>
      <c r="U2219" s="323"/>
      <c r="V2219" s="323"/>
    </row>
    <row r="2220" spans="1:22" s="8" customFormat="1" ht="24.95" customHeight="1">
      <c r="A2220" s="674" t="s">
        <v>1452</v>
      </c>
      <c r="B2220" s="685"/>
      <c r="C2220" s="685"/>
      <c r="D2220" s="685"/>
      <c r="E2220" s="675"/>
      <c r="F2220" s="141"/>
      <c r="G2220" s="323"/>
      <c r="H2220" s="323"/>
      <c r="I2220" s="323"/>
      <c r="J2220" s="458"/>
      <c r="K2220" s="323"/>
      <c r="L2220" s="323"/>
      <c r="M2220" s="323"/>
      <c r="N2220" s="323"/>
      <c r="O2220" s="323"/>
      <c r="P2220" s="323"/>
      <c r="Q2220" s="323"/>
      <c r="R2220" s="323"/>
      <c r="S2220" s="323"/>
      <c r="T2220" s="323"/>
      <c r="U2220" s="323"/>
      <c r="V2220" s="323"/>
    </row>
    <row r="2221" spans="1:22" ht="24.95" customHeight="1">
      <c r="A2221" s="151" t="s">
        <v>62</v>
      </c>
      <c r="B2221" s="336" t="s">
        <v>1268</v>
      </c>
      <c r="C2221" s="336" t="s">
        <v>1266</v>
      </c>
      <c r="D2221" s="336" t="s">
        <v>1267</v>
      </c>
      <c r="E2221" s="336" t="s">
        <v>3</v>
      </c>
      <c r="F2221" s="322"/>
      <c r="G2221" s="323"/>
      <c r="H2221" s="323"/>
      <c r="I2221" s="323"/>
      <c r="K2221" s="323"/>
      <c r="L2221" s="323"/>
      <c r="M2221" s="323"/>
      <c r="N2221" s="323"/>
      <c r="O2221" s="323"/>
      <c r="P2221" s="323"/>
      <c r="Q2221" s="323"/>
      <c r="R2221" s="323"/>
      <c r="S2221" s="323"/>
      <c r="T2221" s="323"/>
      <c r="U2221" s="323"/>
      <c r="V2221" s="323"/>
    </row>
    <row r="2222" spans="1:22" ht="24.95" customHeight="1">
      <c r="A2222" s="324" t="s">
        <v>44</v>
      </c>
      <c r="B2222" s="324">
        <v>9</v>
      </c>
      <c r="C2222" s="324">
        <v>10</v>
      </c>
      <c r="D2222" s="28">
        <v>2</v>
      </c>
      <c r="E2222" s="169">
        <f>SUM(B2222:D2222)</f>
        <v>21</v>
      </c>
      <c r="F2222" s="168"/>
      <c r="G2222" s="323"/>
      <c r="H2222" s="323"/>
      <c r="I2222" s="323"/>
      <c r="K2222" s="323"/>
      <c r="L2222" s="323"/>
      <c r="M2222" s="323"/>
      <c r="N2222" s="323"/>
      <c r="O2222" s="323"/>
      <c r="P2222" s="323"/>
      <c r="Q2222" s="323"/>
      <c r="R2222" s="323"/>
      <c r="S2222" s="323"/>
      <c r="T2222" s="323"/>
      <c r="U2222" s="323"/>
      <c r="V2222" s="323"/>
    </row>
    <row r="2223" spans="1:22" ht="24.95" customHeight="1">
      <c r="A2223" s="324" t="s">
        <v>29</v>
      </c>
      <c r="B2223" s="324">
        <v>1</v>
      </c>
      <c r="C2223" s="324">
        <v>20</v>
      </c>
      <c r="D2223" s="28">
        <v>13</v>
      </c>
      <c r="E2223" s="169">
        <f t="shared" ref="E2223:E2243" si="10">SUM(B2223:D2223)</f>
        <v>34</v>
      </c>
      <c r="F2223" s="168"/>
      <c r="G2223" s="323"/>
      <c r="H2223" s="323"/>
      <c r="I2223" s="323"/>
      <c r="K2223" s="323"/>
      <c r="L2223" s="323"/>
      <c r="M2223" s="323"/>
      <c r="N2223" s="323"/>
      <c r="O2223" s="323"/>
      <c r="P2223" s="323"/>
      <c r="Q2223" s="323"/>
      <c r="R2223" s="323"/>
      <c r="S2223" s="323"/>
      <c r="T2223" s="323"/>
      <c r="U2223" s="323"/>
      <c r="V2223" s="323"/>
    </row>
    <row r="2224" spans="1:22" ht="24.95" customHeight="1">
      <c r="A2224" s="324" t="s">
        <v>31</v>
      </c>
      <c r="B2224" s="324">
        <v>9</v>
      </c>
      <c r="C2224" s="324">
        <v>13</v>
      </c>
      <c r="D2224" s="28">
        <v>5</v>
      </c>
      <c r="E2224" s="169">
        <f t="shared" si="10"/>
        <v>27</v>
      </c>
      <c r="F2224" s="168"/>
      <c r="G2224" s="323"/>
      <c r="H2224" s="323"/>
      <c r="I2224" s="323"/>
      <c r="K2224" s="323"/>
      <c r="L2224" s="323"/>
      <c r="M2224" s="323"/>
      <c r="N2224" s="323"/>
      <c r="O2224" s="323"/>
      <c r="P2224" s="323"/>
      <c r="Q2224" s="323"/>
      <c r="R2224" s="323"/>
      <c r="S2224" s="323"/>
      <c r="T2224" s="323"/>
      <c r="U2224" s="323"/>
      <c r="V2224" s="323"/>
    </row>
    <row r="2225" spans="1:22" ht="24.95" customHeight="1">
      <c r="A2225" s="324" t="s">
        <v>24</v>
      </c>
      <c r="B2225" s="324">
        <v>0</v>
      </c>
      <c r="C2225" s="324">
        <v>12</v>
      </c>
      <c r="D2225" s="28">
        <v>7</v>
      </c>
      <c r="E2225" s="169">
        <f t="shared" si="10"/>
        <v>19</v>
      </c>
      <c r="F2225" s="168"/>
      <c r="G2225" s="323"/>
      <c r="H2225" s="323"/>
      <c r="I2225" s="323"/>
      <c r="K2225" s="323"/>
      <c r="L2225" s="323"/>
      <c r="M2225" s="323"/>
      <c r="N2225" s="323"/>
      <c r="O2225" s="323"/>
      <c r="P2225" s="323"/>
      <c r="Q2225" s="323"/>
      <c r="R2225" s="323"/>
      <c r="S2225" s="323"/>
      <c r="T2225" s="323"/>
      <c r="U2225" s="323"/>
      <c r="V2225" s="323"/>
    </row>
    <row r="2226" spans="1:22" ht="24.95" customHeight="1">
      <c r="A2226" s="324" t="s">
        <v>33</v>
      </c>
      <c r="B2226" s="324">
        <v>6</v>
      </c>
      <c r="C2226" s="324">
        <v>10</v>
      </c>
      <c r="D2226" s="28">
        <v>2</v>
      </c>
      <c r="E2226" s="169">
        <f t="shared" si="10"/>
        <v>18</v>
      </c>
      <c r="F2226" s="168"/>
      <c r="G2226" s="323"/>
      <c r="H2226" s="323"/>
      <c r="I2226" s="323"/>
      <c r="K2226" s="323"/>
      <c r="L2226" s="323"/>
      <c r="M2226" s="323"/>
      <c r="N2226" s="323"/>
      <c r="O2226" s="323"/>
      <c r="P2226" s="323"/>
      <c r="Q2226" s="323"/>
      <c r="R2226" s="323"/>
      <c r="S2226" s="323"/>
      <c r="T2226" s="323"/>
      <c r="U2226" s="323"/>
      <c r="V2226" s="323"/>
    </row>
    <row r="2227" spans="1:22" ht="24.95" customHeight="1">
      <c r="A2227" s="324" t="s">
        <v>23</v>
      </c>
      <c r="B2227" s="324">
        <v>5</v>
      </c>
      <c r="C2227" s="324">
        <v>25</v>
      </c>
      <c r="D2227" s="28">
        <v>7</v>
      </c>
      <c r="E2227" s="169">
        <f t="shared" si="10"/>
        <v>37</v>
      </c>
      <c r="F2227" s="168"/>
      <c r="G2227" s="323"/>
      <c r="H2227" s="323"/>
      <c r="I2227" s="323"/>
      <c r="K2227" s="323"/>
      <c r="L2227" s="323"/>
      <c r="M2227" s="323"/>
      <c r="N2227" s="323"/>
      <c r="O2227" s="323"/>
      <c r="P2227" s="323"/>
      <c r="Q2227" s="323"/>
      <c r="R2227" s="323"/>
      <c r="S2227" s="323"/>
      <c r="T2227" s="323"/>
      <c r="U2227" s="323"/>
      <c r="V2227" s="323"/>
    </row>
    <row r="2228" spans="1:22" ht="24.95" customHeight="1">
      <c r="A2228" s="324" t="s">
        <v>35</v>
      </c>
      <c r="B2228" s="324">
        <v>6</v>
      </c>
      <c r="C2228" s="324">
        <v>8</v>
      </c>
      <c r="D2228" s="28">
        <v>0</v>
      </c>
      <c r="E2228" s="169">
        <f t="shared" si="10"/>
        <v>14</v>
      </c>
      <c r="F2228" s="168"/>
      <c r="G2228" s="323"/>
      <c r="H2228" s="323"/>
      <c r="I2228" s="323"/>
      <c r="K2228" s="323"/>
      <c r="L2228" s="323"/>
      <c r="M2228" s="323"/>
      <c r="N2228" s="323"/>
      <c r="O2228" s="323"/>
      <c r="P2228" s="323"/>
      <c r="Q2228" s="323"/>
      <c r="R2228" s="323"/>
      <c r="S2228" s="323"/>
      <c r="T2228" s="323"/>
      <c r="U2228" s="323"/>
      <c r="V2228" s="323"/>
    </row>
    <row r="2229" spans="1:22" ht="24.95" customHeight="1">
      <c r="A2229" s="324" t="s">
        <v>36</v>
      </c>
      <c r="B2229" s="324">
        <v>0</v>
      </c>
      <c r="C2229" s="324">
        <v>7</v>
      </c>
      <c r="D2229" s="28">
        <v>0</v>
      </c>
      <c r="E2229" s="169">
        <f t="shared" si="10"/>
        <v>7</v>
      </c>
      <c r="F2229" s="168"/>
      <c r="G2229" s="323"/>
      <c r="H2229" s="323"/>
      <c r="I2229" s="323"/>
      <c r="K2229" s="323"/>
      <c r="L2229" s="323"/>
      <c r="M2229" s="323"/>
      <c r="N2229" s="323"/>
      <c r="O2229" s="323"/>
      <c r="P2229" s="323"/>
      <c r="Q2229" s="323"/>
      <c r="R2229" s="323"/>
      <c r="S2229" s="323"/>
      <c r="T2229" s="323"/>
      <c r="U2229" s="323"/>
      <c r="V2229" s="323"/>
    </row>
    <row r="2230" spans="1:22" ht="24.95" customHeight="1">
      <c r="A2230" s="324" t="s">
        <v>48</v>
      </c>
      <c r="B2230" s="324">
        <v>9</v>
      </c>
      <c r="C2230" s="324">
        <v>4</v>
      </c>
      <c r="D2230" s="28">
        <v>1</v>
      </c>
      <c r="E2230" s="169">
        <f t="shared" si="10"/>
        <v>14</v>
      </c>
      <c r="F2230" s="168"/>
      <c r="G2230" s="323"/>
      <c r="H2230" s="323"/>
      <c r="I2230" s="323"/>
      <c r="K2230" s="323"/>
      <c r="L2230" s="323"/>
      <c r="M2230" s="323"/>
      <c r="N2230" s="323"/>
      <c r="O2230" s="323"/>
      <c r="P2230" s="323"/>
      <c r="Q2230" s="323"/>
      <c r="R2230" s="323"/>
      <c r="S2230" s="323"/>
      <c r="T2230" s="323"/>
      <c r="U2230" s="323"/>
      <c r="V2230" s="323"/>
    </row>
    <row r="2231" spans="1:22" ht="24.95" customHeight="1">
      <c r="A2231" s="324" t="s">
        <v>49</v>
      </c>
      <c r="B2231" s="324">
        <v>9</v>
      </c>
      <c r="C2231" s="324">
        <v>4</v>
      </c>
      <c r="D2231" s="28">
        <v>2</v>
      </c>
      <c r="E2231" s="169">
        <f t="shared" si="10"/>
        <v>15</v>
      </c>
      <c r="F2231" s="168"/>
      <c r="G2231" s="323"/>
      <c r="H2231" s="323"/>
      <c r="I2231" s="323"/>
      <c r="K2231" s="323"/>
      <c r="L2231" s="323"/>
      <c r="M2231" s="323"/>
      <c r="N2231" s="323"/>
      <c r="O2231" s="323"/>
      <c r="P2231" s="323"/>
      <c r="Q2231" s="323"/>
      <c r="R2231" s="323"/>
      <c r="S2231" s="323"/>
      <c r="T2231" s="323"/>
      <c r="U2231" s="323"/>
      <c r="V2231" s="323"/>
    </row>
    <row r="2232" spans="1:22" ht="24.95" customHeight="1">
      <c r="A2232" s="324" t="s">
        <v>50</v>
      </c>
      <c r="B2232" s="324">
        <v>7</v>
      </c>
      <c r="C2232" s="324">
        <v>15</v>
      </c>
      <c r="D2232" s="28">
        <v>0</v>
      </c>
      <c r="E2232" s="169">
        <f t="shared" si="10"/>
        <v>22</v>
      </c>
      <c r="F2232" s="168"/>
      <c r="G2232" s="323"/>
      <c r="H2232" s="323"/>
      <c r="I2232" s="323"/>
      <c r="K2232" s="323"/>
      <c r="L2232" s="323"/>
      <c r="M2232" s="323"/>
      <c r="N2232" s="323"/>
      <c r="O2232" s="323"/>
      <c r="P2232" s="323"/>
      <c r="Q2232" s="323"/>
      <c r="R2232" s="323"/>
      <c r="S2232" s="323"/>
      <c r="T2232" s="323"/>
      <c r="U2232" s="323"/>
      <c r="V2232" s="323"/>
    </row>
    <row r="2233" spans="1:22" ht="24.95" customHeight="1">
      <c r="A2233" s="324" t="s">
        <v>51</v>
      </c>
      <c r="B2233" s="324">
        <v>18</v>
      </c>
      <c r="C2233" s="324">
        <v>21</v>
      </c>
      <c r="D2233" s="28">
        <v>4</v>
      </c>
      <c r="E2233" s="169">
        <f t="shared" si="10"/>
        <v>43</v>
      </c>
      <c r="F2233" s="168"/>
      <c r="G2233" s="323"/>
      <c r="H2233" s="323"/>
      <c r="I2233" s="323"/>
      <c r="K2233" s="323"/>
      <c r="L2233" s="323"/>
      <c r="M2233" s="323"/>
      <c r="N2233" s="323"/>
      <c r="O2233" s="323"/>
      <c r="P2233" s="323"/>
      <c r="Q2233" s="323"/>
      <c r="R2233" s="323"/>
      <c r="S2233" s="323"/>
      <c r="T2233" s="323"/>
      <c r="U2233" s="323"/>
      <c r="V2233" s="323"/>
    </row>
    <row r="2234" spans="1:22" ht="24.95" customHeight="1">
      <c r="A2234" s="324" t="s">
        <v>52</v>
      </c>
      <c r="B2234" s="324">
        <v>15</v>
      </c>
      <c r="C2234" s="324">
        <v>9</v>
      </c>
      <c r="D2234" s="28">
        <v>2</v>
      </c>
      <c r="E2234" s="169">
        <f t="shared" si="10"/>
        <v>26</v>
      </c>
      <c r="F2234" s="168"/>
      <c r="G2234" s="323"/>
      <c r="H2234" s="323"/>
      <c r="I2234" s="323"/>
      <c r="K2234" s="323"/>
      <c r="L2234" s="323"/>
      <c r="M2234" s="323"/>
      <c r="N2234" s="323"/>
      <c r="O2234" s="323"/>
      <c r="P2234" s="323"/>
      <c r="Q2234" s="323"/>
      <c r="R2234" s="323"/>
      <c r="S2234" s="323"/>
      <c r="T2234" s="323"/>
      <c r="U2234" s="323"/>
      <c r="V2234" s="323"/>
    </row>
    <row r="2235" spans="1:22" ht="24.95" customHeight="1">
      <c r="A2235" s="324" t="s">
        <v>53</v>
      </c>
      <c r="B2235" s="324">
        <v>19</v>
      </c>
      <c r="C2235" s="324">
        <v>26</v>
      </c>
      <c r="D2235" s="28">
        <v>2</v>
      </c>
      <c r="E2235" s="169">
        <f t="shared" si="10"/>
        <v>47</v>
      </c>
      <c r="F2235" s="168"/>
      <c r="G2235" s="323"/>
      <c r="H2235" s="323"/>
      <c r="I2235" s="323"/>
      <c r="K2235" s="323"/>
      <c r="L2235" s="323"/>
      <c r="M2235" s="323"/>
      <c r="N2235" s="323"/>
      <c r="O2235" s="323"/>
      <c r="P2235" s="323"/>
      <c r="Q2235" s="323"/>
      <c r="R2235" s="323"/>
      <c r="S2235" s="323"/>
      <c r="T2235" s="323"/>
      <c r="U2235" s="323"/>
      <c r="V2235" s="323"/>
    </row>
    <row r="2236" spans="1:22" ht="24.95" customHeight="1">
      <c r="A2236" s="324" t="s">
        <v>54</v>
      </c>
      <c r="B2236" s="324">
        <v>7</v>
      </c>
      <c r="C2236" s="324">
        <v>4</v>
      </c>
      <c r="D2236" s="28">
        <v>0</v>
      </c>
      <c r="E2236" s="169">
        <f t="shared" si="10"/>
        <v>11</v>
      </c>
      <c r="F2236" s="168"/>
      <c r="G2236" s="323"/>
      <c r="H2236" s="323"/>
      <c r="I2236" s="323"/>
      <c r="K2236" s="323"/>
      <c r="L2236" s="323"/>
      <c r="M2236" s="323"/>
      <c r="N2236" s="323"/>
      <c r="O2236" s="323"/>
      <c r="P2236" s="323"/>
      <c r="Q2236" s="323"/>
      <c r="R2236" s="323"/>
      <c r="S2236" s="323"/>
      <c r="T2236" s="323"/>
      <c r="U2236" s="323"/>
      <c r="V2236" s="323"/>
    </row>
    <row r="2237" spans="1:22" ht="24.95" customHeight="1">
      <c r="A2237" s="324" t="s">
        <v>64</v>
      </c>
      <c r="B2237" s="324">
        <v>5</v>
      </c>
      <c r="C2237" s="324">
        <v>7</v>
      </c>
      <c r="D2237" s="28">
        <v>0</v>
      </c>
      <c r="E2237" s="169">
        <f t="shared" si="10"/>
        <v>12</v>
      </c>
      <c r="F2237" s="168"/>
      <c r="G2237" s="323"/>
      <c r="H2237" s="323"/>
      <c r="I2237" s="323"/>
      <c r="K2237" s="323"/>
      <c r="L2237" s="323"/>
      <c r="M2237" s="323"/>
      <c r="N2237" s="323"/>
      <c r="O2237" s="323"/>
      <c r="P2237" s="323"/>
      <c r="Q2237" s="323"/>
      <c r="R2237" s="323"/>
      <c r="S2237" s="323"/>
      <c r="T2237" s="323"/>
      <c r="U2237" s="323"/>
      <c r="V2237" s="323"/>
    </row>
    <row r="2238" spans="1:22" ht="24.95" customHeight="1">
      <c r="A2238" s="324" t="s">
        <v>57</v>
      </c>
      <c r="B2238" s="324">
        <v>2</v>
      </c>
      <c r="C2238" s="324">
        <v>5</v>
      </c>
      <c r="D2238" s="28">
        <v>1</v>
      </c>
      <c r="E2238" s="169">
        <f t="shared" si="10"/>
        <v>8</v>
      </c>
      <c r="F2238" s="168"/>
      <c r="G2238" s="323"/>
      <c r="H2238" s="323"/>
      <c r="I2238" s="323"/>
      <c r="K2238" s="323"/>
      <c r="L2238" s="323"/>
      <c r="M2238" s="323"/>
      <c r="N2238" s="323"/>
      <c r="O2238" s="323"/>
      <c r="P2238" s="323"/>
      <c r="Q2238" s="323"/>
      <c r="R2238" s="323"/>
      <c r="S2238" s="323"/>
      <c r="T2238" s="323"/>
      <c r="U2238" s="323"/>
      <c r="V2238" s="323"/>
    </row>
    <row r="2239" spans="1:22" ht="24.95" customHeight="1">
      <c r="A2239" s="324" t="s">
        <v>20</v>
      </c>
      <c r="B2239" s="324">
        <v>9</v>
      </c>
      <c r="C2239" s="324">
        <v>11</v>
      </c>
      <c r="D2239" s="28">
        <v>1</v>
      </c>
      <c r="E2239" s="169">
        <f t="shared" si="10"/>
        <v>21</v>
      </c>
      <c r="F2239" s="168"/>
      <c r="G2239" s="323"/>
      <c r="H2239" s="323"/>
      <c r="I2239" s="323"/>
      <c r="K2239" s="323"/>
      <c r="L2239" s="323"/>
      <c r="M2239" s="323"/>
      <c r="N2239" s="323"/>
      <c r="O2239" s="323"/>
      <c r="P2239" s="323"/>
      <c r="Q2239" s="323"/>
      <c r="R2239" s="323"/>
      <c r="S2239" s="323"/>
      <c r="T2239" s="323"/>
      <c r="U2239" s="323"/>
      <c r="V2239" s="323"/>
    </row>
    <row r="2240" spans="1:22" ht="24.95" customHeight="1">
      <c r="A2240" s="324" t="s">
        <v>66</v>
      </c>
      <c r="B2240" s="324">
        <v>15</v>
      </c>
      <c r="C2240" s="324">
        <v>9</v>
      </c>
      <c r="D2240" s="28">
        <v>1</v>
      </c>
      <c r="E2240" s="169">
        <f t="shared" si="10"/>
        <v>25</v>
      </c>
      <c r="F2240" s="168"/>
      <c r="G2240" s="323"/>
      <c r="H2240" s="323"/>
      <c r="I2240" s="323"/>
      <c r="K2240" s="323"/>
      <c r="L2240" s="323"/>
      <c r="M2240" s="323"/>
      <c r="N2240" s="323"/>
      <c r="O2240" s="323"/>
      <c r="P2240" s="323"/>
      <c r="Q2240" s="323"/>
      <c r="R2240" s="323"/>
      <c r="S2240" s="323"/>
      <c r="T2240" s="323"/>
      <c r="U2240" s="323"/>
      <c r="V2240" s="323"/>
    </row>
    <row r="2241" spans="1:22" ht="24.95" customHeight="1">
      <c r="A2241" s="324" t="s">
        <v>38</v>
      </c>
      <c r="B2241" s="324">
        <v>2</v>
      </c>
      <c r="C2241" s="324">
        <v>7</v>
      </c>
      <c r="D2241" s="28">
        <v>3</v>
      </c>
      <c r="E2241" s="169">
        <f t="shared" si="10"/>
        <v>12</v>
      </c>
      <c r="F2241" s="168"/>
      <c r="G2241" s="323"/>
      <c r="H2241" s="323"/>
      <c r="I2241" s="323"/>
      <c r="K2241" s="323"/>
      <c r="L2241" s="323"/>
      <c r="M2241" s="323"/>
      <c r="N2241" s="323"/>
      <c r="O2241" s="323"/>
      <c r="P2241" s="323"/>
      <c r="Q2241" s="323"/>
      <c r="R2241" s="323"/>
      <c r="S2241" s="323"/>
      <c r="T2241" s="323"/>
      <c r="U2241" s="323"/>
      <c r="V2241" s="323"/>
    </row>
    <row r="2242" spans="1:22" ht="24.95" customHeight="1">
      <c r="A2242" s="324" t="s">
        <v>39</v>
      </c>
      <c r="B2242" s="324">
        <v>5</v>
      </c>
      <c r="C2242" s="324">
        <v>14</v>
      </c>
      <c r="D2242" s="28">
        <v>1</v>
      </c>
      <c r="E2242" s="169">
        <f t="shared" si="10"/>
        <v>20</v>
      </c>
      <c r="F2242" s="168"/>
      <c r="G2242" s="323"/>
      <c r="H2242" s="323"/>
      <c r="I2242" s="323"/>
      <c r="K2242" s="323"/>
      <c r="L2242" s="323"/>
      <c r="M2242" s="323"/>
      <c r="N2242" s="323"/>
      <c r="O2242" s="323"/>
      <c r="P2242" s="323"/>
      <c r="Q2242" s="323"/>
      <c r="R2242" s="323"/>
      <c r="S2242" s="323"/>
      <c r="T2242" s="323"/>
      <c r="U2242" s="323"/>
      <c r="V2242" s="323"/>
    </row>
    <row r="2243" spans="1:22" ht="24.95" customHeight="1">
      <c r="A2243" s="324" t="s">
        <v>657</v>
      </c>
      <c r="B2243" s="324">
        <v>1</v>
      </c>
      <c r="C2243" s="324">
        <v>9</v>
      </c>
      <c r="D2243" s="28">
        <v>4</v>
      </c>
      <c r="E2243" s="169">
        <f t="shared" si="10"/>
        <v>14</v>
      </c>
      <c r="F2243" s="168"/>
      <c r="G2243" s="323"/>
      <c r="H2243" s="323"/>
      <c r="I2243" s="323"/>
      <c r="K2243" s="323"/>
      <c r="L2243" s="323"/>
      <c r="M2243" s="323"/>
      <c r="N2243" s="323"/>
      <c r="O2243" s="323"/>
      <c r="P2243" s="323"/>
      <c r="Q2243" s="323"/>
      <c r="R2243" s="323"/>
      <c r="S2243" s="323"/>
      <c r="T2243" s="323"/>
      <c r="U2243" s="323"/>
      <c r="V2243" s="323"/>
    </row>
    <row r="2244" spans="1:22" ht="24.95" customHeight="1">
      <c r="A2244" s="311" t="s">
        <v>3</v>
      </c>
      <c r="B2244" s="311">
        <f>SUM(B2222:B2243)</f>
        <v>159</v>
      </c>
      <c r="C2244" s="311">
        <f t="shared" ref="C2244:E2244" si="11">SUM(C2222:C2243)</f>
        <v>250</v>
      </c>
      <c r="D2244" s="311">
        <f t="shared" si="11"/>
        <v>58</v>
      </c>
      <c r="E2244" s="311">
        <f t="shared" si="11"/>
        <v>467</v>
      </c>
      <c r="F2244" s="170"/>
      <c r="G2244" s="323"/>
      <c r="H2244" s="323"/>
      <c r="I2244" s="323"/>
      <c r="K2244" s="323"/>
      <c r="L2244" s="323"/>
      <c r="M2244" s="323"/>
      <c r="N2244" s="323"/>
      <c r="O2244" s="323"/>
      <c r="P2244" s="323"/>
      <c r="Q2244" s="323"/>
      <c r="R2244" s="323"/>
      <c r="S2244" s="323"/>
      <c r="T2244" s="323"/>
      <c r="U2244" s="323"/>
      <c r="V2244" s="323"/>
    </row>
    <row r="2245" spans="1:22" ht="24.95" customHeight="1">
      <c r="A2245" s="631"/>
      <c r="B2245" s="631"/>
      <c r="C2245" s="631"/>
      <c r="D2245" s="631"/>
      <c r="E2245" s="631"/>
      <c r="F2245" s="634"/>
      <c r="G2245" s="323"/>
      <c r="H2245" s="323"/>
      <c r="I2245" s="323"/>
      <c r="K2245" s="323"/>
      <c r="L2245" s="323"/>
      <c r="M2245" s="323"/>
      <c r="N2245" s="323"/>
      <c r="O2245" s="323"/>
      <c r="P2245" s="323"/>
      <c r="Q2245" s="323"/>
      <c r="R2245" s="323"/>
      <c r="S2245" s="323"/>
      <c r="T2245" s="323"/>
      <c r="U2245" s="323"/>
      <c r="V2245" s="323"/>
    </row>
    <row r="2246" spans="1:22" ht="24.95" customHeight="1">
      <c r="A2246" s="674" t="s">
        <v>1249</v>
      </c>
      <c r="B2246" s="663"/>
      <c r="C2246" s="323"/>
      <c r="D2246" s="323"/>
      <c r="E2246" s="323"/>
      <c r="F2246" s="323"/>
      <c r="G2246" s="323"/>
      <c r="H2246" s="323"/>
      <c r="I2246" s="323"/>
      <c r="K2246" s="323"/>
      <c r="L2246" s="323"/>
      <c r="M2246" s="323"/>
      <c r="N2246" s="323"/>
      <c r="O2246" s="323"/>
      <c r="P2246" s="323"/>
      <c r="Q2246" s="323"/>
      <c r="R2246" s="323"/>
      <c r="S2246" s="323"/>
      <c r="T2246" s="323"/>
      <c r="U2246" s="323"/>
      <c r="V2246" s="323"/>
    </row>
    <row r="2247" spans="1:22" ht="24.95" customHeight="1">
      <c r="A2247" s="151" t="s">
        <v>62</v>
      </c>
      <c r="B2247" s="317" t="s">
        <v>398</v>
      </c>
      <c r="C2247" s="323"/>
      <c r="D2247" s="323"/>
      <c r="E2247" s="323"/>
      <c r="F2247" s="323"/>
      <c r="G2247" s="323"/>
      <c r="H2247" s="323"/>
      <c r="I2247" s="323"/>
      <c r="K2247" s="323"/>
      <c r="L2247" s="323"/>
      <c r="M2247" s="323"/>
      <c r="N2247" s="323"/>
      <c r="O2247" s="323"/>
      <c r="P2247" s="323"/>
      <c r="Q2247" s="323"/>
      <c r="R2247" s="323"/>
      <c r="S2247" s="323"/>
      <c r="T2247" s="323"/>
      <c r="U2247" s="323"/>
      <c r="V2247" s="323"/>
    </row>
    <row r="2248" spans="1:22" ht="30" customHeight="1">
      <c r="A2248" s="315" t="s">
        <v>44</v>
      </c>
      <c r="B2248" s="324">
        <v>19</v>
      </c>
      <c r="C2248" s="323"/>
      <c r="D2248" s="323"/>
      <c r="E2248" s="323"/>
      <c r="F2248" s="323"/>
      <c r="G2248" s="323"/>
      <c r="H2248" s="323"/>
      <c r="I2248" s="323"/>
      <c r="K2248" s="323"/>
      <c r="L2248" s="323"/>
      <c r="M2248" s="323"/>
      <c r="N2248" s="323"/>
      <c r="O2248" s="323"/>
      <c r="P2248" s="323"/>
      <c r="Q2248" s="323"/>
      <c r="R2248" s="323"/>
      <c r="S2248" s="323"/>
      <c r="T2248" s="323"/>
      <c r="U2248" s="323"/>
      <c r="V2248" s="323"/>
    </row>
    <row r="2249" spans="1:22" ht="30" customHeight="1">
      <c r="A2249" s="315" t="s">
        <v>33</v>
      </c>
      <c r="B2249" s="324">
        <v>20</v>
      </c>
      <c r="C2249" s="323"/>
      <c r="D2249" s="323"/>
      <c r="E2249" s="323"/>
      <c r="F2249" s="323"/>
      <c r="G2249" s="323"/>
      <c r="H2249" s="323"/>
      <c r="I2249" s="323"/>
      <c r="K2249" s="323"/>
      <c r="L2249" s="323"/>
      <c r="M2249" s="323"/>
      <c r="N2249" s="323"/>
      <c r="O2249" s="323"/>
      <c r="P2249" s="323"/>
      <c r="Q2249" s="323"/>
      <c r="R2249" s="323"/>
      <c r="S2249" s="323"/>
      <c r="T2249" s="323"/>
      <c r="U2249" s="323"/>
      <c r="V2249" s="323"/>
    </row>
    <row r="2250" spans="1:22" ht="30" customHeight="1">
      <c r="A2250" s="315" t="s">
        <v>35</v>
      </c>
      <c r="B2250" s="324">
        <v>10</v>
      </c>
      <c r="C2250" s="323"/>
      <c r="D2250" s="323"/>
      <c r="E2250" s="323"/>
      <c r="F2250" s="323"/>
      <c r="G2250" s="323"/>
      <c r="H2250" s="323"/>
      <c r="I2250" s="323"/>
      <c r="K2250" s="323"/>
      <c r="L2250" s="323"/>
      <c r="M2250" s="323"/>
      <c r="N2250" s="323"/>
      <c r="O2250" s="323"/>
      <c r="P2250" s="323"/>
      <c r="Q2250" s="323"/>
      <c r="R2250" s="323"/>
      <c r="S2250" s="323"/>
      <c r="T2250" s="323"/>
      <c r="U2250" s="323"/>
      <c r="V2250" s="323"/>
    </row>
    <row r="2251" spans="1:22" ht="30" customHeight="1">
      <c r="A2251" s="315" t="s">
        <v>66</v>
      </c>
      <c r="B2251" s="324">
        <v>2</v>
      </c>
      <c r="C2251" s="323"/>
      <c r="D2251" s="323"/>
      <c r="E2251" s="323"/>
      <c r="F2251" s="323"/>
      <c r="G2251" s="323"/>
      <c r="H2251" s="323"/>
      <c r="I2251" s="323"/>
      <c r="K2251" s="323"/>
      <c r="L2251" s="323"/>
      <c r="M2251" s="323"/>
      <c r="N2251" s="323"/>
      <c r="O2251" s="323"/>
      <c r="P2251" s="323"/>
      <c r="Q2251" s="323"/>
      <c r="R2251" s="323"/>
      <c r="S2251" s="323"/>
      <c r="T2251" s="323"/>
      <c r="U2251" s="323"/>
      <c r="V2251" s="323"/>
    </row>
    <row r="2252" spans="1:22" ht="30" customHeight="1">
      <c r="A2252" s="315" t="s">
        <v>31</v>
      </c>
      <c r="B2252" s="324">
        <v>19</v>
      </c>
      <c r="C2252" s="323"/>
      <c r="D2252" s="323"/>
      <c r="E2252" s="323"/>
      <c r="F2252" s="323"/>
      <c r="G2252" s="323"/>
      <c r="H2252" s="323"/>
      <c r="I2252" s="323"/>
      <c r="K2252" s="323"/>
      <c r="L2252" s="323"/>
      <c r="M2252" s="323"/>
      <c r="N2252" s="323"/>
      <c r="O2252" s="323"/>
      <c r="P2252" s="323"/>
      <c r="Q2252" s="323"/>
      <c r="R2252" s="323"/>
      <c r="S2252" s="323"/>
      <c r="T2252" s="323"/>
      <c r="U2252" s="323"/>
      <c r="V2252" s="323"/>
    </row>
    <row r="2253" spans="1:22" ht="30" customHeight="1">
      <c r="A2253" s="315" t="s">
        <v>29</v>
      </c>
      <c r="B2253" s="324">
        <v>4</v>
      </c>
      <c r="C2253" s="323"/>
      <c r="D2253" s="323"/>
      <c r="E2253" s="323"/>
      <c r="F2253" s="323"/>
      <c r="G2253" s="323"/>
      <c r="H2253" s="323"/>
      <c r="I2253" s="323"/>
      <c r="K2253" s="323"/>
      <c r="L2253" s="323"/>
      <c r="M2253" s="323"/>
      <c r="N2253" s="323"/>
      <c r="O2253" s="323"/>
      <c r="P2253" s="323"/>
      <c r="Q2253" s="323"/>
      <c r="R2253" s="323"/>
      <c r="S2253" s="323"/>
      <c r="T2253" s="323"/>
      <c r="U2253" s="323"/>
      <c r="V2253" s="323"/>
    </row>
    <row r="2254" spans="1:22" ht="30" customHeight="1">
      <c r="A2254" s="315" t="s">
        <v>24</v>
      </c>
      <c r="B2254" s="324">
        <v>8</v>
      </c>
      <c r="C2254" s="323"/>
      <c r="D2254" s="323"/>
      <c r="E2254" s="323"/>
      <c r="F2254" s="323"/>
      <c r="G2254" s="323"/>
      <c r="H2254" s="323"/>
      <c r="I2254" s="323"/>
      <c r="K2254" s="323"/>
      <c r="L2254" s="323"/>
      <c r="M2254" s="323"/>
      <c r="N2254" s="323"/>
      <c r="O2254" s="323"/>
      <c r="P2254" s="323"/>
      <c r="Q2254" s="323"/>
      <c r="R2254" s="323"/>
      <c r="S2254" s="323"/>
      <c r="T2254" s="323"/>
      <c r="U2254" s="323"/>
      <c r="V2254" s="323"/>
    </row>
    <row r="2255" spans="1:22" ht="30" customHeight="1">
      <c r="A2255" s="315" t="s">
        <v>23</v>
      </c>
      <c r="B2255" s="324">
        <v>34</v>
      </c>
      <c r="C2255" s="323"/>
      <c r="D2255" s="323"/>
      <c r="E2255" s="323"/>
      <c r="F2255" s="323"/>
      <c r="G2255" s="323"/>
      <c r="H2255" s="323"/>
      <c r="I2255" s="323"/>
      <c r="K2255" s="323"/>
      <c r="L2255" s="323"/>
      <c r="M2255" s="323"/>
      <c r="N2255" s="323"/>
      <c r="O2255" s="323"/>
      <c r="P2255" s="323"/>
      <c r="Q2255" s="323"/>
      <c r="R2255" s="323"/>
      <c r="S2255" s="323"/>
      <c r="T2255" s="323"/>
      <c r="U2255" s="323"/>
      <c r="V2255" s="323"/>
    </row>
    <row r="2256" spans="1:22" ht="30" customHeight="1">
      <c r="A2256" s="315" t="s">
        <v>36</v>
      </c>
      <c r="B2256" s="324">
        <v>4</v>
      </c>
      <c r="C2256" s="323"/>
      <c r="D2256" s="323"/>
      <c r="E2256" s="323"/>
      <c r="F2256" s="323"/>
      <c r="G2256" s="323"/>
      <c r="H2256" s="323"/>
      <c r="I2256" s="323"/>
      <c r="K2256" s="323"/>
      <c r="L2256" s="323"/>
      <c r="M2256" s="323"/>
      <c r="N2256" s="323"/>
      <c r="O2256" s="323"/>
      <c r="P2256" s="323"/>
      <c r="Q2256" s="323"/>
      <c r="R2256" s="323"/>
      <c r="S2256" s="323"/>
      <c r="T2256" s="323"/>
      <c r="U2256" s="323"/>
      <c r="V2256" s="323"/>
    </row>
    <row r="2257" spans="1:22" ht="30" customHeight="1">
      <c r="A2257" s="315" t="s">
        <v>20</v>
      </c>
      <c r="B2257" s="324">
        <v>7</v>
      </c>
      <c r="C2257" s="323"/>
      <c r="D2257" s="323"/>
      <c r="E2257" s="323"/>
      <c r="F2257" s="323"/>
      <c r="G2257" s="323"/>
      <c r="H2257" s="323"/>
      <c r="I2257" s="323"/>
      <c r="K2257" s="323"/>
      <c r="L2257" s="323"/>
      <c r="M2257" s="323"/>
      <c r="N2257" s="323"/>
      <c r="O2257" s="323"/>
      <c r="P2257" s="323"/>
      <c r="Q2257" s="323"/>
      <c r="R2257" s="323"/>
      <c r="S2257" s="323"/>
      <c r="T2257" s="323"/>
      <c r="U2257" s="323"/>
      <c r="V2257" s="323"/>
    </row>
    <row r="2258" spans="1:22" ht="30" customHeight="1">
      <c r="A2258" s="315" t="s">
        <v>38</v>
      </c>
      <c r="B2258" s="324">
        <v>18</v>
      </c>
      <c r="C2258" s="323"/>
      <c r="D2258" s="323"/>
      <c r="E2258" s="323"/>
      <c r="F2258" s="323"/>
      <c r="G2258" s="323"/>
      <c r="H2258" s="323"/>
      <c r="I2258" s="323"/>
      <c r="K2258" s="323"/>
      <c r="L2258" s="323"/>
      <c r="M2258" s="323"/>
      <c r="N2258" s="323"/>
      <c r="O2258" s="323"/>
      <c r="P2258" s="323"/>
      <c r="Q2258" s="323"/>
      <c r="R2258" s="323"/>
      <c r="S2258" s="323"/>
      <c r="T2258" s="323"/>
      <c r="U2258" s="323"/>
      <c r="V2258" s="323"/>
    </row>
    <row r="2259" spans="1:22" ht="30" customHeight="1">
      <c r="A2259" s="315" t="s">
        <v>39</v>
      </c>
      <c r="B2259" s="324">
        <v>44</v>
      </c>
      <c r="C2259" s="323"/>
      <c r="D2259" s="323"/>
      <c r="E2259" s="323"/>
      <c r="F2259" s="323"/>
      <c r="G2259" s="323"/>
      <c r="H2259" s="323"/>
      <c r="I2259" s="323"/>
      <c r="K2259" s="323"/>
      <c r="L2259" s="323"/>
      <c r="M2259" s="323"/>
      <c r="N2259" s="323"/>
      <c r="O2259" s="323"/>
      <c r="P2259" s="323"/>
      <c r="Q2259" s="323"/>
      <c r="R2259" s="323"/>
      <c r="S2259" s="323"/>
      <c r="T2259" s="323"/>
      <c r="U2259" s="323"/>
      <c r="V2259" s="323"/>
    </row>
    <row r="2260" spans="1:22" ht="30" customHeight="1">
      <c r="A2260" s="315" t="s">
        <v>48</v>
      </c>
      <c r="B2260" s="324">
        <v>15</v>
      </c>
      <c r="C2260" s="323"/>
      <c r="D2260" s="323"/>
      <c r="E2260" s="323"/>
      <c r="F2260" s="323"/>
      <c r="G2260" s="323"/>
      <c r="H2260" s="323"/>
      <c r="I2260" s="323"/>
      <c r="K2260" s="323"/>
      <c r="L2260" s="323"/>
      <c r="M2260" s="323"/>
      <c r="N2260" s="323"/>
      <c r="O2260" s="323"/>
      <c r="P2260" s="323"/>
      <c r="Q2260" s="323"/>
      <c r="R2260" s="323"/>
      <c r="S2260" s="323"/>
      <c r="T2260" s="323"/>
      <c r="U2260" s="323"/>
      <c r="V2260" s="323"/>
    </row>
    <row r="2261" spans="1:22" ht="30" customHeight="1">
      <c r="A2261" s="315" t="s">
        <v>49</v>
      </c>
      <c r="B2261" s="324">
        <v>10</v>
      </c>
      <c r="C2261" s="323"/>
      <c r="D2261" s="323"/>
      <c r="E2261" s="323"/>
      <c r="F2261" s="323"/>
      <c r="G2261" s="323"/>
      <c r="H2261" s="323"/>
      <c r="I2261" s="323"/>
      <c r="K2261" s="323"/>
      <c r="L2261" s="323"/>
      <c r="M2261" s="323"/>
      <c r="N2261" s="323"/>
      <c r="O2261" s="323"/>
      <c r="P2261" s="323"/>
      <c r="Q2261" s="323"/>
      <c r="R2261" s="323"/>
      <c r="S2261" s="323"/>
      <c r="T2261" s="323"/>
      <c r="U2261" s="323"/>
      <c r="V2261" s="323"/>
    </row>
    <row r="2262" spans="1:22" ht="30" customHeight="1">
      <c r="A2262" s="315" t="s">
        <v>50</v>
      </c>
      <c r="B2262" s="324">
        <v>8</v>
      </c>
      <c r="C2262" s="323"/>
      <c r="D2262" s="323"/>
      <c r="E2262" s="323"/>
      <c r="F2262" s="323"/>
      <c r="G2262" s="323"/>
      <c r="H2262" s="323"/>
      <c r="I2262" s="323"/>
      <c r="K2262" s="323"/>
      <c r="L2262" s="323"/>
      <c r="M2262" s="323"/>
      <c r="N2262" s="323"/>
      <c r="O2262" s="323"/>
      <c r="P2262" s="323"/>
      <c r="Q2262" s="323"/>
      <c r="R2262" s="323"/>
      <c r="S2262" s="323"/>
      <c r="T2262" s="323"/>
      <c r="U2262" s="323"/>
      <c r="V2262" s="323"/>
    </row>
    <row r="2263" spans="1:22" ht="30" customHeight="1">
      <c r="A2263" s="315" t="s">
        <v>975</v>
      </c>
      <c r="B2263" s="324">
        <v>3</v>
      </c>
      <c r="C2263" s="323"/>
      <c r="D2263" s="323"/>
      <c r="E2263" s="323"/>
      <c r="F2263" s="323"/>
      <c r="G2263" s="323"/>
      <c r="H2263" s="323"/>
      <c r="I2263" s="323"/>
      <c r="K2263" s="323"/>
      <c r="L2263" s="323"/>
      <c r="M2263" s="323"/>
      <c r="N2263" s="323"/>
      <c r="O2263" s="323"/>
      <c r="P2263" s="323"/>
      <c r="Q2263" s="323"/>
      <c r="R2263" s="323"/>
      <c r="S2263" s="323"/>
      <c r="T2263" s="323"/>
      <c r="U2263" s="323"/>
      <c r="V2263" s="323"/>
    </row>
    <row r="2264" spans="1:22" ht="30" customHeight="1">
      <c r="A2264" s="315" t="s">
        <v>52</v>
      </c>
      <c r="B2264" s="324">
        <v>3</v>
      </c>
      <c r="C2264" s="323"/>
      <c r="D2264" s="323"/>
      <c r="E2264" s="323"/>
      <c r="F2264" s="323"/>
      <c r="G2264" s="323"/>
      <c r="H2264" s="323"/>
      <c r="I2264" s="323"/>
      <c r="K2264" s="323"/>
      <c r="L2264" s="323"/>
      <c r="M2264" s="323"/>
      <c r="N2264" s="323"/>
      <c r="O2264" s="323"/>
      <c r="P2264" s="323"/>
      <c r="Q2264" s="323"/>
      <c r="R2264" s="323"/>
      <c r="S2264" s="323"/>
      <c r="T2264" s="323"/>
      <c r="U2264" s="323"/>
      <c r="V2264" s="323"/>
    </row>
    <row r="2265" spans="1:22" ht="30" customHeight="1">
      <c r="A2265" s="315" t="s">
        <v>53</v>
      </c>
      <c r="B2265" s="324">
        <v>6</v>
      </c>
      <c r="C2265" s="323"/>
      <c r="D2265" s="323"/>
      <c r="E2265" s="323"/>
      <c r="F2265" s="323"/>
      <c r="G2265" s="323"/>
      <c r="H2265" s="323"/>
      <c r="I2265" s="323"/>
      <c r="K2265" s="323"/>
      <c r="L2265" s="323"/>
      <c r="M2265" s="323"/>
      <c r="N2265" s="323"/>
      <c r="O2265" s="323"/>
      <c r="P2265" s="323"/>
      <c r="Q2265" s="323"/>
      <c r="R2265" s="323"/>
      <c r="S2265" s="323"/>
      <c r="T2265" s="323"/>
      <c r="U2265" s="323"/>
      <c r="V2265" s="323"/>
    </row>
    <row r="2266" spans="1:22" ht="30" customHeight="1">
      <c r="A2266" s="315" t="s">
        <v>54</v>
      </c>
      <c r="B2266" s="324">
        <v>5</v>
      </c>
      <c r="C2266" s="323"/>
      <c r="D2266" s="323"/>
      <c r="E2266" s="323"/>
      <c r="F2266" s="323"/>
      <c r="G2266" s="323"/>
      <c r="H2266" s="323"/>
      <c r="I2266" s="323"/>
      <c r="K2266" s="323"/>
      <c r="L2266" s="323"/>
      <c r="M2266" s="323"/>
      <c r="N2266" s="323"/>
      <c r="O2266" s="323"/>
      <c r="P2266" s="323"/>
      <c r="Q2266" s="323"/>
      <c r="R2266" s="323"/>
      <c r="S2266" s="323"/>
      <c r="T2266" s="323"/>
      <c r="U2266" s="323"/>
      <c r="V2266" s="323"/>
    </row>
    <row r="2267" spans="1:22" ht="30" customHeight="1">
      <c r="A2267" s="315" t="s">
        <v>64</v>
      </c>
      <c r="B2267" s="324">
        <v>1</v>
      </c>
      <c r="C2267" s="323"/>
      <c r="D2267" s="323"/>
      <c r="E2267" s="323"/>
      <c r="F2267" s="323"/>
      <c r="G2267" s="323"/>
      <c r="H2267" s="323"/>
      <c r="I2267" s="323"/>
      <c r="K2267" s="323"/>
      <c r="L2267" s="323"/>
      <c r="M2267" s="323"/>
      <c r="N2267" s="323"/>
      <c r="O2267" s="323"/>
      <c r="P2267" s="323"/>
      <c r="Q2267" s="323"/>
      <c r="R2267" s="323"/>
      <c r="S2267" s="323"/>
      <c r="T2267" s="323"/>
      <c r="U2267" s="323"/>
      <c r="V2267" s="323"/>
    </row>
    <row r="2268" spans="1:22" ht="30" customHeight="1">
      <c r="A2268" s="315" t="s">
        <v>283</v>
      </c>
      <c r="B2268" s="324">
        <v>3</v>
      </c>
      <c r="C2268" s="323"/>
      <c r="D2268" s="323"/>
      <c r="E2268" s="323"/>
      <c r="F2268" s="323"/>
      <c r="G2268" s="323"/>
      <c r="H2268" s="323"/>
      <c r="I2268" s="323"/>
      <c r="K2268" s="323"/>
      <c r="L2268" s="323"/>
      <c r="M2268" s="323"/>
      <c r="N2268" s="323"/>
      <c r="O2268" s="323"/>
      <c r="P2268" s="323"/>
      <c r="Q2268" s="323"/>
      <c r="R2268" s="323"/>
      <c r="S2268" s="323"/>
      <c r="T2268" s="323"/>
      <c r="U2268" s="323"/>
      <c r="V2268" s="323"/>
    </row>
    <row r="2269" spans="1:22" ht="30" customHeight="1">
      <c r="A2269" s="315" t="s">
        <v>992</v>
      </c>
      <c r="B2269" s="324">
        <v>1</v>
      </c>
      <c r="C2269" s="323"/>
      <c r="D2269" s="323"/>
      <c r="E2269" s="323"/>
      <c r="F2269" s="323"/>
      <c r="G2269" s="323"/>
      <c r="H2269" s="323"/>
      <c r="I2269" s="323"/>
      <c r="K2269" s="323"/>
      <c r="L2269" s="323"/>
      <c r="M2269" s="323"/>
      <c r="N2269" s="323"/>
      <c r="O2269" s="323"/>
      <c r="P2269" s="323"/>
      <c r="Q2269" s="323"/>
      <c r="R2269" s="323"/>
      <c r="S2269" s="323"/>
      <c r="T2269" s="323"/>
      <c r="U2269" s="323"/>
      <c r="V2269" s="323"/>
    </row>
    <row r="2270" spans="1:22" ht="30" customHeight="1">
      <c r="A2270" s="315" t="s">
        <v>995</v>
      </c>
      <c r="B2270" s="324">
        <v>7</v>
      </c>
      <c r="C2270" s="323"/>
      <c r="D2270" s="323"/>
      <c r="E2270" s="323"/>
      <c r="F2270" s="323"/>
      <c r="G2270" s="323"/>
      <c r="H2270" s="323"/>
      <c r="I2270" s="323"/>
      <c r="K2270" s="323"/>
      <c r="L2270" s="323"/>
      <c r="M2270" s="323"/>
      <c r="N2270" s="323"/>
      <c r="O2270" s="323"/>
      <c r="P2270" s="323"/>
      <c r="Q2270" s="323"/>
      <c r="R2270" s="323"/>
      <c r="S2270" s="323"/>
      <c r="T2270" s="323"/>
      <c r="U2270" s="323"/>
      <c r="V2270" s="323"/>
    </row>
    <row r="2271" spans="1:22" ht="30.75" customHeight="1">
      <c r="A2271" s="311" t="s">
        <v>3</v>
      </c>
      <c r="B2271" s="324">
        <f>SUM(B2248:B2270)</f>
        <v>251</v>
      </c>
      <c r="C2271" s="323"/>
      <c r="D2271" s="323"/>
      <c r="E2271" s="323"/>
      <c r="F2271" s="323"/>
      <c r="G2271" s="323"/>
      <c r="H2271" s="323"/>
      <c r="I2271" s="323"/>
      <c r="K2271" s="323"/>
      <c r="L2271" s="323"/>
      <c r="M2271" s="323"/>
      <c r="N2271" s="323"/>
      <c r="O2271" s="323"/>
      <c r="P2271" s="323"/>
      <c r="Q2271" s="323"/>
      <c r="R2271" s="323"/>
      <c r="S2271" s="323"/>
      <c r="T2271" s="323"/>
      <c r="U2271" s="323"/>
      <c r="V2271" s="323"/>
    </row>
    <row r="2272" spans="1:22" ht="27.75" customHeight="1">
      <c r="A2272" s="323"/>
      <c r="B2272" s="323"/>
      <c r="C2272" s="323"/>
      <c r="D2272" s="323"/>
      <c r="E2272" s="323"/>
      <c r="F2272" s="323"/>
      <c r="G2272" s="323"/>
      <c r="H2272" s="323"/>
      <c r="I2272" s="323"/>
      <c r="K2272" s="323"/>
      <c r="L2272" s="323"/>
      <c r="M2272" s="323"/>
      <c r="N2272" s="323"/>
      <c r="O2272" s="323"/>
      <c r="P2272" s="323"/>
      <c r="Q2272" s="323"/>
      <c r="R2272" s="323"/>
      <c r="S2272" s="323"/>
      <c r="T2272" s="323"/>
      <c r="U2272" s="323"/>
      <c r="V2272" s="323"/>
    </row>
    <row r="2273" spans="1:22" ht="30" customHeight="1">
      <c r="A2273" s="604" t="s">
        <v>1265</v>
      </c>
      <c r="B2273" s="604"/>
      <c r="C2273" s="604"/>
      <c r="D2273" s="604"/>
      <c r="E2273" s="141"/>
      <c r="F2273" s="325"/>
      <c r="G2273" s="323"/>
      <c r="H2273" s="323"/>
      <c r="I2273" s="323"/>
      <c r="K2273" s="323"/>
      <c r="L2273" s="323"/>
      <c r="M2273" s="323"/>
      <c r="N2273" s="323"/>
      <c r="O2273" s="323"/>
      <c r="P2273" s="323"/>
      <c r="Q2273" s="323"/>
      <c r="R2273" s="323"/>
      <c r="S2273" s="323"/>
      <c r="T2273" s="323"/>
      <c r="U2273" s="323"/>
      <c r="V2273" s="323"/>
    </row>
    <row r="2274" spans="1:22" ht="30" customHeight="1">
      <c r="A2274" s="311" t="s">
        <v>62</v>
      </c>
      <c r="B2274" s="599" t="s">
        <v>398</v>
      </c>
      <c r="C2274" s="714"/>
      <c r="D2274" s="151" t="s">
        <v>3</v>
      </c>
      <c r="E2274" s="322"/>
      <c r="F2274" s="325"/>
      <c r="G2274" s="323"/>
      <c r="H2274" s="323"/>
      <c r="I2274" s="323"/>
      <c r="K2274" s="323"/>
      <c r="L2274" s="323"/>
      <c r="M2274" s="323"/>
      <c r="N2274" s="323"/>
      <c r="O2274" s="323"/>
      <c r="P2274" s="323"/>
      <c r="Q2274" s="323"/>
      <c r="R2274" s="323"/>
      <c r="S2274" s="323"/>
      <c r="T2274" s="323"/>
      <c r="U2274" s="323"/>
      <c r="V2274" s="323"/>
    </row>
    <row r="2275" spans="1:22" s="8" customFormat="1" ht="30" customHeight="1">
      <c r="A2275" s="185" t="s">
        <v>44</v>
      </c>
      <c r="B2275" s="185">
        <v>3</v>
      </c>
      <c r="C2275" s="185">
        <v>1</v>
      </c>
      <c r="D2275" s="324">
        <f>SUM(B2275+C2275)</f>
        <v>4</v>
      </c>
      <c r="E2275" s="325"/>
      <c r="F2275" s="325"/>
      <c r="G2275" s="323"/>
      <c r="H2275" s="323"/>
      <c r="I2275" s="323"/>
      <c r="J2275" s="458"/>
      <c r="K2275" s="323"/>
      <c r="L2275" s="323"/>
      <c r="M2275" s="323"/>
      <c r="N2275" s="323"/>
      <c r="O2275" s="323"/>
      <c r="P2275" s="323"/>
      <c r="Q2275" s="323"/>
      <c r="R2275" s="323"/>
      <c r="S2275" s="323"/>
      <c r="T2275" s="323"/>
      <c r="U2275" s="323"/>
      <c r="V2275" s="323"/>
    </row>
    <row r="2276" spans="1:22" ht="30" customHeight="1">
      <c r="A2276" s="324" t="s">
        <v>29</v>
      </c>
      <c r="B2276" s="324">
        <v>12</v>
      </c>
      <c r="C2276" s="324">
        <v>9</v>
      </c>
      <c r="D2276" s="324">
        <f t="shared" ref="D2276:D2295" si="12">SUM(B2276+C2276)</f>
        <v>21</v>
      </c>
      <c r="E2276" s="325"/>
      <c r="F2276" s="325"/>
      <c r="G2276" s="323"/>
      <c r="H2276" s="323"/>
      <c r="I2276" s="323"/>
      <c r="K2276" s="323"/>
      <c r="L2276" s="323"/>
      <c r="M2276" s="323"/>
      <c r="N2276" s="323"/>
      <c r="O2276" s="323"/>
      <c r="P2276" s="323"/>
      <c r="Q2276" s="323"/>
      <c r="R2276" s="323"/>
      <c r="S2276" s="323"/>
      <c r="T2276" s="323"/>
      <c r="U2276" s="323"/>
      <c r="V2276" s="323"/>
    </row>
    <row r="2277" spans="1:22" ht="30" customHeight="1">
      <c r="A2277" s="324" t="s">
        <v>31</v>
      </c>
      <c r="B2277" s="324">
        <v>8</v>
      </c>
      <c r="C2277" s="324">
        <v>3</v>
      </c>
      <c r="D2277" s="324">
        <f t="shared" si="12"/>
        <v>11</v>
      </c>
      <c r="E2277" s="325"/>
      <c r="F2277" s="325"/>
      <c r="G2277" s="323"/>
      <c r="H2277" s="323"/>
      <c r="I2277" s="323"/>
      <c r="K2277" s="323"/>
      <c r="L2277" s="323"/>
      <c r="M2277" s="323"/>
      <c r="N2277" s="323"/>
      <c r="O2277" s="323"/>
      <c r="P2277" s="323"/>
      <c r="Q2277" s="323"/>
      <c r="R2277" s="323"/>
      <c r="S2277" s="323"/>
      <c r="T2277" s="323"/>
      <c r="U2277" s="323"/>
      <c r="V2277" s="323"/>
    </row>
    <row r="2278" spans="1:22" ht="30" customHeight="1">
      <c r="A2278" s="324" t="s">
        <v>24</v>
      </c>
      <c r="B2278" s="324">
        <v>9</v>
      </c>
      <c r="C2278" s="324">
        <v>4</v>
      </c>
      <c r="D2278" s="324">
        <f t="shared" si="12"/>
        <v>13</v>
      </c>
      <c r="E2278" s="325"/>
      <c r="F2278" s="325"/>
      <c r="G2278" s="323"/>
      <c r="H2278" s="323"/>
      <c r="I2278" s="323"/>
      <c r="K2278" s="323"/>
      <c r="L2278" s="323"/>
      <c r="M2278" s="323"/>
      <c r="N2278" s="323"/>
      <c r="O2278" s="323"/>
      <c r="P2278" s="323"/>
      <c r="Q2278" s="323"/>
      <c r="R2278" s="323"/>
      <c r="S2278" s="323"/>
      <c r="T2278" s="323"/>
      <c r="U2278" s="323"/>
      <c r="V2278" s="323"/>
    </row>
    <row r="2279" spans="1:22" ht="30" customHeight="1">
      <c r="A2279" s="324" t="s">
        <v>33</v>
      </c>
      <c r="B2279" s="324">
        <v>5</v>
      </c>
      <c r="C2279" s="324">
        <v>2</v>
      </c>
      <c r="D2279" s="324">
        <f t="shared" si="12"/>
        <v>7</v>
      </c>
      <c r="E2279" s="325"/>
      <c r="F2279" s="325"/>
      <c r="G2279" s="323"/>
      <c r="H2279" s="323"/>
      <c r="I2279" s="323"/>
      <c r="K2279" s="323"/>
      <c r="L2279" s="323"/>
      <c r="M2279" s="323"/>
      <c r="N2279" s="323"/>
      <c r="O2279" s="323"/>
      <c r="P2279" s="323"/>
      <c r="Q2279" s="323"/>
      <c r="R2279" s="323"/>
      <c r="S2279" s="323"/>
      <c r="T2279" s="323"/>
      <c r="U2279" s="323"/>
      <c r="V2279" s="323"/>
    </row>
    <row r="2280" spans="1:22" ht="30" customHeight="1">
      <c r="A2280" s="324" t="s">
        <v>23</v>
      </c>
      <c r="B2280" s="324">
        <v>14</v>
      </c>
      <c r="C2280" s="324">
        <v>5</v>
      </c>
      <c r="D2280" s="324">
        <f t="shared" si="12"/>
        <v>19</v>
      </c>
      <c r="E2280" s="325"/>
      <c r="F2280" s="325"/>
      <c r="G2280" s="323"/>
      <c r="H2280" s="323"/>
      <c r="I2280" s="323"/>
      <c r="K2280" s="323"/>
      <c r="L2280" s="323"/>
      <c r="M2280" s="323"/>
      <c r="N2280" s="323"/>
      <c r="O2280" s="323"/>
      <c r="P2280" s="323"/>
      <c r="Q2280" s="323"/>
      <c r="R2280" s="323"/>
      <c r="S2280" s="323"/>
      <c r="T2280" s="323"/>
      <c r="U2280" s="323"/>
      <c r="V2280" s="323"/>
    </row>
    <row r="2281" spans="1:22" s="8" customFormat="1" ht="30" customHeight="1">
      <c r="A2281" s="324" t="s">
        <v>35</v>
      </c>
      <c r="B2281" s="324">
        <v>5</v>
      </c>
      <c r="C2281" s="324">
        <v>0</v>
      </c>
      <c r="D2281" s="324">
        <f t="shared" si="12"/>
        <v>5</v>
      </c>
      <c r="E2281" s="325"/>
      <c r="F2281" s="325"/>
      <c r="G2281" s="323"/>
      <c r="H2281" s="323"/>
      <c r="I2281" s="323"/>
      <c r="J2281" s="458"/>
      <c r="K2281" s="323"/>
      <c r="L2281" s="323"/>
      <c r="M2281" s="323"/>
      <c r="N2281" s="323"/>
      <c r="O2281" s="323"/>
      <c r="P2281" s="323"/>
      <c r="Q2281" s="323"/>
      <c r="R2281" s="323"/>
      <c r="S2281" s="323"/>
      <c r="T2281" s="323"/>
      <c r="U2281" s="323"/>
      <c r="V2281" s="323"/>
    </row>
    <row r="2282" spans="1:22" s="8" customFormat="1" ht="30" customHeight="1">
      <c r="A2282" s="324" t="s">
        <v>36</v>
      </c>
      <c r="B2282" s="324">
        <v>5</v>
      </c>
      <c r="C2282" s="324">
        <v>0</v>
      </c>
      <c r="D2282" s="324">
        <f t="shared" si="12"/>
        <v>5</v>
      </c>
      <c r="E2282" s="325"/>
      <c r="F2282" s="325"/>
      <c r="G2282" s="323"/>
      <c r="H2282" s="323"/>
      <c r="I2282" s="323"/>
      <c r="J2282" s="458"/>
      <c r="K2282" s="323"/>
      <c r="L2282" s="323"/>
      <c r="M2282" s="323"/>
      <c r="N2282" s="323"/>
      <c r="O2282" s="323"/>
      <c r="P2282" s="323"/>
      <c r="Q2282" s="323"/>
      <c r="R2282" s="323"/>
      <c r="S2282" s="323"/>
      <c r="T2282" s="323"/>
      <c r="U2282" s="323"/>
      <c r="V2282" s="323"/>
    </row>
    <row r="2283" spans="1:22" s="8" customFormat="1" ht="30" customHeight="1">
      <c r="A2283" s="324" t="s">
        <v>48</v>
      </c>
      <c r="B2283" s="324">
        <v>2</v>
      </c>
      <c r="C2283" s="324">
        <v>0</v>
      </c>
      <c r="D2283" s="324">
        <f t="shared" si="12"/>
        <v>2</v>
      </c>
      <c r="E2283" s="325"/>
      <c r="F2283" s="325"/>
      <c r="G2283" s="323"/>
      <c r="H2283" s="323"/>
      <c r="I2283" s="323"/>
      <c r="J2283" s="458"/>
      <c r="K2283" s="323"/>
      <c r="L2283" s="323"/>
      <c r="M2283" s="323"/>
      <c r="N2283" s="323"/>
      <c r="O2283" s="323"/>
      <c r="P2283" s="323"/>
      <c r="Q2283" s="323"/>
      <c r="R2283" s="323"/>
      <c r="S2283" s="323"/>
      <c r="T2283" s="323"/>
      <c r="U2283" s="323"/>
      <c r="V2283" s="323"/>
    </row>
    <row r="2284" spans="1:22" ht="30" customHeight="1">
      <c r="A2284" s="324" t="s">
        <v>49</v>
      </c>
      <c r="B2284" s="324">
        <v>4</v>
      </c>
      <c r="C2284" s="324">
        <v>3</v>
      </c>
      <c r="D2284" s="324">
        <f t="shared" si="12"/>
        <v>7</v>
      </c>
      <c r="E2284" s="325"/>
      <c r="F2284" s="325"/>
      <c r="G2284" s="323"/>
      <c r="H2284" s="323"/>
      <c r="I2284" s="323"/>
      <c r="K2284" s="323"/>
      <c r="L2284" s="323"/>
      <c r="M2284" s="323"/>
      <c r="N2284" s="323"/>
      <c r="O2284" s="323"/>
      <c r="P2284" s="323"/>
      <c r="Q2284" s="323"/>
      <c r="R2284" s="323"/>
      <c r="S2284" s="323"/>
      <c r="T2284" s="323"/>
      <c r="U2284" s="323"/>
      <c r="V2284" s="323"/>
    </row>
    <row r="2285" spans="1:22" ht="30" customHeight="1">
      <c r="A2285" s="324" t="s">
        <v>50</v>
      </c>
      <c r="B2285" s="324">
        <v>11</v>
      </c>
      <c r="C2285" s="324">
        <v>0</v>
      </c>
      <c r="D2285" s="324">
        <f t="shared" si="12"/>
        <v>11</v>
      </c>
      <c r="E2285" s="325"/>
      <c r="F2285" s="325"/>
      <c r="G2285" s="323"/>
      <c r="H2285" s="323"/>
      <c r="I2285" s="323"/>
      <c r="K2285" s="323"/>
      <c r="L2285" s="323"/>
      <c r="M2285" s="323"/>
      <c r="N2285" s="323"/>
      <c r="O2285" s="323"/>
      <c r="P2285" s="323"/>
      <c r="Q2285" s="323"/>
      <c r="R2285" s="323"/>
      <c r="S2285" s="323"/>
      <c r="T2285" s="323"/>
      <c r="U2285" s="323"/>
      <c r="V2285" s="323"/>
    </row>
    <row r="2286" spans="1:22" ht="30" customHeight="1">
      <c r="A2286" s="324" t="s">
        <v>158</v>
      </c>
      <c r="B2286" s="324">
        <v>16</v>
      </c>
      <c r="C2286" s="324">
        <v>3</v>
      </c>
      <c r="D2286" s="324">
        <f t="shared" si="12"/>
        <v>19</v>
      </c>
      <c r="E2286" s="325"/>
      <c r="F2286" s="325"/>
      <c r="G2286" s="323"/>
      <c r="H2286" s="323"/>
      <c r="I2286" s="323"/>
      <c r="K2286" s="323"/>
      <c r="L2286" s="323"/>
      <c r="M2286" s="323"/>
      <c r="N2286" s="323"/>
      <c r="O2286" s="323"/>
      <c r="P2286" s="323"/>
      <c r="Q2286" s="323"/>
      <c r="R2286" s="323"/>
      <c r="S2286" s="323"/>
      <c r="T2286" s="323"/>
      <c r="U2286" s="323"/>
      <c r="V2286" s="323"/>
    </row>
    <row r="2287" spans="1:22" ht="30" customHeight="1">
      <c r="A2287" s="324" t="s">
        <v>52</v>
      </c>
      <c r="B2287" s="324">
        <v>5</v>
      </c>
      <c r="C2287" s="324">
        <v>1</v>
      </c>
      <c r="D2287" s="324">
        <f t="shared" si="12"/>
        <v>6</v>
      </c>
      <c r="E2287" s="325"/>
      <c r="F2287" s="325"/>
      <c r="G2287" s="323"/>
      <c r="H2287" s="323"/>
      <c r="I2287" s="323"/>
      <c r="K2287" s="323"/>
      <c r="L2287" s="323"/>
      <c r="M2287" s="323"/>
      <c r="N2287" s="323"/>
      <c r="O2287" s="323"/>
      <c r="P2287" s="323"/>
      <c r="Q2287" s="323"/>
      <c r="R2287" s="323"/>
      <c r="S2287" s="323"/>
      <c r="T2287" s="323"/>
      <c r="U2287" s="323"/>
      <c r="V2287" s="323"/>
    </row>
    <row r="2288" spans="1:22" s="8" customFormat="1" ht="30" customHeight="1">
      <c r="A2288" s="324" t="s">
        <v>53</v>
      </c>
      <c r="B2288" s="324">
        <v>21</v>
      </c>
      <c r="C2288" s="324">
        <v>1</v>
      </c>
      <c r="D2288" s="324">
        <f t="shared" si="12"/>
        <v>22</v>
      </c>
      <c r="E2288" s="325"/>
      <c r="F2288" s="325"/>
      <c r="G2288" s="323"/>
      <c r="H2288" s="323"/>
      <c r="I2288" s="323"/>
      <c r="J2288" s="458"/>
      <c r="K2288" s="323"/>
      <c r="L2288" s="323"/>
      <c r="M2288" s="323"/>
      <c r="N2288" s="323"/>
      <c r="O2288" s="323"/>
      <c r="P2288" s="323"/>
      <c r="Q2288" s="323"/>
      <c r="R2288" s="323"/>
      <c r="S2288" s="323"/>
      <c r="T2288" s="323"/>
      <c r="U2288" s="323"/>
      <c r="V2288" s="323"/>
    </row>
    <row r="2289" spans="1:22" s="8" customFormat="1" ht="30" customHeight="1">
      <c r="A2289" s="324" t="s">
        <v>54</v>
      </c>
      <c r="B2289" s="324">
        <v>1</v>
      </c>
      <c r="C2289" s="324">
        <v>0</v>
      </c>
      <c r="D2289" s="324">
        <f t="shared" si="12"/>
        <v>1</v>
      </c>
      <c r="E2289" s="325"/>
      <c r="F2289" s="325"/>
      <c r="G2289" s="323"/>
      <c r="H2289" s="323"/>
      <c r="I2289" s="323"/>
      <c r="J2289" s="458"/>
      <c r="K2289" s="323"/>
      <c r="L2289" s="323"/>
      <c r="M2289" s="323"/>
      <c r="N2289" s="323"/>
      <c r="O2289" s="323"/>
      <c r="P2289" s="323"/>
      <c r="Q2289" s="323"/>
      <c r="R2289" s="323"/>
      <c r="S2289" s="323"/>
      <c r="T2289" s="323"/>
      <c r="U2289" s="323"/>
      <c r="V2289" s="323"/>
    </row>
    <row r="2290" spans="1:22" ht="30" customHeight="1">
      <c r="A2290" s="324" t="s">
        <v>64</v>
      </c>
      <c r="B2290" s="324">
        <v>4</v>
      </c>
      <c r="C2290" s="324">
        <v>0</v>
      </c>
      <c r="D2290" s="324">
        <f t="shared" si="12"/>
        <v>4</v>
      </c>
      <c r="E2290" s="325"/>
      <c r="F2290" s="325"/>
      <c r="G2290" s="323"/>
      <c r="H2290" s="323"/>
      <c r="I2290" s="323"/>
      <c r="K2290" s="323"/>
      <c r="L2290" s="323"/>
      <c r="M2290" s="323"/>
      <c r="N2290" s="323"/>
      <c r="O2290" s="323"/>
      <c r="P2290" s="323"/>
      <c r="Q2290" s="323"/>
      <c r="R2290" s="323"/>
      <c r="S2290" s="323"/>
      <c r="T2290" s="323"/>
      <c r="U2290" s="323"/>
      <c r="V2290" s="323"/>
    </row>
    <row r="2291" spans="1:22" s="8" customFormat="1" ht="30" customHeight="1">
      <c r="A2291" s="324" t="s">
        <v>283</v>
      </c>
      <c r="B2291" s="324">
        <v>3</v>
      </c>
      <c r="C2291" s="324">
        <v>1</v>
      </c>
      <c r="D2291" s="324">
        <f t="shared" si="12"/>
        <v>4</v>
      </c>
      <c r="E2291" s="325"/>
      <c r="F2291" s="325"/>
      <c r="G2291" s="323"/>
      <c r="H2291" s="323"/>
      <c r="I2291" s="323"/>
      <c r="J2291" s="458"/>
      <c r="K2291" s="323"/>
      <c r="L2291" s="323"/>
      <c r="M2291" s="323"/>
      <c r="N2291" s="323"/>
      <c r="O2291" s="323"/>
      <c r="P2291" s="323"/>
      <c r="Q2291" s="323"/>
      <c r="R2291" s="323"/>
      <c r="S2291" s="323"/>
      <c r="T2291" s="323"/>
      <c r="U2291" s="323"/>
      <c r="V2291" s="323"/>
    </row>
    <row r="2292" spans="1:22" ht="30" customHeight="1">
      <c r="A2292" s="324" t="s">
        <v>20</v>
      </c>
      <c r="B2292" s="324">
        <v>11</v>
      </c>
      <c r="C2292" s="324">
        <v>1</v>
      </c>
      <c r="D2292" s="324">
        <f t="shared" si="12"/>
        <v>12</v>
      </c>
      <c r="E2292" s="325"/>
      <c r="F2292" s="325"/>
      <c r="G2292" s="323"/>
      <c r="H2292" s="323"/>
      <c r="I2292" s="323"/>
      <c r="K2292" s="323"/>
      <c r="L2292" s="323"/>
      <c r="M2292" s="323"/>
      <c r="N2292" s="323"/>
      <c r="O2292" s="323"/>
      <c r="P2292" s="323"/>
      <c r="Q2292" s="323"/>
      <c r="R2292" s="323"/>
      <c r="S2292" s="323"/>
      <c r="T2292" s="323"/>
      <c r="U2292" s="323"/>
      <c r="V2292" s="323"/>
    </row>
    <row r="2293" spans="1:22" ht="30" customHeight="1">
      <c r="A2293" s="324" t="s">
        <v>66</v>
      </c>
      <c r="B2293" s="324">
        <v>7</v>
      </c>
      <c r="C2293" s="324">
        <v>0</v>
      </c>
      <c r="D2293" s="324">
        <f t="shared" si="12"/>
        <v>7</v>
      </c>
      <c r="E2293" s="325"/>
      <c r="F2293" s="325"/>
      <c r="G2293" s="323"/>
      <c r="H2293" s="323"/>
      <c r="I2293" s="323"/>
      <c r="K2293" s="323"/>
      <c r="L2293" s="323"/>
      <c r="M2293" s="323"/>
      <c r="N2293" s="323"/>
      <c r="O2293" s="323"/>
      <c r="P2293" s="323"/>
      <c r="Q2293" s="323"/>
      <c r="R2293" s="323"/>
      <c r="S2293" s="323"/>
      <c r="T2293" s="323"/>
      <c r="U2293" s="323"/>
      <c r="V2293" s="323"/>
    </row>
    <row r="2294" spans="1:22" ht="30" customHeight="1">
      <c r="A2294" s="324" t="s">
        <v>38</v>
      </c>
      <c r="B2294" s="324">
        <v>4</v>
      </c>
      <c r="C2294" s="324">
        <v>3</v>
      </c>
      <c r="D2294" s="324">
        <f t="shared" si="12"/>
        <v>7</v>
      </c>
      <c r="E2294" s="325"/>
      <c r="F2294" s="325"/>
      <c r="G2294" s="323"/>
      <c r="H2294" s="323"/>
      <c r="I2294" s="323"/>
      <c r="K2294" s="323"/>
      <c r="L2294" s="323"/>
      <c r="M2294" s="323"/>
      <c r="N2294" s="323"/>
      <c r="O2294" s="323"/>
      <c r="P2294" s="323"/>
      <c r="Q2294" s="323"/>
      <c r="R2294" s="323"/>
      <c r="S2294" s="323"/>
      <c r="T2294" s="323"/>
      <c r="U2294" s="323"/>
      <c r="V2294" s="323"/>
    </row>
    <row r="2295" spans="1:22" s="8" customFormat="1" ht="30" customHeight="1">
      <c r="A2295" s="324" t="s">
        <v>39</v>
      </c>
      <c r="B2295" s="324">
        <v>12</v>
      </c>
      <c r="C2295" s="324">
        <v>1</v>
      </c>
      <c r="D2295" s="324">
        <f t="shared" si="12"/>
        <v>13</v>
      </c>
      <c r="E2295" s="325"/>
      <c r="F2295" s="325"/>
      <c r="G2295" s="323"/>
      <c r="H2295" s="323"/>
      <c r="I2295" s="323"/>
      <c r="J2295" s="458"/>
      <c r="K2295" s="323"/>
      <c r="L2295" s="323"/>
      <c r="M2295" s="323"/>
      <c r="N2295" s="323"/>
      <c r="O2295" s="323"/>
      <c r="P2295" s="323"/>
      <c r="Q2295" s="323"/>
      <c r="R2295" s="323"/>
      <c r="S2295" s="323"/>
      <c r="T2295" s="323"/>
      <c r="U2295" s="323"/>
      <c r="V2295" s="323"/>
    </row>
    <row r="2296" spans="1:22" ht="30" customHeight="1">
      <c r="A2296" s="311" t="s">
        <v>3</v>
      </c>
      <c r="B2296" s="311">
        <f>SUM(B2275:B2295)</f>
        <v>162</v>
      </c>
      <c r="C2296" s="311">
        <f t="shared" ref="C2296:D2296" si="13">SUM(C2275:C2295)</f>
        <v>38</v>
      </c>
      <c r="D2296" s="311">
        <f t="shared" si="13"/>
        <v>200</v>
      </c>
      <c r="E2296" s="325"/>
      <c r="F2296" s="325"/>
      <c r="G2296" s="323"/>
      <c r="H2296" s="323"/>
      <c r="I2296" s="323"/>
      <c r="K2296" s="323"/>
      <c r="L2296" s="323"/>
      <c r="M2296" s="323"/>
      <c r="N2296" s="323"/>
      <c r="O2296" s="323"/>
      <c r="P2296" s="323"/>
      <c r="Q2296" s="323"/>
      <c r="R2296" s="323"/>
      <c r="S2296" s="323"/>
      <c r="T2296" s="323"/>
      <c r="U2296" s="323"/>
      <c r="V2296" s="323"/>
    </row>
    <row r="2297" spans="1:22" ht="28.5" customHeight="1">
      <c r="A2297" s="323"/>
      <c r="B2297" s="323"/>
      <c r="C2297" s="323"/>
      <c r="D2297" s="323"/>
      <c r="E2297" s="323"/>
      <c r="F2297" s="323"/>
      <c r="G2297" s="323"/>
      <c r="H2297" s="323"/>
      <c r="I2297" s="323"/>
      <c r="K2297" s="323"/>
      <c r="L2297" s="323"/>
      <c r="M2297" s="323"/>
      <c r="N2297" s="323"/>
      <c r="O2297" s="323"/>
      <c r="P2297" s="323"/>
      <c r="Q2297" s="323"/>
      <c r="R2297" s="323"/>
      <c r="S2297" s="323"/>
      <c r="T2297" s="323"/>
      <c r="U2297" s="323"/>
      <c r="V2297" s="323"/>
    </row>
    <row r="2298" spans="1:22" ht="27" customHeight="1">
      <c r="A2298" s="600" t="s">
        <v>1269</v>
      </c>
      <c r="B2298" s="600"/>
      <c r="C2298" s="600"/>
      <c r="D2298" s="600"/>
      <c r="E2298" s="600"/>
      <c r="F2298" s="600"/>
      <c r="G2298" s="600"/>
      <c r="H2298" s="323"/>
      <c r="I2298" s="323"/>
      <c r="K2298" s="323"/>
      <c r="L2298" s="323"/>
      <c r="M2298" s="323"/>
      <c r="N2298" s="323"/>
      <c r="O2298" s="323"/>
      <c r="P2298" s="323"/>
      <c r="Q2298" s="323"/>
      <c r="R2298" s="323"/>
      <c r="S2298" s="323"/>
      <c r="T2298" s="323"/>
      <c r="U2298" s="323"/>
      <c r="V2298" s="323"/>
    </row>
    <row r="2299" spans="1:22" ht="63" customHeight="1">
      <c r="A2299" s="86" t="s">
        <v>1129</v>
      </c>
      <c r="B2299" s="81" t="s">
        <v>1272</v>
      </c>
      <c r="C2299" s="81" t="s">
        <v>1270</v>
      </c>
      <c r="D2299" s="81" t="s">
        <v>1271</v>
      </c>
      <c r="E2299" s="81" t="s">
        <v>1273</v>
      </c>
      <c r="F2299" s="186" t="s">
        <v>1274</v>
      </c>
      <c r="G2299" s="125" t="s">
        <v>3</v>
      </c>
      <c r="H2299" s="323"/>
      <c r="I2299" s="323"/>
      <c r="K2299" s="323"/>
      <c r="L2299" s="323"/>
      <c r="M2299" s="323"/>
      <c r="N2299" s="323"/>
      <c r="O2299" s="323"/>
      <c r="P2299" s="323"/>
      <c r="Q2299" s="323"/>
      <c r="R2299" s="323"/>
      <c r="S2299" s="323"/>
      <c r="T2299" s="323"/>
      <c r="U2299" s="323"/>
      <c r="V2299" s="323"/>
    </row>
    <row r="2300" spans="1:22" ht="30" customHeight="1">
      <c r="A2300" s="315" t="s">
        <v>44</v>
      </c>
      <c r="B2300" s="324">
        <v>0</v>
      </c>
      <c r="C2300" s="324">
        <v>16</v>
      </c>
      <c r="D2300" s="324">
        <v>0</v>
      </c>
      <c r="E2300" s="324">
        <v>0</v>
      </c>
      <c r="F2300" s="324">
        <v>1</v>
      </c>
      <c r="G2300" s="324">
        <f>SUM(B2300:F2300)</f>
        <v>17</v>
      </c>
      <c r="H2300" s="323"/>
      <c r="I2300" s="323"/>
      <c r="K2300" s="323"/>
      <c r="L2300" s="323"/>
      <c r="M2300" s="323"/>
      <c r="N2300" s="323"/>
      <c r="O2300" s="323"/>
      <c r="P2300" s="323"/>
      <c r="Q2300" s="323"/>
      <c r="R2300" s="323"/>
      <c r="S2300" s="323"/>
      <c r="T2300" s="323"/>
      <c r="U2300" s="323"/>
      <c r="V2300" s="323"/>
    </row>
    <row r="2301" spans="1:22" ht="30" customHeight="1">
      <c r="A2301" s="315" t="s">
        <v>33</v>
      </c>
      <c r="B2301" s="324">
        <v>0</v>
      </c>
      <c r="C2301" s="324">
        <v>7</v>
      </c>
      <c r="D2301" s="324">
        <v>0</v>
      </c>
      <c r="E2301" s="324">
        <v>0</v>
      </c>
      <c r="F2301" s="324">
        <v>8</v>
      </c>
      <c r="G2301" s="324">
        <f t="shared" ref="G2301:G2325" si="14">SUM(B2301:F2301)</f>
        <v>15</v>
      </c>
      <c r="H2301" s="323"/>
      <c r="I2301" s="323"/>
      <c r="K2301" s="323"/>
      <c r="L2301" s="323"/>
      <c r="M2301" s="323"/>
      <c r="N2301" s="323"/>
      <c r="O2301" s="323"/>
      <c r="P2301" s="323"/>
      <c r="Q2301" s="323"/>
      <c r="R2301" s="323"/>
      <c r="S2301" s="323"/>
      <c r="T2301" s="323"/>
      <c r="U2301" s="323"/>
      <c r="V2301" s="323"/>
    </row>
    <row r="2302" spans="1:22" ht="30" customHeight="1">
      <c r="A2302" s="315" t="s">
        <v>35</v>
      </c>
      <c r="B2302" s="324">
        <v>0</v>
      </c>
      <c r="C2302" s="324">
        <v>2</v>
      </c>
      <c r="D2302" s="324">
        <v>0</v>
      </c>
      <c r="E2302" s="324">
        <v>1</v>
      </c>
      <c r="F2302" s="324">
        <v>5</v>
      </c>
      <c r="G2302" s="324">
        <f t="shared" si="14"/>
        <v>8</v>
      </c>
      <c r="H2302" s="323"/>
      <c r="I2302" s="323"/>
      <c r="K2302" s="323"/>
      <c r="L2302" s="323"/>
      <c r="M2302" s="323"/>
      <c r="N2302" s="323"/>
      <c r="O2302" s="323"/>
      <c r="P2302" s="323"/>
      <c r="Q2302" s="323"/>
      <c r="R2302" s="323"/>
      <c r="S2302" s="323"/>
      <c r="T2302" s="323"/>
      <c r="U2302" s="323"/>
      <c r="V2302" s="323"/>
    </row>
    <row r="2303" spans="1:22" ht="30" customHeight="1">
      <c r="A2303" s="315" t="s">
        <v>66</v>
      </c>
      <c r="B2303" s="324">
        <v>0</v>
      </c>
      <c r="C2303" s="324">
        <v>1</v>
      </c>
      <c r="D2303" s="324">
        <v>0</v>
      </c>
      <c r="E2303" s="324">
        <v>8</v>
      </c>
      <c r="F2303" s="324">
        <v>2</v>
      </c>
      <c r="G2303" s="324">
        <f t="shared" si="14"/>
        <v>11</v>
      </c>
      <c r="H2303" s="323"/>
      <c r="I2303" s="323"/>
      <c r="K2303" s="323"/>
      <c r="L2303" s="323"/>
      <c r="M2303" s="323"/>
      <c r="N2303" s="323"/>
      <c r="O2303" s="323"/>
      <c r="P2303" s="323"/>
      <c r="Q2303" s="323"/>
      <c r="R2303" s="323"/>
      <c r="S2303" s="323"/>
      <c r="T2303" s="323"/>
      <c r="U2303" s="323"/>
      <c r="V2303" s="323"/>
    </row>
    <row r="2304" spans="1:22" ht="30" customHeight="1">
      <c r="A2304" s="315" t="s">
        <v>657</v>
      </c>
      <c r="B2304" s="324">
        <v>0</v>
      </c>
      <c r="C2304" s="324">
        <v>2</v>
      </c>
      <c r="D2304" s="324">
        <v>0</v>
      </c>
      <c r="E2304" s="324">
        <v>2</v>
      </c>
      <c r="F2304" s="324">
        <v>9</v>
      </c>
      <c r="G2304" s="324">
        <f t="shared" si="14"/>
        <v>13</v>
      </c>
      <c r="H2304" s="323"/>
      <c r="I2304" s="323"/>
      <c r="K2304" s="323"/>
      <c r="L2304" s="323"/>
      <c r="M2304" s="323"/>
      <c r="N2304" s="323"/>
      <c r="O2304" s="323"/>
      <c r="P2304" s="323"/>
      <c r="Q2304" s="323"/>
      <c r="R2304" s="323"/>
      <c r="S2304" s="323"/>
      <c r="T2304" s="323"/>
      <c r="U2304" s="323"/>
      <c r="V2304" s="323"/>
    </row>
    <row r="2305" spans="1:22" ht="30" customHeight="1">
      <c r="A2305" s="315" t="s">
        <v>31</v>
      </c>
      <c r="B2305" s="324">
        <v>0</v>
      </c>
      <c r="C2305" s="324">
        <v>1</v>
      </c>
      <c r="D2305" s="324">
        <v>0</v>
      </c>
      <c r="E2305" s="324">
        <v>1</v>
      </c>
      <c r="F2305" s="324">
        <v>0</v>
      </c>
      <c r="G2305" s="324">
        <f t="shared" si="14"/>
        <v>2</v>
      </c>
      <c r="H2305" s="323"/>
      <c r="I2305" s="323"/>
      <c r="K2305" s="323"/>
      <c r="L2305" s="323"/>
      <c r="M2305" s="323"/>
      <c r="N2305" s="323"/>
      <c r="O2305" s="323"/>
      <c r="P2305" s="323"/>
      <c r="Q2305" s="323"/>
      <c r="R2305" s="323"/>
      <c r="S2305" s="323"/>
      <c r="T2305" s="323"/>
      <c r="U2305" s="323"/>
      <c r="V2305" s="323"/>
    </row>
    <row r="2306" spans="1:22" ht="30" customHeight="1">
      <c r="A2306" s="315" t="s">
        <v>29</v>
      </c>
      <c r="B2306" s="324">
        <v>0</v>
      </c>
      <c r="C2306" s="324">
        <v>3</v>
      </c>
      <c r="D2306" s="324">
        <v>0</v>
      </c>
      <c r="E2306" s="324">
        <v>7</v>
      </c>
      <c r="F2306" s="324">
        <v>0</v>
      </c>
      <c r="G2306" s="324">
        <f t="shared" si="14"/>
        <v>10</v>
      </c>
      <c r="H2306" s="323"/>
      <c r="I2306" s="323"/>
      <c r="K2306" s="323"/>
      <c r="L2306" s="323"/>
      <c r="M2306" s="323"/>
      <c r="N2306" s="323"/>
      <c r="O2306" s="323"/>
      <c r="P2306" s="323"/>
      <c r="Q2306" s="323"/>
      <c r="R2306" s="323"/>
      <c r="S2306" s="323"/>
      <c r="T2306" s="323"/>
      <c r="U2306" s="323"/>
      <c r="V2306" s="323"/>
    </row>
    <row r="2307" spans="1:22" ht="30" customHeight="1">
      <c r="A2307" s="315" t="s">
        <v>24</v>
      </c>
      <c r="B2307" s="324">
        <v>0</v>
      </c>
      <c r="C2307" s="324">
        <v>1</v>
      </c>
      <c r="D2307" s="324">
        <v>0</v>
      </c>
      <c r="E2307" s="324">
        <v>0</v>
      </c>
      <c r="F2307" s="324">
        <v>0</v>
      </c>
      <c r="G2307" s="324">
        <f t="shared" si="14"/>
        <v>1</v>
      </c>
      <c r="H2307" s="323"/>
      <c r="I2307" s="323"/>
      <c r="K2307" s="323"/>
      <c r="L2307" s="323"/>
      <c r="M2307" s="323"/>
      <c r="N2307" s="323"/>
      <c r="O2307" s="323"/>
      <c r="P2307" s="323"/>
      <c r="Q2307" s="323"/>
      <c r="R2307" s="323"/>
      <c r="S2307" s="323"/>
      <c r="T2307" s="323"/>
      <c r="U2307" s="323"/>
      <c r="V2307" s="323"/>
    </row>
    <row r="2308" spans="1:22" ht="30" customHeight="1">
      <c r="A2308" s="315" t="s">
        <v>23</v>
      </c>
      <c r="B2308" s="324">
        <v>0</v>
      </c>
      <c r="C2308" s="324">
        <v>2</v>
      </c>
      <c r="D2308" s="324">
        <v>0</v>
      </c>
      <c r="E2308" s="324">
        <v>2</v>
      </c>
      <c r="F2308" s="324">
        <v>0</v>
      </c>
      <c r="G2308" s="324">
        <f t="shared" si="14"/>
        <v>4</v>
      </c>
      <c r="H2308" s="323"/>
      <c r="I2308" s="323"/>
      <c r="K2308" s="323"/>
      <c r="L2308" s="323"/>
      <c r="M2308" s="323"/>
      <c r="N2308" s="323"/>
      <c r="O2308" s="323"/>
      <c r="P2308" s="323"/>
      <c r="Q2308" s="323"/>
      <c r="R2308" s="323"/>
      <c r="S2308" s="323"/>
      <c r="T2308" s="323"/>
      <c r="U2308" s="323"/>
      <c r="V2308" s="323"/>
    </row>
    <row r="2309" spans="1:22" ht="30" customHeight="1">
      <c r="A2309" s="315" t="s">
        <v>36</v>
      </c>
      <c r="B2309" s="324">
        <v>0</v>
      </c>
      <c r="C2309" s="324">
        <v>15</v>
      </c>
      <c r="D2309" s="324">
        <v>0</v>
      </c>
      <c r="E2309" s="324">
        <v>1</v>
      </c>
      <c r="F2309" s="324">
        <v>0</v>
      </c>
      <c r="G2309" s="324">
        <f t="shared" si="14"/>
        <v>16</v>
      </c>
      <c r="H2309" s="323"/>
      <c r="I2309" s="323"/>
      <c r="K2309" s="323"/>
      <c r="L2309" s="323"/>
      <c r="M2309" s="323"/>
      <c r="N2309" s="323"/>
      <c r="O2309" s="323"/>
      <c r="P2309" s="323"/>
      <c r="Q2309" s="323"/>
      <c r="R2309" s="323"/>
      <c r="S2309" s="323"/>
      <c r="T2309" s="323"/>
      <c r="U2309" s="323"/>
      <c r="V2309" s="323"/>
    </row>
    <row r="2310" spans="1:22" ht="30" customHeight="1">
      <c r="A2310" s="315" t="s">
        <v>20</v>
      </c>
      <c r="B2310" s="324">
        <v>0</v>
      </c>
      <c r="C2310" s="324">
        <v>11</v>
      </c>
      <c r="D2310" s="324">
        <v>0</v>
      </c>
      <c r="E2310" s="324">
        <v>0</v>
      </c>
      <c r="F2310" s="324">
        <v>0</v>
      </c>
      <c r="G2310" s="324">
        <f t="shared" si="14"/>
        <v>11</v>
      </c>
      <c r="H2310" s="323"/>
      <c r="I2310" s="323"/>
      <c r="K2310" s="323"/>
      <c r="L2310" s="323"/>
      <c r="M2310" s="323"/>
      <c r="N2310" s="323"/>
      <c r="O2310" s="323"/>
      <c r="P2310" s="323"/>
      <c r="Q2310" s="323"/>
      <c r="R2310" s="323"/>
      <c r="S2310" s="323"/>
      <c r="T2310" s="323"/>
      <c r="U2310" s="323"/>
      <c r="V2310" s="323"/>
    </row>
    <row r="2311" spans="1:22" ht="30" customHeight="1">
      <c r="A2311" s="315" t="s">
        <v>38</v>
      </c>
      <c r="B2311" s="324">
        <v>0</v>
      </c>
      <c r="C2311" s="324">
        <v>5</v>
      </c>
      <c r="D2311" s="324">
        <v>0</v>
      </c>
      <c r="E2311" s="324">
        <v>1</v>
      </c>
      <c r="F2311" s="324">
        <v>0</v>
      </c>
      <c r="G2311" s="324">
        <f t="shared" si="14"/>
        <v>6</v>
      </c>
      <c r="H2311" s="323"/>
      <c r="I2311" s="323"/>
      <c r="K2311" s="323"/>
      <c r="L2311" s="323"/>
      <c r="M2311" s="323"/>
      <c r="N2311" s="323"/>
      <c r="O2311" s="323"/>
      <c r="P2311" s="323"/>
      <c r="Q2311" s="323"/>
      <c r="R2311" s="323"/>
      <c r="S2311" s="323"/>
      <c r="T2311" s="323"/>
      <c r="U2311" s="323"/>
      <c r="V2311" s="323"/>
    </row>
    <row r="2312" spans="1:22" ht="30" customHeight="1">
      <c r="A2312" s="315" t="s">
        <v>39</v>
      </c>
      <c r="B2312" s="324">
        <v>3</v>
      </c>
      <c r="C2312" s="324">
        <v>16</v>
      </c>
      <c r="D2312" s="324">
        <v>0</v>
      </c>
      <c r="E2312" s="324">
        <v>8</v>
      </c>
      <c r="F2312" s="324">
        <v>0</v>
      </c>
      <c r="G2312" s="324">
        <f t="shared" si="14"/>
        <v>27</v>
      </c>
      <c r="H2312" s="323"/>
      <c r="I2312" s="323"/>
      <c r="K2312" s="323"/>
      <c r="L2312" s="323"/>
      <c r="M2312" s="323"/>
      <c r="N2312" s="323"/>
      <c r="O2312" s="323"/>
      <c r="P2312" s="323"/>
      <c r="Q2312" s="323"/>
      <c r="R2312" s="323"/>
      <c r="S2312" s="323"/>
      <c r="T2312" s="323"/>
      <c r="U2312" s="323"/>
      <c r="V2312" s="323"/>
    </row>
    <row r="2313" spans="1:22" ht="30" customHeight="1">
      <c r="A2313" s="315" t="s">
        <v>48</v>
      </c>
      <c r="B2313" s="324">
        <v>0</v>
      </c>
      <c r="C2313" s="324">
        <v>1</v>
      </c>
      <c r="D2313" s="324">
        <v>0</v>
      </c>
      <c r="E2313" s="324">
        <v>0</v>
      </c>
      <c r="F2313" s="324">
        <v>1</v>
      </c>
      <c r="G2313" s="324">
        <f t="shared" si="14"/>
        <v>2</v>
      </c>
      <c r="H2313" s="323"/>
      <c r="I2313" s="323"/>
      <c r="K2313" s="323"/>
      <c r="L2313" s="323"/>
      <c r="M2313" s="323"/>
      <c r="N2313" s="323"/>
      <c r="O2313" s="323"/>
      <c r="P2313" s="323"/>
      <c r="Q2313" s="323"/>
      <c r="R2313" s="323"/>
      <c r="S2313" s="323"/>
      <c r="T2313" s="323"/>
      <c r="U2313" s="323"/>
      <c r="V2313" s="323"/>
    </row>
    <row r="2314" spans="1:22" ht="30" customHeight="1">
      <c r="A2314" s="315" t="s">
        <v>49</v>
      </c>
      <c r="B2314" s="324">
        <v>0</v>
      </c>
      <c r="C2314" s="324">
        <v>11</v>
      </c>
      <c r="D2314" s="324">
        <v>0</v>
      </c>
      <c r="E2314" s="324">
        <v>0</v>
      </c>
      <c r="F2314" s="324">
        <v>1</v>
      </c>
      <c r="G2314" s="324">
        <f t="shared" si="14"/>
        <v>12</v>
      </c>
      <c r="H2314" s="323"/>
      <c r="I2314" s="323"/>
      <c r="K2314" s="323"/>
      <c r="L2314" s="323"/>
      <c r="M2314" s="323"/>
      <c r="N2314" s="323"/>
      <c r="O2314" s="323"/>
      <c r="P2314" s="323"/>
      <c r="Q2314" s="323"/>
      <c r="R2314" s="323"/>
      <c r="S2314" s="323"/>
      <c r="T2314" s="323"/>
      <c r="U2314" s="323"/>
      <c r="V2314" s="323"/>
    </row>
    <row r="2315" spans="1:22" ht="30" customHeight="1">
      <c r="A2315" s="315" t="s">
        <v>50</v>
      </c>
      <c r="B2315" s="324">
        <v>0</v>
      </c>
      <c r="C2315" s="324">
        <v>0</v>
      </c>
      <c r="D2315" s="324">
        <v>0</v>
      </c>
      <c r="E2315" s="324">
        <v>1</v>
      </c>
      <c r="F2315" s="324">
        <v>2</v>
      </c>
      <c r="G2315" s="324">
        <f t="shared" si="14"/>
        <v>3</v>
      </c>
      <c r="H2315" s="323"/>
      <c r="I2315" s="323"/>
      <c r="K2315" s="323"/>
      <c r="L2315" s="323"/>
      <c r="M2315" s="323"/>
      <c r="N2315" s="323"/>
      <c r="O2315" s="323"/>
      <c r="P2315" s="323"/>
      <c r="Q2315" s="323"/>
      <c r="R2315" s="323"/>
      <c r="S2315" s="323"/>
      <c r="T2315" s="323"/>
      <c r="U2315" s="323"/>
      <c r="V2315" s="323"/>
    </row>
    <row r="2316" spans="1:22" ht="30" customHeight="1">
      <c r="A2316" s="315" t="s">
        <v>975</v>
      </c>
      <c r="B2316" s="324">
        <v>0</v>
      </c>
      <c r="C2316" s="324">
        <v>0</v>
      </c>
      <c r="D2316" s="324">
        <v>0</v>
      </c>
      <c r="E2316" s="324">
        <v>0</v>
      </c>
      <c r="F2316" s="324">
        <v>1</v>
      </c>
      <c r="G2316" s="324">
        <f t="shared" si="14"/>
        <v>1</v>
      </c>
      <c r="H2316" s="323"/>
      <c r="I2316" s="323"/>
      <c r="K2316" s="323"/>
      <c r="L2316" s="323"/>
      <c r="M2316" s="323"/>
      <c r="N2316" s="323"/>
      <c r="O2316" s="323"/>
      <c r="P2316" s="323"/>
      <c r="Q2316" s="323"/>
      <c r="R2316" s="323"/>
      <c r="S2316" s="323"/>
      <c r="T2316" s="323"/>
      <c r="U2316" s="323"/>
      <c r="V2316" s="323"/>
    </row>
    <row r="2317" spans="1:22" ht="30" customHeight="1">
      <c r="A2317" s="315" t="s">
        <v>52</v>
      </c>
      <c r="B2317" s="324">
        <v>0</v>
      </c>
      <c r="C2317" s="324">
        <v>3</v>
      </c>
      <c r="D2317" s="324">
        <v>0</v>
      </c>
      <c r="E2317" s="324">
        <v>0</v>
      </c>
      <c r="F2317" s="324">
        <v>2</v>
      </c>
      <c r="G2317" s="324">
        <f t="shared" si="14"/>
        <v>5</v>
      </c>
      <c r="H2317" s="323"/>
      <c r="I2317" s="323"/>
      <c r="K2317" s="323"/>
      <c r="L2317" s="323"/>
      <c r="M2317" s="323"/>
      <c r="N2317" s="323"/>
      <c r="O2317" s="323"/>
      <c r="P2317" s="323"/>
      <c r="Q2317" s="323"/>
      <c r="R2317" s="323"/>
      <c r="S2317" s="323"/>
      <c r="T2317" s="323"/>
      <c r="U2317" s="323"/>
      <c r="V2317" s="323"/>
    </row>
    <row r="2318" spans="1:22" ht="30" customHeight="1">
      <c r="A2318" s="315" t="s">
        <v>53</v>
      </c>
      <c r="B2318" s="324">
        <v>0</v>
      </c>
      <c r="C2318" s="324">
        <v>16</v>
      </c>
      <c r="D2318" s="324">
        <v>0</v>
      </c>
      <c r="E2318" s="324">
        <v>0</v>
      </c>
      <c r="F2318" s="324">
        <v>2</v>
      </c>
      <c r="G2318" s="324">
        <f t="shared" si="14"/>
        <v>18</v>
      </c>
      <c r="H2318" s="323"/>
      <c r="I2318" s="323"/>
      <c r="K2318" s="323"/>
      <c r="L2318" s="323"/>
      <c r="M2318" s="323"/>
      <c r="N2318" s="323"/>
      <c r="O2318" s="323"/>
      <c r="P2318" s="323"/>
      <c r="Q2318" s="323"/>
      <c r="R2318" s="323"/>
      <c r="S2318" s="323"/>
      <c r="T2318" s="323"/>
      <c r="U2318" s="323"/>
      <c r="V2318" s="323"/>
    </row>
    <row r="2319" spans="1:22" ht="30" customHeight="1">
      <c r="A2319" s="315" t="s">
        <v>54</v>
      </c>
      <c r="B2319" s="324">
        <v>0</v>
      </c>
      <c r="C2319" s="324">
        <v>0</v>
      </c>
      <c r="D2319" s="324">
        <v>0</v>
      </c>
      <c r="E2319" s="324">
        <v>1</v>
      </c>
      <c r="F2319" s="324">
        <v>2</v>
      </c>
      <c r="G2319" s="324">
        <f t="shared" si="14"/>
        <v>3</v>
      </c>
      <c r="H2319" s="323"/>
      <c r="I2319" s="323"/>
      <c r="K2319" s="323"/>
      <c r="L2319" s="323"/>
      <c r="M2319" s="323"/>
      <c r="N2319" s="323"/>
      <c r="O2319" s="323"/>
      <c r="P2319" s="323"/>
      <c r="Q2319" s="323"/>
      <c r="R2319" s="323"/>
      <c r="S2319" s="323"/>
      <c r="T2319" s="323"/>
      <c r="U2319" s="323"/>
      <c r="V2319" s="323"/>
    </row>
    <row r="2320" spans="1:22" ht="30" customHeight="1">
      <c r="A2320" s="315" t="s">
        <v>64</v>
      </c>
      <c r="B2320" s="324">
        <v>1</v>
      </c>
      <c r="C2320" s="324">
        <v>4</v>
      </c>
      <c r="D2320" s="324">
        <v>0</v>
      </c>
      <c r="E2320" s="324">
        <v>0</v>
      </c>
      <c r="F2320" s="324">
        <v>0</v>
      </c>
      <c r="G2320" s="324">
        <f t="shared" si="14"/>
        <v>5</v>
      </c>
      <c r="H2320" s="323"/>
      <c r="I2320" s="323"/>
      <c r="K2320" s="323"/>
      <c r="L2320" s="323"/>
      <c r="M2320" s="323"/>
      <c r="N2320" s="323"/>
      <c r="O2320" s="323"/>
      <c r="P2320" s="323"/>
      <c r="Q2320" s="323"/>
      <c r="R2320" s="323"/>
      <c r="S2320" s="323"/>
      <c r="T2320" s="323"/>
      <c r="U2320" s="323"/>
      <c r="V2320" s="323"/>
    </row>
    <row r="2321" spans="1:22" ht="30" customHeight="1">
      <c r="A2321" s="315" t="s">
        <v>283</v>
      </c>
      <c r="B2321" s="324">
        <v>0</v>
      </c>
      <c r="C2321" s="324">
        <v>2</v>
      </c>
      <c r="D2321" s="324">
        <v>0</v>
      </c>
      <c r="E2321" s="324">
        <v>0</v>
      </c>
      <c r="F2321" s="324">
        <v>0</v>
      </c>
      <c r="G2321" s="324">
        <f t="shared" si="14"/>
        <v>2</v>
      </c>
      <c r="H2321" s="323"/>
      <c r="I2321" s="323"/>
      <c r="K2321" s="323"/>
      <c r="L2321" s="323"/>
      <c r="M2321" s="323"/>
      <c r="N2321" s="323"/>
      <c r="O2321" s="323"/>
      <c r="P2321" s="323"/>
      <c r="Q2321" s="323"/>
      <c r="R2321" s="323"/>
      <c r="S2321" s="323"/>
      <c r="T2321" s="323"/>
      <c r="U2321" s="323"/>
      <c r="V2321" s="323"/>
    </row>
    <row r="2322" spans="1:22" ht="30" customHeight="1">
      <c r="A2322" s="315" t="s">
        <v>1045</v>
      </c>
      <c r="B2322" s="324">
        <v>6</v>
      </c>
      <c r="C2322" s="324">
        <v>0</v>
      </c>
      <c r="D2322" s="324">
        <v>11</v>
      </c>
      <c r="E2322" s="324">
        <v>0</v>
      </c>
      <c r="F2322" s="324">
        <v>0</v>
      </c>
      <c r="G2322" s="324">
        <f t="shared" si="14"/>
        <v>17</v>
      </c>
      <c r="H2322" s="323"/>
      <c r="I2322" s="323"/>
      <c r="K2322" s="323"/>
      <c r="L2322" s="323"/>
      <c r="M2322" s="323"/>
      <c r="N2322" s="323"/>
      <c r="O2322" s="323"/>
      <c r="P2322" s="323"/>
      <c r="Q2322" s="323"/>
      <c r="R2322" s="323"/>
      <c r="S2322" s="323"/>
      <c r="T2322" s="323"/>
      <c r="U2322" s="323"/>
      <c r="V2322" s="323"/>
    </row>
    <row r="2323" spans="1:22" ht="30" customHeight="1">
      <c r="A2323" s="315" t="s">
        <v>34</v>
      </c>
      <c r="B2323" s="324">
        <v>0</v>
      </c>
      <c r="C2323" s="324">
        <v>4</v>
      </c>
      <c r="D2323" s="324">
        <v>0</v>
      </c>
      <c r="E2323" s="324">
        <v>0</v>
      </c>
      <c r="F2323" s="324">
        <v>0</v>
      </c>
      <c r="G2323" s="324">
        <f t="shared" si="14"/>
        <v>4</v>
      </c>
      <c r="H2323" s="323"/>
      <c r="I2323" s="323"/>
      <c r="K2323" s="323"/>
      <c r="L2323" s="323"/>
      <c r="M2323" s="323"/>
      <c r="N2323" s="323"/>
      <c r="O2323" s="323"/>
      <c r="P2323" s="323"/>
      <c r="Q2323" s="323"/>
      <c r="R2323" s="323"/>
      <c r="S2323" s="323"/>
      <c r="T2323" s="323"/>
      <c r="U2323" s="323"/>
      <c r="V2323" s="323"/>
    </row>
    <row r="2324" spans="1:22" ht="30" customHeight="1">
      <c r="A2324" s="315" t="s">
        <v>37</v>
      </c>
      <c r="B2324" s="324">
        <v>0</v>
      </c>
      <c r="C2324" s="324">
        <v>0</v>
      </c>
      <c r="D2324" s="324">
        <v>0</v>
      </c>
      <c r="E2324" s="324">
        <v>1</v>
      </c>
      <c r="F2324" s="324">
        <v>0</v>
      </c>
      <c r="G2324" s="324">
        <f t="shared" si="14"/>
        <v>1</v>
      </c>
      <c r="H2324" s="323"/>
      <c r="I2324" s="323"/>
      <c r="K2324" s="323"/>
      <c r="L2324" s="323"/>
      <c r="M2324" s="323"/>
      <c r="N2324" s="323"/>
      <c r="O2324" s="323"/>
      <c r="P2324" s="323"/>
      <c r="Q2324" s="323"/>
      <c r="R2324" s="323"/>
      <c r="S2324" s="323"/>
      <c r="T2324" s="323"/>
      <c r="U2324" s="323"/>
      <c r="V2324" s="323"/>
    </row>
    <row r="2325" spans="1:22" ht="30" customHeight="1">
      <c r="A2325" s="311" t="s">
        <v>3</v>
      </c>
      <c r="B2325" s="311">
        <f>SUM(B2300:B2324)</f>
        <v>10</v>
      </c>
      <c r="C2325" s="311">
        <f>SUM(C2300:C2324)</f>
        <v>123</v>
      </c>
      <c r="D2325" s="311">
        <f>SUM(D2300:D2324)</f>
        <v>11</v>
      </c>
      <c r="E2325" s="311">
        <f>SUM(E2300:E2324)</f>
        <v>34</v>
      </c>
      <c r="F2325" s="311">
        <f>SUM(F2300:F2324)</f>
        <v>36</v>
      </c>
      <c r="G2325" s="324">
        <f t="shared" si="14"/>
        <v>214</v>
      </c>
      <c r="H2325" s="323"/>
      <c r="I2325" s="323"/>
      <c r="K2325" s="323"/>
      <c r="L2325" s="323"/>
      <c r="M2325" s="323"/>
      <c r="N2325" s="323"/>
      <c r="O2325" s="323"/>
      <c r="P2325" s="323"/>
      <c r="Q2325" s="323"/>
      <c r="R2325" s="323"/>
      <c r="S2325" s="323"/>
      <c r="T2325" s="323"/>
      <c r="U2325" s="323"/>
      <c r="V2325" s="323"/>
    </row>
    <row r="2326" spans="1:22">
      <c r="A2326" s="323"/>
      <c r="B2326" s="323"/>
      <c r="C2326" s="323"/>
      <c r="D2326" s="323"/>
      <c r="E2326" s="323"/>
      <c r="F2326" s="323"/>
      <c r="G2326" s="323"/>
      <c r="H2326" s="323"/>
      <c r="I2326" s="323"/>
      <c r="K2326" s="323"/>
      <c r="L2326" s="323"/>
      <c r="M2326" s="323"/>
      <c r="N2326" s="323"/>
      <c r="O2326" s="323"/>
      <c r="P2326" s="323"/>
      <c r="Q2326" s="323"/>
      <c r="R2326" s="323"/>
      <c r="S2326" s="323"/>
      <c r="T2326" s="323"/>
      <c r="U2326" s="323"/>
      <c r="V2326" s="323"/>
    </row>
    <row r="2327" spans="1:22">
      <c r="A2327" s="323"/>
      <c r="B2327" s="323"/>
      <c r="C2327" s="323"/>
      <c r="D2327" s="323"/>
      <c r="E2327" s="323"/>
      <c r="F2327" s="323"/>
      <c r="G2327" s="323"/>
      <c r="H2327" s="323"/>
      <c r="I2327" s="323"/>
      <c r="K2327" s="323"/>
      <c r="L2327" s="323"/>
      <c r="M2327" s="323"/>
      <c r="N2327" s="323"/>
      <c r="O2327" s="323"/>
      <c r="P2327" s="323"/>
      <c r="Q2327" s="323"/>
      <c r="R2327" s="323"/>
      <c r="S2327" s="323"/>
      <c r="T2327" s="323"/>
      <c r="U2327" s="323"/>
      <c r="V2327" s="323"/>
    </row>
    <row r="2328" spans="1:22" ht="30" customHeight="1">
      <c r="A2328" s="600" t="s">
        <v>1279</v>
      </c>
      <c r="B2328" s="600"/>
      <c r="C2328" s="600"/>
      <c r="D2328" s="600"/>
      <c r="E2328" s="600"/>
      <c r="F2328" s="600"/>
      <c r="G2328" s="600"/>
      <c r="H2328" s="323"/>
      <c r="I2328" s="323"/>
      <c r="K2328" s="323"/>
      <c r="L2328" s="323"/>
      <c r="M2328" s="323"/>
      <c r="N2328" s="323"/>
      <c r="O2328" s="323"/>
      <c r="P2328" s="323"/>
      <c r="Q2328" s="323"/>
      <c r="R2328" s="323"/>
      <c r="S2328" s="323"/>
      <c r="T2328" s="323"/>
      <c r="U2328" s="323"/>
      <c r="V2328" s="323"/>
    </row>
    <row r="2329" spans="1:22" ht="99.75" customHeight="1">
      <c r="A2329" s="187" t="s">
        <v>62</v>
      </c>
      <c r="B2329" s="87" t="s">
        <v>1277</v>
      </c>
      <c r="C2329" s="87" t="s">
        <v>1275</v>
      </c>
      <c r="D2329" s="87" t="s">
        <v>1278</v>
      </c>
      <c r="E2329" s="87" t="s">
        <v>1276</v>
      </c>
      <c r="F2329" s="87" t="s">
        <v>1391</v>
      </c>
      <c r="G2329" s="336" t="s">
        <v>3</v>
      </c>
      <c r="H2329" s="323"/>
      <c r="I2329" s="323"/>
      <c r="K2329" s="323"/>
      <c r="L2329" s="323"/>
      <c r="M2329" s="323"/>
      <c r="N2329" s="323"/>
      <c r="O2329" s="323"/>
      <c r="P2329" s="323"/>
      <c r="Q2329" s="323"/>
      <c r="R2329" s="323"/>
      <c r="S2329" s="323"/>
      <c r="T2329" s="323"/>
      <c r="U2329" s="323"/>
      <c r="V2329" s="323"/>
    </row>
    <row r="2330" spans="1:22" ht="30" customHeight="1">
      <c r="A2330" s="315" t="s">
        <v>44</v>
      </c>
      <c r="B2330" s="23">
        <v>4</v>
      </c>
      <c r="C2330" s="324">
        <v>1</v>
      </c>
      <c r="D2330" s="324">
        <v>98</v>
      </c>
      <c r="E2330" s="324">
        <v>9</v>
      </c>
      <c r="F2330" s="324">
        <v>0</v>
      </c>
      <c r="G2330" s="311">
        <f>SUM(B2330:F2330)</f>
        <v>112</v>
      </c>
      <c r="H2330" s="323"/>
      <c r="I2330" s="323"/>
      <c r="K2330" s="323"/>
      <c r="L2330" s="323"/>
      <c r="M2330" s="323"/>
      <c r="N2330" s="323"/>
      <c r="O2330" s="323"/>
      <c r="P2330" s="323"/>
      <c r="Q2330" s="323"/>
      <c r="R2330" s="323"/>
      <c r="S2330" s="323"/>
      <c r="T2330" s="323"/>
      <c r="U2330" s="323"/>
      <c r="V2330" s="323"/>
    </row>
    <row r="2331" spans="1:22" ht="30" customHeight="1">
      <c r="A2331" s="315" t="s">
        <v>33</v>
      </c>
      <c r="B2331" s="23">
        <v>12</v>
      </c>
      <c r="C2331" s="324">
        <v>3</v>
      </c>
      <c r="D2331" s="324">
        <v>120</v>
      </c>
      <c r="E2331" s="324">
        <v>2</v>
      </c>
      <c r="F2331" s="324">
        <v>1</v>
      </c>
      <c r="G2331" s="311">
        <f t="shared" ref="G2331:G2354" si="15">SUM(B2331:F2331)</f>
        <v>138</v>
      </c>
      <c r="H2331" s="323"/>
      <c r="I2331" s="323"/>
      <c r="K2331" s="323"/>
      <c r="L2331" s="323"/>
      <c r="M2331" s="323"/>
      <c r="N2331" s="323"/>
      <c r="O2331" s="323"/>
      <c r="P2331" s="323"/>
      <c r="Q2331" s="323"/>
      <c r="R2331" s="323"/>
      <c r="S2331" s="323"/>
      <c r="T2331" s="323"/>
      <c r="U2331" s="323"/>
      <c r="V2331" s="323"/>
    </row>
    <row r="2332" spans="1:22" ht="30" customHeight="1">
      <c r="A2332" s="315" t="s">
        <v>35</v>
      </c>
      <c r="B2332" s="23">
        <v>9</v>
      </c>
      <c r="C2332" s="324">
        <v>0</v>
      </c>
      <c r="D2332" s="324">
        <v>64</v>
      </c>
      <c r="E2332" s="324">
        <v>2</v>
      </c>
      <c r="F2332" s="324">
        <v>0</v>
      </c>
      <c r="G2332" s="311">
        <f t="shared" si="15"/>
        <v>75</v>
      </c>
      <c r="H2332" s="323"/>
      <c r="I2332" s="323"/>
      <c r="K2332" s="323"/>
      <c r="L2332" s="323"/>
      <c r="M2332" s="323"/>
      <c r="N2332" s="323"/>
      <c r="O2332" s="323"/>
      <c r="P2332" s="323"/>
      <c r="Q2332" s="323"/>
      <c r="R2332" s="323"/>
      <c r="S2332" s="323"/>
      <c r="T2332" s="323"/>
      <c r="U2332" s="323"/>
      <c r="V2332" s="323"/>
    </row>
    <row r="2333" spans="1:22" ht="30" customHeight="1">
      <c r="A2333" s="315" t="s">
        <v>66</v>
      </c>
      <c r="B2333" s="23">
        <v>9</v>
      </c>
      <c r="C2333" s="324">
        <v>4</v>
      </c>
      <c r="D2333" s="324">
        <v>105</v>
      </c>
      <c r="E2333" s="324">
        <v>7</v>
      </c>
      <c r="F2333" s="324">
        <v>6</v>
      </c>
      <c r="G2333" s="311">
        <f t="shared" si="15"/>
        <v>131</v>
      </c>
      <c r="H2333" s="323"/>
      <c r="I2333" s="323"/>
      <c r="K2333" s="323"/>
      <c r="L2333" s="323"/>
      <c r="M2333" s="323"/>
      <c r="N2333" s="323"/>
      <c r="O2333" s="323"/>
      <c r="P2333" s="323"/>
      <c r="Q2333" s="323"/>
      <c r="R2333" s="323"/>
      <c r="S2333" s="323"/>
      <c r="T2333" s="323"/>
      <c r="U2333" s="323"/>
      <c r="V2333" s="323"/>
    </row>
    <row r="2334" spans="1:22" ht="30" customHeight="1">
      <c r="A2334" s="315" t="s">
        <v>657</v>
      </c>
      <c r="B2334" s="23">
        <v>2</v>
      </c>
      <c r="C2334" s="324">
        <v>0</v>
      </c>
      <c r="D2334" s="324">
        <v>64</v>
      </c>
      <c r="E2334" s="324">
        <v>0</v>
      </c>
      <c r="F2334" s="324">
        <v>0</v>
      </c>
      <c r="G2334" s="311">
        <f t="shared" si="15"/>
        <v>66</v>
      </c>
      <c r="H2334" s="323"/>
      <c r="I2334" s="323"/>
      <c r="K2334" s="323"/>
      <c r="L2334" s="323"/>
      <c r="M2334" s="323"/>
      <c r="N2334" s="323"/>
      <c r="O2334" s="323"/>
      <c r="P2334" s="323"/>
      <c r="Q2334" s="323"/>
      <c r="R2334" s="323"/>
      <c r="S2334" s="323"/>
      <c r="T2334" s="323"/>
      <c r="U2334" s="323"/>
      <c r="V2334" s="323"/>
    </row>
    <row r="2335" spans="1:22" ht="30" customHeight="1">
      <c r="A2335" s="315" t="s">
        <v>31</v>
      </c>
      <c r="B2335" s="23">
        <v>3</v>
      </c>
      <c r="C2335" s="324">
        <v>0</v>
      </c>
      <c r="D2335" s="324">
        <v>24</v>
      </c>
      <c r="E2335" s="324">
        <v>1</v>
      </c>
      <c r="F2335" s="324">
        <v>2</v>
      </c>
      <c r="G2335" s="311">
        <f t="shared" si="15"/>
        <v>30</v>
      </c>
      <c r="H2335" s="323"/>
      <c r="I2335" s="323"/>
      <c r="K2335" s="323"/>
      <c r="L2335" s="323"/>
      <c r="M2335" s="323"/>
      <c r="N2335" s="323"/>
      <c r="O2335" s="323"/>
      <c r="P2335" s="323"/>
      <c r="Q2335" s="323"/>
      <c r="R2335" s="323"/>
      <c r="S2335" s="323"/>
      <c r="T2335" s="323"/>
      <c r="U2335" s="323"/>
      <c r="V2335" s="323"/>
    </row>
    <row r="2336" spans="1:22" ht="30" customHeight="1">
      <c r="A2336" s="315" t="s">
        <v>29</v>
      </c>
      <c r="B2336" s="23">
        <v>15</v>
      </c>
      <c r="C2336" s="324">
        <v>1</v>
      </c>
      <c r="D2336" s="324">
        <v>47</v>
      </c>
      <c r="E2336" s="324">
        <v>0</v>
      </c>
      <c r="F2336" s="324">
        <v>0</v>
      </c>
      <c r="G2336" s="311">
        <f t="shared" si="15"/>
        <v>63</v>
      </c>
      <c r="H2336" s="323"/>
      <c r="I2336" s="323"/>
      <c r="K2336" s="323"/>
      <c r="L2336" s="323"/>
      <c r="M2336" s="323"/>
      <c r="N2336" s="323"/>
      <c r="O2336" s="323"/>
      <c r="P2336" s="323"/>
      <c r="Q2336" s="323"/>
      <c r="R2336" s="323"/>
      <c r="S2336" s="323"/>
      <c r="T2336" s="323"/>
      <c r="U2336" s="323"/>
      <c r="V2336" s="323"/>
    </row>
    <row r="2337" spans="1:22" ht="30" customHeight="1">
      <c r="A2337" s="315" t="s">
        <v>24</v>
      </c>
      <c r="B2337" s="23">
        <v>8</v>
      </c>
      <c r="C2337" s="324">
        <v>0</v>
      </c>
      <c r="D2337" s="324">
        <v>43</v>
      </c>
      <c r="E2337" s="324">
        <v>4</v>
      </c>
      <c r="F2337" s="324">
        <v>1</v>
      </c>
      <c r="G2337" s="311">
        <f t="shared" si="15"/>
        <v>56</v>
      </c>
      <c r="H2337" s="323"/>
      <c r="I2337" s="323"/>
      <c r="K2337" s="323"/>
      <c r="L2337" s="323"/>
      <c r="M2337" s="323"/>
      <c r="N2337" s="323"/>
      <c r="O2337" s="323"/>
      <c r="P2337" s="323"/>
      <c r="Q2337" s="323"/>
      <c r="R2337" s="323"/>
      <c r="S2337" s="323"/>
      <c r="T2337" s="323"/>
      <c r="U2337" s="323"/>
      <c r="V2337" s="323"/>
    </row>
    <row r="2338" spans="1:22" ht="30" customHeight="1">
      <c r="A2338" s="315" t="s">
        <v>23</v>
      </c>
      <c r="B2338" s="23">
        <v>5</v>
      </c>
      <c r="C2338" s="324">
        <v>0</v>
      </c>
      <c r="D2338" s="324">
        <v>52</v>
      </c>
      <c r="E2338" s="324">
        <v>2</v>
      </c>
      <c r="F2338" s="324">
        <v>0</v>
      </c>
      <c r="G2338" s="311">
        <f t="shared" si="15"/>
        <v>59</v>
      </c>
      <c r="H2338" s="323"/>
      <c r="I2338" s="323"/>
      <c r="K2338" s="323"/>
      <c r="L2338" s="323"/>
      <c r="M2338" s="323"/>
      <c r="N2338" s="323"/>
      <c r="O2338" s="323"/>
      <c r="P2338" s="323"/>
      <c r="Q2338" s="323"/>
      <c r="R2338" s="323"/>
      <c r="S2338" s="323"/>
      <c r="T2338" s="323"/>
      <c r="U2338" s="323"/>
      <c r="V2338" s="323"/>
    </row>
    <row r="2339" spans="1:22" ht="30" customHeight="1">
      <c r="A2339" s="315" t="s">
        <v>36</v>
      </c>
      <c r="B2339" s="23">
        <v>1</v>
      </c>
      <c r="C2339" s="324">
        <v>0</v>
      </c>
      <c r="D2339" s="324">
        <v>43</v>
      </c>
      <c r="E2339" s="324">
        <v>1</v>
      </c>
      <c r="F2339" s="324">
        <v>0</v>
      </c>
      <c r="G2339" s="311">
        <f t="shared" si="15"/>
        <v>45</v>
      </c>
      <c r="H2339" s="323"/>
      <c r="I2339" s="323"/>
      <c r="K2339" s="323"/>
      <c r="L2339" s="323"/>
      <c r="M2339" s="323"/>
      <c r="N2339" s="323"/>
      <c r="O2339" s="323"/>
      <c r="P2339" s="323"/>
      <c r="Q2339" s="323"/>
      <c r="R2339" s="323"/>
      <c r="S2339" s="323"/>
      <c r="T2339" s="323"/>
      <c r="U2339" s="323"/>
      <c r="V2339" s="323"/>
    </row>
    <row r="2340" spans="1:22" ht="30" customHeight="1">
      <c r="A2340" s="315" t="s">
        <v>20</v>
      </c>
      <c r="B2340" s="23">
        <v>3</v>
      </c>
      <c r="C2340" s="324">
        <v>0</v>
      </c>
      <c r="D2340" s="324">
        <v>37</v>
      </c>
      <c r="E2340" s="324">
        <v>1</v>
      </c>
      <c r="F2340" s="324">
        <v>0</v>
      </c>
      <c r="G2340" s="311">
        <f t="shared" si="15"/>
        <v>41</v>
      </c>
      <c r="H2340" s="323"/>
      <c r="I2340" s="323"/>
      <c r="K2340" s="323"/>
      <c r="L2340" s="323"/>
      <c r="M2340" s="323"/>
      <c r="N2340" s="323"/>
      <c r="O2340" s="323"/>
      <c r="P2340" s="323"/>
      <c r="Q2340" s="323"/>
      <c r="R2340" s="323"/>
      <c r="S2340" s="323"/>
      <c r="T2340" s="323"/>
      <c r="U2340" s="323"/>
      <c r="V2340" s="323"/>
    </row>
    <row r="2341" spans="1:22" ht="30" customHeight="1">
      <c r="A2341" s="315" t="s">
        <v>38</v>
      </c>
      <c r="B2341" s="23">
        <v>7</v>
      </c>
      <c r="C2341" s="324">
        <v>1</v>
      </c>
      <c r="D2341" s="324">
        <v>0</v>
      </c>
      <c r="E2341" s="324">
        <v>2</v>
      </c>
      <c r="F2341" s="324">
        <v>0</v>
      </c>
      <c r="G2341" s="311">
        <f t="shared" si="15"/>
        <v>10</v>
      </c>
      <c r="H2341" s="323"/>
      <c r="I2341" s="323"/>
      <c r="K2341" s="323"/>
      <c r="L2341" s="323"/>
      <c r="M2341" s="323"/>
      <c r="N2341" s="323"/>
      <c r="O2341" s="323"/>
      <c r="P2341" s="323"/>
      <c r="Q2341" s="323"/>
      <c r="R2341" s="323"/>
      <c r="S2341" s="323"/>
      <c r="T2341" s="323"/>
      <c r="U2341" s="323"/>
      <c r="V2341" s="323"/>
    </row>
    <row r="2342" spans="1:22" ht="30" customHeight="1">
      <c r="A2342" s="315" t="s">
        <v>39</v>
      </c>
      <c r="B2342" s="23">
        <v>7</v>
      </c>
      <c r="C2342" s="324">
        <v>0</v>
      </c>
      <c r="D2342" s="324">
        <v>44</v>
      </c>
      <c r="E2342" s="324">
        <v>9</v>
      </c>
      <c r="F2342" s="324">
        <v>1</v>
      </c>
      <c r="G2342" s="311">
        <f t="shared" si="15"/>
        <v>61</v>
      </c>
      <c r="H2342" s="323"/>
      <c r="I2342" s="323"/>
      <c r="K2342" s="323"/>
      <c r="L2342" s="323"/>
      <c r="M2342" s="323"/>
      <c r="N2342" s="323"/>
      <c r="O2342" s="323"/>
      <c r="P2342" s="323"/>
      <c r="Q2342" s="323"/>
      <c r="R2342" s="323"/>
      <c r="S2342" s="323"/>
      <c r="T2342" s="323"/>
      <c r="U2342" s="323"/>
      <c r="V2342" s="323"/>
    </row>
    <row r="2343" spans="1:22" ht="30" customHeight="1">
      <c r="A2343" s="315" t="s">
        <v>48</v>
      </c>
      <c r="B2343" s="23">
        <v>26</v>
      </c>
      <c r="C2343" s="324">
        <v>3</v>
      </c>
      <c r="D2343" s="324">
        <v>76</v>
      </c>
      <c r="E2343" s="324">
        <v>0</v>
      </c>
      <c r="F2343" s="324">
        <v>0</v>
      </c>
      <c r="G2343" s="311">
        <f t="shared" si="15"/>
        <v>105</v>
      </c>
      <c r="H2343" s="323"/>
      <c r="I2343" s="323"/>
      <c r="K2343" s="323"/>
      <c r="L2343" s="323"/>
      <c r="M2343" s="323"/>
      <c r="N2343" s="323"/>
      <c r="O2343" s="323"/>
      <c r="P2343" s="323"/>
      <c r="Q2343" s="323"/>
      <c r="R2343" s="323"/>
      <c r="S2343" s="323"/>
      <c r="T2343" s="323"/>
      <c r="U2343" s="323"/>
      <c r="V2343" s="323"/>
    </row>
    <row r="2344" spans="1:22" ht="30" customHeight="1">
      <c r="A2344" s="315" t="s">
        <v>49</v>
      </c>
      <c r="B2344" s="23">
        <v>26</v>
      </c>
      <c r="C2344" s="324">
        <v>4</v>
      </c>
      <c r="D2344" s="324">
        <v>74</v>
      </c>
      <c r="E2344" s="324">
        <v>3</v>
      </c>
      <c r="F2344" s="324">
        <v>1</v>
      </c>
      <c r="G2344" s="311">
        <f t="shared" si="15"/>
        <v>108</v>
      </c>
      <c r="H2344" s="323"/>
      <c r="I2344" s="323"/>
      <c r="K2344" s="323"/>
      <c r="L2344" s="323"/>
      <c r="M2344" s="323"/>
      <c r="N2344" s="323"/>
      <c r="O2344" s="323"/>
      <c r="P2344" s="323"/>
      <c r="Q2344" s="323"/>
      <c r="R2344" s="323"/>
      <c r="S2344" s="323"/>
      <c r="T2344" s="323"/>
      <c r="U2344" s="323"/>
      <c r="V2344" s="323"/>
    </row>
    <row r="2345" spans="1:22" ht="30" customHeight="1">
      <c r="A2345" s="315" t="s">
        <v>50</v>
      </c>
      <c r="B2345" s="23">
        <v>12</v>
      </c>
      <c r="C2345" s="324">
        <v>2</v>
      </c>
      <c r="D2345" s="324">
        <v>60</v>
      </c>
      <c r="E2345" s="324">
        <v>6</v>
      </c>
      <c r="F2345" s="324">
        <v>0</v>
      </c>
      <c r="G2345" s="311">
        <f t="shared" si="15"/>
        <v>80</v>
      </c>
      <c r="H2345" s="323"/>
      <c r="I2345" s="323"/>
      <c r="K2345" s="323"/>
      <c r="L2345" s="323"/>
      <c r="M2345" s="323"/>
      <c r="N2345" s="323"/>
      <c r="O2345" s="323"/>
      <c r="P2345" s="323"/>
      <c r="Q2345" s="323"/>
      <c r="R2345" s="323"/>
      <c r="S2345" s="323"/>
      <c r="T2345" s="323"/>
      <c r="U2345" s="323"/>
      <c r="V2345" s="323"/>
    </row>
    <row r="2346" spans="1:22" ht="30" customHeight="1">
      <c r="A2346" s="315" t="s">
        <v>975</v>
      </c>
      <c r="B2346" s="23">
        <v>4</v>
      </c>
      <c r="C2346" s="324">
        <v>2</v>
      </c>
      <c r="D2346" s="324">
        <v>95</v>
      </c>
      <c r="E2346" s="324">
        <v>0</v>
      </c>
      <c r="F2346" s="324">
        <v>0</v>
      </c>
      <c r="G2346" s="311">
        <f t="shared" si="15"/>
        <v>101</v>
      </c>
      <c r="H2346" s="323"/>
      <c r="I2346" s="323"/>
      <c r="K2346" s="323"/>
      <c r="L2346" s="323"/>
      <c r="M2346" s="323"/>
      <c r="N2346" s="323"/>
      <c r="O2346" s="323"/>
      <c r="P2346" s="323"/>
      <c r="Q2346" s="323"/>
      <c r="R2346" s="323"/>
      <c r="S2346" s="323"/>
      <c r="T2346" s="323"/>
      <c r="U2346" s="323"/>
      <c r="V2346" s="323"/>
    </row>
    <row r="2347" spans="1:22" ht="30" customHeight="1">
      <c r="A2347" s="315" t="s">
        <v>52</v>
      </c>
      <c r="B2347" s="23">
        <v>9</v>
      </c>
      <c r="C2347" s="324">
        <v>1</v>
      </c>
      <c r="D2347" s="324">
        <v>65</v>
      </c>
      <c r="E2347" s="324">
        <v>10</v>
      </c>
      <c r="F2347" s="324">
        <v>1</v>
      </c>
      <c r="G2347" s="311">
        <f t="shared" si="15"/>
        <v>86</v>
      </c>
      <c r="H2347" s="323"/>
      <c r="I2347" s="323"/>
      <c r="K2347" s="323"/>
      <c r="L2347" s="323"/>
      <c r="M2347" s="323"/>
      <c r="N2347" s="323"/>
      <c r="O2347" s="323"/>
      <c r="P2347" s="323"/>
      <c r="Q2347" s="323"/>
      <c r="R2347" s="323"/>
      <c r="S2347" s="323"/>
      <c r="T2347" s="323"/>
      <c r="U2347" s="323"/>
      <c r="V2347" s="323"/>
    </row>
    <row r="2348" spans="1:22" ht="30" customHeight="1">
      <c r="A2348" s="315" t="s">
        <v>53</v>
      </c>
      <c r="B2348" s="23">
        <v>11</v>
      </c>
      <c r="C2348" s="324">
        <v>1</v>
      </c>
      <c r="D2348" s="324">
        <v>97</v>
      </c>
      <c r="E2348" s="324">
        <v>7</v>
      </c>
      <c r="F2348" s="324">
        <v>2</v>
      </c>
      <c r="G2348" s="311">
        <f t="shared" si="15"/>
        <v>118</v>
      </c>
      <c r="H2348" s="323"/>
      <c r="I2348" s="323"/>
      <c r="K2348" s="323"/>
      <c r="L2348" s="323"/>
      <c r="M2348" s="323"/>
      <c r="N2348" s="323"/>
      <c r="O2348" s="323"/>
      <c r="P2348" s="323"/>
      <c r="Q2348" s="323"/>
      <c r="R2348" s="323"/>
      <c r="S2348" s="323"/>
      <c r="T2348" s="323"/>
      <c r="U2348" s="323"/>
      <c r="V2348" s="323"/>
    </row>
    <row r="2349" spans="1:22" ht="30" customHeight="1">
      <c r="A2349" s="315" t="s">
        <v>54</v>
      </c>
      <c r="B2349" s="23">
        <v>2</v>
      </c>
      <c r="C2349" s="324">
        <v>1</v>
      </c>
      <c r="D2349" s="324">
        <v>50</v>
      </c>
      <c r="E2349" s="324">
        <v>1</v>
      </c>
      <c r="F2349" s="324">
        <v>0</v>
      </c>
      <c r="G2349" s="311">
        <f t="shared" si="15"/>
        <v>54</v>
      </c>
      <c r="H2349" s="323"/>
      <c r="I2349" s="323"/>
      <c r="K2349" s="323"/>
      <c r="L2349" s="323"/>
      <c r="M2349" s="323"/>
      <c r="N2349" s="323"/>
      <c r="O2349" s="323"/>
      <c r="P2349" s="323"/>
      <c r="Q2349" s="323"/>
      <c r="R2349" s="323"/>
      <c r="S2349" s="323"/>
      <c r="T2349" s="323"/>
      <c r="U2349" s="323"/>
      <c r="V2349" s="323"/>
    </row>
    <row r="2350" spans="1:22" ht="30" customHeight="1">
      <c r="A2350" s="315" t="s">
        <v>64</v>
      </c>
      <c r="B2350" s="23">
        <v>4</v>
      </c>
      <c r="C2350" s="324">
        <v>2</v>
      </c>
      <c r="D2350" s="324">
        <v>59</v>
      </c>
      <c r="E2350" s="324">
        <v>11</v>
      </c>
      <c r="F2350" s="324">
        <v>1</v>
      </c>
      <c r="G2350" s="311">
        <f t="shared" si="15"/>
        <v>77</v>
      </c>
      <c r="H2350" s="323"/>
      <c r="I2350" s="323"/>
      <c r="K2350" s="323"/>
      <c r="L2350" s="323"/>
      <c r="M2350" s="323"/>
      <c r="N2350" s="323"/>
      <c r="O2350" s="323"/>
      <c r="P2350" s="323"/>
      <c r="Q2350" s="323"/>
      <c r="R2350" s="323"/>
      <c r="S2350" s="323"/>
      <c r="T2350" s="323"/>
      <c r="U2350" s="323"/>
      <c r="V2350" s="323"/>
    </row>
    <row r="2351" spans="1:22" ht="30" customHeight="1">
      <c r="A2351" s="315" t="s">
        <v>283</v>
      </c>
      <c r="B2351" s="23">
        <v>0</v>
      </c>
      <c r="C2351" s="324">
        <v>3</v>
      </c>
      <c r="D2351" s="324">
        <v>70</v>
      </c>
      <c r="E2351" s="324">
        <v>0</v>
      </c>
      <c r="F2351" s="324">
        <v>0</v>
      </c>
      <c r="G2351" s="311">
        <f t="shared" si="15"/>
        <v>73</v>
      </c>
      <c r="H2351" s="323"/>
      <c r="I2351" s="323"/>
      <c r="K2351" s="323"/>
      <c r="L2351" s="323"/>
      <c r="M2351" s="323"/>
      <c r="N2351" s="323"/>
      <c r="O2351" s="323"/>
      <c r="P2351" s="323"/>
      <c r="Q2351" s="323"/>
      <c r="R2351" s="323"/>
      <c r="S2351" s="323"/>
      <c r="T2351" s="323"/>
      <c r="U2351" s="323"/>
      <c r="V2351" s="323"/>
    </row>
    <row r="2352" spans="1:22" ht="30" customHeight="1">
      <c r="A2352" s="315" t="s">
        <v>773</v>
      </c>
      <c r="B2352" s="23">
        <v>1</v>
      </c>
      <c r="C2352" s="324">
        <v>0</v>
      </c>
      <c r="D2352" s="324">
        <v>0</v>
      </c>
      <c r="E2352" s="324">
        <v>0</v>
      </c>
      <c r="F2352" s="324">
        <v>0</v>
      </c>
      <c r="G2352" s="311">
        <f t="shared" si="15"/>
        <v>1</v>
      </c>
      <c r="H2352" s="323"/>
      <c r="I2352" s="323"/>
      <c r="K2352" s="323"/>
      <c r="L2352" s="323"/>
      <c r="M2352" s="323"/>
      <c r="N2352" s="323"/>
      <c r="O2352" s="323"/>
      <c r="P2352" s="323"/>
      <c r="Q2352" s="323"/>
      <c r="R2352" s="323"/>
      <c r="S2352" s="323"/>
      <c r="T2352" s="323"/>
      <c r="U2352" s="323"/>
      <c r="V2352" s="323"/>
    </row>
    <row r="2353" spans="1:22" ht="30" customHeight="1">
      <c r="A2353" s="315" t="s">
        <v>985</v>
      </c>
      <c r="B2353" s="23">
        <v>0</v>
      </c>
      <c r="C2353" s="324">
        <v>1</v>
      </c>
      <c r="D2353" s="324">
        <v>0</v>
      </c>
      <c r="E2353" s="324">
        <v>0</v>
      </c>
      <c r="F2353" s="324">
        <v>0</v>
      </c>
      <c r="G2353" s="311">
        <f t="shared" si="15"/>
        <v>1</v>
      </c>
      <c r="H2353" s="323"/>
      <c r="I2353" s="323"/>
      <c r="K2353" s="323"/>
      <c r="L2353" s="323"/>
      <c r="M2353" s="323"/>
      <c r="N2353" s="323"/>
      <c r="O2353" s="323"/>
      <c r="P2353" s="323"/>
      <c r="Q2353" s="323"/>
      <c r="R2353" s="323"/>
      <c r="S2353" s="323"/>
      <c r="T2353" s="323"/>
      <c r="U2353" s="323"/>
      <c r="V2353" s="323"/>
    </row>
    <row r="2354" spans="1:22" ht="30" customHeight="1">
      <c r="A2354" s="315" t="s">
        <v>1666</v>
      </c>
      <c r="B2354" s="23">
        <v>0</v>
      </c>
      <c r="C2354" s="324">
        <v>0</v>
      </c>
      <c r="D2354" s="324">
        <v>0</v>
      </c>
      <c r="E2354" s="324">
        <v>0</v>
      </c>
      <c r="F2354" s="324">
        <v>1</v>
      </c>
      <c r="G2354" s="311">
        <f t="shared" si="15"/>
        <v>1</v>
      </c>
      <c r="H2354" s="323"/>
      <c r="I2354" s="323"/>
      <c r="K2354" s="323"/>
      <c r="L2354" s="323"/>
      <c r="M2354" s="323"/>
      <c r="N2354" s="323"/>
      <c r="O2354" s="323"/>
      <c r="P2354" s="323"/>
      <c r="Q2354" s="323"/>
      <c r="R2354" s="323"/>
      <c r="S2354" s="323"/>
      <c r="T2354" s="323"/>
      <c r="U2354" s="323"/>
      <c r="V2354" s="323"/>
    </row>
    <row r="2355" spans="1:22" ht="30" customHeight="1">
      <c r="A2355" s="315" t="s">
        <v>1045</v>
      </c>
      <c r="B2355" s="324">
        <v>2</v>
      </c>
      <c r="C2355" s="324">
        <v>0</v>
      </c>
      <c r="D2355" s="324">
        <v>133</v>
      </c>
      <c r="E2355" s="324">
        <v>2</v>
      </c>
      <c r="F2355" s="324">
        <v>35</v>
      </c>
      <c r="G2355" s="311">
        <f t="shared" ref="G2355:G2357" si="16">SUM(B2355:F2355)</f>
        <v>172</v>
      </c>
      <c r="H2355" s="323"/>
      <c r="I2355" s="323"/>
      <c r="K2355" s="323"/>
      <c r="L2355" s="323"/>
      <c r="M2355" s="323"/>
      <c r="N2355" s="323"/>
      <c r="O2355" s="323"/>
      <c r="P2355" s="323"/>
      <c r="Q2355" s="323"/>
      <c r="R2355" s="323"/>
      <c r="S2355" s="323"/>
      <c r="T2355" s="323"/>
      <c r="U2355" s="323"/>
      <c r="V2355" s="323"/>
    </row>
    <row r="2356" spans="1:22" ht="30" customHeight="1">
      <c r="A2356" s="315" t="s">
        <v>25</v>
      </c>
      <c r="B2356" s="324">
        <v>1</v>
      </c>
      <c r="C2356" s="324">
        <v>0</v>
      </c>
      <c r="D2356" s="324">
        <v>0</v>
      </c>
      <c r="E2356" s="324">
        <v>0</v>
      </c>
      <c r="F2356" s="324">
        <v>297</v>
      </c>
      <c r="G2356" s="311">
        <f t="shared" si="16"/>
        <v>298</v>
      </c>
      <c r="H2356" s="323"/>
      <c r="I2356" s="323"/>
      <c r="K2356" s="323"/>
      <c r="L2356" s="323"/>
      <c r="M2356" s="323"/>
      <c r="N2356" s="323"/>
      <c r="O2356" s="323"/>
      <c r="P2356" s="323"/>
      <c r="Q2356" s="323"/>
      <c r="R2356" s="323"/>
      <c r="S2356" s="323"/>
      <c r="T2356" s="323"/>
      <c r="U2356" s="323"/>
      <c r="V2356" s="323"/>
    </row>
    <row r="2357" spans="1:22" ht="30" customHeight="1">
      <c r="A2357" s="315" t="s">
        <v>34</v>
      </c>
      <c r="B2357" s="324">
        <v>0</v>
      </c>
      <c r="C2357" s="324">
        <v>2</v>
      </c>
      <c r="D2357" s="324">
        <v>0</v>
      </c>
      <c r="E2357" s="324">
        <v>0</v>
      </c>
      <c r="F2357" s="324">
        <v>0</v>
      </c>
      <c r="G2357" s="311">
        <f t="shared" si="16"/>
        <v>2</v>
      </c>
      <c r="H2357" s="323"/>
      <c r="I2357" s="323"/>
      <c r="K2357" s="323"/>
      <c r="L2357" s="323"/>
      <c r="M2357" s="323"/>
      <c r="N2357" s="323"/>
      <c r="O2357" s="323"/>
      <c r="P2357" s="323"/>
      <c r="Q2357" s="323"/>
      <c r="R2357" s="323"/>
      <c r="S2357" s="323"/>
      <c r="T2357" s="323"/>
      <c r="U2357" s="323"/>
      <c r="V2357" s="323"/>
    </row>
    <row r="2358" spans="1:22" ht="30" customHeight="1">
      <c r="A2358" s="311" t="s">
        <v>3</v>
      </c>
      <c r="B2358" s="311">
        <f t="shared" ref="B2358:G2358" si="17">SUM(B2330:B2357)</f>
        <v>183</v>
      </c>
      <c r="C2358" s="311">
        <f t="shared" si="17"/>
        <v>32</v>
      </c>
      <c r="D2358" s="311">
        <f t="shared" si="17"/>
        <v>1520</v>
      </c>
      <c r="E2358" s="311">
        <f t="shared" si="17"/>
        <v>80</v>
      </c>
      <c r="F2358" s="311">
        <f t="shared" si="17"/>
        <v>349</v>
      </c>
      <c r="G2358" s="311">
        <f t="shared" si="17"/>
        <v>2164</v>
      </c>
      <c r="H2358" s="323"/>
      <c r="I2358" s="323"/>
      <c r="K2358" s="323"/>
      <c r="L2358" s="323"/>
      <c r="M2358" s="323"/>
      <c r="N2358" s="323"/>
      <c r="O2358" s="323"/>
      <c r="P2358" s="323"/>
      <c r="Q2358" s="323"/>
      <c r="R2358" s="323"/>
      <c r="S2358" s="323"/>
      <c r="T2358" s="323"/>
      <c r="U2358" s="323"/>
      <c r="V2358" s="323"/>
    </row>
    <row r="2359" spans="1:22">
      <c r="A2359" s="323"/>
      <c r="B2359" s="323"/>
      <c r="C2359" s="323"/>
      <c r="D2359" s="323"/>
      <c r="E2359" s="323"/>
      <c r="F2359" s="323"/>
      <c r="G2359" s="323"/>
      <c r="H2359" s="323"/>
      <c r="I2359" s="323"/>
      <c r="K2359" s="323"/>
      <c r="L2359" s="323"/>
      <c r="M2359" s="323"/>
      <c r="N2359" s="323"/>
      <c r="O2359" s="323"/>
      <c r="P2359" s="323"/>
      <c r="Q2359" s="323"/>
      <c r="R2359" s="323"/>
      <c r="S2359" s="323"/>
      <c r="T2359" s="323"/>
      <c r="U2359" s="323"/>
      <c r="V2359" s="323"/>
    </row>
    <row r="2360" spans="1:22" ht="29.25" customHeight="1">
      <c r="A2360" s="674" t="s">
        <v>1280</v>
      </c>
      <c r="B2360" s="675"/>
      <c r="C2360" s="323"/>
      <c r="D2360" s="323"/>
      <c r="E2360" s="323"/>
      <c r="F2360" s="323"/>
      <c r="G2360" s="323"/>
      <c r="H2360" s="323"/>
      <c r="I2360" s="323"/>
      <c r="K2360" s="323"/>
      <c r="L2360" s="323"/>
      <c r="M2360" s="323"/>
      <c r="N2360" s="323"/>
      <c r="O2360" s="323"/>
      <c r="P2360" s="323"/>
      <c r="Q2360" s="323"/>
      <c r="R2360" s="323"/>
      <c r="S2360" s="323"/>
      <c r="T2360" s="323"/>
      <c r="U2360" s="323"/>
      <c r="V2360" s="323"/>
    </row>
    <row r="2361" spans="1:22" ht="30" customHeight="1">
      <c r="A2361" s="151" t="s">
        <v>62</v>
      </c>
      <c r="B2361" s="317" t="s">
        <v>398</v>
      </c>
      <c r="C2361" s="323"/>
      <c r="D2361" s="323"/>
      <c r="E2361" s="323"/>
      <c r="F2361" s="323"/>
      <c r="G2361" s="323"/>
      <c r="H2361" s="323"/>
      <c r="I2361" s="323"/>
      <c r="K2361" s="323"/>
      <c r="L2361" s="323"/>
      <c r="M2361" s="323"/>
      <c r="N2361" s="323"/>
      <c r="O2361" s="323"/>
      <c r="P2361" s="323"/>
      <c r="Q2361" s="323"/>
      <c r="R2361" s="323"/>
      <c r="S2361" s="323"/>
      <c r="T2361" s="323"/>
      <c r="U2361" s="323"/>
      <c r="V2361" s="323"/>
    </row>
    <row r="2362" spans="1:22" ht="30" customHeight="1">
      <c r="A2362" s="315" t="s">
        <v>44</v>
      </c>
      <c r="B2362" s="324">
        <v>7</v>
      </c>
      <c r="C2362" s="323"/>
      <c r="D2362" s="323"/>
      <c r="E2362" s="323"/>
      <c r="F2362" s="323"/>
      <c r="G2362" s="323"/>
      <c r="H2362" s="323"/>
      <c r="I2362" s="323"/>
      <c r="K2362" s="323"/>
      <c r="L2362" s="323"/>
      <c r="M2362" s="323"/>
      <c r="N2362" s="323"/>
      <c r="O2362" s="323"/>
      <c r="P2362" s="323"/>
      <c r="Q2362" s="323"/>
      <c r="R2362" s="323"/>
      <c r="S2362" s="323"/>
      <c r="T2362" s="323"/>
      <c r="U2362" s="323"/>
      <c r="V2362" s="323"/>
    </row>
    <row r="2363" spans="1:22" ht="30" customHeight="1">
      <c r="A2363" s="315" t="s">
        <v>33</v>
      </c>
      <c r="B2363" s="324">
        <v>15</v>
      </c>
      <c r="C2363" s="323"/>
      <c r="D2363" s="323"/>
      <c r="E2363" s="323"/>
      <c r="F2363" s="323"/>
      <c r="G2363" s="323"/>
      <c r="H2363" s="323"/>
      <c r="I2363" s="323"/>
      <c r="K2363" s="323"/>
      <c r="L2363" s="323"/>
      <c r="M2363" s="323"/>
      <c r="N2363" s="323"/>
      <c r="O2363" s="323"/>
      <c r="P2363" s="323"/>
      <c r="Q2363" s="323"/>
      <c r="R2363" s="323"/>
      <c r="S2363" s="323"/>
      <c r="T2363" s="323"/>
      <c r="U2363" s="323"/>
      <c r="V2363" s="323"/>
    </row>
    <row r="2364" spans="1:22" ht="30" customHeight="1">
      <c r="A2364" s="315" t="s">
        <v>66</v>
      </c>
      <c r="B2364" s="324">
        <v>9</v>
      </c>
      <c r="C2364" s="323"/>
      <c r="D2364" s="323"/>
      <c r="E2364" s="323"/>
      <c r="F2364" s="323"/>
      <c r="G2364" s="323"/>
      <c r="H2364" s="323"/>
      <c r="I2364" s="323"/>
      <c r="K2364" s="323"/>
      <c r="L2364" s="323"/>
      <c r="M2364" s="323"/>
      <c r="N2364" s="323"/>
      <c r="O2364" s="323"/>
      <c r="P2364" s="323"/>
      <c r="Q2364" s="323"/>
      <c r="R2364" s="323"/>
      <c r="S2364" s="323"/>
      <c r="T2364" s="323"/>
      <c r="U2364" s="323"/>
      <c r="V2364" s="323"/>
    </row>
    <row r="2365" spans="1:22" ht="30" customHeight="1">
      <c r="A2365" s="315" t="s">
        <v>657</v>
      </c>
      <c r="B2365" s="324">
        <v>1</v>
      </c>
      <c r="C2365" s="323"/>
      <c r="D2365" s="323"/>
      <c r="E2365" s="323"/>
      <c r="F2365" s="323"/>
      <c r="G2365" s="323"/>
      <c r="H2365" s="323"/>
      <c r="I2365" s="323"/>
      <c r="K2365" s="323"/>
      <c r="L2365" s="323"/>
      <c r="M2365" s="323"/>
      <c r="N2365" s="323"/>
      <c r="O2365" s="323"/>
      <c r="P2365" s="323"/>
      <c r="Q2365" s="323"/>
      <c r="R2365" s="323"/>
      <c r="S2365" s="323"/>
      <c r="T2365" s="323"/>
      <c r="U2365" s="323"/>
      <c r="V2365" s="323"/>
    </row>
    <row r="2366" spans="1:22" ht="30" customHeight="1">
      <c r="A2366" s="315" t="s">
        <v>29</v>
      </c>
      <c r="B2366" s="324">
        <v>3</v>
      </c>
      <c r="C2366" s="323"/>
      <c r="D2366" s="323"/>
      <c r="E2366" s="323"/>
      <c r="F2366" s="323"/>
      <c r="G2366" s="323"/>
      <c r="H2366" s="323"/>
      <c r="I2366" s="323"/>
      <c r="K2366" s="323"/>
      <c r="L2366" s="323"/>
      <c r="M2366" s="323"/>
      <c r="N2366" s="323"/>
      <c r="O2366" s="323"/>
      <c r="P2366" s="323"/>
      <c r="Q2366" s="323"/>
      <c r="R2366" s="323"/>
      <c r="S2366" s="323"/>
      <c r="T2366" s="323"/>
      <c r="U2366" s="323"/>
      <c r="V2366" s="323"/>
    </row>
    <row r="2367" spans="1:22" ht="30" customHeight="1">
      <c r="A2367" s="315" t="s">
        <v>24</v>
      </c>
      <c r="B2367" s="324">
        <v>1</v>
      </c>
      <c r="C2367" s="323"/>
      <c r="D2367" s="323"/>
      <c r="E2367" s="323"/>
      <c r="F2367" s="323"/>
      <c r="G2367" s="323"/>
      <c r="H2367" s="323"/>
      <c r="I2367" s="323"/>
      <c r="K2367" s="323"/>
      <c r="L2367" s="323"/>
      <c r="M2367" s="323"/>
      <c r="N2367" s="323"/>
      <c r="O2367" s="323"/>
      <c r="P2367" s="323"/>
      <c r="Q2367" s="323"/>
      <c r="R2367" s="323"/>
      <c r="S2367" s="323"/>
      <c r="T2367" s="323"/>
      <c r="U2367" s="323"/>
      <c r="V2367" s="323"/>
    </row>
    <row r="2368" spans="1:22" ht="30" customHeight="1">
      <c r="A2368" s="315" t="s">
        <v>23</v>
      </c>
      <c r="B2368" s="324">
        <v>6</v>
      </c>
      <c r="C2368" s="323"/>
      <c r="D2368" s="323"/>
      <c r="E2368" s="323"/>
      <c r="F2368" s="323"/>
      <c r="G2368" s="323"/>
      <c r="H2368" s="323"/>
      <c r="I2368" s="323"/>
      <c r="K2368" s="323"/>
      <c r="L2368" s="323"/>
      <c r="M2368" s="323"/>
      <c r="N2368" s="323"/>
      <c r="O2368" s="323"/>
      <c r="P2368" s="323"/>
      <c r="Q2368" s="323"/>
      <c r="R2368" s="323"/>
      <c r="S2368" s="323"/>
      <c r="T2368" s="323"/>
      <c r="U2368" s="323"/>
      <c r="V2368" s="323"/>
    </row>
    <row r="2369" spans="1:22" ht="30" customHeight="1">
      <c r="A2369" s="315" t="s">
        <v>36</v>
      </c>
      <c r="B2369" s="324">
        <v>6</v>
      </c>
      <c r="C2369" s="323"/>
      <c r="D2369" s="323"/>
      <c r="E2369" s="323"/>
      <c r="F2369" s="323"/>
      <c r="G2369" s="323"/>
      <c r="H2369" s="323"/>
      <c r="I2369" s="323"/>
      <c r="K2369" s="323"/>
      <c r="L2369" s="323"/>
      <c r="M2369" s="323"/>
      <c r="N2369" s="323"/>
      <c r="O2369" s="323"/>
      <c r="P2369" s="323"/>
      <c r="Q2369" s="323"/>
      <c r="R2369" s="323"/>
      <c r="S2369" s="323"/>
      <c r="T2369" s="323"/>
      <c r="U2369" s="323"/>
      <c r="V2369" s="323"/>
    </row>
    <row r="2370" spans="1:22" ht="30" customHeight="1">
      <c r="A2370" s="315" t="s">
        <v>20</v>
      </c>
      <c r="B2370" s="324">
        <v>4</v>
      </c>
      <c r="C2370" s="323"/>
      <c r="D2370" s="323"/>
      <c r="E2370" s="323"/>
      <c r="F2370" s="323"/>
      <c r="G2370" s="323"/>
      <c r="H2370" s="323"/>
      <c r="I2370" s="323"/>
      <c r="K2370" s="323"/>
      <c r="L2370" s="323"/>
      <c r="M2370" s="323"/>
      <c r="N2370" s="323"/>
      <c r="O2370" s="323"/>
      <c r="P2370" s="323"/>
      <c r="Q2370" s="323"/>
      <c r="R2370" s="323"/>
      <c r="S2370" s="323"/>
      <c r="T2370" s="323"/>
      <c r="U2370" s="323"/>
      <c r="V2370" s="323"/>
    </row>
    <row r="2371" spans="1:22" ht="30" customHeight="1">
      <c r="A2371" s="315" t="s">
        <v>38</v>
      </c>
      <c r="B2371" s="324">
        <v>6</v>
      </c>
      <c r="C2371" s="323"/>
      <c r="D2371" s="323"/>
      <c r="E2371" s="323"/>
      <c r="F2371" s="323"/>
      <c r="G2371" s="323"/>
      <c r="H2371" s="323"/>
      <c r="I2371" s="323"/>
      <c r="K2371" s="323"/>
      <c r="L2371" s="323"/>
      <c r="M2371" s="323"/>
      <c r="N2371" s="323"/>
      <c r="O2371" s="323"/>
      <c r="P2371" s="323"/>
      <c r="Q2371" s="323"/>
      <c r="R2371" s="323"/>
      <c r="S2371" s="323"/>
      <c r="T2371" s="323"/>
      <c r="U2371" s="323"/>
      <c r="V2371" s="323"/>
    </row>
    <row r="2372" spans="1:22" ht="30" customHeight="1">
      <c r="A2372" s="315" t="s">
        <v>39</v>
      </c>
      <c r="B2372" s="324">
        <v>2</v>
      </c>
      <c r="C2372" s="323"/>
      <c r="D2372" s="323"/>
      <c r="E2372" s="323"/>
      <c r="F2372" s="323"/>
      <c r="G2372" s="323"/>
      <c r="H2372" s="323"/>
      <c r="I2372" s="323"/>
      <c r="K2372" s="323"/>
      <c r="L2372" s="323"/>
      <c r="M2372" s="323"/>
      <c r="N2372" s="323"/>
      <c r="O2372" s="323"/>
      <c r="P2372" s="323"/>
      <c r="Q2372" s="323"/>
      <c r="R2372" s="323"/>
      <c r="S2372" s="323"/>
      <c r="T2372" s="323"/>
      <c r="U2372" s="323"/>
      <c r="V2372" s="323"/>
    </row>
    <row r="2373" spans="1:22" ht="30" customHeight="1">
      <c r="A2373" s="315" t="s">
        <v>48</v>
      </c>
      <c r="B2373" s="324">
        <v>8</v>
      </c>
      <c r="C2373" s="323"/>
      <c r="D2373" s="323"/>
      <c r="E2373" s="323"/>
      <c r="F2373" s="323"/>
      <c r="G2373" s="323"/>
      <c r="H2373" s="323"/>
      <c r="I2373" s="323"/>
      <c r="K2373" s="323"/>
      <c r="L2373" s="323"/>
      <c r="M2373" s="323"/>
      <c r="N2373" s="323"/>
      <c r="O2373" s="323"/>
      <c r="P2373" s="323"/>
      <c r="Q2373" s="323"/>
      <c r="R2373" s="323"/>
      <c r="S2373" s="323"/>
      <c r="T2373" s="323"/>
      <c r="U2373" s="323"/>
      <c r="V2373" s="323"/>
    </row>
    <row r="2374" spans="1:22" ht="30" customHeight="1">
      <c r="A2374" s="315" t="s">
        <v>49</v>
      </c>
      <c r="B2374" s="324">
        <v>8</v>
      </c>
      <c r="C2374" s="323"/>
      <c r="D2374" s="323"/>
      <c r="E2374" s="323"/>
      <c r="F2374" s="323"/>
      <c r="G2374" s="323"/>
      <c r="H2374" s="323"/>
      <c r="I2374" s="323"/>
      <c r="K2374" s="323"/>
      <c r="L2374" s="323"/>
      <c r="M2374" s="323"/>
      <c r="N2374" s="323"/>
      <c r="O2374" s="323"/>
      <c r="P2374" s="323"/>
      <c r="Q2374" s="323"/>
      <c r="R2374" s="323"/>
      <c r="S2374" s="323"/>
      <c r="T2374" s="323"/>
      <c r="U2374" s="323"/>
      <c r="V2374" s="323"/>
    </row>
    <row r="2375" spans="1:22" ht="30" customHeight="1">
      <c r="A2375" s="315" t="s">
        <v>50</v>
      </c>
      <c r="B2375" s="324">
        <v>8</v>
      </c>
      <c r="C2375" s="323"/>
      <c r="D2375" s="323"/>
      <c r="E2375" s="323"/>
      <c r="F2375" s="323"/>
      <c r="G2375" s="323"/>
      <c r="H2375" s="323"/>
      <c r="I2375" s="323"/>
      <c r="K2375" s="323"/>
      <c r="L2375" s="323"/>
      <c r="M2375" s="323"/>
      <c r="N2375" s="323"/>
      <c r="O2375" s="323"/>
      <c r="P2375" s="323"/>
      <c r="Q2375" s="323"/>
      <c r="R2375" s="323"/>
      <c r="S2375" s="323"/>
      <c r="T2375" s="323"/>
      <c r="U2375" s="323"/>
      <c r="V2375" s="323"/>
    </row>
    <row r="2376" spans="1:22" ht="30" customHeight="1">
      <c r="A2376" s="315" t="s">
        <v>975</v>
      </c>
      <c r="B2376" s="324">
        <v>6</v>
      </c>
      <c r="C2376" s="323"/>
      <c r="D2376" s="323"/>
      <c r="E2376" s="323"/>
      <c r="F2376" s="323"/>
      <c r="G2376" s="323"/>
      <c r="H2376" s="323"/>
      <c r="I2376" s="323"/>
      <c r="K2376" s="323"/>
      <c r="L2376" s="323"/>
      <c r="M2376" s="323"/>
      <c r="N2376" s="323"/>
      <c r="O2376" s="323"/>
      <c r="P2376" s="323"/>
      <c r="Q2376" s="323"/>
      <c r="R2376" s="323"/>
      <c r="S2376" s="323"/>
      <c r="T2376" s="323"/>
      <c r="U2376" s="323"/>
      <c r="V2376" s="323"/>
    </row>
    <row r="2377" spans="1:22" ht="30" customHeight="1">
      <c r="A2377" s="315" t="s">
        <v>52</v>
      </c>
      <c r="B2377" s="324">
        <v>5</v>
      </c>
      <c r="C2377" s="323"/>
      <c r="D2377" s="323"/>
      <c r="E2377" s="323"/>
      <c r="F2377" s="323"/>
      <c r="G2377" s="323"/>
      <c r="H2377" s="323"/>
      <c r="I2377" s="323"/>
      <c r="K2377" s="323"/>
      <c r="L2377" s="323"/>
      <c r="M2377" s="323"/>
      <c r="N2377" s="323"/>
      <c r="O2377" s="323"/>
      <c r="P2377" s="323"/>
      <c r="Q2377" s="323"/>
      <c r="R2377" s="323"/>
      <c r="S2377" s="323"/>
      <c r="T2377" s="323"/>
      <c r="U2377" s="323"/>
      <c r="V2377" s="323"/>
    </row>
    <row r="2378" spans="1:22" ht="30" customHeight="1">
      <c r="A2378" s="315" t="s">
        <v>53</v>
      </c>
      <c r="B2378" s="324">
        <v>9</v>
      </c>
      <c r="C2378" s="323"/>
      <c r="D2378" s="323"/>
      <c r="E2378" s="323"/>
      <c r="F2378" s="323"/>
      <c r="G2378" s="323"/>
      <c r="H2378" s="323"/>
      <c r="I2378" s="323"/>
      <c r="K2378" s="323"/>
      <c r="L2378" s="323"/>
      <c r="M2378" s="323"/>
      <c r="N2378" s="323"/>
      <c r="O2378" s="323"/>
      <c r="P2378" s="323"/>
      <c r="Q2378" s="323"/>
      <c r="R2378" s="323"/>
      <c r="S2378" s="323"/>
      <c r="T2378" s="323"/>
      <c r="U2378" s="323"/>
      <c r="V2378" s="323"/>
    </row>
    <row r="2379" spans="1:22" ht="30" customHeight="1">
      <c r="A2379" s="315" t="s">
        <v>54</v>
      </c>
      <c r="B2379" s="324">
        <v>3</v>
      </c>
      <c r="C2379" s="323"/>
      <c r="D2379" s="323"/>
      <c r="E2379" s="323"/>
      <c r="F2379" s="323"/>
      <c r="G2379" s="323"/>
      <c r="H2379" s="323"/>
      <c r="I2379" s="323"/>
      <c r="K2379" s="323"/>
      <c r="L2379" s="323"/>
      <c r="M2379" s="323"/>
      <c r="N2379" s="323"/>
      <c r="O2379" s="323"/>
      <c r="P2379" s="323"/>
      <c r="Q2379" s="323"/>
      <c r="R2379" s="323"/>
      <c r="S2379" s="323"/>
      <c r="T2379" s="323"/>
      <c r="U2379" s="323"/>
      <c r="V2379" s="323"/>
    </row>
    <row r="2380" spans="1:22" ht="30" customHeight="1">
      <c r="A2380" s="315" t="s">
        <v>64</v>
      </c>
      <c r="B2380" s="324">
        <v>7</v>
      </c>
      <c r="C2380" s="323"/>
      <c r="D2380" s="323"/>
      <c r="E2380" s="323"/>
      <c r="F2380" s="323"/>
      <c r="G2380" s="323"/>
      <c r="H2380" s="323"/>
      <c r="I2380" s="323"/>
      <c r="K2380" s="323"/>
      <c r="L2380" s="323"/>
      <c r="M2380" s="323"/>
      <c r="N2380" s="323"/>
      <c r="O2380" s="323"/>
      <c r="P2380" s="323"/>
      <c r="Q2380" s="323"/>
      <c r="R2380" s="323"/>
      <c r="S2380" s="323"/>
      <c r="T2380" s="323"/>
      <c r="U2380" s="323"/>
      <c r="V2380" s="323"/>
    </row>
    <row r="2381" spans="1:22" ht="30" customHeight="1">
      <c r="A2381" s="315" t="s">
        <v>283</v>
      </c>
      <c r="B2381" s="324">
        <v>7</v>
      </c>
      <c r="C2381" s="323"/>
      <c r="D2381" s="323"/>
      <c r="E2381" s="323"/>
      <c r="F2381" s="323"/>
      <c r="G2381" s="323"/>
      <c r="H2381" s="323"/>
      <c r="I2381" s="323"/>
      <c r="K2381" s="323"/>
      <c r="L2381" s="323"/>
      <c r="M2381" s="323"/>
      <c r="N2381" s="323"/>
      <c r="O2381" s="323"/>
      <c r="P2381" s="323"/>
      <c r="Q2381" s="323"/>
      <c r="R2381" s="323"/>
      <c r="S2381" s="323"/>
      <c r="T2381" s="323"/>
      <c r="U2381" s="323"/>
      <c r="V2381" s="323"/>
    </row>
    <row r="2382" spans="1:22" ht="30" customHeight="1">
      <c r="A2382" s="315" t="s">
        <v>995</v>
      </c>
      <c r="B2382" s="324">
        <v>1</v>
      </c>
      <c r="C2382" s="323"/>
      <c r="D2382" s="323"/>
      <c r="E2382" s="323"/>
      <c r="F2382" s="323"/>
      <c r="G2382" s="323"/>
      <c r="H2382" s="323"/>
      <c r="I2382" s="323"/>
      <c r="K2382" s="323"/>
      <c r="L2382" s="323"/>
      <c r="M2382" s="323"/>
      <c r="N2382" s="323"/>
      <c r="O2382" s="323"/>
      <c r="P2382" s="323"/>
      <c r="Q2382" s="323"/>
      <c r="R2382" s="323"/>
      <c r="S2382" s="323"/>
      <c r="T2382" s="323"/>
      <c r="U2382" s="323"/>
      <c r="V2382" s="323"/>
    </row>
    <row r="2383" spans="1:22" ht="30" customHeight="1">
      <c r="A2383" s="311" t="s">
        <v>3</v>
      </c>
      <c r="B2383" s="311">
        <f>SUM(B2362:B2382)</f>
        <v>122</v>
      </c>
      <c r="C2383" s="323"/>
      <c r="D2383" s="323"/>
      <c r="E2383" s="323"/>
      <c r="F2383" s="323"/>
      <c r="G2383" s="323"/>
      <c r="H2383" s="323"/>
      <c r="I2383" s="323"/>
      <c r="K2383" s="323"/>
      <c r="L2383" s="323"/>
      <c r="M2383" s="323"/>
      <c r="N2383" s="323"/>
      <c r="O2383" s="323"/>
      <c r="P2383" s="323"/>
      <c r="Q2383" s="323"/>
      <c r="R2383" s="323"/>
      <c r="S2383" s="323"/>
      <c r="T2383" s="323"/>
      <c r="U2383" s="323"/>
      <c r="V2383" s="323"/>
    </row>
    <row r="2384" spans="1:22">
      <c r="A2384" s="323"/>
      <c r="B2384" s="323"/>
      <c r="C2384" s="323"/>
      <c r="D2384" s="323"/>
      <c r="E2384" s="323"/>
      <c r="F2384" s="323"/>
      <c r="G2384" s="323"/>
      <c r="H2384" s="323"/>
      <c r="I2384" s="323"/>
      <c r="K2384" s="323"/>
      <c r="L2384" s="323"/>
      <c r="M2384" s="323"/>
      <c r="N2384" s="323"/>
      <c r="O2384" s="323"/>
      <c r="P2384" s="323"/>
      <c r="Q2384" s="323"/>
      <c r="R2384" s="323"/>
      <c r="S2384" s="323"/>
      <c r="T2384" s="323"/>
      <c r="U2384" s="323"/>
      <c r="V2384" s="323"/>
    </row>
    <row r="2385" spans="1:22" ht="30" customHeight="1">
      <c r="A2385" s="674" t="s">
        <v>1307</v>
      </c>
      <c r="B2385" s="675"/>
      <c r="C2385" s="323"/>
      <c r="D2385" s="323"/>
      <c r="E2385" s="323"/>
      <c r="F2385" s="323"/>
      <c r="G2385" s="323"/>
      <c r="H2385" s="323"/>
      <c r="I2385" s="323"/>
      <c r="K2385" s="323"/>
      <c r="L2385" s="323"/>
      <c r="M2385" s="323"/>
      <c r="N2385" s="323"/>
      <c r="O2385" s="323"/>
      <c r="P2385" s="323"/>
      <c r="Q2385" s="323"/>
      <c r="R2385" s="323"/>
      <c r="S2385" s="323"/>
      <c r="T2385" s="323"/>
      <c r="U2385" s="323"/>
      <c r="V2385" s="323"/>
    </row>
    <row r="2386" spans="1:22" ht="30" customHeight="1">
      <c r="A2386" s="151" t="s">
        <v>62</v>
      </c>
      <c r="B2386" s="317" t="s">
        <v>398</v>
      </c>
      <c r="C2386" s="323"/>
      <c r="D2386" s="323"/>
      <c r="E2386" s="323"/>
      <c r="F2386" s="323"/>
      <c r="G2386" s="323"/>
      <c r="H2386" s="323"/>
      <c r="I2386" s="323"/>
      <c r="K2386" s="323"/>
      <c r="L2386" s="323"/>
      <c r="M2386" s="323"/>
      <c r="N2386" s="323"/>
      <c r="O2386" s="323"/>
      <c r="P2386" s="323"/>
      <c r="Q2386" s="323"/>
      <c r="R2386" s="323"/>
      <c r="S2386" s="323"/>
      <c r="T2386" s="323"/>
      <c r="U2386" s="323"/>
      <c r="V2386" s="323"/>
    </row>
    <row r="2387" spans="1:22" ht="30" customHeight="1">
      <c r="A2387" s="315" t="s">
        <v>44</v>
      </c>
      <c r="B2387" s="324">
        <v>3</v>
      </c>
      <c r="C2387" s="323"/>
      <c r="D2387" s="323"/>
      <c r="E2387" s="323"/>
      <c r="F2387" s="323"/>
      <c r="G2387" s="323"/>
      <c r="H2387" s="323"/>
      <c r="I2387" s="323"/>
      <c r="K2387" s="323"/>
      <c r="L2387" s="323"/>
      <c r="M2387" s="323"/>
      <c r="N2387" s="323"/>
      <c r="O2387" s="323"/>
      <c r="P2387" s="323"/>
      <c r="Q2387" s="323"/>
      <c r="R2387" s="323"/>
      <c r="S2387" s="323"/>
      <c r="T2387" s="323"/>
      <c r="U2387" s="323"/>
      <c r="V2387" s="323"/>
    </row>
    <row r="2388" spans="1:22" ht="30" customHeight="1">
      <c r="A2388" s="315" t="s">
        <v>33</v>
      </c>
      <c r="B2388" s="324">
        <v>2</v>
      </c>
      <c r="C2388" s="323"/>
      <c r="D2388" s="323"/>
      <c r="E2388" s="323"/>
      <c r="F2388" s="323"/>
      <c r="G2388" s="323"/>
      <c r="H2388" s="323"/>
      <c r="I2388" s="323"/>
      <c r="K2388" s="323"/>
      <c r="L2388" s="323"/>
      <c r="M2388" s="323"/>
      <c r="N2388" s="323"/>
      <c r="O2388" s="323"/>
      <c r="P2388" s="323"/>
      <c r="Q2388" s="323"/>
      <c r="R2388" s="323"/>
      <c r="S2388" s="323"/>
      <c r="T2388" s="323"/>
      <c r="U2388" s="323"/>
      <c r="V2388" s="323"/>
    </row>
    <row r="2389" spans="1:22" ht="30" customHeight="1">
      <c r="A2389" s="315" t="s">
        <v>66</v>
      </c>
      <c r="B2389" s="324">
        <v>7</v>
      </c>
      <c r="C2389" s="323"/>
      <c r="D2389" s="323"/>
      <c r="E2389" s="323"/>
      <c r="F2389" s="323"/>
      <c r="G2389" s="323"/>
      <c r="H2389" s="323"/>
      <c r="I2389" s="323"/>
      <c r="K2389" s="323"/>
      <c r="L2389" s="323"/>
      <c r="M2389" s="323"/>
      <c r="N2389" s="323"/>
      <c r="O2389" s="323"/>
      <c r="P2389" s="323"/>
      <c r="Q2389" s="323"/>
      <c r="R2389" s="323"/>
      <c r="S2389" s="323"/>
      <c r="T2389" s="323"/>
      <c r="U2389" s="323"/>
      <c r="V2389" s="323"/>
    </row>
    <row r="2390" spans="1:22" ht="30" customHeight="1">
      <c r="A2390" s="315" t="s">
        <v>657</v>
      </c>
      <c r="B2390" s="324">
        <v>2</v>
      </c>
      <c r="C2390" s="323"/>
      <c r="D2390" s="323"/>
      <c r="E2390" s="323"/>
      <c r="F2390" s="323"/>
      <c r="G2390" s="323"/>
      <c r="H2390" s="323"/>
      <c r="I2390" s="323"/>
      <c r="K2390" s="323"/>
      <c r="L2390" s="323"/>
      <c r="M2390" s="323"/>
      <c r="N2390" s="323"/>
      <c r="O2390" s="323"/>
      <c r="P2390" s="323"/>
      <c r="Q2390" s="323"/>
      <c r="R2390" s="323"/>
      <c r="S2390" s="323"/>
      <c r="T2390" s="323"/>
      <c r="U2390" s="323"/>
      <c r="V2390" s="323"/>
    </row>
    <row r="2391" spans="1:22" ht="30" customHeight="1">
      <c r="A2391" s="315" t="s">
        <v>31</v>
      </c>
      <c r="B2391" s="324">
        <v>3</v>
      </c>
      <c r="C2391" s="323"/>
      <c r="D2391" s="323"/>
      <c r="E2391" s="323"/>
      <c r="F2391" s="323"/>
      <c r="G2391" s="323"/>
      <c r="H2391" s="323"/>
      <c r="I2391" s="323"/>
      <c r="K2391" s="323"/>
      <c r="L2391" s="323"/>
      <c r="M2391" s="323"/>
      <c r="N2391" s="323"/>
      <c r="O2391" s="323"/>
      <c r="P2391" s="323"/>
      <c r="Q2391" s="323"/>
      <c r="R2391" s="323"/>
      <c r="S2391" s="323"/>
      <c r="T2391" s="323"/>
      <c r="U2391" s="323"/>
      <c r="V2391" s="323"/>
    </row>
    <row r="2392" spans="1:22" ht="30" customHeight="1">
      <c r="A2392" s="315" t="s">
        <v>29</v>
      </c>
      <c r="B2392" s="324">
        <v>1</v>
      </c>
      <c r="C2392" s="323"/>
      <c r="D2392" s="323"/>
      <c r="E2392" s="323"/>
      <c r="F2392" s="323"/>
      <c r="G2392" s="323"/>
      <c r="H2392" s="323"/>
      <c r="I2392" s="323"/>
      <c r="K2392" s="323"/>
      <c r="L2392" s="323"/>
      <c r="M2392" s="323"/>
      <c r="N2392" s="323"/>
      <c r="O2392" s="323"/>
      <c r="P2392" s="323"/>
      <c r="Q2392" s="323"/>
      <c r="R2392" s="323"/>
      <c r="S2392" s="323"/>
      <c r="T2392" s="323"/>
      <c r="U2392" s="323"/>
      <c r="V2392" s="323"/>
    </row>
    <row r="2393" spans="1:22" ht="30" customHeight="1">
      <c r="A2393" s="315" t="s">
        <v>24</v>
      </c>
      <c r="B2393" s="324">
        <v>1</v>
      </c>
      <c r="C2393" s="323"/>
      <c r="D2393" s="323"/>
      <c r="E2393" s="323"/>
      <c r="F2393" s="323"/>
      <c r="G2393" s="323"/>
      <c r="H2393" s="323"/>
      <c r="I2393" s="323"/>
      <c r="K2393" s="323"/>
      <c r="L2393" s="323"/>
      <c r="M2393" s="323"/>
      <c r="N2393" s="323"/>
      <c r="O2393" s="323"/>
      <c r="P2393" s="323"/>
      <c r="Q2393" s="323"/>
      <c r="R2393" s="323"/>
      <c r="S2393" s="323"/>
      <c r="T2393" s="323"/>
      <c r="U2393" s="323"/>
      <c r="V2393" s="323"/>
    </row>
    <row r="2394" spans="1:22" ht="30" customHeight="1">
      <c r="A2394" s="315" t="s">
        <v>23</v>
      </c>
      <c r="B2394" s="324">
        <v>1</v>
      </c>
      <c r="C2394" s="323"/>
      <c r="D2394" s="323"/>
      <c r="E2394" s="323"/>
      <c r="F2394" s="323"/>
      <c r="G2394" s="323"/>
      <c r="H2394" s="323"/>
      <c r="I2394" s="323"/>
      <c r="K2394" s="323"/>
      <c r="L2394" s="323"/>
      <c r="M2394" s="323"/>
      <c r="N2394" s="323"/>
      <c r="O2394" s="323"/>
      <c r="P2394" s="323"/>
      <c r="Q2394" s="323"/>
      <c r="R2394" s="323"/>
      <c r="S2394" s="323"/>
      <c r="T2394" s="323"/>
      <c r="U2394" s="323"/>
      <c r="V2394" s="323"/>
    </row>
    <row r="2395" spans="1:22" ht="30" customHeight="1">
      <c r="A2395" s="315" t="s">
        <v>36</v>
      </c>
      <c r="B2395" s="324">
        <v>2</v>
      </c>
      <c r="C2395" s="323"/>
      <c r="D2395" s="323"/>
      <c r="E2395" s="323"/>
      <c r="F2395" s="323"/>
      <c r="G2395" s="323"/>
      <c r="H2395" s="323"/>
      <c r="I2395" s="323"/>
      <c r="K2395" s="323"/>
      <c r="L2395" s="323"/>
      <c r="M2395" s="323"/>
      <c r="N2395" s="323"/>
      <c r="O2395" s="323"/>
      <c r="P2395" s="323"/>
      <c r="Q2395" s="323"/>
      <c r="R2395" s="323"/>
      <c r="S2395" s="323"/>
      <c r="T2395" s="323"/>
      <c r="U2395" s="323"/>
      <c r="V2395" s="323"/>
    </row>
    <row r="2396" spans="1:22" ht="30" customHeight="1">
      <c r="A2396" s="315" t="s">
        <v>20</v>
      </c>
      <c r="B2396" s="324">
        <v>3</v>
      </c>
      <c r="C2396" s="323"/>
      <c r="D2396" s="323"/>
      <c r="E2396" s="323"/>
      <c r="F2396" s="323"/>
      <c r="G2396" s="323"/>
      <c r="H2396" s="323"/>
      <c r="I2396" s="323"/>
      <c r="K2396" s="323"/>
      <c r="L2396" s="323"/>
      <c r="M2396" s="323"/>
      <c r="N2396" s="323"/>
      <c r="O2396" s="323"/>
      <c r="P2396" s="323"/>
      <c r="Q2396" s="323"/>
      <c r="R2396" s="323"/>
      <c r="S2396" s="323"/>
      <c r="T2396" s="323"/>
      <c r="U2396" s="323"/>
      <c r="V2396" s="323"/>
    </row>
    <row r="2397" spans="1:22" ht="30" customHeight="1">
      <c r="A2397" s="315" t="s">
        <v>38</v>
      </c>
      <c r="B2397" s="324">
        <v>4</v>
      </c>
      <c r="C2397" s="323"/>
      <c r="D2397" s="323"/>
      <c r="E2397" s="323"/>
      <c r="F2397" s="323"/>
      <c r="G2397" s="323"/>
      <c r="H2397" s="323"/>
      <c r="I2397" s="323"/>
      <c r="K2397" s="323"/>
      <c r="L2397" s="323"/>
      <c r="M2397" s="323"/>
      <c r="N2397" s="323"/>
      <c r="O2397" s="323"/>
      <c r="P2397" s="323"/>
      <c r="Q2397" s="323"/>
      <c r="R2397" s="323"/>
      <c r="S2397" s="323"/>
      <c r="T2397" s="323"/>
      <c r="U2397" s="323"/>
      <c r="V2397" s="323"/>
    </row>
    <row r="2398" spans="1:22" ht="30" customHeight="1">
      <c r="A2398" s="315" t="s">
        <v>39</v>
      </c>
      <c r="B2398" s="324">
        <v>2</v>
      </c>
      <c r="C2398" s="323"/>
      <c r="D2398" s="323"/>
      <c r="E2398" s="323"/>
      <c r="F2398" s="323"/>
      <c r="G2398" s="323"/>
      <c r="H2398" s="323"/>
      <c r="I2398" s="323"/>
      <c r="K2398" s="323"/>
      <c r="L2398" s="323"/>
      <c r="M2398" s="323"/>
      <c r="N2398" s="323"/>
      <c r="O2398" s="323"/>
      <c r="P2398" s="323"/>
      <c r="Q2398" s="323"/>
      <c r="R2398" s="323"/>
      <c r="S2398" s="323"/>
      <c r="T2398" s="323"/>
      <c r="U2398" s="323"/>
      <c r="V2398" s="323"/>
    </row>
    <row r="2399" spans="1:22" ht="30" customHeight="1">
      <c r="A2399" s="315" t="s">
        <v>48</v>
      </c>
      <c r="B2399" s="324">
        <v>3</v>
      </c>
      <c r="C2399" s="323"/>
      <c r="D2399" s="323"/>
      <c r="E2399" s="323"/>
      <c r="F2399" s="323"/>
      <c r="G2399" s="323"/>
      <c r="H2399" s="323"/>
      <c r="I2399" s="323"/>
      <c r="K2399" s="323"/>
      <c r="L2399" s="323"/>
      <c r="M2399" s="323"/>
      <c r="N2399" s="323"/>
      <c r="O2399" s="323"/>
      <c r="P2399" s="323"/>
      <c r="Q2399" s="323"/>
      <c r="R2399" s="323"/>
      <c r="S2399" s="323"/>
      <c r="T2399" s="323"/>
      <c r="U2399" s="323"/>
      <c r="V2399" s="323"/>
    </row>
    <row r="2400" spans="1:22" ht="30" customHeight="1">
      <c r="A2400" s="315" t="s">
        <v>49</v>
      </c>
      <c r="B2400" s="324">
        <v>3</v>
      </c>
      <c r="C2400" s="323"/>
      <c r="D2400" s="323"/>
      <c r="E2400" s="323"/>
      <c r="F2400" s="323"/>
      <c r="G2400" s="323"/>
      <c r="H2400" s="323"/>
      <c r="I2400" s="323"/>
      <c r="K2400" s="323"/>
      <c r="L2400" s="323"/>
      <c r="M2400" s="323"/>
      <c r="N2400" s="323"/>
      <c r="O2400" s="323"/>
      <c r="P2400" s="323"/>
      <c r="Q2400" s="323"/>
      <c r="R2400" s="323"/>
      <c r="S2400" s="323"/>
      <c r="T2400" s="323"/>
      <c r="U2400" s="323"/>
      <c r="V2400" s="323"/>
    </row>
    <row r="2401" spans="1:22" ht="30" customHeight="1">
      <c r="A2401" s="315" t="s">
        <v>50</v>
      </c>
      <c r="B2401" s="324">
        <v>3</v>
      </c>
      <c r="C2401" s="323"/>
      <c r="D2401" s="323"/>
      <c r="E2401" s="323"/>
      <c r="F2401" s="323"/>
      <c r="G2401" s="323"/>
      <c r="H2401" s="323"/>
      <c r="I2401" s="323"/>
      <c r="K2401" s="323"/>
      <c r="L2401" s="323"/>
      <c r="M2401" s="323"/>
      <c r="N2401" s="323"/>
      <c r="O2401" s="323"/>
      <c r="P2401" s="323"/>
      <c r="Q2401" s="323"/>
      <c r="R2401" s="323"/>
      <c r="S2401" s="323"/>
      <c r="T2401" s="323"/>
      <c r="U2401" s="323"/>
      <c r="V2401" s="323"/>
    </row>
    <row r="2402" spans="1:22" ht="30" customHeight="1">
      <c r="A2402" s="315" t="s">
        <v>975</v>
      </c>
      <c r="B2402" s="324">
        <v>5</v>
      </c>
      <c r="C2402" s="323"/>
      <c r="D2402" s="323"/>
      <c r="E2402" s="323"/>
      <c r="F2402" s="323"/>
      <c r="G2402" s="323"/>
      <c r="H2402" s="323"/>
      <c r="I2402" s="323"/>
      <c r="K2402" s="323"/>
      <c r="L2402" s="323"/>
      <c r="M2402" s="323"/>
      <c r="N2402" s="323"/>
      <c r="O2402" s="323"/>
      <c r="P2402" s="323"/>
      <c r="Q2402" s="323"/>
      <c r="R2402" s="323"/>
      <c r="S2402" s="323"/>
      <c r="T2402" s="323"/>
      <c r="U2402" s="323"/>
      <c r="V2402" s="323"/>
    </row>
    <row r="2403" spans="1:22" ht="30" customHeight="1">
      <c r="A2403" s="315" t="s">
        <v>52</v>
      </c>
      <c r="B2403" s="324">
        <v>6</v>
      </c>
      <c r="C2403" s="323"/>
      <c r="D2403" s="323"/>
      <c r="E2403" s="323"/>
      <c r="F2403" s="323"/>
      <c r="G2403" s="323"/>
      <c r="H2403" s="323"/>
      <c r="I2403" s="323"/>
      <c r="K2403" s="323"/>
      <c r="L2403" s="323"/>
      <c r="M2403" s="323"/>
      <c r="N2403" s="323"/>
      <c r="O2403" s="323"/>
      <c r="P2403" s="323"/>
      <c r="Q2403" s="323"/>
      <c r="R2403" s="323"/>
      <c r="S2403" s="323"/>
      <c r="T2403" s="323"/>
      <c r="U2403" s="323"/>
      <c r="V2403" s="323"/>
    </row>
    <row r="2404" spans="1:22" ht="30" customHeight="1">
      <c r="A2404" s="315" t="s">
        <v>53</v>
      </c>
      <c r="B2404" s="324">
        <v>7</v>
      </c>
      <c r="C2404" s="323"/>
      <c r="D2404" s="323"/>
      <c r="E2404" s="323"/>
      <c r="F2404" s="323"/>
      <c r="G2404" s="323"/>
      <c r="H2404" s="323"/>
      <c r="I2404" s="323"/>
      <c r="K2404" s="323"/>
      <c r="L2404" s="323"/>
      <c r="M2404" s="323"/>
      <c r="N2404" s="323"/>
      <c r="O2404" s="323"/>
      <c r="P2404" s="323"/>
      <c r="Q2404" s="323"/>
      <c r="R2404" s="323"/>
      <c r="S2404" s="323"/>
      <c r="T2404" s="323"/>
      <c r="U2404" s="323"/>
      <c r="V2404" s="323"/>
    </row>
    <row r="2405" spans="1:22" ht="30" customHeight="1">
      <c r="A2405" s="315" t="s">
        <v>64</v>
      </c>
      <c r="B2405" s="324">
        <v>2</v>
      </c>
      <c r="C2405" s="323"/>
      <c r="D2405" s="323"/>
      <c r="E2405" s="323"/>
      <c r="F2405" s="323"/>
      <c r="G2405" s="323"/>
      <c r="H2405" s="323"/>
      <c r="I2405" s="323"/>
      <c r="K2405" s="323"/>
      <c r="L2405" s="323"/>
      <c r="M2405" s="323"/>
      <c r="N2405" s="323"/>
      <c r="O2405" s="323"/>
      <c r="P2405" s="323"/>
      <c r="Q2405" s="323"/>
      <c r="R2405" s="323"/>
      <c r="S2405" s="323"/>
      <c r="T2405" s="323"/>
      <c r="U2405" s="323"/>
      <c r="V2405" s="323"/>
    </row>
    <row r="2406" spans="1:22" ht="30" customHeight="1">
      <c r="A2406" s="311" t="s">
        <v>3</v>
      </c>
      <c r="B2406" s="311">
        <f>SUM(B2387:B2405)</f>
        <v>60</v>
      </c>
      <c r="C2406" s="323"/>
      <c r="D2406" s="323"/>
      <c r="E2406" s="323"/>
      <c r="F2406" s="323"/>
      <c r="G2406" s="323"/>
      <c r="H2406" s="323"/>
      <c r="I2406" s="323"/>
      <c r="K2406" s="323"/>
      <c r="L2406" s="323"/>
      <c r="M2406" s="323"/>
      <c r="N2406" s="323"/>
      <c r="O2406" s="323"/>
      <c r="P2406" s="323"/>
      <c r="Q2406" s="323"/>
      <c r="R2406" s="323"/>
      <c r="S2406" s="323"/>
      <c r="T2406" s="323"/>
      <c r="U2406" s="323"/>
      <c r="V2406" s="323"/>
    </row>
    <row r="2407" spans="1:22">
      <c r="A2407" s="323"/>
      <c r="B2407" s="323"/>
      <c r="C2407" s="323"/>
      <c r="D2407" s="323"/>
      <c r="E2407" s="323"/>
      <c r="F2407" s="323"/>
      <c r="G2407" s="323"/>
      <c r="H2407" s="323"/>
      <c r="I2407" s="323"/>
      <c r="K2407" s="323"/>
      <c r="L2407" s="323"/>
      <c r="M2407" s="323"/>
      <c r="N2407" s="323"/>
      <c r="O2407" s="323"/>
      <c r="P2407" s="323"/>
      <c r="Q2407" s="323"/>
      <c r="R2407" s="323"/>
      <c r="S2407" s="323"/>
      <c r="T2407" s="323"/>
      <c r="U2407" s="323"/>
      <c r="V2407" s="323"/>
    </row>
    <row r="2408" spans="1:22" ht="30" customHeight="1">
      <c r="A2408" s="674" t="s">
        <v>1308</v>
      </c>
      <c r="B2408" s="675"/>
      <c r="C2408" s="323"/>
      <c r="D2408" s="323"/>
      <c r="E2408" s="323"/>
      <c r="F2408" s="323"/>
      <c r="G2408" s="323"/>
      <c r="H2408" s="323"/>
      <c r="I2408" s="323"/>
      <c r="K2408" s="323"/>
      <c r="L2408" s="323"/>
      <c r="M2408" s="323"/>
      <c r="N2408" s="323"/>
      <c r="O2408" s="323"/>
      <c r="P2408" s="323"/>
      <c r="Q2408" s="323"/>
      <c r="R2408" s="323"/>
      <c r="S2408" s="323"/>
      <c r="T2408" s="323"/>
      <c r="U2408" s="323"/>
      <c r="V2408" s="323"/>
    </row>
    <row r="2409" spans="1:22" ht="30" customHeight="1">
      <c r="A2409" s="151" t="s">
        <v>62</v>
      </c>
      <c r="B2409" s="317" t="s">
        <v>398</v>
      </c>
      <c r="C2409" s="323"/>
      <c r="D2409" s="323"/>
      <c r="E2409" s="323"/>
      <c r="F2409" s="323"/>
      <c r="G2409" s="323"/>
      <c r="H2409" s="323"/>
      <c r="I2409" s="323"/>
      <c r="K2409" s="323"/>
      <c r="L2409" s="323"/>
      <c r="M2409" s="323"/>
      <c r="N2409" s="323"/>
      <c r="O2409" s="323"/>
      <c r="P2409" s="323"/>
      <c r="Q2409" s="323"/>
      <c r="R2409" s="323"/>
      <c r="S2409" s="323"/>
      <c r="T2409" s="323"/>
      <c r="U2409" s="323"/>
      <c r="V2409" s="323"/>
    </row>
    <row r="2410" spans="1:22" ht="30" customHeight="1">
      <c r="A2410" s="315" t="s">
        <v>44</v>
      </c>
      <c r="B2410" s="321">
        <v>6</v>
      </c>
      <c r="C2410" s="323"/>
      <c r="D2410" s="323"/>
      <c r="E2410" s="323"/>
      <c r="F2410" s="323"/>
      <c r="G2410" s="323"/>
      <c r="H2410" s="323"/>
      <c r="I2410" s="323"/>
      <c r="K2410" s="323"/>
      <c r="L2410" s="323"/>
      <c r="M2410" s="323"/>
      <c r="N2410" s="323"/>
      <c r="O2410" s="323"/>
      <c r="P2410" s="323"/>
      <c r="Q2410" s="323"/>
      <c r="R2410" s="323"/>
      <c r="S2410" s="323"/>
      <c r="T2410" s="323"/>
      <c r="U2410" s="323"/>
      <c r="V2410" s="323"/>
    </row>
    <row r="2411" spans="1:22" ht="30" customHeight="1">
      <c r="A2411" s="315" t="s">
        <v>33</v>
      </c>
      <c r="B2411" s="321">
        <v>10</v>
      </c>
      <c r="C2411" s="323"/>
      <c r="D2411" s="323"/>
      <c r="E2411" s="323"/>
      <c r="F2411" s="323"/>
      <c r="G2411" s="323"/>
      <c r="H2411" s="323"/>
      <c r="I2411" s="323"/>
      <c r="K2411" s="323"/>
      <c r="L2411" s="323"/>
      <c r="M2411" s="323"/>
      <c r="N2411" s="323"/>
      <c r="O2411" s="323"/>
      <c r="P2411" s="323"/>
      <c r="Q2411" s="323"/>
      <c r="R2411" s="323"/>
      <c r="S2411" s="323"/>
      <c r="T2411" s="323"/>
      <c r="U2411" s="323"/>
      <c r="V2411" s="323"/>
    </row>
    <row r="2412" spans="1:22" ht="30" customHeight="1">
      <c r="A2412" s="315" t="s">
        <v>35</v>
      </c>
      <c r="B2412" s="321">
        <v>1</v>
      </c>
      <c r="C2412" s="323"/>
      <c r="D2412" s="323"/>
      <c r="E2412" s="323"/>
      <c r="F2412" s="323"/>
      <c r="G2412" s="323"/>
      <c r="H2412" s="323"/>
      <c r="I2412" s="323"/>
      <c r="K2412" s="323"/>
      <c r="L2412" s="323"/>
      <c r="M2412" s="323"/>
      <c r="N2412" s="323"/>
      <c r="O2412" s="323"/>
      <c r="P2412" s="323"/>
      <c r="Q2412" s="323"/>
      <c r="R2412" s="323"/>
      <c r="S2412" s="323"/>
      <c r="T2412" s="323"/>
      <c r="U2412" s="323"/>
      <c r="V2412" s="323"/>
    </row>
    <row r="2413" spans="1:22" ht="30" customHeight="1">
      <c r="A2413" s="315" t="s">
        <v>66</v>
      </c>
      <c r="B2413" s="321">
        <v>5</v>
      </c>
      <c r="C2413" s="323"/>
      <c r="D2413" s="323"/>
      <c r="E2413" s="323"/>
      <c r="F2413" s="323"/>
      <c r="G2413" s="323"/>
      <c r="H2413" s="323"/>
      <c r="I2413" s="323"/>
      <c r="K2413" s="323"/>
      <c r="L2413" s="323"/>
      <c r="M2413" s="323"/>
      <c r="N2413" s="323"/>
      <c r="O2413" s="323"/>
      <c r="P2413" s="323"/>
      <c r="Q2413" s="323"/>
      <c r="R2413" s="323"/>
      <c r="S2413" s="323"/>
      <c r="T2413" s="323"/>
      <c r="U2413" s="323"/>
      <c r="V2413" s="323"/>
    </row>
    <row r="2414" spans="1:22" ht="30" customHeight="1">
      <c r="A2414" s="315" t="s">
        <v>657</v>
      </c>
      <c r="B2414" s="321">
        <v>1</v>
      </c>
      <c r="C2414" s="323"/>
      <c r="D2414" s="323"/>
      <c r="E2414" s="323"/>
      <c r="F2414" s="323"/>
      <c r="G2414" s="323"/>
      <c r="H2414" s="323"/>
      <c r="I2414" s="323"/>
      <c r="K2414" s="323"/>
      <c r="L2414" s="323"/>
      <c r="M2414" s="323"/>
      <c r="N2414" s="323"/>
      <c r="O2414" s="323"/>
      <c r="P2414" s="323"/>
      <c r="Q2414" s="323"/>
      <c r="R2414" s="323"/>
      <c r="S2414" s="323"/>
      <c r="T2414" s="323"/>
      <c r="U2414" s="323"/>
      <c r="V2414" s="323"/>
    </row>
    <row r="2415" spans="1:22" ht="30" customHeight="1">
      <c r="A2415" s="315" t="s">
        <v>29</v>
      </c>
      <c r="B2415" s="321">
        <v>1</v>
      </c>
      <c r="C2415" s="323"/>
      <c r="D2415" s="323"/>
      <c r="E2415" s="323"/>
      <c r="F2415" s="323"/>
      <c r="G2415" s="323"/>
      <c r="H2415" s="323"/>
      <c r="I2415" s="323"/>
      <c r="K2415" s="323"/>
      <c r="L2415" s="323"/>
      <c r="M2415" s="323"/>
      <c r="N2415" s="323"/>
      <c r="O2415" s="323"/>
      <c r="P2415" s="323"/>
      <c r="Q2415" s="323"/>
      <c r="R2415" s="323"/>
      <c r="S2415" s="323"/>
      <c r="T2415" s="323"/>
      <c r="U2415" s="323"/>
      <c r="V2415" s="323"/>
    </row>
    <row r="2416" spans="1:22" ht="30" customHeight="1">
      <c r="A2416" s="315" t="s">
        <v>23</v>
      </c>
      <c r="B2416" s="321">
        <v>2</v>
      </c>
      <c r="C2416" s="323"/>
      <c r="D2416" s="323"/>
      <c r="E2416" s="323"/>
      <c r="F2416" s="323"/>
      <c r="G2416" s="323"/>
      <c r="H2416" s="323"/>
      <c r="I2416" s="323"/>
      <c r="K2416" s="323"/>
      <c r="L2416" s="323"/>
      <c r="M2416" s="323"/>
      <c r="N2416" s="323"/>
      <c r="O2416" s="323"/>
      <c r="P2416" s="323"/>
      <c r="Q2416" s="323"/>
      <c r="R2416" s="323"/>
      <c r="S2416" s="323"/>
      <c r="T2416" s="323"/>
      <c r="U2416" s="323"/>
      <c r="V2416" s="323"/>
    </row>
    <row r="2417" spans="1:22" ht="30" customHeight="1">
      <c r="A2417" s="315" t="s">
        <v>36</v>
      </c>
      <c r="B2417" s="321">
        <v>2</v>
      </c>
      <c r="C2417" s="323"/>
      <c r="D2417" s="323"/>
      <c r="E2417" s="323"/>
      <c r="F2417" s="323"/>
      <c r="G2417" s="323"/>
      <c r="H2417" s="323"/>
      <c r="I2417" s="323"/>
      <c r="K2417" s="323"/>
      <c r="L2417" s="323"/>
      <c r="M2417" s="323"/>
      <c r="N2417" s="323"/>
      <c r="O2417" s="323"/>
      <c r="P2417" s="323"/>
      <c r="Q2417" s="323"/>
      <c r="R2417" s="323"/>
      <c r="S2417" s="323"/>
      <c r="T2417" s="323"/>
      <c r="U2417" s="323"/>
      <c r="V2417" s="323"/>
    </row>
    <row r="2418" spans="1:22" ht="30" customHeight="1">
      <c r="A2418" s="315" t="s">
        <v>38</v>
      </c>
      <c r="B2418" s="321">
        <v>2</v>
      </c>
      <c r="C2418" s="323"/>
      <c r="D2418" s="323"/>
      <c r="E2418" s="323"/>
      <c r="F2418" s="323"/>
      <c r="G2418" s="323"/>
      <c r="H2418" s="323"/>
      <c r="I2418" s="323"/>
      <c r="K2418" s="323"/>
      <c r="L2418" s="323"/>
      <c r="M2418" s="323"/>
      <c r="N2418" s="323"/>
      <c r="O2418" s="323"/>
      <c r="P2418" s="323"/>
      <c r="Q2418" s="323"/>
      <c r="R2418" s="323"/>
      <c r="S2418" s="323"/>
      <c r="T2418" s="323"/>
      <c r="U2418" s="323"/>
      <c r="V2418" s="323"/>
    </row>
    <row r="2419" spans="1:22" ht="30" customHeight="1">
      <c r="A2419" s="315" t="s">
        <v>39</v>
      </c>
      <c r="B2419" s="321">
        <v>1</v>
      </c>
      <c r="C2419" s="323"/>
      <c r="D2419" s="323"/>
      <c r="E2419" s="323"/>
      <c r="F2419" s="323"/>
      <c r="G2419" s="323"/>
      <c r="H2419" s="323"/>
      <c r="I2419" s="323"/>
      <c r="K2419" s="323"/>
      <c r="L2419" s="323"/>
      <c r="M2419" s="323"/>
      <c r="N2419" s="323"/>
      <c r="O2419" s="323"/>
      <c r="P2419" s="323"/>
      <c r="Q2419" s="323"/>
      <c r="R2419" s="323"/>
      <c r="S2419" s="323"/>
      <c r="T2419" s="323"/>
      <c r="U2419" s="323"/>
      <c r="V2419" s="323"/>
    </row>
    <row r="2420" spans="1:22" ht="30" customHeight="1">
      <c r="A2420" s="315" t="s">
        <v>49</v>
      </c>
      <c r="B2420" s="321">
        <v>2</v>
      </c>
      <c r="C2420" s="323"/>
      <c r="D2420" s="323"/>
      <c r="E2420" s="323"/>
      <c r="F2420" s="323"/>
      <c r="G2420" s="323"/>
      <c r="H2420" s="323"/>
      <c r="I2420" s="323"/>
      <c r="K2420" s="323"/>
      <c r="L2420" s="323"/>
      <c r="M2420" s="323"/>
      <c r="N2420" s="323"/>
      <c r="O2420" s="323"/>
      <c r="P2420" s="323"/>
      <c r="Q2420" s="323"/>
      <c r="R2420" s="323"/>
      <c r="S2420" s="323"/>
      <c r="T2420" s="323"/>
      <c r="U2420" s="323"/>
      <c r="V2420" s="323"/>
    </row>
    <row r="2421" spans="1:22" ht="30" customHeight="1">
      <c r="A2421" s="315" t="s">
        <v>50</v>
      </c>
      <c r="B2421" s="321">
        <v>2</v>
      </c>
      <c r="C2421" s="323"/>
      <c r="D2421" s="323"/>
      <c r="E2421" s="323"/>
      <c r="F2421" s="323"/>
      <c r="G2421" s="323"/>
      <c r="H2421" s="323"/>
      <c r="I2421" s="323"/>
      <c r="K2421" s="323"/>
      <c r="L2421" s="323"/>
      <c r="M2421" s="323"/>
      <c r="N2421" s="323"/>
      <c r="O2421" s="323"/>
      <c r="P2421" s="323"/>
      <c r="Q2421" s="323"/>
      <c r="R2421" s="323"/>
      <c r="S2421" s="323"/>
      <c r="T2421" s="323"/>
      <c r="U2421" s="323"/>
      <c r="V2421" s="323"/>
    </row>
    <row r="2422" spans="1:22" ht="30" customHeight="1">
      <c r="A2422" s="315" t="s">
        <v>975</v>
      </c>
      <c r="B2422" s="321">
        <v>4</v>
      </c>
      <c r="C2422" s="323"/>
      <c r="D2422" s="323"/>
      <c r="E2422" s="323"/>
      <c r="F2422" s="323"/>
      <c r="G2422" s="323"/>
      <c r="H2422" s="323"/>
      <c r="I2422" s="323"/>
      <c r="K2422" s="323"/>
      <c r="L2422" s="323"/>
      <c r="M2422" s="323"/>
      <c r="N2422" s="323"/>
      <c r="O2422" s="323"/>
      <c r="P2422" s="323"/>
      <c r="Q2422" s="323"/>
      <c r="R2422" s="323"/>
      <c r="S2422" s="323"/>
      <c r="T2422" s="323"/>
      <c r="U2422" s="323"/>
      <c r="V2422" s="323"/>
    </row>
    <row r="2423" spans="1:22" ht="30" customHeight="1">
      <c r="A2423" s="315" t="s">
        <v>52</v>
      </c>
      <c r="B2423" s="321">
        <v>2</v>
      </c>
      <c r="C2423" s="323"/>
      <c r="D2423" s="323"/>
      <c r="E2423" s="323"/>
      <c r="F2423" s="323"/>
      <c r="G2423" s="323"/>
      <c r="H2423" s="323"/>
      <c r="I2423" s="323"/>
      <c r="K2423" s="323"/>
      <c r="L2423" s="323"/>
      <c r="M2423" s="323"/>
      <c r="N2423" s="323"/>
      <c r="O2423" s="323"/>
      <c r="P2423" s="323"/>
      <c r="Q2423" s="323"/>
      <c r="R2423" s="323"/>
      <c r="S2423" s="323"/>
      <c r="T2423" s="323"/>
      <c r="U2423" s="323"/>
      <c r="V2423" s="323"/>
    </row>
    <row r="2424" spans="1:22" ht="30" customHeight="1">
      <c r="A2424" s="315" t="s">
        <v>53</v>
      </c>
      <c r="B2424" s="321">
        <v>5</v>
      </c>
      <c r="C2424" s="323"/>
      <c r="D2424" s="323"/>
      <c r="E2424" s="323"/>
      <c r="F2424" s="323"/>
      <c r="G2424" s="323"/>
      <c r="H2424" s="323"/>
      <c r="I2424" s="323"/>
      <c r="K2424" s="323"/>
      <c r="L2424" s="323"/>
      <c r="M2424" s="323"/>
      <c r="N2424" s="323"/>
      <c r="O2424" s="323"/>
      <c r="P2424" s="323"/>
      <c r="Q2424" s="323"/>
      <c r="R2424" s="323"/>
      <c r="S2424" s="323"/>
      <c r="T2424" s="323"/>
      <c r="U2424" s="323"/>
      <c r="V2424" s="323"/>
    </row>
    <row r="2425" spans="1:22" ht="30" customHeight="1">
      <c r="A2425" s="315" t="s">
        <v>54</v>
      </c>
      <c r="B2425" s="321">
        <v>1</v>
      </c>
      <c r="C2425" s="323"/>
      <c r="D2425" s="323"/>
      <c r="E2425" s="323"/>
      <c r="F2425" s="323"/>
      <c r="G2425" s="323"/>
      <c r="H2425" s="323"/>
      <c r="I2425" s="323"/>
      <c r="K2425" s="323"/>
      <c r="L2425" s="323"/>
      <c r="M2425" s="323"/>
      <c r="N2425" s="323"/>
      <c r="O2425" s="323"/>
      <c r="P2425" s="323"/>
      <c r="Q2425" s="323"/>
      <c r="R2425" s="323"/>
      <c r="S2425" s="323"/>
      <c r="T2425" s="323"/>
      <c r="U2425" s="323"/>
      <c r="V2425" s="323"/>
    </row>
    <row r="2426" spans="1:22" ht="30" customHeight="1">
      <c r="A2426" s="315" t="s">
        <v>64</v>
      </c>
      <c r="B2426" s="321">
        <v>1</v>
      </c>
      <c r="C2426" s="323"/>
      <c r="D2426" s="323"/>
      <c r="E2426" s="323"/>
      <c r="F2426" s="323"/>
      <c r="G2426" s="323"/>
      <c r="H2426" s="323"/>
      <c r="I2426" s="323"/>
      <c r="K2426" s="323"/>
      <c r="L2426" s="323"/>
      <c r="M2426" s="323"/>
      <c r="N2426" s="323"/>
      <c r="O2426" s="323"/>
      <c r="P2426" s="323"/>
      <c r="Q2426" s="323"/>
      <c r="R2426" s="323"/>
      <c r="S2426" s="323"/>
      <c r="T2426" s="323"/>
      <c r="U2426" s="323"/>
      <c r="V2426" s="323"/>
    </row>
    <row r="2427" spans="1:22" ht="30" customHeight="1">
      <c r="A2427" s="311" t="s">
        <v>3</v>
      </c>
      <c r="B2427" s="311">
        <f>SUM(B2410:B2426)</f>
        <v>48</v>
      </c>
      <c r="C2427" s="323"/>
      <c r="D2427" s="323"/>
      <c r="E2427" s="323"/>
      <c r="F2427" s="323"/>
      <c r="G2427" s="323"/>
      <c r="H2427" s="323"/>
      <c r="I2427" s="323"/>
      <c r="K2427" s="323"/>
      <c r="L2427" s="323"/>
      <c r="M2427" s="323"/>
      <c r="N2427" s="323"/>
      <c r="O2427" s="323"/>
      <c r="P2427" s="323"/>
      <c r="Q2427" s="323"/>
      <c r="R2427" s="323"/>
      <c r="S2427" s="323"/>
      <c r="T2427" s="323"/>
      <c r="U2427" s="323"/>
      <c r="V2427" s="323"/>
    </row>
    <row r="2428" spans="1:22" s="8" customFormat="1" ht="30" customHeight="1">
      <c r="A2428" s="634"/>
      <c r="B2428" s="634"/>
      <c r="C2428" s="634"/>
      <c r="D2428" s="634"/>
      <c r="E2428" s="634"/>
      <c r="F2428" s="634"/>
      <c r="G2428" s="634"/>
      <c r="H2428" s="323"/>
      <c r="I2428" s="323"/>
      <c r="J2428" s="458"/>
      <c r="K2428" s="323"/>
      <c r="L2428" s="323"/>
      <c r="M2428" s="323"/>
      <c r="N2428" s="323"/>
      <c r="O2428" s="323"/>
      <c r="P2428" s="323"/>
      <c r="Q2428" s="323"/>
      <c r="R2428" s="323"/>
      <c r="S2428" s="323"/>
      <c r="T2428" s="323"/>
      <c r="U2428" s="323"/>
      <c r="V2428" s="323"/>
    </row>
    <row r="2429" spans="1:22" ht="30" customHeight="1">
      <c r="A2429" s="600" t="s">
        <v>1309</v>
      </c>
      <c r="B2429" s="600"/>
      <c r="C2429" s="600"/>
      <c r="D2429" s="600"/>
      <c r="E2429" s="600"/>
      <c r="F2429" s="600"/>
      <c r="G2429" s="600"/>
      <c r="H2429" s="600"/>
      <c r="I2429" s="600"/>
      <c r="J2429" s="600"/>
      <c r="K2429" s="323"/>
      <c r="L2429" s="323"/>
      <c r="M2429" s="323"/>
      <c r="N2429" s="323"/>
      <c r="O2429" s="323"/>
      <c r="P2429" s="323"/>
      <c r="Q2429" s="323"/>
      <c r="R2429" s="323"/>
      <c r="S2429" s="323"/>
      <c r="T2429" s="323"/>
      <c r="U2429" s="323"/>
      <c r="V2429" s="323"/>
    </row>
    <row r="2430" spans="1:22" ht="46.5" customHeight="1">
      <c r="A2430" s="187" t="s">
        <v>62</v>
      </c>
      <c r="B2430" s="86" t="s">
        <v>1317</v>
      </c>
      <c r="C2430" s="188" t="s">
        <v>1275</v>
      </c>
      <c r="D2430" s="86" t="s">
        <v>1315</v>
      </c>
      <c r="E2430" s="86" t="s">
        <v>1316</v>
      </c>
      <c r="F2430" s="86" t="s">
        <v>1320</v>
      </c>
      <c r="G2430" s="86" t="s">
        <v>1322</v>
      </c>
      <c r="H2430" s="86" t="s">
        <v>1330</v>
      </c>
      <c r="I2430" s="86" t="s">
        <v>1331</v>
      </c>
      <c r="J2430" s="125" t="s">
        <v>3</v>
      </c>
      <c r="K2430" s="323"/>
      <c r="L2430" s="323"/>
      <c r="M2430" s="323"/>
      <c r="N2430" s="323"/>
      <c r="O2430" s="323"/>
      <c r="P2430" s="323"/>
      <c r="Q2430" s="323"/>
      <c r="R2430" s="323"/>
      <c r="S2430" s="323"/>
      <c r="T2430" s="323"/>
      <c r="U2430" s="323"/>
      <c r="V2430" s="323"/>
    </row>
    <row r="2431" spans="1:22" ht="30" customHeight="1">
      <c r="A2431" s="315" t="s">
        <v>44</v>
      </c>
      <c r="B2431" s="324">
        <v>42</v>
      </c>
      <c r="C2431" s="23">
        <v>1</v>
      </c>
      <c r="D2431" s="324">
        <v>9</v>
      </c>
      <c r="E2431" s="324">
        <v>1</v>
      </c>
      <c r="F2431" s="324">
        <v>1</v>
      </c>
      <c r="G2431" s="123">
        <v>9</v>
      </c>
      <c r="H2431" s="315">
        <v>128</v>
      </c>
      <c r="I2431" s="319">
        <v>18</v>
      </c>
      <c r="J2431" s="456">
        <f>SUM(B2431:I2431)</f>
        <v>209</v>
      </c>
      <c r="K2431" s="323"/>
      <c r="L2431" s="323"/>
      <c r="M2431" s="323"/>
      <c r="N2431" s="323"/>
      <c r="O2431" s="323"/>
      <c r="P2431" s="323"/>
      <c r="Q2431" s="323"/>
      <c r="R2431" s="323"/>
      <c r="S2431" s="323"/>
      <c r="T2431" s="323"/>
      <c r="U2431" s="323"/>
      <c r="V2431" s="323"/>
    </row>
    <row r="2432" spans="1:22" ht="30" customHeight="1">
      <c r="A2432" s="315" t="s">
        <v>33</v>
      </c>
      <c r="B2432" s="324">
        <v>0</v>
      </c>
      <c r="C2432" s="23">
        <v>3</v>
      </c>
      <c r="D2432" s="324">
        <v>9</v>
      </c>
      <c r="E2432" s="324">
        <v>0</v>
      </c>
      <c r="F2432" s="324">
        <v>1</v>
      </c>
      <c r="G2432" s="123">
        <v>1</v>
      </c>
      <c r="H2432" s="315">
        <v>0</v>
      </c>
      <c r="I2432" s="319">
        <v>8</v>
      </c>
      <c r="J2432" s="456">
        <f t="shared" ref="J2432:J2456" si="18">SUM(B2432:I2432)</f>
        <v>22</v>
      </c>
      <c r="K2432" s="323"/>
      <c r="L2432" s="323"/>
      <c r="M2432" s="323"/>
      <c r="N2432" s="323"/>
      <c r="O2432" s="323"/>
      <c r="P2432" s="323"/>
      <c r="Q2432" s="323"/>
      <c r="R2432" s="323"/>
      <c r="S2432" s="323"/>
      <c r="T2432" s="323"/>
      <c r="U2432" s="323"/>
      <c r="V2432" s="323"/>
    </row>
    <row r="2433" spans="1:22" ht="30" customHeight="1">
      <c r="A2433" s="315" t="s">
        <v>35</v>
      </c>
      <c r="B2433" s="324">
        <v>20</v>
      </c>
      <c r="C2433" s="23">
        <v>0</v>
      </c>
      <c r="D2433" s="324">
        <v>6</v>
      </c>
      <c r="E2433" s="324">
        <v>0</v>
      </c>
      <c r="F2433" s="324">
        <v>0</v>
      </c>
      <c r="G2433" s="123">
        <v>4</v>
      </c>
      <c r="H2433" s="315">
        <v>64</v>
      </c>
      <c r="I2433" s="319">
        <v>8</v>
      </c>
      <c r="J2433" s="456">
        <f t="shared" si="18"/>
        <v>102</v>
      </c>
      <c r="K2433" s="323"/>
      <c r="L2433" s="323"/>
      <c r="M2433" s="323"/>
      <c r="N2433" s="323"/>
      <c r="O2433" s="323"/>
      <c r="P2433" s="323"/>
      <c r="Q2433" s="323"/>
      <c r="R2433" s="323"/>
      <c r="S2433" s="323"/>
      <c r="T2433" s="323"/>
      <c r="U2433" s="323"/>
      <c r="V2433" s="323"/>
    </row>
    <row r="2434" spans="1:22" ht="30" customHeight="1">
      <c r="A2434" s="315" t="s">
        <v>66</v>
      </c>
      <c r="B2434" s="324">
        <v>46</v>
      </c>
      <c r="C2434" s="23">
        <v>4</v>
      </c>
      <c r="D2434" s="324">
        <v>6</v>
      </c>
      <c r="E2434" s="324">
        <v>1</v>
      </c>
      <c r="F2434" s="324">
        <v>0</v>
      </c>
      <c r="G2434" s="123">
        <v>6</v>
      </c>
      <c r="H2434" s="315">
        <v>158</v>
      </c>
      <c r="I2434" s="319">
        <v>11</v>
      </c>
      <c r="J2434" s="456">
        <f t="shared" si="18"/>
        <v>232</v>
      </c>
      <c r="K2434" s="323"/>
      <c r="L2434" s="323"/>
      <c r="M2434" s="323"/>
      <c r="N2434" s="323"/>
      <c r="O2434" s="323"/>
      <c r="P2434" s="323"/>
      <c r="Q2434" s="323"/>
      <c r="R2434" s="323"/>
      <c r="S2434" s="323"/>
      <c r="T2434" s="323"/>
      <c r="U2434" s="323"/>
      <c r="V2434" s="323"/>
    </row>
    <row r="2435" spans="1:22" ht="30" customHeight="1">
      <c r="A2435" s="315" t="s">
        <v>657</v>
      </c>
      <c r="B2435" s="324">
        <v>24</v>
      </c>
      <c r="C2435" s="23">
        <v>0</v>
      </c>
      <c r="D2435" s="324">
        <v>8</v>
      </c>
      <c r="E2435" s="324">
        <v>0</v>
      </c>
      <c r="F2435" s="324">
        <v>0</v>
      </c>
      <c r="G2435" s="311">
        <v>0</v>
      </c>
      <c r="H2435" s="315">
        <v>73</v>
      </c>
      <c r="I2435" s="319">
        <v>4</v>
      </c>
      <c r="J2435" s="456">
        <f t="shared" si="18"/>
        <v>109</v>
      </c>
      <c r="K2435" s="323"/>
      <c r="L2435" s="323"/>
      <c r="M2435" s="323"/>
      <c r="N2435" s="323"/>
      <c r="O2435" s="323"/>
      <c r="P2435" s="323"/>
      <c r="Q2435" s="323"/>
      <c r="R2435" s="323"/>
      <c r="S2435" s="323"/>
      <c r="T2435" s="323"/>
      <c r="U2435" s="323"/>
      <c r="V2435" s="323"/>
    </row>
    <row r="2436" spans="1:22" ht="30" customHeight="1">
      <c r="A2436" s="315" t="s">
        <v>31</v>
      </c>
      <c r="B2436" s="324">
        <v>21</v>
      </c>
      <c r="C2436" s="23">
        <v>0</v>
      </c>
      <c r="D2436" s="324">
        <v>12</v>
      </c>
      <c r="E2436" s="324">
        <v>0</v>
      </c>
      <c r="F2436" s="324">
        <v>1</v>
      </c>
      <c r="G2436" s="324">
        <v>2</v>
      </c>
      <c r="H2436" s="315">
        <v>47</v>
      </c>
      <c r="I2436" s="319">
        <v>9</v>
      </c>
      <c r="J2436" s="456">
        <f t="shared" si="18"/>
        <v>92</v>
      </c>
      <c r="K2436" s="323"/>
      <c r="L2436" s="323"/>
      <c r="M2436" s="323"/>
      <c r="N2436" s="323"/>
      <c r="O2436" s="323"/>
      <c r="P2436" s="323"/>
      <c r="Q2436" s="323"/>
      <c r="R2436" s="323"/>
      <c r="S2436" s="323"/>
      <c r="T2436" s="323"/>
      <c r="U2436" s="323"/>
      <c r="V2436" s="323"/>
    </row>
    <row r="2437" spans="1:22" ht="30" customHeight="1">
      <c r="A2437" s="315" t="s">
        <v>29</v>
      </c>
      <c r="B2437" s="324">
        <v>41</v>
      </c>
      <c r="C2437" s="23">
        <v>1</v>
      </c>
      <c r="D2437" s="324">
        <v>7</v>
      </c>
      <c r="E2437" s="324">
        <v>0</v>
      </c>
      <c r="F2437" s="324">
        <v>1</v>
      </c>
      <c r="G2437" s="324">
        <v>10</v>
      </c>
      <c r="H2437" s="315">
        <v>55</v>
      </c>
      <c r="I2437" s="319">
        <v>3</v>
      </c>
      <c r="J2437" s="456">
        <f t="shared" si="18"/>
        <v>118</v>
      </c>
      <c r="K2437" s="323"/>
      <c r="L2437" s="323"/>
      <c r="M2437" s="323"/>
      <c r="N2437" s="323"/>
      <c r="O2437" s="323"/>
      <c r="P2437" s="323"/>
      <c r="Q2437" s="323"/>
      <c r="R2437" s="323"/>
      <c r="S2437" s="323"/>
      <c r="T2437" s="323"/>
      <c r="U2437" s="323"/>
      <c r="V2437" s="323"/>
    </row>
    <row r="2438" spans="1:22" ht="30" customHeight="1">
      <c r="A2438" s="315" t="s">
        <v>24</v>
      </c>
      <c r="B2438" s="324">
        <v>16</v>
      </c>
      <c r="C2438" s="23">
        <v>0</v>
      </c>
      <c r="D2438" s="324">
        <v>8</v>
      </c>
      <c r="E2438" s="324">
        <v>1</v>
      </c>
      <c r="F2438" s="324">
        <v>0</v>
      </c>
      <c r="G2438" s="324">
        <v>17</v>
      </c>
      <c r="H2438" s="315">
        <v>59</v>
      </c>
      <c r="I2438" s="319">
        <v>2</v>
      </c>
      <c r="J2438" s="456">
        <f t="shared" si="18"/>
        <v>103</v>
      </c>
      <c r="K2438" s="323"/>
      <c r="L2438" s="323"/>
      <c r="M2438" s="323"/>
      <c r="N2438" s="323"/>
      <c r="O2438" s="323"/>
      <c r="P2438" s="323"/>
      <c r="Q2438" s="323"/>
      <c r="R2438" s="323"/>
      <c r="S2438" s="323"/>
      <c r="T2438" s="323"/>
      <c r="U2438" s="323"/>
      <c r="V2438" s="323"/>
    </row>
    <row r="2439" spans="1:22" ht="30" customHeight="1">
      <c r="A2439" s="315" t="s">
        <v>23</v>
      </c>
      <c r="B2439" s="324">
        <v>60</v>
      </c>
      <c r="C2439" s="23">
        <v>0</v>
      </c>
      <c r="D2439" s="324">
        <v>19</v>
      </c>
      <c r="E2439" s="324">
        <v>1</v>
      </c>
      <c r="F2439" s="324">
        <v>1</v>
      </c>
      <c r="G2439" s="324">
        <v>3</v>
      </c>
      <c r="H2439" s="315">
        <v>165</v>
      </c>
      <c r="I2439" s="319">
        <v>11</v>
      </c>
      <c r="J2439" s="456">
        <f t="shared" si="18"/>
        <v>260</v>
      </c>
      <c r="K2439" s="323"/>
      <c r="L2439" s="323"/>
      <c r="M2439" s="323"/>
      <c r="N2439" s="323"/>
      <c r="O2439" s="323"/>
      <c r="P2439" s="323"/>
      <c r="Q2439" s="323"/>
      <c r="R2439" s="323"/>
      <c r="S2439" s="323"/>
      <c r="T2439" s="323"/>
      <c r="U2439" s="323"/>
      <c r="V2439" s="323"/>
    </row>
    <row r="2440" spans="1:22" ht="30" customHeight="1">
      <c r="A2440" s="315" t="s">
        <v>36</v>
      </c>
      <c r="B2440" s="324">
        <v>22</v>
      </c>
      <c r="C2440" s="23">
        <v>0</v>
      </c>
      <c r="D2440" s="324">
        <v>6</v>
      </c>
      <c r="E2440" s="324">
        <v>0</v>
      </c>
      <c r="F2440" s="324">
        <v>0</v>
      </c>
      <c r="G2440" s="324">
        <v>16</v>
      </c>
      <c r="H2440" s="315">
        <v>40</v>
      </c>
      <c r="I2440" s="319">
        <v>7</v>
      </c>
      <c r="J2440" s="456">
        <f t="shared" si="18"/>
        <v>91</v>
      </c>
      <c r="K2440" s="323"/>
      <c r="L2440" s="323"/>
      <c r="M2440" s="323"/>
      <c r="N2440" s="323"/>
      <c r="O2440" s="323"/>
      <c r="P2440" s="323"/>
      <c r="Q2440" s="323"/>
      <c r="R2440" s="323"/>
      <c r="S2440" s="323"/>
      <c r="T2440" s="323"/>
      <c r="U2440" s="323"/>
      <c r="V2440" s="323"/>
    </row>
    <row r="2441" spans="1:22" ht="30" customHeight="1">
      <c r="A2441" s="315" t="s">
        <v>20</v>
      </c>
      <c r="B2441" s="324">
        <v>26</v>
      </c>
      <c r="C2441" s="23">
        <v>0</v>
      </c>
      <c r="D2441" s="324">
        <v>8</v>
      </c>
      <c r="E2441" s="324">
        <v>0</v>
      </c>
      <c r="F2441" s="324">
        <v>0</v>
      </c>
      <c r="G2441" s="123">
        <v>7</v>
      </c>
      <c r="H2441" s="315">
        <v>45</v>
      </c>
      <c r="I2441" s="319">
        <v>14</v>
      </c>
      <c r="J2441" s="456">
        <f t="shared" si="18"/>
        <v>100</v>
      </c>
      <c r="K2441" s="323"/>
      <c r="L2441" s="323"/>
      <c r="M2441" s="323"/>
      <c r="N2441" s="323"/>
      <c r="O2441" s="323"/>
      <c r="P2441" s="323"/>
      <c r="Q2441" s="323"/>
      <c r="R2441" s="323"/>
      <c r="S2441" s="323"/>
      <c r="T2441" s="323"/>
      <c r="U2441" s="323"/>
      <c r="V2441" s="323"/>
    </row>
    <row r="2442" spans="1:22" ht="30" customHeight="1">
      <c r="A2442" s="315" t="s">
        <v>38</v>
      </c>
      <c r="B2442" s="324">
        <v>0</v>
      </c>
      <c r="C2442" s="23">
        <v>1</v>
      </c>
      <c r="D2442" s="324">
        <v>4</v>
      </c>
      <c r="E2442" s="324">
        <v>0</v>
      </c>
      <c r="F2442" s="324">
        <v>0</v>
      </c>
      <c r="G2442" s="123">
        <v>16</v>
      </c>
      <c r="H2442" s="315">
        <v>0</v>
      </c>
      <c r="I2442" s="319">
        <v>5</v>
      </c>
      <c r="J2442" s="456">
        <f t="shared" si="18"/>
        <v>26</v>
      </c>
      <c r="K2442" s="323"/>
      <c r="L2442" s="323"/>
      <c r="M2442" s="323"/>
      <c r="N2442" s="323"/>
      <c r="O2442" s="323"/>
      <c r="P2442" s="323"/>
      <c r="Q2442" s="323"/>
      <c r="R2442" s="323"/>
      <c r="S2442" s="323"/>
      <c r="T2442" s="323"/>
      <c r="U2442" s="323"/>
      <c r="V2442" s="323"/>
    </row>
    <row r="2443" spans="1:22" ht="30" customHeight="1">
      <c r="A2443" s="315" t="s">
        <v>39</v>
      </c>
      <c r="B2443" s="324">
        <v>70</v>
      </c>
      <c r="C2443" s="23">
        <v>0</v>
      </c>
      <c r="D2443" s="324">
        <v>7</v>
      </c>
      <c r="E2443" s="324">
        <v>0</v>
      </c>
      <c r="F2443" s="324">
        <v>1</v>
      </c>
      <c r="G2443" s="123">
        <v>29</v>
      </c>
      <c r="H2443" s="315">
        <v>114</v>
      </c>
      <c r="I2443" s="319">
        <v>31</v>
      </c>
      <c r="J2443" s="456">
        <f t="shared" si="18"/>
        <v>252</v>
      </c>
      <c r="K2443" s="323"/>
      <c r="L2443" s="323"/>
      <c r="M2443" s="323"/>
      <c r="N2443" s="323"/>
      <c r="O2443" s="323"/>
      <c r="P2443" s="323"/>
      <c r="Q2443" s="323"/>
      <c r="R2443" s="323"/>
      <c r="S2443" s="323"/>
      <c r="T2443" s="323"/>
      <c r="U2443" s="323"/>
      <c r="V2443" s="323"/>
    </row>
    <row r="2444" spans="1:22" ht="30" customHeight="1">
      <c r="A2444" s="315" t="s">
        <v>48</v>
      </c>
      <c r="B2444" s="324">
        <v>33</v>
      </c>
      <c r="C2444" s="23">
        <v>3</v>
      </c>
      <c r="D2444" s="324">
        <v>5</v>
      </c>
      <c r="E2444" s="324">
        <v>0</v>
      </c>
      <c r="F2444" s="324">
        <v>1</v>
      </c>
      <c r="G2444" s="123">
        <v>4</v>
      </c>
      <c r="H2444" s="315">
        <v>54</v>
      </c>
      <c r="I2444" s="319">
        <v>9</v>
      </c>
      <c r="J2444" s="456">
        <f t="shared" si="18"/>
        <v>109</v>
      </c>
      <c r="K2444" s="323"/>
      <c r="L2444" s="323"/>
      <c r="M2444" s="323"/>
      <c r="N2444" s="323"/>
      <c r="O2444" s="323"/>
      <c r="P2444" s="323"/>
      <c r="Q2444" s="323"/>
      <c r="R2444" s="323"/>
      <c r="S2444" s="323"/>
      <c r="T2444" s="323"/>
      <c r="U2444" s="323"/>
      <c r="V2444" s="323"/>
    </row>
    <row r="2445" spans="1:22" ht="30" customHeight="1">
      <c r="A2445" s="315" t="s">
        <v>49</v>
      </c>
      <c r="B2445" s="324">
        <v>32</v>
      </c>
      <c r="C2445" s="23">
        <v>4</v>
      </c>
      <c r="D2445" s="324">
        <v>9</v>
      </c>
      <c r="E2445" s="324">
        <v>1</v>
      </c>
      <c r="F2445" s="324">
        <v>4</v>
      </c>
      <c r="G2445" s="123">
        <v>17</v>
      </c>
      <c r="H2445" s="315">
        <v>98</v>
      </c>
      <c r="I2445" s="319">
        <v>17</v>
      </c>
      <c r="J2445" s="456">
        <f t="shared" si="18"/>
        <v>182</v>
      </c>
      <c r="K2445" s="323"/>
      <c r="L2445" s="323"/>
      <c r="M2445" s="323"/>
      <c r="N2445" s="323"/>
      <c r="O2445" s="323"/>
      <c r="P2445" s="323"/>
      <c r="Q2445" s="323"/>
      <c r="R2445" s="323"/>
      <c r="S2445" s="323"/>
      <c r="T2445" s="323"/>
      <c r="U2445" s="323"/>
      <c r="V2445" s="323"/>
    </row>
    <row r="2446" spans="1:22" ht="30" customHeight="1">
      <c r="A2446" s="315" t="s">
        <v>50</v>
      </c>
      <c r="B2446" s="324">
        <v>27</v>
      </c>
      <c r="C2446" s="23">
        <v>2</v>
      </c>
      <c r="D2446" s="324">
        <v>12</v>
      </c>
      <c r="E2446" s="324">
        <v>3</v>
      </c>
      <c r="F2446" s="324">
        <v>0</v>
      </c>
      <c r="G2446" s="123">
        <v>9</v>
      </c>
      <c r="H2446" s="315">
        <v>73</v>
      </c>
      <c r="I2446" s="319">
        <v>34</v>
      </c>
      <c r="J2446" s="456">
        <f t="shared" si="18"/>
        <v>160</v>
      </c>
      <c r="K2446" s="323"/>
      <c r="L2446" s="323"/>
      <c r="M2446" s="323"/>
      <c r="N2446" s="323"/>
      <c r="O2446" s="323"/>
      <c r="P2446" s="323"/>
      <c r="Q2446" s="323"/>
      <c r="R2446" s="323"/>
      <c r="S2446" s="323"/>
      <c r="T2446" s="323"/>
      <c r="U2446" s="323"/>
      <c r="V2446" s="323"/>
    </row>
    <row r="2447" spans="1:22" ht="30" customHeight="1">
      <c r="A2447" s="315" t="s">
        <v>975</v>
      </c>
      <c r="B2447" s="324">
        <v>39</v>
      </c>
      <c r="C2447" s="23">
        <v>2</v>
      </c>
      <c r="D2447" s="324">
        <v>28</v>
      </c>
      <c r="E2447" s="324">
        <v>4</v>
      </c>
      <c r="F2447" s="324">
        <v>0</v>
      </c>
      <c r="G2447" s="123">
        <v>5</v>
      </c>
      <c r="H2447" s="315">
        <v>100</v>
      </c>
      <c r="I2447" s="319">
        <v>5</v>
      </c>
      <c r="J2447" s="456">
        <f t="shared" si="18"/>
        <v>183</v>
      </c>
      <c r="K2447" s="323"/>
      <c r="L2447" s="323"/>
      <c r="M2447" s="323"/>
      <c r="N2447" s="323"/>
      <c r="O2447" s="323"/>
      <c r="P2447" s="323"/>
      <c r="Q2447" s="323"/>
      <c r="R2447" s="323"/>
      <c r="S2447" s="323"/>
      <c r="T2447" s="323"/>
      <c r="U2447" s="323"/>
      <c r="V2447" s="323"/>
    </row>
    <row r="2448" spans="1:22" ht="30" customHeight="1">
      <c r="A2448" s="315" t="s">
        <v>52</v>
      </c>
      <c r="B2448" s="324">
        <v>25</v>
      </c>
      <c r="C2448" s="23">
        <v>1</v>
      </c>
      <c r="D2448" s="324">
        <v>15</v>
      </c>
      <c r="E2448" s="324">
        <v>0</v>
      </c>
      <c r="F2448" s="324">
        <v>1</v>
      </c>
      <c r="G2448" s="123">
        <v>6</v>
      </c>
      <c r="H2448" s="315">
        <v>62</v>
      </c>
      <c r="I2448" s="319">
        <v>20</v>
      </c>
      <c r="J2448" s="456">
        <f t="shared" si="18"/>
        <v>130</v>
      </c>
      <c r="K2448" s="323"/>
      <c r="L2448" s="323"/>
      <c r="M2448" s="323"/>
      <c r="N2448" s="323"/>
      <c r="O2448" s="323"/>
      <c r="P2448" s="323"/>
      <c r="Q2448" s="323"/>
      <c r="R2448" s="323"/>
      <c r="S2448" s="323"/>
      <c r="T2448" s="323"/>
      <c r="U2448" s="323"/>
      <c r="V2448" s="323"/>
    </row>
    <row r="2449" spans="1:22" ht="30" customHeight="1">
      <c r="A2449" s="315" t="s">
        <v>53</v>
      </c>
      <c r="B2449" s="324">
        <v>41</v>
      </c>
      <c r="C2449" s="23">
        <v>1</v>
      </c>
      <c r="D2449" s="324">
        <v>28</v>
      </c>
      <c r="E2449" s="324">
        <v>2</v>
      </c>
      <c r="F2449" s="324">
        <v>0</v>
      </c>
      <c r="G2449" s="123">
        <v>11</v>
      </c>
      <c r="H2449" s="315">
        <v>117</v>
      </c>
      <c r="I2449" s="319">
        <v>26</v>
      </c>
      <c r="J2449" s="456">
        <f t="shared" si="18"/>
        <v>226</v>
      </c>
      <c r="K2449" s="323"/>
      <c r="L2449" s="323"/>
      <c r="M2449" s="323"/>
      <c r="N2449" s="323"/>
      <c r="O2449" s="323"/>
      <c r="P2449" s="323"/>
      <c r="Q2449" s="323"/>
      <c r="R2449" s="323"/>
      <c r="S2449" s="323"/>
      <c r="T2449" s="323"/>
      <c r="U2449" s="323"/>
      <c r="V2449" s="323"/>
    </row>
    <row r="2450" spans="1:22" ht="30" customHeight="1">
      <c r="A2450" s="315" t="s">
        <v>54</v>
      </c>
      <c r="B2450" s="324">
        <v>32</v>
      </c>
      <c r="C2450" s="23">
        <v>1</v>
      </c>
      <c r="D2450" s="324">
        <v>3</v>
      </c>
      <c r="E2450" s="324">
        <v>2</v>
      </c>
      <c r="F2450" s="324">
        <v>0</v>
      </c>
      <c r="G2450" s="123">
        <v>9</v>
      </c>
      <c r="H2450" s="315">
        <v>56</v>
      </c>
      <c r="I2450" s="319">
        <v>8</v>
      </c>
      <c r="J2450" s="456">
        <f t="shared" si="18"/>
        <v>111</v>
      </c>
      <c r="K2450" s="323"/>
      <c r="L2450" s="323"/>
      <c r="M2450" s="323"/>
      <c r="N2450" s="323"/>
      <c r="O2450" s="323"/>
      <c r="P2450" s="323"/>
      <c r="Q2450" s="323"/>
      <c r="R2450" s="323"/>
      <c r="S2450" s="323"/>
      <c r="T2450" s="323"/>
      <c r="U2450" s="323"/>
      <c r="V2450" s="323"/>
    </row>
    <row r="2451" spans="1:22" ht="30" customHeight="1">
      <c r="A2451" s="315" t="s">
        <v>64</v>
      </c>
      <c r="B2451" s="324">
        <v>22</v>
      </c>
      <c r="C2451" s="23">
        <v>2</v>
      </c>
      <c r="D2451" s="324">
        <v>10</v>
      </c>
      <c r="E2451" s="324">
        <v>5</v>
      </c>
      <c r="F2451" s="324">
        <v>2</v>
      </c>
      <c r="G2451" s="123">
        <v>6</v>
      </c>
      <c r="H2451" s="315">
        <v>65</v>
      </c>
      <c r="I2451" s="319">
        <v>22</v>
      </c>
      <c r="J2451" s="456">
        <f t="shared" si="18"/>
        <v>134</v>
      </c>
      <c r="K2451" s="323"/>
      <c r="L2451" s="323"/>
      <c r="M2451" s="323"/>
      <c r="N2451" s="323"/>
      <c r="O2451" s="323"/>
      <c r="P2451" s="323"/>
      <c r="Q2451" s="323"/>
      <c r="R2451" s="323"/>
      <c r="S2451" s="323"/>
      <c r="T2451" s="323"/>
      <c r="U2451" s="323"/>
      <c r="V2451" s="323"/>
    </row>
    <row r="2452" spans="1:22" ht="30" customHeight="1">
      <c r="A2452" s="315" t="s">
        <v>283</v>
      </c>
      <c r="B2452" s="324">
        <v>51</v>
      </c>
      <c r="C2452" s="23">
        <v>3</v>
      </c>
      <c r="D2452" s="324">
        <v>8</v>
      </c>
      <c r="E2452" s="324">
        <v>2</v>
      </c>
      <c r="F2452" s="324">
        <v>3</v>
      </c>
      <c r="G2452" s="123">
        <v>12</v>
      </c>
      <c r="H2452" s="315">
        <v>109</v>
      </c>
      <c r="I2452" s="319">
        <v>3</v>
      </c>
      <c r="J2452" s="456">
        <f t="shared" si="18"/>
        <v>191</v>
      </c>
      <c r="K2452" s="323"/>
      <c r="L2452" s="323"/>
      <c r="M2452" s="323"/>
      <c r="N2452" s="323"/>
      <c r="O2452" s="323"/>
      <c r="P2452" s="323"/>
      <c r="Q2452" s="323"/>
      <c r="R2452" s="323"/>
      <c r="S2452" s="323"/>
      <c r="T2452" s="323"/>
      <c r="U2452" s="323"/>
      <c r="V2452" s="323"/>
    </row>
    <row r="2453" spans="1:22" ht="30" customHeight="1">
      <c r="A2453" s="315" t="s">
        <v>985</v>
      </c>
      <c r="B2453" s="324">
        <v>0</v>
      </c>
      <c r="C2453" s="23">
        <v>1</v>
      </c>
      <c r="D2453" s="324">
        <v>0</v>
      </c>
      <c r="E2453" s="324">
        <v>0</v>
      </c>
      <c r="F2453" s="324">
        <v>0</v>
      </c>
      <c r="G2453" s="324">
        <v>0</v>
      </c>
      <c r="H2453" s="324">
        <v>0</v>
      </c>
      <c r="I2453" s="324">
        <v>0</v>
      </c>
      <c r="J2453" s="456">
        <f t="shared" si="18"/>
        <v>1</v>
      </c>
      <c r="K2453" s="323"/>
      <c r="L2453" s="323"/>
      <c r="M2453" s="323"/>
      <c r="N2453" s="323"/>
      <c r="O2453" s="323"/>
      <c r="P2453" s="323"/>
      <c r="Q2453" s="323"/>
      <c r="R2453" s="323"/>
      <c r="S2453" s="323"/>
      <c r="T2453" s="323"/>
      <c r="U2453" s="323"/>
      <c r="V2453" s="323"/>
    </row>
    <row r="2454" spans="1:22" ht="30" customHeight="1">
      <c r="A2454" s="315" t="s">
        <v>987</v>
      </c>
      <c r="B2454" s="324">
        <v>0</v>
      </c>
      <c r="C2454" s="23">
        <v>0</v>
      </c>
      <c r="D2454" s="324">
        <v>0</v>
      </c>
      <c r="E2454" s="324">
        <v>0</v>
      </c>
      <c r="F2454" s="324">
        <v>0</v>
      </c>
      <c r="G2454" s="324">
        <v>0</v>
      </c>
      <c r="H2454" s="324">
        <v>0</v>
      </c>
      <c r="I2454" s="324">
        <v>1</v>
      </c>
      <c r="J2454" s="456">
        <f t="shared" si="18"/>
        <v>1</v>
      </c>
      <c r="K2454" s="323"/>
      <c r="L2454" s="323"/>
      <c r="M2454" s="323"/>
      <c r="N2454" s="323"/>
      <c r="O2454" s="323"/>
      <c r="P2454" s="323"/>
      <c r="Q2454" s="323"/>
      <c r="R2454" s="323"/>
      <c r="S2454" s="323"/>
      <c r="T2454" s="323"/>
      <c r="U2454" s="323"/>
      <c r="V2454" s="323"/>
    </row>
    <row r="2455" spans="1:22" ht="30" customHeight="1">
      <c r="A2455" s="315" t="s">
        <v>1666</v>
      </c>
      <c r="B2455" s="324">
        <v>0</v>
      </c>
      <c r="C2455" s="23">
        <v>0</v>
      </c>
      <c r="D2455" s="324">
        <v>0</v>
      </c>
      <c r="E2455" s="324">
        <v>0</v>
      </c>
      <c r="F2455" s="324">
        <v>1</v>
      </c>
      <c r="G2455" s="324">
        <v>0</v>
      </c>
      <c r="H2455" s="324">
        <v>0</v>
      </c>
      <c r="I2455" s="324">
        <v>0</v>
      </c>
      <c r="J2455" s="456">
        <f t="shared" si="18"/>
        <v>1</v>
      </c>
      <c r="K2455" s="323"/>
      <c r="L2455" s="323"/>
      <c r="M2455" s="323"/>
      <c r="N2455" s="323"/>
      <c r="O2455" s="323"/>
      <c r="P2455" s="323"/>
      <c r="Q2455" s="323"/>
      <c r="R2455" s="323"/>
      <c r="S2455" s="323"/>
      <c r="T2455" s="323"/>
      <c r="U2455" s="323"/>
      <c r="V2455" s="323"/>
    </row>
    <row r="2456" spans="1:22" ht="30" customHeight="1">
      <c r="A2456" s="315" t="s">
        <v>1001</v>
      </c>
      <c r="B2456" s="324">
        <v>0</v>
      </c>
      <c r="C2456" s="23">
        <v>0</v>
      </c>
      <c r="D2456" s="324">
        <v>0</v>
      </c>
      <c r="E2456" s="324">
        <v>1</v>
      </c>
      <c r="F2456" s="324">
        <v>0</v>
      </c>
      <c r="G2456" s="324">
        <v>0</v>
      </c>
      <c r="H2456" s="324">
        <v>0</v>
      </c>
      <c r="I2456" s="324">
        <v>0</v>
      </c>
      <c r="J2456" s="456">
        <f t="shared" si="18"/>
        <v>1</v>
      </c>
      <c r="K2456" s="323"/>
      <c r="L2456" s="323"/>
      <c r="M2456" s="323"/>
      <c r="N2456" s="323"/>
      <c r="O2456" s="323"/>
      <c r="P2456" s="323"/>
      <c r="Q2456" s="323"/>
      <c r="R2456" s="323"/>
      <c r="S2456" s="323"/>
      <c r="T2456" s="323"/>
      <c r="U2456" s="323"/>
      <c r="V2456" s="323"/>
    </row>
    <row r="2457" spans="1:22" ht="30" customHeight="1">
      <c r="A2457" s="315" t="s">
        <v>1019</v>
      </c>
      <c r="B2457" s="324">
        <v>0</v>
      </c>
      <c r="C2457" s="23">
        <v>0</v>
      </c>
      <c r="D2457" s="324">
        <v>0</v>
      </c>
      <c r="E2457" s="324">
        <v>0</v>
      </c>
      <c r="F2457" s="324">
        <v>3</v>
      </c>
      <c r="G2457" s="324">
        <v>0</v>
      </c>
      <c r="H2457" s="324">
        <v>0</v>
      </c>
      <c r="I2457" s="324">
        <v>0</v>
      </c>
      <c r="J2457" s="456">
        <f t="shared" ref="J2457:J2461" si="19">SUM(B2457:I2457)</f>
        <v>3</v>
      </c>
      <c r="K2457" s="323"/>
      <c r="L2457" s="323"/>
      <c r="M2457" s="323"/>
      <c r="N2457" s="323"/>
      <c r="O2457" s="323"/>
      <c r="P2457" s="323"/>
      <c r="Q2457" s="323"/>
      <c r="R2457" s="323"/>
      <c r="S2457" s="323"/>
      <c r="T2457" s="323"/>
      <c r="U2457" s="323"/>
      <c r="V2457" s="323"/>
    </row>
    <row r="2458" spans="1:22" ht="30" customHeight="1">
      <c r="A2458" s="315" t="s">
        <v>1053</v>
      </c>
      <c r="B2458" s="324">
        <v>0</v>
      </c>
      <c r="C2458" s="23">
        <v>0</v>
      </c>
      <c r="D2458" s="324">
        <v>0</v>
      </c>
      <c r="E2458" s="324">
        <v>0</v>
      </c>
      <c r="F2458" s="324">
        <v>0</v>
      </c>
      <c r="G2458" s="324">
        <v>0</v>
      </c>
      <c r="H2458" s="324">
        <v>0</v>
      </c>
      <c r="I2458" s="324">
        <v>1</v>
      </c>
      <c r="J2458" s="456">
        <f t="shared" si="19"/>
        <v>1</v>
      </c>
      <c r="K2458" s="323"/>
      <c r="L2458" s="323"/>
      <c r="M2458" s="323"/>
      <c r="N2458" s="323"/>
      <c r="O2458" s="323"/>
      <c r="P2458" s="323"/>
      <c r="Q2458" s="323"/>
      <c r="R2458" s="323"/>
      <c r="S2458" s="323"/>
      <c r="T2458" s="323"/>
      <c r="U2458" s="323"/>
      <c r="V2458" s="323"/>
    </row>
    <row r="2459" spans="1:22" ht="30" customHeight="1">
      <c r="A2459" s="315" t="s">
        <v>1045</v>
      </c>
      <c r="B2459" s="324">
        <v>0</v>
      </c>
      <c r="C2459" s="23">
        <v>0</v>
      </c>
      <c r="D2459" s="324">
        <v>0</v>
      </c>
      <c r="E2459" s="324">
        <v>1</v>
      </c>
      <c r="F2459" s="324">
        <v>80</v>
      </c>
      <c r="G2459" s="324">
        <v>7</v>
      </c>
      <c r="H2459" s="324">
        <v>50</v>
      </c>
      <c r="I2459" s="324">
        <v>11</v>
      </c>
      <c r="J2459" s="456">
        <f t="shared" si="19"/>
        <v>149</v>
      </c>
      <c r="K2459" s="323"/>
      <c r="L2459" s="323"/>
      <c r="M2459" s="323"/>
      <c r="N2459" s="323"/>
      <c r="O2459" s="323"/>
      <c r="P2459" s="323"/>
      <c r="Q2459" s="323"/>
      <c r="R2459" s="323"/>
      <c r="S2459" s="323"/>
      <c r="T2459" s="323"/>
      <c r="U2459" s="323"/>
      <c r="V2459" s="323"/>
    </row>
    <row r="2460" spans="1:22" ht="30" customHeight="1">
      <c r="A2460" s="315" t="s">
        <v>25</v>
      </c>
      <c r="B2460" s="324">
        <v>0</v>
      </c>
      <c r="C2460" s="23">
        <v>0</v>
      </c>
      <c r="D2460" s="324">
        <v>0</v>
      </c>
      <c r="E2460" s="324">
        <v>0</v>
      </c>
      <c r="F2460" s="324">
        <v>3</v>
      </c>
      <c r="G2460" s="324">
        <v>0</v>
      </c>
      <c r="H2460" s="324">
        <v>0</v>
      </c>
      <c r="I2460" s="324">
        <v>0</v>
      </c>
      <c r="J2460" s="456">
        <f t="shared" si="19"/>
        <v>3</v>
      </c>
      <c r="K2460" s="323"/>
      <c r="L2460" s="323"/>
      <c r="M2460" s="323"/>
      <c r="N2460" s="323"/>
      <c r="O2460" s="323"/>
      <c r="P2460" s="323"/>
      <c r="Q2460" s="323"/>
      <c r="R2460" s="323"/>
      <c r="S2460" s="323"/>
      <c r="T2460" s="323"/>
      <c r="U2460" s="323"/>
      <c r="V2460" s="323"/>
    </row>
    <row r="2461" spans="1:22" ht="30" customHeight="1">
      <c r="A2461" s="315" t="s">
        <v>34</v>
      </c>
      <c r="B2461" s="324">
        <v>0</v>
      </c>
      <c r="C2461" s="23">
        <v>2</v>
      </c>
      <c r="D2461" s="324">
        <v>0</v>
      </c>
      <c r="E2461" s="324">
        <v>0</v>
      </c>
      <c r="F2461" s="324">
        <v>0</v>
      </c>
      <c r="G2461" s="324">
        <v>0</v>
      </c>
      <c r="H2461" s="324">
        <v>0</v>
      </c>
      <c r="I2461" s="324">
        <v>0</v>
      </c>
      <c r="J2461" s="456">
        <f t="shared" si="19"/>
        <v>2</v>
      </c>
      <c r="K2461" s="323"/>
      <c r="L2461" s="323"/>
      <c r="M2461" s="323"/>
      <c r="N2461" s="323"/>
      <c r="O2461" s="323"/>
      <c r="P2461" s="323"/>
      <c r="Q2461" s="323"/>
      <c r="R2461" s="323"/>
      <c r="S2461" s="323"/>
      <c r="T2461" s="323"/>
      <c r="U2461" s="323"/>
      <c r="V2461" s="323"/>
    </row>
    <row r="2462" spans="1:22" ht="30" customHeight="1">
      <c r="A2462" s="311" t="s">
        <v>3</v>
      </c>
      <c r="B2462" s="317">
        <f>SUM(B2431:B2461)</f>
        <v>690</v>
      </c>
      <c r="C2462" s="317">
        <f t="shared" ref="C2462:J2462" si="20">SUM(C2431:C2461)</f>
        <v>32</v>
      </c>
      <c r="D2462" s="317">
        <f t="shared" si="20"/>
        <v>227</v>
      </c>
      <c r="E2462" s="317">
        <f t="shared" si="20"/>
        <v>25</v>
      </c>
      <c r="F2462" s="317">
        <f t="shared" si="20"/>
        <v>104</v>
      </c>
      <c r="G2462" s="317">
        <f t="shared" si="20"/>
        <v>206</v>
      </c>
      <c r="H2462" s="317">
        <f t="shared" si="20"/>
        <v>1732</v>
      </c>
      <c r="I2462" s="317">
        <f t="shared" si="20"/>
        <v>288</v>
      </c>
      <c r="J2462" s="452">
        <f t="shared" si="20"/>
        <v>3304</v>
      </c>
      <c r="K2462" s="323"/>
      <c r="L2462" s="323"/>
      <c r="M2462" s="323"/>
      <c r="N2462" s="323"/>
      <c r="O2462" s="323"/>
      <c r="P2462" s="323"/>
      <c r="Q2462" s="323"/>
      <c r="R2462" s="323"/>
      <c r="S2462" s="323"/>
      <c r="T2462" s="323"/>
      <c r="U2462" s="323"/>
      <c r="V2462" s="323"/>
    </row>
    <row r="2463" spans="1:22" ht="38.25" customHeight="1">
      <c r="A2463" s="323"/>
      <c r="B2463" s="323"/>
      <c r="C2463" s="323"/>
      <c r="D2463" s="323"/>
      <c r="E2463" s="323"/>
      <c r="F2463" s="323"/>
      <c r="G2463" s="323" t="s">
        <v>1321</v>
      </c>
      <c r="H2463" s="323"/>
      <c r="I2463" s="323"/>
      <c r="K2463" s="323"/>
      <c r="L2463" s="323"/>
      <c r="M2463" s="323"/>
      <c r="N2463" s="323"/>
      <c r="O2463" s="323"/>
      <c r="P2463" s="323"/>
      <c r="Q2463" s="323"/>
      <c r="R2463" s="323"/>
      <c r="S2463" s="323"/>
      <c r="T2463" s="323"/>
      <c r="U2463" s="323"/>
      <c r="V2463" s="323"/>
    </row>
    <row r="2464" spans="1:22" ht="30" customHeight="1">
      <c r="A2464" s="600" t="s">
        <v>1310</v>
      </c>
      <c r="B2464" s="604"/>
      <c r="C2464" s="323"/>
      <c r="D2464" s="323"/>
      <c r="E2464" s="323"/>
      <c r="F2464" s="323"/>
      <c r="G2464" s="323"/>
      <c r="H2464" s="323"/>
      <c r="I2464" s="323"/>
      <c r="K2464" s="323"/>
      <c r="L2464" s="323"/>
      <c r="M2464" s="323"/>
      <c r="N2464" s="323"/>
      <c r="O2464" s="323"/>
      <c r="P2464" s="323"/>
      <c r="Q2464" s="323"/>
      <c r="R2464" s="323"/>
      <c r="S2464" s="323"/>
      <c r="T2464" s="323"/>
      <c r="U2464" s="323"/>
      <c r="V2464" s="323"/>
    </row>
    <row r="2465" spans="1:22" ht="30" customHeight="1">
      <c r="A2465" s="311" t="s">
        <v>62</v>
      </c>
      <c r="B2465" s="336" t="s">
        <v>1311</v>
      </c>
      <c r="C2465" s="323"/>
      <c r="D2465" s="323"/>
      <c r="E2465" s="323"/>
      <c r="F2465" s="323"/>
      <c r="G2465" s="323"/>
      <c r="H2465" s="323"/>
      <c r="I2465" s="323"/>
      <c r="K2465" s="323"/>
      <c r="L2465" s="323"/>
      <c r="M2465" s="323"/>
      <c r="N2465" s="323"/>
      <c r="O2465" s="323"/>
      <c r="P2465" s="323"/>
      <c r="Q2465" s="323"/>
      <c r="R2465" s="323"/>
      <c r="S2465" s="323"/>
      <c r="T2465" s="323"/>
      <c r="U2465" s="323"/>
      <c r="V2465" s="323"/>
    </row>
    <row r="2466" spans="1:22" ht="30" customHeight="1">
      <c r="A2466" s="324" t="s">
        <v>44</v>
      </c>
      <c r="B2466" s="149">
        <v>75</v>
      </c>
      <c r="C2466" s="323"/>
      <c r="D2466" s="323"/>
      <c r="E2466" s="323"/>
      <c r="F2466" s="323"/>
      <c r="G2466" s="323"/>
      <c r="H2466" s="323"/>
      <c r="I2466" s="323"/>
      <c r="K2466" s="323"/>
      <c r="L2466" s="323"/>
      <c r="M2466" s="323"/>
      <c r="N2466" s="323"/>
      <c r="O2466" s="323"/>
      <c r="P2466" s="323"/>
      <c r="Q2466" s="323"/>
      <c r="R2466" s="323"/>
      <c r="S2466" s="323"/>
      <c r="T2466" s="323"/>
      <c r="U2466" s="323"/>
      <c r="V2466" s="323"/>
    </row>
    <row r="2467" spans="1:22" ht="30" customHeight="1">
      <c r="A2467" s="324" t="s">
        <v>29</v>
      </c>
      <c r="B2467" s="149">
        <v>24</v>
      </c>
      <c r="C2467" s="323"/>
      <c r="D2467" s="323"/>
      <c r="E2467" s="323"/>
      <c r="F2467" s="323"/>
      <c r="G2467" s="323"/>
      <c r="H2467" s="323"/>
      <c r="I2467" s="323"/>
      <c r="K2467" s="323"/>
      <c r="L2467" s="323"/>
      <c r="M2467" s="323"/>
      <c r="N2467" s="323"/>
      <c r="O2467" s="323"/>
      <c r="P2467" s="323"/>
      <c r="Q2467" s="323"/>
      <c r="R2467" s="323"/>
      <c r="S2467" s="323"/>
      <c r="T2467" s="323"/>
      <c r="U2467" s="323"/>
      <c r="V2467" s="323"/>
    </row>
    <row r="2468" spans="1:22" ht="30" customHeight="1">
      <c r="A2468" s="324" t="s">
        <v>31</v>
      </c>
      <c r="B2468" s="149">
        <v>21</v>
      </c>
      <c r="C2468" s="323"/>
      <c r="D2468" s="323"/>
      <c r="E2468" s="323"/>
      <c r="F2468" s="323"/>
      <c r="G2468" s="323"/>
      <c r="H2468" s="323"/>
      <c r="I2468" s="323"/>
      <c r="K2468" s="323"/>
      <c r="L2468" s="323"/>
      <c r="M2468" s="323"/>
      <c r="N2468" s="323"/>
      <c r="O2468" s="323"/>
      <c r="P2468" s="323"/>
      <c r="Q2468" s="323"/>
      <c r="R2468" s="323"/>
      <c r="S2468" s="323"/>
      <c r="T2468" s="323"/>
      <c r="U2468" s="323"/>
      <c r="V2468" s="323"/>
    </row>
    <row r="2469" spans="1:22" ht="30" customHeight="1">
      <c r="A2469" s="324" t="s">
        <v>24</v>
      </c>
      <c r="B2469" s="149">
        <v>27</v>
      </c>
      <c r="C2469" s="323"/>
      <c r="D2469" s="323"/>
      <c r="E2469" s="323"/>
      <c r="F2469" s="323"/>
      <c r="G2469" s="323"/>
      <c r="H2469" s="323"/>
      <c r="I2469" s="323"/>
      <c r="K2469" s="323"/>
      <c r="L2469" s="323"/>
      <c r="M2469" s="323"/>
      <c r="N2469" s="323"/>
      <c r="O2469" s="323"/>
      <c r="P2469" s="323"/>
      <c r="Q2469" s="323"/>
      <c r="R2469" s="323"/>
      <c r="S2469" s="323"/>
      <c r="T2469" s="323"/>
      <c r="U2469" s="323"/>
      <c r="V2469" s="323"/>
    </row>
    <row r="2470" spans="1:22" ht="30" customHeight="1">
      <c r="A2470" s="324" t="s">
        <v>33</v>
      </c>
      <c r="B2470" s="149">
        <v>86</v>
      </c>
      <c r="C2470" s="323"/>
      <c r="D2470" s="323"/>
      <c r="E2470" s="323"/>
      <c r="F2470" s="323"/>
      <c r="G2470" s="323"/>
      <c r="H2470" s="323"/>
      <c r="I2470" s="323"/>
      <c r="K2470" s="323"/>
      <c r="L2470" s="323"/>
      <c r="M2470" s="323"/>
      <c r="N2470" s="323"/>
      <c r="O2470" s="323"/>
      <c r="P2470" s="323"/>
      <c r="Q2470" s="323"/>
      <c r="R2470" s="323"/>
      <c r="S2470" s="323"/>
      <c r="T2470" s="323"/>
      <c r="U2470" s="323"/>
      <c r="V2470" s="323"/>
    </row>
    <row r="2471" spans="1:22" ht="30" customHeight="1">
      <c r="A2471" s="324" t="s">
        <v>23</v>
      </c>
      <c r="B2471" s="149">
        <v>60</v>
      </c>
      <c r="C2471" s="323"/>
      <c r="D2471" s="323"/>
      <c r="E2471" s="323"/>
      <c r="F2471" s="323"/>
      <c r="G2471" s="323"/>
      <c r="H2471" s="323"/>
      <c r="I2471" s="323"/>
      <c r="K2471" s="323"/>
      <c r="L2471" s="323"/>
      <c r="M2471" s="323"/>
      <c r="N2471" s="323"/>
      <c r="O2471" s="323"/>
      <c r="P2471" s="323"/>
      <c r="Q2471" s="323"/>
      <c r="R2471" s="323"/>
      <c r="S2471" s="323"/>
      <c r="T2471" s="323"/>
      <c r="U2471" s="323"/>
      <c r="V2471" s="323"/>
    </row>
    <row r="2472" spans="1:22" ht="30" customHeight="1">
      <c r="A2472" s="324" t="s">
        <v>35</v>
      </c>
      <c r="B2472" s="149">
        <v>28</v>
      </c>
      <c r="C2472" s="323"/>
      <c r="D2472" s="323"/>
      <c r="E2472" s="323"/>
      <c r="F2472" s="323"/>
      <c r="G2472" s="323"/>
      <c r="H2472" s="323"/>
      <c r="I2472" s="323"/>
      <c r="K2472" s="323"/>
      <c r="L2472" s="323"/>
      <c r="M2472" s="323"/>
      <c r="N2472" s="323"/>
      <c r="O2472" s="323"/>
      <c r="P2472" s="323"/>
      <c r="Q2472" s="323"/>
      <c r="R2472" s="323"/>
      <c r="S2472" s="323"/>
      <c r="T2472" s="323"/>
      <c r="U2472" s="323"/>
      <c r="V2472" s="323"/>
    </row>
    <row r="2473" spans="1:22" ht="30" customHeight="1">
      <c r="A2473" s="324" t="s">
        <v>36</v>
      </c>
      <c r="B2473" s="149">
        <v>47</v>
      </c>
      <c r="C2473" s="323"/>
      <c r="D2473" s="323"/>
      <c r="E2473" s="323"/>
      <c r="F2473" s="323"/>
      <c r="G2473" s="323"/>
      <c r="H2473" s="323"/>
      <c r="I2473" s="323"/>
      <c r="K2473" s="323"/>
      <c r="L2473" s="323"/>
      <c r="M2473" s="323"/>
      <c r="N2473" s="323"/>
      <c r="O2473" s="323"/>
      <c r="P2473" s="323"/>
      <c r="Q2473" s="323"/>
      <c r="R2473" s="323"/>
      <c r="S2473" s="323"/>
      <c r="T2473" s="323"/>
      <c r="U2473" s="323"/>
      <c r="V2473" s="323"/>
    </row>
    <row r="2474" spans="1:22" ht="30" customHeight="1">
      <c r="A2474" s="324" t="s">
        <v>48</v>
      </c>
      <c r="B2474" s="149">
        <v>27</v>
      </c>
      <c r="C2474" s="323"/>
      <c r="D2474" s="323"/>
      <c r="E2474" s="323"/>
      <c r="F2474" s="323"/>
      <c r="G2474" s="323"/>
      <c r="H2474" s="323"/>
      <c r="I2474" s="323"/>
      <c r="K2474" s="323"/>
      <c r="L2474" s="323"/>
      <c r="M2474" s="323"/>
      <c r="N2474" s="323"/>
      <c r="O2474" s="323"/>
      <c r="P2474" s="323"/>
      <c r="Q2474" s="323"/>
      <c r="R2474" s="323"/>
      <c r="S2474" s="323"/>
      <c r="T2474" s="323"/>
      <c r="U2474" s="323"/>
      <c r="V2474" s="323"/>
    </row>
    <row r="2475" spans="1:22" ht="30" customHeight="1">
      <c r="A2475" s="324" t="s">
        <v>49</v>
      </c>
      <c r="B2475" s="149">
        <v>70</v>
      </c>
      <c r="C2475" s="323"/>
      <c r="D2475" s="323"/>
      <c r="E2475" s="323"/>
      <c r="F2475" s="323"/>
      <c r="G2475" s="323"/>
      <c r="H2475" s="323"/>
      <c r="I2475" s="323"/>
      <c r="K2475" s="323"/>
      <c r="L2475" s="323"/>
      <c r="M2475" s="323"/>
      <c r="N2475" s="323"/>
      <c r="O2475" s="323"/>
      <c r="P2475" s="323"/>
      <c r="Q2475" s="323"/>
      <c r="R2475" s="323"/>
      <c r="S2475" s="323"/>
      <c r="T2475" s="323"/>
      <c r="U2475" s="323"/>
      <c r="V2475" s="323"/>
    </row>
    <row r="2476" spans="1:22" ht="30" customHeight="1">
      <c r="A2476" s="324" t="s">
        <v>50</v>
      </c>
      <c r="B2476" s="149">
        <v>63</v>
      </c>
      <c r="C2476" s="323"/>
      <c r="D2476" s="323"/>
      <c r="E2476" s="323"/>
      <c r="F2476" s="323"/>
      <c r="G2476" s="323"/>
      <c r="H2476" s="323"/>
      <c r="I2476" s="323"/>
      <c r="K2476" s="323"/>
      <c r="L2476" s="323"/>
      <c r="M2476" s="323"/>
      <c r="N2476" s="323"/>
      <c r="O2476" s="323"/>
      <c r="P2476" s="323"/>
      <c r="Q2476" s="323"/>
      <c r="R2476" s="323"/>
      <c r="S2476" s="323"/>
      <c r="T2476" s="323"/>
      <c r="U2476" s="323"/>
      <c r="V2476" s="323"/>
    </row>
    <row r="2477" spans="1:22" ht="30" customHeight="1">
      <c r="A2477" s="324" t="s">
        <v>51</v>
      </c>
      <c r="B2477" s="149">
        <v>60</v>
      </c>
      <c r="C2477" s="323"/>
      <c r="D2477" s="323"/>
      <c r="E2477" s="323"/>
      <c r="F2477" s="323"/>
      <c r="G2477" s="323"/>
      <c r="H2477" s="323"/>
      <c r="I2477" s="323"/>
      <c r="K2477" s="323"/>
      <c r="L2477" s="323"/>
      <c r="M2477" s="323"/>
      <c r="N2477" s="323"/>
      <c r="O2477" s="323"/>
      <c r="P2477" s="323"/>
      <c r="Q2477" s="323"/>
      <c r="R2477" s="323"/>
      <c r="S2477" s="323"/>
      <c r="T2477" s="323"/>
      <c r="U2477" s="323"/>
      <c r="V2477" s="323"/>
    </row>
    <row r="2478" spans="1:22" ht="30" customHeight="1">
      <c r="A2478" s="324" t="s">
        <v>52</v>
      </c>
      <c r="B2478" s="149">
        <v>48</v>
      </c>
      <c r="C2478" s="323"/>
      <c r="D2478" s="323"/>
      <c r="E2478" s="323"/>
      <c r="F2478" s="323"/>
      <c r="G2478" s="323"/>
      <c r="H2478" s="323"/>
      <c r="I2478" s="323"/>
      <c r="K2478" s="323"/>
      <c r="L2478" s="323"/>
      <c r="M2478" s="323"/>
      <c r="N2478" s="323"/>
      <c r="O2478" s="323"/>
      <c r="P2478" s="323"/>
      <c r="Q2478" s="323"/>
      <c r="R2478" s="323"/>
      <c r="S2478" s="323"/>
      <c r="T2478" s="323"/>
      <c r="U2478" s="323"/>
      <c r="V2478" s="323"/>
    </row>
    <row r="2479" spans="1:22" ht="30" customHeight="1">
      <c r="A2479" s="324" t="s">
        <v>53</v>
      </c>
      <c r="B2479" s="149">
        <v>90</v>
      </c>
      <c r="C2479" s="323"/>
      <c r="D2479" s="323"/>
      <c r="E2479" s="323"/>
      <c r="F2479" s="323"/>
      <c r="G2479" s="323"/>
      <c r="H2479" s="323"/>
      <c r="I2479" s="323"/>
      <c r="K2479" s="323"/>
      <c r="L2479" s="323"/>
      <c r="M2479" s="323"/>
      <c r="N2479" s="323"/>
      <c r="O2479" s="323"/>
      <c r="P2479" s="323"/>
      <c r="Q2479" s="323"/>
      <c r="R2479" s="323"/>
      <c r="S2479" s="323"/>
      <c r="T2479" s="323"/>
      <c r="U2479" s="323"/>
      <c r="V2479" s="323"/>
    </row>
    <row r="2480" spans="1:22" ht="30" customHeight="1">
      <c r="A2480" s="324" t="s">
        <v>54</v>
      </c>
      <c r="B2480" s="149">
        <v>32</v>
      </c>
      <c r="C2480" s="323"/>
      <c r="D2480" s="323"/>
      <c r="E2480" s="323"/>
      <c r="F2480" s="323"/>
      <c r="G2480" s="323"/>
      <c r="H2480" s="323"/>
      <c r="I2480" s="323"/>
      <c r="K2480" s="323"/>
      <c r="L2480" s="323"/>
      <c r="M2480" s="323"/>
      <c r="N2480" s="323"/>
      <c r="O2480" s="323"/>
      <c r="P2480" s="323"/>
      <c r="Q2480" s="323"/>
      <c r="R2480" s="323"/>
      <c r="S2480" s="323"/>
      <c r="T2480" s="323"/>
      <c r="U2480" s="323"/>
      <c r="V2480" s="323"/>
    </row>
    <row r="2481" spans="1:22" ht="30" customHeight="1">
      <c r="A2481" s="324" t="s">
        <v>64</v>
      </c>
      <c r="B2481" s="149">
        <v>58</v>
      </c>
      <c r="C2481" s="323"/>
      <c r="D2481" s="323"/>
      <c r="E2481" s="323"/>
      <c r="F2481" s="323"/>
      <c r="G2481" s="323"/>
      <c r="H2481" s="323"/>
      <c r="I2481" s="323"/>
      <c r="K2481" s="323"/>
      <c r="L2481" s="323"/>
      <c r="M2481" s="323"/>
      <c r="N2481" s="323"/>
      <c r="O2481" s="323"/>
      <c r="P2481" s="323"/>
      <c r="Q2481" s="323"/>
      <c r="R2481" s="323"/>
      <c r="S2481" s="323"/>
      <c r="T2481" s="323"/>
      <c r="U2481" s="323"/>
      <c r="V2481" s="323"/>
    </row>
    <row r="2482" spans="1:22" ht="30" customHeight="1">
      <c r="A2482" s="324" t="s">
        <v>57</v>
      </c>
      <c r="B2482" s="149">
        <v>74</v>
      </c>
      <c r="C2482" s="323"/>
      <c r="D2482" s="323"/>
      <c r="E2482" s="323"/>
      <c r="F2482" s="323"/>
      <c r="G2482" s="323"/>
      <c r="H2482" s="323"/>
      <c r="I2482" s="323"/>
      <c r="K2482" s="323"/>
      <c r="L2482" s="323"/>
      <c r="M2482" s="323"/>
      <c r="N2482" s="323"/>
      <c r="O2482" s="323"/>
      <c r="P2482" s="323"/>
      <c r="Q2482" s="323"/>
      <c r="R2482" s="323"/>
      <c r="S2482" s="323"/>
      <c r="T2482" s="323"/>
      <c r="U2482" s="323"/>
      <c r="V2482" s="323"/>
    </row>
    <row r="2483" spans="1:22" ht="30" customHeight="1">
      <c r="A2483" s="324" t="s">
        <v>20</v>
      </c>
      <c r="B2483" s="149">
        <v>53</v>
      </c>
      <c r="C2483" s="323"/>
      <c r="D2483" s="323"/>
      <c r="E2483" s="323"/>
      <c r="F2483" s="323"/>
      <c r="G2483" s="323"/>
      <c r="H2483" s="323"/>
      <c r="I2483" s="323"/>
      <c r="K2483" s="323"/>
      <c r="L2483" s="323"/>
      <c r="M2483" s="323"/>
      <c r="N2483" s="323"/>
      <c r="O2483" s="323"/>
      <c r="P2483" s="323"/>
      <c r="Q2483" s="323"/>
      <c r="R2483" s="323"/>
      <c r="S2483" s="323"/>
      <c r="T2483" s="323"/>
      <c r="U2483" s="323"/>
      <c r="V2483" s="323"/>
    </row>
    <row r="2484" spans="1:22" ht="30" customHeight="1">
      <c r="A2484" s="324" t="s">
        <v>66</v>
      </c>
      <c r="B2484" s="149">
        <v>82</v>
      </c>
      <c r="C2484" s="323"/>
      <c r="D2484" s="323"/>
      <c r="E2484" s="323"/>
      <c r="F2484" s="323"/>
      <c r="G2484" s="323"/>
      <c r="H2484" s="323"/>
      <c r="I2484" s="323"/>
      <c r="K2484" s="323"/>
      <c r="L2484" s="323"/>
      <c r="M2484" s="323"/>
      <c r="N2484" s="323"/>
      <c r="O2484" s="323"/>
      <c r="P2484" s="323"/>
      <c r="Q2484" s="323"/>
      <c r="R2484" s="323"/>
      <c r="S2484" s="323"/>
      <c r="T2484" s="323"/>
      <c r="U2484" s="323"/>
      <c r="V2484" s="323"/>
    </row>
    <row r="2485" spans="1:22" ht="30" customHeight="1">
      <c r="A2485" s="324" t="s">
        <v>38</v>
      </c>
      <c r="B2485" s="149">
        <v>55</v>
      </c>
      <c r="C2485" s="323"/>
      <c r="D2485" s="323"/>
      <c r="E2485" s="323"/>
      <c r="F2485" s="323"/>
      <c r="G2485" s="323"/>
      <c r="H2485" s="323"/>
      <c r="I2485" s="323"/>
      <c r="K2485" s="323"/>
      <c r="L2485" s="323"/>
      <c r="M2485" s="323"/>
      <c r="N2485" s="323"/>
      <c r="O2485" s="323"/>
      <c r="P2485" s="323"/>
      <c r="Q2485" s="323"/>
      <c r="R2485" s="323"/>
      <c r="S2485" s="323"/>
      <c r="T2485" s="323"/>
      <c r="U2485" s="323"/>
      <c r="V2485" s="323"/>
    </row>
    <row r="2486" spans="1:22" ht="30" customHeight="1">
      <c r="A2486" s="324" t="s">
        <v>39</v>
      </c>
      <c r="B2486" s="149">
        <v>72</v>
      </c>
      <c r="C2486" s="323"/>
      <c r="D2486" s="323"/>
      <c r="E2486" s="323"/>
      <c r="F2486" s="323"/>
      <c r="G2486" s="323"/>
      <c r="H2486" s="323"/>
      <c r="I2486" s="323"/>
      <c r="K2486" s="323"/>
      <c r="L2486" s="323"/>
      <c r="M2486" s="323"/>
      <c r="N2486" s="323"/>
      <c r="O2486" s="323"/>
      <c r="P2486" s="323"/>
      <c r="Q2486" s="323"/>
      <c r="R2486" s="323"/>
      <c r="S2486" s="323"/>
      <c r="T2486" s="323"/>
      <c r="U2486" s="323"/>
      <c r="V2486" s="323"/>
    </row>
    <row r="2487" spans="1:22" ht="30" customHeight="1">
      <c r="A2487" s="324" t="s">
        <v>657</v>
      </c>
      <c r="B2487" s="149">
        <v>48</v>
      </c>
      <c r="C2487" s="323"/>
      <c r="D2487" s="323"/>
      <c r="E2487" s="323"/>
      <c r="F2487" s="323"/>
      <c r="G2487" s="323"/>
      <c r="H2487" s="323"/>
      <c r="I2487" s="323"/>
      <c r="K2487" s="323"/>
      <c r="L2487" s="323"/>
      <c r="M2487" s="323"/>
      <c r="N2487" s="323"/>
      <c r="O2487" s="323"/>
      <c r="P2487" s="323"/>
      <c r="Q2487" s="323"/>
      <c r="R2487" s="323"/>
      <c r="S2487" s="323"/>
      <c r="T2487" s="323"/>
      <c r="U2487" s="323"/>
      <c r="V2487" s="323"/>
    </row>
    <row r="2488" spans="1:22" ht="30" customHeight="1">
      <c r="A2488" s="311" t="s">
        <v>3</v>
      </c>
      <c r="B2488" s="150">
        <f>SUM(B2466:B2487)</f>
        <v>1200</v>
      </c>
      <c r="C2488" s="323"/>
      <c r="D2488" s="323"/>
      <c r="E2488" s="323"/>
      <c r="F2488" s="323"/>
      <c r="G2488" s="323"/>
      <c r="H2488" s="323"/>
      <c r="I2488" s="323"/>
      <c r="K2488" s="323"/>
      <c r="L2488" s="323"/>
      <c r="M2488" s="323"/>
      <c r="N2488" s="323"/>
      <c r="O2488" s="323"/>
      <c r="P2488" s="323"/>
      <c r="Q2488" s="323"/>
      <c r="R2488" s="323"/>
      <c r="S2488" s="323"/>
      <c r="T2488" s="323"/>
      <c r="U2488" s="323"/>
      <c r="V2488" s="323"/>
    </row>
    <row r="2489" spans="1:22" ht="28.5" customHeight="1">
      <c r="A2489" s="323"/>
      <c r="B2489" s="323"/>
      <c r="C2489" s="323"/>
      <c r="D2489" s="323"/>
      <c r="E2489" s="323"/>
      <c r="F2489" s="323"/>
      <c r="G2489" s="323"/>
      <c r="H2489" s="323"/>
      <c r="I2489" s="323"/>
      <c r="K2489" s="323"/>
      <c r="L2489" s="323"/>
      <c r="M2489" s="323"/>
      <c r="N2489" s="323"/>
      <c r="O2489" s="323"/>
      <c r="P2489" s="323"/>
      <c r="Q2489" s="323"/>
      <c r="R2489" s="323"/>
      <c r="S2489" s="323"/>
      <c r="T2489" s="323"/>
      <c r="U2489" s="323"/>
      <c r="V2489" s="323"/>
    </row>
    <row r="2490" spans="1:22" ht="30" customHeight="1">
      <c r="A2490" s="600" t="s">
        <v>1312</v>
      </c>
      <c r="B2490" s="604"/>
      <c r="C2490" s="323"/>
      <c r="D2490" s="323"/>
      <c r="E2490" s="323"/>
      <c r="F2490" s="323"/>
      <c r="G2490" s="323"/>
      <c r="H2490" s="323"/>
      <c r="I2490" s="323"/>
      <c r="K2490" s="323"/>
      <c r="L2490" s="323"/>
      <c r="M2490" s="323"/>
      <c r="N2490" s="323"/>
      <c r="O2490" s="323"/>
      <c r="P2490" s="323"/>
      <c r="Q2490" s="323"/>
      <c r="R2490" s="323"/>
      <c r="S2490" s="323"/>
      <c r="T2490" s="323"/>
      <c r="U2490" s="323"/>
      <c r="V2490" s="323"/>
    </row>
    <row r="2491" spans="1:22" ht="30" customHeight="1">
      <c r="A2491" s="311" t="s">
        <v>62</v>
      </c>
      <c r="B2491" s="336" t="s">
        <v>1311</v>
      </c>
      <c r="C2491" s="323"/>
      <c r="D2491" s="323"/>
      <c r="E2491" s="323"/>
      <c r="F2491" s="323"/>
      <c r="G2491" s="323"/>
      <c r="H2491" s="323"/>
      <c r="I2491" s="323"/>
      <c r="K2491" s="323"/>
      <c r="L2491" s="323"/>
      <c r="M2491" s="323"/>
      <c r="N2491" s="323"/>
      <c r="O2491" s="323"/>
      <c r="P2491" s="323"/>
      <c r="Q2491" s="323"/>
      <c r="R2491" s="323"/>
      <c r="S2491" s="323"/>
      <c r="T2491" s="323"/>
      <c r="U2491" s="323"/>
      <c r="V2491" s="323"/>
    </row>
    <row r="2492" spans="1:22" ht="30" customHeight="1">
      <c r="A2492" s="324" t="s">
        <v>44</v>
      </c>
      <c r="B2492" s="149">
        <v>21</v>
      </c>
      <c r="C2492" s="323"/>
      <c r="D2492" s="323"/>
      <c r="E2492" s="323"/>
      <c r="F2492" s="323"/>
      <c r="G2492" s="323"/>
      <c r="H2492" s="323"/>
      <c r="I2492" s="323"/>
      <c r="K2492" s="323"/>
      <c r="L2492" s="323"/>
      <c r="M2492" s="323"/>
      <c r="N2492" s="323"/>
      <c r="O2492" s="323"/>
      <c r="P2492" s="323"/>
      <c r="Q2492" s="323"/>
      <c r="R2492" s="323"/>
      <c r="S2492" s="323"/>
      <c r="T2492" s="323"/>
      <c r="U2492" s="323"/>
      <c r="V2492" s="323"/>
    </row>
    <row r="2493" spans="1:22" ht="30" customHeight="1">
      <c r="A2493" s="324" t="s">
        <v>29</v>
      </c>
      <c r="B2493" s="149">
        <v>32</v>
      </c>
      <c r="C2493" s="323"/>
      <c r="D2493" s="323"/>
      <c r="E2493" s="323"/>
      <c r="F2493" s="323"/>
      <c r="G2493" s="323"/>
      <c r="H2493" s="323"/>
      <c r="I2493" s="323"/>
      <c r="K2493" s="323"/>
      <c r="L2493" s="323"/>
      <c r="M2493" s="323"/>
      <c r="N2493" s="323"/>
      <c r="O2493" s="323"/>
      <c r="P2493" s="323"/>
      <c r="Q2493" s="323"/>
      <c r="R2493" s="323"/>
      <c r="S2493" s="323"/>
      <c r="T2493" s="323"/>
      <c r="U2493" s="323"/>
      <c r="V2493" s="323"/>
    </row>
    <row r="2494" spans="1:22" ht="30" customHeight="1">
      <c r="A2494" s="324" t="s">
        <v>31</v>
      </c>
      <c r="B2494" s="149">
        <v>17</v>
      </c>
      <c r="C2494" s="323"/>
      <c r="D2494" s="323"/>
      <c r="E2494" s="323"/>
      <c r="F2494" s="323"/>
      <c r="G2494" s="323"/>
      <c r="H2494" s="323"/>
      <c r="I2494" s="323"/>
      <c r="K2494" s="323"/>
      <c r="L2494" s="323"/>
      <c r="M2494" s="323"/>
      <c r="N2494" s="323"/>
      <c r="O2494" s="323"/>
      <c r="P2494" s="323"/>
      <c r="Q2494" s="323"/>
      <c r="R2494" s="323"/>
      <c r="S2494" s="323"/>
      <c r="T2494" s="323"/>
      <c r="U2494" s="323"/>
      <c r="V2494" s="323"/>
    </row>
    <row r="2495" spans="1:22" ht="30" customHeight="1">
      <c r="A2495" s="324" t="s">
        <v>24</v>
      </c>
      <c r="B2495" s="149">
        <v>21</v>
      </c>
      <c r="C2495" s="323"/>
      <c r="D2495" s="323"/>
      <c r="E2495" s="323"/>
      <c r="F2495" s="323"/>
      <c r="G2495" s="323"/>
      <c r="H2495" s="323"/>
      <c r="I2495" s="323"/>
      <c r="K2495" s="323"/>
      <c r="L2495" s="323"/>
      <c r="M2495" s="323"/>
      <c r="N2495" s="323"/>
      <c r="O2495" s="323"/>
      <c r="P2495" s="323"/>
      <c r="Q2495" s="323"/>
      <c r="R2495" s="323"/>
      <c r="S2495" s="323"/>
      <c r="T2495" s="323"/>
      <c r="U2495" s="323"/>
      <c r="V2495" s="323"/>
    </row>
    <row r="2496" spans="1:22" ht="30" customHeight="1">
      <c r="A2496" s="324" t="s">
        <v>33</v>
      </c>
      <c r="B2496" s="149">
        <v>24</v>
      </c>
      <c r="C2496" s="323"/>
      <c r="D2496" s="323"/>
      <c r="E2496" s="323"/>
      <c r="F2496" s="323"/>
      <c r="G2496" s="323"/>
      <c r="H2496" s="323"/>
      <c r="I2496" s="323"/>
      <c r="K2496" s="323"/>
      <c r="L2496" s="323"/>
      <c r="M2496" s="323"/>
      <c r="N2496" s="323"/>
      <c r="O2496" s="323"/>
      <c r="P2496" s="323"/>
      <c r="Q2496" s="323"/>
      <c r="R2496" s="323"/>
      <c r="S2496" s="323"/>
      <c r="T2496" s="323"/>
      <c r="U2496" s="323"/>
      <c r="V2496" s="323"/>
    </row>
    <row r="2497" spans="1:22" ht="30" customHeight="1">
      <c r="A2497" s="324" t="s">
        <v>23</v>
      </c>
      <c r="B2497" s="149">
        <v>30</v>
      </c>
      <c r="C2497" s="323"/>
      <c r="D2497" s="323"/>
      <c r="E2497" s="323"/>
      <c r="F2497" s="323"/>
      <c r="G2497" s="323"/>
      <c r="H2497" s="323"/>
      <c r="I2497" s="323"/>
      <c r="K2497" s="323"/>
      <c r="L2497" s="323"/>
      <c r="M2497" s="323"/>
      <c r="N2497" s="323"/>
      <c r="O2497" s="323"/>
      <c r="P2497" s="323"/>
      <c r="Q2497" s="323"/>
      <c r="R2497" s="323"/>
      <c r="S2497" s="323"/>
      <c r="T2497" s="323"/>
      <c r="U2497" s="323"/>
      <c r="V2497" s="323"/>
    </row>
    <row r="2498" spans="1:22" ht="30" customHeight="1">
      <c r="A2498" s="324" t="s">
        <v>35</v>
      </c>
      <c r="B2498" s="149">
        <v>22</v>
      </c>
      <c r="C2498" s="323"/>
      <c r="D2498" s="323"/>
      <c r="E2498" s="323"/>
      <c r="F2498" s="323"/>
      <c r="G2498" s="323"/>
      <c r="H2498" s="323"/>
      <c r="I2498" s="323"/>
      <c r="K2498" s="323"/>
      <c r="L2498" s="323"/>
      <c r="M2498" s="323"/>
      <c r="N2498" s="323"/>
      <c r="O2498" s="323"/>
      <c r="P2498" s="323"/>
      <c r="Q2498" s="323"/>
      <c r="R2498" s="323"/>
      <c r="S2498" s="323"/>
      <c r="T2498" s="323"/>
      <c r="U2498" s="323"/>
      <c r="V2498" s="323"/>
    </row>
    <row r="2499" spans="1:22" ht="30" customHeight="1">
      <c r="A2499" s="324" t="s">
        <v>36</v>
      </c>
      <c r="B2499" s="149">
        <v>31</v>
      </c>
      <c r="C2499" s="323"/>
      <c r="D2499" s="323"/>
      <c r="E2499" s="323"/>
      <c r="F2499" s="323"/>
      <c r="G2499" s="323"/>
      <c r="H2499" s="323"/>
      <c r="I2499" s="323"/>
      <c r="K2499" s="323"/>
      <c r="L2499" s="323"/>
      <c r="M2499" s="323"/>
      <c r="N2499" s="323"/>
      <c r="O2499" s="323"/>
      <c r="P2499" s="323"/>
      <c r="Q2499" s="323"/>
      <c r="R2499" s="323"/>
      <c r="S2499" s="323"/>
      <c r="T2499" s="323"/>
      <c r="U2499" s="323"/>
      <c r="V2499" s="323"/>
    </row>
    <row r="2500" spans="1:22" ht="30" customHeight="1">
      <c r="A2500" s="324" t="s">
        <v>48</v>
      </c>
      <c r="B2500" s="149">
        <v>35</v>
      </c>
      <c r="C2500" s="323"/>
      <c r="D2500" s="323"/>
      <c r="E2500" s="323"/>
      <c r="F2500" s="323"/>
      <c r="G2500" s="323"/>
      <c r="H2500" s="323"/>
      <c r="I2500" s="323"/>
      <c r="K2500" s="323"/>
      <c r="L2500" s="323"/>
      <c r="M2500" s="323"/>
      <c r="N2500" s="323"/>
      <c r="O2500" s="323"/>
      <c r="P2500" s="323"/>
      <c r="Q2500" s="323"/>
      <c r="R2500" s="323"/>
      <c r="S2500" s="323"/>
      <c r="T2500" s="323"/>
      <c r="U2500" s="323"/>
      <c r="V2500" s="323"/>
    </row>
    <row r="2501" spans="1:22" ht="30" customHeight="1">
      <c r="A2501" s="324" t="s">
        <v>49</v>
      </c>
      <c r="B2501" s="149">
        <v>32</v>
      </c>
      <c r="C2501" s="323"/>
      <c r="D2501" s="323"/>
      <c r="E2501" s="323"/>
      <c r="F2501" s="323"/>
      <c r="G2501" s="323"/>
      <c r="H2501" s="323"/>
      <c r="I2501" s="323"/>
      <c r="K2501" s="323"/>
      <c r="L2501" s="323"/>
      <c r="M2501" s="323"/>
      <c r="N2501" s="323"/>
      <c r="O2501" s="323"/>
      <c r="P2501" s="323"/>
      <c r="Q2501" s="323"/>
      <c r="R2501" s="323"/>
      <c r="S2501" s="323"/>
      <c r="T2501" s="323"/>
      <c r="U2501" s="323"/>
      <c r="V2501" s="323"/>
    </row>
    <row r="2502" spans="1:22" ht="30" customHeight="1">
      <c r="A2502" s="324" t="s">
        <v>50</v>
      </c>
      <c r="B2502" s="149">
        <v>36</v>
      </c>
      <c r="C2502" s="323"/>
      <c r="D2502" s="323"/>
      <c r="E2502" s="323"/>
      <c r="F2502" s="323"/>
      <c r="G2502" s="323"/>
      <c r="H2502" s="323"/>
      <c r="I2502" s="323"/>
      <c r="K2502" s="323"/>
      <c r="L2502" s="323"/>
      <c r="M2502" s="323"/>
      <c r="N2502" s="323"/>
      <c r="O2502" s="323"/>
      <c r="P2502" s="323"/>
      <c r="Q2502" s="323"/>
      <c r="R2502" s="323"/>
      <c r="S2502" s="323"/>
      <c r="T2502" s="323"/>
      <c r="U2502" s="323"/>
      <c r="V2502" s="323"/>
    </row>
    <row r="2503" spans="1:22" ht="30" customHeight="1">
      <c r="A2503" s="324" t="s">
        <v>51</v>
      </c>
      <c r="B2503" s="149">
        <v>37</v>
      </c>
      <c r="C2503" s="323"/>
      <c r="D2503" s="323"/>
      <c r="E2503" s="323"/>
      <c r="F2503" s="323"/>
      <c r="G2503" s="323"/>
      <c r="H2503" s="323"/>
      <c r="I2503" s="323"/>
      <c r="K2503" s="323"/>
      <c r="L2503" s="323"/>
      <c r="M2503" s="323"/>
      <c r="N2503" s="323"/>
      <c r="O2503" s="323"/>
      <c r="P2503" s="323"/>
      <c r="Q2503" s="323"/>
      <c r="R2503" s="323"/>
      <c r="S2503" s="323"/>
      <c r="T2503" s="323"/>
      <c r="U2503" s="323"/>
      <c r="V2503" s="323"/>
    </row>
    <row r="2504" spans="1:22" ht="30" customHeight="1">
      <c r="A2504" s="324" t="s">
        <v>52</v>
      </c>
      <c r="B2504" s="149">
        <v>38</v>
      </c>
      <c r="C2504" s="323"/>
      <c r="D2504" s="323"/>
      <c r="E2504" s="323"/>
      <c r="F2504" s="323"/>
      <c r="G2504" s="323"/>
      <c r="H2504" s="323"/>
      <c r="I2504" s="323"/>
      <c r="K2504" s="323"/>
      <c r="L2504" s="323"/>
      <c r="M2504" s="323"/>
      <c r="N2504" s="323"/>
      <c r="O2504" s="323"/>
      <c r="P2504" s="323"/>
      <c r="Q2504" s="323"/>
      <c r="R2504" s="323"/>
      <c r="S2504" s="323"/>
      <c r="T2504" s="323"/>
      <c r="U2504" s="323"/>
      <c r="V2504" s="323"/>
    </row>
    <row r="2505" spans="1:22" ht="30" customHeight="1">
      <c r="A2505" s="324" t="s">
        <v>53</v>
      </c>
      <c r="B2505" s="149">
        <v>48</v>
      </c>
      <c r="C2505" s="323"/>
      <c r="D2505" s="323"/>
      <c r="E2505" s="323"/>
      <c r="F2505" s="323"/>
      <c r="G2505" s="323"/>
      <c r="H2505" s="323"/>
      <c r="I2505" s="323"/>
      <c r="K2505" s="323"/>
      <c r="L2505" s="323"/>
      <c r="M2505" s="323"/>
      <c r="N2505" s="323"/>
      <c r="O2505" s="323"/>
      <c r="P2505" s="323"/>
      <c r="Q2505" s="323"/>
      <c r="R2505" s="323"/>
      <c r="S2505" s="323"/>
      <c r="T2505" s="323"/>
      <c r="U2505" s="323"/>
      <c r="V2505" s="323"/>
    </row>
    <row r="2506" spans="1:22" ht="30" customHeight="1">
      <c r="A2506" s="324" t="s">
        <v>54</v>
      </c>
      <c r="B2506" s="149">
        <v>13</v>
      </c>
      <c r="C2506" s="323"/>
      <c r="D2506" s="323"/>
      <c r="E2506" s="323"/>
      <c r="F2506" s="323"/>
      <c r="G2506" s="323"/>
      <c r="H2506" s="323"/>
      <c r="I2506" s="323"/>
      <c r="K2506" s="323"/>
      <c r="L2506" s="323"/>
      <c r="M2506" s="323"/>
      <c r="N2506" s="323"/>
      <c r="O2506" s="323"/>
      <c r="P2506" s="323"/>
      <c r="Q2506" s="323"/>
      <c r="R2506" s="323"/>
      <c r="S2506" s="323"/>
      <c r="T2506" s="323"/>
      <c r="U2506" s="323"/>
      <c r="V2506" s="323"/>
    </row>
    <row r="2507" spans="1:22" ht="30" customHeight="1">
      <c r="A2507" s="324" t="s">
        <v>64</v>
      </c>
      <c r="B2507" s="149">
        <v>16</v>
      </c>
      <c r="C2507" s="323"/>
      <c r="D2507" s="323"/>
      <c r="E2507" s="323"/>
      <c r="F2507" s="323"/>
      <c r="G2507" s="323"/>
      <c r="H2507" s="323"/>
      <c r="I2507" s="323"/>
      <c r="K2507" s="323"/>
      <c r="L2507" s="323"/>
      <c r="M2507" s="323"/>
      <c r="N2507" s="323"/>
      <c r="O2507" s="323"/>
      <c r="P2507" s="323"/>
      <c r="Q2507" s="323"/>
      <c r="R2507" s="323"/>
      <c r="S2507" s="323"/>
      <c r="T2507" s="323"/>
      <c r="U2507" s="323"/>
      <c r="V2507" s="323"/>
    </row>
    <row r="2508" spans="1:22" ht="30" customHeight="1">
      <c r="A2508" s="324" t="s">
        <v>57</v>
      </c>
      <c r="B2508" s="149">
        <v>17</v>
      </c>
      <c r="C2508" s="323"/>
      <c r="D2508" s="323"/>
      <c r="E2508" s="323"/>
      <c r="F2508" s="323"/>
      <c r="G2508" s="323"/>
      <c r="H2508" s="323"/>
      <c r="I2508" s="323"/>
      <c r="K2508" s="323"/>
      <c r="L2508" s="323"/>
      <c r="M2508" s="323"/>
      <c r="N2508" s="323"/>
      <c r="O2508" s="323"/>
      <c r="P2508" s="323"/>
      <c r="Q2508" s="323"/>
      <c r="R2508" s="323"/>
      <c r="S2508" s="323"/>
      <c r="T2508" s="323"/>
      <c r="U2508" s="323"/>
      <c r="V2508" s="323"/>
    </row>
    <row r="2509" spans="1:22" ht="30" customHeight="1">
      <c r="A2509" s="324" t="s">
        <v>20</v>
      </c>
      <c r="B2509" s="149">
        <v>15</v>
      </c>
      <c r="C2509" s="323"/>
      <c r="D2509" s="323"/>
      <c r="E2509" s="323"/>
      <c r="F2509" s="323"/>
      <c r="G2509" s="323"/>
      <c r="H2509" s="323"/>
      <c r="I2509" s="323"/>
      <c r="K2509" s="323"/>
      <c r="L2509" s="323"/>
      <c r="M2509" s="323"/>
      <c r="N2509" s="323"/>
      <c r="O2509" s="323"/>
      <c r="P2509" s="323"/>
      <c r="Q2509" s="323"/>
      <c r="R2509" s="323"/>
      <c r="S2509" s="323"/>
      <c r="T2509" s="323"/>
      <c r="U2509" s="323"/>
      <c r="V2509" s="323"/>
    </row>
    <row r="2510" spans="1:22" ht="30" customHeight="1">
      <c r="A2510" s="324" t="s">
        <v>66</v>
      </c>
      <c r="B2510" s="149">
        <v>27</v>
      </c>
      <c r="C2510" s="323"/>
      <c r="D2510" s="323"/>
      <c r="E2510" s="323"/>
      <c r="F2510" s="323"/>
      <c r="G2510" s="323"/>
      <c r="H2510" s="323"/>
      <c r="I2510" s="323"/>
      <c r="K2510" s="323"/>
      <c r="L2510" s="323"/>
      <c r="M2510" s="323"/>
      <c r="N2510" s="323"/>
      <c r="O2510" s="323"/>
      <c r="P2510" s="323"/>
      <c r="Q2510" s="323"/>
      <c r="R2510" s="323"/>
      <c r="S2510" s="323"/>
      <c r="T2510" s="323"/>
      <c r="U2510" s="323"/>
      <c r="V2510" s="323"/>
    </row>
    <row r="2511" spans="1:22" ht="30" customHeight="1">
      <c r="A2511" s="324" t="s">
        <v>38</v>
      </c>
      <c r="B2511" s="149">
        <v>28</v>
      </c>
      <c r="C2511" s="323"/>
      <c r="D2511" s="323"/>
      <c r="E2511" s="323"/>
      <c r="F2511" s="323"/>
      <c r="G2511" s="323"/>
      <c r="H2511" s="323"/>
      <c r="I2511" s="323"/>
      <c r="K2511" s="323"/>
      <c r="L2511" s="323"/>
      <c r="M2511" s="323"/>
      <c r="N2511" s="323"/>
      <c r="O2511" s="323"/>
      <c r="P2511" s="323"/>
      <c r="Q2511" s="323"/>
      <c r="R2511" s="323"/>
      <c r="S2511" s="323"/>
      <c r="T2511" s="323"/>
      <c r="U2511" s="323"/>
      <c r="V2511" s="323"/>
    </row>
    <row r="2512" spans="1:22" ht="30" customHeight="1">
      <c r="A2512" s="324" t="s">
        <v>39</v>
      </c>
      <c r="B2512" s="149">
        <v>42</v>
      </c>
      <c r="C2512" s="323"/>
      <c r="D2512" s="323"/>
      <c r="E2512" s="323"/>
      <c r="F2512" s="323"/>
      <c r="G2512" s="323"/>
      <c r="H2512" s="323"/>
      <c r="I2512" s="323"/>
      <c r="K2512" s="323"/>
      <c r="L2512" s="323"/>
      <c r="M2512" s="323"/>
      <c r="N2512" s="323"/>
      <c r="O2512" s="323"/>
      <c r="P2512" s="323"/>
      <c r="Q2512" s="323"/>
      <c r="R2512" s="323"/>
      <c r="S2512" s="323"/>
      <c r="T2512" s="323"/>
      <c r="U2512" s="323"/>
      <c r="V2512" s="323"/>
    </row>
    <row r="2513" spans="1:22" ht="30" customHeight="1">
      <c r="A2513" s="324" t="s">
        <v>657</v>
      </c>
      <c r="B2513" s="149">
        <v>18</v>
      </c>
      <c r="C2513" s="323"/>
      <c r="D2513" s="323"/>
      <c r="E2513" s="323"/>
      <c r="F2513" s="323"/>
      <c r="G2513" s="323"/>
      <c r="H2513" s="323"/>
      <c r="I2513" s="323"/>
      <c r="K2513" s="323"/>
      <c r="L2513" s="323"/>
      <c r="M2513" s="323"/>
      <c r="N2513" s="323"/>
      <c r="O2513" s="323"/>
      <c r="P2513" s="323"/>
      <c r="Q2513" s="323"/>
      <c r="R2513" s="323"/>
      <c r="S2513" s="323"/>
      <c r="T2513" s="323"/>
      <c r="U2513" s="323"/>
      <c r="V2513" s="323"/>
    </row>
    <row r="2514" spans="1:22" ht="30" customHeight="1">
      <c r="A2514" s="311" t="s">
        <v>3</v>
      </c>
      <c r="B2514" s="150">
        <f>SUM(B2492:B2513)</f>
        <v>600</v>
      </c>
      <c r="C2514" s="323"/>
      <c r="D2514" s="323"/>
      <c r="E2514" s="323"/>
      <c r="F2514" s="323"/>
      <c r="G2514" s="323"/>
      <c r="H2514" s="323"/>
      <c r="I2514" s="323"/>
      <c r="K2514" s="323"/>
      <c r="L2514" s="323"/>
      <c r="M2514" s="323"/>
      <c r="N2514" s="323"/>
      <c r="O2514" s="323"/>
      <c r="P2514" s="323"/>
      <c r="Q2514" s="323"/>
      <c r="R2514" s="323"/>
      <c r="S2514" s="323"/>
      <c r="T2514" s="323"/>
      <c r="U2514" s="323"/>
      <c r="V2514" s="323"/>
    </row>
    <row r="2515" spans="1:22" ht="30.75" customHeight="1">
      <c r="A2515" s="323"/>
      <c r="B2515" s="323"/>
      <c r="C2515" s="323"/>
      <c r="D2515" s="323"/>
      <c r="E2515" s="323"/>
      <c r="F2515" s="323"/>
      <c r="G2515" s="323"/>
      <c r="H2515" s="323"/>
      <c r="I2515" s="323"/>
      <c r="K2515" s="323"/>
      <c r="L2515" s="323"/>
      <c r="M2515" s="323"/>
      <c r="N2515" s="323"/>
      <c r="O2515" s="323"/>
      <c r="P2515" s="323"/>
      <c r="Q2515" s="323"/>
      <c r="R2515" s="323"/>
      <c r="S2515" s="323"/>
      <c r="T2515" s="323"/>
      <c r="U2515" s="323"/>
      <c r="V2515" s="323"/>
    </row>
    <row r="2516" spans="1:22" ht="30" customHeight="1">
      <c r="A2516" s="600" t="s">
        <v>1313</v>
      </c>
      <c r="B2516" s="600"/>
      <c r="C2516" s="600"/>
      <c r="D2516" s="600"/>
      <c r="E2516" s="131"/>
      <c r="F2516" s="131"/>
      <c r="G2516" s="131"/>
      <c r="H2516" s="323"/>
      <c r="I2516" s="323"/>
      <c r="K2516" s="323"/>
      <c r="L2516" s="323"/>
      <c r="M2516" s="323"/>
      <c r="N2516" s="323"/>
      <c r="O2516" s="323"/>
      <c r="P2516" s="323"/>
      <c r="Q2516" s="323"/>
      <c r="R2516" s="323"/>
      <c r="S2516" s="323"/>
      <c r="T2516" s="323"/>
      <c r="U2516" s="323"/>
      <c r="V2516" s="323"/>
    </row>
    <row r="2517" spans="1:22" ht="76.5" customHeight="1">
      <c r="A2517" s="336" t="s">
        <v>1129</v>
      </c>
      <c r="B2517" s="81" t="s">
        <v>1314</v>
      </c>
      <c r="C2517" s="81" t="s">
        <v>1319</v>
      </c>
      <c r="D2517" s="81" t="s">
        <v>3</v>
      </c>
      <c r="E2517" s="129"/>
      <c r="F2517" s="129"/>
      <c r="G2517" s="322"/>
      <c r="H2517" s="323"/>
      <c r="I2517" s="323"/>
      <c r="K2517" s="323"/>
      <c r="L2517" s="323"/>
      <c r="M2517" s="323"/>
      <c r="N2517" s="323"/>
      <c r="O2517" s="323"/>
      <c r="P2517" s="323"/>
      <c r="Q2517" s="323"/>
      <c r="R2517" s="323"/>
      <c r="S2517" s="323"/>
      <c r="T2517" s="323"/>
      <c r="U2517" s="323"/>
      <c r="V2517" s="323"/>
    </row>
    <row r="2518" spans="1:22" ht="30" customHeight="1">
      <c r="A2518" s="315" t="s">
        <v>35</v>
      </c>
      <c r="B2518" s="324">
        <v>49</v>
      </c>
      <c r="C2518" s="324">
        <v>0</v>
      </c>
      <c r="D2518" s="324">
        <f t="shared" ref="D2518:D2523" si="21">SUM(B2518:C2518)</f>
        <v>49</v>
      </c>
      <c r="E2518" s="325"/>
      <c r="F2518" s="325"/>
      <c r="G2518" s="325"/>
      <c r="H2518" s="323"/>
      <c r="I2518" s="323"/>
      <c r="K2518" s="323"/>
      <c r="L2518" s="323"/>
      <c r="M2518" s="323"/>
      <c r="N2518" s="323"/>
      <c r="O2518" s="323"/>
      <c r="P2518" s="323"/>
      <c r="Q2518" s="323"/>
      <c r="R2518" s="323"/>
      <c r="S2518" s="323"/>
      <c r="T2518" s="323"/>
      <c r="U2518" s="323"/>
      <c r="V2518" s="323"/>
    </row>
    <row r="2519" spans="1:22" ht="30" customHeight="1">
      <c r="A2519" s="315" t="s">
        <v>29</v>
      </c>
      <c r="B2519" s="324">
        <v>16</v>
      </c>
      <c r="C2519" s="324">
        <v>0</v>
      </c>
      <c r="D2519" s="324">
        <f t="shared" si="21"/>
        <v>16</v>
      </c>
      <c r="E2519" s="325"/>
      <c r="F2519" s="325"/>
      <c r="G2519" s="325"/>
      <c r="H2519" s="323"/>
      <c r="I2519" s="323"/>
      <c r="K2519" s="323"/>
      <c r="L2519" s="323"/>
      <c r="M2519" s="323"/>
      <c r="N2519" s="323"/>
      <c r="O2519" s="323"/>
      <c r="P2519" s="323"/>
      <c r="Q2519" s="323"/>
      <c r="R2519" s="323"/>
      <c r="S2519" s="323"/>
      <c r="T2519" s="323"/>
      <c r="U2519" s="323"/>
      <c r="V2519" s="323"/>
    </row>
    <row r="2520" spans="1:22" ht="30" customHeight="1">
      <c r="A2520" s="315" t="s">
        <v>39</v>
      </c>
      <c r="B2520" s="324">
        <v>0</v>
      </c>
      <c r="C2520" s="324">
        <v>3</v>
      </c>
      <c r="D2520" s="324">
        <f t="shared" si="21"/>
        <v>3</v>
      </c>
      <c r="E2520" s="325"/>
      <c r="F2520" s="325"/>
      <c r="G2520" s="325"/>
      <c r="H2520" s="323"/>
      <c r="I2520" s="323"/>
      <c r="K2520" s="323"/>
      <c r="L2520" s="323"/>
      <c r="M2520" s="323"/>
      <c r="N2520" s="323"/>
      <c r="O2520" s="323"/>
      <c r="P2520" s="323"/>
      <c r="Q2520" s="323"/>
      <c r="R2520" s="323"/>
      <c r="S2520" s="323"/>
      <c r="T2520" s="323"/>
      <c r="U2520" s="323"/>
      <c r="V2520" s="323"/>
    </row>
    <row r="2521" spans="1:22" ht="30" customHeight="1">
      <c r="A2521" s="315" t="s">
        <v>52</v>
      </c>
      <c r="B2521" s="324">
        <v>74</v>
      </c>
      <c r="C2521" s="324">
        <v>0</v>
      </c>
      <c r="D2521" s="324">
        <f t="shared" si="21"/>
        <v>74</v>
      </c>
      <c r="E2521" s="325"/>
      <c r="F2521" s="325"/>
      <c r="G2521" s="325"/>
      <c r="H2521" s="323"/>
      <c r="I2521" s="323"/>
      <c r="K2521" s="323"/>
      <c r="L2521" s="323"/>
      <c r="M2521" s="323"/>
      <c r="N2521" s="323"/>
      <c r="O2521" s="323"/>
      <c r="P2521" s="323"/>
      <c r="Q2521" s="323"/>
      <c r="R2521" s="323"/>
      <c r="S2521" s="323"/>
      <c r="T2521" s="323"/>
      <c r="U2521" s="323"/>
      <c r="V2521" s="323"/>
    </row>
    <row r="2522" spans="1:22" ht="30" customHeight="1">
      <c r="A2522" s="315" t="s">
        <v>64</v>
      </c>
      <c r="B2522" s="324">
        <v>0</v>
      </c>
      <c r="C2522" s="324">
        <v>24</v>
      </c>
      <c r="D2522" s="324">
        <f t="shared" si="21"/>
        <v>24</v>
      </c>
      <c r="E2522" s="325"/>
      <c r="F2522" s="325"/>
      <c r="G2522" s="325"/>
      <c r="H2522" s="323"/>
      <c r="I2522" s="323"/>
      <c r="K2522" s="323"/>
      <c r="L2522" s="323"/>
      <c r="M2522" s="323"/>
      <c r="N2522" s="323"/>
      <c r="O2522" s="323"/>
      <c r="P2522" s="323"/>
      <c r="Q2522" s="323"/>
      <c r="R2522" s="323"/>
      <c r="S2522" s="323"/>
      <c r="T2522" s="323"/>
      <c r="U2522" s="323"/>
      <c r="V2522" s="323"/>
    </row>
    <row r="2523" spans="1:22" ht="30" customHeight="1">
      <c r="A2523" s="315" t="s">
        <v>283</v>
      </c>
      <c r="B2523" s="324">
        <v>0</v>
      </c>
      <c r="C2523" s="324">
        <v>14</v>
      </c>
      <c r="D2523" s="324">
        <f t="shared" si="21"/>
        <v>14</v>
      </c>
      <c r="E2523" s="325"/>
      <c r="F2523" s="325"/>
      <c r="G2523" s="325"/>
      <c r="H2523" s="323"/>
      <c r="I2523" s="323"/>
      <c r="K2523" s="323"/>
      <c r="L2523" s="323"/>
      <c r="M2523" s="323"/>
      <c r="N2523" s="323"/>
      <c r="O2523" s="323"/>
      <c r="P2523" s="323"/>
      <c r="Q2523" s="323"/>
      <c r="R2523" s="323"/>
      <c r="S2523" s="323"/>
      <c r="T2523" s="323"/>
      <c r="U2523" s="323"/>
      <c r="V2523" s="323"/>
    </row>
    <row r="2524" spans="1:22" ht="30" customHeight="1">
      <c r="A2524" s="315" t="s">
        <v>1045</v>
      </c>
      <c r="B2524" s="324">
        <v>0</v>
      </c>
      <c r="C2524" s="324">
        <v>17</v>
      </c>
      <c r="D2524" s="324">
        <f t="shared" ref="D2524" si="22">SUM(B2524:C2524)</f>
        <v>17</v>
      </c>
      <c r="E2524" s="325"/>
      <c r="F2524" s="325"/>
      <c r="G2524" s="325"/>
      <c r="H2524" s="323"/>
      <c r="I2524" s="323"/>
      <c r="K2524" s="323"/>
      <c r="L2524" s="323"/>
      <c r="M2524" s="323"/>
      <c r="N2524" s="323"/>
      <c r="O2524" s="323"/>
      <c r="P2524" s="323"/>
      <c r="Q2524" s="323"/>
      <c r="R2524" s="323"/>
      <c r="S2524" s="323"/>
      <c r="T2524" s="323"/>
      <c r="U2524" s="323"/>
      <c r="V2524" s="323"/>
    </row>
    <row r="2525" spans="1:22" ht="30" customHeight="1">
      <c r="A2525" s="311" t="s">
        <v>3</v>
      </c>
      <c r="B2525" s="311">
        <f>SUM(B2518:B2524)</f>
        <v>139</v>
      </c>
      <c r="C2525" s="311">
        <f>SUM(C2518:C2524)</f>
        <v>58</v>
      </c>
      <c r="D2525" s="311">
        <f>SUM(B2525:C2525)</f>
        <v>197</v>
      </c>
      <c r="E2525" s="322"/>
      <c r="F2525" s="322"/>
      <c r="G2525" s="322"/>
      <c r="H2525" s="323"/>
      <c r="I2525" s="323"/>
      <c r="K2525" s="323"/>
      <c r="L2525" s="323"/>
      <c r="M2525" s="323"/>
      <c r="N2525" s="323"/>
      <c r="O2525" s="323"/>
      <c r="P2525" s="323"/>
      <c r="Q2525" s="323"/>
      <c r="R2525" s="323"/>
      <c r="S2525" s="323"/>
      <c r="T2525" s="323"/>
      <c r="U2525" s="323"/>
      <c r="V2525" s="323"/>
    </row>
    <row r="2526" spans="1:22" ht="30" customHeight="1">
      <c r="A2526" s="323"/>
      <c r="B2526" s="323"/>
      <c r="C2526" s="323"/>
      <c r="D2526" s="323"/>
      <c r="E2526" s="323"/>
      <c r="F2526" s="323"/>
      <c r="G2526" s="323"/>
      <c r="H2526" s="323"/>
      <c r="I2526" s="323"/>
      <c r="K2526" s="323"/>
      <c r="L2526" s="323"/>
      <c r="M2526" s="323"/>
      <c r="N2526" s="323"/>
      <c r="O2526" s="323"/>
      <c r="P2526" s="323"/>
      <c r="Q2526" s="323"/>
      <c r="R2526" s="323"/>
      <c r="S2526" s="323"/>
      <c r="T2526" s="323"/>
      <c r="U2526" s="323"/>
      <c r="V2526" s="323"/>
    </row>
    <row r="2527" spans="1:22" ht="30" customHeight="1">
      <c r="A2527" s="674" t="s">
        <v>1318</v>
      </c>
      <c r="B2527" s="663"/>
      <c r="C2527" s="323"/>
      <c r="D2527" s="323"/>
      <c r="E2527" s="323"/>
      <c r="F2527" s="323"/>
      <c r="G2527" s="323"/>
      <c r="H2527" s="323"/>
      <c r="I2527" s="323"/>
      <c r="K2527" s="323"/>
      <c r="L2527" s="323"/>
      <c r="M2527" s="323"/>
      <c r="N2527" s="323"/>
      <c r="O2527" s="323"/>
      <c r="P2527" s="323"/>
      <c r="Q2527" s="323"/>
      <c r="R2527" s="323"/>
      <c r="S2527" s="323"/>
      <c r="T2527" s="323"/>
      <c r="U2527" s="323"/>
      <c r="V2527" s="323"/>
    </row>
    <row r="2528" spans="1:22" ht="30" customHeight="1">
      <c r="A2528" s="151" t="s">
        <v>62</v>
      </c>
      <c r="B2528" s="317" t="s">
        <v>398</v>
      </c>
      <c r="C2528" s="323"/>
      <c r="D2528" s="323"/>
      <c r="E2528" s="323"/>
      <c r="F2528" s="323"/>
      <c r="G2528" s="323"/>
      <c r="H2528" s="323"/>
      <c r="I2528" s="323"/>
      <c r="K2528" s="323"/>
      <c r="L2528" s="323"/>
      <c r="M2528" s="323"/>
      <c r="N2528" s="323"/>
      <c r="O2528" s="323"/>
      <c r="P2528" s="323"/>
      <c r="Q2528" s="323"/>
      <c r="R2528" s="323"/>
      <c r="S2528" s="323"/>
      <c r="T2528" s="323"/>
      <c r="U2528" s="323"/>
      <c r="V2528" s="323"/>
    </row>
    <row r="2529" spans="1:22" ht="30" customHeight="1">
      <c r="A2529" s="315" t="s">
        <v>44</v>
      </c>
      <c r="B2529" s="324">
        <v>3</v>
      </c>
      <c r="C2529" s="323"/>
      <c r="D2529" s="323"/>
      <c r="E2529" s="323"/>
      <c r="F2529" s="323"/>
      <c r="G2529" s="323"/>
      <c r="H2529" s="323"/>
      <c r="I2529" s="323"/>
      <c r="K2529" s="323"/>
      <c r="L2529" s="323"/>
      <c r="M2529" s="323"/>
      <c r="N2529" s="323"/>
      <c r="O2529" s="323"/>
      <c r="P2529" s="323"/>
      <c r="Q2529" s="323"/>
      <c r="R2529" s="323"/>
      <c r="S2529" s="323"/>
      <c r="T2529" s="323"/>
      <c r="U2529" s="323"/>
      <c r="V2529" s="323"/>
    </row>
    <row r="2530" spans="1:22" ht="30" customHeight="1">
      <c r="A2530" s="315" t="s">
        <v>33</v>
      </c>
      <c r="B2530" s="324">
        <v>13</v>
      </c>
      <c r="C2530" s="323"/>
      <c r="D2530" s="323"/>
      <c r="E2530" s="323"/>
      <c r="F2530" s="323"/>
      <c r="G2530" s="323"/>
      <c r="H2530" s="323"/>
      <c r="I2530" s="323"/>
      <c r="K2530" s="323"/>
      <c r="L2530" s="323"/>
      <c r="M2530" s="323"/>
      <c r="N2530" s="323"/>
      <c r="O2530" s="323"/>
      <c r="P2530" s="323"/>
      <c r="Q2530" s="323"/>
      <c r="R2530" s="323"/>
      <c r="S2530" s="323"/>
      <c r="T2530" s="323"/>
      <c r="U2530" s="323"/>
      <c r="V2530" s="323"/>
    </row>
    <row r="2531" spans="1:22" ht="30" customHeight="1">
      <c r="A2531" s="315" t="s">
        <v>35</v>
      </c>
      <c r="B2531" s="324">
        <v>4</v>
      </c>
      <c r="C2531" s="323"/>
      <c r="D2531" s="323"/>
      <c r="E2531" s="323"/>
      <c r="F2531" s="323"/>
      <c r="G2531" s="323"/>
      <c r="H2531" s="323"/>
      <c r="I2531" s="323"/>
      <c r="K2531" s="323"/>
      <c r="L2531" s="323"/>
      <c r="M2531" s="323"/>
      <c r="N2531" s="323"/>
      <c r="O2531" s="323"/>
      <c r="P2531" s="323"/>
      <c r="Q2531" s="323"/>
      <c r="R2531" s="323"/>
      <c r="S2531" s="323"/>
      <c r="T2531" s="323"/>
      <c r="U2531" s="323"/>
      <c r="V2531" s="323"/>
    </row>
    <row r="2532" spans="1:22" ht="30" customHeight="1">
      <c r="A2532" s="315" t="s">
        <v>66</v>
      </c>
      <c r="B2532" s="324">
        <v>5</v>
      </c>
      <c r="C2532" s="323"/>
      <c r="D2532" s="323"/>
      <c r="E2532" s="323"/>
      <c r="F2532" s="323"/>
      <c r="G2532" s="323"/>
      <c r="H2532" s="323"/>
      <c r="I2532" s="323"/>
      <c r="K2532" s="323"/>
      <c r="L2532" s="323"/>
      <c r="M2532" s="323"/>
      <c r="N2532" s="323"/>
      <c r="O2532" s="323"/>
      <c r="P2532" s="323"/>
      <c r="Q2532" s="323"/>
      <c r="R2532" s="323"/>
      <c r="S2532" s="323"/>
      <c r="T2532" s="323"/>
      <c r="U2532" s="323"/>
      <c r="V2532" s="323"/>
    </row>
    <row r="2533" spans="1:22" ht="30" customHeight="1">
      <c r="A2533" s="315" t="s">
        <v>657</v>
      </c>
      <c r="B2533" s="324">
        <v>4</v>
      </c>
      <c r="C2533" s="323"/>
      <c r="D2533" s="323"/>
      <c r="E2533" s="323"/>
      <c r="F2533" s="323"/>
      <c r="G2533" s="323"/>
      <c r="H2533" s="323"/>
      <c r="I2533" s="323"/>
      <c r="K2533" s="323"/>
      <c r="L2533" s="323"/>
      <c r="M2533" s="323"/>
      <c r="N2533" s="323"/>
      <c r="O2533" s="323"/>
      <c r="P2533" s="323"/>
      <c r="Q2533" s="323"/>
      <c r="R2533" s="323"/>
      <c r="S2533" s="323"/>
      <c r="T2533" s="323"/>
      <c r="U2533" s="323"/>
      <c r="V2533" s="323"/>
    </row>
    <row r="2534" spans="1:22" ht="30" customHeight="1">
      <c r="A2534" s="315" t="s">
        <v>31</v>
      </c>
      <c r="B2534" s="324">
        <v>6</v>
      </c>
      <c r="C2534" s="323"/>
      <c r="D2534" s="323"/>
      <c r="E2534" s="323"/>
      <c r="F2534" s="323"/>
      <c r="G2534" s="323"/>
      <c r="H2534" s="323"/>
      <c r="I2534" s="323"/>
      <c r="K2534" s="323"/>
      <c r="L2534" s="323"/>
      <c r="M2534" s="323"/>
      <c r="N2534" s="323"/>
      <c r="O2534" s="323"/>
      <c r="P2534" s="323"/>
      <c r="Q2534" s="323"/>
      <c r="R2534" s="323"/>
      <c r="S2534" s="323"/>
      <c r="T2534" s="323"/>
      <c r="U2534" s="323"/>
      <c r="V2534" s="323"/>
    </row>
    <row r="2535" spans="1:22" ht="30" customHeight="1">
      <c r="A2535" s="315" t="s">
        <v>29</v>
      </c>
      <c r="B2535" s="324">
        <v>6</v>
      </c>
      <c r="C2535" s="323"/>
      <c r="D2535" s="323"/>
      <c r="E2535" s="323"/>
      <c r="F2535" s="323"/>
      <c r="G2535" s="323"/>
      <c r="H2535" s="323"/>
      <c r="I2535" s="323"/>
      <c r="K2535" s="323"/>
      <c r="L2535" s="323"/>
      <c r="M2535" s="323"/>
      <c r="N2535" s="323"/>
      <c r="O2535" s="323"/>
      <c r="P2535" s="323"/>
      <c r="Q2535" s="323"/>
      <c r="R2535" s="323"/>
      <c r="S2535" s="323"/>
      <c r="T2535" s="323"/>
      <c r="U2535" s="323"/>
      <c r="V2535" s="323"/>
    </row>
    <row r="2536" spans="1:22" ht="30" customHeight="1">
      <c r="A2536" s="315" t="s">
        <v>24</v>
      </c>
      <c r="B2536" s="324">
        <v>5</v>
      </c>
      <c r="C2536" s="323"/>
      <c r="D2536" s="323"/>
      <c r="E2536" s="323"/>
      <c r="F2536" s="323"/>
      <c r="G2536" s="323"/>
      <c r="H2536" s="323"/>
      <c r="I2536" s="323"/>
      <c r="K2536" s="323"/>
      <c r="L2536" s="323"/>
      <c r="M2536" s="323"/>
      <c r="N2536" s="323"/>
      <c r="O2536" s="323"/>
      <c r="P2536" s="323"/>
      <c r="Q2536" s="323"/>
      <c r="R2536" s="323"/>
      <c r="S2536" s="323"/>
      <c r="T2536" s="323"/>
      <c r="U2536" s="323"/>
      <c r="V2536" s="323"/>
    </row>
    <row r="2537" spans="1:22" ht="30" customHeight="1">
      <c r="A2537" s="315" t="s">
        <v>23</v>
      </c>
      <c r="B2537" s="324">
        <v>4</v>
      </c>
      <c r="C2537" s="323"/>
      <c r="D2537" s="323"/>
      <c r="E2537" s="323"/>
      <c r="F2537" s="323"/>
      <c r="G2537" s="323"/>
      <c r="H2537" s="323"/>
      <c r="I2537" s="323"/>
      <c r="K2537" s="323"/>
      <c r="L2537" s="323"/>
      <c r="M2537" s="323"/>
      <c r="N2537" s="323"/>
      <c r="O2537" s="323"/>
      <c r="P2537" s="323"/>
      <c r="Q2537" s="323"/>
      <c r="R2537" s="323"/>
      <c r="S2537" s="323"/>
      <c r="T2537" s="323"/>
      <c r="U2537" s="323"/>
      <c r="V2537" s="323"/>
    </row>
    <row r="2538" spans="1:22" ht="30" customHeight="1">
      <c r="A2538" s="315" t="s">
        <v>36</v>
      </c>
      <c r="B2538" s="324">
        <v>6</v>
      </c>
      <c r="C2538" s="323"/>
      <c r="D2538" s="323"/>
      <c r="E2538" s="323"/>
      <c r="F2538" s="323"/>
      <c r="G2538" s="323"/>
      <c r="H2538" s="323"/>
      <c r="I2538" s="323"/>
      <c r="K2538" s="323"/>
      <c r="L2538" s="323"/>
      <c r="M2538" s="323"/>
      <c r="N2538" s="323"/>
      <c r="O2538" s="323"/>
      <c r="P2538" s="323"/>
      <c r="Q2538" s="323"/>
      <c r="R2538" s="323"/>
      <c r="S2538" s="323"/>
      <c r="T2538" s="323"/>
      <c r="U2538" s="323"/>
      <c r="V2538" s="323"/>
    </row>
    <row r="2539" spans="1:22" ht="30" customHeight="1">
      <c r="A2539" s="315" t="s">
        <v>20</v>
      </c>
      <c r="B2539" s="324">
        <v>14</v>
      </c>
      <c r="C2539" s="323"/>
      <c r="D2539" s="323"/>
      <c r="E2539" s="323"/>
      <c r="F2539" s="323"/>
      <c r="G2539" s="323"/>
      <c r="H2539" s="323"/>
      <c r="I2539" s="323"/>
      <c r="K2539" s="323"/>
      <c r="L2539" s="323"/>
      <c r="M2539" s="323"/>
      <c r="N2539" s="323"/>
      <c r="O2539" s="323"/>
      <c r="P2539" s="323"/>
      <c r="Q2539" s="323"/>
      <c r="R2539" s="323"/>
      <c r="S2539" s="323"/>
      <c r="T2539" s="323"/>
      <c r="U2539" s="323"/>
      <c r="V2539" s="323"/>
    </row>
    <row r="2540" spans="1:22" ht="30" customHeight="1">
      <c r="A2540" s="315" t="s">
        <v>38</v>
      </c>
      <c r="B2540" s="324">
        <v>6</v>
      </c>
      <c r="C2540" s="323"/>
      <c r="D2540" s="323"/>
      <c r="E2540" s="323"/>
      <c r="F2540" s="323"/>
      <c r="G2540" s="323"/>
      <c r="H2540" s="323"/>
      <c r="I2540" s="323"/>
      <c r="K2540" s="323"/>
      <c r="L2540" s="323"/>
      <c r="M2540" s="323"/>
      <c r="N2540" s="323"/>
      <c r="O2540" s="323"/>
      <c r="P2540" s="323"/>
      <c r="Q2540" s="323"/>
      <c r="R2540" s="323"/>
      <c r="S2540" s="323"/>
      <c r="T2540" s="323"/>
      <c r="U2540" s="323"/>
      <c r="V2540" s="323"/>
    </row>
    <row r="2541" spans="1:22" ht="30" customHeight="1">
      <c r="A2541" s="315" t="s">
        <v>39</v>
      </c>
      <c r="B2541" s="324">
        <v>49</v>
      </c>
      <c r="C2541" s="323"/>
      <c r="D2541" s="323"/>
      <c r="E2541" s="323"/>
      <c r="F2541" s="323"/>
      <c r="G2541" s="323"/>
      <c r="H2541" s="323"/>
      <c r="I2541" s="323"/>
      <c r="K2541" s="323"/>
      <c r="L2541" s="323"/>
      <c r="M2541" s="323"/>
      <c r="N2541" s="323"/>
      <c r="O2541" s="323"/>
      <c r="P2541" s="323"/>
      <c r="Q2541" s="323"/>
      <c r="R2541" s="323"/>
      <c r="S2541" s="323"/>
      <c r="T2541" s="323"/>
      <c r="U2541" s="323"/>
      <c r="V2541" s="323"/>
    </row>
    <row r="2542" spans="1:22" ht="30" customHeight="1">
      <c r="A2542" s="315" t="s">
        <v>48</v>
      </c>
      <c r="B2542" s="324">
        <v>4</v>
      </c>
      <c r="C2542" s="323"/>
      <c r="D2542" s="323"/>
      <c r="E2542" s="323"/>
      <c r="F2542" s="323"/>
      <c r="G2542" s="323"/>
      <c r="H2542" s="323"/>
      <c r="I2542" s="323"/>
      <c r="K2542" s="323"/>
      <c r="L2542" s="323"/>
      <c r="M2542" s="323"/>
      <c r="N2542" s="323"/>
      <c r="O2542" s="323"/>
      <c r="P2542" s="323"/>
      <c r="Q2542" s="323"/>
      <c r="R2542" s="323"/>
      <c r="S2542" s="323"/>
      <c r="T2542" s="323"/>
      <c r="U2542" s="323"/>
      <c r="V2542" s="323"/>
    </row>
    <row r="2543" spans="1:22" ht="30" customHeight="1">
      <c r="A2543" s="315" t="s">
        <v>49</v>
      </c>
      <c r="B2543" s="324">
        <v>19</v>
      </c>
      <c r="C2543" s="323"/>
      <c r="D2543" s="323"/>
      <c r="E2543" s="323"/>
      <c r="F2543" s="323"/>
      <c r="G2543" s="323"/>
      <c r="H2543" s="323"/>
      <c r="I2543" s="323"/>
      <c r="K2543" s="323"/>
      <c r="L2543" s="323"/>
      <c r="M2543" s="323"/>
      <c r="N2543" s="323"/>
      <c r="O2543" s="323"/>
      <c r="P2543" s="323"/>
      <c r="Q2543" s="323"/>
      <c r="R2543" s="323"/>
      <c r="S2543" s="323"/>
      <c r="T2543" s="323"/>
      <c r="U2543" s="323"/>
      <c r="V2543" s="323"/>
    </row>
    <row r="2544" spans="1:22" ht="30" customHeight="1">
      <c r="A2544" s="315" t="s">
        <v>50</v>
      </c>
      <c r="B2544" s="324">
        <v>2</v>
      </c>
      <c r="C2544" s="323"/>
      <c r="D2544" s="323"/>
      <c r="E2544" s="323"/>
      <c r="F2544" s="323"/>
      <c r="G2544" s="323"/>
      <c r="H2544" s="323"/>
      <c r="I2544" s="323"/>
      <c r="K2544" s="323"/>
      <c r="L2544" s="323"/>
      <c r="M2544" s="323"/>
      <c r="N2544" s="323"/>
      <c r="O2544" s="323"/>
      <c r="P2544" s="323"/>
      <c r="Q2544" s="323"/>
      <c r="R2544" s="323"/>
      <c r="S2544" s="323"/>
      <c r="T2544" s="323"/>
      <c r="U2544" s="323"/>
      <c r="V2544" s="323"/>
    </row>
    <row r="2545" spans="1:22" ht="30" customHeight="1">
      <c r="A2545" s="315" t="s">
        <v>52</v>
      </c>
      <c r="B2545" s="324">
        <v>4</v>
      </c>
      <c r="C2545" s="323"/>
      <c r="D2545" s="323"/>
      <c r="E2545" s="323"/>
      <c r="F2545" s="323"/>
      <c r="G2545" s="323"/>
      <c r="H2545" s="323"/>
      <c r="I2545" s="323"/>
      <c r="K2545" s="323"/>
      <c r="L2545" s="323"/>
      <c r="M2545" s="323"/>
      <c r="N2545" s="323"/>
      <c r="O2545" s="323"/>
      <c r="P2545" s="323"/>
      <c r="Q2545" s="323"/>
      <c r="R2545" s="323"/>
      <c r="S2545" s="323"/>
      <c r="T2545" s="323"/>
      <c r="U2545" s="323"/>
      <c r="V2545" s="323"/>
    </row>
    <row r="2546" spans="1:22" ht="30" customHeight="1">
      <c r="A2546" s="315" t="s">
        <v>53</v>
      </c>
      <c r="B2546" s="324">
        <v>5</v>
      </c>
      <c r="C2546" s="323"/>
      <c r="D2546" s="323"/>
      <c r="E2546" s="323"/>
      <c r="F2546" s="323"/>
      <c r="G2546" s="323"/>
      <c r="H2546" s="323"/>
      <c r="I2546" s="323"/>
      <c r="K2546" s="323"/>
      <c r="L2546" s="323"/>
      <c r="M2546" s="323"/>
      <c r="N2546" s="323"/>
      <c r="O2546" s="323"/>
      <c r="P2546" s="323"/>
      <c r="Q2546" s="323"/>
      <c r="R2546" s="323"/>
      <c r="S2546" s="323"/>
      <c r="T2546" s="323"/>
      <c r="U2546" s="323"/>
      <c r="V2546" s="323"/>
    </row>
    <row r="2547" spans="1:22" ht="30" customHeight="1">
      <c r="A2547" s="315" t="s">
        <v>54</v>
      </c>
      <c r="B2547" s="324">
        <v>3</v>
      </c>
      <c r="C2547" s="323"/>
      <c r="D2547" s="323"/>
      <c r="E2547" s="323"/>
      <c r="F2547" s="323"/>
      <c r="G2547" s="323"/>
      <c r="H2547" s="323"/>
      <c r="I2547" s="323"/>
      <c r="K2547" s="323"/>
      <c r="L2547" s="323"/>
      <c r="M2547" s="323"/>
      <c r="N2547" s="323"/>
      <c r="O2547" s="323"/>
      <c r="P2547" s="323"/>
      <c r="Q2547" s="323"/>
      <c r="R2547" s="323"/>
      <c r="S2547" s="323"/>
      <c r="T2547" s="323"/>
      <c r="U2547" s="323"/>
      <c r="V2547" s="323"/>
    </row>
    <row r="2548" spans="1:22" ht="30" customHeight="1">
      <c r="A2548" s="315" t="s">
        <v>283</v>
      </c>
      <c r="B2548" s="324">
        <v>3</v>
      </c>
      <c r="C2548" s="323"/>
      <c r="D2548" s="323"/>
      <c r="E2548" s="323"/>
      <c r="F2548" s="323"/>
      <c r="G2548" s="323"/>
      <c r="H2548" s="323"/>
      <c r="I2548" s="323"/>
      <c r="K2548" s="323"/>
      <c r="L2548" s="323"/>
      <c r="M2548" s="323"/>
      <c r="N2548" s="323"/>
      <c r="O2548" s="323"/>
      <c r="P2548" s="323"/>
      <c r="Q2548" s="323"/>
      <c r="R2548" s="323"/>
      <c r="S2548" s="323"/>
      <c r="T2548" s="323"/>
      <c r="U2548" s="323"/>
      <c r="V2548" s="323"/>
    </row>
    <row r="2549" spans="1:22" ht="30" customHeight="1">
      <c r="A2549" s="315" t="s">
        <v>992</v>
      </c>
      <c r="B2549" s="324">
        <v>4</v>
      </c>
      <c r="C2549" s="323"/>
      <c r="D2549" s="323"/>
      <c r="E2549" s="323"/>
      <c r="F2549" s="323"/>
      <c r="G2549" s="323"/>
      <c r="H2549" s="323"/>
      <c r="I2549" s="323"/>
      <c r="K2549" s="323"/>
      <c r="L2549" s="323"/>
      <c r="M2549" s="323"/>
      <c r="N2549" s="323"/>
      <c r="O2549" s="323"/>
      <c r="P2549" s="323"/>
      <c r="Q2549" s="323"/>
      <c r="R2549" s="323"/>
      <c r="S2549" s="323"/>
      <c r="T2549" s="323"/>
      <c r="U2549" s="323"/>
      <c r="V2549" s="323"/>
    </row>
    <row r="2550" spans="1:22" ht="30" customHeight="1">
      <c r="A2550" s="315" t="s">
        <v>995</v>
      </c>
      <c r="B2550" s="324">
        <v>3</v>
      </c>
      <c r="C2550" s="323"/>
      <c r="D2550" s="323"/>
      <c r="E2550" s="323"/>
      <c r="F2550" s="323"/>
      <c r="G2550" s="323"/>
      <c r="H2550" s="323"/>
      <c r="I2550" s="323"/>
      <c r="K2550" s="323"/>
      <c r="L2550" s="323"/>
      <c r="M2550" s="323"/>
      <c r="N2550" s="323"/>
      <c r="O2550" s="323"/>
      <c r="P2550" s="323"/>
      <c r="Q2550" s="323"/>
      <c r="R2550" s="323"/>
      <c r="S2550" s="323"/>
      <c r="T2550" s="323"/>
      <c r="U2550" s="323"/>
      <c r="V2550" s="323"/>
    </row>
    <row r="2551" spans="1:22" ht="30" customHeight="1">
      <c r="A2551" s="311" t="s">
        <v>3</v>
      </c>
      <c r="B2551" s="311">
        <f>SUM(B2529:B2550)</f>
        <v>172</v>
      </c>
      <c r="C2551" s="323"/>
      <c r="D2551" s="323"/>
      <c r="E2551" s="323"/>
      <c r="F2551" s="323"/>
      <c r="G2551" s="323"/>
      <c r="H2551" s="323"/>
      <c r="I2551" s="323"/>
      <c r="K2551" s="323"/>
      <c r="L2551" s="323"/>
      <c r="M2551" s="323"/>
      <c r="N2551" s="323"/>
      <c r="O2551" s="323"/>
      <c r="P2551" s="323"/>
      <c r="Q2551" s="323"/>
      <c r="R2551" s="323"/>
      <c r="S2551" s="323"/>
      <c r="T2551" s="323"/>
      <c r="U2551" s="323"/>
      <c r="V2551" s="323"/>
    </row>
    <row r="2552" spans="1:22">
      <c r="A2552" s="323"/>
      <c r="B2552" s="323"/>
      <c r="C2552" s="323"/>
      <c r="D2552" s="323"/>
      <c r="E2552" s="323"/>
      <c r="F2552" s="323"/>
      <c r="G2552" s="323"/>
      <c r="H2552" s="323"/>
      <c r="I2552" s="323"/>
      <c r="K2552" s="323"/>
      <c r="L2552" s="323"/>
      <c r="M2552" s="323"/>
      <c r="N2552" s="323"/>
      <c r="O2552" s="323"/>
      <c r="P2552" s="323"/>
      <c r="Q2552" s="323"/>
      <c r="R2552" s="323"/>
      <c r="S2552" s="323"/>
      <c r="T2552" s="323"/>
      <c r="U2552" s="323"/>
      <c r="V2552" s="323"/>
    </row>
    <row r="2553" spans="1:22" ht="30" customHeight="1">
      <c r="A2553" s="674" t="s">
        <v>1323</v>
      </c>
      <c r="B2553" s="662"/>
      <c r="C2553" s="662"/>
      <c r="D2553" s="662"/>
      <c r="E2553" s="662"/>
      <c r="F2553" s="663"/>
      <c r="G2553" s="323"/>
      <c r="H2553" s="323"/>
      <c r="I2553" s="323"/>
      <c r="K2553" s="323"/>
      <c r="L2553" s="323"/>
      <c r="M2553" s="323"/>
      <c r="N2553" s="323"/>
      <c r="O2553" s="323"/>
      <c r="P2553" s="323"/>
      <c r="Q2553" s="323"/>
      <c r="R2553" s="323"/>
      <c r="S2553" s="323"/>
      <c r="T2553" s="323"/>
      <c r="U2553" s="323"/>
      <c r="V2553" s="323"/>
    </row>
    <row r="2554" spans="1:22" ht="30" customHeight="1">
      <c r="A2554" s="146" t="s">
        <v>62</v>
      </c>
      <c r="B2554" s="189" t="s">
        <v>1324</v>
      </c>
      <c r="C2554" s="189" t="s">
        <v>1325</v>
      </c>
      <c r="D2554" s="189" t="s">
        <v>1326</v>
      </c>
      <c r="E2554" s="189" t="s">
        <v>1327</v>
      </c>
      <c r="F2554" s="146" t="s">
        <v>3</v>
      </c>
      <c r="G2554" s="323"/>
      <c r="H2554" s="323"/>
      <c r="I2554" s="323"/>
      <c r="K2554" s="323"/>
      <c r="L2554" s="323"/>
      <c r="M2554" s="323"/>
      <c r="N2554" s="323"/>
      <c r="O2554" s="323"/>
      <c r="P2554" s="323"/>
      <c r="Q2554" s="323"/>
      <c r="R2554" s="323"/>
      <c r="S2554" s="323"/>
      <c r="T2554" s="323"/>
      <c r="U2554" s="323"/>
      <c r="V2554" s="323"/>
    </row>
    <row r="2555" spans="1:22" ht="30" customHeight="1">
      <c r="A2555" s="190" t="s">
        <v>44</v>
      </c>
      <c r="B2555" s="191">
        <v>11</v>
      </c>
      <c r="C2555" s="338">
        <v>1</v>
      </c>
      <c r="D2555" s="338">
        <v>0</v>
      </c>
      <c r="E2555" s="338">
        <v>8</v>
      </c>
      <c r="F2555" s="146">
        <f>SUM(B2555:E2555)</f>
        <v>20</v>
      </c>
      <c r="G2555" s="323"/>
      <c r="H2555" s="323"/>
      <c r="I2555" s="323"/>
      <c r="K2555" s="323"/>
      <c r="L2555" s="323"/>
      <c r="M2555" s="323"/>
      <c r="N2555" s="323"/>
      <c r="O2555" s="323"/>
      <c r="P2555" s="323"/>
      <c r="Q2555" s="323"/>
      <c r="R2555" s="323"/>
      <c r="S2555" s="323"/>
      <c r="T2555" s="323"/>
      <c r="U2555" s="323"/>
      <c r="V2555" s="323"/>
    </row>
    <row r="2556" spans="1:22" ht="30" customHeight="1">
      <c r="A2556" s="190" t="s">
        <v>1328</v>
      </c>
      <c r="B2556" s="191">
        <v>1</v>
      </c>
      <c r="C2556" s="338">
        <v>0</v>
      </c>
      <c r="D2556" s="338">
        <v>0</v>
      </c>
      <c r="E2556" s="338">
        <v>1</v>
      </c>
      <c r="F2556" s="146">
        <f t="shared" ref="F2556:F2577" si="23">SUM(B2556:E2556)</f>
        <v>2</v>
      </c>
      <c r="G2556" s="323"/>
      <c r="H2556" s="323"/>
      <c r="I2556" s="323"/>
      <c r="K2556" s="323"/>
      <c r="L2556" s="323"/>
      <c r="M2556" s="323"/>
      <c r="N2556" s="323"/>
      <c r="O2556" s="323"/>
      <c r="P2556" s="323"/>
      <c r="Q2556" s="323"/>
      <c r="R2556" s="323"/>
      <c r="S2556" s="323"/>
      <c r="T2556" s="323"/>
      <c r="U2556" s="323"/>
      <c r="V2556" s="323"/>
    </row>
    <row r="2557" spans="1:22" ht="30" customHeight="1">
      <c r="A2557" s="190" t="s">
        <v>29</v>
      </c>
      <c r="B2557" s="191">
        <v>8</v>
      </c>
      <c r="C2557" s="338">
        <v>1</v>
      </c>
      <c r="D2557" s="338">
        <v>12</v>
      </c>
      <c r="E2557" s="338">
        <v>3</v>
      </c>
      <c r="F2557" s="146">
        <f t="shared" si="23"/>
        <v>24</v>
      </c>
      <c r="G2557" s="323"/>
      <c r="H2557" s="323"/>
      <c r="I2557" s="323"/>
      <c r="K2557" s="323"/>
      <c r="L2557" s="323"/>
      <c r="M2557" s="323"/>
      <c r="N2557" s="323"/>
      <c r="O2557" s="323"/>
      <c r="P2557" s="323"/>
      <c r="Q2557" s="323"/>
      <c r="R2557" s="323"/>
      <c r="S2557" s="323"/>
      <c r="T2557" s="323"/>
      <c r="U2557" s="323"/>
      <c r="V2557" s="323"/>
    </row>
    <row r="2558" spans="1:22" ht="30" customHeight="1">
      <c r="A2558" s="190" t="s">
        <v>31</v>
      </c>
      <c r="B2558" s="191">
        <v>14</v>
      </c>
      <c r="C2558" s="338">
        <v>0</v>
      </c>
      <c r="D2558" s="338">
        <v>11</v>
      </c>
      <c r="E2558" s="338">
        <v>3</v>
      </c>
      <c r="F2558" s="146">
        <f t="shared" si="23"/>
        <v>28</v>
      </c>
      <c r="G2558" s="323"/>
      <c r="H2558" s="323"/>
      <c r="I2558" s="323"/>
      <c r="K2558" s="323"/>
      <c r="L2558" s="323"/>
      <c r="M2558" s="323"/>
      <c r="N2558" s="323"/>
      <c r="O2558" s="323"/>
      <c r="P2558" s="323"/>
      <c r="Q2558" s="323"/>
      <c r="R2558" s="323"/>
      <c r="S2558" s="323"/>
      <c r="T2558" s="323"/>
      <c r="U2558" s="323"/>
      <c r="V2558" s="323"/>
    </row>
    <row r="2559" spans="1:22" ht="30" customHeight="1">
      <c r="A2559" s="190" t="s">
        <v>24</v>
      </c>
      <c r="B2559" s="191">
        <v>9</v>
      </c>
      <c r="C2559" s="338">
        <v>4</v>
      </c>
      <c r="D2559" s="338">
        <v>2</v>
      </c>
      <c r="E2559" s="338">
        <v>6</v>
      </c>
      <c r="F2559" s="146">
        <f t="shared" si="23"/>
        <v>21</v>
      </c>
      <c r="G2559" s="323"/>
      <c r="H2559" s="323"/>
      <c r="I2559" s="323"/>
      <c r="K2559" s="323"/>
      <c r="L2559" s="323"/>
      <c r="M2559" s="323"/>
      <c r="N2559" s="323"/>
      <c r="O2559" s="323"/>
      <c r="P2559" s="323"/>
      <c r="Q2559" s="323"/>
      <c r="R2559" s="323"/>
      <c r="S2559" s="323"/>
      <c r="T2559" s="323"/>
      <c r="U2559" s="323"/>
      <c r="V2559" s="323"/>
    </row>
    <row r="2560" spans="1:22" ht="30" customHeight="1">
      <c r="A2560" s="190" t="s">
        <v>33</v>
      </c>
      <c r="B2560" s="191">
        <v>13</v>
      </c>
      <c r="C2560" s="338">
        <v>0</v>
      </c>
      <c r="D2560" s="338">
        <v>1</v>
      </c>
      <c r="E2560" s="338">
        <v>5</v>
      </c>
      <c r="F2560" s="146">
        <f t="shared" si="23"/>
        <v>19</v>
      </c>
      <c r="G2560" s="323"/>
      <c r="H2560" s="323"/>
      <c r="I2560" s="323"/>
      <c r="K2560" s="323"/>
      <c r="L2560" s="323"/>
      <c r="M2560" s="323"/>
      <c r="N2560" s="323"/>
      <c r="O2560" s="323"/>
      <c r="P2560" s="323"/>
      <c r="Q2560" s="323"/>
      <c r="R2560" s="323"/>
      <c r="S2560" s="323"/>
      <c r="T2560" s="323"/>
      <c r="U2560" s="323"/>
      <c r="V2560" s="323"/>
    </row>
    <row r="2561" spans="1:22" ht="30" customHeight="1">
      <c r="A2561" s="190" t="s">
        <v>23</v>
      </c>
      <c r="B2561" s="191">
        <v>13</v>
      </c>
      <c r="C2561" s="338">
        <v>6</v>
      </c>
      <c r="D2561" s="338">
        <v>4</v>
      </c>
      <c r="E2561" s="338">
        <v>17</v>
      </c>
      <c r="F2561" s="146">
        <f t="shared" si="23"/>
        <v>40</v>
      </c>
      <c r="G2561" s="323"/>
      <c r="H2561" s="323"/>
      <c r="I2561" s="323"/>
      <c r="K2561" s="323"/>
      <c r="L2561" s="323"/>
      <c r="M2561" s="323"/>
      <c r="N2561" s="323"/>
      <c r="O2561" s="323"/>
      <c r="P2561" s="323"/>
      <c r="Q2561" s="323"/>
      <c r="R2561" s="323"/>
      <c r="S2561" s="323"/>
      <c r="T2561" s="323"/>
      <c r="U2561" s="323"/>
      <c r="V2561" s="323"/>
    </row>
    <row r="2562" spans="1:22" ht="30" customHeight="1">
      <c r="A2562" s="190" t="s">
        <v>35</v>
      </c>
      <c r="B2562" s="191">
        <v>10</v>
      </c>
      <c r="C2562" s="338">
        <v>1</v>
      </c>
      <c r="D2562" s="338">
        <v>1</v>
      </c>
      <c r="E2562" s="338">
        <v>4</v>
      </c>
      <c r="F2562" s="146">
        <f t="shared" si="23"/>
        <v>16</v>
      </c>
      <c r="G2562" s="323"/>
      <c r="H2562" s="323"/>
      <c r="I2562" s="323"/>
      <c r="K2562" s="323"/>
      <c r="L2562" s="323"/>
      <c r="M2562" s="323"/>
      <c r="N2562" s="323"/>
      <c r="O2562" s="323"/>
      <c r="P2562" s="323"/>
      <c r="Q2562" s="323"/>
      <c r="R2562" s="323"/>
      <c r="S2562" s="323"/>
      <c r="T2562" s="323"/>
      <c r="U2562" s="323"/>
      <c r="V2562" s="323"/>
    </row>
    <row r="2563" spans="1:22" ht="30" customHeight="1">
      <c r="A2563" s="190" t="s">
        <v>36</v>
      </c>
      <c r="B2563" s="191">
        <v>4</v>
      </c>
      <c r="C2563" s="338">
        <v>0</v>
      </c>
      <c r="D2563" s="338">
        <v>3</v>
      </c>
      <c r="E2563" s="338">
        <v>2</v>
      </c>
      <c r="F2563" s="146">
        <f t="shared" si="23"/>
        <v>9</v>
      </c>
      <c r="G2563" s="323"/>
      <c r="H2563" s="323"/>
      <c r="I2563" s="323"/>
      <c r="K2563" s="323"/>
      <c r="L2563" s="323"/>
      <c r="M2563" s="323"/>
      <c r="N2563" s="323"/>
      <c r="O2563" s="323"/>
      <c r="P2563" s="323"/>
      <c r="Q2563" s="323"/>
      <c r="R2563" s="323"/>
      <c r="S2563" s="323"/>
      <c r="T2563" s="323"/>
      <c r="U2563" s="323"/>
      <c r="V2563" s="323"/>
    </row>
    <row r="2564" spans="1:22" ht="30" customHeight="1">
      <c r="A2564" s="190" t="s">
        <v>48</v>
      </c>
      <c r="B2564" s="191">
        <v>9</v>
      </c>
      <c r="C2564" s="338">
        <v>0</v>
      </c>
      <c r="D2564" s="338">
        <v>0</v>
      </c>
      <c r="E2564" s="338">
        <v>1</v>
      </c>
      <c r="F2564" s="146">
        <f t="shared" si="23"/>
        <v>10</v>
      </c>
      <c r="G2564" s="323"/>
      <c r="H2564" s="323"/>
      <c r="I2564" s="323"/>
      <c r="K2564" s="323"/>
      <c r="L2564" s="323"/>
      <c r="M2564" s="323"/>
      <c r="N2564" s="323"/>
      <c r="O2564" s="323"/>
      <c r="P2564" s="323"/>
      <c r="Q2564" s="323"/>
      <c r="R2564" s="323"/>
      <c r="S2564" s="323"/>
      <c r="T2564" s="323"/>
      <c r="U2564" s="323"/>
      <c r="V2564" s="323"/>
    </row>
    <row r="2565" spans="1:22" ht="30" customHeight="1">
      <c r="A2565" s="190" t="s">
        <v>49</v>
      </c>
      <c r="B2565" s="191">
        <v>4</v>
      </c>
      <c r="C2565" s="338">
        <v>0</v>
      </c>
      <c r="D2565" s="338">
        <v>0</v>
      </c>
      <c r="E2565" s="338">
        <v>9</v>
      </c>
      <c r="F2565" s="146">
        <f t="shared" si="23"/>
        <v>13</v>
      </c>
      <c r="G2565" s="323"/>
      <c r="H2565" s="323"/>
      <c r="I2565" s="323"/>
      <c r="K2565" s="323"/>
      <c r="L2565" s="323"/>
      <c r="M2565" s="323"/>
      <c r="N2565" s="323"/>
      <c r="O2565" s="323"/>
      <c r="P2565" s="323"/>
      <c r="Q2565" s="323"/>
      <c r="R2565" s="323"/>
      <c r="S2565" s="323"/>
      <c r="T2565" s="323"/>
      <c r="U2565" s="323"/>
      <c r="V2565" s="323"/>
    </row>
    <row r="2566" spans="1:22" ht="30" customHeight="1">
      <c r="A2566" s="190" t="s">
        <v>50</v>
      </c>
      <c r="B2566" s="191">
        <v>19</v>
      </c>
      <c r="C2566" s="338">
        <v>1</v>
      </c>
      <c r="D2566" s="338">
        <v>0</v>
      </c>
      <c r="E2566" s="338">
        <v>7</v>
      </c>
      <c r="F2566" s="146">
        <f t="shared" si="23"/>
        <v>27</v>
      </c>
      <c r="G2566" s="323"/>
      <c r="H2566" s="323"/>
      <c r="I2566" s="323"/>
      <c r="K2566" s="323"/>
      <c r="L2566" s="323"/>
      <c r="M2566" s="323"/>
      <c r="N2566" s="323"/>
      <c r="O2566" s="323"/>
      <c r="P2566" s="323"/>
      <c r="Q2566" s="323"/>
      <c r="R2566" s="323"/>
      <c r="S2566" s="323"/>
      <c r="T2566" s="323"/>
      <c r="U2566" s="323"/>
      <c r="V2566" s="323"/>
    </row>
    <row r="2567" spans="1:22" ht="30" customHeight="1">
      <c r="A2567" s="190" t="s">
        <v>51</v>
      </c>
      <c r="B2567" s="191">
        <v>10</v>
      </c>
      <c r="C2567" s="338">
        <v>2</v>
      </c>
      <c r="D2567" s="338">
        <v>3</v>
      </c>
      <c r="E2567" s="338">
        <v>26</v>
      </c>
      <c r="F2567" s="146">
        <f t="shared" si="23"/>
        <v>41</v>
      </c>
      <c r="G2567" s="323"/>
      <c r="H2567" s="323"/>
      <c r="I2567" s="323"/>
      <c r="K2567" s="323"/>
      <c r="L2567" s="323"/>
      <c r="M2567" s="323"/>
      <c r="N2567" s="323"/>
      <c r="O2567" s="323"/>
      <c r="P2567" s="323"/>
      <c r="Q2567" s="323"/>
      <c r="R2567" s="323"/>
      <c r="S2567" s="323"/>
      <c r="T2567" s="323"/>
      <c r="U2567" s="323"/>
      <c r="V2567" s="323"/>
    </row>
    <row r="2568" spans="1:22" ht="30" customHeight="1">
      <c r="A2568" s="190" t="s">
        <v>52</v>
      </c>
      <c r="B2568" s="191">
        <v>20</v>
      </c>
      <c r="C2568" s="338">
        <v>2</v>
      </c>
      <c r="D2568" s="338">
        <v>0</v>
      </c>
      <c r="E2568" s="338">
        <v>5</v>
      </c>
      <c r="F2568" s="146">
        <f t="shared" si="23"/>
        <v>27</v>
      </c>
      <c r="G2568" s="323"/>
      <c r="H2568" s="323"/>
      <c r="I2568" s="323"/>
      <c r="K2568" s="323"/>
      <c r="L2568" s="323"/>
      <c r="M2568" s="323"/>
      <c r="N2568" s="323"/>
      <c r="O2568" s="323"/>
      <c r="P2568" s="323"/>
      <c r="Q2568" s="323"/>
      <c r="R2568" s="323"/>
      <c r="S2568" s="323"/>
      <c r="T2568" s="323"/>
      <c r="U2568" s="323"/>
      <c r="V2568" s="323"/>
    </row>
    <row r="2569" spans="1:22" ht="30" customHeight="1">
      <c r="A2569" s="190" t="s">
        <v>53</v>
      </c>
      <c r="B2569" s="191">
        <v>34</v>
      </c>
      <c r="C2569" s="338">
        <v>0</v>
      </c>
      <c r="D2569" s="338">
        <v>0</v>
      </c>
      <c r="E2569" s="338">
        <v>17</v>
      </c>
      <c r="F2569" s="146">
        <f t="shared" si="23"/>
        <v>51</v>
      </c>
      <c r="G2569" s="323"/>
      <c r="H2569" s="323"/>
      <c r="I2569" s="323"/>
      <c r="K2569" s="323"/>
      <c r="L2569" s="323"/>
      <c r="M2569" s="323"/>
      <c r="N2569" s="323"/>
      <c r="O2569" s="323"/>
      <c r="P2569" s="323"/>
      <c r="Q2569" s="323"/>
      <c r="R2569" s="323"/>
      <c r="S2569" s="323"/>
      <c r="T2569" s="323"/>
      <c r="U2569" s="323"/>
      <c r="V2569" s="323"/>
    </row>
    <row r="2570" spans="1:22" ht="30" customHeight="1">
      <c r="A2570" s="190" t="s">
        <v>54</v>
      </c>
      <c r="B2570" s="191">
        <v>8</v>
      </c>
      <c r="C2570" s="338">
        <v>0</v>
      </c>
      <c r="D2570" s="338">
        <v>1</v>
      </c>
      <c r="E2570" s="338">
        <v>1</v>
      </c>
      <c r="F2570" s="146">
        <f t="shared" si="23"/>
        <v>10</v>
      </c>
      <c r="G2570" s="323"/>
      <c r="H2570" s="323"/>
      <c r="I2570" s="323"/>
      <c r="K2570" s="323"/>
      <c r="L2570" s="323"/>
      <c r="M2570" s="323"/>
      <c r="N2570" s="323"/>
      <c r="O2570" s="323"/>
      <c r="P2570" s="323"/>
      <c r="Q2570" s="323"/>
      <c r="R2570" s="323"/>
      <c r="S2570" s="323"/>
      <c r="T2570" s="323"/>
      <c r="U2570" s="323"/>
      <c r="V2570" s="323"/>
    </row>
    <row r="2571" spans="1:22" ht="30" customHeight="1">
      <c r="A2571" s="190" t="s">
        <v>64</v>
      </c>
      <c r="B2571" s="191">
        <v>7</v>
      </c>
      <c r="C2571" s="338">
        <v>0</v>
      </c>
      <c r="D2571" s="338">
        <v>0</v>
      </c>
      <c r="E2571" s="338">
        <v>9</v>
      </c>
      <c r="F2571" s="146">
        <f t="shared" si="23"/>
        <v>16</v>
      </c>
      <c r="G2571" s="323"/>
      <c r="H2571" s="323"/>
      <c r="I2571" s="323"/>
      <c r="K2571" s="323"/>
      <c r="L2571" s="323"/>
      <c r="M2571" s="323"/>
      <c r="N2571" s="323"/>
      <c r="O2571" s="323"/>
      <c r="P2571" s="323"/>
      <c r="Q2571" s="323"/>
      <c r="R2571" s="323"/>
      <c r="S2571" s="323"/>
      <c r="T2571" s="323"/>
      <c r="U2571" s="323"/>
      <c r="V2571" s="323"/>
    </row>
    <row r="2572" spans="1:22" ht="30" customHeight="1">
      <c r="A2572" s="190" t="s">
        <v>57</v>
      </c>
      <c r="B2572" s="191">
        <v>3</v>
      </c>
      <c r="C2572" s="338">
        <v>4</v>
      </c>
      <c r="D2572" s="338">
        <v>0</v>
      </c>
      <c r="E2572" s="338">
        <v>2</v>
      </c>
      <c r="F2572" s="146">
        <f t="shared" si="23"/>
        <v>9</v>
      </c>
      <c r="G2572" s="323"/>
      <c r="H2572" s="323"/>
      <c r="I2572" s="323"/>
      <c r="K2572" s="323"/>
      <c r="L2572" s="323"/>
      <c r="M2572" s="323"/>
      <c r="N2572" s="323"/>
      <c r="O2572" s="323"/>
      <c r="P2572" s="323"/>
      <c r="Q2572" s="323"/>
      <c r="R2572" s="323"/>
      <c r="S2572" s="323"/>
      <c r="T2572" s="323"/>
      <c r="U2572" s="323"/>
      <c r="V2572" s="323"/>
    </row>
    <row r="2573" spans="1:22" ht="30" customHeight="1">
      <c r="A2573" s="190" t="s">
        <v>20</v>
      </c>
      <c r="B2573" s="191">
        <v>10</v>
      </c>
      <c r="C2573" s="338">
        <v>0</v>
      </c>
      <c r="D2573" s="338">
        <v>1</v>
      </c>
      <c r="E2573" s="338">
        <v>7</v>
      </c>
      <c r="F2573" s="146">
        <f t="shared" si="23"/>
        <v>18</v>
      </c>
      <c r="G2573" s="323"/>
      <c r="H2573" s="323"/>
      <c r="I2573" s="323"/>
      <c r="K2573" s="323"/>
      <c r="L2573" s="323"/>
      <c r="M2573" s="323"/>
      <c r="N2573" s="323"/>
      <c r="O2573" s="323"/>
      <c r="P2573" s="323"/>
      <c r="Q2573" s="323"/>
      <c r="R2573" s="323"/>
      <c r="S2573" s="323"/>
      <c r="T2573" s="323"/>
      <c r="U2573" s="323"/>
      <c r="V2573" s="323"/>
    </row>
    <row r="2574" spans="1:22" ht="30" customHeight="1">
      <c r="A2574" s="190" t="s">
        <v>66</v>
      </c>
      <c r="B2574" s="191">
        <v>9</v>
      </c>
      <c r="C2574" s="338">
        <v>2</v>
      </c>
      <c r="D2574" s="338">
        <v>0</v>
      </c>
      <c r="E2574" s="338">
        <v>8</v>
      </c>
      <c r="F2574" s="146">
        <f t="shared" si="23"/>
        <v>19</v>
      </c>
      <c r="G2574" s="323"/>
      <c r="H2574" s="323"/>
      <c r="I2574" s="323"/>
      <c r="K2574" s="323"/>
      <c r="L2574" s="323"/>
      <c r="M2574" s="323"/>
      <c r="N2574" s="323"/>
      <c r="O2574" s="323"/>
      <c r="P2574" s="323"/>
      <c r="Q2574" s="323"/>
      <c r="R2574" s="323"/>
      <c r="S2574" s="323"/>
      <c r="T2574" s="323"/>
      <c r="U2574" s="323"/>
      <c r="V2574" s="323"/>
    </row>
    <row r="2575" spans="1:22" ht="30" customHeight="1">
      <c r="A2575" s="190" t="s">
        <v>38</v>
      </c>
      <c r="B2575" s="191">
        <v>3</v>
      </c>
      <c r="C2575" s="338">
        <v>2</v>
      </c>
      <c r="D2575" s="338">
        <v>1</v>
      </c>
      <c r="E2575" s="338">
        <v>3</v>
      </c>
      <c r="F2575" s="146">
        <f t="shared" si="23"/>
        <v>9</v>
      </c>
      <c r="G2575" s="323"/>
      <c r="H2575" s="323"/>
      <c r="I2575" s="323"/>
      <c r="K2575" s="323"/>
      <c r="L2575" s="323"/>
      <c r="M2575" s="323"/>
      <c r="N2575" s="323"/>
      <c r="O2575" s="323"/>
      <c r="P2575" s="323"/>
      <c r="Q2575" s="323"/>
      <c r="R2575" s="323"/>
      <c r="S2575" s="323"/>
      <c r="T2575" s="323"/>
      <c r="U2575" s="323"/>
      <c r="V2575" s="323"/>
    </row>
    <row r="2576" spans="1:22" ht="30" customHeight="1">
      <c r="A2576" s="190" t="s">
        <v>39</v>
      </c>
      <c r="B2576" s="191">
        <v>10</v>
      </c>
      <c r="C2576" s="338">
        <v>1</v>
      </c>
      <c r="D2576" s="338">
        <v>2</v>
      </c>
      <c r="E2576" s="338">
        <v>8</v>
      </c>
      <c r="F2576" s="146">
        <f t="shared" si="23"/>
        <v>21</v>
      </c>
      <c r="G2576" s="323"/>
      <c r="H2576" s="323"/>
      <c r="I2576" s="323"/>
      <c r="K2576" s="323"/>
      <c r="L2576" s="323"/>
      <c r="M2576" s="323"/>
      <c r="N2576" s="323"/>
      <c r="O2576" s="323"/>
      <c r="P2576" s="323"/>
      <c r="Q2576" s="323"/>
      <c r="R2576" s="323"/>
      <c r="S2576" s="323"/>
      <c r="T2576" s="323"/>
      <c r="U2576" s="323"/>
      <c r="V2576" s="323"/>
    </row>
    <row r="2577" spans="1:22" ht="30" customHeight="1">
      <c r="A2577" s="190" t="s">
        <v>657</v>
      </c>
      <c r="B2577" s="191">
        <v>5</v>
      </c>
      <c r="C2577" s="338">
        <v>9</v>
      </c>
      <c r="D2577" s="338">
        <v>0</v>
      </c>
      <c r="E2577" s="338">
        <v>0</v>
      </c>
      <c r="F2577" s="146">
        <f t="shared" si="23"/>
        <v>14</v>
      </c>
      <c r="G2577" s="323"/>
      <c r="H2577" s="323"/>
      <c r="I2577" s="323"/>
      <c r="K2577" s="323"/>
      <c r="L2577" s="323"/>
      <c r="M2577" s="323"/>
      <c r="N2577" s="323"/>
      <c r="O2577" s="323"/>
      <c r="P2577" s="323"/>
      <c r="Q2577" s="323"/>
      <c r="R2577" s="323"/>
      <c r="S2577" s="323"/>
      <c r="T2577" s="323"/>
      <c r="U2577" s="323"/>
      <c r="V2577" s="323"/>
    </row>
    <row r="2578" spans="1:22" ht="30" customHeight="1">
      <c r="A2578" s="316" t="s">
        <v>3</v>
      </c>
      <c r="B2578" s="150">
        <f>SUM(B2555:B2577)</f>
        <v>234</v>
      </c>
      <c r="C2578" s="150">
        <f t="shared" ref="C2578:E2578" si="24">SUM(C2555:C2577)</f>
        <v>36</v>
      </c>
      <c r="D2578" s="150">
        <f t="shared" si="24"/>
        <v>42</v>
      </c>
      <c r="E2578" s="150">
        <f t="shared" si="24"/>
        <v>152</v>
      </c>
      <c r="F2578" s="150">
        <f>SUM(F2555:F2577)</f>
        <v>464</v>
      </c>
      <c r="G2578" s="323"/>
      <c r="H2578" s="323"/>
      <c r="I2578" s="323"/>
      <c r="K2578" s="323"/>
      <c r="L2578" s="323"/>
      <c r="M2578" s="323"/>
      <c r="N2578" s="323"/>
      <c r="O2578" s="323"/>
      <c r="P2578" s="323"/>
      <c r="Q2578" s="323"/>
      <c r="R2578" s="323"/>
      <c r="S2578" s="323"/>
      <c r="T2578" s="323"/>
      <c r="U2578" s="323"/>
      <c r="V2578" s="323"/>
    </row>
    <row r="2579" spans="1:22">
      <c r="A2579" s="323"/>
      <c r="B2579" s="323"/>
      <c r="C2579" s="323"/>
      <c r="D2579" s="323"/>
      <c r="E2579" s="323"/>
      <c r="F2579" s="323"/>
      <c r="G2579" s="323"/>
      <c r="H2579" s="323"/>
      <c r="I2579" s="323"/>
      <c r="K2579" s="323"/>
      <c r="L2579" s="323"/>
      <c r="M2579" s="323"/>
      <c r="N2579" s="323"/>
      <c r="O2579" s="323"/>
      <c r="P2579" s="323"/>
      <c r="Q2579" s="323"/>
      <c r="R2579" s="323"/>
      <c r="S2579" s="323"/>
      <c r="T2579" s="323"/>
      <c r="U2579" s="323"/>
      <c r="V2579" s="323"/>
    </row>
    <row r="2580" spans="1:22" ht="30" customHeight="1">
      <c r="A2580" s="674" t="s">
        <v>1329</v>
      </c>
      <c r="B2580" s="675"/>
      <c r="C2580" s="323"/>
      <c r="D2580" s="323"/>
      <c r="E2580" s="323"/>
      <c r="F2580" s="323"/>
      <c r="G2580" s="323"/>
      <c r="H2580" s="323"/>
      <c r="I2580" s="323"/>
      <c r="K2580" s="323"/>
      <c r="L2580" s="323"/>
      <c r="M2580" s="323"/>
      <c r="N2580" s="323"/>
      <c r="O2580" s="323"/>
      <c r="P2580" s="323"/>
      <c r="Q2580" s="323"/>
      <c r="R2580" s="323"/>
      <c r="S2580" s="323"/>
      <c r="T2580" s="323"/>
      <c r="U2580" s="323"/>
      <c r="V2580" s="323"/>
    </row>
    <row r="2581" spans="1:22" ht="30" customHeight="1">
      <c r="A2581" s="151" t="s">
        <v>62</v>
      </c>
      <c r="B2581" s="317" t="s">
        <v>398</v>
      </c>
      <c r="C2581" s="323"/>
      <c r="D2581" s="323"/>
      <c r="E2581" s="323"/>
      <c r="F2581" s="323"/>
      <c r="G2581" s="323"/>
      <c r="H2581" s="323"/>
      <c r="I2581" s="323"/>
      <c r="K2581" s="323"/>
      <c r="L2581" s="323"/>
      <c r="M2581" s="323"/>
      <c r="N2581" s="323"/>
      <c r="O2581" s="323"/>
      <c r="P2581" s="323"/>
      <c r="Q2581" s="323"/>
      <c r="R2581" s="323"/>
      <c r="S2581" s="323"/>
      <c r="T2581" s="323"/>
      <c r="U2581" s="323"/>
      <c r="V2581" s="323"/>
    </row>
    <row r="2582" spans="1:22" ht="30" customHeight="1">
      <c r="A2582" s="315" t="s">
        <v>44</v>
      </c>
      <c r="B2582" s="324">
        <v>0</v>
      </c>
      <c r="C2582" s="323"/>
      <c r="D2582" s="323"/>
      <c r="E2582" s="323"/>
      <c r="F2582" s="323"/>
      <c r="G2582" s="323"/>
      <c r="H2582" s="323"/>
      <c r="I2582" s="323"/>
      <c r="K2582" s="323"/>
      <c r="L2582" s="323"/>
      <c r="M2582" s="323"/>
      <c r="N2582" s="323"/>
      <c r="O2582" s="323"/>
      <c r="P2582" s="323"/>
      <c r="Q2582" s="323"/>
      <c r="R2582" s="323"/>
      <c r="S2582" s="323"/>
      <c r="T2582" s="323"/>
      <c r="U2582" s="323"/>
      <c r="V2582" s="323"/>
    </row>
    <row r="2583" spans="1:22" ht="30" customHeight="1">
      <c r="A2583" s="315" t="s">
        <v>33</v>
      </c>
      <c r="B2583" s="324">
        <v>4</v>
      </c>
      <c r="C2583" s="323"/>
      <c r="D2583" s="323"/>
      <c r="E2583" s="323"/>
      <c r="F2583" s="323"/>
      <c r="G2583" s="323"/>
      <c r="H2583" s="323"/>
      <c r="I2583" s="323"/>
      <c r="K2583" s="323"/>
      <c r="L2583" s="323"/>
      <c r="M2583" s="323"/>
      <c r="N2583" s="323"/>
      <c r="O2583" s="323"/>
      <c r="P2583" s="323"/>
      <c r="Q2583" s="323"/>
      <c r="R2583" s="323"/>
      <c r="S2583" s="323"/>
      <c r="T2583" s="323"/>
      <c r="U2583" s="323"/>
      <c r="V2583" s="323"/>
    </row>
    <row r="2584" spans="1:22" ht="30" customHeight="1">
      <c r="A2584" s="315" t="s">
        <v>35</v>
      </c>
      <c r="B2584" s="324">
        <v>0</v>
      </c>
      <c r="C2584" s="323"/>
      <c r="D2584" s="323"/>
      <c r="E2584" s="323"/>
      <c r="F2584" s="323"/>
      <c r="G2584" s="323"/>
      <c r="H2584" s="323"/>
      <c r="I2584" s="323"/>
      <c r="K2584" s="323"/>
      <c r="L2584" s="323"/>
      <c r="M2584" s="323"/>
      <c r="N2584" s="323"/>
      <c r="O2584" s="323"/>
      <c r="P2584" s="323"/>
      <c r="Q2584" s="323"/>
      <c r="R2584" s="323"/>
      <c r="S2584" s="323"/>
      <c r="T2584" s="323"/>
      <c r="U2584" s="323"/>
      <c r="V2584" s="323"/>
    </row>
    <row r="2585" spans="1:22" ht="30" customHeight="1">
      <c r="A2585" s="315" t="s">
        <v>66</v>
      </c>
      <c r="B2585" s="324">
        <v>3</v>
      </c>
      <c r="C2585" s="323"/>
      <c r="D2585" s="323"/>
      <c r="E2585" s="323"/>
      <c r="F2585" s="323"/>
      <c r="G2585" s="323"/>
      <c r="H2585" s="323"/>
      <c r="I2585" s="323"/>
      <c r="K2585" s="323"/>
      <c r="L2585" s="323"/>
      <c r="M2585" s="323"/>
      <c r="N2585" s="323"/>
      <c r="O2585" s="323"/>
      <c r="P2585" s="323"/>
      <c r="Q2585" s="323"/>
      <c r="R2585" s="323"/>
      <c r="S2585" s="323"/>
      <c r="T2585" s="323"/>
      <c r="U2585" s="323"/>
      <c r="V2585" s="323"/>
    </row>
    <row r="2586" spans="1:22" ht="30" customHeight="1">
      <c r="A2586" s="315" t="s">
        <v>657</v>
      </c>
      <c r="B2586" s="324">
        <v>0</v>
      </c>
      <c r="C2586" s="323"/>
      <c r="D2586" s="323"/>
      <c r="E2586" s="323"/>
      <c r="F2586" s="323"/>
      <c r="G2586" s="323"/>
      <c r="H2586" s="323"/>
      <c r="I2586" s="323"/>
      <c r="K2586" s="323"/>
      <c r="L2586" s="323"/>
      <c r="M2586" s="323"/>
      <c r="N2586" s="323"/>
      <c r="O2586" s="323"/>
      <c r="P2586" s="323"/>
      <c r="Q2586" s="323"/>
      <c r="R2586" s="323"/>
      <c r="S2586" s="323"/>
      <c r="T2586" s="323"/>
      <c r="U2586" s="323"/>
      <c r="V2586" s="323"/>
    </row>
    <row r="2587" spans="1:22" ht="30" customHeight="1">
      <c r="A2587" s="315" t="s">
        <v>31</v>
      </c>
      <c r="B2587" s="324">
        <v>0</v>
      </c>
      <c r="C2587" s="323"/>
      <c r="D2587" s="323"/>
      <c r="E2587" s="323"/>
      <c r="F2587" s="323"/>
      <c r="G2587" s="323"/>
      <c r="H2587" s="323"/>
      <c r="I2587" s="323"/>
      <c r="K2587" s="323"/>
      <c r="L2587" s="323"/>
      <c r="M2587" s="323"/>
      <c r="N2587" s="323"/>
      <c r="O2587" s="323"/>
      <c r="P2587" s="323"/>
      <c r="Q2587" s="323"/>
      <c r="R2587" s="323"/>
      <c r="S2587" s="323"/>
      <c r="T2587" s="323"/>
      <c r="U2587" s="323"/>
      <c r="V2587" s="323"/>
    </row>
    <row r="2588" spans="1:22" ht="30" customHeight="1">
      <c r="A2588" s="315" t="s">
        <v>29</v>
      </c>
      <c r="B2588" s="324">
        <v>0</v>
      </c>
      <c r="C2588" s="323"/>
      <c r="D2588" s="323"/>
      <c r="E2588" s="323"/>
      <c r="F2588" s="323"/>
      <c r="G2588" s="323"/>
      <c r="H2588" s="323"/>
      <c r="I2588" s="323"/>
      <c r="K2588" s="323"/>
      <c r="L2588" s="323"/>
      <c r="M2588" s="323"/>
      <c r="N2588" s="323"/>
      <c r="O2588" s="323"/>
      <c r="P2588" s="323"/>
      <c r="Q2588" s="323"/>
      <c r="R2588" s="323"/>
      <c r="S2588" s="323"/>
      <c r="T2588" s="323"/>
      <c r="U2588" s="323"/>
      <c r="V2588" s="323"/>
    </row>
    <row r="2589" spans="1:22" ht="30" customHeight="1">
      <c r="A2589" s="315" t="s">
        <v>24</v>
      </c>
      <c r="B2589" s="324">
        <v>1</v>
      </c>
      <c r="C2589" s="323"/>
      <c r="D2589" s="323"/>
      <c r="E2589" s="323"/>
      <c r="F2589" s="323"/>
      <c r="G2589" s="323"/>
      <c r="H2589" s="323"/>
      <c r="I2589" s="323"/>
      <c r="K2589" s="323"/>
      <c r="L2589" s="323"/>
      <c r="M2589" s="323"/>
      <c r="N2589" s="323"/>
      <c r="O2589" s="323"/>
      <c r="P2589" s="323"/>
      <c r="Q2589" s="323"/>
      <c r="R2589" s="323"/>
      <c r="S2589" s="323"/>
      <c r="T2589" s="323"/>
      <c r="U2589" s="323"/>
      <c r="V2589" s="323"/>
    </row>
    <row r="2590" spans="1:22" ht="30" customHeight="1">
      <c r="A2590" s="315" t="s">
        <v>23</v>
      </c>
      <c r="B2590" s="324">
        <v>2</v>
      </c>
      <c r="C2590" s="323"/>
      <c r="D2590" s="323"/>
      <c r="E2590" s="323"/>
      <c r="F2590" s="323"/>
      <c r="G2590" s="323"/>
      <c r="H2590" s="323"/>
      <c r="I2590" s="323"/>
      <c r="K2590" s="323"/>
      <c r="L2590" s="323"/>
      <c r="M2590" s="323"/>
      <c r="N2590" s="323"/>
      <c r="O2590" s="323"/>
      <c r="P2590" s="323"/>
      <c r="Q2590" s="323"/>
      <c r="R2590" s="323"/>
      <c r="S2590" s="323"/>
      <c r="T2590" s="323"/>
      <c r="U2590" s="323"/>
      <c r="V2590" s="323"/>
    </row>
    <row r="2591" spans="1:22" ht="30" customHeight="1">
      <c r="A2591" s="315" t="s">
        <v>36</v>
      </c>
      <c r="B2591" s="324">
        <v>0</v>
      </c>
      <c r="C2591" s="323"/>
      <c r="D2591" s="323"/>
      <c r="E2591" s="323"/>
      <c r="F2591" s="323"/>
      <c r="G2591" s="323"/>
      <c r="H2591" s="323"/>
      <c r="I2591" s="323"/>
      <c r="K2591" s="323"/>
      <c r="L2591" s="323"/>
      <c r="M2591" s="323"/>
      <c r="N2591" s="323"/>
      <c r="O2591" s="323"/>
      <c r="P2591" s="323"/>
      <c r="Q2591" s="323"/>
      <c r="R2591" s="323"/>
      <c r="S2591" s="323"/>
      <c r="T2591" s="323"/>
      <c r="U2591" s="323"/>
      <c r="V2591" s="323"/>
    </row>
    <row r="2592" spans="1:22" ht="30" customHeight="1">
      <c r="A2592" s="315" t="s">
        <v>20</v>
      </c>
      <c r="B2592" s="324">
        <v>5</v>
      </c>
      <c r="C2592" s="323"/>
      <c r="D2592" s="323"/>
      <c r="E2592" s="323"/>
      <c r="F2592" s="323"/>
      <c r="G2592" s="323"/>
      <c r="H2592" s="323"/>
      <c r="I2592" s="323"/>
      <c r="K2592" s="323"/>
      <c r="L2592" s="323"/>
      <c r="M2592" s="323"/>
      <c r="N2592" s="323"/>
      <c r="O2592" s="323"/>
      <c r="P2592" s="323"/>
      <c r="Q2592" s="323"/>
      <c r="R2592" s="323"/>
      <c r="S2592" s="323"/>
      <c r="T2592" s="323"/>
      <c r="U2592" s="323"/>
      <c r="V2592" s="323"/>
    </row>
    <row r="2593" spans="1:22" ht="30" customHeight="1">
      <c r="A2593" s="315" t="s">
        <v>38</v>
      </c>
      <c r="B2593" s="324">
        <v>3</v>
      </c>
      <c r="C2593" s="323"/>
      <c r="D2593" s="323"/>
      <c r="E2593" s="323"/>
      <c r="F2593" s="323"/>
      <c r="G2593" s="323"/>
      <c r="H2593" s="323"/>
      <c r="I2593" s="323"/>
      <c r="K2593" s="323"/>
      <c r="L2593" s="323"/>
      <c r="M2593" s="323"/>
      <c r="N2593" s="323"/>
      <c r="O2593" s="323"/>
      <c r="P2593" s="323"/>
      <c r="Q2593" s="323"/>
      <c r="R2593" s="323"/>
      <c r="S2593" s="323"/>
      <c r="T2593" s="323"/>
      <c r="U2593" s="323"/>
      <c r="V2593" s="323"/>
    </row>
    <row r="2594" spans="1:22" ht="30" customHeight="1">
      <c r="A2594" s="315" t="s">
        <v>39</v>
      </c>
      <c r="B2594" s="324">
        <v>0</v>
      </c>
      <c r="C2594" s="323"/>
      <c r="D2594" s="323"/>
      <c r="E2594" s="323"/>
      <c r="F2594" s="323"/>
      <c r="G2594" s="323"/>
      <c r="H2594" s="323"/>
      <c r="I2594" s="323"/>
      <c r="K2594" s="323"/>
      <c r="L2594" s="323"/>
      <c r="M2594" s="323"/>
      <c r="N2594" s="323"/>
      <c r="O2594" s="323"/>
      <c r="P2594" s="323"/>
      <c r="Q2594" s="323"/>
      <c r="R2594" s="323"/>
      <c r="S2594" s="323"/>
      <c r="T2594" s="323"/>
      <c r="U2594" s="323"/>
      <c r="V2594" s="323"/>
    </row>
    <row r="2595" spans="1:22" ht="30" customHeight="1">
      <c r="A2595" s="315" t="s">
        <v>48</v>
      </c>
      <c r="B2595" s="324">
        <v>1</v>
      </c>
      <c r="C2595" s="323"/>
      <c r="D2595" s="323"/>
      <c r="E2595" s="323"/>
      <c r="F2595" s="323"/>
      <c r="G2595" s="323"/>
      <c r="H2595" s="323"/>
      <c r="I2595" s="323"/>
      <c r="K2595" s="323"/>
      <c r="L2595" s="323"/>
      <c r="M2595" s="323"/>
      <c r="N2595" s="323"/>
      <c r="O2595" s="323"/>
      <c r="P2595" s="323"/>
      <c r="Q2595" s="323"/>
      <c r="R2595" s="323"/>
      <c r="S2595" s="323"/>
      <c r="T2595" s="323"/>
      <c r="U2595" s="323"/>
      <c r="V2595" s="323"/>
    </row>
    <row r="2596" spans="1:22" ht="30" customHeight="1">
      <c r="A2596" s="315" t="s">
        <v>49</v>
      </c>
      <c r="B2596" s="324">
        <v>2</v>
      </c>
      <c r="C2596" s="323"/>
      <c r="D2596" s="323"/>
      <c r="E2596" s="323"/>
      <c r="F2596" s="323"/>
      <c r="G2596" s="323"/>
      <c r="H2596" s="323"/>
      <c r="I2596" s="323"/>
      <c r="K2596" s="323"/>
      <c r="L2596" s="323"/>
      <c r="M2596" s="323"/>
      <c r="N2596" s="323"/>
      <c r="O2596" s="323"/>
      <c r="P2596" s="323"/>
      <c r="Q2596" s="323"/>
      <c r="R2596" s="323"/>
      <c r="S2596" s="323"/>
      <c r="T2596" s="323"/>
      <c r="U2596" s="323"/>
      <c r="V2596" s="323"/>
    </row>
    <row r="2597" spans="1:22" ht="30" customHeight="1">
      <c r="A2597" s="315" t="s">
        <v>50</v>
      </c>
      <c r="B2597" s="324">
        <v>4</v>
      </c>
      <c r="C2597" s="323"/>
      <c r="D2597" s="323"/>
      <c r="E2597" s="323"/>
      <c r="F2597" s="323"/>
      <c r="G2597" s="323"/>
      <c r="H2597" s="323"/>
      <c r="I2597" s="323"/>
      <c r="K2597" s="323"/>
      <c r="L2597" s="323"/>
      <c r="M2597" s="323"/>
      <c r="N2597" s="323"/>
      <c r="O2597" s="323"/>
      <c r="P2597" s="323"/>
      <c r="Q2597" s="323"/>
      <c r="R2597" s="323"/>
      <c r="S2597" s="323"/>
      <c r="T2597" s="323"/>
      <c r="U2597" s="323"/>
      <c r="V2597" s="323"/>
    </row>
    <row r="2598" spans="1:22" ht="30" customHeight="1">
      <c r="A2598" s="315" t="s">
        <v>975</v>
      </c>
      <c r="B2598" s="324">
        <v>3</v>
      </c>
      <c r="C2598" s="323"/>
      <c r="D2598" s="323"/>
      <c r="E2598" s="323"/>
      <c r="F2598" s="323"/>
      <c r="G2598" s="323"/>
      <c r="H2598" s="323"/>
      <c r="I2598" s="323"/>
      <c r="K2598" s="323"/>
      <c r="L2598" s="323"/>
      <c r="M2598" s="323"/>
      <c r="N2598" s="323"/>
      <c r="O2598" s="323"/>
      <c r="P2598" s="323"/>
      <c r="Q2598" s="323"/>
      <c r="R2598" s="323"/>
      <c r="S2598" s="323"/>
      <c r="T2598" s="323"/>
      <c r="U2598" s="323"/>
      <c r="V2598" s="323"/>
    </row>
    <row r="2599" spans="1:22" ht="30" customHeight="1">
      <c r="A2599" s="315" t="s">
        <v>52</v>
      </c>
      <c r="B2599" s="324">
        <v>2</v>
      </c>
      <c r="C2599" s="323"/>
      <c r="D2599" s="323"/>
      <c r="E2599" s="323"/>
      <c r="F2599" s="323"/>
      <c r="G2599" s="323"/>
      <c r="H2599" s="323"/>
      <c r="I2599" s="323"/>
      <c r="K2599" s="323"/>
      <c r="L2599" s="323"/>
      <c r="M2599" s="323"/>
      <c r="N2599" s="323"/>
      <c r="O2599" s="323"/>
      <c r="P2599" s="323"/>
      <c r="Q2599" s="323"/>
      <c r="R2599" s="323"/>
      <c r="S2599" s="323"/>
      <c r="T2599" s="323"/>
      <c r="U2599" s="323"/>
      <c r="V2599" s="323"/>
    </row>
    <row r="2600" spans="1:22" ht="30" customHeight="1">
      <c r="A2600" s="315" t="s">
        <v>53</v>
      </c>
      <c r="B2600" s="324">
        <v>3</v>
      </c>
      <c r="C2600" s="323"/>
      <c r="D2600" s="323"/>
      <c r="E2600" s="323"/>
      <c r="F2600" s="323"/>
      <c r="G2600" s="323"/>
      <c r="H2600" s="323"/>
      <c r="I2600" s="323"/>
      <c r="K2600" s="323"/>
      <c r="L2600" s="323"/>
      <c r="M2600" s="323"/>
      <c r="N2600" s="323"/>
      <c r="O2600" s="323"/>
      <c r="P2600" s="323"/>
      <c r="Q2600" s="323"/>
      <c r="R2600" s="323"/>
      <c r="S2600" s="323"/>
      <c r="T2600" s="323"/>
      <c r="U2600" s="323"/>
      <c r="V2600" s="323"/>
    </row>
    <row r="2601" spans="1:22" ht="30" customHeight="1">
      <c r="A2601" s="311" t="s">
        <v>3</v>
      </c>
      <c r="B2601" s="311">
        <f>SUM(B2582:B2600)</f>
        <v>33</v>
      </c>
      <c r="C2601" s="323"/>
      <c r="D2601" s="323"/>
      <c r="E2601" s="323"/>
      <c r="F2601" s="323"/>
      <c r="G2601" s="323"/>
      <c r="H2601" s="323"/>
      <c r="I2601" s="323"/>
      <c r="K2601" s="323"/>
      <c r="L2601" s="323"/>
      <c r="M2601" s="323"/>
      <c r="N2601" s="323"/>
      <c r="O2601" s="323"/>
      <c r="P2601" s="323"/>
      <c r="Q2601" s="323"/>
      <c r="R2601" s="323"/>
      <c r="S2601" s="323"/>
      <c r="T2601" s="323"/>
      <c r="U2601" s="323"/>
      <c r="V2601" s="323"/>
    </row>
    <row r="2602" spans="1:22">
      <c r="A2602" s="323"/>
      <c r="B2602" s="323"/>
      <c r="C2602" s="323"/>
      <c r="D2602" s="323"/>
      <c r="E2602" s="323"/>
      <c r="F2602" s="323"/>
      <c r="G2602" s="323"/>
      <c r="H2602" s="323"/>
      <c r="I2602" s="323"/>
      <c r="K2602" s="323"/>
      <c r="L2602" s="323"/>
      <c r="M2602" s="323"/>
      <c r="N2602" s="323"/>
      <c r="O2602" s="323"/>
      <c r="P2602" s="323"/>
      <c r="Q2602" s="323"/>
      <c r="R2602" s="323"/>
      <c r="S2602" s="323"/>
      <c r="T2602" s="323"/>
      <c r="U2602" s="323"/>
      <c r="V2602" s="323"/>
    </row>
    <row r="2603" spans="1:22" ht="30" customHeight="1">
      <c r="A2603" s="674" t="s">
        <v>1332</v>
      </c>
      <c r="B2603" s="675"/>
      <c r="C2603" s="323"/>
      <c r="D2603" s="323"/>
      <c r="E2603" s="323"/>
      <c r="F2603" s="323"/>
      <c r="G2603" s="323"/>
      <c r="H2603" s="323"/>
      <c r="I2603" s="323"/>
      <c r="K2603" s="323"/>
      <c r="L2603" s="323"/>
      <c r="M2603" s="323"/>
      <c r="N2603" s="323"/>
      <c r="O2603" s="323"/>
      <c r="P2603" s="323"/>
      <c r="Q2603" s="323"/>
      <c r="R2603" s="323"/>
      <c r="S2603" s="323"/>
      <c r="T2603" s="323"/>
      <c r="U2603" s="323"/>
      <c r="V2603" s="323"/>
    </row>
    <row r="2604" spans="1:22" ht="30" customHeight="1">
      <c r="A2604" s="151" t="s">
        <v>62</v>
      </c>
      <c r="B2604" s="317" t="s">
        <v>398</v>
      </c>
      <c r="C2604" s="323"/>
      <c r="D2604" s="323"/>
      <c r="E2604" s="323"/>
      <c r="F2604" s="323"/>
      <c r="G2604" s="323"/>
      <c r="H2604" s="323"/>
      <c r="I2604" s="323"/>
      <c r="K2604" s="323"/>
      <c r="L2604" s="323"/>
      <c r="M2604" s="323"/>
      <c r="N2604" s="323"/>
      <c r="O2604" s="323"/>
      <c r="P2604" s="323"/>
      <c r="Q2604" s="323"/>
      <c r="R2604" s="323"/>
      <c r="S2604" s="323"/>
      <c r="T2604" s="323"/>
      <c r="U2604" s="323"/>
      <c r="V2604" s="323"/>
    </row>
    <row r="2605" spans="1:22" ht="30" customHeight="1">
      <c r="A2605" s="315" t="s">
        <v>44</v>
      </c>
      <c r="B2605" s="321">
        <v>3</v>
      </c>
      <c r="C2605" s="323"/>
      <c r="D2605" s="323"/>
      <c r="E2605" s="323"/>
      <c r="F2605" s="323"/>
      <c r="G2605" s="323"/>
      <c r="H2605" s="323"/>
      <c r="I2605" s="323"/>
      <c r="K2605" s="323"/>
      <c r="L2605" s="323"/>
      <c r="M2605" s="323"/>
      <c r="N2605" s="323"/>
      <c r="O2605" s="323"/>
      <c r="P2605" s="323"/>
      <c r="Q2605" s="323"/>
      <c r="R2605" s="323"/>
      <c r="S2605" s="323"/>
      <c r="T2605" s="323"/>
      <c r="U2605" s="323"/>
      <c r="V2605" s="323"/>
    </row>
    <row r="2606" spans="1:22" ht="30" customHeight="1">
      <c r="A2606" s="315" t="s">
        <v>33</v>
      </c>
      <c r="B2606" s="321">
        <v>1</v>
      </c>
      <c r="C2606" s="323"/>
      <c r="D2606" s="323"/>
      <c r="E2606" s="323"/>
      <c r="F2606" s="323"/>
      <c r="G2606" s="323"/>
      <c r="H2606" s="323"/>
      <c r="I2606" s="323"/>
      <c r="K2606" s="323"/>
      <c r="L2606" s="323"/>
      <c r="M2606" s="323"/>
      <c r="N2606" s="323"/>
      <c r="O2606" s="323"/>
      <c r="P2606" s="323"/>
      <c r="Q2606" s="323"/>
      <c r="R2606" s="323"/>
      <c r="S2606" s="323"/>
      <c r="T2606" s="323"/>
      <c r="U2606" s="323"/>
      <c r="V2606" s="323"/>
    </row>
    <row r="2607" spans="1:22" ht="30" customHeight="1">
      <c r="A2607" s="315" t="s">
        <v>35</v>
      </c>
      <c r="B2607" s="321">
        <v>1</v>
      </c>
      <c r="C2607" s="323"/>
      <c r="D2607" s="323"/>
      <c r="E2607" s="323"/>
      <c r="F2607" s="323"/>
      <c r="G2607" s="323"/>
      <c r="H2607" s="323"/>
      <c r="I2607" s="323"/>
      <c r="K2607" s="323"/>
      <c r="L2607" s="323"/>
      <c r="M2607" s="323"/>
      <c r="N2607" s="323"/>
      <c r="O2607" s="323"/>
      <c r="P2607" s="323"/>
      <c r="Q2607" s="323"/>
      <c r="R2607" s="323"/>
      <c r="S2607" s="323"/>
      <c r="T2607" s="323"/>
      <c r="U2607" s="323"/>
      <c r="V2607" s="323"/>
    </row>
    <row r="2608" spans="1:22" ht="30" customHeight="1">
      <c r="A2608" s="315" t="s">
        <v>66</v>
      </c>
      <c r="B2608" s="321">
        <v>2</v>
      </c>
      <c r="C2608" s="323"/>
      <c r="D2608" s="323"/>
      <c r="E2608" s="323"/>
      <c r="F2608" s="323"/>
      <c r="G2608" s="323"/>
      <c r="H2608" s="323"/>
      <c r="I2608" s="323"/>
      <c r="K2608" s="323"/>
      <c r="L2608" s="323"/>
      <c r="M2608" s="323"/>
      <c r="N2608" s="323"/>
      <c r="O2608" s="323"/>
      <c r="P2608" s="323"/>
      <c r="Q2608" s="323"/>
      <c r="R2608" s="323"/>
      <c r="S2608" s="323"/>
      <c r="T2608" s="323"/>
      <c r="U2608" s="323"/>
      <c r="V2608" s="323"/>
    </row>
    <row r="2609" spans="1:22" ht="30" customHeight="1">
      <c r="A2609" s="315" t="s">
        <v>29</v>
      </c>
      <c r="B2609" s="321">
        <v>1</v>
      </c>
      <c r="C2609" s="323"/>
      <c r="D2609" s="323"/>
      <c r="E2609" s="323"/>
      <c r="F2609" s="323"/>
      <c r="G2609" s="323"/>
      <c r="H2609" s="323"/>
      <c r="I2609" s="323"/>
      <c r="K2609" s="323"/>
      <c r="L2609" s="323"/>
      <c r="M2609" s="323"/>
      <c r="N2609" s="323"/>
      <c r="O2609" s="323"/>
      <c r="P2609" s="323"/>
      <c r="Q2609" s="323"/>
      <c r="R2609" s="323"/>
      <c r="S2609" s="323"/>
      <c r="T2609" s="323"/>
      <c r="U2609" s="323"/>
      <c r="V2609" s="323"/>
    </row>
    <row r="2610" spans="1:22" ht="30" customHeight="1">
      <c r="A2610" s="315" t="s">
        <v>24</v>
      </c>
      <c r="B2610" s="321">
        <v>2</v>
      </c>
      <c r="C2610" s="323"/>
      <c r="D2610" s="323"/>
      <c r="E2610" s="323"/>
      <c r="F2610" s="323"/>
      <c r="G2610" s="323"/>
      <c r="H2610" s="323"/>
      <c r="I2610" s="323"/>
      <c r="K2610" s="323"/>
      <c r="L2610" s="323"/>
      <c r="M2610" s="323"/>
      <c r="N2610" s="323"/>
      <c r="O2610" s="323"/>
      <c r="P2610" s="323"/>
      <c r="Q2610" s="323"/>
      <c r="R2610" s="323"/>
      <c r="S2610" s="323"/>
      <c r="T2610" s="323"/>
      <c r="U2610" s="323"/>
      <c r="V2610" s="323"/>
    </row>
    <row r="2611" spans="1:22" ht="30" customHeight="1">
      <c r="A2611" s="315" t="s">
        <v>23</v>
      </c>
      <c r="B2611" s="321">
        <v>1</v>
      </c>
      <c r="C2611" s="323"/>
      <c r="D2611" s="323"/>
      <c r="E2611" s="323"/>
      <c r="F2611" s="323"/>
      <c r="G2611" s="323"/>
      <c r="H2611" s="323"/>
      <c r="I2611" s="323"/>
      <c r="K2611" s="323"/>
      <c r="L2611" s="323"/>
      <c r="M2611" s="323"/>
      <c r="N2611" s="323"/>
      <c r="O2611" s="323"/>
      <c r="P2611" s="323"/>
      <c r="Q2611" s="323"/>
      <c r="R2611" s="323"/>
      <c r="S2611" s="323"/>
      <c r="T2611" s="323"/>
      <c r="U2611" s="323"/>
      <c r="V2611" s="323"/>
    </row>
    <row r="2612" spans="1:22" ht="30" customHeight="1">
      <c r="A2612" s="315" t="s">
        <v>20</v>
      </c>
      <c r="B2612" s="324">
        <v>6</v>
      </c>
      <c r="C2612" s="323"/>
      <c r="D2612" s="323"/>
      <c r="E2612" s="323"/>
      <c r="F2612" s="323"/>
      <c r="G2612" s="323"/>
      <c r="H2612" s="323"/>
      <c r="I2612" s="323"/>
      <c r="K2612" s="323"/>
      <c r="L2612" s="323"/>
      <c r="M2612" s="323"/>
      <c r="N2612" s="323"/>
      <c r="O2612" s="323"/>
      <c r="P2612" s="323"/>
      <c r="Q2612" s="323"/>
      <c r="R2612" s="323"/>
      <c r="S2612" s="323"/>
      <c r="T2612" s="323"/>
      <c r="U2612" s="323"/>
      <c r="V2612" s="323"/>
    </row>
    <row r="2613" spans="1:22" ht="30" customHeight="1">
      <c r="A2613" s="315" t="s">
        <v>49</v>
      </c>
      <c r="B2613" s="324">
        <v>2</v>
      </c>
      <c r="C2613" s="323"/>
      <c r="D2613" s="323"/>
      <c r="E2613" s="323"/>
      <c r="F2613" s="323"/>
      <c r="G2613" s="323"/>
      <c r="H2613" s="323"/>
      <c r="I2613" s="323"/>
      <c r="K2613" s="323"/>
      <c r="L2613" s="323"/>
      <c r="M2613" s="323"/>
      <c r="N2613" s="323"/>
      <c r="O2613" s="323"/>
      <c r="P2613" s="323"/>
      <c r="Q2613" s="323"/>
      <c r="R2613" s="323"/>
      <c r="S2613" s="323"/>
      <c r="T2613" s="323"/>
      <c r="U2613" s="323"/>
      <c r="V2613" s="323"/>
    </row>
    <row r="2614" spans="1:22" ht="30" customHeight="1">
      <c r="A2614" s="315" t="s">
        <v>975</v>
      </c>
      <c r="B2614" s="321">
        <v>1</v>
      </c>
      <c r="C2614" s="323"/>
      <c r="D2614" s="323"/>
      <c r="E2614" s="323"/>
      <c r="F2614" s="323"/>
      <c r="G2614" s="323"/>
      <c r="H2614" s="323"/>
      <c r="I2614" s="323"/>
      <c r="K2614" s="323"/>
      <c r="L2614" s="323"/>
      <c r="M2614" s="323"/>
      <c r="N2614" s="323"/>
      <c r="O2614" s="323"/>
      <c r="P2614" s="323"/>
      <c r="Q2614" s="323"/>
      <c r="R2614" s="323"/>
      <c r="S2614" s="323"/>
      <c r="T2614" s="323"/>
      <c r="U2614" s="323"/>
      <c r="V2614" s="323"/>
    </row>
    <row r="2615" spans="1:22" ht="30" customHeight="1">
      <c r="A2615" s="315" t="s">
        <v>52</v>
      </c>
      <c r="B2615" s="321">
        <v>1</v>
      </c>
      <c r="C2615" s="323"/>
      <c r="D2615" s="323"/>
      <c r="E2615" s="323"/>
      <c r="F2615" s="323"/>
      <c r="G2615" s="323"/>
      <c r="H2615" s="323"/>
      <c r="I2615" s="323"/>
      <c r="K2615" s="323"/>
      <c r="L2615" s="323"/>
      <c r="M2615" s="323"/>
      <c r="N2615" s="323"/>
      <c r="O2615" s="323"/>
      <c r="P2615" s="323"/>
      <c r="Q2615" s="323"/>
      <c r="R2615" s="323"/>
      <c r="S2615" s="323"/>
      <c r="T2615" s="323"/>
      <c r="U2615" s="323"/>
      <c r="V2615" s="323"/>
    </row>
    <row r="2616" spans="1:22" ht="30" customHeight="1">
      <c r="A2616" s="315" t="s">
        <v>53</v>
      </c>
      <c r="B2616" s="321">
        <v>3</v>
      </c>
      <c r="C2616" s="323"/>
      <c r="D2616" s="323"/>
      <c r="E2616" s="323"/>
      <c r="F2616" s="323"/>
      <c r="G2616" s="323"/>
      <c r="H2616" s="323"/>
      <c r="I2616" s="323"/>
      <c r="K2616" s="323"/>
      <c r="L2616" s="323"/>
      <c r="M2616" s="323"/>
      <c r="N2616" s="323"/>
      <c r="O2616" s="323"/>
      <c r="P2616" s="323"/>
      <c r="Q2616" s="323"/>
      <c r="R2616" s="323"/>
      <c r="S2616" s="323"/>
      <c r="T2616" s="323"/>
      <c r="U2616" s="323"/>
      <c r="V2616" s="323"/>
    </row>
    <row r="2617" spans="1:22" ht="30" customHeight="1">
      <c r="A2617" s="315" t="s">
        <v>54</v>
      </c>
      <c r="B2617" s="321">
        <v>1</v>
      </c>
      <c r="C2617" s="323"/>
      <c r="D2617" s="323"/>
      <c r="E2617" s="323"/>
      <c r="F2617" s="323"/>
      <c r="G2617" s="323"/>
      <c r="H2617" s="323"/>
      <c r="I2617" s="323"/>
      <c r="K2617" s="323"/>
      <c r="L2617" s="323"/>
      <c r="M2617" s="323"/>
      <c r="N2617" s="323"/>
      <c r="O2617" s="323"/>
      <c r="P2617" s="323"/>
      <c r="Q2617" s="323"/>
      <c r="R2617" s="323"/>
      <c r="S2617" s="323"/>
      <c r="T2617" s="323"/>
      <c r="U2617" s="323"/>
      <c r="V2617" s="323"/>
    </row>
    <row r="2618" spans="1:22" ht="30" customHeight="1">
      <c r="A2618" s="315" t="s">
        <v>283</v>
      </c>
      <c r="B2618" s="324">
        <v>2</v>
      </c>
      <c r="C2618" s="323"/>
      <c r="D2618" s="323"/>
      <c r="E2618" s="323"/>
      <c r="F2618" s="323"/>
      <c r="G2618" s="323"/>
      <c r="H2618" s="323"/>
      <c r="I2618" s="323"/>
      <c r="K2618" s="323"/>
      <c r="L2618" s="323"/>
      <c r="M2618" s="323"/>
      <c r="N2618" s="323"/>
      <c r="O2618" s="323"/>
      <c r="P2618" s="323"/>
      <c r="Q2618" s="323"/>
      <c r="R2618" s="323"/>
      <c r="S2618" s="323"/>
      <c r="T2618" s="323"/>
      <c r="U2618" s="323"/>
      <c r="V2618" s="323"/>
    </row>
    <row r="2619" spans="1:22" ht="30" customHeight="1">
      <c r="A2619" s="311" t="s">
        <v>3</v>
      </c>
      <c r="B2619" s="311">
        <f>SUM(B2605:B2618)</f>
        <v>27</v>
      </c>
      <c r="C2619" s="323"/>
      <c r="D2619" s="323"/>
      <c r="E2619" s="323"/>
      <c r="F2619" s="323"/>
      <c r="G2619" s="323"/>
      <c r="H2619" s="323"/>
      <c r="I2619" s="323"/>
      <c r="K2619" s="323"/>
      <c r="L2619" s="323"/>
      <c r="M2619" s="323"/>
      <c r="N2619" s="323"/>
      <c r="O2619" s="323"/>
      <c r="P2619" s="323"/>
      <c r="Q2619" s="323"/>
      <c r="R2619" s="323"/>
      <c r="S2619" s="323"/>
      <c r="T2619" s="323"/>
      <c r="U2619" s="323"/>
      <c r="V2619" s="323"/>
    </row>
    <row r="2620" spans="1:22">
      <c r="A2620" s="323"/>
      <c r="B2620" s="323"/>
      <c r="C2620" s="323"/>
      <c r="D2620" s="323"/>
      <c r="E2620" s="323"/>
      <c r="F2620" s="323"/>
      <c r="G2620" s="323"/>
      <c r="H2620" s="323"/>
      <c r="I2620" s="323"/>
      <c r="K2620" s="323"/>
      <c r="L2620" s="323"/>
      <c r="M2620" s="323"/>
      <c r="N2620" s="323"/>
      <c r="O2620" s="323"/>
      <c r="P2620" s="323"/>
      <c r="Q2620" s="323"/>
      <c r="R2620" s="323"/>
      <c r="S2620" s="323"/>
      <c r="T2620" s="323"/>
      <c r="U2620" s="323"/>
      <c r="V2620" s="323"/>
    </row>
    <row r="2621" spans="1:22" ht="30" customHeight="1">
      <c r="A2621" s="674" t="s">
        <v>1333</v>
      </c>
      <c r="B2621" s="675"/>
      <c r="C2621" s="323"/>
      <c r="D2621" s="323"/>
      <c r="E2621" s="323"/>
      <c r="F2621" s="323"/>
      <c r="G2621" s="323"/>
      <c r="H2621" s="323"/>
      <c r="I2621" s="323"/>
      <c r="K2621" s="323"/>
      <c r="L2621" s="323"/>
      <c r="M2621" s="323"/>
      <c r="N2621" s="323"/>
      <c r="O2621" s="323"/>
      <c r="P2621" s="323"/>
      <c r="Q2621" s="323"/>
      <c r="R2621" s="323"/>
      <c r="S2621" s="323"/>
      <c r="T2621" s="323"/>
      <c r="U2621" s="323"/>
      <c r="V2621" s="323"/>
    </row>
    <row r="2622" spans="1:22" ht="30" customHeight="1">
      <c r="A2622" s="151" t="s">
        <v>62</v>
      </c>
      <c r="B2622" s="317" t="s">
        <v>398</v>
      </c>
      <c r="C2622" s="323"/>
      <c r="D2622" s="323"/>
      <c r="E2622" s="323"/>
      <c r="F2622" s="323"/>
      <c r="G2622" s="323"/>
      <c r="H2622" s="323"/>
      <c r="I2622" s="323"/>
      <c r="K2622" s="323"/>
      <c r="L2622" s="323"/>
      <c r="M2622" s="323"/>
      <c r="N2622" s="323"/>
      <c r="O2622" s="323"/>
      <c r="P2622" s="323"/>
      <c r="Q2622" s="323"/>
      <c r="R2622" s="323"/>
      <c r="S2622" s="323"/>
      <c r="T2622" s="323"/>
      <c r="U2622" s="323"/>
      <c r="V2622" s="323"/>
    </row>
    <row r="2623" spans="1:22" ht="30" customHeight="1">
      <c r="A2623" s="315" t="s">
        <v>44</v>
      </c>
      <c r="B2623" s="321">
        <v>3</v>
      </c>
      <c r="C2623" s="323"/>
      <c r="D2623" s="323"/>
      <c r="E2623" s="323"/>
      <c r="F2623" s="323"/>
      <c r="G2623" s="323"/>
      <c r="H2623" s="323"/>
      <c r="I2623" s="323"/>
      <c r="K2623" s="323"/>
      <c r="L2623" s="323"/>
      <c r="M2623" s="323"/>
      <c r="N2623" s="323"/>
      <c r="O2623" s="323"/>
      <c r="P2623" s="323"/>
      <c r="Q2623" s="323"/>
      <c r="R2623" s="323"/>
      <c r="S2623" s="323"/>
      <c r="T2623" s="323"/>
      <c r="U2623" s="323"/>
      <c r="V2623" s="323"/>
    </row>
    <row r="2624" spans="1:22" ht="30" customHeight="1">
      <c r="A2624" s="315" t="s">
        <v>33</v>
      </c>
      <c r="B2624" s="321">
        <v>3</v>
      </c>
      <c r="C2624" s="323"/>
      <c r="D2624" s="323"/>
      <c r="E2624" s="323"/>
      <c r="F2624" s="323"/>
      <c r="G2624" s="323"/>
      <c r="H2624" s="323"/>
      <c r="I2624" s="323"/>
      <c r="K2624" s="323"/>
      <c r="L2624" s="323"/>
      <c r="M2624" s="323"/>
      <c r="N2624" s="323"/>
      <c r="O2624" s="323"/>
      <c r="P2624" s="323"/>
      <c r="Q2624" s="323"/>
      <c r="R2624" s="323"/>
      <c r="S2624" s="323"/>
      <c r="T2624" s="323"/>
      <c r="U2624" s="323"/>
      <c r="V2624" s="323"/>
    </row>
    <row r="2625" spans="1:22" ht="30" customHeight="1">
      <c r="A2625" s="315" t="s">
        <v>35</v>
      </c>
      <c r="B2625" s="321">
        <v>2</v>
      </c>
      <c r="C2625" s="323"/>
      <c r="D2625" s="323"/>
      <c r="E2625" s="323"/>
      <c r="F2625" s="323"/>
      <c r="G2625" s="323"/>
      <c r="H2625" s="323"/>
      <c r="I2625" s="323"/>
      <c r="K2625" s="323"/>
      <c r="L2625" s="323"/>
      <c r="M2625" s="323"/>
      <c r="N2625" s="323"/>
      <c r="O2625" s="323"/>
      <c r="P2625" s="323"/>
      <c r="Q2625" s="323"/>
      <c r="R2625" s="323"/>
      <c r="S2625" s="323"/>
      <c r="T2625" s="323"/>
      <c r="U2625" s="323"/>
      <c r="V2625" s="323"/>
    </row>
    <row r="2626" spans="1:22" ht="30" customHeight="1">
      <c r="A2626" s="315" t="s">
        <v>66</v>
      </c>
      <c r="B2626" s="321">
        <v>1</v>
      </c>
      <c r="C2626" s="323"/>
      <c r="D2626" s="323"/>
      <c r="E2626" s="323"/>
      <c r="F2626" s="323"/>
      <c r="G2626" s="323"/>
      <c r="H2626" s="323"/>
      <c r="I2626" s="323"/>
      <c r="K2626" s="323"/>
      <c r="L2626" s="323"/>
      <c r="M2626" s="323"/>
      <c r="N2626" s="323"/>
      <c r="O2626" s="323"/>
      <c r="P2626" s="323"/>
      <c r="Q2626" s="323"/>
      <c r="R2626" s="323"/>
      <c r="S2626" s="323"/>
      <c r="T2626" s="323"/>
      <c r="U2626" s="323"/>
      <c r="V2626" s="323"/>
    </row>
    <row r="2627" spans="1:22" ht="30" customHeight="1">
      <c r="A2627" s="315" t="s">
        <v>657</v>
      </c>
      <c r="B2627" s="321">
        <v>1</v>
      </c>
      <c r="C2627" s="323"/>
      <c r="D2627" s="323"/>
      <c r="E2627" s="323"/>
      <c r="F2627" s="323"/>
      <c r="G2627" s="323"/>
      <c r="H2627" s="323"/>
      <c r="I2627" s="323"/>
      <c r="K2627" s="323"/>
      <c r="L2627" s="323"/>
      <c r="M2627" s="323"/>
      <c r="N2627" s="323"/>
      <c r="O2627" s="323"/>
      <c r="P2627" s="323"/>
      <c r="Q2627" s="323"/>
      <c r="R2627" s="323"/>
      <c r="S2627" s="323"/>
      <c r="T2627" s="323"/>
      <c r="U2627" s="323"/>
      <c r="V2627" s="323"/>
    </row>
    <row r="2628" spans="1:22" ht="30" customHeight="1">
      <c r="A2628" s="315" t="s">
        <v>31</v>
      </c>
      <c r="B2628" s="321">
        <v>4</v>
      </c>
      <c r="C2628" s="323"/>
      <c r="D2628" s="323"/>
      <c r="E2628" s="323"/>
      <c r="F2628" s="323"/>
      <c r="G2628" s="323"/>
      <c r="H2628" s="323"/>
      <c r="I2628" s="323"/>
      <c r="K2628" s="323"/>
      <c r="L2628" s="323"/>
      <c r="M2628" s="323"/>
      <c r="N2628" s="323"/>
      <c r="O2628" s="323"/>
      <c r="P2628" s="323"/>
      <c r="Q2628" s="323"/>
      <c r="R2628" s="323"/>
      <c r="S2628" s="323"/>
      <c r="T2628" s="323"/>
      <c r="U2628" s="323"/>
      <c r="V2628" s="323"/>
    </row>
    <row r="2629" spans="1:22" ht="30" customHeight="1">
      <c r="A2629" s="315" t="s">
        <v>29</v>
      </c>
      <c r="B2629" s="321">
        <v>1</v>
      </c>
      <c r="C2629" s="323"/>
      <c r="D2629" s="323"/>
      <c r="E2629" s="323"/>
      <c r="F2629" s="323"/>
      <c r="G2629" s="323"/>
      <c r="H2629" s="323"/>
      <c r="I2629" s="323"/>
      <c r="K2629" s="323"/>
      <c r="L2629" s="323"/>
      <c r="M2629" s="323"/>
      <c r="N2629" s="323"/>
      <c r="O2629" s="323"/>
      <c r="P2629" s="323"/>
      <c r="Q2629" s="323"/>
      <c r="R2629" s="323"/>
      <c r="S2629" s="323"/>
      <c r="T2629" s="323"/>
      <c r="U2629" s="323"/>
      <c r="V2629" s="323"/>
    </row>
    <row r="2630" spans="1:22" ht="30" customHeight="1">
      <c r="A2630" s="315" t="s">
        <v>24</v>
      </c>
      <c r="B2630" s="321">
        <v>2</v>
      </c>
      <c r="C2630" s="323"/>
      <c r="D2630" s="323"/>
      <c r="E2630" s="323"/>
      <c r="F2630" s="323"/>
      <c r="G2630" s="323"/>
      <c r="H2630" s="323"/>
      <c r="I2630" s="323"/>
      <c r="K2630" s="323"/>
      <c r="L2630" s="323"/>
      <c r="M2630" s="323"/>
      <c r="N2630" s="323"/>
      <c r="O2630" s="323"/>
      <c r="P2630" s="323"/>
      <c r="Q2630" s="323"/>
      <c r="R2630" s="323"/>
      <c r="S2630" s="323"/>
      <c r="T2630" s="323"/>
      <c r="U2630" s="323"/>
      <c r="V2630" s="323"/>
    </row>
    <row r="2631" spans="1:22" ht="30" customHeight="1">
      <c r="A2631" s="315" t="s">
        <v>23</v>
      </c>
      <c r="B2631" s="321">
        <v>3</v>
      </c>
      <c r="C2631" s="323"/>
      <c r="D2631" s="323"/>
      <c r="E2631" s="323"/>
      <c r="F2631" s="323"/>
      <c r="G2631" s="323"/>
      <c r="H2631" s="323"/>
      <c r="I2631" s="323"/>
      <c r="K2631" s="323"/>
      <c r="L2631" s="323"/>
      <c r="M2631" s="323"/>
      <c r="N2631" s="323"/>
      <c r="O2631" s="323"/>
      <c r="P2631" s="323"/>
      <c r="Q2631" s="323"/>
      <c r="R2631" s="323"/>
      <c r="S2631" s="323"/>
      <c r="T2631" s="323"/>
      <c r="U2631" s="323"/>
      <c r="V2631" s="323"/>
    </row>
    <row r="2632" spans="1:22" ht="30" customHeight="1">
      <c r="A2632" s="315" t="s">
        <v>20</v>
      </c>
      <c r="B2632" s="321">
        <v>1</v>
      </c>
      <c r="C2632" s="323"/>
      <c r="D2632" s="323"/>
      <c r="E2632" s="323"/>
      <c r="F2632" s="323"/>
      <c r="G2632" s="323"/>
      <c r="H2632" s="323"/>
      <c r="I2632" s="323"/>
      <c r="K2632" s="323"/>
      <c r="L2632" s="323"/>
      <c r="M2632" s="323"/>
      <c r="N2632" s="323"/>
      <c r="O2632" s="323"/>
      <c r="P2632" s="323"/>
      <c r="Q2632" s="323"/>
      <c r="R2632" s="323"/>
      <c r="S2632" s="323"/>
      <c r="T2632" s="323"/>
      <c r="U2632" s="323"/>
      <c r="V2632" s="323"/>
    </row>
    <row r="2633" spans="1:22" ht="30" customHeight="1">
      <c r="A2633" s="315" t="s">
        <v>38</v>
      </c>
      <c r="B2633" s="321">
        <v>3</v>
      </c>
      <c r="C2633" s="323"/>
      <c r="D2633" s="323"/>
      <c r="E2633" s="323"/>
      <c r="F2633" s="323"/>
      <c r="G2633" s="323"/>
      <c r="H2633" s="323"/>
      <c r="I2633" s="323"/>
      <c r="K2633" s="323"/>
      <c r="L2633" s="323"/>
      <c r="M2633" s="323"/>
      <c r="N2633" s="323"/>
      <c r="O2633" s="323"/>
      <c r="P2633" s="323"/>
      <c r="Q2633" s="323"/>
      <c r="R2633" s="323"/>
      <c r="S2633" s="323"/>
      <c r="T2633" s="323"/>
      <c r="U2633" s="323"/>
      <c r="V2633" s="323"/>
    </row>
    <row r="2634" spans="1:22" ht="30" customHeight="1">
      <c r="A2634" s="315" t="s">
        <v>39</v>
      </c>
      <c r="B2634" s="321">
        <v>1</v>
      </c>
      <c r="C2634" s="323"/>
      <c r="D2634" s="323"/>
      <c r="E2634" s="323"/>
      <c r="F2634" s="323"/>
      <c r="G2634" s="323"/>
      <c r="H2634" s="323"/>
      <c r="I2634" s="323"/>
      <c r="K2634" s="323"/>
      <c r="L2634" s="323"/>
      <c r="M2634" s="323"/>
      <c r="N2634" s="323"/>
      <c r="O2634" s="323"/>
      <c r="P2634" s="323"/>
      <c r="Q2634" s="323"/>
      <c r="R2634" s="323"/>
      <c r="S2634" s="323"/>
      <c r="T2634" s="323"/>
      <c r="U2634" s="323"/>
      <c r="V2634" s="323"/>
    </row>
    <row r="2635" spans="1:22" ht="30" customHeight="1">
      <c r="A2635" s="315" t="s">
        <v>50</v>
      </c>
      <c r="B2635" s="321">
        <v>1</v>
      </c>
      <c r="C2635" s="323"/>
      <c r="D2635" s="323"/>
      <c r="E2635" s="323"/>
      <c r="F2635" s="323"/>
      <c r="G2635" s="323"/>
      <c r="H2635" s="323"/>
      <c r="I2635" s="323"/>
      <c r="K2635" s="323"/>
      <c r="L2635" s="323"/>
      <c r="M2635" s="323"/>
      <c r="N2635" s="323"/>
      <c r="O2635" s="323"/>
      <c r="P2635" s="323"/>
      <c r="Q2635" s="323"/>
      <c r="R2635" s="323"/>
      <c r="S2635" s="323"/>
      <c r="T2635" s="323"/>
      <c r="U2635" s="323"/>
      <c r="V2635" s="323"/>
    </row>
    <row r="2636" spans="1:22" ht="30" customHeight="1">
      <c r="A2636" s="315" t="s">
        <v>975</v>
      </c>
      <c r="B2636" s="321">
        <v>4</v>
      </c>
      <c r="C2636" s="323"/>
      <c r="D2636" s="323"/>
      <c r="E2636" s="323"/>
      <c r="F2636" s="323"/>
      <c r="G2636" s="323"/>
      <c r="H2636" s="323"/>
      <c r="I2636" s="323"/>
      <c r="K2636" s="323"/>
      <c r="L2636" s="323"/>
      <c r="M2636" s="323"/>
      <c r="N2636" s="323"/>
      <c r="O2636" s="323"/>
      <c r="P2636" s="323"/>
      <c r="Q2636" s="323"/>
      <c r="R2636" s="323"/>
      <c r="S2636" s="323"/>
      <c r="T2636" s="323"/>
      <c r="U2636" s="323"/>
      <c r="V2636" s="323"/>
    </row>
    <row r="2637" spans="1:22" ht="30" customHeight="1">
      <c r="A2637" s="315" t="s">
        <v>53</v>
      </c>
      <c r="B2637" s="321">
        <v>3</v>
      </c>
      <c r="C2637" s="323"/>
      <c r="D2637" s="323"/>
      <c r="E2637" s="323"/>
      <c r="F2637" s="323"/>
      <c r="G2637" s="323"/>
      <c r="H2637" s="323"/>
      <c r="I2637" s="323"/>
      <c r="K2637" s="323"/>
      <c r="L2637" s="323"/>
      <c r="M2637" s="323"/>
      <c r="N2637" s="323"/>
      <c r="O2637" s="323"/>
      <c r="P2637" s="323"/>
      <c r="Q2637" s="323"/>
      <c r="R2637" s="323"/>
      <c r="S2637" s="323"/>
      <c r="T2637" s="323"/>
      <c r="U2637" s="323"/>
      <c r="V2637" s="323"/>
    </row>
    <row r="2638" spans="1:22" ht="30" customHeight="1">
      <c r="A2638" s="315" t="s">
        <v>283</v>
      </c>
      <c r="B2638" s="321">
        <v>3</v>
      </c>
      <c r="C2638" s="323"/>
      <c r="D2638" s="323"/>
      <c r="E2638" s="323"/>
      <c r="F2638" s="323"/>
      <c r="G2638" s="323"/>
      <c r="H2638" s="323"/>
      <c r="I2638" s="323"/>
      <c r="K2638" s="323"/>
      <c r="L2638" s="323"/>
      <c r="M2638" s="323"/>
      <c r="N2638" s="323"/>
      <c r="O2638" s="323"/>
      <c r="P2638" s="323"/>
      <c r="Q2638" s="323"/>
      <c r="R2638" s="323"/>
      <c r="S2638" s="323"/>
      <c r="T2638" s="323"/>
      <c r="U2638" s="323"/>
      <c r="V2638" s="323"/>
    </row>
    <row r="2639" spans="1:22" ht="30" customHeight="1">
      <c r="A2639" s="311" t="s">
        <v>3</v>
      </c>
      <c r="B2639" s="311">
        <f>SUM(B2623:B2638)</f>
        <v>36</v>
      </c>
      <c r="C2639" s="323"/>
      <c r="D2639" s="323"/>
      <c r="E2639" s="323"/>
      <c r="F2639" s="323"/>
      <c r="G2639" s="323"/>
      <c r="H2639" s="323"/>
      <c r="I2639" s="323"/>
      <c r="K2639" s="323"/>
      <c r="L2639" s="323"/>
      <c r="M2639" s="323"/>
      <c r="N2639" s="323"/>
      <c r="O2639" s="323"/>
      <c r="P2639" s="323"/>
      <c r="Q2639" s="323"/>
      <c r="R2639" s="323"/>
      <c r="S2639" s="323"/>
      <c r="T2639" s="323"/>
      <c r="U2639" s="323"/>
      <c r="V2639" s="323"/>
    </row>
    <row r="2640" spans="1:22" ht="30" customHeight="1">
      <c r="A2640" s="323"/>
      <c r="B2640" s="323"/>
      <c r="C2640" s="323"/>
      <c r="D2640" s="323"/>
      <c r="E2640" s="323"/>
      <c r="F2640" s="323"/>
      <c r="G2640" s="323"/>
      <c r="H2640" s="323"/>
      <c r="I2640" s="323"/>
      <c r="K2640" s="323"/>
      <c r="L2640" s="323"/>
      <c r="M2640" s="323"/>
      <c r="N2640" s="323"/>
      <c r="O2640" s="323"/>
      <c r="P2640" s="323"/>
      <c r="Q2640" s="323"/>
      <c r="R2640" s="323"/>
      <c r="S2640" s="323"/>
      <c r="T2640" s="323"/>
      <c r="U2640" s="323"/>
      <c r="V2640" s="323"/>
    </row>
    <row r="2641" spans="1:22" ht="30" customHeight="1">
      <c r="A2641" s="586" t="s">
        <v>1509</v>
      </c>
      <c r="B2641" s="586"/>
      <c r="C2641" s="586"/>
      <c r="D2641" s="586"/>
      <c r="E2641" s="586"/>
      <c r="F2641" s="586"/>
      <c r="G2641" s="586"/>
      <c r="H2641" s="586"/>
      <c r="I2641" s="323"/>
      <c r="K2641" s="323"/>
      <c r="L2641" s="323"/>
      <c r="M2641" s="323"/>
      <c r="N2641" s="323"/>
      <c r="O2641" s="323"/>
      <c r="P2641" s="323"/>
      <c r="Q2641" s="323"/>
      <c r="R2641" s="323"/>
      <c r="S2641" s="323"/>
      <c r="T2641" s="323"/>
      <c r="U2641" s="323"/>
      <c r="V2641" s="323"/>
    </row>
    <row r="2642" spans="1:22" ht="44.25" customHeight="1">
      <c r="A2642" s="263" t="s">
        <v>62</v>
      </c>
      <c r="B2642" s="330" t="s">
        <v>1317</v>
      </c>
      <c r="C2642" s="330" t="s">
        <v>1510</v>
      </c>
      <c r="D2642" s="330" t="s">
        <v>1315</v>
      </c>
      <c r="E2642" s="330" t="s">
        <v>1511</v>
      </c>
      <c r="F2642" s="330" t="s">
        <v>1330</v>
      </c>
      <c r="G2642" s="330" t="s">
        <v>1519</v>
      </c>
      <c r="H2642" s="312" t="s">
        <v>3</v>
      </c>
      <c r="I2642" s="323"/>
      <c r="K2642" s="323"/>
      <c r="L2642" s="323"/>
      <c r="M2642" s="323"/>
      <c r="N2642" s="323"/>
      <c r="O2642" s="323"/>
      <c r="P2642" s="323"/>
      <c r="Q2642" s="323"/>
      <c r="R2642" s="323"/>
      <c r="S2642" s="323"/>
      <c r="T2642" s="323"/>
      <c r="U2642" s="323"/>
      <c r="V2642" s="323"/>
    </row>
    <row r="2643" spans="1:22" ht="30" customHeight="1">
      <c r="A2643" s="329" t="s">
        <v>44</v>
      </c>
      <c r="B2643" s="329">
        <v>95</v>
      </c>
      <c r="C2643" s="93">
        <v>3</v>
      </c>
      <c r="D2643" s="343">
        <v>12</v>
      </c>
      <c r="E2643" s="93">
        <v>7</v>
      </c>
      <c r="F2643" s="343">
        <v>144</v>
      </c>
      <c r="G2643" s="93">
        <v>0</v>
      </c>
      <c r="H2643" s="312">
        <f>SUM(B2643:G2643)</f>
        <v>261</v>
      </c>
      <c r="I2643" s="323"/>
      <c r="K2643" s="323"/>
      <c r="L2643" s="323"/>
      <c r="M2643" s="323"/>
      <c r="N2643" s="323"/>
      <c r="O2643" s="323"/>
      <c r="P2643" s="323"/>
      <c r="Q2643" s="323"/>
      <c r="R2643" s="323"/>
      <c r="S2643" s="323"/>
      <c r="T2643" s="323"/>
      <c r="U2643" s="323"/>
      <c r="V2643" s="323"/>
    </row>
    <row r="2644" spans="1:22" ht="30" customHeight="1">
      <c r="A2644" s="329" t="s">
        <v>1453</v>
      </c>
      <c r="B2644" s="93">
        <v>0</v>
      </c>
      <c r="C2644" s="93">
        <v>0</v>
      </c>
      <c r="D2644" s="343">
        <v>1</v>
      </c>
      <c r="E2644" s="93">
        <v>0</v>
      </c>
      <c r="F2644" s="93">
        <v>0</v>
      </c>
      <c r="G2644" s="93">
        <v>0</v>
      </c>
      <c r="H2644" s="312">
        <f t="shared" ref="H2644:H2668" si="25">SUM(B2644:G2644)</f>
        <v>1</v>
      </c>
      <c r="I2644" s="323"/>
      <c r="K2644" s="323"/>
      <c r="L2644" s="323"/>
      <c r="M2644" s="323"/>
      <c r="N2644" s="323"/>
      <c r="O2644" s="323"/>
      <c r="P2644" s="323"/>
      <c r="Q2644" s="323"/>
      <c r="R2644" s="323"/>
      <c r="S2644" s="323"/>
      <c r="T2644" s="323"/>
      <c r="U2644" s="323"/>
      <c r="V2644" s="323"/>
    </row>
    <row r="2645" spans="1:22" ht="30" customHeight="1">
      <c r="A2645" s="329" t="s">
        <v>29</v>
      </c>
      <c r="B2645" s="329">
        <v>32</v>
      </c>
      <c r="C2645" s="93">
        <v>0</v>
      </c>
      <c r="D2645" s="343">
        <v>18</v>
      </c>
      <c r="E2645" s="93">
        <v>8</v>
      </c>
      <c r="F2645" s="343">
        <v>69</v>
      </c>
      <c r="G2645" s="93">
        <v>0</v>
      </c>
      <c r="H2645" s="312">
        <f t="shared" si="25"/>
        <v>127</v>
      </c>
      <c r="I2645" s="323"/>
      <c r="K2645" s="323"/>
      <c r="L2645" s="323"/>
      <c r="M2645" s="323"/>
      <c r="N2645" s="323"/>
      <c r="O2645" s="323"/>
      <c r="P2645" s="323"/>
      <c r="Q2645" s="323"/>
      <c r="R2645" s="323"/>
      <c r="S2645" s="323"/>
      <c r="T2645" s="323"/>
      <c r="U2645" s="323"/>
      <c r="V2645" s="323"/>
    </row>
    <row r="2646" spans="1:22" ht="30" customHeight="1">
      <c r="A2646" s="329" t="s">
        <v>31</v>
      </c>
      <c r="B2646" s="329">
        <v>22</v>
      </c>
      <c r="C2646" s="93">
        <v>2</v>
      </c>
      <c r="D2646" s="343">
        <v>9</v>
      </c>
      <c r="E2646" s="93">
        <v>5</v>
      </c>
      <c r="F2646" s="343">
        <v>44</v>
      </c>
      <c r="G2646" s="93">
        <v>0</v>
      </c>
      <c r="H2646" s="312">
        <f t="shared" si="25"/>
        <v>82</v>
      </c>
      <c r="I2646" s="323"/>
      <c r="K2646" s="323"/>
      <c r="L2646" s="323"/>
      <c r="M2646" s="323"/>
      <c r="N2646" s="323"/>
      <c r="O2646" s="323"/>
      <c r="P2646" s="323"/>
      <c r="Q2646" s="323"/>
      <c r="R2646" s="323"/>
      <c r="S2646" s="323"/>
      <c r="T2646" s="323"/>
      <c r="U2646" s="323"/>
      <c r="V2646" s="323"/>
    </row>
    <row r="2647" spans="1:22" ht="30" customHeight="1">
      <c r="A2647" s="329" t="s">
        <v>24</v>
      </c>
      <c r="B2647" s="329">
        <v>31</v>
      </c>
      <c r="C2647" s="93">
        <v>3</v>
      </c>
      <c r="D2647" s="343">
        <v>9</v>
      </c>
      <c r="E2647" s="93">
        <v>6</v>
      </c>
      <c r="F2647" s="343">
        <v>47</v>
      </c>
      <c r="G2647" s="93">
        <v>0</v>
      </c>
      <c r="H2647" s="312">
        <f t="shared" si="25"/>
        <v>96</v>
      </c>
      <c r="I2647" s="323"/>
      <c r="K2647" s="323"/>
      <c r="L2647" s="323"/>
      <c r="M2647" s="323"/>
      <c r="N2647" s="323"/>
      <c r="O2647" s="323"/>
      <c r="P2647" s="323"/>
      <c r="Q2647" s="323"/>
      <c r="R2647" s="323"/>
      <c r="S2647" s="323"/>
      <c r="T2647" s="323"/>
      <c r="U2647" s="323"/>
      <c r="V2647" s="323"/>
    </row>
    <row r="2648" spans="1:22" ht="30" customHeight="1">
      <c r="A2648" s="329" t="s">
        <v>33</v>
      </c>
      <c r="B2648" s="329">
        <v>94</v>
      </c>
      <c r="C2648" s="93">
        <v>3</v>
      </c>
      <c r="D2648" s="343">
        <v>14</v>
      </c>
      <c r="E2648" s="93">
        <v>6</v>
      </c>
      <c r="F2648" s="343">
        <v>146</v>
      </c>
      <c r="G2648" s="93">
        <v>0</v>
      </c>
      <c r="H2648" s="312">
        <f t="shared" si="25"/>
        <v>263</v>
      </c>
      <c r="I2648" s="323"/>
      <c r="K2648" s="323"/>
      <c r="L2648" s="323"/>
      <c r="M2648" s="323"/>
      <c r="N2648" s="323"/>
      <c r="O2648" s="323"/>
      <c r="P2648" s="323"/>
      <c r="Q2648" s="323"/>
      <c r="R2648" s="323"/>
      <c r="S2648" s="323"/>
      <c r="T2648" s="323"/>
      <c r="U2648" s="323"/>
      <c r="V2648" s="323"/>
    </row>
    <row r="2649" spans="1:22" ht="30" customHeight="1">
      <c r="A2649" s="329" t="s">
        <v>23</v>
      </c>
      <c r="B2649" s="329">
        <v>104</v>
      </c>
      <c r="C2649" s="93">
        <v>0</v>
      </c>
      <c r="D2649" s="343">
        <v>21</v>
      </c>
      <c r="E2649" s="93">
        <v>8</v>
      </c>
      <c r="F2649" s="343">
        <v>148</v>
      </c>
      <c r="G2649" s="93">
        <v>0</v>
      </c>
      <c r="H2649" s="312">
        <f t="shared" si="25"/>
        <v>281</v>
      </c>
      <c r="I2649" s="323"/>
      <c r="K2649" s="323"/>
      <c r="L2649" s="323"/>
      <c r="M2649" s="323"/>
      <c r="N2649" s="323"/>
      <c r="O2649" s="323"/>
      <c r="P2649" s="323"/>
      <c r="Q2649" s="323"/>
      <c r="R2649" s="323"/>
      <c r="S2649" s="323"/>
      <c r="T2649" s="323"/>
      <c r="U2649" s="323"/>
      <c r="V2649" s="323"/>
    </row>
    <row r="2650" spans="1:22" ht="30" customHeight="1">
      <c r="A2650" s="329" t="s">
        <v>35</v>
      </c>
      <c r="B2650" s="329">
        <v>49</v>
      </c>
      <c r="C2650" s="93">
        <v>0</v>
      </c>
      <c r="D2650" s="343">
        <v>7</v>
      </c>
      <c r="E2650" s="93">
        <v>2</v>
      </c>
      <c r="F2650" s="343">
        <v>75</v>
      </c>
      <c r="G2650" s="93">
        <v>0</v>
      </c>
      <c r="H2650" s="312">
        <f t="shared" si="25"/>
        <v>133</v>
      </c>
      <c r="I2650" s="323"/>
      <c r="K2650" s="323"/>
      <c r="L2650" s="323"/>
      <c r="M2650" s="323"/>
      <c r="N2650" s="323"/>
      <c r="O2650" s="323"/>
      <c r="P2650" s="323"/>
      <c r="Q2650" s="323"/>
      <c r="R2650" s="323"/>
      <c r="S2650" s="323"/>
      <c r="T2650" s="323"/>
      <c r="U2650" s="323"/>
      <c r="V2650" s="323"/>
    </row>
    <row r="2651" spans="1:22" ht="30" customHeight="1">
      <c r="A2651" s="329" t="s">
        <v>36</v>
      </c>
      <c r="B2651" s="329">
        <v>19</v>
      </c>
      <c r="C2651" s="93">
        <v>0</v>
      </c>
      <c r="D2651" s="343">
        <v>7</v>
      </c>
      <c r="E2651" s="93">
        <v>1</v>
      </c>
      <c r="F2651" s="343">
        <v>26</v>
      </c>
      <c r="G2651" s="93">
        <v>0</v>
      </c>
      <c r="H2651" s="312">
        <f t="shared" si="25"/>
        <v>53</v>
      </c>
      <c r="I2651" s="323"/>
      <c r="K2651" s="323"/>
      <c r="L2651" s="323"/>
      <c r="M2651" s="323"/>
      <c r="N2651" s="323"/>
      <c r="O2651" s="323"/>
      <c r="P2651" s="323"/>
      <c r="Q2651" s="323"/>
      <c r="R2651" s="323"/>
      <c r="S2651" s="323"/>
      <c r="T2651" s="323"/>
      <c r="U2651" s="323"/>
      <c r="V2651" s="323"/>
    </row>
    <row r="2652" spans="1:22" ht="30" customHeight="1">
      <c r="A2652" s="329" t="s">
        <v>48</v>
      </c>
      <c r="B2652" s="329">
        <v>31</v>
      </c>
      <c r="C2652" s="93">
        <v>0</v>
      </c>
      <c r="D2652" s="343">
        <v>3</v>
      </c>
      <c r="E2652" s="93">
        <v>3</v>
      </c>
      <c r="F2652" s="343">
        <v>59</v>
      </c>
      <c r="G2652" s="93">
        <v>0</v>
      </c>
      <c r="H2652" s="312">
        <f t="shared" si="25"/>
        <v>96</v>
      </c>
      <c r="I2652" s="323"/>
      <c r="K2652" s="323"/>
      <c r="L2652" s="323"/>
      <c r="M2652" s="323"/>
      <c r="N2652" s="323"/>
      <c r="O2652" s="323"/>
      <c r="P2652" s="323"/>
      <c r="Q2652" s="323"/>
      <c r="R2652" s="323"/>
      <c r="S2652" s="323"/>
      <c r="T2652" s="323"/>
      <c r="U2652" s="323"/>
      <c r="V2652" s="323"/>
    </row>
    <row r="2653" spans="1:22" ht="30" customHeight="1">
      <c r="A2653" s="329" t="s">
        <v>49</v>
      </c>
      <c r="B2653" s="329">
        <v>57</v>
      </c>
      <c r="C2653" s="93">
        <v>0</v>
      </c>
      <c r="D2653" s="343">
        <v>12</v>
      </c>
      <c r="E2653" s="93">
        <v>7</v>
      </c>
      <c r="F2653" s="343">
        <v>87</v>
      </c>
      <c r="G2653" s="93">
        <v>0</v>
      </c>
      <c r="H2653" s="312">
        <f t="shared" si="25"/>
        <v>163</v>
      </c>
      <c r="I2653" s="323"/>
      <c r="K2653" s="323"/>
      <c r="L2653" s="323"/>
      <c r="M2653" s="323"/>
      <c r="N2653" s="323"/>
      <c r="O2653" s="323"/>
      <c r="P2653" s="323"/>
      <c r="Q2653" s="323"/>
      <c r="R2653" s="323"/>
      <c r="S2653" s="323"/>
      <c r="T2653" s="323"/>
      <c r="U2653" s="323"/>
      <c r="V2653" s="323"/>
    </row>
    <row r="2654" spans="1:22" ht="30" customHeight="1">
      <c r="A2654" s="329" t="s">
        <v>50</v>
      </c>
      <c r="B2654" s="329">
        <v>56</v>
      </c>
      <c r="C2654" s="93">
        <v>1</v>
      </c>
      <c r="D2654" s="343">
        <v>14</v>
      </c>
      <c r="E2654" s="93">
        <v>9</v>
      </c>
      <c r="F2654" s="343">
        <v>87</v>
      </c>
      <c r="G2654" s="93">
        <v>0</v>
      </c>
      <c r="H2654" s="312">
        <f t="shared" si="25"/>
        <v>167</v>
      </c>
      <c r="I2654" s="323"/>
      <c r="K2654" s="323"/>
      <c r="L2654" s="323"/>
      <c r="M2654" s="323"/>
      <c r="N2654" s="323"/>
      <c r="O2654" s="323"/>
      <c r="P2654" s="323"/>
      <c r="Q2654" s="323"/>
      <c r="R2654" s="323"/>
      <c r="S2654" s="323"/>
      <c r="T2654" s="323"/>
      <c r="U2654" s="323"/>
      <c r="V2654" s="323"/>
    </row>
    <row r="2655" spans="1:22" ht="30" customHeight="1">
      <c r="A2655" s="329" t="s">
        <v>51</v>
      </c>
      <c r="B2655" s="329">
        <v>81</v>
      </c>
      <c r="C2655" s="93">
        <v>0</v>
      </c>
      <c r="D2655" s="343">
        <v>22</v>
      </c>
      <c r="E2655" s="93">
        <v>7</v>
      </c>
      <c r="F2655" s="343">
        <v>117</v>
      </c>
      <c r="G2655" s="93">
        <v>0</v>
      </c>
      <c r="H2655" s="312">
        <f t="shared" si="25"/>
        <v>227</v>
      </c>
      <c r="I2655" s="323"/>
      <c r="K2655" s="323"/>
      <c r="L2655" s="323"/>
      <c r="M2655" s="323"/>
      <c r="N2655" s="323"/>
      <c r="O2655" s="323"/>
      <c r="P2655" s="323"/>
      <c r="Q2655" s="323"/>
      <c r="R2655" s="323"/>
      <c r="S2655" s="323"/>
      <c r="T2655" s="323"/>
      <c r="U2655" s="323"/>
      <c r="V2655" s="323"/>
    </row>
    <row r="2656" spans="1:22" ht="30" customHeight="1">
      <c r="A2656" s="329" t="s">
        <v>52</v>
      </c>
      <c r="B2656" s="329">
        <v>48</v>
      </c>
      <c r="C2656" s="93">
        <v>3</v>
      </c>
      <c r="D2656" s="343">
        <v>18</v>
      </c>
      <c r="E2656" s="93">
        <v>11</v>
      </c>
      <c r="F2656" s="343">
        <v>74</v>
      </c>
      <c r="G2656" s="93">
        <v>0</v>
      </c>
      <c r="H2656" s="312">
        <f t="shared" si="25"/>
        <v>154</v>
      </c>
      <c r="I2656" s="323"/>
      <c r="K2656" s="323"/>
      <c r="L2656" s="323"/>
      <c r="M2656" s="323"/>
      <c r="N2656" s="323"/>
      <c r="O2656" s="323"/>
      <c r="P2656" s="323"/>
      <c r="Q2656" s="323"/>
      <c r="R2656" s="323"/>
      <c r="S2656" s="323"/>
      <c r="T2656" s="323"/>
      <c r="U2656" s="323"/>
      <c r="V2656" s="323"/>
    </row>
    <row r="2657" spans="1:22" ht="30" customHeight="1">
      <c r="A2657" s="329" t="s">
        <v>53</v>
      </c>
      <c r="B2657" s="329">
        <v>79</v>
      </c>
      <c r="C2657" s="93">
        <v>3</v>
      </c>
      <c r="D2657" s="343">
        <v>40</v>
      </c>
      <c r="E2657" s="93">
        <v>22</v>
      </c>
      <c r="F2657" s="343">
        <v>120</v>
      </c>
      <c r="G2657" s="93">
        <v>0</v>
      </c>
      <c r="H2657" s="312">
        <f t="shared" si="25"/>
        <v>264</v>
      </c>
      <c r="I2657" s="323"/>
      <c r="K2657" s="323"/>
      <c r="L2657" s="323"/>
      <c r="M2657" s="323"/>
      <c r="N2657" s="323"/>
      <c r="O2657" s="323"/>
      <c r="P2657" s="323"/>
      <c r="Q2657" s="323"/>
      <c r="R2657" s="323"/>
      <c r="S2657" s="323"/>
      <c r="T2657" s="323"/>
      <c r="U2657" s="323"/>
      <c r="V2657" s="323"/>
    </row>
    <row r="2658" spans="1:22" ht="30" customHeight="1">
      <c r="A2658" s="329" t="s">
        <v>54</v>
      </c>
      <c r="B2658" s="329">
        <v>45</v>
      </c>
      <c r="C2658" s="93">
        <v>0</v>
      </c>
      <c r="D2658" s="343">
        <v>7</v>
      </c>
      <c r="E2658" s="93">
        <v>2</v>
      </c>
      <c r="F2658" s="343">
        <v>72</v>
      </c>
      <c r="G2658" s="93">
        <v>0</v>
      </c>
      <c r="H2658" s="312">
        <f t="shared" si="25"/>
        <v>126</v>
      </c>
      <c r="I2658" s="323"/>
      <c r="K2658" s="323"/>
      <c r="L2658" s="323"/>
      <c r="M2658" s="323"/>
      <c r="N2658" s="323"/>
      <c r="O2658" s="323"/>
      <c r="P2658" s="323"/>
      <c r="Q2658" s="323"/>
      <c r="R2658" s="323"/>
      <c r="S2658" s="323"/>
      <c r="T2658" s="323"/>
      <c r="U2658" s="323"/>
      <c r="V2658" s="323"/>
    </row>
    <row r="2659" spans="1:22" ht="30" customHeight="1">
      <c r="A2659" s="329" t="s">
        <v>64</v>
      </c>
      <c r="B2659" s="329">
        <v>37</v>
      </c>
      <c r="C2659" s="93">
        <v>0</v>
      </c>
      <c r="D2659" s="343">
        <v>8</v>
      </c>
      <c r="E2659" s="93">
        <v>3</v>
      </c>
      <c r="F2659" s="343">
        <v>69</v>
      </c>
      <c r="G2659" s="93">
        <v>0</v>
      </c>
      <c r="H2659" s="312">
        <f t="shared" si="25"/>
        <v>117</v>
      </c>
      <c r="I2659" s="323"/>
      <c r="K2659" s="323"/>
      <c r="L2659" s="323"/>
      <c r="M2659" s="323"/>
      <c r="N2659" s="323"/>
      <c r="O2659" s="323"/>
      <c r="P2659" s="323"/>
      <c r="Q2659" s="323"/>
      <c r="R2659" s="323"/>
      <c r="S2659" s="323"/>
      <c r="T2659" s="323"/>
      <c r="U2659" s="323"/>
      <c r="V2659" s="323"/>
    </row>
    <row r="2660" spans="1:22" ht="30" customHeight="1">
      <c r="A2660" s="329" t="s">
        <v>57</v>
      </c>
      <c r="B2660" s="329">
        <v>61</v>
      </c>
      <c r="C2660" s="93">
        <v>0</v>
      </c>
      <c r="D2660" s="343">
        <v>5</v>
      </c>
      <c r="E2660" s="93">
        <v>1</v>
      </c>
      <c r="F2660" s="343">
        <v>91</v>
      </c>
      <c r="G2660" s="93">
        <v>0</v>
      </c>
      <c r="H2660" s="312">
        <f t="shared" si="25"/>
        <v>158</v>
      </c>
      <c r="I2660" s="323"/>
      <c r="K2660" s="323"/>
      <c r="L2660" s="323"/>
      <c r="M2660" s="323"/>
      <c r="N2660" s="323"/>
      <c r="O2660" s="323"/>
      <c r="P2660" s="323"/>
      <c r="Q2660" s="323"/>
      <c r="R2660" s="323"/>
      <c r="S2660" s="323"/>
      <c r="T2660" s="323"/>
      <c r="U2660" s="323"/>
      <c r="V2660" s="323"/>
    </row>
    <row r="2661" spans="1:22" ht="30" customHeight="1">
      <c r="A2661" s="329" t="s">
        <v>20</v>
      </c>
      <c r="B2661" s="329">
        <v>35</v>
      </c>
      <c r="C2661" s="93">
        <v>0</v>
      </c>
      <c r="D2661" s="343">
        <v>9</v>
      </c>
      <c r="E2661" s="93">
        <v>6</v>
      </c>
      <c r="F2661" s="343">
        <v>44</v>
      </c>
      <c r="G2661" s="93">
        <v>0</v>
      </c>
      <c r="H2661" s="312">
        <f t="shared" si="25"/>
        <v>94</v>
      </c>
      <c r="I2661" s="323"/>
      <c r="K2661" s="323"/>
      <c r="L2661" s="323"/>
      <c r="M2661" s="323"/>
      <c r="N2661" s="323"/>
      <c r="O2661" s="323"/>
      <c r="P2661" s="323"/>
      <c r="Q2661" s="323"/>
      <c r="R2661" s="323"/>
      <c r="S2661" s="323"/>
      <c r="T2661" s="323"/>
      <c r="U2661" s="323"/>
      <c r="V2661" s="323"/>
    </row>
    <row r="2662" spans="1:22" ht="30" customHeight="1">
      <c r="A2662" s="329" t="s">
        <v>66</v>
      </c>
      <c r="B2662" s="329">
        <v>123</v>
      </c>
      <c r="C2662" s="93">
        <v>4</v>
      </c>
      <c r="D2662" s="343">
        <v>18</v>
      </c>
      <c r="E2662" s="93">
        <v>3</v>
      </c>
      <c r="F2662" s="343">
        <v>154</v>
      </c>
      <c r="G2662" s="93">
        <v>0</v>
      </c>
      <c r="H2662" s="312">
        <f t="shared" si="25"/>
        <v>302</v>
      </c>
      <c r="I2662" s="323"/>
      <c r="K2662" s="323"/>
      <c r="L2662" s="323"/>
      <c r="M2662" s="323"/>
      <c r="N2662" s="323"/>
      <c r="O2662" s="323"/>
      <c r="P2662" s="323"/>
      <c r="Q2662" s="323"/>
      <c r="R2662" s="323"/>
      <c r="S2662" s="323"/>
      <c r="T2662" s="323"/>
      <c r="U2662" s="323"/>
      <c r="V2662" s="323"/>
    </row>
    <row r="2663" spans="1:22" ht="30" customHeight="1">
      <c r="A2663" s="329" t="s">
        <v>38</v>
      </c>
      <c r="B2663" s="329">
        <v>1</v>
      </c>
      <c r="C2663" s="93">
        <v>6</v>
      </c>
      <c r="D2663" s="343">
        <v>4</v>
      </c>
      <c r="E2663" s="93">
        <v>2</v>
      </c>
      <c r="F2663" s="343">
        <v>1</v>
      </c>
      <c r="G2663" s="93">
        <v>0</v>
      </c>
      <c r="H2663" s="312">
        <f t="shared" si="25"/>
        <v>14</v>
      </c>
      <c r="I2663" s="323"/>
      <c r="K2663" s="323"/>
      <c r="L2663" s="323"/>
      <c r="M2663" s="323"/>
      <c r="N2663" s="323"/>
      <c r="O2663" s="323"/>
      <c r="P2663" s="323"/>
      <c r="Q2663" s="323"/>
      <c r="R2663" s="323"/>
      <c r="S2663" s="323"/>
      <c r="T2663" s="323"/>
      <c r="U2663" s="323"/>
      <c r="V2663" s="323"/>
    </row>
    <row r="2664" spans="1:22" ht="30" customHeight="1">
      <c r="A2664" s="329" t="s">
        <v>39</v>
      </c>
      <c r="B2664" s="329">
        <v>73</v>
      </c>
      <c r="C2664" s="93">
        <v>2</v>
      </c>
      <c r="D2664" s="343">
        <v>11</v>
      </c>
      <c r="E2664" s="93">
        <v>7</v>
      </c>
      <c r="F2664" s="343">
        <v>106</v>
      </c>
      <c r="G2664" s="93">
        <v>0</v>
      </c>
      <c r="H2664" s="312">
        <f t="shared" si="25"/>
        <v>199</v>
      </c>
      <c r="I2664" s="323"/>
      <c r="K2664" s="323"/>
      <c r="L2664" s="323"/>
      <c r="M2664" s="323"/>
      <c r="N2664" s="323"/>
      <c r="O2664" s="323"/>
      <c r="P2664" s="323"/>
      <c r="Q2664" s="323"/>
      <c r="R2664" s="323"/>
      <c r="S2664" s="323"/>
      <c r="T2664" s="323"/>
      <c r="U2664" s="323"/>
      <c r="V2664" s="323"/>
    </row>
    <row r="2665" spans="1:22" ht="30" customHeight="1">
      <c r="A2665" s="329" t="s">
        <v>657</v>
      </c>
      <c r="B2665" s="329">
        <v>61</v>
      </c>
      <c r="C2665" s="93">
        <v>0</v>
      </c>
      <c r="D2665" s="343">
        <v>7</v>
      </c>
      <c r="E2665" s="93">
        <v>3</v>
      </c>
      <c r="F2665" s="343">
        <v>83</v>
      </c>
      <c r="G2665" s="93">
        <v>0</v>
      </c>
      <c r="H2665" s="312">
        <f t="shared" si="25"/>
        <v>154</v>
      </c>
      <c r="I2665" s="323"/>
      <c r="K2665" s="323"/>
      <c r="L2665" s="323"/>
      <c r="M2665" s="323"/>
      <c r="N2665" s="323"/>
      <c r="O2665" s="323"/>
      <c r="P2665" s="323"/>
      <c r="Q2665" s="323"/>
      <c r="R2665" s="323"/>
      <c r="S2665" s="323"/>
      <c r="T2665" s="323"/>
      <c r="U2665" s="323"/>
      <c r="V2665" s="323"/>
    </row>
    <row r="2666" spans="1:22" ht="30" customHeight="1">
      <c r="A2666" s="329" t="s">
        <v>25</v>
      </c>
      <c r="B2666" s="93">
        <v>0</v>
      </c>
      <c r="C2666" s="93">
        <v>0</v>
      </c>
      <c r="D2666" s="93">
        <v>0</v>
      </c>
      <c r="E2666" s="93">
        <v>0</v>
      </c>
      <c r="F2666" s="93">
        <v>0</v>
      </c>
      <c r="G2666" s="93">
        <v>298</v>
      </c>
      <c r="H2666" s="312">
        <f t="shared" si="25"/>
        <v>298</v>
      </c>
      <c r="I2666" s="323"/>
      <c r="K2666" s="323"/>
      <c r="L2666" s="323"/>
      <c r="M2666" s="323"/>
      <c r="N2666" s="323"/>
      <c r="O2666" s="323"/>
      <c r="P2666" s="323"/>
      <c r="Q2666" s="323"/>
      <c r="R2666" s="323"/>
      <c r="S2666" s="323"/>
      <c r="T2666" s="323"/>
      <c r="U2666" s="323"/>
      <c r="V2666" s="323"/>
    </row>
    <row r="2667" spans="1:22" ht="30" customHeight="1">
      <c r="A2667" s="329" t="s">
        <v>1045</v>
      </c>
      <c r="B2667" s="93">
        <v>0</v>
      </c>
      <c r="C2667" s="93">
        <v>1</v>
      </c>
      <c r="D2667" s="93">
        <v>0</v>
      </c>
      <c r="E2667" s="93">
        <v>0</v>
      </c>
      <c r="F2667" s="93">
        <v>40</v>
      </c>
      <c r="G2667" s="93">
        <v>18</v>
      </c>
      <c r="H2667" s="312">
        <f t="shared" si="25"/>
        <v>59</v>
      </c>
      <c r="I2667" s="323"/>
      <c r="K2667" s="323"/>
      <c r="L2667" s="323"/>
      <c r="M2667" s="323"/>
      <c r="N2667" s="323"/>
      <c r="O2667" s="323"/>
      <c r="P2667" s="323"/>
      <c r="Q2667" s="323"/>
      <c r="R2667" s="323"/>
      <c r="S2667" s="323"/>
      <c r="T2667" s="323"/>
      <c r="U2667" s="323"/>
      <c r="V2667" s="323"/>
    </row>
    <row r="2668" spans="1:22" ht="30" customHeight="1">
      <c r="A2668" s="329" t="s">
        <v>46</v>
      </c>
      <c r="B2668" s="93">
        <v>0</v>
      </c>
      <c r="C2668" s="93">
        <v>3</v>
      </c>
      <c r="D2668" s="93">
        <v>0</v>
      </c>
      <c r="E2668" s="93">
        <v>0</v>
      </c>
      <c r="F2668" s="93">
        <v>0</v>
      </c>
      <c r="G2668" s="93">
        <v>0</v>
      </c>
      <c r="H2668" s="312">
        <f t="shared" si="25"/>
        <v>3</v>
      </c>
      <c r="I2668" s="323"/>
      <c r="K2668" s="323"/>
      <c r="L2668" s="323"/>
      <c r="M2668" s="323"/>
      <c r="N2668" s="323"/>
      <c r="O2668" s="323"/>
      <c r="P2668" s="323"/>
      <c r="Q2668" s="323"/>
      <c r="R2668" s="323"/>
      <c r="S2668" s="323"/>
      <c r="T2668" s="323"/>
      <c r="U2668" s="323"/>
      <c r="V2668" s="323"/>
    </row>
    <row r="2669" spans="1:22" ht="30" customHeight="1">
      <c r="A2669" s="330" t="s">
        <v>3</v>
      </c>
      <c r="B2669" s="312">
        <f t="shared" ref="B2669:G2669" si="26">SUM(B2643:B2668)</f>
        <v>1234</v>
      </c>
      <c r="C2669" s="312">
        <f t="shared" si="26"/>
        <v>34</v>
      </c>
      <c r="D2669" s="312">
        <f t="shared" si="26"/>
        <v>276</v>
      </c>
      <c r="E2669" s="312">
        <f t="shared" si="26"/>
        <v>129</v>
      </c>
      <c r="F2669" s="312">
        <f t="shared" si="26"/>
        <v>1903</v>
      </c>
      <c r="G2669" s="312">
        <f t="shared" si="26"/>
        <v>316</v>
      </c>
      <c r="H2669" s="312">
        <f>SUM(B2669:G2669)</f>
        <v>3892</v>
      </c>
      <c r="I2669" s="323"/>
      <c r="K2669" s="323"/>
      <c r="L2669" s="323"/>
      <c r="M2669" s="323"/>
      <c r="N2669" s="323"/>
      <c r="O2669" s="323"/>
      <c r="P2669" s="323"/>
      <c r="Q2669" s="323"/>
      <c r="R2669" s="323"/>
      <c r="S2669" s="323"/>
      <c r="T2669" s="323"/>
      <c r="U2669" s="323"/>
      <c r="V2669" s="323"/>
    </row>
    <row r="2670" spans="1:22" ht="30" customHeight="1">
      <c r="A2670" s="304"/>
      <c r="B2670" s="323"/>
      <c r="C2670" s="323"/>
      <c r="D2670" s="323"/>
      <c r="E2670" s="323"/>
      <c r="F2670" s="323"/>
      <c r="G2670" s="323"/>
      <c r="H2670" s="323"/>
      <c r="I2670" s="323"/>
      <c r="K2670" s="323"/>
      <c r="L2670" s="323"/>
      <c r="M2670" s="323"/>
      <c r="N2670" s="323"/>
      <c r="O2670" s="323"/>
      <c r="P2670" s="323"/>
      <c r="Q2670" s="323"/>
      <c r="R2670" s="323"/>
      <c r="S2670" s="323"/>
      <c r="T2670" s="323"/>
      <c r="U2670" s="323"/>
      <c r="V2670" s="323"/>
    </row>
    <row r="2671" spans="1:22" ht="30" customHeight="1">
      <c r="A2671" s="666" t="s">
        <v>1512</v>
      </c>
      <c r="B2671" s="666"/>
      <c r="C2671" s="666"/>
      <c r="D2671" s="323"/>
      <c r="E2671" s="323"/>
      <c r="F2671" s="323"/>
      <c r="G2671" s="323"/>
      <c r="H2671" s="323"/>
      <c r="I2671" s="323"/>
      <c r="K2671" s="323"/>
      <c r="L2671" s="323"/>
      <c r="M2671" s="323"/>
      <c r="N2671" s="323"/>
      <c r="O2671" s="323"/>
      <c r="P2671" s="323"/>
      <c r="Q2671" s="323"/>
      <c r="R2671" s="323"/>
      <c r="S2671" s="323"/>
      <c r="T2671" s="323"/>
      <c r="U2671" s="323"/>
      <c r="V2671" s="323"/>
    </row>
    <row r="2672" spans="1:22" ht="30" customHeight="1">
      <c r="A2672" s="330" t="s">
        <v>62</v>
      </c>
      <c r="B2672" s="312" t="s">
        <v>1513</v>
      </c>
      <c r="C2672" s="312" t="s">
        <v>1514</v>
      </c>
      <c r="D2672" s="323"/>
      <c r="E2672" s="323"/>
      <c r="F2672" s="323"/>
      <c r="G2672" s="323"/>
      <c r="H2672" s="323"/>
      <c r="I2672" s="323"/>
      <c r="K2672" s="323"/>
      <c r="L2672" s="323"/>
      <c r="M2672" s="323"/>
      <c r="N2672" s="323"/>
      <c r="O2672" s="323"/>
      <c r="P2672" s="323"/>
      <c r="Q2672" s="323"/>
      <c r="R2672" s="323"/>
      <c r="S2672" s="323"/>
      <c r="T2672" s="323"/>
      <c r="U2672" s="323"/>
      <c r="V2672" s="323"/>
    </row>
    <row r="2673" spans="1:22" ht="30" customHeight="1">
      <c r="A2673" s="329" t="s">
        <v>44</v>
      </c>
      <c r="B2673" s="93">
        <v>110</v>
      </c>
      <c r="C2673" s="93">
        <v>24</v>
      </c>
      <c r="D2673" s="323"/>
      <c r="E2673" s="323"/>
      <c r="F2673" s="323"/>
      <c r="G2673" s="323"/>
      <c r="H2673" s="323"/>
      <c r="I2673" s="323"/>
      <c r="K2673" s="323"/>
      <c r="L2673" s="323"/>
      <c r="M2673" s="323"/>
      <c r="N2673" s="323"/>
      <c r="O2673" s="323"/>
      <c r="P2673" s="323"/>
      <c r="Q2673" s="323"/>
      <c r="R2673" s="323"/>
      <c r="S2673" s="323"/>
      <c r="T2673" s="323"/>
      <c r="U2673" s="323"/>
      <c r="V2673" s="323"/>
    </row>
    <row r="2674" spans="1:22" ht="30" customHeight="1">
      <c r="A2674" s="329" t="s">
        <v>1453</v>
      </c>
      <c r="B2674" s="93">
        <v>1</v>
      </c>
      <c r="C2674" s="93">
        <v>0</v>
      </c>
      <c r="D2674" s="323"/>
      <c r="E2674" s="323"/>
      <c r="F2674" s="323"/>
      <c r="G2674" s="323"/>
      <c r="H2674" s="323"/>
      <c r="I2674" s="323"/>
      <c r="K2674" s="323"/>
      <c r="L2674" s="323"/>
      <c r="M2674" s="323"/>
      <c r="N2674" s="323"/>
      <c r="O2674" s="323"/>
      <c r="P2674" s="323"/>
      <c r="Q2674" s="323"/>
      <c r="R2674" s="323"/>
      <c r="S2674" s="323"/>
      <c r="T2674" s="323"/>
      <c r="U2674" s="323"/>
      <c r="V2674" s="323"/>
    </row>
    <row r="2675" spans="1:22" ht="30" customHeight="1">
      <c r="A2675" s="329" t="s">
        <v>29</v>
      </c>
      <c r="B2675" s="93">
        <v>25</v>
      </c>
      <c r="C2675" s="93">
        <v>26</v>
      </c>
      <c r="D2675" s="323"/>
      <c r="E2675" s="323"/>
      <c r="F2675" s="323"/>
      <c r="G2675" s="323"/>
      <c r="H2675" s="323"/>
      <c r="I2675" s="323"/>
      <c r="K2675" s="323"/>
      <c r="L2675" s="323"/>
      <c r="M2675" s="323"/>
      <c r="N2675" s="323"/>
      <c r="O2675" s="323"/>
      <c r="P2675" s="323"/>
      <c r="Q2675" s="323"/>
      <c r="R2675" s="323"/>
      <c r="S2675" s="323"/>
      <c r="T2675" s="323"/>
      <c r="U2675" s="323"/>
      <c r="V2675" s="323"/>
    </row>
    <row r="2676" spans="1:22" ht="30" customHeight="1">
      <c r="A2676" s="329" t="s">
        <v>31</v>
      </c>
      <c r="B2676" s="93">
        <v>20</v>
      </c>
      <c r="C2676" s="93">
        <v>16</v>
      </c>
      <c r="D2676" s="323"/>
      <c r="E2676" s="323"/>
      <c r="F2676" s="323"/>
      <c r="G2676" s="323"/>
      <c r="H2676" s="323"/>
      <c r="I2676" s="323"/>
      <c r="K2676" s="323"/>
      <c r="L2676" s="323"/>
      <c r="M2676" s="323"/>
      <c r="N2676" s="323"/>
      <c r="O2676" s="323"/>
      <c r="P2676" s="323"/>
      <c r="Q2676" s="323"/>
      <c r="R2676" s="323"/>
      <c r="S2676" s="323"/>
      <c r="T2676" s="323"/>
      <c r="U2676" s="323"/>
      <c r="V2676" s="323"/>
    </row>
    <row r="2677" spans="1:22" ht="30" customHeight="1">
      <c r="A2677" s="329" t="s">
        <v>24</v>
      </c>
      <c r="B2677" s="93">
        <v>19</v>
      </c>
      <c r="C2677" s="93">
        <v>14</v>
      </c>
      <c r="D2677" s="323"/>
      <c r="E2677" s="323"/>
      <c r="F2677" s="323"/>
      <c r="G2677" s="323"/>
      <c r="H2677" s="323"/>
      <c r="I2677" s="323"/>
      <c r="K2677" s="323"/>
      <c r="L2677" s="323"/>
      <c r="M2677" s="323"/>
      <c r="N2677" s="323"/>
      <c r="O2677" s="323"/>
      <c r="P2677" s="323"/>
      <c r="Q2677" s="323"/>
      <c r="R2677" s="323"/>
      <c r="S2677" s="323"/>
      <c r="T2677" s="323"/>
      <c r="U2677" s="323"/>
      <c r="V2677" s="323"/>
    </row>
    <row r="2678" spans="1:22" ht="30" customHeight="1">
      <c r="A2678" s="329" t="s">
        <v>33</v>
      </c>
      <c r="B2678" s="93">
        <v>118</v>
      </c>
      <c r="C2678" s="93">
        <v>29</v>
      </c>
      <c r="D2678" s="323"/>
      <c r="E2678" s="323"/>
      <c r="F2678" s="323"/>
      <c r="G2678" s="323"/>
      <c r="H2678" s="323"/>
      <c r="I2678" s="323"/>
      <c r="K2678" s="323"/>
      <c r="L2678" s="323"/>
      <c r="M2678" s="323"/>
      <c r="N2678" s="323"/>
      <c r="O2678" s="323"/>
      <c r="P2678" s="323"/>
      <c r="Q2678" s="323"/>
      <c r="R2678" s="323"/>
      <c r="S2678" s="323"/>
      <c r="T2678" s="323"/>
      <c r="U2678" s="323"/>
      <c r="V2678" s="323"/>
    </row>
    <row r="2679" spans="1:22" ht="30" customHeight="1">
      <c r="A2679" s="329" t="s">
        <v>23</v>
      </c>
      <c r="B2679" s="93">
        <v>67</v>
      </c>
      <c r="C2679" s="93">
        <v>33</v>
      </c>
      <c r="D2679" s="323"/>
      <c r="E2679" s="323"/>
      <c r="F2679" s="323"/>
      <c r="G2679" s="323"/>
      <c r="H2679" s="323"/>
      <c r="I2679" s="323"/>
      <c r="K2679" s="323"/>
      <c r="L2679" s="323"/>
      <c r="M2679" s="323"/>
      <c r="N2679" s="323"/>
      <c r="O2679" s="323"/>
      <c r="P2679" s="323"/>
      <c r="Q2679" s="323"/>
      <c r="R2679" s="323"/>
      <c r="S2679" s="323"/>
      <c r="T2679" s="323"/>
      <c r="U2679" s="323"/>
      <c r="V2679" s="323"/>
    </row>
    <row r="2680" spans="1:22" ht="30" customHeight="1">
      <c r="A2680" s="329" t="s">
        <v>35</v>
      </c>
      <c r="B2680" s="93">
        <v>27</v>
      </c>
      <c r="C2680" s="93">
        <v>15</v>
      </c>
      <c r="D2680" s="323"/>
      <c r="E2680" s="323"/>
      <c r="F2680" s="323"/>
      <c r="G2680" s="323"/>
      <c r="H2680" s="323"/>
      <c r="I2680" s="323"/>
      <c r="K2680" s="323"/>
      <c r="L2680" s="323"/>
      <c r="M2680" s="323"/>
      <c r="N2680" s="323"/>
      <c r="O2680" s="323"/>
      <c r="P2680" s="323"/>
      <c r="Q2680" s="323"/>
      <c r="R2680" s="323"/>
      <c r="S2680" s="323"/>
      <c r="T2680" s="323"/>
      <c r="U2680" s="323"/>
      <c r="V2680" s="323"/>
    </row>
    <row r="2681" spans="1:22" ht="30" customHeight="1">
      <c r="A2681" s="329" t="s">
        <v>36</v>
      </c>
      <c r="B2681" s="93">
        <v>47</v>
      </c>
      <c r="C2681" s="93">
        <v>21</v>
      </c>
      <c r="D2681" s="323"/>
      <c r="E2681" s="323"/>
      <c r="F2681" s="323"/>
      <c r="G2681" s="323"/>
      <c r="H2681" s="323"/>
      <c r="I2681" s="323"/>
      <c r="K2681" s="323"/>
      <c r="L2681" s="323"/>
      <c r="M2681" s="323"/>
      <c r="N2681" s="323"/>
      <c r="O2681" s="323"/>
      <c r="P2681" s="323"/>
      <c r="Q2681" s="323"/>
      <c r="R2681" s="323"/>
      <c r="S2681" s="323"/>
      <c r="T2681" s="323"/>
      <c r="U2681" s="323"/>
      <c r="V2681" s="323"/>
    </row>
    <row r="2682" spans="1:22" ht="30" customHeight="1">
      <c r="A2682" s="329" t="s">
        <v>48</v>
      </c>
      <c r="B2682" s="93">
        <v>25</v>
      </c>
      <c r="C2682" s="93">
        <v>36</v>
      </c>
      <c r="D2682" s="323"/>
      <c r="E2682" s="323"/>
      <c r="F2682" s="323"/>
      <c r="G2682" s="323"/>
      <c r="H2682" s="323"/>
      <c r="I2682" s="323"/>
      <c r="K2682" s="323"/>
      <c r="L2682" s="323"/>
      <c r="M2682" s="323"/>
      <c r="N2682" s="323"/>
      <c r="O2682" s="323"/>
      <c r="P2682" s="323"/>
      <c r="Q2682" s="323"/>
      <c r="R2682" s="323"/>
      <c r="S2682" s="323"/>
      <c r="T2682" s="323"/>
      <c r="U2682" s="323"/>
      <c r="V2682" s="323"/>
    </row>
    <row r="2683" spans="1:22" ht="30" customHeight="1">
      <c r="A2683" s="329" t="s">
        <v>49</v>
      </c>
      <c r="B2683" s="93">
        <v>61</v>
      </c>
      <c r="C2683" s="93">
        <v>41</v>
      </c>
      <c r="D2683" s="323"/>
      <c r="E2683" s="323"/>
      <c r="F2683" s="323"/>
      <c r="G2683" s="323"/>
      <c r="H2683" s="323"/>
      <c r="I2683" s="323"/>
      <c r="K2683" s="323"/>
      <c r="L2683" s="323"/>
      <c r="M2683" s="323"/>
      <c r="N2683" s="323"/>
      <c r="O2683" s="323"/>
      <c r="P2683" s="323"/>
      <c r="Q2683" s="323"/>
      <c r="R2683" s="323"/>
      <c r="S2683" s="323"/>
      <c r="T2683" s="323"/>
      <c r="U2683" s="323"/>
      <c r="V2683" s="323"/>
    </row>
    <row r="2684" spans="1:22" ht="30" customHeight="1">
      <c r="A2684" s="329" t="s">
        <v>50</v>
      </c>
      <c r="B2684" s="93">
        <v>72</v>
      </c>
      <c r="C2684" s="93">
        <v>43</v>
      </c>
      <c r="D2684" s="323"/>
      <c r="E2684" s="323"/>
      <c r="F2684" s="323"/>
      <c r="G2684" s="323"/>
      <c r="H2684" s="323"/>
      <c r="I2684" s="323"/>
      <c r="K2684" s="323"/>
      <c r="L2684" s="323"/>
      <c r="M2684" s="323"/>
      <c r="N2684" s="323"/>
      <c r="O2684" s="323"/>
      <c r="P2684" s="323"/>
      <c r="Q2684" s="323"/>
      <c r="R2684" s="323"/>
      <c r="S2684" s="323"/>
      <c r="T2684" s="323"/>
      <c r="U2684" s="323"/>
      <c r="V2684" s="323"/>
    </row>
    <row r="2685" spans="1:22" ht="30" customHeight="1">
      <c r="A2685" s="329" t="s">
        <v>51</v>
      </c>
      <c r="B2685" s="93">
        <v>73</v>
      </c>
      <c r="C2685" s="93">
        <v>45</v>
      </c>
      <c r="D2685" s="323"/>
      <c r="E2685" s="323"/>
      <c r="F2685" s="323"/>
      <c r="G2685" s="323"/>
      <c r="H2685" s="323"/>
      <c r="I2685" s="323"/>
      <c r="K2685" s="323"/>
      <c r="L2685" s="323"/>
      <c r="M2685" s="323"/>
      <c r="N2685" s="323"/>
      <c r="O2685" s="323"/>
      <c r="P2685" s="323"/>
      <c r="Q2685" s="323"/>
      <c r="R2685" s="323"/>
      <c r="S2685" s="323"/>
      <c r="T2685" s="323"/>
      <c r="U2685" s="323"/>
      <c r="V2685" s="323"/>
    </row>
    <row r="2686" spans="1:22" ht="30" customHeight="1">
      <c r="A2686" s="329" t="s">
        <v>52</v>
      </c>
      <c r="B2686" s="93">
        <v>37</v>
      </c>
      <c r="C2686" s="93">
        <v>33</v>
      </c>
      <c r="D2686" s="323"/>
      <c r="E2686" s="323"/>
      <c r="F2686" s="323"/>
      <c r="G2686" s="323"/>
      <c r="H2686" s="323"/>
      <c r="I2686" s="323"/>
      <c r="K2686" s="323"/>
      <c r="L2686" s="323"/>
      <c r="M2686" s="323"/>
      <c r="N2686" s="323"/>
      <c r="O2686" s="323"/>
      <c r="P2686" s="323"/>
      <c r="Q2686" s="323"/>
      <c r="R2686" s="323"/>
      <c r="S2686" s="323"/>
      <c r="T2686" s="323"/>
      <c r="U2686" s="323"/>
      <c r="V2686" s="323"/>
    </row>
    <row r="2687" spans="1:22" ht="30" customHeight="1">
      <c r="A2687" s="329" t="s">
        <v>53</v>
      </c>
      <c r="B2687" s="93">
        <v>66</v>
      </c>
      <c r="C2687" s="93">
        <v>44</v>
      </c>
      <c r="D2687" s="323"/>
      <c r="E2687" s="323"/>
      <c r="F2687" s="323"/>
      <c r="G2687" s="323"/>
      <c r="H2687" s="323"/>
      <c r="I2687" s="323"/>
      <c r="K2687" s="323"/>
      <c r="L2687" s="323"/>
      <c r="M2687" s="323"/>
      <c r="N2687" s="323"/>
      <c r="O2687" s="323"/>
      <c r="P2687" s="323"/>
      <c r="Q2687" s="323"/>
      <c r="R2687" s="323"/>
      <c r="S2687" s="323"/>
      <c r="T2687" s="323"/>
      <c r="U2687" s="323"/>
      <c r="V2687" s="323"/>
    </row>
    <row r="2688" spans="1:22" ht="30" customHeight="1">
      <c r="A2688" s="329" t="s">
        <v>54</v>
      </c>
      <c r="B2688" s="93">
        <v>22</v>
      </c>
      <c r="C2688" s="93">
        <v>16</v>
      </c>
      <c r="D2688" s="323"/>
      <c r="E2688" s="323"/>
      <c r="F2688" s="323"/>
      <c r="G2688" s="323"/>
      <c r="H2688" s="323"/>
      <c r="I2688" s="323"/>
      <c r="K2688" s="323"/>
      <c r="L2688" s="323"/>
      <c r="M2688" s="323"/>
      <c r="N2688" s="323"/>
      <c r="O2688" s="323"/>
      <c r="P2688" s="323"/>
      <c r="Q2688" s="323"/>
      <c r="R2688" s="323"/>
      <c r="S2688" s="323"/>
      <c r="T2688" s="323"/>
      <c r="U2688" s="323"/>
      <c r="V2688" s="323"/>
    </row>
    <row r="2689" spans="1:22" ht="30" customHeight="1">
      <c r="A2689" s="329" t="s">
        <v>64</v>
      </c>
      <c r="B2689" s="93">
        <v>54</v>
      </c>
      <c r="C2689" s="93">
        <v>20</v>
      </c>
      <c r="D2689" s="323"/>
      <c r="E2689" s="323"/>
      <c r="F2689" s="323"/>
      <c r="G2689" s="323"/>
      <c r="H2689" s="323"/>
      <c r="I2689" s="323"/>
      <c r="K2689" s="323"/>
      <c r="L2689" s="323"/>
      <c r="M2689" s="323"/>
      <c r="N2689" s="323"/>
      <c r="O2689" s="323"/>
      <c r="P2689" s="323"/>
      <c r="Q2689" s="323"/>
      <c r="R2689" s="323"/>
      <c r="S2689" s="323"/>
      <c r="T2689" s="323"/>
      <c r="U2689" s="323"/>
      <c r="V2689" s="323"/>
    </row>
    <row r="2690" spans="1:22" ht="30" customHeight="1">
      <c r="A2690" s="329" t="s">
        <v>57</v>
      </c>
      <c r="B2690" s="93">
        <v>64</v>
      </c>
      <c r="C2690" s="93">
        <v>14</v>
      </c>
      <c r="D2690" s="323"/>
      <c r="E2690" s="323"/>
      <c r="F2690" s="323"/>
      <c r="G2690" s="323"/>
      <c r="H2690" s="323"/>
      <c r="I2690" s="323"/>
      <c r="K2690" s="323"/>
      <c r="L2690" s="323"/>
      <c r="M2690" s="323"/>
      <c r="N2690" s="323"/>
      <c r="O2690" s="323"/>
      <c r="P2690" s="323"/>
      <c r="Q2690" s="323"/>
      <c r="R2690" s="323"/>
      <c r="S2690" s="323"/>
      <c r="T2690" s="323"/>
      <c r="U2690" s="323"/>
      <c r="V2690" s="323"/>
    </row>
    <row r="2691" spans="1:22" ht="30" customHeight="1">
      <c r="A2691" s="329" t="s">
        <v>20</v>
      </c>
      <c r="B2691" s="93">
        <v>46</v>
      </c>
      <c r="C2691" s="93">
        <v>26</v>
      </c>
      <c r="D2691" s="323"/>
      <c r="E2691" s="323"/>
      <c r="F2691" s="323"/>
      <c r="G2691" s="323"/>
      <c r="H2691" s="323"/>
      <c r="I2691" s="323"/>
      <c r="K2691" s="323"/>
      <c r="L2691" s="323"/>
      <c r="M2691" s="323"/>
      <c r="N2691" s="323"/>
      <c r="O2691" s="323"/>
      <c r="P2691" s="323"/>
      <c r="Q2691" s="323"/>
      <c r="R2691" s="323"/>
      <c r="S2691" s="323"/>
      <c r="T2691" s="323"/>
      <c r="U2691" s="323"/>
      <c r="V2691" s="323"/>
    </row>
    <row r="2692" spans="1:22" ht="30" customHeight="1">
      <c r="A2692" s="329" t="s">
        <v>66</v>
      </c>
      <c r="B2692" s="93">
        <v>83</v>
      </c>
      <c r="C2692" s="93">
        <v>33</v>
      </c>
      <c r="D2692" s="323"/>
      <c r="E2692" s="323"/>
      <c r="F2692" s="323"/>
      <c r="G2692" s="323"/>
      <c r="H2692" s="323"/>
      <c r="I2692" s="323"/>
      <c r="K2692" s="323"/>
      <c r="L2692" s="323"/>
      <c r="M2692" s="323"/>
      <c r="N2692" s="323"/>
      <c r="O2692" s="323"/>
      <c r="P2692" s="323"/>
      <c r="Q2692" s="323"/>
      <c r="R2692" s="323"/>
      <c r="S2692" s="323"/>
      <c r="T2692" s="323"/>
      <c r="U2692" s="323"/>
      <c r="V2692" s="323"/>
    </row>
    <row r="2693" spans="1:22" ht="30" customHeight="1">
      <c r="A2693" s="329" t="s">
        <v>38</v>
      </c>
      <c r="B2693" s="93">
        <v>30</v>
      </c>
      <c r="C2693" s="93">
        <v>25</v>
      </c>
      <c r="D2693" s="323"/>
      <c r="E2693" s="323"/>
      <c r="F2693" s="323"/>
      <c r="G2693" s="323"/>
      <c r="H2693" s="323"/>
      <c r="I2693" s="323"/>
      <c r="K2693" s="323"/>
      <c r="L2693" s="323"/>
      <c r="M2693" s="323"/>
      <c r="N2693" s="323"/>
      <c r="O2693" s="323"/>
      <c r="P2693" s="323"/>
      <c r="Q2693" s="323"/>
      <c r="R2693" s="323"/>
      <c r="S2693" s="323"/>
      <c r="T2693" s="323"/>
      <c r="U2693" s="323"/>
      <c r="V2693" s="323"/>
    </row>
    <row r="2694" spans="1:22" ht="30" customHeight="1">
      <c r="A2694" s="329" t="s">
        <v>39</v>
      </c>
      <c r="B2694" s="93">
        <v>84</v>
      </c>
      <c r="C2694" s="93">
        <v>34</v>
      </c>
      <c r="D2694" s="323"/>
      <c r="E2694" s="323"/>
      <c r="F2694" s="323"/>
      <c r="G2694" s="323"/>
      <c r="H2694" s="323"/>
      <c r="I2694" s="323"/>
      <c r="K2694" s="323"/>
      <c r="L2694" s="323"/>
      <c r="M2694" s="323"/>
      <c r="N2694" s="323"/>
      <c r="O2694" s="323"/>
      <c r="P2694" s="323"/>
      <c r="Q2694" s="323"/>
      <c r="R2694" s="323"/>
      <c r="S2694" s="323"/>
      <c r="T2694" s="323"/>
      <c r="U2694" s="323"/>
      <c r="V2694" s="323"/>
    </row>
    <row r="2695" spans="1:22" ht="30" customHeight="1">
      <c r="A2695" s="329" t="s">
        <v>657</v>
      </c>
      <c r="B2695" s="93">
        <v>49</v>
      </c>
      <c r="C2695" s="93">
        <v>12</v>
      </c>
      <c r="D2695" s="323"/>
      <c r="E2695" s="323"/>
      <c r="F2695" s="323"/>
      <c r="G2695" s="323"/>
      <c r="H2695" s="323"/>
      <c r="I2695" s="323"/>
      <c r="K2695" s="323"/>
      <c r="L2695" s="323"/>
      <c r="M2695" s="323"/>
      <c r="N2695" s="323"/>
      <c r="O2695" s="323"/>
      <c r="P2695" s="323"/>
      <c r="Q2695" s="323"/>
      <c r="R2695" s="323"/>
      <c r="S2695" s="323"/>
      <c r="T2695" s="323"/>
      <c r="U2695" s="323"/>
      <c r="V2695" s="323"/>
    </row>
    <row r="2696" spans="1:22" ht="30" customHeight="1">
      <c r="A2696" s="310" t="s">
        <v>3</v>
      </c>
      <c r="B2696" s="312">
        <f>SUM(B2673:B2695)</f>
        <v>1200</v>
      </c>
      <c r="C2696" s="312">
        <f>SUM(C2673:C2695)</f>
        <v>600</v>
      </c>
      <c r="D2696" s="323"/>
      <c r="E2696" s="323"/>
      <c r="F2696" s="323"/>
      <c r="G2696" s="323"/>
      <c r="H2696" s="323"/>
      <c r="I2696" s="323"/>
      <c r="K2696" s="323"/>
      <c r="L2696" s="323"/>
      <c r="M2696" s="323"/>
      <c r="N2696" s="323"/>
      <c r="O2696" s="323"/>
      <c r="P2696" s="323"/>
      <c r="Q2696" s="323"/>
      <c r="R2696" s="323"/>
      <c r="S2696" s="323"/>
      <c r="T2696" s="323"/>
      <c r="U2696" s="323"/>
      <c r="V2696" s="323"/>
    </row>
    <row r="2697" spans="1:22" ht="30" customHeight="1">
      <c r="A2697" s="304"/>
      <c r="B2697" s="323"/>
      <c r="C2697" s="323"/>
      <c r="D2697" s="323"/>
      <c r="E2697" s="323"/>
      <c r="F2697" s="323"/>
      <c r="G2697" s="323"/>
      <c r="H2697" s="323"/>
      <c r="I2697" s="323"/>
      <c r="K2697" s="323"/>
      <c r="L2697" s="323"/>
      <c r="M2697" s="323"/>
      <c r="N2697" s="323"/>
      <c r="O2697" s="323"/>
      <c r="P2697" s="323"/>
      <c r="Q2697" s="323"/>
      <c r="R2697" s="323"/>
      <c r="S2697" s="323"/>
      <c r="T2697" s="323"/>
      <c r="U2697" s="323"/>
      <c r="V2697" s="323"/>
    </row>
    <row r="2698" spans="1:22" ht="30" customHeight="1">
      <c r="A2698" s="586" t="s">
        <v>1515</v>
      </c>
      <c r="B2698" s="586"/>
      <c r="C2698" s="141"/>
      <c r="D2698" s="141"/>
      <c r="E2698" s="141"/>
      <c r="F2698" s="141"/>
      <c r="G2698" s="323"/>
      <c r="H2698" s="323"/>
      <c r="I2698" s="323"/>
      <c r="K2698" s="323"/>
      <c r="L2698" s="323"/>
      <c r="M2698" s="323"/>
      <c r="N2698" s="323"/>
      <c r="O2698" s="323"/>
      <c r="P2698" s="323"/>
      <c r="Q2698" s="323"/>
      <c r="R2698" s="323"/>
      <c r="S2698" s="323"/>
      <c r="T2698" s="323"/>
      <c r="U2698" s="323"/>
      <c r="V2698" s="323"/>
    </row>
    <row r="2699" spans="1:22" ht="30" customHeight="1">
      <c r="A2699" s="263" t="s">
        <v>62</v>
      </c>
      <c r="B2699" s="312" t="s">
        <v>1224</v>
      </c>
      <c r="C2699" s="322"/>
      <c r="D2699" s="322"/>
      <c r="E2699" s="322"/>
      <c r="F2699" s="322"/>
      <c r="G2699" s="323"/>
      <c r="H2699" s="323"/>
      <c r="I2699" s="323"/>
      <c r="K2699" s="323"/>
      <c r="L2699" s="323"/>
      <c r="M2699" s="323"/>
      <c r="N2699" s="323"/>
      <c r="O2699" s="323"/>
      <c r="P2699" s="323"/>
      <c r="Q2699" s="323"/>
      <c r="R2699" s="323"/>
      <c r="S2699" s="323"/>
      <c r="T2699" s="323"/>
      <c r="U2699" s="323"/>
      <c r="V2699" s="323"/>
    </row>
    <row r="2700" spans="1:22" ht="30" customHeight="1">
      <c r="A2700" s="329" t="s">
        <v>44</v>
      </c>
      <c r="B2700" s="275">
        <v>5</v>
      </c>
      <c r="C2700" s="252"/>
      <c r="D2700" s="325"/>
      <c r="E2700" s="325"/>
      <c r="F2700" s="325"/>
      <c r="G2700" s="323"/>
      <c r="H2700" s="323"/>
      <c r="I2700" s="323"/>
      <c r="K2700" s="323"/>
      <c r="L2700" s="323"/>
      <c r="M2700" s="323"/>
      <c r="N2700" s="323"/>
      <c r="O2700" s="323"/>
      <c r="P2700" s="323"/>
      <c r="Q2700" s="323"/>
      <c r="R2700" s="323"/>
      <c r="S2700" s="323"/>
      <c r="T2700" s="323"/>
      <c r="U2700" s="323"/>
      <c r="V2700" s="323"/>
    </row>
    <row r="2701" spans="1:22" ht="30" customHeight="1">
      <c r="A2701" s="329" t="s">
        <v>29</v>
      </c>
      <c r="B2701" s="275">
        <v>5</v>
      </c>
      <c r="C2701" s="325"/>
      <c r="D2701" s="325"/>
      <c r="E2701" s="325"/>
      <c r="F2701" s="325"/>
      <c r="G2701" s="323"/>
      <c r="H2701" s="323"/>
      <c r="I2701" s="323"/>
      <c r="K2701" s="323"/>
      <c r="L2701" s="323"/>
      <c r="M2701" s="323"/>
      <c r="N2701" s="323"/>
      <c r="O2701" s="323"/>
      <c r="P2701" s="323"/>
      <c r="Q2701" s="323"/>
      <c r="R2701" s="323"/>
      <c r="S2701" s="323"/>
      <c r="T2701" s="323"/>
      <c r="U2701" s="323"/>
      <c r="V2701" s="323"/>
    </row>
    <row r="2702" spans="1:22" ht="30" customHeight="1">
      <c r="A2702" s="329" t="s">
        <v>31</v>
      </c>
      <c r="B2702" s="275">
        <v>11</v>
      </c>
      <c r="C2702" s="252"/>
      <c r="D2702" s="325"/>
      <c r="E2702" s="325"/>
      <c r="F2702" s="325"/>
      <c r="G2702" s="323"/>
      <c r="H2702" s="323"/>
      <c r="I2702" s="323"/>
      <c r="K2702" s="323"/>
      <c r="L2702" s="323"/>
      <c r="M2702" s="323"/>
      <c r="N2702" s="323"/>
      <c r="O2702" s="323"/>
      <c r="P2702" s="323"/>
      <c r="Q2702" s="323"/>
      <c r="R2702" s="323"/>
      <c r="S2702" s="323"/>
      <c r="T2702" s="323"/>
      <c r="U2702" s="323"/>
      <c r="V2702" s="323"/>
    </row>
    <row r="2703" spans="1:22" ht="30" customHeight="1">
      <c r="A2703" s="329" t="s">
        <v>24</v>
      </c>
      <c r="B2703" s="275">
        <v>2</v>
      </c>
      <c r="C2703" s="325"/>
      <c r="D2703" s="325"/>
      <c r="E2703" s="325"/>
      <c r="F2703" s="325"/>
      <c r="G2703" s="323"/>
      <c r="H2703" s="323"/>
      <c r="I2703" s="323"/>
      <c r="K2703" s="323"/>
      <c r="L2703" s="323"/>
      <c r="M2703" s="323"/>
      <c r="N2703" s="323"/>
      <c r="O2703" s="323"/>
      <c r="P2703" s="323"/>
      <c r="Q2703" s="323"/>
      <c r="R2703" s="323"/>
      <c r="S2703" s="323"/>
      <c r="T2703" s="323"/>
      <c r="U2703" s="323"/>
      <c r="V2703" s="323"/>
    </row>
    <row r="2704" spans="1:22" ht="30" customHeight="1">
      <c r="A2704" s="329" t="s">
        <v>33</v>
      </c>
      <c r="B2704" s="93">
        <v>5</v>
      </c>
      <c r="C2704" s="252"/>
      <c r="D2704" s="325"/>
      <c r="E2704" s="325"/>
      <c r="F2704" s="325"/>
      <c r="G2704" s="323"/>
      <c r="H2704" s="323"/>
      <c r="I2704" s="323"/>
      <c r="K2704" s="323"/>
      <c r="L2704" s="323"/>
      <c r="M2704" s="323"/>
      <c r="N2704" s="323"/>
      <c r="O2704" s="323"/>
      <c r="P2704" s="323"/>
      <c r="Q2704" s="323"/>
      <c r="R2704" s="323"/>
      <c r="S2704" s="323"/>
      <c r="T2704" s="323"/>
      <c r="U2704" s="323"/>
      <c r="V2704" s="323"/>
    </row>
    <row r="2705" spans="1:22" ht="30" customHeight="1">
      <c r="A2705" s="329" t="s">
        <v>23</v>
      </c>
      <c r="B2705" s="275">
        <v>10</v>
      </c>
      <c r="C2705" s="252"/>
      <c r="D2705" s="325"/>
      <c r="E2705" s="325"/>
      <c r="F2705" s="325"/>
      <c r="G2705" s="323"/>
      <c r="H2705" s="323"/>
      <c r="I2705" s="323"/>
      <c r="K2705" s="323"/>
      <c r="L2705" s="323"/>
      <c r="M2705" s="323"/>
      <c r="N2705" s="323"/>
      <c r="O2705" s="323"/>
      <c r="P2705" s="323"/>
      <c r="Q2705" s="323"/>
      <c r="R2705" s="323"/>
      <c r="S2705" s="323"/>
      <c r="T2705" s="323"/>
      <c r="U2705" s="323"/>
      <c r="V2705" s="323"/>
    </row>
    <row r="2706" spans="1:22" ht="30" customHeight="1">
      <c r="A2706" s="329" t="s">
        <v>36</v>
      </c>
      <c r="B2706" s="93">
        <v>1</v>
      </c>
      <c r="C2706" s="325"/>
      <c r="D2706" s="325"/>
      <c r="E2706" s="325"/>
      <c r="F2706" s="325"/>
      <c r="G2706" s="323"/>
      <c r="H2706" s="323"/>
      <c r="I2706" s="323"/>
      <c r="K2706" s="323"/>
      <c r="L2706" s="323"/>
      <c r="M2706" s="323"/>
      <c r="N2706" s="323"/>
      <c r="O2706" s="323"/>
      <c r="P2706" s="323"/>
      <c r="Q2706" s="323"/>
      <c r="R2706" s="323"/>
      <c r="S2706" s="323"/>
      <c r="T2706" s="323"/>
      <c r="U2706" s="323"/>
      <c r="V2706" s="323"/>
    </row>
    <row r="2707" spans="1:22" ht="30" customHeight="1">
      <c r="A2707" s="329" t="s">
        <v>48</v>
      </c>
      <c r="B2707" s="275">
        <v>4</v>
      </c>
      <c r="C2707" s="325"/>
      <c r="D2707" s="325"/>
      <c r="E2707" s="325"/>
      <c r="F2707" s="325"/>
      <c r="G2707" s="323"/>
      <c r="H2707" s="323"/>
      <c r="I2707" s="323"/>
      <c r="K2707" s="323"/>
      <c r="L2707" s="323"/>
      <c r="M2707" s="323"/>
      <c r="N2707" s="323"/>
      <c r="O2707" s="323"/>
      <c r="P2707" s="323"/>
      <c r="Q2707" s="323"/>
      <c r="R2707" s="323"/>
      <c r="S2707" s="323"/>
      <c r="T2707" s="323"/>
      <c r="U2707" s="323"/>
      <c r="V2707" s="323"/>
    </row>
    <row r="2708" spans="1:22" ht="30" customHeight="1">
      <c r="A2708" s="329" t="s">
        <v>49</v>
      </c>
      <c r="B2708" s="275">
        <v>8</v>
      </c>
      <c r="C2708" s="252"/>
      <c r="D2708" s="325"/>
      <c r="E2708" s="325"/>
      <c r="F2708" s="325"/>
      <c r="G2708" s="323"/>
      <c r="H2708" s="323"/>
      <c r="I2708" s="323"/>
      <c r="K2708" s="323"/>
      <c r="L2708" s="323"/>
      <c r="M2708" s="323"/>
      <c r="N2708" s="323"/>
      <c r="O2708" s="323"/>
      <c r="P2708" s="323"/>
      <c r="Q2708" s="323"/>
      <c r="R2708" s="323"/>
      <c r="S2708" s="323"/>
      <c r="T2708" s="323"/>
      <c r="U2708" s="323"/>
      <c r="V2708" s="323"/>
    </row>
    <row r="2709" spans="1:22" ht="30" customHeight="1">
      <c r="A2709" s="329" t="s">
        <v>50</v>
      </c>
      <c r="B2709" s="275">
        <v>4</v>
      </c>
      <c r="C2709" s="252"/>
      <c r="D2709" s="325"/>
      <c r="E2709" s="325"/>
      <c r="F2709" s="325"/>
      <c r="G2709" s="323"/>
      <c r="H2709" s="323"/>
      <c r="I2709" s="323"/>
      <c r="K2709" s="323"/>
      <c r="L2709" s="323"/>
      <c r="M2709" s="323"/>
      <c r="N2709" s="323"/>
      <c r="O2709" s="323"/>
      <c r="P2709" s="323"/>
      <c r="Q2709" s="323"/>
      <c r="R2709" s="323"/>
      <c r="S2709" s="323"/>
      <c r="T2709" s="323"/>
      <c r="U2709" s="323"/>
      <c r="V2709" s="323"/>
    </row>
    <row r="2710" spans="1:22" ht="30" customHeight="1">
      <c r="A2710" s="329" t="s">
        <v>52</v>
      </c>
      <c r="B2710" s="275">
        <v>7</v>
      </c>
      <c r="C2710" s="252"/>
      <c r="D2710" s="325"/>
      <c r="E2710" s="325"/>
      <c r="F2710" s="325"/>
      <c r="G2710" s="323"/>
      <c r="H2710" s="323"/>
      <c r="I2710" s="323"/>
      <c r="K2710" s="323"/>
      <c r="L2710" s="323"/>
      <c r="M2710" s="323"/>
      <c r="N2710" s="323"/>
      <c r="O2710" s="323"/>
      <c r="P2710" s="323"/>
      <c r="Q2710" s="323"/>
      <c r="R2710" s="323"/>
      <c r="S2710" s="323"/>
      <c r="T2710" s="323"/>
      <c r="U2710" s="323"/>
      <c r="V2710" s="323"/>
    </row>
    <row r="2711" spans="1:22" ht="30" customHeight="1">
      <c r="A2711" s="329" t="s">
        <v>53</v>
      </c>
      <c r="B2711" s="93">
        <v>8</v>
      </c>
      <c r="C2711" s="252"/>
      <c r="D2711" s="325"/>
      <c r="E2711" s="325"/>
      <c r="F2711" s="325"/>
      <c r="G2711" s="323"/>
      <c r="H2711" s="323"/>
      <c r="I2711" s="323"/>
      <c r="K2711" s="323"/>
      <c r="L2711" s="323"/>
      <c r="M2711" s="323"/>
      <c r="N2711" s="323"/>
      <c r="O2711" s="323"/>
      <c r="P2711" s="323"/>
      <c r="Q2711" s="323"/>
      <c r="R2711" s="323"/>
      <c r="S2711" s="323"/>
      <c r="T2711" s="323"/>
      <c r="U2711" s="323"/>
      <c r="V2711" s="323"/>
    </row>
    <row r="2712" spans="1:22" ht="30" customHeight="1">
      <c r="A2712" s="329" t="s">
        <v>54</v>
      </c>
      <c r="B2712" s="93">
        <v>3</v>
      </c>
      <c r="C2712" s="325"/>
      <c r="D2712" s="325"/>
      <c r="E2712" s="325"/>
      <c r="F2712" s="325"/>
      <c r="G2712" s="323"/>
      <c r="H2712" s="323"/>
      <c r="I2712" s="323"/>
      <c r="K2712" s="323"/>
      <c r="L2712" s="323"/>
      <c r="M2712" s="323"/>
      <c r="N2712" s="323"/>
      <c r="O2712" s="323"/>
      <c r="P2712" s="323"/>
      <c r="Q2712" s="323"/>
      <c r="R2712" s="323"/>
      <c r="S2712" s="323"/>
      <c r="T2712" s="323"/>
      <c r="U2712" s="323"/>
      <c r="V2712" s="323"/>
    </row>
    <row r="2713" spans="1:22" ht="30" customHeight="1">
      <c r="A2713" s="329" t="s">
        <v>64</v>
      </c>
      <c r="B2713" s="275">
        <v>1</v>
      </c>
      <c r="C2713" s="325"/>
      <c r="D2713" s="325"/>
      <c r="E2713" s="325"/>
      <c r="F2713" s="325"/>
      <c r="G2713" s="323"/>
      <c r="H2713" s="323"/>
      <c r="I2713" s="323"/>
      <c r="K2713" s="323"/>
      <c r="L2713" s="323"/>
      <c r="M2713" s="323"/>
      <c r="N2713" s="323"/>
      <c r="O2713" s="323"/>
      <c r="P2713" s="323"/>
      <c r="Q2713" s="323"/>
      <c r="R2713" s="323"/>
      <c r="S2713" s="323"/>
      <c r="T2713" s="323"/>
      <c r="U2713" s="323"/>
      <c r="V2713" s="323"/>
    </row>
    <row r="2714" spans="1:22" ht="30" customHeight="1">
      <c r="A2714" s="329" t="s">
        <v>57</v>
      </c>
      <c r="B2714" s="275">
        <v>1</v>
      </c>
      <c r="C2714" s="325"/>
      <c r="D2714" s="325"/>
      <c r="E2714" s="325"/>
      <c r="F2714" s="325"/>
      <c r="G2714" s="323"/>
      <c r="H2714" s="323"/>
      <c r="I2714" s="323"/>
      <c r="K2714" s="323"/>
      <c r="L2714" s="323"/>
      <c r="M2714" s="323"/>
      <c r="N2714" s="323"/>
      <c r="O2714" s="323"/>
      <c r="P2714" s="323"/>
      <c r="Q2714" s="323"/>
      <c r="R2714" s="323"/>
      <c r="S2714" s="323"/>
      <c r="T2714" s="323"/>
      <c r="U2714" s="323"/>
      <c r="V2714" s="323"/>
    </row>
    <row r="2715" spans="1:22" ht="30" customHeight="1">
      <c r="A2715" s="329" t="s">
        <v>20</v>
      </c>
      <c r="B2715" s="275">
        <v>6</v>
      </c>
      <c r="C2715" s="325"/>
      <c r="D2715" s="325"/>
      <c r="E2715" s="325"/>
      <c r="F2715" s="325"/>
      <c r="G2715" s="323"/>
      <c r="H2715" s="323"/>
      <c r="I2715" s="323"/>
      <c r="K2715" s="323"/>
      <c r="L2715" s="323"/>
      <c r="M2715" s="323"/>
      <c r="N2715" s="323"/>
      <c r="O2715" s="323"/>
      <c r="P2715" s="323"/>
      <c r="Q2715" s="323"/>
      <c r="R2715" s="323"/>
      <c r="S2715" s="323"/>
      <c r="T2715" s="323"/>
      <c r="U2715" s="323"/>
      <c r="V2715" s="323"/>
    </row>
    <row r="2716" spans="1:22" ht="30" customHeight="1">
      <c r="A2716" s="329" t="s">
        <v>66</v>
      </c>
      <c r="B2716" s="275">
        <v>5</v>
      </c>
      <c r="C2716" s="325"/>
      <c r="D2716" s="325"/>
      <c r="E2716" s="325"/>
      <c r="F2716" s="325"/>
      <c r="G2716" s="323"/>
      <c r="H2716" s="323"/>
      <c r="I2716" s="323"/>
      <c r="K2716" s="323"/>
      <c r="L2716" s="323"/>
      <c r="M2716" s="323"/>
      <c r="N2716" s="323"/>
      <c r="O2716" s="323"/>
      <c r="P2716" s="323"/>
      <c r="Q2716" s="323"/>
      <c r="R2716" s="323"/>
      <c r="S2716" s="323"/>
      <c r="T2716" s="323"/>
      <c r="U2716" s="323"/>
      <c r="V2716" s="323"/>
    </row>
    <row r="2717" spans="1:22" ht="30" customHeight="1">
      <c r="A2717" s="329" t="s">
        <v>38</v>
      </c>
      <c r="B2717" s="275">
        <v>10</v>
      </c>
      <c r="C2717" s="325"/>
      <c r="D2717" s="325"/>
      <c r="E2717" s="325"/>
      <c r="F2717" s="325"/>
      <c r="G2717" s="323"/>
      <c r="H2717" s="323"/>
      <c r="I2717" s="323"/>
      <c r="K2717" s="323"/>
      <c r="L2717" s="323"/>
      <c r="M2717" s="323"/>
      <c r="N2717" s="323"/>
      <c r="O2717" s="323"/>
      <c r="P2717" s="323"/>
      <c r="Q2717" s="323"/>
      <c r="R2717" s="323"/>
      <c r="S2717" s="323"/>
      <c r="T2717" s="323"/>
      <c r="U2717" s="323"/>
      <c r="V2717" s="323"/>
    </row>
    <row r="2718" spans="1:22" ht="30" customHeight="1">
      <c r="A2718" s="329" t="s">
        <v>39</v>
      </c>
      <c r="B2718" s="275">
        <v>42</v>
      </c>
      <c r="C2718" s="252"/>
      <c r="D2718" s="325"/>
      <c r="E2718" s="325"/>
      <c r="F2718" s="325"/>
      <c r="G2718" s="323"/>
      <c r="H2718" s="323"/>
      <c r="I2718" s="323"/>
      <c r="K2718" s="323"/>
      <c r="L2718" s="323"/>
      <c r="M2718" s="323"/>
      <c r="N2718" s="323"/>
      <c r="O2718" s="323"/>
      <c r="P2718" s="323"/>
      <c r="Q2718" s="323"/>
      <c r="R2718" s="323"/>
      <c r="S2718" s="323"/>
      <c r="T2718" s="323"/>
      <c r="U2718" s="323"/>
      <c r="V2718" s="323"/>
    </row>
    <row r="2719" spans="1:22" ht="30" customHeight="1">
      <c r="A2719" s="329" t="s">
        <v>67</v>
      </c>
      <c r="B2719" s="275">
        <v>5</v>
      </c>
      <c r="C2719" s="325"/>
      <c r="D2719" s="325"/>
      <c r="E2719" s="325"/>
      <c r="F2719" s="325"/>
      <c r="G2719" s="323"/>
      <c r="H2719" s="323"/>
      <c r="I2719" s="323"/>
      <c r="K2719" s="323"/>
      <c r="L2719" s="323"/>
      <c r="M2719" s="323"/>
      <c r="N2719" s="323"/>
      <c r="O2719" s="323"/>
      <c r="P2719" s="323"/>
      <c r="Q2719" s="323"/>
      <c r="R2719" s="323"/>
      <c r="S2719" s="323"/>
      <c r="T2719" s="323"/>
      <c r="U2719" s="323"/>
      <c r="V2719" s="323"/>
    </row>
    <row r="2720" spans="1:22" ht="30" customHeight="1">
      <c r="A2720" s="329" t="s">
        <v>1456</v>
      </c>
      <c r="B2720" s="93">
        <v>1</v>
      </c>
      <c r="C2720" s="252"/>
      <c r="D2720" s="325"/>
      <c r="E2720" s="325"/>
      <c r="F2720" s="325"/>
      <c r="G2720" s="323"/>
      <c r="H2720" s="323"/>
      <c r="I2720" s="323"/>
      <c r="K2720" s="323"/>
      <c r="L2720" s="323"/>
      <c r="M2720" s="323"/>
      <c r="N2720" s="323"/>
      <c r="O2720" s="323"/>
      <c r="P2720" s="323"/>
      <c r="Q2720" s="323"/>
      <c r="R2720" s="323"/>
      <c r="S2720" s="323"/>
      <c r="T2720" s="323"/>
      <c r="U2720" s="323"/>
      <c r="V2720" s="323"/>
    </row>
    <row r="2721" spans="1:22" ht="30" customHeight="1">
      <c r="A2721" s="329" t="s">
        <v>1458</v>
      </c>
      <c r="B2721" s="93">
        <v>5</v>
      </c>
      <c r="C2721" s="325"/>
      <c r="D2721" s="325"/>
      <c r="E2721" s="325"/>
      <c r="F2721" s="325"/>
      <c r="G2721" s="323"/>
      <c r="H2721" s="323"/>
      <c r="I2721" s="323"/>
      <c r="K2721" s="323"/>
      <c r="L2721" s="323"/>
      <c r="M2721" s="323"/>
      <c r="N2721" s="323"/>
      <c r="O2721" s="323"/>
      <c r="P2721" s="323"/>
      <c r="Q2721" s="323"/>
      <c r="R2721" s="323"/>
      <c r="S2721" s="323"/>
      <c r="T2721" s="323"/>
      <c r="U2721" s="323"/>
      <c r="V2721" s="323"/>
    </row>
    <row r="2722" spans="1:22" ht="30" customHeight="1">
      <c r="A2722" s="329" t="s">
        <v>1001</v>
      </c>
      <c r="B2722" s="93">
        <v>1</v>
      </c>
      <c r="C2722" s="252"/>
      <c r="D2722" s="325"/>
      <c r="E2722" s="325"/>
      <c r="F2722" s="325"/>
      <c r="G2722" s="323"/>
      <c r="H2722" s="323"/>
      <c r="I2722" s="323"/>
      <c r="K2722" s="323"/>
      <c r="L2722" s="323"/>
      <c r="M2722" s="323"/>
      <c r="N2722" s="323"/>
      <c r="O2722" s="323"/>
      <c r="P2722" s="323"/>
      <c r="Q2722" s="323"/>
      <c r="R2722" s="323"/>
      <c r="S2722" s="323"/>
      <c r="T2722" s="323"/>
      <c r="U2722" s="323"/>
      <c r="V2722" s="323"/>
    </row>
    <row r="2723" spans="1:22" ht="30" customHeight="1">
      <c r="A2723" s="310" t="s">
        <v>3</v>
      </c>
      <c r="B2723" s="312">
        <f>SUM(B2700:B2722)</f>
        <v>150</v>
      </c>
      <c r="C2723" s="325"/>
      <c r="D2723" s="325"/>
      <c r="E2723" s="325"/>
      <c r="F2723" s="325"/>
      <c r="G2723" s="323"/>
      <c r="H2723" s="323"/>
      <c r="I2723" s="323"/>
      <c r="K2723" s="323"/>
      <c r="L2723" s="323"/>
      <c r="M2723" s="323"/>
      <c r="N2723" s="323"/>
      <c r="O2723" s="323"/>
      <c r="P2723" s="323"/>
      <c r="Q2723" s="323"/>
      <c r="R2723" s="323"/>
      <c r="S2723" s="323"/>
      <c r="T2723" s="323"/>
      <c r="U2723" s="323"/>
      <c r="V2723" s="323"/>
    </row>
    <row r="2724" spans="1:22" ht="30" customHeight="1">
      <c r="A2724" s="304"/>
      <c r="B2724" s="323"/>
      <c r="C2724" s="323"/>
      <c r="D2724" s="323"/>
      <c r="E2724" s="323"/>
      <c r="F2724" s="323"/>
      <c r="G2724" s="323"/>
      <c r="H2724" s="323"/>
      <c r="I2724" s="323"/>
      <c r="K2724" s="323"/>
      <c r="L2724" s="323"/>
      <c r="M2724" s="323"/>
      <c r="N2724" s="323"/>
      <c r="O2724" s="323"/>
      <c r="P2724" s="323"/>
      <c r="Q2724" s="323"/>
      <c r="R2724" s="323"/>
      <c r="S2724" s="323"/>
      <c r="T2724" s="323"/>
      <c r="U2724" s="323"/>
      <c r="V2724" s="323"/>
    </row>
    <row r="2725" spans="1:22" ht="30" customHeight="1">
      <c r="A2725" s="674" t="s">
        <v>1516</v>
      </c>
      <c r="B2725" s="662"/>
      <c r="C2725" s="662"/>
      <c r="D2725" s="662"/>
      <c r="E2725" s="662"/>
      <c r="F2725" s="663"/>
      <c r="G2725" s="323"/>
      <c r="H2725" s="323"/>
      <c r="I2725" s="323"/>
      <c r="K2725" s="323"/>
      <c r="L2725" s="323"/>
      <c r="M2725" s="323"/>
      <c r="N2725" s="323"/>
      <c r="O2725" s="323"/>
      <c r="P2725" s="323"/>
      <c r="Q2725" s="323"/>
      <c r="R2725" s="323"/>
      <c r="S2725" s="323"/>
      <c r="T2725" s="323"/>
      <c r="U2725" s="323"/>
      <c r="V2725" s="323"/>
    </row>
    <row r="2726" spans="1:22" ht="30" customHeight="1">
      <c r="A2726" s="310" t="s">
        <v>62</v>
      </c>
      <c r="B2726" s="310" t="s">
        <v>1324</v>
      </c>
      <c r="C2726" s="310" t="s">
        <v>1325</v>
      </c>
      <c r="D2726" s="310" t="s">
        <v>1326</v>
      </c>
      <c r="E2726" s="310" t="s">
        <v>1327</v>
      </c>
      <c r="F2726" s="264" t="s">
        <v>3</v>
      </c>
      <c r="G2726" s="323"/>
      <c r="H2726" s="323"/>
      <c r="I2726" s="323"/>
      <c r="K2726" s="323"/>
      <c r="L2726" s="323"/>
      <c r="M2726" s="323"/>
      <c r="N2726" s="323"/>
      <c r="O2726" s="323"/>
      <c r="P2726" s="323"/>
      <c r="Q2726" s="323"/>
      <c r="R2726" s="323"/>
      <c r="S2726" s="323"/>
      <c r="T2726" s="323"/>
      <c r="U2726" s="323"/>
      <c r="V2726" s="323"/>
    </row>
    <row r="2727" spans="1:22" ht="30" customHeight="1">
      <c r="A2727" s="329" t="s">
        <v>44</v>
      </c>
      <c r="B2727" s="93">
        <v>13</v>
      </c>
      <c r="C2727" s="93">
        <v>1</v>
      </c>
      <c r="D2727" s="93">
        <v>0</v>
      </c>
      <c r="E2727" s="93">
        <v>8</v>
      </c>
      <c r="F2727" s="93">
        <f>SUM(B2727:E2727)</f>
        <v>22</v>
      </c>
      <c r="G2727" s="323"/>
      <c r="H2727" s="323"/>
      <c r="I2727" s="323"/>
      <c r="K2727" s="323"/>
      <c r="L2727" s="323"/>
      <c r="M2727" s="323"/>
      <c r="N2727" s="323"/>
      <c r="O2727" s="323"/>
      <c r="P2727" s="323"/>
      <c r="Q2727" s="323"/>
      <c r="R2727" s="323"/>
      <c r="S2727" s="323"/>
      <c r="T2727" s="323"/>
      <c r="U2727" s="323"/>
      <c r="V2727" s="323"/>
    </row>
    <row r="2728" spans="1:22" ht="30" customHeight="1">
      <c r="A2728" s="329" t="s">
        <v>1453</v>
      </c>
      <c r="B2728" s="93">
        <v>0</v>
      </c>
      <c r="C2728" s="93">
        <v>1</v>
      </c>
      <c r="D2728" s="93">
        <v>0</v>
      </c>
      <c r="E2728" s="93">
        <v>1</v>
      </c>
      <c r="F2728" s="93">
        <f t="shared" ref="F2728:F2749" si="27">SUM(B2728:E2728)</f>
        <v>2</v>
      </c>
      <c r="G2728" s="323"/>
      <c r="H2728" s="323"/>
      <c r="I2728" s="323"/>
      <c r="K2728" s="323"/>
      <c r="L2728" s="323"/>
      <c r="M2728" s="323"/>
      <c r="N2728" s="323"/>
      <c r="O2728" s="323"/>
      <c r="P2728" s="323"/>
      <c r="Q2728" s="323"/>
      <c r="R2728" s="323"/>
      <c r="S2728" s="323"/>
      <c r="T2728" s="323"/>
      <c r="U2728" s="323"/>
      <c r="V2728" s="323"/>
    </row>
    <row r="2729" spans="1:22" ht="30" customHeight="1">
      <c r="A2729" s="329" t="s">
        <v>29</v>
      </c>
      <c r="B2729" s="93">
        <v>12</v>
      </c>
      <c r="C2729" s="93">
        <v>3</v>
      </c>
      <c r="D2729" s="93">
        <v>9</v>
      </c>
      <c r="E2729" s="93">
        <v>5</v>
      </c>
      <c r="F2729" s="93">
        <f t="shared" si="27"/>
        <v>29</v>
      </c>
      <c r="G2729" s="323"/>
      <c r="H2729" s="323"/>
      <c r="I2729" s="323"/>
      <c r="K2729" s="323"/>
      <c r="L2729" s="323"/>
      <c r="M2729" s="323"/>
      <c r="N2729" s="323"/>
      <c r="O2729" s="323"/>
      <c r="P2729" s="323"/>
      <c r="Q2729" s="323"/>
      <c r="R2729" s="323"/>
      <c r="S2729" s="323"/>
      <c r="T2729" s="323"/>
      <c r="U2729" s="323"/>
      <c r="V2729" s="323"/>
    </row>
    <row r="2730" spans="1:22" ht="30" customHeight="1">
      <c r="A2730" s="329" t="s">
        <v>31</v>
      </c>
      <c r="B2730" s="93">
        <v>12</v>
      </c>
      <c r="C2730" s="93">
        <v>0</v>
      </c>
      <c r="D2730" s="93">
        <v>13</v>
      </c>
      <c r="E2730" s="93">
        <v>4</v>
      </c>
      <c r="F2730" s="93">
        <f t="shared" si="27"/>
        <v>29</v>
      </c>
      <c r="G2730" s="323"/>
      <c r="H2730" s="323"/>
      <c r="I2730" s="323"/>
      <c r="K2730" s="323"/>
      <c r="L2730" s="323"/>
      <c r="M2730" s="323"/>
      <c r="N2730" s="323"/>
      <c r="O2730" s="323"/>
      <c r="P2730" s="323"/>
      <c r="Q2730" s="323"/>
      <c r="R2730" s="323"/>
      <c r="S2730" s="323"/>
      <c r="T2730" s="323"/>
      <c r="U2730" s="323"/>
      <c r="V2730" s="323"/>
    </row>
    <row r="2731" spans="1:22" ht="30" customHeight="1">
      <c r="A2731" s="329" t="s">
        <v>24</v>
      </c>
      <c r="B2731" s="93">
        <v>10</v>
      </c>
      <c r="C2731" s="93">
        <v>2</v>
      </c>
      <c r="D2731" s="93">
        <v>1</v>
      </c>
      <c r="E2731" s="93">
        <v>8</v>
      </c>
      <c r="F2731" s="93">
        <f t="shared" si="27"/>
        <v>21</v>
      </c>
      <c r="G2731" s="323"/>
      <c r="H2731" s="323"/>
      <c r="I2731" s="323"/>
      <c r="K2731" s="323"/>
      <c r="L2731" s="323"/>
      <c r="M2731" s="323"/>
      <c r="N2731" s="323"/>
      <c r="O2731" s="323"/>
      <c r="P2731" s="323"/>
      <c r="Q2731" s="323"/>
      <c r="R2731" s="323"/>
      <c r="S2731" s="323"/>
      <c r="T2731" s="323"/>
      <c r="U2731" s="323"/>
      <c r="V2731" s="323"/>
    </row>
    <row r="2732" spans="1:22" ht="30" customHeight="1">
      <c r="A2732" s="329" t="s">
        <v>33</v>
      </c>
      <c r="B2732" s="93">
        <v>14</v>
      </c>
      <c r="C2732" s="93">
        <v>0</v>
      </c>
      <c r="D2732" s="93">
        <v>0</v>
      </c>
      <c r="E2732" s="93">
        <v>7</v>
      </c>
      <c r="F2732" s="93">
        <f t="shared" si="27"/>
        <v>21</v>
      </c>
      <c r="G2732" s="323"/>
      <c r="H2732" s="323"/>
      <c r="I2732" s="323"/>
      <c r="K2732" s="323"/>
      <c r="L2732" s="323"/>
      <c r="M2732" s="323"/>
      <c r="N2732" s="323"/>
      <c r="O2732" s="323"/>
      <c r="P2732" s="323"/>
      <c r="Q2732" s="323"/>
      <c r="R2732" s="323"/>
      <c r="S2732" s="323"/>
      <c r="T2732" s="323"/>
      <c r="U2732" s="323"/>
      <c r="V2732" s="323"/>
    </row>
    <row r="2733" spans="1:22" ht="30" customHeight="1">
      <c r="A2733" s="329" t="s">
        <v>23</v>
      </c>
      <c r="B2733" s="93">
        <v>13</v>
      </c>
      <c r="C2733" s="93">
        <v>6</v>
      </c>
      <c r="D2733" s="93">
        <v>2</v>
      </c>
      <c r="E2733" s="93">
        <v>21</v>
      </c>
      <c r="F2733" s="93">
        <f t="shared" si="27"/>
        <v>42</v>
      </c>
      <c r="G2733" s="323"/>
      <c r="H2733" s="323"/>
      <c r="I2733" s="323"/>
      <c r="K2733" s="323"/>
      <c r="L2733" s="323"/>
      <c r="M2733" s="323"/>
      <c r="N2733" s="323"/>
      <c r="O2733" s="323"/>
      <c r="P2733" s="323"/>
      <c r="Q2733" s="323"/>
      <c r="R2733" s="323"/>
      <c r="S2733" s="323"/>
      <c r="T2733" s="323"/>
      <c r="U2733" s="323"/>
      <c r="V2733" s="323"/>
    </row>
    <row r="2734" spans="1:22" ht="30" customHeight="1">
      <c r="A2734" s="329" t="s">
        <v>35</v>
      </c>
      <c r="B2734" s="93">
        <v>7</v>
      </c>
      <c r="C2734" s="93">
        <v>2</v>
      </c>
      <c r="D2734" s="93">
        <v>2</v>
      </c>
      <c r="E2734" s="93">
        <v>3</v>
      </c>
      <c r="F2734" s="93">
        <f t="shared" si="27"/>
        <v>14</v>
      </c>
      <c r="G2734" s="323"/>
      <c r="H2734" s="323"/>
      <c r="I2734" s="323"/>
      <c r="K2734" s="323"/>
      <c r="L2734" s="323"/>
      <c r="M2734" s="323"/>
      <c r="N2734" s="323"/>
      <c r="O2734" s="323"/>
      <c r="P2734" s="323"/>
      <c r="Q2734" s="323"/>
      <c r="R2734" s="323"/>
      <c r="S2734" s="323"/>
      <c r="T2734" s="323"/>
      <c r="U2734" s="323"/>
      <c r="V2734" s="323"/>
    </row>
    <row r="2735" spans="1:22" ht="30" customHeight="1">
      <c r="A2735" s="329" t="s">
        <v>36</v>
      </c>
      <c r="B2735" s="93">
        <v>6</v>
      </c>
      <c r="C2735" s="93">
        <v>0</v>
      </c>
      <c r="D2735" s="93">
        <v>0</v>
      </c>
      <c r="E2735" s="93">
        <v>3</v>
      </c>
      <c r="F2735" s="93">
        <f t="shared" si="27"/>
        <v>9</v>
      </c>
      <c r="G2735" s="323"/>
      <c r="H2735" s="323"/>
      <c r="I2735" s="323"/>
      <c r="K2735" s="323"/>
      <c r="L2735" s="323"/>
      <c r="M2735" s="323"/>
      <c r="N2735" s="323"/>
      <c r="O2735" s="323"/>
      <c r="P2735" s="323"/>
      <c r="Q2735" s="323"/>
      <c r="R2735" s="323"/>
      <c r="S2735" s="323"/>
      <c r="T2735" s="323"/>
      <c r="U2735" s="323"/>
      <c r="V2735" s="323"/>
    </row>
    <row r="2736" spans="1:22" ht="30" customHeight="1">
      <c r="A2736" s="329" t="s">
        <v>48</v>
      </c>
      <c r="B2736" s="93">
        <v>7</v>
      </c>
      <c r="C2736" s="93">
        <v>0</v>
      </c>
      <c r="D2736" s="93">
        <v>2</v>
      </c>
      <c r="E2736" s="93">
        <v>1</v>
      </c>
      <c r="F2736" s="93">
        <f t="shared" si="27"/>
        <v>10</v>
      </c>
      <c r="G2736" s="323"/>
      <c r="H2736" s="323"/>
      <c r="I2736" s="323"/>
      <c r="K2736" s="323"/>
      <c r="L2736" s="323"/>
      <c r="M2736" s="323"/>
      <c r="N2736" s="323"/>
      <c r="O2736" s="323"/>
      <c r="P2736" s="323"/>
      <c r="Q2736" s="323"/>
      <c r="R2736" s="323"/>
      <c r="S2736" s="323"/>
      <c r="T2736" s="323"/>
      <c r="U2736" s="323"/>
      <c r="V2736" s="323"/>
    </row>
    <row r="2737" spans="1:22" ht="30" customHeight="1">
      <c r="A2737" s="329" t="s">
        <v>49</v>
      </c>
      <c r="B2737" s="93">
        <v>9</v>
      </c>
      <c r="C2737" s="93">
        <v>0</v>
      </c>
      <c r="D2737" s="93">
        <v>0</v>
      </c>
      <c r="E2737" s="93">
        <v>11</v>
      </c>
      <c r="F2737" s="93">
        <f t="shared" si="27"/>
        <v>20</v>
      </c>
      <c r="G2737" s="323"/>
      <c r="H2737" s="323"/>
      <c r="I2737" s="323"/>
      <c r="K2737" s="323"/>
      <c r="L2737" s="323"/>
      <c r="M2737" s="323"/>
      <c r="N2737" s="323"/>
      <c r="O2737" s="323"/>
      <c r="P2737" s="323"/>
      <c r="Q2737" s="323"/>
      <c r="R2737" s="323"/>
      <c r="S2737" s="323"/>
      <c r="T2737" s="323"/>
      <c r="U2737" s="323"/>
      <c r="V2737" s="323"/>
    </row>
    <row r="2738" spans="1:22" ht="30" customHeight="1">
      <c r="A2738" s="329" t="s">
        <v>50</v>
      </c>
      <c r="B2738" s="93">
        <v>18</v>
      </c>
      <c r="C2738" s="93">
        <v>1</v>
      </c>
      <c r="D2738" s="93">
        <v>0</v>
      </c>
      <c r="E2738" s="93">
        <v>5</v>
      </c>
      <c r="F2738" s="93">
        <f t="shared" si="27"/>
        <v>24</v>
      </c>
      <c r="G2738" s="323"/>
      <c r="H2738" s="323"/>
      <c r="I2738" s="323"/>
      <c r="K2738" s="323"/>
      <c r="L2738" s="323"/>
      <c r="M2738" s="323"/>
      <c r="N2738" s="323"/>
      <c r="O2738" s="323"/>
      <c r="P2738" s="323"/>
      <c r="Q2738" s="323"/>
      <c r="R2738" s="323"/>
      <c r="S2738" s="323"/>
      <c r="T2738" s="323"/>
      <c r="U2738" s="323"/>
      <c r="V2738" s="323"/>
    </row>
    <row r="2739" spans="1:22" ht="30" customHeight="1">
      <c r="A2739" s="329" t="s">
        <v>51</v>
      </c>
      <c r="B2739" s="93">
        <v>13</v>
      </c>
      <c r="C2739" s="93">
        <v>1</v>
      </c>
      <c r="D2739" s="93">
        <v>2</v>
      </c>
      <c r="E2739" s="93">
        <v>22</v>
      </c>
      <c r="F2739" s="93">
        <f t="shared" si="27"/>
        <v>38</v>
      </c>
      <c r="G2739" s="323"/>
      <c r="H2739" s="323"/>
      <c r="I2739" s="323"/>
      <c r="K2739" s="323"/>
      <c r="L2739" s="323"/>
      <c r="M2739" s="323"/>
      <c r="N2739" s="323"/>
      <c r="O2739" s="323"/>
      <c r="P2739" s="323"/>
      <c r="Q2739" s="323"/>
      <c r="R2739" s="323"/>
      <c r="S2739" s="323"/>
      <c r="T2739" s="323"/>
      <c r="U2739" s="323"/>
      <c r="V2739" s="323"/>
    </row>
    <row r="2740" spans="1:22" ht="30" customHeight="1">
      <c r="A2740" s="329" t="s">
        <v>52</v>
      </c>
      <c r="B2740" s="93">
        <v>26</v>
      </c>
      <c r="C2740" s="93">
        <v>1</v>
      </c>
      <c r="D2740" s="93">
        <v>2</v>
      </c>
      <c r="E2740" s="93">
        <v>4</v>
      </c>
      <c r="F2740" s="93">
        <f t="shared" si="27"/>
        <v>33</v>
      </c>
      <c r="G2740" s="323"/>
      <c r="H2740" s="323"/>
      <c r="I2740" s="323"/>
      <c r="K2740" s="323"/>
      <c r="L2740" s="323"/>
      <c r="M2740" s="323"/>
      <c r="N2740" s="323"/>
      <c r="O2740" s="323"/>
      <c r="P2740" s="323"/>
      <c r="Q2740" s="323"/>
      <c r="R2740" s="323"/>
      <c r="S2740" s="323"/>
      <c r="T2740" s="323"/>
      <c r="U2740" s="323"/>
      <c r="V2740" s="323"/>
    </row>
    <row r="2741" spans="1:22" ht="30" customHeight="1">
      <c r="A2741" s="329" t="s">
        <v>53</v>
      </c>
      <c r="B2741" s="93">
        <v>32</v>
      </c>
      <c r="C2741" s="93">
        <v>2</v>
      </c>
      <c r="D2741" s="93">
        <v>0</v>
      </c>
      <c r="E2741" s="93">
        <v>22</v>
      </c>
      <c r="F2741" s="93">
        <f t="shared" si="27"/>
        <v>56</v>
      </c>
      <c r="G2741" s="323"/>
      <c r="H2741" s="323"/>
      <c r="I2741" s="323"/>
      <c r="K2741" s="323"/>
      <c r="L2741" s="323"/>
      <c r="M2741" s="323"/>
      <c r="N2741" s="323"/>
      <c r="O2741" s="323"/>
      <c r="P2741" s="323"/>
      <c r="Q2741" s="323"/>
      <c r="R2741" s="323"/>
      <c r="S2741" s="323"/>
      <c r="T2741" s="323"/>
      <c r="U2741" s="323"/>
      <c r="V2741" s="323"/>
    </row>
    <row r="2742" spans="1:22" ht="30" customHeight="1">
      <c r="A2742" s="329" t="s">
        <v>54</v>
      </c>
      <c r="B2742" s="93">
        <v>9</v>
      </c>
      <c r="C2742" s="93">
        <v>0</v>
      </c>
      <c r="D2742" s="93">
        <v>1</v>
      </c>
      <c r="E2742" s="93">
        <v>1</v>
      </c>
      <c r="F2742" s="93">
        <f t="shared" si="27"/>
        <v>11</v>
      </c>
      <c r="G2742" s="323"/>
      <c r="H2742" s="323"/>
      <c r="I2742" s="323"/>
      <c r="K2742" s="323"/>
      <c r="L2742" s="323"/>
      <c r="M2742" s="323"/>
      <c r="N2742" s="323"/>
      <c r="O2742" s="323"/>
      <c r="P2742" s="323"/>
      <c r="Q2742" s="323"/>
      <c r="R2742" s="323"/>
      <c r="S2742" s="323"/>
      <c r="T2742" s="323"/>
      <c r="U2742" s="323"/>
      <c r="V2742" s="323"/>
    </row>
    <row r="2743" spans="1:22" ht="30" customHeight="1">
      <c r="A2743" s="329" t="s">
        <v>64</v>
      </c>
      <c r="B2743" s="93">
        <v>6</v>
      </c>
      <c r="C2743" s="93">
        <v>1</v>
      </c>
      <c r="D2743" s="93">
        <v>0</v>
      </c>
      <c r="E2743" s="93">
        <v>11</v>
      </c>
      <c r="F2743" s="93">
        <f t="shared" si="27"/>
        <v>18</v>
      </c>
      <c r="G2743" s="323"/>
      <c r="H2743" s="323"/>
      <c r="I2743" s="323"/>
      <c r="K2743" s="323"/>
      <c r="L2743" s="323"/>
      <c r="M2743" s="323"/>
      <c r="N2743" s="323"/>
      <c r="O2743" s="323"/>
      <c r="P2743" s="323"/>
      <c r="Q2743" s="323"/>
      <c r="R2743" s="323"/>
      <c r="S2743" s="323"/>
      <c r="T2743" s="323"/>
      <c r="U2743" s="323"/>
      <c r="V2743" s="323"/>
    </row>
    <row r="2744" spans="1:22" ht="30" customHeight="1">
      <c r="A2744" s="329" t="s">
        <v>57</v>
      </c>
      <c r="B2744" s="93">
        <v>5</v>
      </c>
      <c r="C2744" s="93">
        <v>5</v>
      </c>
      <c r="D2744" s="93">
        <v>0</v>
      </c>
      <c r="E2744" s="93">
        <v>1</v>
      </c>
      <c r="F2744" s="93">
        <f t="shared" si="27"/>
        <v>11</v>
      </c>
      <c r="G2744" s="323"/>
      <c r="H2744" s="323"/>
      <c r="I2744" s="323"/>
      <c r="K2744" s="323"/>
      <c r="L2744" s="323"/>
      <c r="M2744" s="323"/>
      <c r="N2744" s="323"/>
      <c r="O2744" s="323"/>
      <c r="P2744" s="323"/>
      <c r="Q2744" s="323"/>
      <c r="R2744" s="323"/>
      <c r="S2744" s="323"/>
      <c r="T2744" s="323"/>
      <c r="U2744" s="323"/>
      <c r="V2744" s="323"/>
    </row>
    <row r="2745" spans="1:22" ht="30" customHeight="1">
      <c r="A2745" s="329" t="s">
        <v>20</v>
      </c>
      <c r="B2745" s="93">
        <v>10</v>
      </c>
      <c r="C2745" s="93">
        <v>0</v>
      </c>
      <c r="D2745" s="93">
        <v>0</v>
      </c>
      <c r="E2745" s="93">
        <v>9</v>
      </c>
      <c r="F2745" s="93">
        <f t="shared" si="27"/>
        <v>19</v>
      </c>
      <c r="G2745" s="323"/>
      <c r="H2745" s="323"/>
      <c r="I2745" s="323"/>
      <c r="K2745" s="323"/>
      <c r="L2745" s="323"/>
      <c r="M2745" s="323"/>
      <c r="N2745" s="323"/>
      <c r="O2745" s="323"/>
      <c r="P2745" s="323"/>
      <c r="Q2745" s="323"/>
      <c r="R2745" s="323"/>
      <c r="S2745" s="323"/>
      <c r="T2745" s="323"/>
      <c r="U2745" s="323"/>
      <c r="V2745" s="323"/>
    </row>
    <row r="2746" spans="1:22" ht="30" customHeight="1">
      <c r="A2746" s="329" t="s">
        <v>66</v>
      </c>
      <c r="B2746" s="93">
        <v>11</v>
      </c>
      <c r="C2746" s="93">
        <v>1</v>
      </c>
      <c r="D2746" s="93">
        <v>0</v>
      </c>
      <c r="E2746" s="93">
        <v>12</v>
      </c>
      <c r="F2746" s="93">
        <f t="shared" si="27"/>
        <v>24</v>
      </c>
      <c r="G2746" s="323"/>
      <c r="H2746" s="323"/>
      <c r="I2746" s="323"/>
      <c r="K2746" s="323"/>
      <c r="L2746" s="323"/>
      <c r="M2746" s="323"/>
      <c r="N2746" s="323"/>
      <c r="O2746" s="323"/>
      <c r="P2746" s="323"/>
      <c r="Q2746" s="323"/>
      <c r="R2746" s="323"/>
      <c r="S2746" s="323"/>
      <c r="T2746" s="323"/>
      <c r="U2746" s="323"/>
      <c r="V2746" s="323"/>
    </row>
    <row r="2747" spans="1:22" ht="30" customHeight="1">
      <c r="A2747" s="329" t="s">
        <v>38</v>
      </c>
      <c r="B2747" s="93">
        <v>4</v>
      </c>
      <c r="C2747" s="93">
        <v>1</v>
      </c>
      <c r="D2747" s="93">
        <v>1</v>
      </c>
      <c r="E2747" s="93">
        <v>2</v>
      </c>
      <c r="F2747" s="93">
        <f t="shared" si="27"/>
        <v>8</v>
      </c>
      <c r="G2747" s="323"/>
      <c r="H2747" s="323"/>
      <c r="I2747" s="323"/>
      <c r="K2747" s="323"/>
      <c r="L2747" s="323"/>
      <c r="M2747" s="323"/>
      <c r="N2747" s="323"/>
      <c r="O2747" s="323"/>
      <c r="P2747" s="323"/>
      <c r="Q2747" s="323"/>
      <c r="R2747" s="323"/>
      <c r="S2747" s="323"/>
      <c r="T2747" s="323"/>
      <c r="U2747" s="323"/>
      <c r="V2747" s="323"/>
    </row>
    <row r="2748" spans="1:22" ht="30" customHeight="1">
      <c r="A2748" s="329" t="s">
        <v>39</v>
      </c>
      <c r="B2748" s="93">
        <v>9</v>
      </c>
      <c r="C2748" s="93">
        <v>0</v>
      </c>
      <c r="D2748" s="93">
        <v>1</v>
      </c>
      <c r="E2748" s="93">
        <v>10</v>
      </c>
      <c r="F2748" s="93">
        <f t="shared" si="27"/>
        <v>20</v>
      </c>
      <c r="G2748" s="323"/>
      <c r="H2748" s="323"/>
      <c r="I2748" s="323"/>
      <c r="K2748" s="323"/>
      <c r="L2748" s="323"/>
      <c r="M2748" s="323"/>
      <c r="N2748" s="323"/>
      <c r="O2748" s="323"/>
      <c r="P2748" s="323"/>
      <c r="Q2748" s="323"/>
      <c r="R2748" s="323"/>
      <c r="S2748" s="323"/>
      <c r="T2748" s="323"/>
      <c r="U2748" s="323"/>
      <c r="V2748" s="323"/>
    </row>
    <row r="2749" spans="1:22" ht="30" customHeight="1">
      <c r="A2749" s="329" t="s">
        <v>657</v>
      </c>
      <c r="B2749" s="93">
        <v>4</v>
      </c>
      <c r="C2749" s="93">
        <v>14</v>
      </c>
      <c r="D2749" s="93">
        <v>0</v>
      </c>
      <c r="E2749" s="93">
        <v>0</v>
      </c>
      <c r="F2749" s="93">
        <f t="shared" si="27"/>
        <v>18</v>
      </c>
      <c r="G2749" s="323"/>
      <c r="H2749" s="323"/>
      <c r="I2749" s="323"/>
      <c r="K2749" s="323"/>
      <c r="L2749" s="323"/>
      <c r="M2749" s="323"/>
      <c r="N2749" s="323"/>
      <c r="O2749" s="323"/>
      <c r="P2749" s="323"/>
      <c r="Q2749" s="323"/>
      <c r="R2749" s="323"/>
      <c r="S2749" s="323"/>
      <c r="T2749" s="323"/>
      <c r="U2749" s="323"/>
      <c r="V2749" s="323"/>
    </row>
    <row r="2750" spans="1:22" ht="30" customHeight="1">
      <c r="A2750" s="310" t="s">
        <v>3</v>
      </c>
      <c r="B2750" s="312">
        <f>SUM(B2727:B2749)</f>
        <v>250</v>
      </c>
      <c r="C2750" s="312">
        <f>SUM(C2727:C2749)</f>
        <v>42</v>
      </c>
      <c r="D2750" s="312">
        <f>SUM(D2727:D2749)</f>
        <v>36</v>
      </c>
      <c r="E2750" s="312">
        <f>SUM(E2727:E2749)</f>
        <v>171</v>
      </c>
      <c r="F2750" s="312">
        <f>SUM(F2727:F2749)</f>
        <v>499</v>
      </c>
      <c r="G2750" s="323"/>
      <c r="H2750" s="323"/>
      <c r="I2750" s="323"/>
      <c r="K2750" s="323"/>
      <c r="L2750" s="323"/>
      <c r="M2750" s="323"/>
      <c r="N2750" s="323"/>
      <c r="O2750" s="323"/>
      <c r="P2750" s="323"/>
      <c r="Q2750" s="323"/>
      <c r="R2750" s="323"/>
      <c r="S2750" s="323"/>
      <c r="T2750" s="323"/>
      <c r="U2750" s="323"/>
      <c r="V2750" s="323"/>
    </row>
    <row r="2751" spans="1:22" ht="30" customHeight="1">
      <c r="A2751" s="304"/>
      <c r="B2751" s="323"/>
      <c r="C2751" s="323"/>
      <c r="D2751" s="323"/>
      <c r="E2751" s="323"/>
      <c r="F2751" s="323"/>
      <c r="G2751" s="323"/>
      <c r="H2751" s="323"/>
      <c r="I2751" s="323"/>
      <c r="K2751" s="323"/>
      <c r="L2751" s="323"/>
      <c r="M2751" s="323"/>
      <c r="N2751" s="323"/>
      <c r="O2751" s="323"/>
      <c r="P2751" s="323"/>
      <c r="Q2751" s="323"/>
      <c r="R2751" s="323"/>
      <c r="S2751" s="323"/>
      <c r="T2751" s="323"/>
      <c r="U2751" s="323"/>
      <c r="V2751" s="323"/>
    </row>
    <row r="2752" spans="1:22" ht="30" customHeight="1">
      <c r="A2752" s="674" t="s">
        <v>1517</v>
      </c>
      <c r="B2752" s="675"/>
      <c r="C2752" s="323"/>
      <c r="D2752" s="323"/>
      <c r="E2752" s="323"/>
      <c r="F2752" s="323"/>
      <c r="G2752" s="323"/>
      <c r="H2752" s="323"/>
      <c r="I2752" s="323"/>
      <c r="K2752" s="323"/>
      <c r="L2752" s="323"/>
      <c r="M2752" s="323"/>
      <c r="N2752" s="323"/>
      <c r="O2752" s="323"/>
      <c r="P2752" s="323"/>
      <c r="Q2752" s="323"/>
      <c r="R2752" s="323"/>
      <c r="S2752" s="323"/>
      <c r="T2752" s="323"/>
      <c r="U2752" s="323"/>
      <c r="V2752" s="323"/>
    </row>
    <row r="2753" spans="1:22" ht="30" customHeight="1">
      <c r="A2753" s="263" t="s">
        <v>62</v>
      </c>
      <c r="B2753" s="317" t="s">
        <v>1224</v>
      </c>
      <c r="C2753" s="323"/>
      <c r="D2753" s="323"/>
      <c r="E2753" s="323"/>
      <c r="F2753" s="323"/>
      <c r="G2753" s="323"/>
      <c r="H2753" s="323"/>
      <c r="I2753" s="323"/>
      <c r="K2753" s="323"/>
      <c r="L2753" s="323"/>
      <c r="M2753" s="323"/>
      <c r="N2753" s="323"/>
      <c r="O2753" s="323"/>
      <c r="P2753" s="323"/>
      <c r="Q2753" s="323"/>
      <c r="R2753" s="323"/>
      <c r="S2753" s="323"/>
      <c r="T2753" s="323"/>
      <c r="U2753" s="323"/>
      <c r="V2753" s="323"/>
    </row>
    <row r="2754" spans="1:22" ht="30" customHeight="1">
      <c r="A2754" s="329" t="s">
        <v>44</v>
      </c>
      <c r="B2754" s="93">
        <v>1</v>
      </c>
      <c r="C2754" s="323"/>
      <c r="D2754" s="323"/>
      <c r="E2754" s="323"/>
      <c r="F2754" s="323"/>
      <c r="G2754" s="323"/>
      <c r="H2754" s="323"/>
      <c r="I2754" s="323"/>
      <c r="K2754" s="323"/>
      <c r="L2754" s="323"/>
      <c r="M2754" s="323"/>
      <c r="N2754" s="323"/>
      <c r="O2754" s="323"/>
      <c r="P2754" s="323"/>
      <c r="Q2754" s="323"/>
      <c r="R2754" s="323"/>
      <c r="S2754" s="323"/>
      <c r="T2754" s="323"/>
      <c r="U2754" s="323"/>
      <c r="V2754" s="323"/>
    </row>
    <row r="2755" spans="1:22" ht="30" customHeight="1">
      <c r="A2755" s="329" t="s">
        <v>31</v>
      </c>
      <c r="B2755" s="93">
        <v>1</v>
      </c>
      <c r="C2755" s="323"/>
      <c r="D2755" s="323"/>
      <c r="E2755" s="323"/>
      <c r="F2755" s="323"/>
      <c r="G2755" s="323"/>
      <c r="H2755" s="323"/>
      <c r="I2755" s="323"/>
      <c r="K2755" s="323"/>
      <c r="L2755" s="323"/>
      <c r="M2755" s="323"/>
      <c r="N2755" s="323"/>
      <c r="O2755" s="323"/>
      <c r="P2755" s="323"/>
      <c r="Q2755" s="323"/>
      <c r="R2755" s="323"/>
      <c r="S2755" s="323"/>
      <c r="T2755" s="323"/>
      <c r="U2755" s="323"/>
      <c r="V2755" s="323"/>
    </row>
    <row r="2756" spans="1:22" ht="30" customHeight="1">
      <c r="A2756" s="329" t="s">
        <v>33</v>
      </c>
      <c r="B2756" s="93">
        <v>4</v>
      </c>
      <c r="C2756" s="323"/>
      <c r="D2756" s="323"/>
      <c r="E2756" s="323"/>
      <c r="F2756" s="323"/>
      <c r="G2756" s="323"/>
      <c r="H2756" s="323"/>
      <c r="I2756" s="323"/>
      <c r="K2756" s="323"/>
      <c r="L2756" s="323"/>
      <c r="M2756" s="323"/>
      <c r="N2756" s="323"/>
      <c r="O2756" s="323"/>
      <c r="P2756" s="323"/>
      <c r="Q2756" s="323"/>
      <c r="R2756" s="323"/>
      <c r="S2756" s="323"/>
      <c r="T2756" s="323"/>
      <c r="U2756" s="323"/>
      <c r="V2756" s="323"/>
    </row>
    <row r="2757" spans="1:22" ht="30" customHeight="1">
      <c r="A2757" s="329" t="s">
        <v>23</v>
      </c>
      <c r="B2757" s="93">
        <v>4</v>
      </c>
      <c r="C2757" s="323"/>
      <c r="D2757" s="323"/>
      <c r="E2757" s="323"/>
      <c r="F2757" s="323"/>
      <c r="G2757" s="323"/>
      <c r="H2757" s="323"/>
      <c r="I2757" s="323"/>
      <c r="K2757" s="323"/>
      <c r="L2757" s="323"/>
      <c r="M2757" s="323"/>
      <c r="N2757" s="323"/>
      <c r="O2757" s="323"/>
      <c r="P2757" s="323"/>
      <c r="Q2757" s="323"/>
      <c r="R2757" s="323"/>
      <c r="S2757" s="323"/>
      <c r="T2757" s="323"/>
      <c r="U2757" s="323"/>
      <c r="V2757" s="323"/>
    </row>
    <row r="2758" spans="1:22" ht="30" customHeight="1">
      <c r="A2758" s="329" t="s">
        <v>35</v>
      </c>
      <c r="B2758" s="93">
        <v>2</v>
      </c>
      <c r="C2758" s="323"/>
      <c r="D2758" s="323"/>
      <c r="E2758" s="323"/>
      <c r="F2758" s="323"/>
      <c r="G2758" s="323"/>
      <c r="H2758" s="323"/>
      <c r="I2758" s="323"/>
      <c r="K2758" s="323"/>
      <c r="L2758" s="323"/>
      <c r="M2758" s="323"/>
      <c r="N2758" s="323"/>
      <c r="O2758" s="323"/>
      <c r="P2758" s="323"/>
      <c r="Q2758" s="323"/>
      <c r="R2758" s="323"/>
      <c r="S2758" s="323"/>
      <c r="T2758" s="323"/>
      <c r="U2758" s="323"/>
      <c r="V2758" s="323"/>
    </row>
    <row r="2759" spans="1:22" ht="30" customHeight="1">
      <c r="A2759" s="329" t="s">
        <v>36</v>
      </c>
      <c r="B2759" s="93">
        <v>2</v>
      </c>
      <c r="C2759" s="323"/>
      <c r="D2759" s="323"/>
      <c r="E2759" s="323"/>
      <c r="F2759" s="323"/>
      <c r="G2759" s="323"/>
      <c r="H2759" s="323"/>
      <c r="I2759" s="323"/>
      <c r="K2759" s="323"/>
      <c r="L2759" s="323"/>
      <c r="M2759" s="323"/>
      <c r="N2759" s="323"/>
      <c r="O2759" s="323"/>
      <c r="P2759" s="323"/>
      <c r="Q2759" s="323"/>
      <c r="R2759" s="323"/>
      <c r="S2759" s="323"/>
      <c r="T2759" s="323"/>
      <c r="U2759" s="323"/>
      <c r="V2759" s="323"/>
    </row>
    <row r="2760" spans="1:22" ht="30" customHeight="1">
      <c r="A2760" s="329" t="s">
        <v>48</v>
      </c>
      <c r="B2760" s="93">
        <v>1</v>
      </c>
      <c r="C2760" s="323"/>
      <c r="D2760" s="323"/>
      <c r="E2760" s="323"/>
      <c r="F2760" s="323"/>
      <c r="G2760" s="323"/>
      <c r="H2760" s="323"/>
      <c r="I2760" s="323"/>
      <c r="K2760" s="323"/>
      <c r="L2760" s="323"/>
      <c r="M2760" s="323"/>
      <c r="N2760" s="323"/>
      <c r="O2760" s="323"/>
      <c r="P2760" s="323"/>
      <c r="Q2760" s="323"/>
      <c r="R2760" s="323"/>
      <c r="S2760" s="323"/>
      <c r="T2760" s="323"/>
      <c r="U2760" s="323"/>
      <c r="V2760" s="323"/>
    </row>
    <row r="2761" spans="1:22" ht="30" customHeight="1">
      <c r="A2761" s="329" t="s">
        <v>49</v>
      </c>
      <c r="B2761" s="93">
        <v>5</v>
      </c>
      <c r="C2761" s="323"/>
      <c r="D2761" s="323"/>
      <c r="E2761" s="323"/>
      <c r="F2761" s="323"/>
      <c r="G2761" s="323"/>
      <c r="H2761" s="323"/>
      <c r="I2761" s="323"/>
      <c r="K2761" s="323"/>
      <c r="L2761" s="323"/>
      <c r="M2761" s="323"/>
      <c r="N2761" s="323"/>
      <c r="O2761" s="323"/>
      <c r="P2761" s="323"/>
      <c r="Q2761" s="323"/>
      <c r="R2761" s="323"/>
      <c r="S2761" s="323"/>
      <c r="T2761" s="323"/>
      <c r="U2761" s="323"/>
      <c r="V2761" s="323"/>
    </row>
    <row r="2762" spans="1:22" ht="30" customHeight="1">
      <c r="A2762" s="329" t="s">
        <v>50</v>
      </c>
      <c r="B2762" s="93">
        <v>1</v>
      </c>
      <c r="C2762" s="323"/>
      <c r="D2762" s="323"/>
      <c r="E2762" s="323"/>
      <c r="F2762" s="323"/>
      <c r="G2762" s="323"/>
      <c r="H2762" s="323"/>
      <c r="I2762" s="323"/>
      <c r="K2762" s="323"/>
      <c r="L2762" s="323"/>
      <c r="M2762" s="323"/>
      <c r="N2762" s="323"/>
      <c r="O2762" s="323"/>
      <c r="P2762" s="323"/>
      <c r="Q2762" s="323"/>
      <c r="R2762" s="323"/>
      <c r="S2762" s="323"/>
      <c r="T2762" s="323"/>
      <c r="U2762" s="323"/>
      <c r="V2762" s="323"/>
    </row>
    <row r="2763" spans="1:22" ht="30" customHeight="1">
      <c r="A2763" s="329" t="s">
        <v>51</v>
      </c>
      <c r="B2763" s="93">
        <v>1</v>
      </c>
      <c r="C2763" s="323"/>
      <c r="D2763" s="323"/>
      <c r="E2763" s="323"/>
      <c r="F2763" s="323"/>
      <c r="G2763" s="323"/>
      <c r="H2763" s="323"/>
      <c r="I2763" s="323"/>
      <c r="K2763" s="323"/>
      <c r="L2763" s="323"/>
      <c r="M2763" s="323"/>
      <c r="N2763" s="323"/>
      <c r="O2763" s="323"/>
      <c r="P2763" s="323"/>
      <c r="Q2763" s="323"/>
      <c r="R2763" s="323"/>
      <c r="S2763" s="323"/>
      <c r="T2763" s="323"/>
      <c r="U2763" s="323"/>
      <c r="V2763" s="323"/>
    </row>
    <row r="2764" spans="1:22" ht="30" customHeight="1">
      <c r="A2764" s="329" t="s">
        <v>52</v>
      </c>
      <c r="B2764" s="93">
        <v>1</v>
      </c>
      <c r="C2764" s="323"/>
      <c r="D2764" s="323"/>
      <c r="E2764" s="323"/>
      <c r="F2764" s="323"/>
      <c r="G2764" s="323"/>
      <c r="H2764" s="323"/>
      <c r="I2764" s="323"/>
      <c r="K2764" s="323"/>
      <c r="L2764" s="323"/>
      <c r="M2764" s="323"/>
      <c r="N2764" s="323"/>
      <c r="O2764" s="323"/>
      <c r="P2764" s="323"/>
      <c r="Q2764" s="323"/>
      <c r="R2764" s="323"/>
      <c r="S2764" s="323"/>
      <c r="T2764" s="323"/>
      <c r="U2764" s="323"/>
      <c r="V2764" s="323"/>
    </row>
    <row r="2765" spans="1:22" ht="30" customHeight="1">
      <c r="A2765" s="329" t="s">
        <v>53</v>
      </c>
      <c r="B2765" s="93">
        <v>1</v>
      </c>
      <c r="C2765" s="323"/>
      <c r="D2765" s="323"/>
      <c r="E2765" s="323"/>
      <c r="F2765" s="323"/>
      <c r="G2765" s="323"/>
      <c r="H2765" s="323"/>
      <c r="I2765" s="323"/>
      <c r="K2765" s="323"/>
      <c r="L2765" s="323"/>
      <c r="M2765" s="323"/>
      <c r="N2765" s="323"/>
      <c r="O2765" s="323"/>
      <c r="P2765" s="323"/>
      <c r="Q2765" s="323"/>
      <c r="R2765" s="323"/>
      <c r="S2765" s="323"/>
      <c r="T2765" s="323"/>
      <c r="U2765" s="323"/>
      <c r="V2765" s="323"/>
    </row>
    <row r="2766" spans="1:22" ht="30" customHeight="1">
      <c r="A2766" s="329" t="s">
        <v>54</v>
      </c>
      <c r="B2766" s="93">
        <v>2</v>
      </c>
      <c r="C2766" s="323"/>
      <c r="D2766" s="323"/>
      <c r="E2766" s="323"/>
      <c r="F2766" s="323"/>
      <c r="G2766" s="323"/>
      <c r="H2766" s="323"/>
      <c r="I2766" s="323"/>
      <c r="K2766" s="323"/>
      <c r="L2766" s="323"/>
      <c r="M2766" s="323"/>
      <c r="N2766" s="323"/>
      <c r="O2766" s="323"/>
      <c r="P2766" s="323"/>
      <c r="Q2766" s="323"/>
      <c r="R2766" s="323"/>
      <c r="S2766" s="323"/>
      <c r="T2766" s="323"/>
      <c r="U2766" s="323"/>
      <c r="V2766" s="323"/>
    </row>
    <row r="2767" spans="1:22" ht="30" customHeight="1">
      <c r="A2767" s="329" t="s">
        <v>64</v>
      </c>
      <c r="B2767" s="93">
        <v>2</v>
      </c>
      <c r="C2767" s="323"/>
      <c r="D2767" s="323"/>
      <c r="E2767" s="323"/>
      <c r="F2767" s="323"/>
      <c r="G2767" s="323"/>
      <c r="H2767" s="323"/>
      <c r="I2767" s="323"/>
      <c r="K2767" s="323"/>
      <c r="L2767" s="323"/>
      <c r="M2767" s="323"/>
      <c r="N2767" s="323"/>
      <c r="O2767" s="323"/>
      <c r="P2767" s="323"/>
      <c r="Q2767" s="323"/>
      <c r="R2767" s="323"/>
      <c r="S2767" s="323"/>
      <c r="T2767" s="323"/>
      <c r="U2767" s="323"/>
      <c r="V2767" s="323"/>
    </row>
    <row r="2768" spans="1:22" ht="30" customHeight="1">
      <c r="A2768" s="329" t="s">
        <v>57</v>
      </c>
      <c r="B2768" s="93">
        <v>2</v>
      </c>
      <c r="C2768" s="323"/>
      <c r="D2768" s="323"/>
      <c r="E2768" s="323"/>
      <c r="F2768" s="323"/>
      <c r="G2768" s="323"/>
      <c r="H2768" s="323"/>
      <c r="I2768" s="323"/>
      <c r="K2768" s="323"/>
      <c r="L2768" s="323"/>
      <c r="M2768" s="323"/>
      <c r="N2768" s="323"/>
      <c r="O2768" s="323"/>
      <c r="P2768" s="323"/>
      <c r="Q2768" s="323"/>
      <c r="R2768" s="323"/>
      <c r="S2768" s="323"/>
      <c r="T2768" s="323"/>
      <c r="U2768" s="323"/>
      <c r="V2768" s="323"/>
    </row>
    <row r="2769" spans="1:22" ht="30" customHeight="1">
      <c r="A2769" s="329" t="s">
        <v>20</v>
      </c>
      <c r="B2769" s="93">
        <v>2</v>
      </c>
      <c r="C2769" s="323"/>
      <c r="D2769" s="323"/>
      <c r="E2769" s="323"/>
      <c r="F2769" s="323"/>
      <c r="G2769" s="323"/>
      <c r="H2769" s="323"/>
      <c r="I2769" s="323"/>
      <c r="K2769" s="323"/>
      <c r="L2769" s="323"/>
      <c r="M2769" s="323"/>
      <c r="N2769" s="323"/>
      <c r="O2769" s="323"/>
      <c r="P2769" s="323"/>
      <c r="Q2769" s="323"/>
      <c r="R2769" s="323"/>
      <c r="S2769" s="323"/>
      <c r="T2769" s="323"/>
      <c r="U2769" s="323"/>
      <c r="V2769" s="323"/>
    </row>
    <row r="2770" spans="1:22" ht="30" customHeight="1">
      <c r="A2770" s="329" t="s">
        <v>66</v>
      </c>
      <c r="B2770" s="93">
        <v>3</v>
      </c>
      <c r="C2770" s="323"/>
      <c r="D2770" s="323"/>
      <c r="E2770" s="323"/>
      <c r="F2770" s="323"/>
      <c r="G2770" s="323"/>
      <c r="H2770" s="323"/>
      <c r="I2770" s="323"/>
      <c r="K2770" s="323"/>
      <c r="L2770" s="323"/>
      <c r="M2770" s="323"/>
      <c r="N2770" s="323"/>
      <c r="O2770" s="323"/>
      <c r="P2770" s="323"/>
      <c r="Q2770" s="323"/>
      <c r="R2770" s="323"/>
      <c r="S2770" s="323"/>
      <c r="T2770" s="323"/>
      <c r="U2770" s="323"/>
      <c r="V2770" s="323"/>
    </row>
    <row r="2771" spans="1:22" ht="30" customHeight="1">
      <c r="A2771" s="329" t="s">
        <v>38</v>
      </c>
      <c r="B2771" s="93">
        <v>5</v>
      </c>
      <c r="C2771" s="323"/>
      <c r="D2771" s="323"/>
      <c r="E2771" s="323"/>
      <c r="F2771" s="323"/>
      <c r="G2771" s="323"/>
      <c r="H2771" s="323"/>
      <c r="I2771" s="323"/>
      <c r="K2771" s="323"/>
      <c r="L2771" s="323"/>
      <c r="M2771" s="323"/>
      <c r="N2771" s="323"/>
      <c r="O2771" s="323"/>
      <c r="P2771" s="323"/>
      <c r="Q2771" s="323"/>
      <c r="R2771" s="323"/>
      <c r="S2771" s="323"/>
      <c r="T2771" s="323"/>
      <c r="U2771" s="323"/>
      <c r="V2771" s="323"/>
    </row>
    <row r="2772" spans="1:22" ht="30" customHeight="1">
      <c r="A2772" s="329" t="s">
        <v>39</v>
      </c>
      <c r="B2772" s="93">
        <v>1</v>
      </c>
      <c r="C2772" s="323"/>
      <c r="D2772" s="323"/>
      <c r="E2772" s="323"/>
      <c r="F2772" s="323"/>
      <c r="G2772" s="323"/>
      <c r="H2772" s="323"/>
      <c r="I2772" s="323"/>
      <c r="K2772" s="323"/>
      <c r="L2772" s="323"/>
      <c r="M2772" s="323"/>
      <c r="N2772" s="323"/>
      <c r="O2772" s="323"/>
      <c r="P2772" s="323"/>
      <c r="Q2772" s="323"/>
      <c r="R2772" s="323"/>
      <c r="S2772" s="323"/>
      <c r="T2772" s="323"/>
      <c r="U2772" s="323"/>
      <c r="V2772" s="323"/>
    </row>
    <row r="2773" spans="1:22" ht="30" customHeight="1">
      <c r="A2773" s="310" t="s">
        <v>3</v>
      </c>
      <c r="B2773" s="312">
        <f>SUM(B2754:B2772)</f>
        <v>41</v>
      </c>
      <c r="C2773" s="323"/>
      <c r="D2773" s="323"/>
      <c r="E2773" s="323"/>
      <c r="F2773" s="323"/>
      <c r="G2773" s="323"/>
      <c r="H2773" s="323"/>
      <c r="I2773" s="323"/>
      <c r="K2773" s="323"/>
      <c r="L2773" s="323"/>
      <c r="M2773" s="323"/>
      <c r="N2773" s="323"/>
      <c r="O2773" s="323"/>
      <c r="P2773" s="323"/>
      <c r="Q2773" s="323"/>
      <c r="R2773" s="323"/>
      <c r="S2773" s="323"/>
      <c r="T2773" s="323"/>
      <c r="U2773" s="323"/>
      <c r="V2773" s="323"/>
    </row>
    <row r="2774" spans="1:22" ht="30" customHeight="1">
      <c r="A2774" s="304"/>
      <c r="B2774" s="323"/>
      <c r="C2774" s="323"/>
      <c r="D2774" s="323"/>
      <c r="E2774" s="323"/>
      <c r="F2774" s="323"/>
      <c r="G2774" s="323"/>
      <c r="H2774" s="323"/>
      <c r="I2774" s="323"/>
      <c r="K2774" s="323"/>
      <c r="L2774" s="323"/>
      <c r="M2774" s="323"/>
      <c r="N2774" s="323"/>
      <c r="O2774" s="323"/>
      <c r="P2774" s="323"/>
      <c r="Q2774" s="323"/>
      <c r="R2774" s="323"/>
      <c r="S2774" s="323"/>
      <c r="T2774" s="323"/>
      <c r="U2774" s="323"/>
      <c r="V2774" s="323"/>
    </row>
    <row r="2775" spans="1:22" ht="30" customHeight="1">
      <c r="A2775" s="674" t="s">
        <v>1518</v>
      </c>
      <c r="B2775" s="675"/>
      <c r="C2775" s="323"/>
      <c r="D2775" s="323"/>
      <c r="E2775" s="323"/>
      <c r="F2775" s="323"/>
      <c r="G2775" s="323"/>
      <c r="H2775" s="323"/>
      <c r="I2775" s="323"/>
      <c r="K2775" s="323"/>
      <c r="L2775" s="323"/>
      <c r="M2775" s="323"/>
      <c r="N2775" s="323"/>
      <c r="O2775" s="323"/>
      <c r="P2775" s="323"/>
      <c r="Q2775" s="323"/>
      <c r="R2775" s="323"/>
      <c r="S2775" s="323"/>
      <c r="T2775" s="323"/>
      <c r="U2775" s="323"/>
      <c r="V2775" s="323"/>
    </row>
    <row r="2776" spans="1:22" ht="30" customHeight="1">
      <c r="A2776" s="263" t="s">
        <v>62</v>
      </c>
      <c r="B2776" s="317" t="s">
        <v>1224</v>
      </c>
      <c r="C2776" s="323"/>
      <c r="D2776" s="323"/>
      <c r="E2776" s="323"/>
      <c r="F2776" s="323"/>
      <c r="G2776" s="323"/>
      <c r="H2776" s="323"/>
      <c r="I2776" s="323"/>
      <c r="K2776" s="323"/>
      <c r="L2776" s="323"/>
      <c r="M2776" s="323"/>
      <c r="N2776" s="323"/>
      <c r="O2776" s="323"/>
      <c r="P2776" s="323"/>
      <c r="Q2776" s="323"/>
      <c r="R2776" s="323"/>
      <c r="S2776" s="323"/>
      <c r="T2776" s="323"/>
      <c r="U2776" s="323"/>
      <c r="V2776" s="323"/>
    </row>
    <row r="2777" spans="1:22" ht="30" customHeight="1">
      <c r="A2777" s="329" t="s">
        <v>29</v>
      </c>
      <c r="B2777" s="93">
        <v>1</v>
      </c>
      <c r="C2777" s="323"/>
      <c r="D2777" s="323"/>
      <c r="E2777" s="323"/>
      <c r="F2777" s="323"/>
      <c r="G2777" s="323"/>
      <c r="H2777" s="323"/>
      <c r="I2777" s="323"/>
      <c r="K2777" s="323"/>
      <c r="L2777" s="323"/>
      <c r="M2777" s="323"/>
      <c r="N2777" s="323"/>
      <c r="O2777" s="323"/>
      <c r="P2777" s="323"/>
      <c r="Q2777" s="323"/>
      <c r="R2777" s="323"/>
      <c r="S2777" s="323"/>
      <c r="T2777" s="323"/>
      <c r="U2777" s="323"/>
      <c r="V2777" s="323"/>
    </row>
    <row r="2778" spans="1:22" ht="30" customHeight="1">
      <c r="A2778" s="329" t="s">
        <v>31</v>
      </c>
      <c r="B2778" s="93">
        <v>1</v>
      </c>
      <c r="C2778" s="323"/>
      <c r="D2778" s="323"/>
      <c r="E2778" s="323"/>
      <c r="F2778" s="323"/>
      <c r="G2778" s="323"/>
      <c r="H2778" s="323"/>
      <c r="I2778" s="323"/>
      <c r="K2778" s="323"/>
      <c r="L2778" s="323"/>
      <c r="M2778" s="323"/>
      <c r="N2778" s="323"/>
      <c r="O2778" s="323"/>
      <c r="P2778" s="323"/>
      <c r="Q2778" s="323"/>
      <c r="R2778" s="323"/>
      <c r="S2778" s="323"/>
      <c r="T2778" s="323"/>
      <c r="U2778" s="323"/>
      <c r="V2778" s="323"/>
    </row>
    <row r="2779" spans="1:22" ht="30" customHeight="1">
      <c r="A2779" s="329" t="s">
        <v>24</v>
      </c>
      <c r="B2779" s="93">
        <v>3</v>
      </c>
      <c r="C2779" s="323"/>
      <c r="D2779" s="323"/>
      <c r="E2779" s="323"/>
      <c r="F2779" s="323"/>
      <c r="G2779" s="323"/>
      <c r="H2779" s="323"/>
      <c r="I2779" s="323"/>
      <c r="K2779" s="323"/>
      <c r="L2779" s="323"/>
      <c r="M2779" s="323"/>
      <c r="N2779" s="323"/>
      <c r="O2779" s="323"/>
      <c r="P2779" s="323"/>
      <c r="Q2779" s="323"/>
      <c r="R2779" s="323"/>
      <c r="S2779" s="323"/>
      <c r="T2779" s="323"/>
      <c r="U2779" s="323"/>
      <c r="V2779" s="323"/>
    </row>
    <row r="2780" spans="1:22" ht="30" customHeight="1">
      <c r="A2780" s="329" t="s">
        <v>23</v>
      </c>
      <c r="B2780" s="93">
        <v>7</v>
      </c>
      <c r="C2780" s="323"/>
      <c r="D2780" s="323"/>
      <c r="E2780" s="323"/>
      <c r="F2780" s="323"/>
      <c r="G2780" s="323"/>
      <c r="H2780" s="323"/>
      <c r="I2780" s="323"/>
      <c r="K2780" s="323"/>
      <c r="L2780" s="323"/>
      <c r="M2780" s="323"/>
      <c r="N2780" s="323"/>
      <c r="O2780" s="323"/>
      <c r="P2780" s="323"/>
      <c r="Q2780" s="323"/>
      <c r="R2780" s="323"/>
      <c r="S2780" s="323"/>
      <c r="T2780" s="323"/>
      <c r="U2780" s="323"/>
      <c r="V2780" s="323"/>
    </row>
    <row r="2781" spans="1:22" ht="30" customHeight="1">
      <c r="A2781" s="329" t="s">
        <v>36</v>
      </c>
      <c r="B2781" s="93">
        <v>3</v>
      </c>
      <c r="C2781" s="323"/>
      <c r="D2781" s="323"/>
      <c r="E2781" s="323"/>
      <c r="F2781" s="323"/>
      <c r="G2781" s="323"/>
      <c r="H2781" s="323"/>
      <c r="I2781" s="323"/>
      <c r="K2781" s="323"/>
      <c r="L2781" s="323"/>
      <c r="M2781" s="323"/>
      <c r="N2781" s="323"/>
      <c r="O2781" s="323"/>
      <c r="P2781" s="323"/>
      <c r="Q2781" s="323"/>
      <c r="R2781" s="323"/>
      <c r="S2781" s="323"/>
      <c r="T2781" s="323"/>
      <c r="U2781" s="323"/>
      <c r="V2781" s="323"/>
    </row>
    <row r="2782" spans="1:22" ht="30" customHeight="1">
      <c r="A2782" s="329" t="s">
        <v>48</v>
      </c>
      <c r="B2782" s="93">
        <v>2</v>
      </c>
      <c r="C2782" s="323"/>
      <c r="D2782" s="323"/>
      <c r="E2782" s="323"/>
      <c r="F2782" s="323"/>
      <c r="G2782" s="323"/>
      <c r="H2782" s="323"/>
      <c r="I2782" s="323"/>
      <c r="K2782" s="323"/>
      <c r="L2782" s="323"/>
      <c r="M2782" s="323"/>
      <c r="N2782" s="323"/>
      <c r="O2782" s="323"/>
      <c r="P2782" s="323"/>
      <c r="Q2782" s="323"/>
      <c r="R2782" s="323"/>
      <c r="S2782" s="323"/>
      <c r="T2782" s="323"/>
      <c r="U2782" s="323"/>
      <c r="V2782" s="323"/>
    </row>
    <row r="2783" spans="1:22" ht="30" customHeight="1">
      <c r="A2783" s="329" t="s">
        <v>49</v>
      </c>
      <c r="B2783" s="93">
        <v>2</v>
      </c>
      <c r="C2783" s="323"/>
      <c r="D2783" s="323"/>
      <c r="E2783" s="323"/>
      <c r="F2783" s="323"/>
      <c r="G2783" s="323"/>
      <c r="H2783" s="323"/>
      <c r="I2783" s="323"/>
      <c r="K2783" s="323"/>
      <c r="L2783" s="323"/>
      <c r="M2783" s="323"/>
      <c r="N2783" s="323"/>
      <c r="O2783" s="323"/>
      <c r="P2783" s="323"/>
      <c r="Q2783" s="323"/>
      <c r="R2783" s="323"/>
      <c r="S2783" s="323"/>
      <c r="T2783" s="323"/>
      <c r="U2783" s="323"/>
      <c r="V2783" s="323"/>
    </row>
    <row r="2784" spans="1:22" ht="30" customHeight="1">
      <c r="A2784" s="329" t="s">
        <v>50</v>
      </c>
      <c r="B2784" s="93">
        <v>3</v>
      </c>
      <c r="C2784" s="323"/>
      <c r="D2784" s="323"/>
      <c r="E2784" s="323"/>
      <c r="F2784" s="323"/>
      <c r="G2784" s="323"/>
      <c r="H2784" s="323"/>
      <c r="I2784" s="323"/>
      <c r="K2784" s="323"/>
      <c r="L2784" s="323"/>
      <c r="M2784" s="323"/>
      <c r="N2784" s="323"/>
      <c r="O2784" s="323"/>
      <c r="P2784" s="323"/>
      <c r="Q2784" s="323"/>
      <c r="R2784" s="323"/>
      <c r="S2784" s="323"/>
      <c r="T2784" s="323"/>
      <c r="U2784" s="323"/>
      <c r="V2784" s="323"/>
    </row>
    <row r="2785" spans="1:22" ht="30" customHeight="1">
      <c r="A2785" s="329" t="s">
        <v>51</v>
      </c>
      <c r="B2785" s="93">
        <v>4</v>
      </c>
      <c r="C2785" s="323"/>
      <c r="D2785" s="323"/>
      <c r="E2785" s="323"/>
      <c r="F2785" s="323"/>
      <c r="G2785" s="323"/>
      <c r="H2785" s="323"/>
      <c r="I2785" s="323"/>
      <c r="K2785" s="323"/>
      <c r="L2785" s="323"/>
      <c r="M2785" s="323"/>
      <c r="N2785" s="323"/>
      <c r="O2785" s="323"/>
      <c r="P2785" s="323"/>
      <c r="Q2785" s="323"/>
      <c r="R2785" s="323"/>
      <c r="S2785" s="323"/>
      <c r="T2785" s="323"/>
      <c r="U2785" s="323"/>
      <c r="V2785" s="323"/>
    </row>
    <row r="2786" spans="1:22" ht="30" customHeight="1">
      <c r="A2786" s="329" t="s">
        <v>52</v>
      </c>
      <c r="B2786" s="93">
        <v>1</v>
      </c>
      <c r="C2786" s="323"/>
      <c r="D2786" s="323"/>
      <c r="E2786" s="323"/>
      <c r="F2786" s="323"/>
      <c r="G2786" s="323"/>
      <c r="H2786" s="323"/>
      <c r="I2786" s="323"/>
      <c r="K2786" s="323"/>
      <c r="L2786" s="323"/>
      <c r="M2786" s="323"/>
      <c r="N2786" s="323"/>
      <c r="O2786" s="323"/>
      <c r="P2786" s="323"/>
      <c r="Q2786" s="323"/>
      <c r="R2786" s="323"/>
      <c r="S2786" s="323"/>
      <c r="T2786" s="323"/>
      <c r="U2786" s="323"/>
      <c r="V2786" s="323"/>
    </row>
    <row r="2787" spans="1:22" ht="30" customHeight="1">
      <c r="A2787" s="329" t="s">
        <v>53</v>
      </c>
      <c r="B2787" s="93">
        <v>7</v>
      </c>
      <c r="C2787" s="323"/>
      <c r="D2787" s="323"/>
      <c r="E2787" s="323"/>
      <c r="F2787" s="323"/>
      <c r="G2787" s="323"/>
      <c r="H2787" s="323"/>
      <c r="I2787" s="323"/>
      <c r="K2787" s="323"/>
      <c r="L2787" s="323"/>
      <c r="M2787" s="323"/>
      <c r="N2787" s="323"/>
      <c r="O2787" s="323"/>
      <c r="P2787" s="323"/>
      <c r="Q2787" s="323"/>
      <c r="R2787" s="323"/>
      <c r="S2787" s="323"/>
      <c r="T2787" s="323"/>
      <c r="U2787" s="323"/>
      <c r="V2787" s="323"/>
    </row>
    <row r="2788" spans="1:22" ht="30" customHeight="1">
      <c r="A2788" s="329" t="s">
        <v>57</v>
      </c>
      <c r="B2788" s="93">
        <v>4</v>
      </c>
      <c r="C2788" s="323"/>
      <c r="D2788" s="323"/>
      <c r="E2788" s="323"/>
      <c r="F2788" s="323"/>
      <c r="G2788" s="323"/>
      <c r="H2788" s="323"/>
      <c r="I2788" s="323"/>
      <c r="K2788" s="323"/>
      <c r="L2788" s="323"/>
      <c r="M2788" s="323"/>
      <c r="N2788" s="323"/>
      <c r="O2788" s="323"/>
      <c r="P2788" s="323"/>
      <c r="Q2788" s="323"/>
      <c r="R2788" s="323"/>
      <c r="S2788" s="323"/>
      <c r="T2788" s="323"/>
      <c r="U2788" s="323"/>
      <c r="V2788" s="323"/>
    </row>
    <row r="2789" spans="1:22" ht="30" customHeight="1">
      <c r="A2789" s="329" t="s">
        <v>20</v>
      </c>
      <c r="B2789" s="93">
        <v>3</v>
      </c>
      <c r="C2789" s="323"/>
      <c r="D2789" s="323"/>
      <c r="E2789" s="323"/>
      <c r="F2789" s="323"/>
      <c r="G2789" s="323"/>
      <c r="H2789" s="323"/>
      <c r="I2789" s="323"/>
      <c r="K2789" s="323"/>
      <c r="L2789" s="323"/>
      <c r="M2789" s="323"/>
      <c r="N2789" s="323"/>
      <c r="O2789" s="323"/>
      <c r="P2789" s="323"/>
      <c r="Q2789" s="323"/>
      <c r="R2789" s="323"/>
      <c r="S2789" s="323"/>
      <c r="T2789" s="323"/>
      <c r="U2789" s="323"/>
      <c r="V2789" s="323"/>
    </row>
    <row r="2790" spans="1:22" ht="30" customHeight="1">
      <c r="A2790" s="329" t="s">
        <v>66</v>
      </c>
      <c r="B2790" s="93">
        <v>5</v>
      </c>
      <c r="C2790" s="323"/>
      <c r="D2790" s="323"/>
      <c r="E2790" s="323"/>
      <c r="F2790" s="323"/>
      <c r="G2790" s="323"/>
      <c r="H2790" s="323"/>
      <c r="I2790" s="323"/>
      <c r="K2790" s="323"/>
      <c r="L2790" s="323"/>
      <c r="M2790" s="323"/>
      <c r="N2790" s="323"/>
      <c r="O2790" s="323"/>
      <c r="P2790" s="323"/>
      <c r="Q2790" s="323"/>
      <c r="R2790" s="323"/>
      <c r="S2790" s="323"/>
      <c r="T2790" s="323"/>
      <c r="U2790" s="323"/>
      <c r="V2790" s="323"/>
    </row>
    <row r="2791" spans="1:22" ht="30" customHeight="1">
      <c r="A2791" s="329" t="s">
        <v>38</v>
      </c>
      <c r="B2791" s="93">
        <v>2</v>
      </c>
      <c r="C2791" s="323"/>
      <c r="D2791" s="323"/>
      <c r="E2791" s="323"/>
      <c r="F2791" s="323"/>
      <c r="G2791" s="323"/>
      <c r="H2791" s="323"/>
      <c r="I2791" s="323"/>
      <c r="K2791" s="323"/>
      <c r="L2791" s="323"/>
      <c r="M2791" s="323"/>
      <c r="N2791" s="323"/>
      <c r="O2791" s="323"/>
      <c r="P2791" s="323"/>
      <c r="Q2791" s="323"/>
      <c r="R2791" s="323"/>
      <c r="S2791" s="323"/>
      <c r="T2791" s="323"/>
      <c r="U2791" s="323"/>
      <c r="V2791" s="323"/>
    </row>
    <row r="2792" spans="1:22" ht="30" customHeight="1">
      <c r="A2792" s="329" t="s">
        <v>39</v>
      </c>
      <c r="B2792" s="93">
        <v>3</v>
      </c>
      <c r="C2792" s="323"/>
      <c r="D2792" s="323"/>
      <c r="E2792" s="323"/>
      <c r="F2792" s="323"/>
      <c r="G2792" s="323"/>
      <c r="H2792" s="323"/>
      <c r="I2792" s="323"/>
      <c r="K2792" s="323"/>
      <c r="L2792" s="323"/>
      <c r="M2792" s="323"/>
      <c r="N2792" s="323"/>
      <c r="O2792" s="323"/>
      <c r="P2792" s="323"/>
      <c r="Q2792" s="323"/>
      <c r="R2792" s="323"/>
      <c r="S2792" s="323"/>
      <c r="T2792" s="323"/>
      <c r="U2792" s="323"/>
      <c r="V2792" s="323"/>
    </row>
    <row r="2793" spans="1:22" ht="30" customHeight="1">
      <c r="A2793" s="310" t="s">
        <v>3</v>
      </c>
      <c r="B2793" s="312">
        <f>SUM(B2777:B2792)</f>
        <v>51</v>
      </c>
      <c r="C2793" s="323"/>
      <c r="D2793" s="323"/>
      <c r="E2793" s="323"/>
      <c r="F2793" s="323"/>
      <c r="G2793" s="323"/>
      <c r="H2793" s="323"/>
      <c r="I2793" s="323"/>
      <c r="K2793" s="323"/>
      <c r="L2793" s="323"/>
      <c r="M2793" s="323"/>
      <c r="N2793" s="323"/>
      <c r="O2793" s="323"/>
      <c r="P2793" s="323"/>
      <c r="Q2793" s="323"/>
      <c r="R2793" s="323"/>
      <c r="S2793" s="323"/>
      <c r="T2793" s="323"/>
      <c r="U2793" s="323"/>
      <c r="V2793" s="323"/>
    </row>
    <row r="2794" spans="1:22" ht="30" customHeight="1">
      <c r="A2794" s="304"/>
      <c r="B2794" s="323"/>
      <c r="C2794" s="323"/>
      <c r="D2794" s="323"/>
      <c r="E2794" s="323"/>
      <c r="F2794" s="323"/>
      <c r="G2794" s="323"/>
      <c r="H2794" s="323"/>
      <c r="I2794" s="323"/>
      <c r="K2794" s="323"/>
      <c r="L2794" s="323"/>
      <c r="M2794" s="323"/>
      <c r="N2794" s="323"/>
      <c r="O2794" s="323"/>
      <c r="P2794" s="323"/>
      <c r="Q2794" s="323"/>
      <c r="R2794" s="323"/>
      <c r="S2794" s="323"/>
      <c r="T2794" s="323"/>
      <c r="U2794" s="323"/>
      <c r="V2794" s="323"/>
    </row>
    <row r="2795" spans="1:22" ht="30" customHeight="1">
      <c r="A2795" s="674" t="s">
        <v>1542</v>
      </c>
      <c r="B2795" s="675"/>
      <c r="C2795" s="323"/>
      <c r="D2795" s="323"/>
      <c r="E2795" s="323"/>
      <c r="F2795" s="323"/>
      <c r="G2795" s="323"/>
      <c r="H2795" s="323"/>
      <c r="I2795" s="323"/>
      <c r="K2795" s="323"/>
      <c r="L2795" s="323"/>
      <c r="M2795" s="323"/>
      <c r="N2795" s="323"/>
      <c r="O2795" s="323"/>
      <c r="P2795" s="323"/>
      <c r="Q2795" s="323"/>
      <c r="R2795" s="323"/>
      <c r="S2795" s="323"/>
      <c r="T2795" s="323"/>
      <c r="U2795" s="323"/>
      <c r="V2795" s="323"/>
    </row>
    <row r="2796" spans="1:22" ht="30" customHeight="1">
      <c r="A2796" s="263" t="s">
        <v>62</v>
      </c>
      <c r="B2796" s="317" t="s">
        <v>1224</v>
      </c>
      <c r="C2796" s="323"/>
      <c r="D2796" s="323"/>
      <c r="E2796" s="323"/>
      <c r="F2796" s="323"/>
      <c r="G2796" s="323"/>
      <c r="H2796" s="323"/>
      <c r="I2796" s="323"/>
      <c r="K2796" s="323"/>
      <c r="L2796" s="323"/>
      <c r="M2796" s="323"/>
      <c r="N2796" s="323"/>
      <c r="O2796" s="323"/>
      <c r="P2796" s="323"/>
      <c r="Q2796" s="323"/>
      <c r="R2796" s="323"/>
      <c r="S2796" s="323"/>
      <c r="T2796" s="323"/>
      <c r="U2796" s="323"/>
      <c r="V2796" s="323"/>
    </row>
    <row r="2797" spans="1:22" ht="30" customHeight="1">
      <c r="A2797" s="329" t="s">
        <v>44</v>
      </c>
      <c r="B2797" s="93">
        <v>2</v>
      </c>
      <c r="C2797" s="323"/>
      <c r="D2797" s="323"/>
      <c r="E2797" s="323"/>
      <c r="F2797" s="323"/>
      <c r="G2797" s="323"/>
      <c r="H2797" s="323"/>
      <c r="I2797" s="323"/>
      <c r="K2797" s="323"/>
      <c r="L2797" s="323"/>
      <c r="M2797" s="323"/>
      <c r="N2797" s="323"/>
      <c r="O2797" s="323"/>
      <c r="P2797" s="323"/>
      <c r="Q2797" s="323"/>
      <c r="R2797" s="323"/>
      <c r="S2797" s="323"/>
      <c r="T2797" s="323"/>
      <c r="U2797" s="323"/>
      <c r="V2797" s="323"/>
    </row>
    <row r="2798" spans="1:22" ht="30" customHeight="1">
      <c r="A2798" s="329" t="s">
        <v>29</v>
      </c>
      <c r="B2798" s="93">
        <v>2</v>
      </c>
      <c r="C2798" s="323"/>
      <c r="D2798" s="323"/>
      <c r="E2798" s="323"/>
      <c r="F2798" s="323"/>
      <c r="G2798" s="323"/>
      <c r="H2798" s="323"/>
      <c r="I2798" s="323"/>
      <c r="K2798" s="323"/>
      <c r="L2798" s="323"/>
      <c r="M2798" s="323"/>
      <c r="N2798" s="323"/>
      <c r="O2798" s="323"/>
      <c r="P2798" s="323"/>
      <c r="Q2798" s="323"/>
      <c r="R2798" s="323"/>
      <c r="S2798" s="323"/>
      <c r="T2798" s="323"/>
      <c r="U2798" s="323"/>
      <c r="V2798" s="323"/>
    </row>
    <row r="2799" spans="1:22" ht="30" customHeight="1">
      <c r="A2799" s="329" t="s">
        <v>24</v>
      </c>
      <c r="B2799" s="93">
        <v>1</v>
      </c>
      <c r="C2799" s="323"/>
      <c r="D2799" s="323"/>
      <c r="E2799" s="323"/>
      <c r="F2799" s="323"/>
      <c r="G2799" s="323"/>
      <c r="H2799" s="323"/>
      <c r="I2799" s="323"/>
      <c r="K2799" s="323"/>
      <c r="L2799" s="323"/>
      <c r="M2799" s="323"/>
      <c r="N2799" s="323"/>
      <c r="O2799" s="323"/>
      <c r="P2799" s="323"/>
      <c r="Q2799" s="323"/>
      <c r="R2799" s="323"/>
      <c r="S2799" s="323"/>
      <c r="T2799" s="323"/>
      <c r="U2799" s="323"/>
      <c r="V2799" s="323"/>
    </row>
    <row r="2800" spans="1:22" ht="30" customHeight="1">
      <c r="A2800" s="329" t="s">
        <v>33</v>
      </c>
      <c r="B2800" s="93">
        <v>2</v>
      </c>
      <c r="C2800" s="323"/>
      <c r="D2800" s="323"/>
      <c r="E2800" s="323"/>
      <c r="F2800" s="323"/>
      <c r="G2800" s="323"/>
      <c r="H2800" s="323"/>
      <c r="I2800" s="323"/>
      <c r="K2800" s="323"/>
      <c r="L2800" s="323"/>
      <c r="M2800" s="323"/>
      <c r="N2800" s="323"/>
      <c r="O2800" s="323"/>
      <c r="P2800" s="323"/>
      <c r="Q2800" s="323"/>
      <c r="R2800" s="323"/>
      <c r="S2800" s="323"/>
      <c r="T2800" s="323"/>
      <c r="U2800" s="323"/>
      <c r="V2800" s="323"/>
    </row>
    <row r="2801" spans="1:22" ht="30" customHeight="1">
      <c r="A2801" s="329" t="s">
        <v>23</v>
      </c>
      <c r="B2801" s="93">
        <v>1</v>
      </c>
      <c r="C2801" s="323"/>
      <c r="D2801" s="323"/>
      <c r="E2801" s="323"/>
      <c r="F2801" s="323"/>
      <c r="G2801" s="323"/>
      <c r="H2801" s="323"/>
      <c r="I2801" s="323"/>
      <c r="K2801" s="323"/>
      <c r="L2801" s="323"/>
      <c r="M2801" s="323"/>
      <c r="N2801" s="323"/>
      <c r="O2801" s="323"/>
      <c r="P2801" s="323"/>
      <c r="Q2801" s="323"/>
      <c r="R2801" s="323"/>
      <c r="S2801" s="323"/>
      <c r="T2801" s="323"/>
      <c r="U2801" s="323"/>
      <c r="V2801" s="323"/>
    </row>
    <row r="2802" spans="1:22" ht="30" customHeight="1">
      <c r="A2802" s="329" t="s">
        <v>51</v>
      </c>
      <c r="B2802" s="93">
        <v>3</v>
      </c>
      <c r="C2802" s="323"/>
      <c r="D2802" s="323"/>
      <c r="E2802" s="323"/>
      <c r="F2802" s="323"/>
      <c r="G2802" s="323"/>
      <c r="H2802" s="323"/>
      <c r="I2802" s="323"/>
      <c r="K2802" s="323"/>
      <c r="L2802" s="323"/>
      <c r="M2802" s="323"/>
      <c r="N2802" s="323"/>
      <c r="O2802" s="323"/>
      <c r="P2802" s="323"/>
      <c r="Q2802" s="323"/>
      <c r="R2802" s="323"/>
      <c r="S2802" s="323"/>
      <c r="T2802" s="323"/>
      <c r="U2802" s="323"/>
      <c r="V2802" s="323"/>
    </row>
    <row r="2803" spans="1:22" ht="30" customHeight="1">
      <c r="A2803" s="329" t="s">
        <v>53</v>
      </c>
      <c r="B2803" s="93">
        <v>3</v>
      </c>
      <c r="C2803" s="323"/>
      <c r="D2803" s="323"/>
      <c r="E2803" s="323"/>
      <c r="F2803" s="323"/>
      <c r="G2803" s="323"/>
      <c r="H2803" s="323"/>
      <c r="I2803" s="323"/>
      <c r="K2803" s="323"/>
      <c r="L2803" s="323"/>
      <c r="M2803" s="323"/>
      <c r="N2803" s="323"/>
      <c r="O2803" s="323"/>
      <c r="P2803" s="323"/>
      <c r="Q2803" s="323"/>
      <c r="R2803" s="323"/>
      <c r="S2803" s="323"/>
      <c r="T2803" s="323"/>
      <c r="U2803" s="323"/>
      <c r="V2803" s="323"/>
    </row>
    <row r="2804" spans="1:22" ht="30" customHeight="1">
      <c r="A2804" s="329" t="s">
        <v>64</v>
      </c>
      <c r="B2804" s="93">
        <v>1</v>
      </c>
      <c r="C2804" s="323"/>
      <c r="D2804" s="323"/>
      <c r="E2804" s="323"/>
      <c r="F2804" s="323"/>
      <c r="G2804" s="323"/>
      <c r="H2804" s="323"/>
      <c r="I2804" s="323"/>
      <c r="K2804" s="323"/>
      <c r="L2804" s="323"/>
      <c r="M2804" s="323"/>
      <c r="N2804" s="323"/>
      <c r="O2804" s="323"/>
      <c r="P2804" s="323"/>
      <c r="Q2804" s="323"/>
      <c r="R2804" s="323"/>
      <c r="S2804" s="323"/>
      <c r="T2804" s="323"/>
      <c r="U2804" s="323"/>
      <c r="V2804" s="323"/>
    </row>
    <row r="2805" spans="1:22" ht="30" customHeight="1">
      <c r="A2805" s="329" t="s">
        <v>20</v>
      </c>
      <c r="B2805" s="93">
        <v>1</v>
      </c>
      <c r="C2805" s="323"/>
      <c r="D2805" s="323"/>
      <c r="E2805" s="323"/>
      <c r="F2805" s="323"/>
      <c r="G2805" s="323"/>
      <c r="H2805" s="323"/>
      <c r="I2805" s="323"/>
      <c r="K2805" s="323"/>
      <c r="L2805" s="323"/>
      <c r="M2805" s="323"/>
      <c r="N2805" s="323"/>
      <c r="O2805" s="323"/>
      <c r="P2805" s="323"/>
      <c r="Q2805" s="323"/>
      <c r="R2805" s="323"/>
      <c r="S2805" s="323"/>
      <c r="T2805" s="323"/>
      <c r="U2805" s="323"/>
      <c r="V2805" s="323"/>
    </row>
    <row r="2806" spans="1:22" ht="30" customHeight="1">
      <c r="A2806" s="329" t="s">
        <v>66</v>
      </c>
      <c r="B2806" s="93">
        <v>1</v>
      </c>
      <c r="C2806" s="323"/>
      <c r="D2806" s="323"/>
      <c r="E2806" s="323"/>
      <c r="F2806" s="323"/>
      <c r="G2806" s="323"/>
      <c r="H2806" s="323"/>
      <c r="I2806" s="323"/>
      <c r="K2806" s="323"/>
      <c r="L2806" s="323"/>
      <c r="M2806" s="323"/>
      <c r="N2806" s="323"/>
      <c r="O2806" s="323"/>
      <c r="P2806" s="323"/>
      <c r="Q2806" s="323"/>
      <c r="R2806" s="323"/>
      <c r="S2806" s="323"/>
      <c r="T2806" s="323"/>
      <c r="U2806" s="323"/>
      <c r="V2806" s="323"/>
    </row>
    <row r="2807" spans="1:22" ht="30" customHeight="1">
      <c r="A2807" s="329" t="s">
        <v>38</v>
      </c>
      <c r="B2807" s="93">
        <v>4</v>
      </c>
      <c r="C2807" s="323"/>
      <c r="D2807" s="323"/>
      <c r="E2807" s="323"/>
      <c r="F2807" s="323"/>
      <c r="G2807" s="323"/>
      <c r="H2807" s="323"/>
      <c r="I2807" s="323"/>
      <c r="K2807" s="323"/>
      <c r="L2807" s="323"/>
      <c r="M2807" s="323"/>
      <c r="N2807" s="323"/>
      <c r="O2807" s="323"/>
      <c r="P2807" s="323"/>
      <c r="Q2807" s="323"/>
      <c r="R2807" s="323"/>
      <c r="S2807" s="323"/>
      <c r="T2807" s="323"/>
      <c r="U2807" s="323"/>
      <c r="V2807" s="323"/>
    </row>
    <row r="2808" spans="1:22" ht="30" customHeight="1">
      <c r="A2808" s="329" t="s">
        <v>39</v>
      </c>
      <c r="B2808" s="93">
        <v>1</v>
      </c>
      <c r="C2808" s="323"/>
      <c r="D2808" s="323"/>
      <c r="E2808" s="323"/>
      <c r="F2808" s="323"/>
      <c r="G2808" s="323"/>
      <c r="H2808" s="323"/>
      <c r="I2808" s="323"/>
      <c r="K2808" s="323"/>
      <c r="L2808" s="323"/>
      <c r="M2808" s="323"/>
      <c r="N2808" s="323"/>
      <c r="O2808" s="323"/>
      <c r="P2808" s="323"/>
      <c r="Q2808" s="323"/>
      <c r="R2808" s="323"/>
      <c r="S2808" s="323"/>
      <c r="T2808" s="323"/>
      <c r="U2808" s="323"/>
      <c r="V2808" s="323"/>
    </row>
    <row r="2809" spans="1:22" ht="30" customHeight="1">
      <c r="A2809" s="330" t="s">
        <v>3</v>
      </c>
      <c r="B2809" s="312">
        <f>SUM(B2797:B2808)</f>
        <v>22</v>
      </c>
      <c r="C2809" s="323"/>
      <c r="D2809" s="323"/>
      <c r="E2809" s="323"/>
      <c r="F2809" s="323"/>
      <c r="G2809" s="323"/>
      <c r="H2809" s="323"/>
      <c r="I2809" s="323"/>
      <c r="K2809" s="323"/>
      <c r="L2809" s="323"/>
      <c r="M2809" s="323"/>
      <c r="N2809" s="323"/>
      <c r="O2809" s="323"/>
      <c r="P2809" s="323"/>
      <c r="Q2809" s="323"/>
      <c r="R2809" s="323"/>
      <c r="S2809" s="323"/>
      <c r="T2809" s="323"/>
      <c r="U2809" s="323"/>
      <c r="V2809" s="323"/>
    </row>
    <row r="2810" spans="1:22">
      <c r="A2810" s="323"/>
      <c r="B2810" s="323"/>
      <c r="C2810" s="323"/>
      <c r="D2810" s="323"/>
      <c r="E2810" s="323"/>
      <c r="F2810" s="323"/>
      <c r="G2810" s="323"/>
      <c r="H2810" s="323"/>
      <c r="I2810" s="323"/>
      <c r="K2810" s="323"/>
      <c r="L2810" s="323"/>
      <c r="M2810" s="323"/>
      <c r="N2810" s="323"/>
      <c r="O2810" s="323"/>
      <c r="P2810" s="323"/>
      <c r="Q2810" s="323"/>
      <c r="R2810" s="323"/>
      <c r="S2810" s="323"/>
      <c r="T2810" s="323"/>
      <c r="U2810" s="323"/>
      <c r="V2810" s="323"/>
    </row>
    <row r="2811" spans="1:22" ht="30" customHeight="1">
      <c r="A2811" s="674" t="s">
        <v>1539</v>
      </c>
      <c r="B2811" s="662"/>
      <c r="C2811" s="662"/>
      <c r="D2811" s="662"/>
      <c r="E2811" s="662"/>
      <c r="F2811" s="663"/>
      <c r="G2811" s="323"/>
      <c r="H2811" s="323"/>
      <c r="I2811" s="323"/>
      <c r="K2811" s="323"/>
      <c r="L2811" s="323"/>
      <c r="M2811" s="323"/>
      <c r="N2811" s="323"/>
      <c r="O2811" s="323"/>
      <c r="P2811" s="323"/>
      <c r="Q2811" s="323"/>
      <c r="R2811" s="323"/>
      <c r="S2811" s="323"/>
      <c r="T2811" s="323"/>
      <c r="U2811" s="323"/>
      <c r="V2811" s="323"/>
    </row>
    <row r="2812" spans="1:22" ht="30" customHeight="1">
      <c r="A2812" s="310" t="s">
        <v>62</v>
      </c>
      <c r="B2812" s="310" t="s">
        <v>1324</v>
      </c>
      <c r="C2812" s="310" t="s">
        <v>1325</v>
      </c>
      <c r="D2812" s="310" t="s">
        <v>1326</v>
      </c>
      <c r="E2812" s="310" t="s">
        <v>1327</v>
      </c>
      <c r="F2812" s="264" t="s">
        <v>3</v>
      </c>
      <c r="G2812" s="323"/>
      <c r="H2812" s="323"/>
      <c r="I2812" s="323"/>
      <c r="K2812" s="323"/>
      <c r="L2812" s="323"/>
      <c r="M2812" s="323"/>
      <c r="N2812" s="323"/>
      <c r="O2812" s="323"/>
      <c r="P2812" s="323"/>
      <c r="Q2812" s="323"/>
      <c r="R2812" s="323"/>
      <c r="S2812" s="323"/>
      <c r="T2812" s="323"/>
      <c r="U2812" s="323"/>
      <c r="V2812" s="323"/>
    </row>
    <row r="2813" spans="1:22" ht="30" customHeight="1">
      <c r="A2813" s="329" t="s">
        <v>44</v>
      </c>
      <c r="B2813" s="93">
        <v>14</v>
      </c>
      <c r="C2813" s="93">
        <v>0</v>
      </c>
      <c r="D2813" s="93">
        <v>0</v>
      </c>
      <c r="E2813" s="93">
        <v>12</v>
      </c>
      <c r="F2813" s="93">
        <f>SUM(B2813:E2813)</f>
        <v>26</v>
      </c>
      <c r="G2813" s="323"/>
      <c r="H2813" s="323"/>
      <c r="I2813" s="323"/>
      <c r="K2813" s="323"/>
      <c r="L2813" s="323"/>
      <c r="M2813" s="323"/>
      <c r="N2813" s="323"/>
      <c r="O2813" s="323"/>
      <c r="P2813" s="323"/>
      <c r="Q2813" s="323"/>
      <c r="R2813" s="323"/>
      <c r="S2813" s="323"/>
      <c r="T2813" s="323"/>
      <c r="U2813" s="323"/>
      <c r="V2813" s="323"/>
    </row>
    <row r="2814" spans="1:22" ht="30" customHeight="1">
      <c r="A2814" s="329" t="s">
        <v>1453</v>
      </c>
      <c r="B2814" s="93">
        <v>2</v>
      </c>
      <c r="C2814" s="93">
        <v>1</v>
      </c>
      <c r="D2814" s="93">
        <v>0</v>
      </c>
      <c r="E2814" s="93">
        <v>0</v>
      </c>
      <c r="F2814" s="93">
        <f t="shared" ref="F2814:F2836" si="28">SUM(B2814:E2814)</f>
        <v>3</v>
      </c>
      <c r="G2814" s="323"/>
      <c r="H2814" s="323"/>
      <c r="I2814" s="323"/>
      <c r="K2814" s="323"/>
      <c r="L2814" s="323"/>
      <c r="M2814" s="323"/>
      <c r="N2814" s="323"/>
      <c r="O2814" s="323"/>
      <c r="P2814" s="323"/>
      <c r="Q2814" s="323"/>
      <c r="R2814" s="323"/>
      <c r="S2814" s="323"/>
      <c r="T2814" s="323"/>
      <c r="U2814" s="323"/>
      <c r="V2814" s="323"/>
    </row>
    <row r="2815" spans="1:22" ht="30" customHeight="1">
      <c r="A2815" s="329" t="s">
        <v>29</v>
      </c>
      <c r="B2815" s="93">
        <v>8</v>
      </c>
      <c r="C2815" s="93">
        <v>4</v>
      </c>
      <c r="D2815" s="93">
        <v>7</v>
      </c>
      <c r="E2815" s="93">
        <v>3</v>
      </c>
      <c r="F2815" s="93">
        <f t="shared" si="28"/>
        <v>22</v>
      </c>
      <c r="G2815" s="323"/>
      <c r="H2815" s="323"/>
      <c r="I2815" s="323"/>
      <c r="K2815" s="323"/>
      <c r="L2815" s="323"/>
      <c r="M2815" s="323"/>
      <c r="N2815" s="323"/>
      <c r="O2815" s="323"/>
      <c r="P2815" s="323"/>
      <c r="Q2815" s="323"/>
      <c r="R2815" s="323"/>
      <c r="S2815" s="323"/>
      <c r="T2815" s="323"/>
      <c r="U2815" s="323"/>
      <c r="V2815" s="323"/>
    </row>
    <row r="2816" spans="1:22" ht="30" customHeight="1">
      <c r="A2816" s="329" t="s">
        <v>31</v>
      </c>
      <c r="B2816" s="93">
        <v>12</v>
      </c>
      <c r="C2816" s="93">
        <v>0</v>
      </c>
      <c r="D2816" s="93">
        <v>14</v>
      </c>
      <c r="E2816" s="93">
        <v>5</v>
      </c>
      <c r="F2816" s="93">
        <f t="shared" si="28"/>
        <v>31</v>
      </c>
      <c r="G2816" s="323"/>
      <c r="H2816" s="323"/>
      <c r="I2816" s="323"/>
      <c r="K2816" s="323"/>
      <c r="L2816" s="323"/>
      <c r="M2816" s="323"/>
      <c r="N2816" s="323"/>
      <c r="O2816" s="323"/>
      <c r="P2816" s="323"/>
      <c r="Q2816" s="323"/>
      <c r="R2816" s="323"/>
      <c r="S2816" s="323"/>
      <c r="T2816" s="323"/>
      <c r="U2816" s="323"/>
      <c r="V2816" s="323"/>
    </row>
    <row r="2817" spans="1:22" ht="30" customHeight="1">
      <c r="A2817" s="329" t="s">
        <v>24</v>
      </c>
      <c r="B2817" s="93">
        <v>10</v>
      </c>
      <c r="C2817" s="93">
        <v>1</v>
      </c>
      <c r="D2817" s="93">
        <v>1</v>
      </c>
      <c r="E2817" s="93">
        <v>12</v>
      </c>
      <c r="F2817" s="93">
        <f t="shared" si="28"/>
        <v>24</v>
      </c>
      <c r="G2817" s="323"/>
      <c r="H2817" s="323"/>
      <c r="I2817" s="323"/>
      <c r="K2817" s="323"/>
      <c r="L2817" s="323"/>
      <c r="M2817" s="323"/>
      <c r="N2817" s="323"/>
      <c r="O2817" s="323"/>
      <c r="P2817" s="323"/>
      <c r="Q2817" s="323"/>
      <c r="R2817" s="323"/>
      <c r="S2817" s="323"/>
      <c r="T2817" s="323"/>
      <c r="U2817" s="323"/>
      <c r="V2817" s="323"/>
    </row>
    <row r="2818" spans="1:22" ht="30" customHeight="1">
      <c r="A2818" s="329" t="s">
        <v>33</v>
      </c>
      <c r="B2818" s="93">
        <v>10</v>
      </c>
      <c r="C2818" s="93">
        <v>0</v>
      </c>
      <c r="D2818" s="93">
        <v>0</v>
      </c>
      <c r="E2818" s="93">
        <v>8</v>
      </c>
      <c r="F2818" s="93">
        <f t="shared" si="28"/>
        <v>18</v>
      </c>
      <c r="G2818" s="323"/>
      <c r="H2818" s="323"/>
      <c r="I2818" s="323"/>
      <c r="K2818" s="323"/>
      <c r="L2818" s="323"/>
      <c r="M2818" s="323"/>
      <c r="N2818" s="323"/>
      <c r="O2818" s="323"/>
      <c r="P2818" s="323"/>
      <c r="Q2818" s="323"/>
      <c r="R2818" s="323"/>
      <c r="S2818" s="323"/>
      <c r="T2818" s="323"/>
      <c r="U2818" s="323"/>
      <c r="V2818" s="323"/>
    </row>
    <row r="2819" spans="1:22" ht="30" customHeight="1">
      <c r="A2819" s="329" t="s">
        <v>23</v>
      </c>
      <c r="B2819" s="93">
        <v>16</v>
      </c>
      <c r="C2819" s="93">
        <v>7</v>
      </c>
      <c r="D2819" s="93">
        <v>3</v>
      </c>
      <c r="E2819" s="93">
        <v>20</v>
      </c>
      <c r="F2819" s="93">
        <f t="shared" si="28"/>
        <v>46</v>
      </c>
      <c r="G2819" s="323"/>
      <c r="H2819" s="323"/>
      <c r="I2819" s="323"/>
      <c r="K2819" s="323"/>
      <c r="L2819" s="323"/>
      <c r="M2819" s="323"/>
      <c r="N2819" s="323"/>
      <c r="O2819" s="323"/>
      <c r="P2819" s="323"/>
      <c r="Q2819" s="323"/>
      <c r="R2819" s="323"/>
      <c r="S2819" s="323"/>
      <c r="T2819" s="323"/>
      <c r="U2819" s="323"/>
      <c r="V2819" s="323"/>
    </row>
    <row r="2820" spans="1:22" ht="30" customHeight="1">
      <c r="A2820" s="329" t="s">
        <v>35</v>
      </c>
      <c r="B2820" s="93">
        <v>6</v>
      </c>
      <c r="C2820" s="93">
        <v>1</v>
      </c>
      <c r="D2820" s="93">
        <v>1</v>
      </c>
      <c r="E2820" s="93">
        <v>5</v>
      </c>
      <c r="F2820" s="93">
        <f t="shared" si="28"/>
        <v>13</v>
      </c>
      <c r="G2820" s="323"/>
      <c r="H2820" s="323"/>
      <c r="I2820" s="323"/>
      <c r="K2820" s="323"/>
      <c r="L2820" s="323"/>
      <c r="M2820" s="323"/>
      <c r="N2820" s="323"/>
      <c r="O2820" s="323"/>
      <c r="P2820" s="323"/>
      <c r="Q2820" s="323"/>
      <c r="R2820" s="323"/>
      <c r="S2820" s="323"/>
      <c r="T2820" s="323"/>
      <c r="U2820" s="323"/>
      <c r="V2820" s="323"/>
    </row>
    <row r="2821" spans="1:22" ht="30" customHeight="1">
      <c r="A2821" s="329" t="s">
        <v>36</v>
      </c>
      <c r="B2821" s="93">
        <v>4</v>
      </c>
      <c r="C2821" s="93">
        <v>0</v>
      </c>
      <c r="D2821" s="93">
        <v>2</v>
      </c>
      <c r="E2821" s="93">
        <v>5</v>
      </c>
      <c r="F2821" s="93">
        <f t="shared" si="28"/>
        <v>11</v>
      </c>
      <c r="G2821" s="323"/>
      <c r="H2821" s="323"/>
      <c r="I2821" s="323"/>
      <c r="K2821" s="323"/>
      <c r="L2821" s="323"/>
      <c r="M2821" s="323"/>
      <c r="N2821" s="323"/>
      <c r="O2821" s="323"/>
      <c r="P2821" s="323"/>
      <c r="Q2821" s="323"/>
      <c r="R2821" s="323"/>
      <c r="S2821" s="323"/>
      <c r="T2821" s="323"/>
      <c r="U2821" s="323"/>
      <c r="V2821" s="323"/>
    </row>
    <row r="2822" spans="1:22" ht="30" customHeight="1">
      <c r="A2822" s="329" t="s">
        <v>48</v>
      </c>
      <c r="B2822" s="93">
        <v>11</v>
      </c>
      <c r="C2822" s="93">
        <v>0</v>
      </c>
      <c r="D2822" s="93">
        <v>1</v>
      </c>
      <c r="E2822" s="93">
        <v>1</v>
      </c>
      <c r="F2822" s="93">
        <f t="shared" si="28"/>
        <v>13</v>
      </c>
      <c r="G2822" s="323"/>
      <c r="H2822" s="323"/>
      <c r="I2822" s="323"/>
      <c r="K2822" s="323"/>
      <c r="L2822" s="323"/>
      <c r="M2822" s="323"/>
      <c r="N2822" s="323"/>
      <c r="O2822" s="323"/>
      <c r="P2822" s="323"/>
      <c r="Q2822" s="323"/>
      <c r="R2822" s="323"/>
      <c r="S2822" s="323"/>
      <c r="T2822" s="323"/>
      <c r="U2822" s="323"/>
      <c r="V2822" s="323"/>
    </row>
    <row r="2823" spans="1:22" ht="30" customHeight="1">
      <c r="A2823" s="329" t="s">
        <v>49</v>
      </c>
      <c r="B2823" s="93">
        <v>18</v>
      </c>
      <c r="C2823" s="93">
        <v>0</v>
      </c>
      <c r="D2823" s="93">
        <v>0</v>
      </c>
      <c r="E2823" s="93">
        <v>13</v>
      </c>
      <c r="F2823" s="93">
        <f t="shared" si="28"/>
        <v>31</v>
      </c>
      <c r="G2823" s="323"/>
      <c r="H2823" s="323"/>
      <c r="I2823" s="323"/>
      <c r="K2823" s="323"/>
      <c r="L2823" s="323"/>
      <c r="M2823" s="323"/>
      <c r="N2823" s="323"/>
      <c r="O2823" s="323"/>
      <c r="P2823" s="323"/>
      <c r="Q2823" s="323"/>
      <c r="R2823" s="323"/>
      <c r="S2823" s="323"/>
      <c r="T2823" s="323"/>
      <c r="U2823" s="323"/>
      <c r="V2823" s="323"/>
    </row>
    <row r="2824" spans="1:22" ht="30" customHeight="1">
      <c r="A2824" s="329" t="s">
        <v>50</v>
      </c>
      <c r="B2824" s="93">
        <v>29</v>
      </c>
      <c r="C2824" s="93">
        <v>1</v>
      </c>
      <c r="D2824" s="93">
        <v>1</v>
      </c>
      <c r="E2824" s="93">
        <v>9</v>
      </c>
      <c r="F2824" s="93">
        <f t="shared" si="28"/>
        <v>40</v>
      </c>
      <c r="G2824" s="323"/>
      <c r="H2824" s="323"/>
      <c r="I2824" s="323"/>
      <c r="K2824" s="323"/>
      <c r="L2824" s="323"/>
      <c r="M2824" s="323"/>
      <c r="N2824" s="323"/>
      <c r="O2824" s="323"/>
      <c r="P2824" s="323"/>
      <c r="Q2824" s="323"/>
      <c r="R2824" s="323"/>
      <c r="S2824" s="323"/>
      <c r="T2824" s="323"/>
      <c r="U2824" s="323"/>
      <c r="V2824" s="323"/>
    </row>
    <row r="2825" spans="1:22" ht="30" customHeight="1">
      <c r="A2825" s="329" t="s">
        <v>51</v>
      </c>
      <c r="B2825" s="93">
        <v>15</v>
      </c>
      <c r="C2825" s="93">
        <v>1</v>
      </c>
      <c r="D2825" s="93">
        <v>1</v>
      </c>
      <c r="E2825" s="93">
        <v>31</v>
      </c>
      <c r="F2825" s="93">
        <f t="shared" si="28"/>
        <v>48</v>
      </c>
      <c r="G2825" s="323"/>
      <c r="H2825" s="323"/>
      <c r="I2825" s="323"/>
      <c r="K2825" s="323"/>
      <c r="L2825" s="323"/>
      <c r="M2825" s="323"/>
      <c r="N2825" s="323"/>
      <c r="O2825" s="323"/>
      <c r="P2825" s="323"/>
      <c r="Q2825" s="323"/>
      <c r="R2825" s="323"/>
      <c r="S2825" s="323"/>
      <c r="T2825" s="323"/>
      <c r="U2825" s="323"/>
      <c r="V2825" s="323"/>
    </row>
    <row r="2826" spans="1:22" ht="30" customHeight="1">
      <c r="A2826" s="329" t="s">
        <v>52</v>
      </c>
      <c r="B2826" s="93">
        <v>30</v>
      </c>
      <c r="C2826" s="93">
        <v>0</v>
      </c>
      <c r="D2826" s="93">
        <v>2</v>
      </c>
      <c r="E2826" s="93">
        <v>4</v>
      </c>
      <c r="F2826" s="93">
        <f t="shared" si="28"/>
        <v>36</v>
      </c>
      <c r="G2826" s="323"/>
      <c r="H2826" s="323"/>
      <c r="I2826" s="323"/>
      <c r="K2826" s="323"/>
      <c r="L2826" s="323"/>
      <c r="M2826" s="323"/>
      <c r="N2826" s="323"/>
      <c r="O2826" s="323"/>
      <c r="P2826" s="323"/>
      <c r="Q2826" s="323"/>
      <c r="R2826" s="323"/>
      <c r="S2826" s="323"/>
      <c r="T2826" s="323"/>
      <c r="U2826" s="323"/>
      <c r="V2826" s="323"/>
    </row>
    <row r="2827" spans="1:22" ht="30" customHeight="1">
      <c r="A2827" s="329" t="s">
        <v>53</v>
      </c>
      <c r="B2827" s="93">
        <v>38</v>
      </c>
      <c r="C2827" s="93">
        <v>4</v>
      </c>
      <c r="D2827" s="93">
        <v>3</v>
      </c>
      <c r="E2827" s="93">
        <v>21</v>
      </c>
      <c r="F2827" s="93">
        <f t="shared" si="28"/>
        <v>66</v>
      </c>
      <c r="G2827" s="323"/>
      <c r="H2827" s="323"/>
      <c r="I2827" s="323"/>
      <c r="K2827" s="323"/>
      <c r="L2827" s="323"/>
      <c r="M2827" s="323"/>
      <c r="N2827" s="323"/>
      <c r="O2827" s="323"/>
      <c r="P2827" s="323"/>
      <c r="Q2827" s="323"/>
      <c r="R2827" s="323"/>
      <c r="S2827" s="323"/>
      <c r="T2827" s="323"/>
      <c r="U2827" s="323"/>
      <c r="V2827" s="323"/>
    </row>
    <row r="2828" spans="1:22" ht="30" customHeight="1">
      <c r="A2828" s="329" t="s">
        <v>54</v>
      </c>
      <c r="B2828" s="93">
        <v>7</v>
      </c>
      <c r="C2828" s="93">
        <v>0</v>
      </c>
      <c r="D2828" s="93">
        <v>2</v>
      </c>
      <c r="E2828" s="93">
        <v>1</v>
      </c>
      <c r="F2828" s="93">
        <f t="shared" si="28"/>
        <v>10</v>
      </c>
      <c r="G2828" s="323"/>
      <c r="H2828" s="323"/>
      <c r="I2828" s="323"/>
      <c r="K2828" s="323"/>
      <c r="L2828" s="323"/>
      <c r="M2828" s="323"/>
      <c r="N2828" s="323"/>
      <c r="O2828" s="323"/>
      <c r="P2828" s="323"/>
      <c r="Q2828" s="323"/>
      <c r="R2828" s="323"/>
      <c r="S2828" s="323"/>
      <c r="T2828" s="323"/>
      <c r="U2828" s="323"/>
      <c r="V2828" s="323"/>
    </row>
    <row r="2829" spans="1:22" ht="30" customHeight="1">
      <c r="A2829" s="329" t="s">
        <v>64</v>
      </c>
      <c r="B2829" s="93">
        <v>8</v>
      </c>
      <c r="C2829" s="93">
        <v>2</v>
      </c>
      <c r="D2829" s="93">
        <v>0</v>
      </c>
      <c r="E2829" s="93">
        <v>10</v>
      </c>
      <c r="F2829" s="93">
        <f t="shared" si="28"/>
        <v>20</v>
      </c>
      <c r="G2829" s="323"/>
      <c r="H2829" s="323"/>
      <c r="I2829" s="323"/>
      <c r="K2829" s="323"/>
      <c r="L2829" s="323"/>
      <c r="M2829" s="323"/>
      <c r="N2829" s="323"/>
      <c r="O2829" s="323"/>
      <c r="P2829" s="323"/>
      <c r="Q2829" s="323"/>
      <c r="R2829" s="323"/>
      <c r="S2829" s="323"/>
      <c r="T2829" s="323"/>
      <c r="U2829" s="323"/>
      <c r="V2829" s="323"/>
    </row>
    <row r="2830" spans="1:22" ht="30" customHeight="1">
      <c r="A2830" s="329" t="s">
        <v>57</v>
      </c>
      <c r="B2830" s="93">
        <v>3</v>
      </c>
      <c r="C2830" s="93">
        <v>3</v>
      </c>
      <c r="D2830" s="93">
        <v>0</v>
      </c>
      <c r="E2830" s="93">
        <v>3</v>
      </c>
      <c r="F2830" s="93">
        <f t="shared" si="28"/>
        <v>9</v>
      </c>
      <c r="G2830" s="323"/>
      <c r="H2830" s="323"/>
      <c r="I2830" s="323"/>
      <c r="K2830" s="323"/>
      <c r="L2830" s="323"/>
      <c r="M2830" s="323"/>
      <c r="N2830" s="323"/>
      <c r="O2830" s="323"/>
      <c r="P2830" s="323"/>
      <c r="Q2830" s="323"/>
      <c r="R2830" s="323"/>
      <c r="S2830" s="323"/>
      <c r="T2830" s="323"/>
      <c r="U2830" s="323"/>
      <c r="V2830" s="323"/>
    </row>
    <row r="2831" spans="1:22" ht="30" customHeight="1">
      <c r="A2831" s="329" t="s">
        <v>20</v>
      </c>
      <c r="B2831" s="93">
        <v>13</v>
      </c>
      <c r="C2831" s="93">
        <v>0</v>
      </c>
      <c r="D2831" s="93">
        <v>2</v>
      </c>
      <c r="E2831" s="93">
        <v>11</v>
      </c>
      <c r="F2831" s="93">
        <f t="shared" si="28"/>
        <v>26</v>
      </c>
      <c r="G2831" s="323"/>
      <c r="H2831" s="323"/>
      <c r="I2831" s="323"/>
      <c r="K2831" s="323"/>
      <c r="L2831" s="323"/>
      <c r="M2831" s="323"/>
      <c r="N2831" s="323"/>
      <c r="O2831" s="323"/>
      <c r="P2831" s="323"/>
      <c r="Q2831" s="323"/>
      <c r="R2831" s="323"/>
      <c r="S2831" s="323"/>
      <c r="T2831" s="323"/>
      <c r="U2831" s="323"/>
      <c r="V2831" s="323"/>
    </row>
    <row r="2832" spans="1:22" ht="30" customHeight="1">
      <c r="A2832" s="329" t="s">
        <v>66</v>
      </c>
      <c r="B2832" s="93">
        <v>12</v>
      </c>
      <c r="C2832" s="93">
        <v>3</v>
      </c>
      <c r="D2832" s="93">
        <v>0</v>
      </c>
      <c r="E2832" s="93">
        <v>10</v>
      </c>
      <c r="F2832" s="93">
        <f t="shared" si="28"/>
        <v>25</v>
      </c>
      <c r="G2832" s="323"/>
      <c r="H2832" s="323"/>
      <c r="I2832" s="323"/>
      <c r="K2832" s="323"/>
      <c r="L2832" s="323"/>
      <c r="M2832" s="323"/>
      <c r="N2832" s="323"/>
      <c r="O2832" s="323"/>
      <c r="P2832" s="323"/>
      <c r="Q2832" s="323"/>
      <c r="R2832" s="323"/>
      <c r="S2832" s="323"/>
      <c r="T2832" s="323"/>
      <c r="U2832" s="323"/>
      <c r="V2832" s="323"/>
    </row>
    <row r="2833" spans="1:22" ht="30" customHeight="1">
      <c r="A2833" s="329" t="s">
        <v>38</v>
      </c>
      <c r="B2833" s="93">
        <v>6</v>
      </c>
      <c r="C2833" s="93">
        <v>0</v>
      </c>
      <c r="D2833" s="93">
        <v>0</v>
      </c>
      <c r="E2833" s="93">
        <v>3</v>
      </c>
      <c r="F2833" s="93">
        <f t="shared" si="28"/>
        <v>9</v>
      </c>
      <c r="G2833" s="323"/>
      <c r="H2833" s="323"/>
      <c r="I2833" s="323"/>
      <c r="K2833" s="323"/>
      <c r="L2833" s="323"/>
      <c r="M2833" s="323"/>
      <c r="N2833" s="323"/>
      <c r="O2833" s="323"/>
      <c r="P2833" s="323"/>
      <c r="Q2833" s="323"/>
      <c r="R2833" s="323"/>
      <c r="S2833" s="323"/>
      <c r="T2833" s="323"/>
      <c r="U2833" s="323"/>
      <c r="V2833" s="323"/>
    </row>
    <row r="2834" spans="1:22" ht="30" customHeight="1">
      <c r="A2834" s="329" t="s">
        <v>39</v>
      </c>
      <c r="B2834" s="93">
        <v>13</v>
      </c>
      <c r="C2834" s="93">
        <v>2</v>
      </c>
      <c r="D2834" s="93">
        <v>2</v>
      </c>
      <c r="E2834" s="93">
        <v>7</v>
      </c>
      <c r="F2834" s="93">
        <f t="shared" si="28"/>
        <v>24</v>
      </c>
      <c r="G2834" s="323"/>
      <c r="H2834" s="323"/>
      <c r="I2834" s="323"/>
      <c r="K2834" s="323"/>
      <c r="L2834" s="323"/>
      <c r="M2834" s="323"/>
      <c r="N2834" s="323"/>
      <c r="O2834" s="323"/>
      <c r="P2834" s="323"/>
      <c r="Q2834" s="323"/>
      <c r="R2834" s="323"/>
      <c r="S2834" s="323"/>
      <c r="T2834" s="323"/>
      <c r="U2834" s="323"/>
      <c r="V2834" s="323"/>
    </row>
    <row r="2835" spans="1:22" ht="30" customHeight="1">
      <c r="A2835" s="329" t="s">
        <v>67</v>
      </c>
      <c r="B2835" s="93">
        <v>0</v>
      </c>
      <c r="C2835" s="93">
        <v>8</v>
      </c>
      <c r="D2835" s="93">
        <v>0</v>
      </c>
      <c r="E2835" s="93">
        <v>0</v>
      </c>
      <c r="F2835" s="93">
        <f t="shared" si="28"/>
        <v>8</v>
      </c>
      <c r="G2835" s="323"/>
      <c r="H2835" s="323"/>
      <c r="I2835" s="323"/>
      <c r="K2835" s="323"/>
      <c r="L2835" s="323"/>
      <c r="M2835" s="323"/>
      <c r="N2835" s="323"/>
      <c r="O2835" s="323"/>
      <c r="P2835" s="323"/>
      <c r="Q2835" s="323"/>
      <c r="R2835" s="323"/>
      <c r="S2835" s="323"/>
      <c r="T2835" s="323"/>
      <c r="U2835" s="323"/>
      <c r="V2835" s="323"/>
    </row>
    <row r="2836" spans="1:22" ht="30" customHeight="1">
      <c r="A2836" s="329" t="s">
        <v>657</v>
      </c>
      <c r="B2836" s="93">
        <v>2</v>
      </c>
      <c r="C2836" s="93">
        <v>5</v>
      </c>
      <c r="D2836" s="93">
        <v>0</v>
      </c>
      <c r="E2836" s="93">
        <v>3</v>
      </c>
      <c r="F2836" s="93">
        <f t="shared" si="28"/>
        <v>10</v>
      </c>
      <c r="G2836" s="323"/>
      <c r="H2836" s="323"/>
      <c r="I2836" s="323"/>
      <c r="K2836" s="323"/>
      <c r="L2836" s="323"/>
      <c r="M2836" s="323"/>
      <c r="N2836" s="323"/>
      <c r="O2836" s="323"/>
      <c r="P2836" s="323"/>
      <c r="Q2836" s="323"/>
      <c r="R2836" s="323"/>
      <c r="S2836" s="323"/>
      <c r="T2836" s="323"/>
      <c r="U2836" s="323"/>
      <c r="V2836" s="323"/>
    </row>
    <row r="2837" spans="1:22" ht="30" customHeight="1">
      <c r="A2837" s="330" t="s">
        <v>3</v>
      </c>
      <c r="B2837" s="312">
        <f>SUM(B2813:B2836)</f>
        <v>287</v>
      </c>
      <c r="C2837" s="312">
        <f t="shared" ref="C2837:F2837" si="29">SUM(C2813:C2836)</f>
        <v>43</v>
      </c>
      <c r="D2837" s="312">
        <f t="shared" si="29"/>
        <v>42</v>
      </c>
      <c r="E2837" s="312">
        <f t="shared" si="29"/>
        <v>197</v>
      </c>
      <c r="F2837" s="312">
        <f t="shared" si="29"/>
        <v>569</v>
      </c>
      <c r="G2837" s="323"/>
      <c r="H2837" s="323"/>
      <c r="I2837" s="323"/>
      <c r="K2837" s="323"/>
      <c r="L2837" s="323"/>
      <c r="M2837" s="323"/>
      <c r="N2837" s="323"/>
      <c r="O2837" s="323"/>
      <c r="P2837" s="323"/>
      <c r="Q2837" s="323"/>
      <c r="R2837" s="323"/>
      <c r="S2837" s="323"/>
      <c r="T2837" s="323"/>
      <c r="U2837" s="323"/>
      <c r="V2837" s="323"/>
    </row>
    <row r="2838" spans="1:22">
      <c r="A2838" s="323"/>
      <c r="B2838" s="323"/>
      <c r="C2838" s="323"/>
      <c r="D2838" s="323"/>
      <c r="E2838" s="323"/>
      <c r="F2838" s="323"/>
      <c r="G2838" s="323"/>
      <c r="H2838" s="323"/>
      <c r="I2838" s="323"/>
      <c r="K2838" s="323"/>
      <c r="L2838" s="323"/>
      <c r="M2838" s="323"/>
      <c r="N2838" s="323"/>
      <c r="O2838" s="323"/>
      <c r="P2838" s="323"/>
      <c r="Q2838" s="323"/>
      <c r="R2838" s="323"/>
      <c r="S2838" s="323"/>
      <c r="T2838" s="323"/>
      <c r="U2838" s="323"/>
      <c r="V2838" s="323"/>
    </row>
    <row r="2839" spans="1:22" ht="30" customHeight="1">
      <c r="A2839" s="666" t="s">
        <v>1540</v>
      </c>
      <c r="B2839" s="666"/>
      <c r="C2839" s="666"/>
      <c r="D2839" s="323"/>
      <c r="E2839" s="323"/>
      <c r="F2839" s="323"/>
      <c r="G2839" s="323"/>
      <c r="H2839" s="323"/>
      <c r="I2839" s="323"/>
      <c r="K2839" s="323"/>
      <c r="L2839" s="323"/>
      <c r="M2839" s="323"/>
      <c r="N2839" s="323"/>
      <c r="O2839" s="323"/>
      <c r="P2839" s="323"/>
      <c r="Q2839" s="323"/>
      <c r="R2839" s="323"/>
      <c r="S2839" s="323"/>
      <c r="T2839" s="323"/>
      <c r="U2839" s="323"/>
      <c r="V2839" s="323"/>
    </row>
    <row r="2840" spans="1:22" ht="30" customHeight="1">
      <c r="A2840" s="330" t="s">
        <v>62</v>
      </c>
      <c r="B2840" s="312" t="s">
        <v>1513</v>
      </c>
      <c r="C2840" s="312" t="s">
        <v>1514</v>
      </c>
      <c r="D2840" s="323"/>
      <c r="E2840" s="323"/>
      <c r="F2840" s="323"/>
      <c r="G2840" s="323"/>
      <c r="H2840" s="323"/>
      <c r="I2840" s="323"/>
      <c r="K2840" s="323"/>
      <c r="L2840" s="323"/>
      <c r="M2840" s="323"/>
      <c r="N2840" s="323"/>
      <c r="O2840" s="323"/>
      <c r="P2840" s="323"/>
      <c r="Q2840" s="323"/>
      <c r="R2840" s="323"/>
      <c r="S2840" s="323"/>
      <c r="T2840" s="323"/>
      <c r="U2840" s="323"/>
      <c r="V2840" s="323"/>
    </row>
    <row r="2841" spans="1:22" ht="30" customHeight="1">
      <c r="A2841" s="329" t="s">
        <v>44</v>
      </c>
      <c r="B2841" s="280">
        <v>182</v>
      </c>
      <c r="C2841" s="93">
        <v>53</v>
      </c>
      <c r="D2841" s="323"/>
      <c r="E2841" s="323"/>
      <c r="F2841" s="323"/>
      <c r="G2841" s="323"/>
      <c r="H2841" s="323"/>
      <c r="I2841" s="323"/>
      <c r="K2841" s="323"/>
      <c r="L2841" s="323"/>
      <c r="M2841" s="323"/>
      <c r="N2841" s="323"/>
      <c r="O2841" s="323"/>
      <c r="P2841" s="323"/>
      <c r="Q2841" s="323"/>
      <c r="R2841" s="323"/>
      <c r="S2841" s="323"/>
      <c r="T2841" s="323"/>
      <c r="U2841" s="323"/>
      <c r="V2841" s="323"/>
    </row>
    <row r="2842" spans="1:22" ht="30" customHeight="1">
      <c r="A2842" s="329" t="s">
        <v>1453</v>
      </c>
      <c r="B2842" s="280">
        <v>3</v>
      </c>
      <c r="C2842" s="93">
        <v>0</v>
      </c>
      <c r="D2842" s="323"/>
      <c r="E2842" s="323"/>
      <c r="F2842" s="323"/>
      <c r="G2842" s="323"/>
      <c r="H2842" s="323"/>
      <c r="I2842" s="323"/>
      <c r="K2842" s="323"/>
      <c r="L2842" s="323"/>
      <c r="M2842" s="323"/>
      <c r="N2842" s="323"/>
      <c r="O2842" s="323"/>
      <c r="P2842" s="323"/>
      <c r="Q2842" s="323"/>
      <c r="R2842" s="323"/>
      <c r="S2842" s="323"/>
      <c r="T2842" s="323"/>
      <c r="U2842" s="323"/>
      <c r="V2842" s="323"/>
    </row>
    <row r="2843" spans="1:22" ht="30" customHeight="1">
      <c r="A2843" s="329" t="s">
        <v>29</v>
      </c>
      <c r="B2843" s="280">
        <v>71</v>
      </c>
      <c r="C2843" s="280">
        <v>39</v>
      </c>
      <c r="D2843" s="323"/>
      <c r="E2843" s="323"/>
      <c r="F2843" s="323"/>
      <c r="G2843" s="323"/>
      <c r="H2843" s="323"/>
      <c r="I2843" s="323"/>
      <c r="K2843" s="323"/>
      <c r="L2843" s="323"/>
      <c r="M2843" s="323"/>
      <c r="N2843" s="323"/>
      <c r="O2843" s="323"/>
      <c r="P2843" s="323"/>
      <c r="Q2843" s="323"/>
      <c r="R2843" s="323"/>
      <c r="S2843" s="323"/>
      <c r="T2843" s="323"/>
      <c r="U2843" s="323"/>
      <c r="V2843" s="323"/>
    </row>
    <row r="2844" spans="1:22" ht="30" customHeight="1">
      <c r="A2844" s="329" t="s">
        <v>31</v>
      </c>
      <c r="B2844" s="280">
        <v>58</v>
      </c>
      <c r="C2844" s="280">
        <v>38</v>
      </c>
      <c r="D2844" s="323"/>
      <c r="E2844" s="323"/>
      <c r="F2844" s="323"/>
      <c r="G2844" s="323"/>
      <c r="H2844" s="323"/>
      <c r="I2844" s="323"/>
      <c r="K2844" s="323"/>
      <c r="L2844" s="323"/>
      <c r="M2844" s="323"/>
      <c r="N2844" s="323"/>
      <c r="O2844" s="323"/>
      <c r="P2844" s="323"/>
      <c r="Q2844" s="323"/>
      <c r="R2844" s="323"/>
      <c r="S2844" s="323"/>
      <c r="T2844" s="323"/>
      <c r="U2844" s="323"/>
      <c r="V2844" s="323"/>
    </row>
    <row r="2845" spans="1:22" ht="30" customHeight="1">
      <c r="A2845" s="329" t="s">
        <v>24</v>
      </c>
      <c r="B2845" s="280">
        <v>50</v>
      </c>
      <c r="C2845" s="280">
        <v>33</v>
      </c>
      <c r="D2845" s="323"/>
      <c r="E2845" s="323"/>
      <c r="F2845" s="323"/>
      <c r="G2845" s="323"/>
      <c r="H2845" s="323"/>
      <c r="I2845" s="323"/>
      <c r="K2845" s="323"/>
      <c r="L2845" s="323"/>
      <c r="M2845" s="323"/>
      <c r="N2845" s="323"/>
      <c r="O2845" s="323"/>
      <c r="P2845" s="323"/>
      <c r="Q2845" s="323"/>
      <c r="R2845" s="323"/>
      <c r="S2845" s="323"/>
      <c r="T2845" s="323"/>
      <c r="U2845" s="323"/>
      <c r="V2845" s="323"/>
    </row>
    <row r="2846" spans="1:22" ht="30" customHeight="1">
      <c r="A2846" s="329" t="s">
        <v>33</v>
      </c>
      <c r="B2846" s="280">
        <v>245</v>
      </c>
      <c r="C2846" s="280">
        <v>54</v>
      </c>
      <c r="D2846" s="323"/>
      <c r="E2846" s="323"/>
      <c r="F2846" s="323"/>
      <c r="G2846" s="323"/>
      <c r="H2846" s="323"/>
      <c r="I2846" s="323"/>
      <c r="K2846" s="323"/>
      <c r="L2846" s="323"/>
      <c r="M2846" s="323"/>
      <c r="N2846" s="323"/>
      <c r="O2846" s="323"/>
      <c r="P2846" s="323"/>
      <c r="Q2846" s="323"/>
      <c r="R2846" s="323"/>
      <c r="S2846" s="323"/>
      <c r="T2846" s="323"/>
      <c r="U2846" s="323"/>
      <c r="V2846" s="323"/>
    </row>
    <row r="2847" spans="1:22" ht="30" customHeight="1">
      <c r="A2847" s="329" t="s">
        <v>23</v>
      </c>
      <c r="B2847" s="280">
        <v>178</v>
      </c>
      <c r="C2847" s="280">
        <v>78</v>
      </c>
      <c r="D2847" s="323"/>
      <c r="E2847" s="323"/>
      <c r="F2847" s="323"/>
      <c r="G2847" s="323"/>
      <c r="H2847" s="323"/>
      <c r="I2847" s="323"/>
      <c r="K2847" s="323"/>
      <c r="L2847" s="323"/>
      <c r="M2847" s="323"/>
      <c r="N2847" s="323"/>
      <c r="O2847" s="323"/>
      <c r="P2847" s="323"/>
      <c r="Q2847" s="323"/>
      <c r="R2847" s="323"/>
      <c r="S2847" s="323"/>
      <c r="T2847" s="323"/>
      <c r="U2847" s="323"/>
      <c r="V2847" s="323"/>
    </row>
    <row r="2848" spans="1:22" ht="30" customHeight="1">
      <c r="A2848" s="329" t="s">
        <v>35</v>
      </c>
      <c r="B2848" s="280">
        <v>79</v>
      </c>
      <c r="C2848" s="280">
        <v>33</v>
      </c>
      <c r="D2848" s="323"/>
      <c r="E2848" s="323"/>
      <c r="F2848" s="323"/>
      <c r="G2848" s="323"/>
      <c r="H2848" s="323"/>
      <c r="I2848" s="323"/>
      <c r="K2848" s="323"/>
      <c r="L2848" s="323"/>
      <c r="M2848" s="323"/>
      <c r="N2848" s="323"/>
      <c r="O2848" s="323"/>
      <c r="P2848" s="323"/>
      <c r="Q2848" s="323"/>
      <c r="R2848" s="323"/>
      <c r="S2848" s="323"/>
      <c r="T2848" s="323"/>
      <c r="U2848" s="323"/>
      <c r="V2848" s="323"/>
    </row>
    <row r="2849" spans="1:22" ht="30" customHeight="1">
      <c r="A2849" s="329" t="s">
        <v>36</v>
      </c>
      <c r="B2849" s="280">
        <v>86</v>
      </c>
      <c r="C2849" s="280">
        <v>47</v>
      </c>
      <c r="D2849" s="323"/>
      <c r="E2849" s="323"/>
      <c r="F2849" s="323"/>
      <c r="G2849" s="323"/>
      <c r="H2849" s="323"/>
      <c r="I2849" s="323"/>
      <c r="K2849" s="323"/>
      <c r="L2849" s="323"/>
      <c r="M2849" s="323"/>
      <c r="N2849" s="323"/>
      <c r="O2849" s="323"/>
      <c r="P2849" s="323"/>
      <c r="Q2849" s="323"/>
      <c r="R2849" s="323"/>
      <c r="S2849" s="323"/>
      <c r="T2849" s="323"/>
      <c r="U2849" s="323"/>
      <c r="V2849" s="323"/>
    </row>
    <row r="2850" spans="1:22" ht="30" customHeight="1">
      <c r="A2850" s="329" t="s">
        <v>48</v>
      </c>
      <c r="B2850" s="280">
        <v>62</v>
      </c>
      <c r="C2850" s="280">
        <v>55</v>
      </c>
      <c r="D2850" s="323"/>
      <c r="E2850" s="323"/>
      <c r="F2850" s="323"/>
      <c r="G2850" s="323"/>
      <c r="H2850" s="323"/>
      <c r="I2850" s="323"/>
      <c r="K2850" s="323"/>
      <c r="L2850" s="323"/>
      <c r="M2850" s="323"/>
      <c r="N2850" s="323"/>
      <c r="O2850" s="323"/>
      <c r="P2850" s="323"/>
      <c r="Q2850" s="323"/>
      <c r="R2850" s="323"/>
      <c r="S2850" s="323"/>
      <c r="T2850" s="323"/>
      <c r="U2850" s="323"/>
      <c r="V2850" s="323"/>
    </row>
    <row r="2851" spans="1:22" ht="30" customHeight="1">
      <c r="A2851" s="329" t="s">
        <v>49</v>
      </c>
      <c r="B2851" s="280">
        <v>144</v>
      </c>
      <c r="C2851" s="280">
        <v>80</v>
      </c>
      <c r="D2851" s="323"/>
      <c r="E2851" s="323"/>
      <c r="F2851" s="323"/>
      <c r="G2851" s="323"/>
      <c r="H2851" s="323"/>
      <c r="I2851" s="323"/>
      <c r="K2851" s="323"/>
      <c r="L2851" s="323"/>
      <c r="M2851" s="323"/>
      <c r="N2851" s="323"/>
      <c r="O2851" s="323"/>
      <c r="P2851" s="323"/>
      <c r="Q2851" s="323"/>
      <c r="R2851" s="323"/>
      <c r="S2851" s="323"/>
      <c r="T2851" s="323"/>
      <c r="U2851" s="323"/>
      <c r="V2851" s="323"/>
    </row>
    <row r="2852" spans="1:22" ht="30" customHeight="1">
      <c r="A2852" s="329" t="s">
        <v>50</v>
      </c>
      <c r="B2852" s="280">
        <v>143</v>
      </c>
      <c r="C2852" s="280">
        <v>90</v>
      </c>
      <c r="D2852" s="323"/>
      <c r="E2852" s="323"/>
      <c r="F2852" s="323"/>
      <c r="G2852" s="323"/>
      <c r="H2852" s="323"/>
      <c r="I2852" s="323"/>
      <c r="K2852" s="323"/>
      <c r="L2852" s="323"/>
      <c r="M2852" s="323"/>
      <c r="N2852" s="323"/>
      <c r="O2852" s="323"/>
      <c r="P2852" s="323"/>
      <c r="Q2852" s="323"/>
      <c r="R2852" s="323"/>
      <c r="S2852" s="323"/>
      <c r="T2852" s="323"/>
      <c r="U2852" s="323"/>
      <c r="V2852" s="323"/>
    </row>
    <row r="2853" spans="1:22" ht="30" customHeight="1">
      <c r="A2853" s="329" t="s">
        <v>51</v>
      </c>
      <c r="B2853" s="280">
        <v>151</v>
      </c>
      <c r="C2853" s="280">
        <v>92</v>
      </c>
      <c r="D2853" s="323"/>
      <c r="E2853" s="323"/>
      <c r="F2853" s="323"/>
      <c r="G2853" s="323"/>
      <c r="H2853" s="323"/>
      <c r="I2853" s="323"/>
      <c r="K2853" s="323"/>
      <c r="L2853" s="323"/>
      <c r="M2853" s="323"/>
      <c r="N2853" s="323"/>
      <c r="O2853" s="323"/>
      <c r="P2853" s="323"/>
      <c r="Q2853" s="323"/>
      <c r="R2853" s="323"/>
      <c r="S2853" s="323"/>
      <c r="T2853" s="323"/>
      <c r="U2853" s="323"/>
      <c r="V2853" s="323"/>
    </row>
    <row r="2854" spans="1:22" ht="30" customHeight="1">
      <c r="A2854" s="329" t="s">
        <v>52</v>
      </c>
      <c r="B2854" s="280">
        <v>89</v>
      </c>
      <c r="C2854" s="280">
        <v>59</v>
      </c>
      <c r="D2854" s="323"/>
      <c r="E2854" s="323"/>
      <c r="F2854" s="323"/>
      <c r="G2854" s="323"/>
      <c r="H2854" s="323"/>
      <c r="I2854" s="323"/>
      <c r="K2854" s="323"/>
      <c r="L2854" s="323"/>
      <c r="M2854" s="323"/>
      <c r="N2854" s="323"/>
      <c r="O2854" s="323"/>
      <c r="P2854" s="323"/>
      <c r="Q2854" s="323"/>
      <c r="R2854" s="323"/>
      <c r="S2854" s="323"/>
      <c r="T2854" s="323"/>
      <c r="U2854" s="323"/>
      <c r="V2854" s="323"/>
    </row>
    <row r="2855" spans="1:22" ht="30" customHeight="1">
      <c r="A2855" s="329" t="s">
        <v>53</v>
      </c>
      <c r="B2855" s="280">
        <v>213</v>
      </c>
      <c r="C2855" s="280">
        <v>105</v>
      </c>
      <c r="D2855" s="323"/>
      <c r="E2855" s="323"/>
      <c r="F2855" s="323"/>
      <c r="G2855" s="323"/>
      <c r="H2855" s="323"/>
      <c r="I2855" s="323"/>
      <c r="K2855" s="323"/>
      <c r="L2855" s="323"/>
      <c r="M2855" s="323"/>
      <c r="N2855" s="323"/>
      <c r="O2855" s="323"/>
      <c r="P2855" s="323"/>
      <c r="Q2855" s="323"/>
      <c r="R2855" s="323"/>
      <c r="S2855" s="323"/>
      <c r="T2855" s="323"/>
      <c r="U2855" s="323"/>
      <c r="V2855" s="323"/>
    </row>
    <row r="2856" spans="1:22" ht="30" customHeight="1">
      <c r="A2856" s="329" t="s">
        <v>54</v>
      </c>
      <c r="B2856" s="280">
        <v>65</v>
      </c>
      <c r="C2856" s="280">
        <v>33</v>
      </c>
      <c r="D2856" s="323"/>
      <c r="E2856" s="323"/>
      <c r="F2856" s="323"/>
      <c r="G2856" s="323"/>
      <c r="H2856" s="323"/>
      <c r="I2856" s="323"/>
      <c r="K2856" s="323"/>
      <c r="L2856" s="323"/>
      <c r="M2856" s="323"/>
      <c r="N2856" s="323"/>
      <c r="O2856" s="323"/>
      <c r="P2856" s="323"/>
      <c r="Q2856" s="323"/>
      <c r="R2856" s="323"/>
      <c r="S2856" s="323"/>
      <c r="T2856" s="323"/>
      <c r="U2856" s="323"/>
      <c r="V2856" s="323"/>
    </row>
    <row r="2857" spans="1:22" ht="30" customHeight="1">
      <c r="A2857" s="329" t="s">
        <v>64</v>
      </c>
      <c r="B2857" s="280">
        <v>151</v>
      </c>
      <c r="C2857" s="280">
        <v>35</v>
      </c>
      <c r="D2857" s="323"/>
      <c r="E2857" s="323"/>
      <c r="F2857" s="323"/>
      <c r="G2857" s="323"/>
      <c r="H2857" s="323"/>
      <c r="I2857" s="323"/>
      <c r="K2857" s="323"/>
      <c r="L2857" s="323"/>
      <c r="M2857" s="323"/>
      <c r="N2857" s="323"/>
      <c r="O2857" s="323"/>
      <c r="P2857" s="323"/>
      <c r="Q2857" s="323"/>
      <c r="R2857" s="323"/>
      <c r="S2857" s="323"/>
      <c r="T2857" s="323"/>
      <c r="U2857" s="323"/>
      <c r="V2857" s="323"/>
    </row>
    <row r="2858" spans="1:22" ht="30" customHeight="1">
      <c r="A2858" s="329" t="s">
        <v>57</v>
      </c>
      <c r="B2858" s="280">
        <v>156</v>
      </c>
      <c r="C2858" s="280">
        <v>35</v>
      </c>
      <c r="D2858" s="323"/>
      <c r="E2858" s="323"/>
      <c r="F2858" s="323"/>
      <c r="G2858" s="323"/>
      <c r="H2858" s="323"/>
      <c r="I2858" s="323"/>
      <c r="K2858" s="323"/>
      <c r="L2858" s="323"/>
      <c r="M2858" s="323"/>
      <c r="N2858" s="323"/>
      <c r="O2858" s="323"/>
      <c r="P2858" s="323"/>
      <c r="Q2858" s="323"/>
      <c r="R2858" s="323"/>
      <c r="S2858" s="323"/>
      <c r="T2858" s="323"/>
      <c r="U2858" s="323"/>
      <c r="V2858" s="323"/>
    </row>
    <row r="2859" spans="1:22" ht="30" customHeight="1">
      <c r="A2859" s="329" t="s">
        <v>20</v>
      </c>
      <c r="B2859" s="280">
        <v>120</v>
      </c>
      <c r="C2859" s="280">
        <v>54</v>
      </c>
      <c r="D2859" s="323"/>
      <c r="E2859" s="323"/>
      <c r="F2859" s="323"/>
      <c r="G2859" s="323"/>
      <c r="H2859" s="323"/>
      <c r="I2859" s="323"/>
      <c r="K2859" s="323"/>
      <c r="L2859" s="323"/>
      <c r="M2859" s="323"/>
      <c r="N2859" s="323"/>
      <c r="O2859" s="323"/>
      <c r="P2859" s="323"/>
      <c r="Q2859" s="323"/>
      <c r="R2859" s="323"/>
      <c r="S2859" s="323"/>
      <c r="T2859" s="323"/>
      <c r="U2859" s="323"/>
      <c r="V2859" s="323"/>
    </row>
    <row r="2860" spans="1:22" ht="30" customHeight="1">
      <c r="A2860" s="329" t="s">
        <v>66</v>
      </c>
      <c r="B2860" s="280">
        <v>207</v>
      </c>
      <c r="C2860" s="280">
        <v>63</v>
      </c>
      <c r="D2860" s="323"/>
      <c r="E2860" s="323"/>
      <c r="F2860" s="323"/>
      <c r="G2860" s="323"/>
      <c r="H2860" s="323"/>
      <c r="I2860" s="323"/>
      <c r="K2860" s="323"/>
      <c r="L2860" s="323"/>
      <c r="M2860" s="323"/>
      <c r="N2860" s="323"/>
      <c r="O2860" s="323"/>
      <c r="P2860" s="323"/>
      <c r="Q2860" s="323"/>
      <c r="R2860" s="323"/>
      <c r="S2860" s="323"/>
      <c r="T2860" s="323"/>
      <c r="U2860" s="323"/>
      <c r="V2860" s="323"/>
    </row>
    <row r="2861" spans="1:22" ht="30" customHeight="1">
      <c r="A2861" s="329" t="s">
        <v>38</v>
      </c>
      <c r="B2861" s="280">
        <v>55</v>
      </c>
      <c r="C2861" s="280">
        <v>48</v>
      </c>
      <c r="D2861" s="323"/>
      <c r="E2861" s="323"/>
      <c r="F2861" s="323"/>
      <c r="G2861" s="323"/>
      <c r="H2861" s="323"/>
      <c r="I2861" s="323"/>
      <c r="K2861" s="323"/>
      <c r="L2861" s="323"/>
      <c r="M2861" s="323"/>
      <c r="N2861" s="323"/>
      <c r="O2861" s="323"/>
      <c r="P2861" s="323"/>
      <c r="Q2861" s="323"/>
      <c r="R2861" s="323"/>
      <c r="S2861" s="323"/>
      <c r="T2861" s="323"/>
      <c r="U2861" s="323"/>
      <c r="V2861" s="323"/>
    </row>
    <row r="2862" spans="1:22" ht="30" customHeight="1">
      <c r="A2862" s="329" t="s">
        <v>39</v>
      </c>
      <c r="B2862" s="280">
        <v>156</v>
      </c>
      <c r="C2862" s="280">
        <v>91</v>
      </c>
      <c r="D2862" s="323"/>
      <c r="E2862" s="323"/>
      <c r="F2862" s="323"/>
      <c r="G2862" s="323"/>
      <c r="H2862" s="323"/>
      <c r="I2862" s="323"/>
      <c r="K2862" s="323"/>
      <c r="L2862" s="323"/>
      <c r="M2862" s="323"/>
      <c r="N2862" s="323"/>
      <c r="O2862" s="323"/>
      <c r="P2862" s="323"/>
      <c r="Q2862" s="323"/>
      <c r="R2862" s="323"/>
      <c r="S2862" s="323"/>
      <c r="T2862" s="323"/>
      <c r="U2862" s="323"/>
      <c r="V2862" s="323"/>
    </row>
    <row r="2863" spans="1:22" ht="30" customHeight="1">
      <c r="A2863" s="329" t="s">
        <v>657</v>
      </c>
      <c r="B2863" s="280">
        <v>91</v>
      </c>
      <c r="C2863" s="280">
        <v>26</v>
      </c>
      <c r="D2863" s="323"/>
      <c r="E2863" s="323"/>
      <c r="F2863" s="323"/>
      <c r="G2863" s="323"/>
      <c r="H2863" s="323"/>
      <c r="I2863" s="323"/>
      <c r="K2863" s="323"/>
      <c r="L2863" s="323"/>
      <c r="M2863" s="323"/>
      <c r="N2863" s="323"/>
      <c r="O2863" s="323"/>
      <c r="P2863" s="323"/>
      <c r="Q2863" s="323"/>
      <c r="R2863" s="323"/>
      <c r="S2863" s="323"/>
      <c r="T2863" s="323"/>
      <c r="U2863" s="323"/>
      <c r="V2863" s="323"/>
    </row>
    <row r="2864" spans="1:22" ht="30" customHeight="1">
      <c r="A2864" s="310" t="s">
        <v>3</v>
      </c>
      <c r="B2864" s="312">
        <f>SUM(B2841:B2863)</f>
        <v>2755</v>
      </c>
      <c r="C2864" s="312">
        <f>SUM(C2841:C2863)</f>
        <v>1241</v>
      </c>
      <c r="D2864" s="323"/>
      <c r="E2864" s="323"/>
      <c r="F2864" s="323"/>
      <c r="G2864" s="323"/>
      <c r="H2864" s="323"/>
      <c r="I2864" s="323"/>
      <c r="K2864" s="323"/>
      <c r="L2864" s="323"/>
      <c r="M2864" s="323"/>
      <c r="N2864" s="323"/>
      <c r="O2864" s="323"/>
      <c r="P2864" s="323"/>
      <c r="Q2864" s="323"/>
      <c r="R2864" s="323"/>
      <c r="S2864" s="323"/>
      <c r="T2864" s="323"/>
      <c r="U2864" s="323"/>
      <c r="V2864" s="323"/>
    </row>
    <row r="2865" spans="1:22">
      <c r="A2865" s="323"/>
      <c r="B2865" s="323"/>
      <c r="C2865" s="323"/>
      <c r="D2865" s="323"/>
      <c r="E2865" s="323"/>
      <c r="F2865" s="323"/>
      <c r="G2865" s="323"/>
      <c r="H2865" s="323"/>
      <c r="I2865" s="323"/>
      <c r="K2865" s="323"/>
      <c r="L2865" s="323"/>
      <c r="M2865" s="323"/>
      <c r="N2865" s="323"/>
      <c r="O2865" s="323"/>
      <c r="P2865" s="323"/>
      <c r="Q2865" s="323"/>
      <c r="R2865" s="323"/>
      <c r="S2865" s="323"/>
      <c r="T2865" s="323"/>
      <c r="U2865" s="323"/>
      <c r="V2865" s="323"/>
    </row>
    <row r="2866" spans="1:22" ht="30" customHeight="1">
      <c r="A2866" s="674" t="s">
        <v>1541</v>
      </c>
      <c r="B2866" s="662"/>
      <c r="C2866" s="662"/>
      <c r="D2866" s="662"/>
      <c r="E2866" s="662"/>
      <c r="F2866" s="662"/>
      <c r="G2866" s="662"/>
      <c r="H2866" s="663"/>
      <c r="I2866" s="323"/>
      <c r="K2866" s="323"/>
      <c r="L2866" s="323"/>
      <c r="M2866" s="323"/>
      <c r="N2866" s="323"/>
      <c r="O2866" s="323"/>
      <c r="P2866" s="323"/>
      <c r="Q2866" s="323"/>
      <c r="R2866" s="323"/>
      <c r="S2866" s="323"/>
      <c r="T2866" s="323"/>
      <c r="U2866" s="323"/>
      <c r="V2866" s="323"/>
    </row>
    <row r="2867" spans="1:22" ht="51" customHeight="1">
      <c r="A2867" s="263" t="s">
        <v>62</v>
      </c>
      <c r="B2867" s="363" t="s">
        <v>1317</v>
      </c>
      <c r="C2867" s="363" t="s">
        <v>1544</v>
      </c>
      <c r="D2867" s="363" t="s">
        <v>1548</v>
      </c>
      <c r="E2867" s="363" t="s">
        <v>1545</v>
      </c>
      <c r="F2867" s="343" t="s">
        <v>1330</v>
      </c>
      <c r="G2867" s="343" t="s">
        <v>1519</v>
      </c>
      <c r="H2867" s="312" t="s">
        <v>3</v>
      </c>
      <c r="I2867" s="323"/>
      <c r="K2867" s="323"/>
      <c r="L2867" s="323"/>
      <c r="M2867" s="323"/>
      <c r="N2867" s="323"/>
      <c r="O2867" s="323"/>
      <c r="P2867" s="323"/>
      <c r="Q2867" s="323"/>
      <c r="R2867" s="323"/>
      <c r="S2867" s="323"/>
      <c r="T2867" s="323"/>
      <c r="U2867" s="323"/>
      <c r="V2867" s="323"/>
    </row>
    <row r="2868" spans="1:22" ht="30" customHeight="1">
      <c r="A2868" s="343" t="s">
        <v>44</v>
      </c>
      <c r="B2868" s="329">
        <v>107</v>
      </c>
      <c r="C2868" s="343">
        <v>7</v>
      </c>
      <c r="D2868" s="93">
        <v>0</v>
      </c>
      <c r="E2868" s="343">
        <v>17</v>
      </c>
      <c r="F2868" s="344">
        <v>142</v>
      </c>
      <c r="G2868" s="93">
        <v>0</v>
      </c>
      <c r="H2868" s="93">
        <f>SUM(B2868:G2868)</f>
        <v>273</v>
      </c>
      <c r="I2868" s="323"/>
      <c r="K2868" s="323"/>
      <c r="L2868" s="323"/>
      <c r="M2868" s="323"/>
      <c r="N2868" s="323"/>
      <c r="O2868" s="323"/>
      <c r="P2868" s="323"/>
      <c r="Q2868" s="323"/>
      <c r="R2868" s="323"/>
      <c r="S2868" s="323"/>
      <c r="T2868" s="323"/>
      <c r="U2868" s="323"/>
      <c r="V2868" s="323"/>
    </row>
    <row r="2869" spans="1:22" ht="30" customHeight="1">
      <c r="A2869" s="343" t="s">
        <v>1453</v>
      </c>
      <c r="B2869" s="93">
        <v>0</v>
      </c>
      <c r="C2869" s="343">
        <v>0</v>
      </c>
      <c r="D2869" s="93">
        <v>0</v>
      </c>
      <c r="E2869" s="93">
        <v>2</v>
      </c>
      <c r="F2869" s="344">
        <v>5</v>
      </c>
      <c r="G2869" s="93">
        <v>0</v>
      </c>
      <c r="H2869" s="93">
        <f t="shared" ref="H2869:H2895" si="30">SUM(B2869:G2869)</f>
        <v>7</v>
      </c>
      <c r="I2869" s="323"/>
      <c r="J2869" s="458" t="s">
        <v>1155</v>
      </c>
      <c r="K2869" s="323"/>
      <c r="L2869" s="323"/>
      <c r="M2869" s="323"/>
      <c r="N2869" s="323"/>
      <c r="O2869" s="323"/>
      <c r="P2869" s="323"/>
      <c r="Q2869" s="323"/>
      <c r="R2869" s="323"/>
      <c r="S2869" s="323"/>
      <c r="T2869" s="323"/>
      <c r="U2869" s="323"/>
      <c r="V2869" s="323"/>
    </row>
    <row r="2870" spans="1:22" ht="30" customHeight="1">
      <c r="A2870" s="343" t="s">
        <v>29</v>
      </c>
      <c r="B2870" s="329">
        <v>51</v>
      </c>
      <c r="C2870" s="343">
        <v>0</v>
      </c>
      <c r="D2870" s="93">
        <v>0</v>
      </c>
      <c r="E2870" s="343">
        <v>16</v>
      </c>
      <c r="F2870" s="344">
        <v>73</v>
      </c>
      <c r="G2870" s="93">
        <v>0</v>
      </c>
      <c r="H2870" s="93">
        <f t="shared" si="30"/>
        <v>140</v>
      </c>
      <c r="I2870" s="323"/>
      <c r="K2870" s="323"/>
      <c r="L2870" s="323"/>
      <c r="M2870" s="323"/>
      <c r="N2870" s="323"/>
      <c r="O2870" s="323"/>
      <c r="P2870" s="323"/>
      <c r="Q2870" s="323"/>
      <c r="R2870" s="323"/>
      <c r="S2870" s="323"/>
      <c r="T2870" s="323"/>
      <c r="U2870" s="323"/>
      <c r="V2870" s="323"/>
    </row>
    <row r="2871" spans="1:22" ht="30" customHeight="1">
      <c r="A2871" s="343" t="s">
        <v>31</v>
      </c>
      <c r="B2871" s="329">
        <v>51</v>
      </c>
      <c r="C2871" s="343">
        <v>4</v>
      </c>
      <c r="D2871" s="93">
        <v>0</v>
      </c>
      <c r="E2871" s="343">
        <v>6</v>
      </c>
      <c r="F2871" s="344">
        <v>66</v>
      </c>
      <c r="G2871" s="93">
        <v>0</v>
      </c>
      <c r="H2871" s="93">
        <f t="shared" si="30"/>
        <v>127</v>
      </c>
      <c r="I2871" s="323"/>
      <c r="K2871" s="323"/>
      <c r="L2871" s="323"/>
      <c r="M2871" s="323"/>
      <c r="N2871" s="323"/>
      <c r="O2871" s="323"/>
      <c r="P2871" s="323"/>
      <c r="Q2871" s="323"/>
      <c r="R2871" s="323"/>
      <c r="S2871" s="323"/>
      <c r="T2871" s="323"/>
      <c r="U2871" s="323"/>
      <c r="V2871" s="323"/>
    </row>
    <row r="2872" spans="1:22" ht="30" customHeight="1">
      <c r="A2872" s="343" t="s">
        <v>24</v>
      </c>
      <c r="B2872" s="329">
        <v>26</v>
      </c>
      <c r="C2872" s="343">
        <v>1</v>
      </c>
      <c r="D2872" s="93">
        <v>0</v>
      </c>
      <c r="E2872" s="343">
        <v>15</v>
      </c>
      <c r="F2872" s="344">
        <v>50</v>
      </c>
      <c r="G2872" s="93">
        <v>0</v>
      </c>
      <c r="H2872" s="93">
        <f t="shared" si="30"/>
        <v>92</v>
      </c>
      <c r="I2872" s="323"/>
      <c r="K2872" s="323"/>
      <c r="L2872" s="323"/>
      <c r="M2872" s="323"/>
      <c r="N2872" s="323"/>
      <c r="O2872" s="323"/>
      <c r="P2872" s="323"/>
      <c r="Q2872" s="323"/>
      <c r="R2872" s="323"/>
      <c r="S2872" s="323"/>
      <c r="T2872" s="323"/>
      <c r="U2872" s="323"/>
      <c r="V2872" s="323"/>
    </row>
    <row r="2873" spans="1:22" ht="30" customHeight="1">
      <c r="A2873" s="343" t="s">
        <v>33</v>
      </c>
      <c r="B2873" s="329">
        <v>103</v>
      </c>
      <c r="C2873" s="343">
        <v>4</v>
      </c>
      <c r="D2873" s="93">
        <v>0</v>
      </c>
      <c r="E2873" s="343">
        <v>11</v>
      </c>
      <c r="F2873" s="344">
        <v>151</v>
      </c>
      <c r="G2873" s="93">
        <v>0</v>
      </c>
      <c r="H2873" s="93">
        <f t="shared" si="30"/>
        <v>269</v>
      </c>
      <c r="I2873" s="323"/>
      <c r="K2873" s="323"/>
      <c r="L2873" s="323"/>
      <c r="M2873" s="323"/>
      <c r="N2873" s="323"/>
      <c r="O2873" s="323"/>
      <c r="P2873" s="323"/>
      <c r="Q2873" s="323"/>
      <c r="R2873" s="323"/>
      <c r="S2873" s="323"/>
      <c r="T2873" s="323"/>
      <c r="U2873" s="323"/>
      <c r="V2873" s="323"/>
    </row>
    <row r="2874" spans="1:22" ht="30" customHeight="1">
      <c r="A2874" s="343" t="s">
        <v>23</v>
      </c>
      <c r="B2874" s="329">
        <v>117</v>
      </c>
      <c r="C2874" s="343">
        <v>9</v>
      </c>
      <c r="D2874" s="93">
        <v>2</v>
      </c>
      <c r="E2874" s="343">
        <v>19</v>
      </c>
      <c r="F2874" s="344">
        <v>162</v>
      </c>
      <c r="G2874" s="93">
        <v>0</v>
      </c>
      <c r="H2874" s="93">
        <f t="shared" si="30"/>
        <v>309</v>
      </c>
      <c r="I2874" s="323"/>
      <c r="K2874" s="323"/>
      <c r="L2874" s="323"/>
      <c r="M2874" s="323"/>
      <c r="N2874" s="323"/>
      <c r="O2874" s="323"/>
      <c r="P2874" s="323"/>
      <c r="Q2874" s="323"/>
      <c r="R2874" s="323"/>
      <c r="S2874" s="323"/>
      <c r="T2874" s="323"/>
      <c r="U2874" s="323"/>
      <c r="V2874" s="323"/>
    </row>
    <row r="2875" spans="1:22" ht="30" customHeight="1">
      <c r="A2875" s="343" t="s">
        <v>35</v>
      </c>
      <c r="B2875" s="329">
        <v>49</v>
      </c>
      <c r="C2875" s="343">
        <v>5</v>
      </c>
      <c r="D2875" s="93">
        <v>0</v>
      </c>
      <c r="E2875" s="343">
        <v>7</v>
      </c>
      <c r="F2875" s="344">
        <v>78</v>
      </c>
      <c r="G2875" s="93">
        <v>0</v>
      </c>
      <c r="H2875" s="93">
        <f t="shared" si="30"/>
        <v>139</v>
      </c>
      <c r="I2875" s="323"/>
      <c r="K2875" s="323"/>
      <c r="L2875" s="323"/>
      <c r="M2875" s="323"/>
      <c r="N2875" s="323"/>
      <c r="O2875" s="323"/>
      <c r="P2875" s="323"/>
      <c r="Q2875" s="323"/>
      <c r="R2875" s="323"/>
      <c r="S2875" s="323"/>
      <c r="T2875" s="323"/>
      <c r="U2875" s="323"/>
      <c r="V2875" s="323"/>
    </row>
    <row r="2876" spans="1:22" ht="30" customHeight="1">
      <c r="A2876" s="343" t="s">
        <v>36</v>
      </c>
      <c r="B2876" s="329">
        <v>0</v>
      </c>
      <c r="C2876" s="343">
        <v>11</v>
      </c>
      <c r="D2876" s="93">
        <v>0</v>
      </c>
      <c r="E2876" s="343">
        <v>10</v>
      </c>
      <c r="F2876" s="93">
        <v>0</v>
      </c>
      <c r="G2876" s="93">
        <v>0</v>
      </c>
      <c r="H2876" s="93">
        <f t="shared" si="30"/>
        <v>21</v>
      </c>
      <c r="I2876" s="323"/>
      <c r="K2876" s="323"/>
      <c r="L2876" s="323"/>
      <c r="M2876" s="323"/>
      <c r="N2876" s="323"/>
      <c r="O2876" s="323"/>
      <c r="P2876" s="323"/>
      <c r="Q2876" s="323"/>
      <c r="R2876" s="323"/>
      <c r="S2876" s="323"/>
      <c r="T2876" s="323"/>
      <c r="U2876" s="323"/>
      <c r="V2876" s="323"/>
    </row>
    <row r="2877" spans="1:22" ht="30" customHeight="1">
      <c r="A2877" s="343" t="s">
        <v>48</v>
      </c>
      <c r="B2877" s="329">
        <v>36</v>
      </c>
      <c r="C2877" s="343">
        <v>1</v>
      </c>
      <c r="D2877" s="93">
        <v>0</v>
      </c>
      <c r="E2877" s="343">
        <v>8</v>
      </c>
      <c r="F2877" s="344">
        <v>65</v>
      </c>
      <c r="G2877" s="93">
        <v>0</v>
      </c>
      <c r="H2877" s="93">
        <f t="shared" si="30"/>
        <v>110</v>
      </c>
      <c r="I2877" s="323"/>
      <c r="K2877" s="323"/>
      <c r="L2877" s="323"/>
      <c r="M2877" s="323"/>
      <c r="N2877" s="323"/>
      <c r="O2877" s="323"/>
      <c r="P2877" s="323"/>
      <c r="Q2877" s="323"/>
      <c r="R2877" s="323"/>
      <c r="S2877" s="323"/>
      <c r="T2877" s="323"/>
      <c r="U2877" s="323"/>
      <c r="V2877" s="323"/>
    </row>
    <row r="2878" spans="1:22" ht="30" customHeight="1">
      <c r="A2878" s="343" t="s">
        <v>49</v>
      </c>
      <c r="B2878" s="329">
        <v>65</v>
      </c>
      <c r="C2878" s="343">
        <v>4</v>
      </c>
      <c r="D2878" s="93">
        <v>0</v>
      </c>
      <c r="E2878" s="343">
        <v>21</v>
      </c>
      <c r="F2878" s="344">
        <v>92</v>
      </c>
      <c r="G2878" s="93">
        <v>0</v>
      </c>
      <c r="H2878" s="93">
        <f t="shared" si="30"/>
        <v>182</v>
      </c>
      <c r="I2878" s="323"/>
      <c r="K2878" s="323"/>
      <c r="L2878" s="323"/>
      <c r="M2878" s="323"/>
      <c r="N2878" s="323"/>
      <c r="O2878" s="323"/>
      <c r="P2878" s="323"/>
      <c r="Q2878" s="323"/>
      <c r="R2878" s="323"/>
      <c r="S2878" s="323"/>
      <c r="T2878" s="323"/>
      <c r="U2878" s="323"/>
      <c r="V2878" s="323"/>
    </row>
    <row r="2879" spans="1:22" ht="30" customHeight="1">
      <c r="A2879" s="343" t="s">
        <v>50</v>
      </c>
      <c r="B2879" s="329">
        <v>54</v>
      </c>
      <c r="C2879" s="343">
        <v>4</v>
      </c>
      <c r="D2879" s="93">
        <v>0</v>
      </c>
      <c r="E2879" s="343">
        <v>26</v>
      </c>
      <c r="F2879" s="344">
        <v>84</v>
      </c>
      <c r="G2879" s="93">
        <v>0</v>
      </c>
      <c r="H2879" s="93">
        <f t="shared" si="30"/>
        <v>168</v>
      </c>
      <c r="I2879" s="323"/>
      <c r="K2879" s="323"/>
      <c r="L2879" s="323"/>
      <c r="M2879" s="323"/>
      <c r="N2879" s="323"/>
      <c r="O2879" s="323"/>
      <c r="P2879" s="323"/>
      <c r="Q2879" s="323"/>
      <c r="R2879" s="323"/>
      <c r="S2879" s="323"/>
      <c r="T2879" s="323"/>
      <c r="U2879" s="323"/>
      <c r="V2879" s="323"/>
    </row>
    <row r="2880" spans="1:22" ht="30" customHeight="1">
      <c r="A2880" s="343" t="s">
        <v>51</v>
      </c>
      <c r="B2880" s="329">
        <v>74</v>
      </c>
      <c r="C2880" s="343">
        <v>11</v>
      </c>
      <c r="D2880" s="93">
        <v>2</v>
      </c>
      <c r="E2880" s="343">
        <v>26</v>
      </c>
      <c r="F2880" s="344">
        <v>114</v>
      </c>
      <c r="G2880" s="93">
        <v>0</v>
      </c>
      <c r="H2880" s="93">
        <f t="shared" si="30"/>
        <v>227</v>
      </c>
      <c r="I2880" s="323"/>
      <c r="K2880" s="323"/>
      <c r="L2880" s="323"/>
      <c r="M2880" s="323"/>
      <c r="N2880" s="323"/>
      <c r="O2880" s="323"/>
      <c r="P2880" s="323"/>
      <c r="Q2880" s="323"/>
      <c r="R2880" s="323"/>
      <c r="S2880" s="323"/>
      <c r="T2880" s="323"/>
      <c r="U2880" s="323"/>
      <c r="V2880" s="323"/>
    </row>
    <row r="2881" spans="1:22" ht="30" customHeight="1">
      <c r="A2881" s="343" t="s">
        <v>52</v>
      </c>
      <c r="B2881" s="329">
        <v>53</v>
      </c>
      <c r="C2881" s="343">
        <v>2</v>
      </c>
      <c r="D2881" s="93">
        <v>1</v>
      </c>
      <c r="E2881" s="343">
        <v>18</v>
      </c>
      <c r="F2881" s="344">
        <v>78</v>
      </c>
      <c r="G2881" s="93">
        <v>0</v>
      </c>
      <c r="H2881" s="93">
        <f t="shared" si="30"/>
        <v>152</v>
      </c>
      <c r="I2881" s="323"/>
      <c r="K2881" s="323"/>
      <c r="L2881" s="323"/>
      <c r="M2881" s="323"/>
      <c r="N2881" s="323"/>
      <c r="O2881" s="323"/>
      <c r="P2881" s="323"/>
      <c r="Q2881" s="323"/>
      <c r="R2881" s="323"/>
      <c r="S2881" s="323"/>
      <c r="T2881" s="323"/>
      <c r="U2881" s="323"/>
      <c r="V2881" s="323"/>
    </row>
    <row r="2882" spans="1:22" ht="30" customHeight="1">
      <c r="A2882" s="343" t="s">
        <v>53</v>
      </c>
      <c r="B2882" s="329">
        <v>81</v>
      </c>
      <c r="C2882" s="343">
        <v>4</v>
      </c>
      <c r="D2882" s="93">
        <v>3</v>
      </c>
      <c r="E2882" s="343">
        <v>33</v>
      </c>
      <c r="F2882" s="344">
        <v>120</v>
      </c>
      <c r="G2882" s="93">
        <v>0</v>
      </c>
      <c r="H2882" s="93">
        <f t="shared" si="30"/>
        <v>241</v>
      </c>
      <c r="I2882" s="323"/>
      <c r="K2882" s="323"/>
      <c r="L2882" s="323"/>
      <c r="M2882" s="323"/>
      <c r="N2882" s="323"/>
      <c r="O2882" s="323"/>
      <c r="P2882" s="323"/>
      <c r="Q2882" s="323"/>
      <c r="R2882" s="323"/>
      <c r="S2882" s="323"/>
      <c r="T2882" s="323"/>
      <c r="U2882" s="323"/>
      <c r="V2882" s="323"/>
    </row>
    <row r="2883" spans="1:22" ht="30" customHeight="1">
      <c r="A2883" s="343" t="s">
        <v>54</v>
      </c>
      <c r="B2883" s="329">
        <v>42</v>
      </c>
      <c r="C2883" s="343">
        <v>2</v>
      </c>
      <c r="D2883" s="93">
        <v>0</v>
      </c>
      <c r="E2883" s="343">
        <v>2</v>
      </c>
      <c r="F2883" s="344">
        <v>69</v>
      </c>
      <c r="G2883" s="93">
        <v>0</v>
      </c>
      <c r="H2883" s="93">
        <f t="shared" si="30"/>
        <v>115</v>
      </c>
      <c r="I2883" s="323"/>
      <c r="K2883" s="323"/>
      <c r="L2883" s="323"/>
      <c r="M2883" s="323"/>
      <c r="N2883" s="323"/>
      <c r="O2883" s="323"/>
      <c r="P2883" s="323"/>
      <c r="Q2883" s="323"/>
      <c r="R2883" s="323"/>
      <c r="S2883" s="323"/>
      <c r="T2883" s="323"/>
      <c r="U2883" s="323"/>
      <c r="V2883" s="323"/>
    </row>
    <row r="2884" spans="1:22" ht="30" customHeight="1">
      <c r="A2884" s="343" t="s">
        <v>64</v>
      </c>
      <c r="B2884" s="329">
        <v>28</v>
      </c>
      <c r="C2884" s="343">
        <v>3</v>
      </c>
      <c r="D2884" s="93">
        <v>0</v>
      </c>
      <c r="E2884" s="343">
        <v>10</v>
      </c>
      <c r="F2884" s="344">
        <v>70</v>
      </c>
      <c r="G2884" s="93">
        <v>0</v>
      </c>
      <c r="H2884" s="93">
        <f t="shared" si="30"/>
        <v>111</v>
      </c>
      <c r="I2884" s="323"/>
      <c r="K2884" s="323"/>
      <c r="L2884" s="323"/>
      <c r="M2884" s="323"/>
      <c r="N2884" s="323"/>
      <c r="O2884" s="323"/>
      <c r="P2884" s="323"/>
      <c r="Q2884" s="323"/>
      <c r="R2884" s="323"/>
      <c r="S2884" s="323"/>
      <c r="T2884" s="323"/>
      <c r="U2884" s="323"/>
      <c r="V2884" s="323"/>
    </row>
    <row r="2885" spans="1:22" ht="30" customHeight="1">
      <c r="A2885" s="343" t="s">
        <v>57</v>
      </c>
      <c r="B2885" s="329">
        <v>55</v>
      </c>
      <c r="C2885" s="343">
        <v>1</v>
      </c>
      <c r="D2885" s="93">
        <v>0</v>
      </c>
      <c r="E2885" s="343">
        <v>4</v>
      </c>
      <c r="F2885" s="344">
        <v>116</v>
      </c>
      <c r="G2885" s="93">
        <v>0</v>
      </c>
      <c r="H2885" s="93">
        <f t="shared" si="30"/>
        <v>176</v>
      </c>
      <c r="I2885" s="323"/>
      <c r="K2885" s="323"/>
      <c r="L2885" s="323"/>
      <c r="M2885" s="323"/>
      <c r="N2885" s="323"/>
      <c r="O2885" s="323"/>
      <c r="P2885" s="323"/>
      <c r="Q2885" s="323"/>
      <c r="R2885" s="323"/>
      <c r="S2885" s="323"/>
      <c r="T2885" s="323"/>
      <c r="U2885" s="323"/>
      <c r="V2885" s="323"/>
    </row>
    <row r="2886" spans="1:22" ht="30" customHeight="1">
      <c r="A2886" s="343" t="s">
        <v>20</v>
      </c>
      <c r="B2886" s="329">
        <v>0</v>
      </c>
      <c r="C2886" s="343">
        <v>4</v>
      </c>
      <c r="D2886" s="93">
        <v>0</v>
      </c>
      <c r="E2886" s="343">
        <v>8</v>
      </c>
      <c r="F2886" s="93">
        <v>0</v>
      </c>
      <c r="G2886" s="93">
        <v>0</v>
      </c>
      <c r="H2886" s="93">
        <f t="shared" si="30"/>
        <v>12</v>
      </c>
      <c r="I2886" s="323"/>
      <c r="K2886" s="323"/>
      <c r="L2886" s="323"/>
      <c r="M2886" s="323"/>
      <c r="N2886" s="323"/>
      <c r="O2886" s="323"/>
      <c r="P2886" s="323"/>
      <c r="Q2886" s="323"/>
      <c r="R2886" s="323"/>
      <c r="S2886" s="323"/>
      <c r="T2886" s="323"/>
      <c r="U2886" s="323"/>
      <c r="V2886" s="323"/>
    </row>
    <row r="2887" spans="1:22" ht="30" customHeight="1">
      <c r="A2887" s="343" t="s">
        <v>66</v>
      </c>
      <c r="B2887" s="329">
        <v>136</v>
      </c>
      <c r="C2887" s="343">
        <v>5</v>
      </c>
      <c r="D2887" s="93">
        <v>0</v>
      </c>
      <c r="E2887" s="343">
        <v>17</v>
      </c>
      <c r="F2887" s="344">
        <v>160</v>
      </c>
      <c r="G2887" s="93">
        <v>0</v>
      </c>
      <c r="H2887" s="93">
        <f t="shared" si="30"/>
        <v>318</v>
      </c>
      <c r="I2887" s="323"/>
      <c r="K2887" s="323"/>
      <c r="L2887" s="323"/>
      <c r="M2887" s="323"/>
      <c r="N2887" s="323"/>
      <c r="O2887" s="323"/>
      <c r="P2887" s="323"/>
      <c r="Q2887" s="323"/>
      <c r="R2887" s="323"/>
      <c r="S2887" s="323"/>
      <c r="T2887" s="323"/>
      <c r="U2887" s="323"/>
      <c r="V2887" s="323"/>
    </row>
    <row r="2888" spans="1:22" ht="30" customHeight="1">
      <c r="A2888" s="343" t="s">
        <v>38</v>
      </c>
      <c r="B2888" s="329">
        <v>30</v>
      </c>
      <c r="C2888" s="343">
        <v>1</v>
      </c>
      <c r="D2888" s="93">
        <v>0</v>
      </c>
      <c r="E2888" s="343">
        <v>3</v>
      </c>
      <c r="F2888" s="344">
        <v>37</v>
      </c>
      <c r="G2888" s="93">
        <v>0</v>
      </c>
      <c r="H2888" s="93">
        <f t="shared" si="30"/>
        <v>71</v>
      </c>
      <c r="I2888" s="323"/>
      <c r="K2888" s="323"/>
      <c r="L2888" s="323"/>
      <c r="M2888" s="323"/>
      <c r="N2888" s="323"/>
      <c r="O2888" s="323"/>
      <c r="P2888" s="323"/>
      <c r="Q2888" s="323"/>
      <c r="R2888" s="323"/>
      <c r="S2888" s="323"/>
      <c r="T2888" s="323"/>
      <c r="U2888" s="323"/>
      <c r="V2888" s="323"/>
    </row>
    <row r="2889" spans="1:22" ht="30" customHeight="1">
      <c r="A2889" s="343" t="s">
        <v>39</v>
      </c>
      <c r="B2889" s="329">
        <v>97</v>
      </c>
      <c r="C2889" s="343">
        <v>12</v>
      </c>
      <c r="D2889" s="93">
        <v>1</v>
      </c>
      <c r="E2889" s="343">
        <v>12</v>
      </c>
      <c r="F2889" s="344">
        <v>131</v>
      </c>
      <c r="G2889" s="93">
        <v>0</v>
      </c>
      <c r="H2889" s="93">
        <f t="shared" si="30"/>
        <v>253</v>
      </c>
      <c r="I2889" s="323"/>
      <c r="K2889" s="323"/>
      <c r="L2889" s="323"/>
      <c r="M2889" s="323"/>
      <c r="N2889" s="323"/>
      <c r="O2889" s="323"/>
      <c r="P2889" s="323"/>
      <c r="Q2889" s="323"/>
      <c r="R2889" s="323"/>
      <c r="S2889" s="323"/>
      <c r="T2889" s="323"/>
      <c r="U2889" s="323"/>
      <c r="V2889" s="323"/>
    </row>
    <row r="2890" spans="1:22" ht="30" customHeight="1">
      <c r="A2890" s="343" t="s">
        <v>67</v>
      </c>
      <c r="B2890" s="93">
        <v>0</v>
      </c>
      <c r="C2890" s="93">
        <v>0</v>
      </c>
      <c r="D2890" s="93">
        <v>0</v>
      </c>
      <c r="E2890" s="93">
        <v>0</v>
      </c>
      <c r="F2890" s="344">
        <v>117</v>
      </c>
      <c r="G2890" s="93">
        <v>0</v>
      </c>
      <c r="H2890" s="93">
        <f t="shared" si="30"/>
        <v>117</v>
      </c>
      <c r="I2890" s="323"/>
      <c r="K2890" s="323"/>
      <c r="L2890" s="323"/>
      <c r="M2890" s="323"/>
      <c r="N2890" s="323"/>
      <c r="O2890" s="323"/>
      <c r="P2890" s="323"/>
      <c r="Q2890" s="323"/>
      <c r="R2890" s="323"/>
      <c r="S2890" s="323"/>
      <c r="T2890" s="323"/>
      <c r="U2890" s="323"/>
      <c r="V2890" s="323"/>
    </row>
    <row r="2891" spans="1:22" ht="30" customHeight="1">
      <c r="A2891" s="343" t="s">
        <v>657</v>
      </c>
      <c r="B2891" s="329">
        <v>64</v>
      </c>
      <c r="C2891" s="343">
        <v>2</v>
      </c>
      <c r="D2891" s="93">
        <v>0</v>
      </c>
      <c r="E2891" s="343">
        <v>6</v>
      </c>
      <c r="F2891" s="93">
        <v>0</v>
      </c>
      <c r="G2891" s="93">
        <v>0</v>
      </c>
      <c r="H2891" s="93">
        <f t="shared" si="30"/>
        <v>72</v>
      </c>
      <c r="I2891" s="323"/>
      <c r="K2891" s="323"/>
      <c r="L2891" s="323"/>
      <c r="M2891" s="323"/>
      <c r="N2891" s="323"/>
      <c r="O2891" s="323"/>
      <c r="P2891" s="323"/>
      <c r="Q2891" s="323"/>
      <c r="R2891" s="323"/>
      <c r="S2891" s="323"/>
      <c r="T2891" s="323"/>
      <c r="U2891" s="323"/>
      <c r="V2891" s="323"/>
    </row>
    <row r="2892" spans="1:22" ht="30" customHeight="1">
      <c r="A2892" s="343" t="s">
        <v>1456</v>
      </c>
      <c r="B2892" s="93">
        <v>0</v>
      </c>
      <c r="C2892" s="93">
        <v>4</v>
      </c>
      <c r="D2892" s="93">
        <v>0</v>
      </c>
      <c r="E2892" s="93">
        <v>0</v>
      </c>
      <c r="F2892" s="93">
        <v>0</v>
      </c>
      <c r="G2892" s="93">
        <v>0</v>
      </c>
      <c r="H2892" s="93">
        <f t="shared" si="30"/>
        <v>4</v>
      </c>
      <c r="I2892" s="323"/>
      <c r="K2892" s="323"/>
      <c r="L2892" s="323"/>
      <c r="M2892" s="323"/>
      <c r="N2892" s="323"/>
      <c r="O2892" s="323"/>
      <c r="P2892" s="323"/>
      <c r="Q2892" s="323"/>
      <c r="R2892" s="323"/>
      <c r="S2892" s="323"/>
      <c r="T2892" s="323"/>
      <c r="U2892" s="323"/>
      <c r="V2892" s="323"/>
    </row>
    <row r="2893" spans="1:22" ht="30" customHeight="1">
      <c r="A2893" s="343" t="s">
        <v>940</v>
      </c>
      <c r="B2893" s="93">
        <v>0</v>
      </c>
      <c r="C2893" s="93">
        <v>1</v>
      </c>
      <c r="D2893" s="93">
        <v>0</v>
      </c>
      <c r="E2893" s="93">
        <v>0</v>
      </c>
      <c r="F2893" s="93">
        <v>0</v>
      </c>
      <c r="G2893" s="93">
        <v>0</v>
      </c>
      <c r="H2893" s="93">
        <f t="shared" si="30"/>
        <v>1</v>
      </c>
      <c r="I2893" s="323"/>
      <c r="K2893" s="323"/>
      <c r="L2893" s="323"/>
      <c r="M2893" s="323"/>
      <c r="N2893" s="323"/>
      <c r="O2893" s="323"/>
      <c r="P2893" s="323"/>
      <c r="Q2893" s="323"/>
      <c r="R2893" s="323"/>
      <c r="S2893" s="323"/>
      <c r="T2893" s="323"/>
      <c r="U2893" s="323"/>
      <c r="V2893" s="323"/>
    </row>
    <row r="2894" spans="1:22" ht="30" customHeight="1">
      <c r="A2894" s="343" t="s">
        <v>25</v>
      </c>
      <c r="B2894" s="93">
        <v>0</v>
      </c>
      <c r="C2894" s="93">
        <v>0</v>
      </c>
      <c r="D2894" s="93">
        <v>0</v>
      </c>
      <c r="E2894" s="93">
        <v>0</v>
      </c>
      <c r="F2894" s="93">
        <v>0</v>
      </c>
      <c r="G2894" s="93">
        <v>318</v>
      </c>
      <c r="H2894" s="93">
        <f t="shared" si="30"/>
        <v>318</v>
      </c>
      <c r="I2894" s="323"/>
      <c r="K2894" s="323"/>
      <c r="L2894" s="323"/>
      <c r="M2894" s="323"/>
      <c r="N2894" s="323"/>
      <c r="O2894" s="323"/>
      <c r="P2894" s="323"/>
      <c r="Q2894" s="323"/>
      <c r="R2894" s="323"/>
      <c r="S2894" s="323"/>
      <c r="T2894" s="323"/>
      <c r="U2894" s="323"/>
      <c r="V2894" s="323"/>
    </row>
    <row r="2895" spans="1:22" ht="30" customHeight="1">
      <c r="A2895" s="343" t="s">
        <v>1045</v>
      </c>
      <c r="B2895" s="93">
        <v>0</v>
      </c>
      <c r="C2895" s="93">
        <v>1</v>
      </c>
      <c r="D2895" s="93">
        <v>0</v>
      </c>
      <c r="E2895" s="93">
        <v>0</v>
      </c>
      <c r="F2895" s="93">
        <v>0</v>
      </c>
      <c r="G2895" s="93">
        <v>0</v>
      </c>
      <c r="H2895" s="93">
        <f t="shared" si="30"/>
        <v>1</v>
      </c>
      <c r="I2895" s="323"/>
      <c r="K2895" s="323"/>
      <c r="L2895" s="323"/>
      <c r="M2895" s="323"/>
      <c r="N2895" s="323"/>
      <c r="O2895" s="323"/>
      <c r="P2895" s="323"/>
      <c r="Q2895" s="323"/>
      <c r="R2895" s="323"/>
      <c r="S2895" s="323"/>
      <c r="T2895" s="323"/>
      <c r="U2895" s="323"/>
      <c r="V2895" s="323"/>
    </row>
    <row r="2896" spans="1:22" ht="30" customHeight="1">
      <c r="A2896" s="330" t="s">
        <v>3</v>
      </c>
      <c r="B2896" s="312">
        <f t="shared" ref="B2896:G2896" si="31">SUM(B2868:B2895)</f>
        <v>1319</v>
      </c>
      <c r="C2896" s="312">
        <f t="shared" si="31"/>
        <v>103</v>
      </c>
      <c r="D2896" s="312">
        <f t="shared" si="31"/>
        <v>9</v>
      </c>
      <c r="E2896" s="312">
        <f t="shared" si="31"/>
        <v>297</v>
      </c>
      <c r="F2896" s="312">
        <f t="shared" si="31"/>
        <v>1980</v>
      </c>
      <c r="G2896" s="312">
        <f t="shared" si="31"/>
        <v>318</v>
      </c>
      <c r="H2896" s="312">
        <f t="shared" ref="H2896" si="32">SUM(B2896:G2896)</f>
        <v>4026</v>
      </c>
      <c r="I2896" s="323"/>
      <c r="K2896" s="323"/>
      <c r="L2896" s="323"/>
      <c r="M2896" s="323"/>
      <c r="N2896" s="323"/>
      <c r="O2896" s="323"/>
      <c r="P2896" s="323"/>
      <c r="Q2896" s="323"/>
      <c r="R2896" s="323"/>
      <c r="S2896" s="323"/>
      <c r="T2896" s="323"/>
      <c r="U2896" s="323"/>
      <c r="V2896" s="323"/>
    </row>
    <row r="2897" spans="1:22" ht="35.25" customHeight="1">
      <c r="A2897" s="323"/>
      <c r="B2897" s="323"/>
      <c r="C2897" s="323"/>
      <c r="D2897" s="323"/>
      <c r="E2897" s="323"/>
      <c r="F2897" s="323"/>
      <c r="G2897" s="323"/>
      <c r="H2897" s="323"/>
      <c r="I2897" s="323"/>
      <c r="K2897" s="323"/>
      <c r="L2897" s="323"/>
      <c r="M2897" s="323"/>
      <c r="N2897" s="323"/>
      <c r="O2897" s="323"/>
      <c r="P2897" s="323"/>
      <c r="Q2897" s="323"/>
      <c r="R2897" s="323"/>
      <c r="S2897" s="323"/>
      <c r="T2897" s="323"/>
      <c r="U2897" s="323"/>
      <c r="V2897" s="323"/>
    </row>
    <row r="2898" spans="1:22" ht="30" customHeight="1">
      <c r="A2898" s="674" t="s">
        <v>1543</v>
      </c>
      <c r="B2898" s="675"/>
      <c r="C2898" s="323"/>
      <c r="D2898" s="323"/>
      <c r="E2898" s="323"/>
      <c r="F2898" s="323"/>
      <c r="G2898" s="323"/>
      <c r="H2898" s="323"/>
      <c r="I2898" s="323"/>
      <c r="K2898" s="323"/>
      <c r="L2898" s="323"/>
      <c r="M2898" s="323"/>
      <c r="N2898" s="323"/>
      <c r="O2898" s="323"/>
      <c r="P2898" s="323"/>
      <c r="Q2898" s="323"/>
      <c r="R2898" s="323"/>
      <c r="S2898" s="323"/>
      <c r="T2898" s="323"/>
      <c r="U2898" s="323"/>
      <c r="V2898" s="323"/>
    </row>
    <row r="2899" spans="1:22" ht="30" customHeight="1">
      <c r="A2899" s="263" t="s">
        <v>62</v>
      </c>
      <c r="B2899" s="317" t="s">
        <v>1224</v>
      </c>
      <c r="C2899" s="323"/>
      <c r="D2899" s="323"/>
      <c r="E2899" s="323"/>
      <c r="F2899" s="323"/>
      <c r="G2899" s="323"/>
      <c r="H2899" s="323"/>
      <c r="I2899" s="323"/>
      <c r="K2899" s="323"/>
      <c r="L2899" s="323"/>
      <c r="M2899" s="323"/>
      <c r="N2899" s="323"/>
      <c r="O2899" s="323"/>
      <c r="P2899" s="323"/>
      <c r="Q2899" s="323"/>
      <c r="R2899" s="323"/>
      <c r="S2899" s="323"/>
      <c r="T2899" s="323"/>
      <c r="U2899" s="323"/>
      <c r="V2899" s="323"/>
    </row>
    <row r="2900" spans="1:22" ht="30" customHeight="1">
      <c r="A2900" s="329" t="s">
        <v>44</v>
      </c>
      <c r="B2900" s="93">
        <v>2</v>
      </c>
      <c r="C2900" s="323"/>
      <c r="D2900" s="323"/>
      <c r="E2900" s="323"/>
      <c r="F2900" s="323"/>
      <c r="G2900" s="323"/>
      <c r="H2900" s="323"/>
      <c r="I2900" s="323"/>
      <c r="K2900" s="323"/>
      <c r="L2900" s="323"/>
      <c r="M2900" s="323"/>
      <c r="N2900" s="323"/>
      <c r="O2900" s="323"/>
      <c r="P2900" s="323"/>
      <c r="Q2900" s="323"/>
      <c r="R2900" s="323"/>
      <c r="S2900" s="323"/>
      <c r="T2900" s="323"/>
      <c r="U2900" s="323"/>
      <c r="V2900" s="323"/>
    </row>
    <row r="2901" spans="1:22" ht="30" customHeight="1">
      <c r="A2901" s="329" t="s">
        <v>29</v>
      </c>
      <c r="B2901" s="93">
        <v>2</v>
      </c>
      <c r="C2901" s="323"/>
      <c r="D2901" s="323"/>
      <c r="E2901" s="323"/>
      <c r="F2901" s="323"/>
      <c r="G2901" s="323"/>
      <c r="H2901" s="323"/>
      <c r="I2901" s="323"/>
      <c r="K2901" s="323"/>
      <c r="L2901" s="323"/>
      <c r="M2901" s="323"/>
      <c r="N2901" s="323"/>
      <c r="O2901" s="323"/>
      <c r="P2901" s="323"/>
      <c r="Q2901" s="323"/>
      <c r="R2901" s="323"/>
      <c r="S2901" s="323"/>
      <c r="T2901" s="323"/>
      <c r="U2901" s="323"/>
      <c r="V2901" s="323"/>
    </row>
    <row r="2902" spans="1:22" ht="30" customHeight="1">
      <c r="A2902" s="329" t="s">
        <v>24</v>
      </c>
      <c r="B2902" s="93">
        <v>1</v>
      </c>
      <c r="C2902" s="323"/>
      <c r="D2902" s="323"/>
      <c r="E2902" s="323"/>
      <c r="F2902" s="323"/>
      <c r="G2902" s="323"/>
      <c r="H2902" s="323"/>
      <c r="I2902" s="323"/>
      <c r="K2902" s="323"/>
      <c r="L2902" s="323"/>
      <c r="M2902" s="323"/>
      <c r="N2902" s="323"/>
      <c r="O2902" s="323"/>
      <c r="P2902" s="323"/>
      <c r="Q2902" s="323"/>
      <c r="R2902" s="323"/>
      <c r="S2902" s="323"/>
      <c r="T2902" s="323"/>
      <c r="U2902" s="323"/>
      <c r="V2902" s="323"/>
    </row>
    <row r="2903" spans="1:22" ht="30" customHeight="1">
      <c r="A2903" s="329" t="s">
        <v>33</v>
      </c>
      <c r="B2903" s="93">
        <v>3</v>
      </c>
      <c r="C2903" s="323"/>
      <c r="D2903" s="323"/>
      <c r="E2903" s="323"/>
      <c r="F2903" s="323"/>
      <c r="G2903" s="323"/>
      <c r="H2903" s="323"/>
      <c r="I2903" s="323"/>
      <c r="K2903" s="323"/>
      <c r="L2903" s="323"/>
      <c r="M2903" s="323"/>
      <c r="N2903" s="323"/>
      <c r="O2903" s="323"/>
      <c r="P2903" s="323"/>
      <c r="Q2903" s="323"/>
      <c r="R2903" s="323"/>
      <c r="S2903" s="323"/>
      <c r="T2903" s="323"/>
      <c r="U2903" s="323"/>
      <c r="V2903" s="323"/>
    </row>
    <row r="2904" spans="1:22" ht="30" customHeight="1">
      <c r="A2904" s="329" t="s">
        <v>23</v>
      </c>
      <c r="B2904" s="93">
        <v>1</v>
      </c>
      <c r="C2904" s="323"/>
      <c r="D2904" s="323"/>
      <c r="E2904" s="323"/>
      <c r="F2904" s="323"/>
      <c r="G2904" s="323"/>
      <c r="H2904" s="323"/>
      <c r="I2904" s="323"/>
      <c r="K2904" s="323"/>
      <c r="L2904" s="323"/>
      <c r="M2904" s="323"/>
      <c r="N2904" s="323"/>
      <c r="O2904" s="323"/>
      <c r="P2904" s="323"/>
      <c r="Q2904" s="323"/>
      <c r="R2904" s="323"/>
      <c r="S2904" s="323"/>
      <c r="T2904" s="323"/>
      <c r="U2904" s="323"/>
      <c r="V2904" s="323"/>
    </row>
    <row r="2905" spans="1:22" ht="30" customHeight="1">
      <c r="A2905" s="329" t="s">
        <v>50</v>
      </c>
      <c r="B2905" s="93">
        <v>1</v>
      </c>
      <c r="C2905" s="323"/>
      <c r="D2905" s="323"/>
      <c r="E2905" s="323"/>
      <c r="F2905" s="323"/>
      <c r="G2905" s="323"/>
      <c r="H2905" s="323"/>
      <c r="I2905" s="323"/>
      <c r="K2905" s="323"/>
      <c r="L2905" s="323"/>
      <c r="M2905" s="323"/>
      <c r="N2905" s="323"/>
      <c r="O2905" s="323"/>
      <c r="P2905" s="323"/>
      <c r="Q2905" s="323"/>
      <c r="R2905" s="323"/>
      <c r="S2905" s="323"/>
      <c r="T2905" s="323"/>
      <c r="U2905" s="323"/>
      <c r="V2905" s="323"/>
    </row>
    <row r="2906" spans="1:22" ht="30" customHeight="1">
      <c r="A2906" s="329" t="s">
        <v>51</v>
      </c>
      <c r="B2906" s="93">
        <v>3</v>
      </c>
      <c r="C2906" s="323"/>
      <c r="D2906" s="323"/>
      <c r="E2906" s="323"/>
      <c r="F2906" s="323"/>
      <c r="G2906" s="323"/>
      <c r="H2906" s="323"/>
      <c r="I2906" s="323"/>
      <c r="K2906" s="323"/>
      <c r="L2906" s="323"/>
      <c r="M2906" s="323"/>
      <c r="N2906" s="323"/>
      <c r="O2906" s="323"/>
      <c r="P2906" s="323"/>
      <c r="Q2906" s="323"/>
      <c r="R2906" s="323"/>
      <c r="S2906" s="323"/>
      <c r="T2906" s="323"/>
      <c r="U2906" s="323"/>
      <c r="V2906" s="323"/>
    </row>
    <row r="2907" spans="1:22" ht="30" customHeight="1">
      <c r="A2907" s="329" t="s">
        <v>53</v>
      </c>
      <c r="B2907" s="93">
        <v>3</v>
      </c>
      <c r="C2907" s="323"/>
      <c r="D2907" s="323"/>
      <c r="E2907" s="323"/>
      <c r="F2907" s="323"/>
      <c r="G2907" s="323"/>
      <c r="H2907" s="323"/>
      <c r="I2907" s="323"/>
      <c r="K2907" s="323"/>
      <c r="L2907" s="323"/>
      <c r="M2907" s="323"/>
      <c r="N2907" s="323"/>
      <c r="O2907" s="323"/>
      <c r="P2907" s="323"/>
      <c r="Q2907" s="323"/>
      <c r="R2907" s="323"/>
      <c r="S2907" s="323"/>
      <c r="T2907" s="323"/>
      <c r="U2907" s="323"/>
      <c r="V2907" s="323"/>
    </row>
    <row r="2908" spans="1:22" ht="30" customHeight="1">
      <c r="A2908" s="329" t="s">
        <v>64</v>
      </c>
      <c r="B2908" s="93">
        <v>1</v>
      </c>
      <c r="C2908" s="323"/>
      <c r="D2908" s="323"/>
      <c r="E2908" s="323"/>
      <c r="F2908" s="323"/>
      <c r="G2908" s="323"/>
      <c r="H2908" s="323"/>
      <c r="I2908" s="323"/>
      <c r="K2908" s="323"/>
      <c r="L2908" s="323"/>
      <c r="M2908" s="323"/>
      <c r="N2908" s="323"/>
      <c r="O2908" s="323"/>
      <c r="P2908" s="323"/>
      <c r="Q2908" s="323"/>
      <c r="R2908" s="323"/>
      <c r="S2908" s="323"/>
      <c r="T2908" s="323"/>
      <c r="U2908" s="323"/>
      <c r="V2908" s="323"/>
    </row>
    <row r="2909" spans="1:22" ht="30" customHeight="1">
      <c r="A2909" s="329" t="s">
        <v>20</v>
      </c>
      <c r="B2909" s="93">
        <v>1</v>
      </c>
      <c r="C2909" s="323"/>
      <c r="D2909" s="323"/>
      <c r="E2909" s="323"/>
      <c r="F2909" s="323"/>
      <c r="G2909" s="323"/>
      <c r="H2909" s="323"/>
      <c r="I2909" s="323"/>
      <c r="K2909" s="323"/>
      <c r="L2909" s="323"/>
      <c r="M2909" s="323"/>
      <c r="N2909" s="323"/>
      <c r="O2909" s="323"/>
      <c r="P2909" s="323"/>
      <c r="Q2909" s="323"/>
      <c r="R2909" s="323"/>
      <c r="S2909" s="323"/>
      <c r="T2909" s="323"/>
      <c r="U2909" s="323"/>
      <c r="V2909" s="323"/>
    </row>
    <row r="2910" spans="1:22" ht="30" customHeight="1">
      <c r="A2910" s="329" t="s">
        <v>66</v>
      </c>
      <c r="B2910" s="93">
        <v>1</v>
      </c>
      <c r="C2910" s="323"/>
      <c r="D2910" s="323"/>
      <c r="E2910" s="323"/>
      <c r="F2910" s="323"/>
      <c r="G2910" s="323"/>
      <c r="H2910" s="323"/>
      <c r="I2910" s="323"/>
      <c r="K2910" s="323"/>
      <c r="L2910" s="323"/>
      <c r="M2910" s="323"/>
      <c r="N2910" s="323"/>
      <c r="O2910" s="323"/>
      <c r="P2910" s="323"/>
      <c r="Q2910" s="323"/>
      <c r="R2910" s="323"/>
      <c r="S2910" s="323"/>
      <c r="T2910" s="323"/>
      <c r="U2910" s="323"/>
      <c r="V2910" s="323"/>
    </row>
    <row r="2911" spans="1:22" ht="30" customHeight="1">
      <c r="A2911" s="329" t="s">
        <v>38</v>
      </c>
      <c r="B2911" s="93">
        <v>4</v>
      </c>
      <c r="C2911" s="323"/>
      <c r="D2911" s="323"/>
      <c r="E2911" s="323"/>
      <c r="F2911" s="323"/>
      <c r="G2911" s="323"/>
      <c r="H2911" s="323"/>
      <c r="I2911" s="323"/>
      <c r="K2911" s="323"/>
      <c r="L2911" s="323"/>
      <c r="M2911" s="323"/>
      <c r="N2911" s="323"/>
      <c r="O2911" s="323"/>
      <c r="P2911" s="323"/>
      <c r="Q2911" s="323"/>
      <c r="R2911" s="323"/>
      <c r="S2911" s="323"/>
      <c r="T2911" s="323"/>
      <c r="U2911" s="323"/>
      <c r="V2911" s="323"/>
    </row>
    <row r="2912" spans="1:22" ht="30" customHeight="1">
      <c r="A2912" s="329" t="s">
        <v>39</v>
      </c>
      <c r="B2912" s="93">
        <v>1</v>
      </c>
      <c r="C2912" s="323"/>
      <c r="D2912" s="323"/>
      <c r="E2912" s="323"/>
      <c r="F2912" s="323"/>
      <c r="G2912" s="323"/>
      <c r="H2912" s="323"/>
      <c r="I2912" s="323"/>
      <c r="K2912" s="323"/>
      <c r="L2912" s="323"/>
      <c r="M2912" s="323"/>
      <c r="N2912" s="323"/>
      <c r="O2912" s="323"/>
      <c r="P2912" s="323"/>
      <c r="Q2912" s="323"/>
      <c r="R2912" s="323"/>
      <c r="S2912" s="323"/>
      <c r="T2912" s="323"/>
      <c r="U2912" s="323"/>
      <c r="V2912" s="323"/>
    </row>
    <row r="2913" spans="1:22" ht="30" customHeight="1">
      <c r="A2913" s="312" t="s">
        <v>3</v>
      </c>
      <c r="B2913" s="312">
        <f>SUM(B2900:B2912)</f>
        <v>24</v>
      </c>
      <c r="C2913" s="323"/>
      <c r="D2913" s="323"/>
      <c r="E2913" s="323"/>
      <c r="F2913" s="323"/>
      <c r="G2913" s="323"/>
      <c r="H2913" s="323"/>
      <c r="I2913" s="323"/>
      <c r="K2913" s="323"/>
      <c r="L2913" s="323"/>
      <c r="M2913" s="323"/>
      <c r="N2913" s="323"/>
      <c r="O2913" s="323"/>
      <c r="P2913" s="323"/>
      <c r="Q2913" s="323"/>
      <c r="R2913" s="323"/>
      <c r="S2913" s="323"/>
      <c r="T2913" s="323"/>
      <c r="U2913" s="323"/>
      <c r="V2913" s="323"/>
    </row>
    <row r="2914" spans="1:22">
      <c r="A2914" s="323"/>
      <c r="B2914" s="323"/>
      <c r="C2914" s="323"/>
      <c r="D2914" s="323"/>
      <c r="E2914" s="323"/>
      <c r="F2914" s="323"/>
      <c r="G2914" s="323"/>
      <c r="H2914" s="323"/>
      <c r="I2914" s="323"/>
      <c r="K2914" s="323"/>
      <c r="L2914" s="323"/>
      <c r="M2914" s="323"/>
      <c r="N2914" s="323"/>
      <c r="O2914" s="323"/>
      <c r="P2914" s="323"/>
      <c r="Q2914" s="323"/>
      <c r="R2914" s="323"/>
      <c r="S2914" s="323"/>
      <c r="T2914" s="323"/>
      <c r="U2914" s="323"/>
      <c r="V2914" s="323"/>
    </row>
    <row r="2915" spans="1:22" ht="30" customHeight="1">
      <c r="A2915" s="670" t="s">
        <v>1546</v>
      </c>
      <c r="B2915" s="672"/>
      <c r="C2915" s="323"/>
      <c r="D2915" s="323"/>
      <c r="E2915" s="323"/>
      <c r="F2915" s="323"/>
      <c r="G2915" s="323"/>
      <c r="H2915" s="323"/>
      <c r="I2915" s="323"/>
      <c r="K2915" s="323"/>
      <c r="L2915" s="323"/>
      <c r="M2915" s="323"/>
      <c r="N2915" s="323"/>
      <c r="O2915" s="323"/>
      <c r="P2915" s="323"/>
      <c r="Q2915" s="323"/>
      <c r="R2915" s="323"/>
      <c r="S2915" s="323"/>
      <c r="T2915" s="323"/>
      <c r="U2915" s="323"/>
      <c r="V2915" s="323"/>
    </row>
    <row r="2916" spans="1:22" ht="30" customHeight="1">
      <c r="A2916" s="263" t="s">
        <v>695</v>
      </c>
      <c r="B2916" s="263" t="s">
        <v>1547</v>
      </c>
      <c r="C2916" s="323"/>
      <c r="D2916" s="323"/>
      <c r="E2916" s="323"/>
      <c r="F2916" s="323"/>
      <c r="G2916" s="323"/>
      <c r="H2916" s="323"/>
      <c r="I2916" s="323"/>
      <c r="K2916" s="323"/>
      <c r="L2916" s="323"/>
      <c r="M2916" s="323"/>
      <c r="N2916" s="323"/>
      <c r="O2916" s="323"/>
      <c r="P2916" s="323"/>
      <c r="Q2916" s="323"/>
      <c r="R2916" s="323"/>
      <c r="S2916" s="323"/>
      <c r="T2916" s="323"/>
      <c r="U2916" s="323"/>
      <c r="V2916" s="323"/>
    </row>
    <row r="2917" spans="1:22" ht="30" customHeight="1">
      <c r="A2917" s="343" t="s">
        <v>44</v>
      </c>
      <c r="B2917" s="263">
        <v>3</v>
      </c>
      <c r="C2917" s="323"/>
      <c r="D2917" s="323"/>
      <c r="E2917" s="323"/>
      <c r="F2917" s="323"/>
      <c r="G2917" s="323"/>
      <c r="H2917" s="323"/>
      <c r="I2917" s="323"/>
      <c r="K2917" s="323"/>
      <c r="L2917" s="323"/>
      <c r="M2917" s="323"/>
      <c r="N2917" s="323"/>
      <c r="O2917" s="323"/>
      <c r="P2917" s="323"/>
      <c r="Q2917" s="323"/>
      <c r="R2917" s="323"/>
      <c r="S2917" s="323"/>
      <c r="T2917" s="323"/>
      <c r="U2917" s="323"/>
      <c r="V2917" s="323"/>
    </row>
    <row r="2918" spans="1:22" ht="30" customHeight="1">
      <c r="A2918" s="343" t="s">
        <v>29</v>
      </c>
      <c r="B2918" s="263">
        <v>1</v>
      </c>
      <c r="C2918" s="323"/>
      <c r="D2918" s="323"/>
      <c r="E2918" s="323"/>
      <c r="F2918" s="323"/>
      <c r="G2918" s="323"/>
      <c r="H2918" s="323"/>
      <c r="I2918" s="323"/>
      <c r="K2918" s="323"/>
      <c r="L2918" s="323"/>
      <c r="M2918" s="323"/>
      <c r="N2918" s="323"/>
      <c r="O2918" s="323"/>
      <c r="P2918" s="323"/>
      <c r="Q2918" s="323"/>
      <c r="R2918" s="323"/>
      <c r="S2918" s="323"/>
      <c r="T2918" s="323"/>
      <c r="U2918" s="323"/>
      <c r="V2918" s="323"/>
    </row>
    <row r="2919" spans="1:22" ht="30" customHeight="1">
      <c r="A2919" s="343" t="s">
        <v>24</v>
      </c>
      <c r="B2919" s="263">
        <v>1</v>
      </c>
      <c r="C2919" s="323"/>
      <c r="D2919" s="323"/>
      <c r="E2919" s="323"/>
      <c r="F2919" s="323"/>
      <c r="G2919" s="323"/>
      <c r="H2919" s="323"/>
      <c r="I2919" s="323"/>
      <c r="K2919" s="323"/>
      <c r="L2919" s="323"/>
      <c r="M2919" s="323"/>
      <c r="N2919" s="323"/>
      <c r="O2919" s="323"/>
      <c r="P2919" s="323"/>
      <c r="Q2919" s="323"/>
      <c r="R2919" s="323"/>
      <c r="S2919" s="323"/>
      <c r="T2919" s="323"/>
      <c r="U2919" s="323"/>
      <c r="V2919" s="323"/>
    </row>
    <row r="2920" spans="1:22" ht="30" customHeight="1">
      <c r="A2920" s="343" t="s">
        <v>33</v>
      </c>
      <c r="B2920" s="263">
        <v>1</v>
      </c>
      <c r="C2920" s="323"/>
      <c r="D2920" s="323"/>
      <c r="E2920" s="323"/>
      <c r="F2920" s="323"/>
      <c r="G2920" s="323"/>
      <c r="H2920" s="323"/>
      <c r="I2920" s="323"/>
      <c r="K2920" s="323"/>
      <c r="L2920" s="323"/>
      <c r="M2920" s="323"/>
      <c r="N2920" s="323"/>
      <c r="O2920" s="323"/>
      <c r="P2920" s="323"/>
      <c r="Q2920" s="323"/>
      <c r="R2920" s="323"/>
      <c r="S2920" s="323"/>
      <c r="T2920" s="323"/>
      <c r="U2920" s="323"/>
      <c r="V2920" s="323"/>
    </row>
    <row r="2921" spans="1:22" ht="30" customHeight="1">
      <c r="A2921" s="343" t="s">
        <v>23</v>
      </c>
      <c r="B2921" s="263">
        <v>2</v>
      </c>
      <c r="C2921" s="323"/>
      <c r="D2921" s="323"/>
      <c r="E2921" s="323"/>
      <c r="F2921" s="323"/>
      <c r="G2921" s="323"/>
      <c r="H2921" s="323"/>
      <c r="I2921" s="323"/>
      <c r="K2921" s="323"/>
      <c r="L2921" s="323"/>
      <c r="M2921" s="323"/>
      <c r="N2921" s="323"/>
      <c r="O2921" s="323"/>
      <c r="P2921" s="323"/>
      <c r="Q2921" s="323"/>
      <c r="R2921" s="323"/>
      <c r="S2921" s="323"/>
      <c r="T2921" s="323"/>
      <c r="U2921" s="323"/>
      <c r="V2921" s="323"/>
    </row>
    <row r="2922" spans="1:22" ht="30" customHeight="1">
      <c r="A2922" s="343" t="s">
        <v>36</v>
      </c>
      <c r="B2922" s="263">
        <v>1</v>
      </c>
      <c r="C2922" s="323"/>
      <c r="D2922" s="323"/>
      <c r="E2922" s="323"/>
      <c r="F2922" s="323"/>
      <c r="G2922" s="323"/>
      <c r="H2922" s="323"/>
      <c r="I2922" s="323"/>
      <c r="K2922" s="323"/>
      <c r="L2922" s="323"/>
      <c r="M2922" s="323"/>
      <c r="N2922" s="323"/>
      <c r="O2922" s="323"/>
      <c r="P2922" s="323"/>
      <c r="Q2922" s="323"/>
      <c r="R2922" s="323"/>
      <c r="S2922" s="323"/>
      <c r="T2922" s="323"/>
      <c r="U2922" s="323"/>
      <c r="V2922" s="323"/>
    </row>
    <row r="2923" spans="1:22" ht="30" customHeight="1">
      <c r="A2923" s="343" t="s">
        <v>49</v>
      </c>
      <c r="B2923" s="263">
        <v>6</v>
      </c>
      <c r="C2923" s="323"/>
      <c r="D2923" s="323"/>
      <c r="E2923" s="323"/>
      <c r="F2923" s="323"/>
      <c r="G2923" s="323"/>
      <c r="H2923" s="323"/>
      <c r="I2923" s="323"/>
      <c r="K2923" s="323"/>
      <c r="L2923" s="323"/>
      <c r="M2923" s="323"/>
      <c r="N2923" s="323"/>
      <c r="O2923" s="323"/>
      <c r="P2923" s="323"/>
      <c r="Q2923" s="323"/>
      <c r="R2923" s="323"/>
      <c r="S2923" s="323"/>
      <c r="T2923" s="323"/>
      <c r="U2923" s="323"/>
      <c r="V2923" s="323"/>
    </row>
    <row r="2924" spans="1:22" ht="30" customHeight="1">
      <c r="A2924" s="343" t="s">
        <v>50</v>
      </c>
      <c r="B2924" s="263">
        <v>2</v>
      </c>
      <c r="C2924" s="323"/>
      <c r="D2924" s="323"/>
      <c r="E2924" s="323"/>
      <c r="F2924" s="323"/>
      <c r="G2924" s="323"/>
      <c r="H2924" s="323"/>
      <c r="I2924" s="323"/>
      <c r="K2924" s="323"/>
      <c r="L2924" s="323"/>
      <c r="M2924" s="323"/>
      <c r="N2924" s="323"/>
      <c r="O2924" s="323"/>
      <c r="P2924" s="323"/>
      <c r="Q2924" s="323"/>
      <c r="R2924" s="323"/>
      <c r="S2924" s="323"/>
      <c r="T2924" s="323"/>
      <c r="U2924" s="323"/>
      <c r="V2924" s="323"/>
    </row>
    <row r="2925" spans="1:22" ht="30" customHeight="1">
      <c r="A2925" s="343" t="s">
        <v>51</v>
      </c>
      <c r="B2925" s="263">
        <v>3</v>
      </c>
      <c r="C2925" s="323"/>
      <c r="D2925" s="323"/>
      <c r="E2925" s="323"/>
      <c r="F2925" s="323"/>
      <c r="G2925" s="323"/>
      <c r="H2925" s="323"/>
      <c r="I2925" s="323"/>
      <c r="K2925" s="323"/>
      <c r="L2925" s="323"/>
      <c r="M2925" s="323"/>
      <c r="N2925" s="323"/>
      <c r="O2925" s="323"/>
      <c r="P2925" s="323"/>
      <c r="Q2925" s="323"/>
      <c r="R2925" s="323"/>
      <c r="S2925" s="323"/>
      <c r="T2925" s="323"/>
      <c r="U2925" s="323"/>
      <c r="V2925" s="323"/>
    </row>
    <row r="2926" spans="1:22" ht="30" customHeight="1">
      <c r="A2926" s="343" t="s">
        <v>52</v>
      </c>
      <c r="B2926" s="263">
        <v>4</v>
      </c>
      <c r="C2926" s="323"/>
      <c r="D2926" s="323"/>
      <c r="E2926" s="323"/>
      <c r="F2926" s="323"/>
      <c r="G2926" s="323"/>
      <c r="H2926" s="323"/>
      <c r="I2926" s="323"/>
      <c r="K2926" s="323"/>
      <c r="L2926" s="323"/>
      <c r="M2926" s="323"/>
      <c r="N2926" s="323"/>
      <c r="O2926" s="323"/>
      <c r="P2926" s="323"/>
      <c r="Q2926" s="323"/>
      <c r="R2926" s="323"/>
      <c r="S2926" s="323"/>
      <c r="T2926" s="323"/>
      <c r="U2926" s="323"/>
      <c r="V2926" s="323"/>
    </row>
    <row r="2927" spans="1:22" ht="30" customHeight="1">
      <c r="A2927" s="343" t="s">
        <v>53</v>
      </c>
      <c r="B2927" s="263">
        <v>3</v>
      </c>
      <c r="C2927" s="323"/>
      <c r="D2927" s="323"/>
      <c r="E2927" s="323"/>
      <c r="F2927" s="323"/>
      <c r="G2927" s="323"/>
      <c r="H2927" s="323"/>
      <c r="I2927" s="323"/>
      <c r="K2927" s="323"/>
      <c r="L2927" s="323"/>
      <c r="M2927" s="323"/>
      <c r="N2927" s="323"/>
      <c r="O2927" s="323"/>
      <c r="P2927" s="323"/>
      <c r="Q2927" s="323"/>
      <c r="R2927" s="323"/>
      <c r="S2927" s="323"/>
      <c r="T2927" s="323"/>
      <c r="U2927" s="323"/>
      <c r="V2927" s="323"/>
    </row>
    <row r="2928" spans="1:22" ht="30" customHeight="1">
      <c r="A2928" s="343" t="s">
        <v>54</v>
      </c>
      <c r="B2928" s="263">
        <v>2</v>
      </c>
      <c r="C2928" s="323"/>
      <c r="D2928" s="323"/>
      <c r="E2928" s="323"/>
      <c r="F2928" s="323"/>
      <c r="G2928" s="323"/>
      <c r="H2928" s="323"/>
      <c r="I2928" s="323"/>
      <c r="K2928" s="323"/>
      <c r="L2928" s="323"/>
      <c r="M2928" s="323"/>
      <c r="N2928" s="323"/>
      <c r="O2928" s="323"/>
      <c r="P2928" s="323"/>
      <c r="Q2928" s="323"/>
      <c r="R2928" s="323"/>
      <c r="S2928" s="323"/>
      <c r="T2928" s="323"/>
      <c r="U2928" s="323"/>
      <c r="V2928" s="323"/>
    </row>
    <row r="2929" spans="1:22" ht="30" customHeight="1">
      <c r="A2929" s="343" t="s">
        <v>64</v>
      </c>
      <c r="B2929" s="263">
        <v>1</v>
      </c>
      <c r="C2929" s="323"/>
      <c r="D2929" s="323"/>
      <c r="E2929" s="323"/>
      <c r="F2929" s="323"/>
      <c r="G2929" s="323"/>
      <c r="H2929" s="323"/>
      <c r="I2929" s="323"/>
      <c r="K2929" s="323"/>
      <c r="L2929" s="323"/>
      <c r="M2929" s="323"/>
      <c r="N2929" s="323"/>
      <c r="O2929" s="323"/>
      <c r="P2929" s="323"/>
      <c r="Q2929" s="323"/>
      <c r="R2929" s="323"/>
      <c r="S2929" s="323"/>
      <c r="T2929" s="323"/>
      <c r="U2929" s="323"/>
      <c r="V2929" s="323"/>
    </row>
    <row r="2930" spans="1:22" ht="30" customHeight="1">
      <c r="A2930" s="343" t="s">
        <v>283</v>
      </c>
      <c r="B2930" s="263">
        <v>4</v>
      </c>
      <c r="C2930" s="323"/>
      <c r="D2930" s="323"/>
      <c r="E2930" s="323"/>
      <c r="F2930" s="323"/>
      <c r="G2930" s="323"/>
      <c r="H2930" s="323"/>
      <c r="I2930" s="323"/>
      <c r="K2930" s="323"/>
      <c r="L2930" s="323"/>
      <c r="M2930" s="323"/>
      <c r="N2930" s="323"/>
      <c r="O2930" s="323"/>
      <c r="P2930" s="323"/>
      <c r="Q2930" s="323"/>
      <c r="R2930" s="323"/>
      <c r="S2930" s="323"/>
      <c r="T2930" s="323"/>
      <c r="U2930" s="323"/>
      <c r="V2930" s="323"/>
    </row>
    <row r="2931" spans="1:22" ht="30" customHeight="1">
      <c r="A2931" s="343" t="s">
        <v>66</v>
      </c>
      <c r="B2931" s="263">
        <v>1</v>
      </c>
      <c r="C2931" s="323"/>
      <c r="D2931" s="323"/>
      <c r="E2931" s="323"/>
      <c r="F2931" s="323"/>
      <c r="G2931" s="323"/>
      <c r="H2931" s="323"/>
      <c r="I2931" s="323"/>
      <c r="K2931" s="323"/>
      <c r="L2931" s="323"/>
      <c r="M2931" s="323"/>
      <c r="N2931" s="323"/>
      <c r="O2931" s="323"/>
      <c r="P2931" s="323"/>
      <c r="Q2931" s="323"/>
      <c r="R2931" s="323"/>
      <c r="S2931" s="323"/>
      <c r="T2931" s="323"/>
      <c r="U2931" s="323"/>
      <c r="V2931" s="323"/>
    </row>
    <row r="2932" spans="1:22" ht="30" customHeight="1">
      <c r="A2932" s="343" t="s">
        <v>38</v>
      </c>
      <c r="B2932" s="263">
        <v>2</v>
      </c>
      <c r="C2932" s="323"/>
      <c r="D2932" s="323"/>
      <c r="E2932" s="323"/>
      <c r="F2932" s="323"/>
      <c r="G2932" s="323"/>
      <c r="H2932" s="323"/>
      <c r="I2932" s="323"/>
      <c r="K2932" s="323"/>
      <c r="L2932" s="323"/>
      <c r="M2932" s="323"/>
      <c r="N2932" s="323"/>
      <c r="O2932" s="323"/>
      <c r="P2932" s="323"/>
      <c r="Q2932" s="323"/>
      <c r="R2932" s="323"/>
      <c r="S2932" s="323"/>
      <c r="T2932" s="323"/>
      <c r="U2932" s="323"/>
      <c r="V2932" s="323"/>
    </row>
    <row r="2933" spans="1:22" ht="30" customHeight="1">
      <c r="A2933" s="343" t="s">
        <v>39</v>
      </c>
      <c r="B2933" s="263">
        <v>2</v>
      </c>
      <c r="C2933" s="323"/>
      <c r="D2933" s="323"/>
      <c r="E2933" s="323"/>
      <c r="F2933" s="323"/>
      <c r="G2933" s="323"/>
      <c r="H2933" s="323"/>
      <c r="I2933" s="323"/>
      <c r="K2933" s="323"/>
      <c r="L2933" s="323"/>
      <c r="M2933" s="323"/>
      <c r="N2933" s="323"/>
      <c r="O2933" s="323"/>
      <c r="P2933" s="323"/>
      <c r="Q2933" s="323"/>
      <c r="R2933" s="323"/>
      <c r="S2933" s="323"/>
      <c r="T2933" s="323"/>
      <c r="U2933" s="323"/>
      <c r="V2933" s="323"/>
    </row>
    <row r="2934" spans="1:22" ht="24.75" customHeight="1">
      <c r="A2934" s="312" t="s">
        <v>3</v>
      </c>
      <c r="B2934" s="312">
        <f>SUM(B2917:B2933)</f>
        <v>39</v>
      </c>
      <c r="C2934" s="323"/>
      <c r="D2934" s="323"/>
      <c r="E2934" s="323"/>
      <c r="F2934" s="323"/>
      <c r="G2934" s="323"/>
      <c r="H2934" s="323"/>
      <c r="I2934" s="323"/>
      <c r="K2934" s="323"/>
      <c r="L2934" s="323"/>
      <c r="M2934" s="323"/>
      <c r="N2934" s="323"/>
      <c r="O2934" s="323"/>
      <c r="P2934" s="323"/>
      <c r="Q2934" s="323"/>
      <c r="R2934" s="323"/>
      <c r="S2934" s="323"/>
      <c r="T2934" s="323"/>
      <c r="U2934" s="323"/>
      <c r="V2934" s="323"/>
    </row>
    <row r="2935" spans="1:22" ht="30" customHeight="1">
      <c r="A2935" s="323"/>
      <c r="B2935" s="323"/>
      <c r="C2935" s="323"/>
      <c r="D2935" s="323"/>
      <c r="E2935" s="323"/>
      <c r="F2935" s="323"/>
      <c r="G2935" s="323"/>
      <c r="H2935" s="323"/>
      <c r="I2935" s="323"/>
      <c r="K2935" s="323"/>
      <c r="L2935" s="323"/>
      <c r="M2935" s="323"/>
      <c r="N2935" s="323"/>
      <c r="O2935" s="323"/>
      <c r="P2935" s="323"/>
      <c r="Q2935" s="323"/>
      <c r="R2935" s="323"/>
      <c r="S2935" s="323"/>
      <c r="T2935" s="323"/>
      <c r="U2935" s="323"/>
      <c r="V2935" s="323"/>
    </row>
    <row r="2936" spans="1:22" ht="30" customHeight="1">
      <c r="A2936" s="674" t="s">
        <v>1601</v>
      </c>
      <c r="B2936" s="675"/>
      <c r="C2936" s="323"/>
      <c r="D2936" s="323"/>
      <c r="E2936" s="323"/>
      <c r="F2936" s="323"/>
      <c r="G2936" s="323"/>
      <c r="H2936" s="323"/>
      <c r="I2936" s="323"/>
      <c r="K2936" s="323"/>
      <c r="L2936" s="323"/>
      <c r="M2936" s="323"/>
      <c r="N2936" s="323"/>
      <c r="O2936" s="323"/>
      <c r="P2936" s="323"/>
      <c r="Q2936" s="323"/>
      <c r="R2936" s="323"/>
      <c r="S2936" s="323"/>
      <c r="T2936" s="323"/>
      <c r="U2936" s="323"/>
      <c r="V2936" s="323"/>
    </row>
    <row r="2937" spans="1:22" ht="30" customHeight="1">
      <c r="A2937" s="263" t="s">
        <v>62</v>
      </c>
      <c r="B2937" s="317" t="s">
        <v>1224</v>
      </c>
      <c r="C2937" s="323"/>
      <c r="D2937" s="323"/>
      <c r="E2937" s="323"/>
      <c r="F2937" s="323"/>
      <c r="G2937" s="323"/>
      <c r="H2937" s="323"/>
      <c r="I2937" s="323"/>
      <c r="K2937" s="323"/>
      <c r="L2937" s="323"/>
      <c r="M2937" s="323"/>
      <c r="N2937" s="323"/>
      <c r="O2937" s="323"/>
      <c r="P2937" s="323"/>
      <c r="Q2937" s="323"/>
      <c r="R2937" s="323"/>
      <c r="S2937" s="323"/>
      <c r="T2937" s="323"/>
      <c r="U2937" s="323"/>
      <c r="V2937" s="323"/>
    </row>
    <row r="2938" spans="1:22" ht="30" customHeight="1">
      <c r="A2938" s="329" t="s">
        <v>44</v>
      </c>
      <c r="B2938" s="93">
        <v>4</v>
      </c>
      <c r="C2938" s="323"/>
      <c r="D2938" s="323"/>
      <c r="E2938" s="323"/>
      <c r="F2938" s="323"/>
      <c r="G2938" s="323"/>
      <c r="H2938" s="323"/>
      <c r="I2938" s="323"/>
      <c r="K2938" s="323"/>
      <c r="L2938" s="323"/>
      <c r="M2938" s="323"/>
      <c r="N2938" s="323"/>
      <c r="O2938" s="323"/>
      <c r="P2938" s="323"/>
      <c r="Q2938" s="323"/>
      <c r="R2938" s="323"/>
      <c r="S2938" s="323"/>
      <c r="T2938" s="323"/>
      <c r="U2938" s="323"/>
      <c r="V2938" s="323"/>
    </row>
    <row r="2939" spans="1:22" ht="30" customHeight="1">
      <c r="A2939" s="329" t="s">
        <v>31</v>
      </c>
      <c r="B2939" s="93">
        <v>2</v>
      </c>
      <c r="C2939" s="323"/>
      <c r="D2939" s="323"/>
      <c r="E2939" s="323"/>
      <c r="F2939" s="323"/>
      <c r="G2939" s="323"/>
      <c r="H2939" s="323"/>
      <c r="I2939" s="323"/>
      <c r="K2939" s="323"/>
      <c r="L2939" s="323"/>
      <c r="M2939" s="323"/>
      <c r="N2939" s="323"/>
      <c r="O2939" s="323"/>
      <c r="P2939" s="323"/>
      <c r="Q2939" s="323"/>
      <c r="R2939" s="323"/>
      <c r="S2939" s="323"/>
      <c r="T2939" s="323"/>
      <c r="U2939" s="323"/>
      <c r="V2939" s="323"/>
    </row>
    <row r="2940" spans="1:22" s="8" customFormat="1" ht="30" customHeight="1">
      <c r="A2940" s="329" t="s">
        <v>24</v>
      </c>
      <c r="B2940" s="93">
        <v>3</v>
      </c>
      <c r="C2940" s="323"/>
      <c r="D2940" s="323"/>
      <c r="E2940" s="323"/>
      <c r="F2940" s="323"/>
      <c r="G2940" s="323"/>
      <c r="H2940" s="323"/>
      <c r="I2940" s="323"/>
      <c r="J2940" s="458"/>
      <c r="K2940" s="323"/>
      <c r="L2940" s="323"/>
      <c r="M2940" s="323"/>
      <c r="N2940" s="323"/>
      <c r="O2940" s="323"/>
      <c r="P2940" s="323"/>
      <c r="Q2940" s="323"/>
      <c r="R2940" s="323"/>
      <c r="S2940" s="323"/>
      <c r="T2940" s="323"/>
      <c r="U2940" s="323"/>
      <c r="V2940" s="323"/>
    </row>
    <row r="2941" spans="1:22" ht="30" customHeight="1">
      <c r="A2941" s="329" t="s">
        <v>33</v>
      </c>
      <c r="B2941" s="93">
        <v>2</v>
      </c>
      <c r="C2941" s="323"/>
      <c r="D2941" s="323"/>
      <c r="E2941" s="323"/>
      <c r="F2941" s="323"/>
      <c r="G2941" s="323"/>
      <c r="H2941" s="323"/>
      <c r="I2941" s="323"/>
      <c r="K2941" s="323"/>
      <c r="L2941" s="323"/>
      <c r="M2941" s="323"/>
      <c r="N2941" s="323"/>
      <c r="O2941" s="323"/>
      <c r="P2941" s="323"/>
      <c r="Q2941" s="323"/>
      <c r="R2941" s="323"/>
      <c r="S2941" s="323"/>
      <c r="T2941" s="323"/>
      <c r="U2941" s="323"/>
      <c r="V2941" s="323"/>
    </row>
    <row r="2942" spans="1:22" ht="30" customHeight="1">
      <c r="A2942" s="329" t="s">
        <v>23</v>
      </c>
      <c r="B2942" s="93">
        <v>3</v>
      </c>
      <c r="C2942" s="323"/>
      <c r="D2942" s="323"/>
      <c r="E2942" s="323"/>
      <c r="F2942" s="323"/>
      <c r="G2942" s="323"/>
      <c r="H2942" s="323"/>
      <c r="I2942" s="323"/>
      <c r="K2942" s="323"/>
      <c r="L2942" s="323"/>
      <c r="M2942" s="323"/>
      <c r="N2942" s="323"/>
      <c r="O2942" s="323"/>
      <c r="P2942" s="323"/>
      <c r="Q2942" s="323"/>
      <c r="R2942" s="323"/>
      <c r="S2942" s="323"/>
      <c r="T2942" s="323"/>
      <c r="U2942" s="323"/>
      <c r="V2942" s="323"/>
    </row>
    <row r="2943" spans="1:22" ht="30" customHeight="1">
      <c r="A2943" s="329" t="s">
        <v>35</v>
      </c>
      <c r="B2943" s="93">
        <v>2</v>
      </c>
      <c r="C2943" s="323"/>
      <c r="D2943" s="323"/>
      <c r="E2943" s="323"/>
      <c r="F2943" s="323"/>
      <c r="G2943" s="323"/>
      <c r="H2943" s="323"/>
      <c r="I2943" s="323"/>
      <c r="K2943" s="323"/>
      <c r="L2943" s="323"/>
      <c r="M2943" s="323"/>
      <c r="N2943" s="323"/>
      <c r="O2943" s="323"/>
      <c r="P2943" s="323"/>
      <c r="Q2943" s="323"/>
      <c r="R2943" s="323"/>
      <c r="S2943" s="323"/>
      <c r="T2943" s="323"/>
      <c r="U2943" s="323"/>
      <c r="V2943" s="323"/>
    </row>
    <row r="2944" spans="1:22" ht="30" customHeight="1">
      <c r="A2944" s="329" t="s">
        <v>49</v>
      </c>
      <c r="B2944" s="93">
        <v>4</v>
      </c>
      <c r="C2944" s="323"/>
      <c r="D2944" s="323"/>
      <c r="E2944" s="323"/>
      <c r="F2944" s="323"/>
      <c r="G2944" s="323"/>
      <c r="H2944" s="323"/>
      <c r="I2944" s="323"/>
      <c r="K2944" s="323"/>
      <c r="L2944" s="323"/>
      <c r="M2944" s="323"/>
      <c r="N2944" s="323"/>
      <c r="O2944" s="323"/>
      <c r="P2944" s="323"/>
      <c r="Q2944" s="323"/>
      <c r="R2944" s="323"/>
      <c r="S2944" s="323"/>
      <c r="T2944" s="323"/>
      <c r="U2944" s="323"/>
      <c r="V2944" s="323"/>
    </row>
    <row r="2945" spans="1:22" ht="30" customHeight="1">
      <c r="A2945" s="329" t="s">
        <v>50</v>
      </c>
      <c r="B2945" s="93">
        <v>2</v>
      </c>
      <c r="C2945" s="323"/>
      <c r="D2945" s="323"/>
      <c r="E2945" s="323"/>
      <c r="F2945" s="323"/>
      <c r="G2945" s="323"/>
      <c r="H2945" s="323"/>
      <c r="I2945" s="323"/>
      <c r="K2945" s="323"/>
      <c r="L2945" s="323"/>
      <c r="M2945" s="323"/>
      <c r="N2945" s="323"/>
      <c r="O2945" s="323"/>
      <c r="P2945" s="323"/>
      <c r="Q2945" s="323"/>
      <c r="R2945" s="323"/>
      <c r="S2945" s="323"/>
      <c r="T2945" s="323"/>
      <c r="U2945" s="323"/>
      <c r="V2945" s="323"/>
    </row>
    <row r="2946" spans="1:22" ht="30" customHeight="1">
      <c r="A2946" s="329" t="s">
        <v>51</v>
      </c>
      <c r="B2946" s="93">
        <v>1</v>
      </c>
      <c r="C2946" s="323"/>
      <c r="D2946" s="323"/>
      <c r="E2946" s="323"/>
      <c r="F2946" s="323"/>
      <c r="G2946" s="323"/>
      <c r="H2946" s="323"/>
      <c r="I2946" s="323"/>
      <c r="K2946" s="323"/>
      <c r="L2946" s="323"/>
      <c r="M2946" s="323"/>
      <c r="N2946" s="323"/>
      <c r="O2946" s="323"/>
      <c r="P2946" s="323"/>
      <c r="Q2946" s="323"/>
      <c r="R2946" s="323"/>
      <c r="S2946" s="323"/>
      <c r="T2946" s="323"/>
      <c r="U2946" s="323"/>
      <c r="V2946" s="323"/>
    </row>
    <row r="2947" spans="1:22" ht="30" customHeight="1">
      <c r="A2947" s="329" t="s">
        <v>52</v>
      </c>
      <c r="B2947" s="93">
        <v>1</v>
      </c>
      <c r="C2947" s="323"/>
      <c r="D2947" s="323"/>
      <c r="E2947" s="323"/>
      <c r="F2947" s="323"/>
      <c r="G2947" s="323"/>
      <c r="H2947" s="323"/>
      <c r="I2947" s="323"/>
      <c r="K2947" s="323"/>
      <c r="L2947" s="323"/>
      <c r="M2947" s="323"/>
      <c r="N2947" s="323"/>
      <c r="O2947" s="323"/>
      <c r="P2947" s="323"/>
      <c r="Q2947" s="323"/>
      <c r="R2947" s="323"/>
      <c r="S2947" s="323"/>
      <c r="T2947" s="323"/>
      <c r="U2947" s="323"/>
      <c r="V2947" s="323"/>
    </row>
    <row r="2948" spans="1:22" ht="30" customHeight="1">
      <c r="A2948" s="329" t="s">
        <v>53</v>
      </c>
      <c r="B2948" s="93">
        <v>3</v>
      </c>
      <c r="C2948" s="323"/>
      <c r="D2948" s="323"/>
      <c r="E2948" s="323"/>
      <c r="F2948" s="323"/>
      <c r="G2948" s="323"/>
      <c r="H2948" s="323"/>
      <c r="I2948" s="323"/>
      <c r="K2948" s="323"/>
      <c r="L2948" s="323"/>
      <c r="M2948" s="323"/>
      <c r="N2948" s="323"/>
      <c r="O2948" s="323"/>
      <c r="P2948" s="323"/>
      <c r="Q2948" s="323"/>
      <c r="R2948" s="323"/>
      <c r="S2948" s="323"/>
      <c r="T2948" s="323"/>
      <c r="U2948" s="323"/>
      <c r="V2948" s="323"/>
    </row>
    <row r="2949" spans="1:22" ht="30" customHeight="1">
      <c r="A2949" s="329" t="s">
        <v>54</v>
      </c>
      <c r="B2949" s="93">
        <v>1</v>
      </c>
      <c r="C2949" s="323"/>
      <c r="D2949" s="323"/>
      <c r="E2949" s="323"/>
      <c r="F2949" s="323"/>
      <c r="G2949" s="323"/>
      <c r="H2949" s="323"/>
      <c r="I2949" s="323"/>
      <c r="K2949" s="323"/>
      <c r="L2949" s="323"/>
      <c r="M2949" s="323"/>
      <c r="N2949" s="323"/>
      <c r="O2949" s="323"/>
      <c r="P2949" s="323"/>
      <c r="Q2949" s="323"/>
      <c r="R2949" s="323"/>
      <c r="S2949" s="323"/>
      <c r="T2949" s="323"/>
      <c r="U2949" s="323"/>
      <c r="V2949" s="323"/>
    </row>
    <row r="2950" spans="1:22" ht="30" customHeight="1">
      <c r="A2950" s="329" t="s">
        <v>64</v>
      </c>
      <c r="B2950" s="93">
        <v>2</v>
      </c>
      <c r="C2950" s="323"/>
      <c r="D2950" s="323"/>
      <c r="E2950" s="323"/>
      <c r="F2950" s="323"/>
      <c r="G2950" s="323"/>
      <c r="H2950" s="323"/>
      <c r="I2950" s="323"/>
      <c r="K2950" s="323"/>
      <c r="L2950" s="323"/>
      <c r="M2950" s="323"/>
      <c r="N2950" s="323"/>
      <c r="O2950" s="323"/>
      <c r="P2950" s="323"/>
      <c r="Q2950" s="323"/>
      <c r="R2950" s="323"/>
      <c r="S2950" s="323"/>
      <c r="T2950" s="323"/>
      <c r="U2950" s="323"/>
      <c r="V2950" s="323"/>
    </row>
    <row r="2951" spans="1:22" ht="30" customHeight="1">
      <c r="A2951" s="329" t="s">
        <v>20</v>
      </c>
      <c r="B2951" s="93">
        <v>1</v>
      </c>
      <c r="C2951" s="323"/>
      <c r="D2951" s="323"/>
      <c r="E2951" s="323"/>
      <c r="F2951" s="323"/>
      <c r="G2951" s="323"/>
      <c r="H2951" s="323"/>
      <c r="I2951" s="323"/>
      <c r="K2951" s="323"/>
      <c r="L2951" s="323"/>
      <c r="M2951" s="323"/>
      <c r="N2951" s="323"/>
      <c r="O2951" s="323"/>
      <c r="P2951" s="323"/>
      <c r="Q2951" s="323"/>
      <c r="R2951" s="323"/>
      <c r="S2951" s="323"/>
      <c r="T2951" s="323"/>
      <c r="U2951" s="323"/>
      <c r="V2951" s="323"/>
    </row>
    <row r="2952" spans="1:22" ht="30" customHeight="1">
      <c r="A2952" s="329" t="s">
        <v>66</v>
      </c>
      <c r="B2952" s="93">
        <v>2</v>
      </c>
      <c r="C2952" s="323"/>
      <c r="D2952" s="323"/>
      <c r="E2952" s="323"/>
      <c r="F2952" s="323"/>
      <c r="G2952" s="323"/>
      <c r="H2952" s="323"/>
      <c r="I2952" s="323"/>
      <c r="K2952" s="323"/>
      <c r="L2952" s="323"/>
      <c r="M2952" s="323"/>
      <c r="N2952" s="323"/>
      <c r="O2952" s="323"/>
      <c r="P2952" s="323"/>
      <c r="Q2952" s="323"/>
      <c r="R2952" s="323"/>
      <c r="S2952" s="323"/>
      <c r="T2952" s="323"/>
      <c r="U2952" s="323"/>
      <c r="V2952" s="323"/>
    </row>
    <row r="2953" spans="1:22" ht="30" customHeight="1">
      <c r="A2953" s="329" t="s">
        <v>38</v>
      </c>
      <c r="B2953" s="93">
        <v>2</v>
      </c>
      <c r="C2953" s="323"/>
      <c r="D2953" s="323"/>
      <c r="E2953" s="323"/>
      <c r="F2953" s="323"/>
      <c r="G2953" s="323"/>
      <c r="H2953" s="323"/>
      <c r="I2953" s="323"/>
      <c r="K2953" s="323"/>
      <c r="L2953" s="323"/>
      <c r="M2953" s="323"/>
      <c r="N2953" s="323"/>
      <c r="O2953" s="323"/>
      <c r="P2953" s="323"/>
      <c r="Q2953" s="323"/>
      <c r="R2953" s="323"/>
      <c r="S2953" s="323"/>
      <c r="T2953" s="323"/>
      <c r="U2953" s="323"/>
      <c r="V2953" s="323"/>
    </row>
    <row r="2954" spans="1:22" ht="30" customHeight="1">
      <c r="A2954" s="329" t="s">
        <v>39</v>
      </c>
      <c r="B2954" s="93">
        <v>1</v>
      </c>
      <c r="C2954" s="323"/>
      <c r="D2954" s="323"/>
      <c r="E2954" s="323"/>
      <c r="F2954" s="323"/>
      <c r="G2954" s="323"/>
      <c r="H2954" s="323"/>
      <c r="I2954" s="323"/>
      <c r="K2954" s="323"/>
      <c r="L2954" s="323"/>
      <c r="M2954" s="323"/>
      <c r="N2954" s="323"/>
      <c r="O2954" s="323"/>
      <c r="P2954" s="323"/>
      <c r="Q2954" s="323"/>
      <c r="R2954" s="323"/>
      <c r="S2954" s="323"/>
      <c r="T2954" s="323"/>
      <c r="U2954" s="323"/>
      <c r="V2954" s="323"/>
    </row>
    <row r="2955" spans="1:22" s="8" customFormat="1" ht="30" customHeight="1">
      <c r="A2955" s="329" t="s">
        <v>1600</v>
      </c>
      <c r="B2955" s="93">
        <v>1</v>
      </c>
      <c r="C2955" s="323"/>
      <c r="D2955" s="323"/>
      <c r="E2955" s="323"/>
      <c r="F2955" s="323"/>
      <c r="G2955" s="323"/>
      <c r="H2955" s="323"/>
      <c r="I2955" s="323"/>
      <c r="J2955" s="458"/>
      <c r="K2955" s="323"/>
      <c r="L2955" s="323"/>
      <c r="M2955" s="323"/>
      <c r="N2955" s="323"/>
      <c r="O2955" s="323"/>
      <c r="P2955" s="323"/>
      <c r="Q2955" s="323"/>
      <c r="R2955" s="323"/>
      <c r="S2955" s="323"/>
      <c r="T2955" s="323"/>
      <c r="U2955" s="323"/>
      <c r="V2955" s="323"/>
    </row>
    <row r="2956" spans="1:22" s="8" customFormat="1" ht="30" customHeight="1">
      <c r="A2956" s="329" t="s">
        <v>995</v>
      </c>
      <c r="B2956" s="93">
        <v>1</v>
      </c>
      <c r="C2956" s="323"/>
      <c r="D2956" s="323"/>
      <c r="E2956" s="323"/>
      <c r="F2956" s="323"/>
      <c r="G2956" s="323"/>
      <c r="H2956" s="323"/>
      <c r="I2956" s="323"/>
      <c r="J2956" s="458"/>
      <c r="K2956" s="323"/>
      <c r="L2956" s="323"/>
      <c r="M2956" s="323"/>
      <c r="N2956" s="323"/>
      <c r="O2956" s="323"/>
      <c r="P2956" s="323"/>
      <c r="Q2956" s="323"/>
      <c r="R2956" s="323"/>
      <c r="S2956" s="323"/>
      <c r="T2956" s="323"/>
      <c r="U2956" s="323"/>
      <c r="V2956" s="323"/>
    </row>
    <row r="2957" spans="1:22" ht="30" customHeight="1">
      <c r="A2957" s="310" t="s">
        <v>3</v>
      </c>
      <c r="B2957" s="312">
        <f>SUM(B2938:B2956)</f>
        <v>38</v>
      </c>
      <c r="C2957" s="323"/>
      <c r="D2957" s="323"/>
      <c r="E2957" s="323"/>
      <c r="F2957" s="323"/>
      <c r="G2957" s="323"/>
      <c r="H2957" s="323"/>
      <c r="I2957" s="323"/>
      <c r="K2957" s="323"/>
      <c r="L2957" s="323"/>
      <c r="M2957" s="323"/>
      <c r="N2957" s="323"/>
      <c r="O2957" s="323"/>
      <c r="P2957" s="323"/>
      <c r="Q2957" s="323"/>
      <c r="R2957" s="323"/>
      <c r="S2957" s="323"/>
      <c r="T2957" s="323"/>
      <c r="U2957" s="323"/>
      <c r="V2957" s="323"/>
    </row>
    <row r="2958" spans="1:22">
      <c r="A2958" s="323"/>
      <c r="B2958" s="323"/>
      <c r="C2958" s="323"/>
      <c r="D2958" s="323"/>
      <c r="E2958" s="323"/>
      <c r="F2958" s="323"/>
      <c r="G2958" s="323"/>
      <c r="H2958" s="323"/>
      <c r="I2958" s="323"/>
      <c r="K2958" s="323"/>
      <c r="L2958" s="323"/>
      <c r="M2958" s="323"/>
      <c r="N2958" s="323"/>
      <c r="O2958" s="323"/>
      <c r="P2958" s="323"/>
      <c r="Q2958" s="323"/>
      <c r="R2958" s="323"/>
      <c r="S2958" s="323"/>
      <c r="T2958" s="323"/>
      <c r="U2958" s="323"/>
      <c r="V2958" s="323"/>
    </row>
    <row r="2959" spans="1:22" ht="30" customHeight="1">
      <c r="A2959" s="666" t="s">
        <v>1604</v>
      </c>
      <c r="B2959" s="586"/>
      <c r="C2959" s="323"/>
      <c r="D2959" s="323"/>
      <c r="E2959" s="323"/>
      <c r="F2959" s="323"/>
      <c r="G2959" s="323"/>
      <c r="H2959" s="323"/>
      <c r="I2959" s="323"/>
      <c r="K2959" s="323"/>
      <c r="L2959" s="323"/>
      <c r="M2959" s="323"/>
      <c r="N2959" s="323"/>
      <c r="O2959" s="323"/>
      <c r="P2959" s="323"/>
      <c r="Q2959" s="323"/>
      <c r="R2959" s="323"/>
      <c r="S2959" s="323"/>
      <c r="T2959" s="323"/>
      <c r="U2959" s="323"/>
      <c r="V2959" s="323"/>
    </row>
    <row r="2960" spans="1:22" ht="30" customHeight="1">
      <c r="A2960" s="263" t="s">
        <v>62</v>
      </c>
      <c r="B2960" s="312" t="s">
        <v>1224</v>
      </c>
      <c r="C2960" s="323"/>
      <c r="D2960" s="323"/>
      <c r="E2960" s="323"/>
      <c r="F2960" s="323"/>
      <c r="G2960" s="323"/>
      <c r="H2960" s="323"/>
      <c r="I2960" s="323"/>
      <c r="K2960" s="323"/>
      <c r="L2960" s="323"/>
      <c r="M2960" s="323"/>
      <c r="N2960" s="323"/>
      <c r="O2960" s="323"/>
      <c r="P2960" s="323"/>
      <c r="Q2960" s="323"/>
      <c r="R2960" s="323"/>
      <c r="S2960" s="323"/>
      <c r="T2960" s="323"/>
      <c r="U2960" s="323"/>
      <c r="V2960" s="323"/>
    </row>
    <row r="2961" spans="1:22" ht="30" customHeight="1">
      <c r="A2961" s="329" t="s">
        <v>44</v>
      </c>
      <c r="B2961" s="93">
        <v>7</v>
      </c>
      <c r="C2961" s="323"/>
      <c r="D2961" s="323"/>
      <c r="E2961" s="323"/>
      <c r="F2961" s="323"/>
      <c r="G2961" s="323"/>
      <c r="H2961" s="323"/>
      <c r="I2961" s="323"/>
      <c r="K2961" s="323"/>
      <c r="L2961" s="323"/>
      <c r="M2961" s="323"/>
      <c r="N2961" s="323"/>
      <c r="O2961" s="323"/>
      <c r="P2961" s="323"/>
      <c r="Q2961" s="323"/>
      <c r="R2961" s="323"/>
      <c r="S2961" s="323"/>
      <c r="T2961" s="323"/>
      <c r="U2961" s="323"/>
      <c r="V2961" s="323"/>
    </row>
    <row r="2962" spans="1:22" ht="30" customHeight="1">
      <c r="A2962" s="329" t="s">
        <v>29</v>
      </c>
      <c r="B2962" s="93">
        <v>13</v>
      </c>
      <c r="C2962" s="323"/>
      <c r="D2962" s="323"/>
      <c r="E2962" s="323"/>
      <c r="F2962" s="323"/>
      <c r="G2962" s="323"/>
      <c r="H2962" s="323"/>
      <c r="I2962" s="323"/>
      <c r="K2962" s="323"/>
      <c r="L2962" s="323"/>
      <c r="M2962" s="323"/>
      <c r="N2962" s="323"/>
      <c r="O2962" s="323"/>
      <c r="P2962" s="323"/>
      <c r="Q2962" s="323"/>
      <c r="R2962" s="323"/>
      <c r="S2962" s="323"/>
      <c r="T2962" s="323"/>
      <c r="U2962" s="323"/>
      <c r="V2962" s="323"/>
    </row>
    <row r="2963" spans="1:22" ht="30" customHeight="1">
      <c r="A2963" s="329" t="s">
        <v>31</v>
      </c>
      <c r="B2963" s="93">
        <v>23</v>
      </c>
      <c r="C2963" s="323"/>
      <c r="D2963" s="323"/>
      <c r="E2963" s="323"/>
      <c r="F2963" s="323"/>
      <c r="G2963" s="323"/>
      <c r="H2963" s="323"/>
      <c r="I2963" s="323"/>
      <c r="K2963" s="323"/>
      <c r="L2963" s="323"/>
      <c r="M2963" s="323"/>
      <c r="N2963" s="323"/>
      <c r="O2963" s="323"/>
      <c r="P2963" s="323"/>
      <c r="Q2963" s="323"/>
      <c r="R2963" s="323"/>
      <c r="S2963" s="323"/>
      <c r="T2963" s="323"/>
      <c r="U2963" s="323"/>
      <c r="V2963" s="323"/>
    </row>
    <row r="2964" spans="1:22" ht="30" customHeight="1">
      <c r="A2964" s="329" t="s">
        <v>33</v>
      </c>
      <c r="B2964" s="93">
        <v>5</v>
      </c>
      <c r="C2964" s="323"/>
      <c r="D2964" s="323"/>
      <c r="E2964" s="323"/>
      <c r="F2964" s="323"/>
      <c r="G2964" s="323"/>
      <c r="H2964" s="323"/>
      <c r="I2964" s="323"/>
      <c r="K2964" s="323"/>
      <c r="L2964" s="323"/>
      <c r="M2964" s="323"/>
      <c r="N2964" s="323"/>
      <c r="O2964" s="323"/>
      <c r="P2964" s="323"/>
      <c r="Q2964" s="323"/>
      <c r="R2964" s="323"/>
      <c r="S2964" s="323"/>
      <c r="T2964" s="323"/>
      <c r="U2964" s="323"/>
      <c r="V2964" s="323"/>
    </row>
    <row r="2965" spans="1:22" ht="30" customHeight="1">
      <c r="A2965" s="329" t="s">
        <v>23</v>
      </c>
      <c r="B2965" s="93">
        <v>5</v>
      </c>
      <c r="C2965" s="323"/>
      <c r="D2965" s="323"/>
      <c r="E2965" s="323"/>
      <c r="F2965" s="323"/>
      <c r="G2965" s="323"/>
      <c r="H2965" s="323"/>
      <c r="I2965" s="323"/>
      <c r="K2965" s="323"/>
      <c r="L2965" s="323"/>
      <c r="M2965" s="323"/>
      <c r="N2965" s="323"/>
      <c r="O2965" s="323"/>
      <c r="P2965" s="323"/>
      <c r="Q2965" s="323"/>
      <c r="R2965" s="323"/>
      <c r="S2965" s="323"/>
      <c r="T2965" s="323"/>
      <c r="U2965" s="323"/>
      <c r="V2965" s="323"/>
    </row>
    <row r="2966" spans="1:22" s="8" customFormat="1" ht="30" customHeight="1">
      <c r="A2966" s="329" t="s">
        <v>1605</v>
      </c>
      <c r="B2966" s="93">
        <v>2</v>
      </c>
      <c r="C2966" s="323"/>
      <c r="D2966" s="323"/>
      <c r="E2966" s="323"/>
      <c r="F2966" s="323"/>
      <c r="G2966" s="323"/>
      <c r="H2966" s="323"/>
      <c r="I2966" s="323"/>
      <c r="J2966" s="458"/>
      <c r="K2966" s="323"/>
      <c r="L2966" s="323"/>
      <c r="M2966" s="323"/>
      <c r="N2966" s="323"/>
      <c r="O2966" s="323"/>
      <c r="P2966" s="323"/>
      <c r="Q2966" s="323"/>
      <c r="R2966" s="323"/>
      <c r="S2966" s="323"/>
      <c r="T2966" s="323"/>
      <c r="U2966" s="323"/>
      <c r="V2966" s="323"/>
    </row>
    <row r="2967" spans="1:22" ht="30" customHeight="1">
      <c r="A2967" s="329" t="s">
        <v>36</v>
      </c>
      <c r="B2967" s="93">
        <v>6</v>
      </c>
      <c r="C2967" s="323"/>
      <c r="D2967" s="323"/>
      <c r="E2967" s="323"/>
      <c r="F2967" s="323"/>
      <c r="G2967" s="323"/>
      <c r="H2967" s="323"/>
      <c r="I2967" s="323"/>
      <c r="K2967" s="323"/>
      <c r="L2967" s="323"/>
      <c r="M2967" s="323"/>
      <c r="N2967" s="323"/>
      <c r="O2967" s="323"/>
      <c r="P2967" s="323"/>
      <c r="Q2967" s="323"/>
      <c r="R2967" s="323"/>
      <c r="S2967" s="323"/>
      <c r="T2967" s="323"/>
      <c r="U2967" s="323"/>
      <c r="V2967" s="323"/>
    </row>
    <row r="2968" spans="1:22" ht="30" customHeight="1">
      <c r="A2968" s="329" t="s">
        <v>48</v>
      </c>
      <c r="B2968" s="93">
        <v>5</v>
      </c>
      <c r="C2968" s="323"/>
      <c r="D2968" s="323"/>
      <c r="E2968" s="323"/>
      <c r="F2968" s="323"/>
      <c r="G2968" s="323"/>
      <c r="H2968" s="323"/>
      <c r="I2968" s="323"/>
      <c r="K2968" s="323"/>
      <c r="L2968" s="323"/>
      <c r="M2968" s="323"/>
      <c r="N2968" s="323"/>
      <c r="O2968" s="323"/>
      <c r="P2968" s="323"/>
      <c r="Q2968" s="323"/>
      <c r="R2968" s="323"/>
      <c r="S2968" s="323"/>
      <c r="T2968" s="323"/>
      <c r="U2968" s="323"/>
      <c r="V2968" s="323"/>
    </row>
    <row r="2969" spans="1:22" ht="30" customHeight="1">
      <c r="A2969" s="329" t="s">
        <v>49</v>
      </c>
      <c r="B2969" s="93">
        <v>29</v>
      </c>
      <c r="C2969" s="323"/>
      <c r="D2969" s="323"/>
      <c r="E2969" s="323"/>
      <c r="F2969" s="323"/>
      <c r="G2969" s="323"/>
      <c r="H2969" s="323"/>
      <c r="I2969" s="323"/>
      <c r="K2969" s="323"/>
      <c r="L2969" s="323"/>
      <c r="M2969" s="323"/>
      <c r="N2969" s="323"/>
      <c r="O2969" s="323"/>
      <c r="P2969" s="323"/>
      <c r="Q2969" s="323"/>
      <c r="R2969" s="323"/>
      <c r="S2969" s="323"/>
      <c r="T2969" s="323"/>
      <c r="U2969" s="323"/>
      <c r="V2969" s="323"/>
    </row>
    <row r="2970" spans="1:22" ht="30" customHeight="1">
      <c r="A2970" s="329" t="s">
        <v>50</v>
      </c>
      <c r="B2970" s="93">
        <v>9</v>
      </c>
      <c r="C2970" s="323"/>
      <c r="D2970" s="323"/>
      <c r="E2970" s="323"/>
      <c r="F2970" s="323"/>
      <c r="G2970" s="323"/>
      <c r="H2970" s="323"/>
      <c r="I2970" s="323"/>
      <c r="K2970" s="323"/>
      <c r="L2970" s="323"/>
      <c r="M2970" s="323"/>
      <c r="N2970" s="323"/>
      <c r="O2970" s="323"/>
      <c r="P2970" s="323"/>
      <c r="Q2970" s="323"/>
      <c r="R2970" s="323"/>
      <c r="S2970" s="323"/>
      <c r="T2970" s="323"/>
      <c r="U2970" s="323"/>
      <c r="V2970" s="323"/>
    </row>
    <row r="2971" spans="1:22" s="8" customFormat="1" ht="30" customHeight="1">
      <c r="A2971" s="329" t="s">
        <v>51</v>
      </c>
      <c r="B2971" s="93">
        <v>4</v>
      </c>
      <c r="C2971" s="323"/>
      <c r="D2971" s="323"/>
      <c r="E2971" s="323"/>
      <c r="F2971" s="323"/>
      <c r="G2971" s="323"/>
      <c r="H2971" s="323"/>
      <c r="I2971" s="323"/>
      <c r="J2971" s="458"/>
      <c r="K2971" s="323"/>
      <c r="L2971" s="323"/>
      <c r="M2971" s="323"/>
      <c r="N2971" s="323"/>
      <c r="O2971" s="323"/>
      <c r="P2971" s="323"/>
      <c r="Q2971" s="323"/>
      <c r="R2971" s="323"/>
      <c r="S2971" s="323"/>
      <c r="T2971" s="323"/>
      <c r="U2971" s="323"/>
      <c r="V2971" s="323"/>
    </row>
    <row r="2972" spans="1:22" ht="30" customHeight="1">
      <c r="A2972" s="329" t="s">
        <v>52</v>
      </c>
      <c r="B2972" s="93">
        <v>5</v>
      </c>
      <c r="C2972" s="323"/>
      <c r="D2972" s="323"/>
      <c r="E2972" s="323"/>
      <c r="F2972" s="323"/>
      <c r="G2972" s="323"/>
      <c r="H2972" s="323"/>
      <c r="I2972" s="323"/>
      <c r="K2972" s="323"/>
      <c r="L2972" s="323"/>
      <c r="M2972" s="323"/>
      <c r="N2972" s="323"/>
      <c r="O2972" s="323"/>
      <c r="P2972" s="323"/>
      <c r="Q2972" s="323"/>
      <c r="R2972" s="323"/>
      <c r="S2972" s="323"/>
      <c r="T2972" s="323"/>
      <c r="U2972" s="323"/>
      <c r="V2972" s="323"/>
    </row>
    <row r="2973" spans="1:22" ht="30" customHeight="1">
      <c r="A2973" s="329" t="s">
        <v>53</v>
      </c>
      <c r="B2973" s="93">
        <v>8</v>
      </c>
      <c r="C2973" s="323"/>
      <c r="D2973" s="323"/>
      <c r="E2973" s="323"/>
      <c r="F2973" s="323"/>
      <c r="G2973" s="323"/>
      <c r="H2973" s="323"/>
      <c r="I2973" s="323"/>
      <c r="K2973" s="323"/>
      <c r="L2973" s="323"/>
      <c r="M2973" s="323"/>
      <c r="N2973" s="323"/>
      <c r="O2973" s="323"/>
      <c r="P2973" s="323"/>
      <c r="Q2973" s="323"/>
      <c r="R2973" s="323"/>
      <c r="S2973" s="323"/>
      <c r="T2973" s="323"/>
      <c r="U2973" s="323"/>
      <c r="V2973" s="323"/>
    </row>
    <row r="2974" spans="1:22" ht="30" customHeight="1">
      <c r="A2974" s="329" t="s">
        <v>54</v>
      </c>
      <c r="B2974" s="93">
        <v>8</v>
      </c>
      <c r="C2974" s="323"/>
      <c r="D2974" s="323"/>
      <c r="E2974" s="323"/>
      <c r="F2974" s="323"/>
      <c r="G2974" s="323"/>
      <c r="H2974" s="323"/>
      <c r="I2974" s="323"/>
      <c r="K2974" s="323"/>
      <c r="L2974" s="323"/>
      <c r="M2974" s="323"/>
      <c r="N2974" s="323"/>
      <c r="O2974" s="323"/>
      <c r="P2974" s="323"/>
      <c r="Q2974" s="323"/>
      <c r="R2974" s="323"/>
      <c r="S2974" s="323"/>
      <c r="T2974" s="323"/>
      <c r="U2974" s="323"/>
      <c r="V2974" s="323"/>
    </row>
    <row r="2975" spans="1:22" ht="30" customHeight="1">
      <c r="A2975" s="329" t="s">
        <v>57</v>
      </c>
      <c r="B2975" s="93">
        <v>6</v>
      </c>
      <c r="C2975" s="323"/>
      <c r="D2975" s="323"/>
      <c r="E2975" s="323"/>
      <c r="F2975" s="323"/>
      <c r="G2975" s="323"/>
      <c r="H2975" s="323"/>
      <c r="I2975" s="323"/>
      <c r="K2975" s="323"/>
      <c r="L2975" s="323"/>
      <c r="M2975" s="323"/>
      <c r="N2975" s="323"/>
      <c r="O2975" s="323"/>
      <c r="P2975" s="323"/>
      <c r="Q2975" s="323"/>
      <c r="R2975" s="323"/>
      <c r="S2975" s="323"/>
      <c r="T2975" s="323"/>
      <c r="U2975" s="323"/>
      <c r="V2975" s="323"/>
    </row>
    <row r="2976" spans="1:22" ht="30" customHeight="1">
      <c r="A2976" s="329" t="s">
        <v>20</v>
      </c>
      <c r="B2976" s="93">
        <v>13</v>
      </c>
      <c r="C2976" s="323"/>
      <c r="D2976" s="323"/>
      <c r="E2976" s="323"/>
      <c r="F2976" s="323"/>
      <c r="G2976" s="323"/>
      <c r="H2976" s="323"/>
      <c r="I2976" s="323"/>
      <c r="K2976" s="323"/>
      <c r="L2976" s="323"/>
      <c r="M2976" s="323"/>
      <c r="N2976" s="323"/>
      <c r="O2976" s="323"/>
      <c r="P2976" s="323"/>
      <c r="Q2976" s="323"/>
      <c r="R2976" s="323"/>
      <c r="S2976" s="323"/>
      <c r="T2976" s="323"/>
      <c r="U2976" s="323"/>
      <c r="V2976" s="323"/>
    </row>
    <row r="2977" spans="1:22" ht="30" customHeight="1">
      <c r="A2977" s="329" t="s">
        <v>66</v>
      </c>
      <c r="B2977" s="93">
        <v>13</v>
      </c>
      <c r="C2977" s="323"/>
      <c r="D2977" s="323"/>
      <c r="E2977" s="323"/>
      <c r="F2977" s="323"/>
      <c r="G2977" s="323"/>
      <c r="H2977" s="323"/>
      <c r="I2977" s="323"/>
      <c r="K2977" s="323"/>
      <c r="L2977" s="323"/>
      <c r="M2977" s="323"/>
      <c r="N2977" s="323"/>
      <c r="O2977" s="323"/>
      <c r="P2977" s="323"/>
      <c r="Q2977" s="323"/>
      <c r="R2977" s="323"/>
      <c r="S2977" s="323"/>
      <c r="T2977" s="323"/>
      <c r="U2977" s="323"/>
      <c r="V2977" s="323"/>
    </row>
    <row r="2978" spans="1:22" ht="30" customHeight="1">
      <c r="A2978" s="329" t="s">
        <v>38</v>
      </c>
      <c r="B2978" s="93">
        <v>3</v>
      </c>
      <c r="C2978" s="323"/>
      <c r="D2978" s="323"/>
      <c r="E2978" s="323"/>
      <c r="F2978" s="323"/>
      <c r="G2978" s="323"/>
      <c r="H2978" s="323"/>
      <c r="I2978" s="323"/>
      <c r="K2978" s="323"/>
      <c r="L2978" s="323"/>
      <c r="M2978" s="323"/>
      <c r="N2978" s="323"/>
      <c r="O2978" s="323"/>
      <c r="P2978" s="323"/>
      <c r="Q2978" s="323"/>
      <c r="R2978" s="323"/>
      <c r="S2978" s="323"/>
      <c r="T2978" s="323"/>
      <c r="U2978" s="323"/>
      <c r="V2978" s="323"/>
    </row>
    <row r="2979" spans="1:22" ht="30" customHeight="1">
      <c r="A2979" s="329" t="s">
        <v>39</v>
      </c>
      <c r="B2979" s="93">
        <v>48</v>
      </c>
      <c r="C2979" s="323"/>
      <c r="D2979" s="323"/>
      <c r="E2979" s="323"/>
      <c r="F2979" s="323"/>
      <c r="G2979" s="323"/>
      <c r="H2979" s="323"/>
      <c r="I2979" s="323"/>
      <c r="K2979" s="323"/>
      <c r="L2979" s="323"/>
      <c r="M2979" s="323"/>
      <c r="N2979" s="323"/>
      <c r="O2979" s="323"/>
      <c r="P2979" s="323"/>
      <c r="Q2979" s="323"/>
      <c r="R2979" s="323"/>
      <c r="S2979" s="323"/>
      <c r="T2979" s="323"/>
      <c r="U2979" s="323"/>
      <c r="V2979" s="323"/>
    </row>
    <row r="2980" spans="1:22" ht="30" customHeight="1">
      <c r="A2980" s="329" t="s">
        <v>67</v>
      </c>
      <c r="B2980" s="93">
        <v>1</v>
      </c>
      <c r="C2980" s="323"/>
      <c r="D2980" s="323"/>
      <c r="E2980" s="323"/>
      <c r="F2980" s="323"/>
      <c r="G2980" s="323"/>
      <c r="H2980" s="323"/>
      <c r="I2980" s="323"/>
      <c r="K2980" s="323"/>
      <c r="L2980" s="323"/>
      <c r="M2980" s="323"/>
      <c r="N2980" s="323"/>
      <c r="O2980" s="323"/>
      <c r="P2980" s="323"/>
      <c r="Q2980" s="323"/>
      <c r="R2980" s="323"/>
      <c r="S2980" s="323"/>
      <c r="T2980" s="323"/>
      <c r="U2980" s="323"/>
      <c r="V2980" s="323"/>
    </row>
    <row r="2981" spans="1:22" ht="30" customHeight="1">
      <c r="A2981" s="329" t="s">
        <v>1455</v>
      </c>
      <c r="B2981" s="93">
        <v>2</v>
      </c>
      <c r="C2981" s="323"/>
      <c r="D2981" s="323"/>
      <c r="E2981" s="323"/>
      <c r="F2981" s="323"/>
      <c r="G2981" s="323"/>
      <c r="H2981" s="323"/>
      <c r="I2981" s="323"/>
      <c r="K2981" s="323"/>
      <c r="L2981" s="323"/>
      <c r="M2981" s="323"/>
      <c r="N2981" s="323"/>
      <c r="O2981" s="323"/>
      <c r="P2981" s="323"/>
      <c r="Q2981" s="323"/>
      <c r="R2981" s="323"/>
      <c r="S2981" s="323"/>
      <c r="T2981" s="323"/>
      <c r="U2981" s="323"/>
      <c r="V2981" s="323"/>
    </row>
    <row r="2982" spans="1:22" ht="30" customHeight="1">
      <c r="A2982" s="310" t="s">
        <v>3</v>
      </c>
      <c r="B2982" s="312">
        <f>SUM(B2961:B2981)</f>
        <v>215</v>
      </c>
      <c r="C2982" s="323"/>
      <c r="D2982" s="323"/>
      <c r="E2982" s="323"/>
      <c r="F2982" s="323"/>
      <c r="G2982" s="323"/>
      <c r="H2982" s="323"/>
      <c r="I2982" s="323"/>
      <c r="K2982" s="323"/>
      <c r="L2982" s="323"/>
      <c r="M2982" s="323"/>
      <c r="N2982" s="323"/>
      <c r="O2982" s="323"/>
      <c r="P2982" s="323"/>
      <c r="Q2982" s="323"/>
      <c r="R2982" s="323"/>
      <c r="S2982" s="323"/>
      <c r="T2982" s="323"/>
      <c r="U2982" s="323"/>
      <c r="V2982" s="323"/>
    </row>
    <row r="2983" spans="1:22" s="8" customFormat="1" ht="19.5" customHeight="1">
      <c r="A2983" s="323"/>
      <c r="B2983" s="323"/>
      <c r="C2983" s="323"/>
      <c r="D2983" s="323"/>
      <c r="E2983" s="323"/>
      <c r="F2983" s="323"/>
      <c r="G2983" s="323"/>
      <c r="H2983" s="323"/>
      <c r="I2983" s="323"/>
      <c r="J2983" s="458"/>
      <c r="K2983" s="323"/>
      <c r="L2983" s="323"/>
      <c r="M2983" s="323"/>
      <c r="N2983" s="323"/>
      <c r="O2983" s="323"/>
      <c r="P2983" s="323"/>
      <c r="Q2983" s="323"/>
      <c r="R2983" s="323"/>
      <c r="S2983" s="323"/>
      <c r="T2983" s="323"/>
      <c r="U2983" s="323"/>
      <c r="V2983" s="323"/>
    </row>
    <row r="2984" spans="1:22" ht="30" customHeight="1">
      <c r="A2984" s="674" t="s">
        <v>1641</v>
      </c>
      <c r="B2984" s="662"/>
      <c r="C2984" s="662"/>
      <c r="D2984" s="662"/>
      <c r="E2984" s="662"/>
      <c r="F2984" s="663"/>
      <c r="G2984" s="323"/>
      <c r="H2984" s="323"/>
      <c r="I2984" s="323"/>
      <c r="K2984" s="323"/>
      <c r="L2984" s="323"/>
      <c r="M2984" s="323"/>
      <c r="N2984" s="323"/>
      <c r="O2984" s="323"/>
      <c r="P2984" s="323"/>
      <c r="Q2984" s="323"/>
      <c r="R2984" s="323"/>
      <c r="S2984" s="323"/>
      <c r="T2984" s="323"/>
      <c r="U2984" s="323"/>
      <c r="V2984" s="323"/>
    </row>
    <row r="2985" spans="1:22" ht="30" customHeight="1">
      <c r="A2985" s="310" t="s">
        <v>62</v>
      </c>
      <c r="B2985" s="310" t="s">
        <v>1324</v>
      </c>
      <c r="C2985" s="310" t="s">
        <v>1325</v>
      </c>
      <c r="D2985" s="310" t="s">
        <v>1326</v>
      </c>
      <c r="E2985" s="310" t="s">
        <v>1327</v>
      </c>
      <c r="F2985" s="264" t="s">
        <v>3</v>
      </c>
      <c r="G2985" s="323"/>
      <c r="H2985" s="323"/>
      <c r="I2985" s="323"/>
      <c r="K2985" s="323"/>
      <c r="L2985" s="323"/>
      <c r="M2985" s="323"/>
      <c r="N2985" s="323"/>
      <c r="O2985" s="323"/>
      <c r="P2985" s="323"/>
      <c r="Q2985" s="323"/>
      <c r="R2985" s="323"/>
      <c r="S2985" s="323"/>
      <c r="T2985" s="323"/>
      <c r="U2985" s="323"/>
      <c r="V2985" s="323"/>
    </row>
    <row r="2986" spans="1:22" ht="30" customHeight="1">
      <c r="A2986" s="275" t="s">
        <v>44</v>
      </c>
      <c r="B2986" s="344">
        <v>12</v>
      </c>
      <c r="C2986" s="344">
        <v>1</v>
      </c>
      <c r="D2986" s="344">
        <v>0</v>
      </c>
      <c r="E2986" s="344">
        <v>14</v>
      </c>
      <c r="F2986" s="93">
        <f>SUM(B2986:E2986)</f>
        <v>27</v>
      </c>
      <c r="G2986" s="323"/>
      <c r="H2986" s="323"/>
      <c r="I2986" s="323"/>
      <c r="K2986" s="323"/>
      <c r="L2986" s="323"/>
      <c r="M2986" s="323"/>
      <c r="N2986" s="323"/>
      <c r="O2986" s="323"/>
      <c r="P2986" s="323"/>
      <c r="Q2986" s="323"/>
      <c r="R2986" s="323"/>
      <c r="S2986" s="323"/>
      <c r="T2986" s="323"/>
      <c r="U2986" s="323"/>
      <c r="V2986" s="323"/>
    </row>
    <row r="2987" spans="1:22" ht="30" customHeight="1">
      <c r="A2987" s="275" t="s">
        <v>1328</v>
      </c>
      <c r="B2987" s="344">
        <v>3</v>
      </c>
      <c r="C2987" s="344">
        <v>1</v>
      </c>
      <c r="D2987" s="344">
        <v>0</v>
      </c>
      <c r="E2987" s="344">
        <v>0</v>
      </c>
      <c r="F2987" s="93">
        <f t="shared" ref="F2987:F3008" si="33">SUM(B2987:E2987)</f>
        <v>4</v>
      </c>
      <c r="G2987" s="323"/>
      <c r="H2987" s="323"/>
      <c r="I2987" s="323"/>
      <c r="K2987" s="323"/>
      <c r="L2987" s="323"/>
      <c r="M2987" s="323"/>
      <c r="N2987" s="323"/>
      <c r="O2987" s="323"/>
      <c r="P2987" s="323"/>
      <c r="Q2987" s="323"/>
      <c r="R2987" s="323"/>
      <c r="S2987" s="323"/>
      <c r="T2987" s="323"/>
      <c r="U2987" s="323"/>
      <c r="V2987" s="323"/>
    </row>
    <row r="2988" spans="1:22" ht="30" customHeight="1">
      <c r="A2988" s="275" t="s">
        <v>29</v>
      </c>
      <c r="B2988" s="344">
        <v>11</v>
      </c>
      <c r="C2988" s="344">
        <v>5</v>
      </c>
      <c r="D2988" s="344">
        <v>6</v>
      </c>
      <c r="E2988" s="344">
        <v>5</v>
      </c>
      <c r="F2988" s="93">
        <f t="shared" si="33"/>
        <v>27</v>
      </c>
      <c r="G2988" s="323"/>
      <c r="H2988" s="323"/>
      <c r="I2988" s="323"/>
      <c r="K2988" s="323"/>
      <c r="L2988" s="323"/>
      <c r="M2988" s="323"/>
      <c r="N2988" s="323"/>
      <c r="O2988" s="323"/>
      <c r="P2988" s="323"/>
      <c r="Q2988" s="323"/>
      <c r="R2988" s="323"/>
      <c r="S2988" s="323"/>
      <c r="T2988" s="323"/>
      <c r="U2988" s="323"/>
      <c r="V2988" s="323"/>
    </row>
    <row r="2989" spans="1:22" ht="30" customHeight="1">
      <c r="A2989" s="275" t="s">
        <v>31</v>
      </c>
      <c r="B2989" s="344">
        <v>14</v>
      </c>
      <c r="C2989" s="344">
        <v>0</v>
      </c>
      <c r="D2989" s="344">
        <v>14</v>
      </c>
      <c r="E2989" s="344">
        <v>4</v>
      </c>
      <c r="F2989" s="93">
        <f t="shared" si="33"/>
        <v>32</v>
      </c>
      <c r="G2989" s="323"/>
      <c r="H2989" s="323"/>
      <c r="I2989" s="323"/>
      <c r="K2989" s="323"/>
      <c r="L2989" s="323"/>
      <c r="M2989" s="323"/>
      <c r="N2989" s="323"/>
      <c r="O2989" s="323"/>
      <c r="P2989" s="323"/>
      <c r="Q2989" s="323"/>
      <c r="R2989" s="323"/>
      <c r="S2989" s="323"/>
      <c r="T2989" s="323"/>
      <c r="U2989" s="323"/>
      <c r="V2989" s="323"/>
    </row>
    <row r="2990" spans="1:22" ht="30" customHeight="1">
      <c r="A2990" s="275" t="s">
        <v>24</v>
      </c>
      <c r="B2990" s="344">
        <v>10</v>
      </c>
      <c r="C2990" s="344">
        <v>2</v>
      </c>
      <c r="D2990" s="344">
        <v>2</v>
      </c>
      <c r="E2990" s="344">
        <v>12</v>
      </c>
      <c r="F2990" s="93">
        <f t="shared" si="33"/>
        <v>26</v>
      </c>
      <c r="G2990" s="323"/>
      <c r="H2990" s="323"/>
      <c r="I2990" s="323"/>
      <c r="K2990" s="323"/>
      <c r="L2990" s="323"/>
      <c r="M2990" s="323"/>
      <c r="N2990" s="323"/>
      <c r="O2990" s="323"/>
      <c r="P2990" s="323"/>
      <c r="Q2990" s="323"/>
      <c r="R2990" s="323"/>
      <c r="S2990" s="323"/>
      <c r="T2990" s="323"/>
      <c r="U2990" s="323"/>
      <c r="V2990" s="323"/>
    </row>
    <row r="2991" spans="1:22" ht="30" customHeight="1">
      <c r="A2991" s="275" t="s">
        <v>33</v>
      </c>
      <c r="B2991" s="344">
        <v>8</v>
      </c>
      <c r="C2991" s="344">
        <v>0</v>
      </c>
      <c r="D2991" s="344">
        <v>0</v>
      </c>
      <c r="E2991" s="344">
        <v>7</v>
      </c>
      <c r="F2991" s="93">
        <f t="shared" si="33"/>
        <v>15</v>
      </c>
      <c r="G2991" s="323"/>
      <c r="H2991" s="323"/>
      <c r="I2991" s="323"/>
      <c r="K2991" s="323"/>
      <c r="L2991" s="323"/>
      <c r="M2991" s="323"/>
      <c r="N2991" s="323"/>
      <c r="O2991" s="323"/>
      <c r="P2991" s="323"/>
      <c r="Q2991" s="323"/>
      <c r="R2991" s="323"/>
      <c r="S2991" s="323"/>
      <c r="T2991" s="323"/>
      <c r="U2991" s="323"/>
      <c r="V2991" s="323"/>
    </row>
    <row r="2992" spans="1:22" ht="30" customHeight="1">
      <c r="A2992" s="275" t="s">
        <v>23</v>
      </c>
      <c r="B2992" s="344">
        <v>22</v>
      </c>
      <c r="C2992" s="344">
        <v>8</v>
      </c>
      <c r="D2992" s="344">
        <v>3</v>
      </c>
      <c r="E2992" s="344">
        <v>18</v>
      </c>
      <c r="F2992" s="93">
        <f t="shared" si="33"/>
        <v>51</v>
      </c>
      <c r="G2992" s="323"/>
      <c r="H2992" s="323"/>
      <c r="I2992" s="323"/>
      <c r="K2992" s="323"/>
      <c r="L2992" s="323"/>
      <c r="M2992" s="323"/>
      <c r="N2992" s="323"/>
      <c r="O2992" s="323"/>
      <c r="P2992" s="323"/>
      <c r="Q2992" s="323"/>
      <c r="R2992" s="323"/>
      <c r="S2992" s="323"/>
      <c r="T2992" s="323"/>
      <c r="U2992" s="323"/>
      <c r="V2992" s="323"/>
    </row>
    <row r="2993" spans="1:22" ht="30" customHeight="1">
      <c r="A2993" s="275" t="s">
        <v>35</v>
      </c>
      <c r="B2993" s="344">
        <v>9</v>
      </c>
      <c r="C2993" s="344">
        <v>1</v>
      </c>
      <c r="D2993" s="344">
        <v>1</v>
      </c>
      <c r="E2993" s="344">
        <v>4</v>
      </c>
      <c r="F2993" s="93">
        <f t="shared" si="33"/>
        <v>15</v>
      </c>
      <c r="G2993" s="323"/>
      <c r="H2993" s="323"/>
      <c r="I2993" s="323"/>
      <c r="K2993" s="323"/>
      <c r="L2993" s="323"/>
      <c r="M2993" s="323"/>
      <c r="N2993" s="323"/>
      <c r="O2993" s="323"/>
      <c r="P2993" s="323"/>
      <c r="Q2993" s="323"/>
      <c r="R2993" s="323"/>
      <c r="S2993" s="323"/>
      <c r="T2993" s="323"/>
      <c r="U2993" s="323"/>
      <c r="V2993" s="323"/>
    </row>
    <row r="2994" spans="1:22" ht="30" customHeight="1">
      <c r="A2994" s="275" t="s">
        <v>36</v>
      </c>
      <c r="B2994" s="344">
        <v>6</v>
      </c>
      <c r="C2994" s="344">
        <v>0</v>
      </c>
      <c r="D2994" s="344">
        <v>2</v>
      </c>
      <c r="E2994" s="344">
        <v>5</v>
      </c>
      <c r="F2994" s="93">
        <f t="shared" si="33"/>
        <v>13</v>
      </c>
      <c r="G2994" s="323"/>
      <c r="H2994" s="323"/>
      <c r="I2994" s="323"/>
      <c r="K2994" s="323"/>
      <c r="L2994" s="323"/>
      <c r="M2994" s="323"/>
      <c r="N2994" s="323"/>
      <c r="O2994" s="323"/>
      <c r="P2994" s="323"/>
      <c r="Q2994" s="323"/>
      <c r="R2994" s="323"/>
      <c r="S2994" s="323"/>
      <c r="T2994" s="323"/>
      <c r="U2994" s="323"/>
      <c r="V2994" s="323"/>
    </row>
    <row r="2995" spans="1:22" ht="30" customHeight="1">
      <c r="A2995" s="275" t="s">
        <v>48</v>
      </c>
      <c r="B2995" s="344">
        <v>10</v>
      </c>
      <c r="C2995" s="344">
        <v>0</v>
      </c>
      <c r="D2995" s="344">
        <v>0</v>
      </c>
      <c r="E2995" s="344">
        <v>6</v>
      </c>
      <c r="F2995" s="93">
        <f t="shared" si="33"/>
        <v>16</v>
      </c>
      <c r="G2995" s="323"/>
      <c r="H2995" s="323"/>
      <c r="I2995" s="323"/>
      <c r="K2995" s="323"/>
      <c r="L2995" s="323"/>
      <c r="M2995" s="323"/>
      <c r="N2995" s="323"/>
      <c r="O2995" s="323"/>
      <c r="P2995" s="323"/>
      <c r="Q2995" s="323"/>
      <c r="R2995" s="323"/>
      <c r="S2995" s="323"/>
      <c r="T2995" s="323"/>
      <c r="U2995" s="323"/>
      <c r="V2995" s="323"/>
    </row>
    <row r="2996" spans="1:22" ht="30" customHeight="1">
      <c r="A2996" s="275" t="s">
        <v>49</v>
      </c>
      <c r="B2996" s="344">
        <v>27</v>
      </c>
      <c r="C2996" s="344">
        <v>3</v>
      </c>
      <c r="D2996" s="344">
        <v>1</v>
      </c>
      <c r="E2996" s="344">
        <v>14</v>
      </c>
      <c r="F2996" s="93">
        <f t="shared" si="33"/>
        <v>45</v>
      </c>
      <c r="G2996" s="323"/>
      <c r="H2996" s="323"/>
      <c r="I2996" s="323"/>
      <c r="K2996" s="323"/>
      <c r="L2996" s="323"/>
      <c r="M2996" s="323"/>
      <c r="N2996" s="323"/>
      <c r="O2996" s="323"/>
      <c r="P2996" s="323"/>
      <c r="Q2996" s="323"/>
      <c r="R2996" s="323"/>
      <c r="S2996" s="323"/>
      <c r="T2996" s="323"/>
      <c r="U2996" s="323"/>
      <c r="V2996" s="323"/>
    </row>
    <row r="2997" spans="1:22" ht="30" customHeight="1">
      <c r="A2997" s="275" t="s">
        <v>50</v>
      </c>
      <c r="B2997" s="344">
        <v>31</v>
      </c>
      <c r="C2997" s="344">
        <v>0</v>
      </c>
      <c r="D2997" s="344">
        <v>1</v>
      </c>
      <c r="E2997" s="344">
        <v>6</v>
      </c>
      <c r="F2997" s="93">
        <f t="shared" si="33"/>
        <v>38</v>
      </c>
      <c r="G2997" s="323"/>
      <c r="H2997" s="323"/>
      <c r="I2997" s="323"/>
      <c r="K2997" s="323"/>
      <c r="L2997" s="323"/>
      <c r="M2997" s="323"/>
      <c r="N2997" s="323"/>
      <c r="O2997" s="323"/>
      <c r="P2997" s="323"/>
      <c r="Q2997" s="323"/>
      <c r="R2997" s="323"/>
      <c r="S2997" s="323"/>
      <c r="T2997" s="323"/>
      <c r="U2997" s="323"/>
      <c r="V2997" s="323"/>
    </row>
    <row r="2998" spans="1:22" ht="30" customHeight="1">
      <c r="A2998" s="275" t="s">
        <v>51</v>
      </c>
      <c r="B2998" s="344">
        <v>14</v>
      </c>
      <c r="C2998" s="344">
        <v>1</v>
      </c>
      <c r="D2998" s="344">
        <v>2</v>
      </c>
      <c r="E2998" s="344">
        <v>28</v>
      </c>
      <c r="F2998" s="93">
        <f t="shared" si="33"/>
        <v>45</v>
      </c>
      <c r="G2998" s="323"/>
      <c r="H2998" s="323"/>
      <c r="I2998" s="323"/>
      <c r="K2998" s="323"/>
      <c r="L2998" s="323"/>
      <c r="M2998" s="323"/>
      <c r="N2998" s="323"/>
      <c r="O2998" s="323"/>
      <c r="P2998" s="323"/>
      <c r="Q2998" s="323"/>
      <c r="R2998" s="323"/>
      <c r="S2998" s="323"/>
      <c r="T2998" s="323"/>
      <c r="U2998" s="323"/>
      <c r="V2998" s="323"/>
    </row>
    <row r="2999" spans="1:22" ht="30" customHeight="1">
      <c r="A2999" s="275" t="s">
        <v>52</v>
      </c>
      <c r="B2999" s="344">
        <v>39</v>
      </c>
      <c r="C2999" s="344">
        <v>0</v>
      </c>
      <c r="D2999" s="344">
        <v>0</v>
      </c>
      <c r="E2999" s="344">
        <v>4</v>
      </c>
      <c r="F2999" s="93">
        <f t="shared" si="33"/>
        <v>43</v>
      </c>
      <c r="G2999" s="323"/>
      <c r="H2999" s="323"/>
      <c r="I2999" s="323"/>
      <c r="K2999" s="323"/>
      <c r="L2999" s="323"/>
      <c r="M2999" s="323"/>
      <c r="N2999" s="323"/>
      <c r="O2999" s="323"/>
      <c r="P2999" s="323"/>
      <c r="Q2999" s="323"/>
      <c r="R2999" s="323"/>
      <c r="S2999" s="323"/>
      <c r="T2999" s="323"/>
      <c r="U2999" s="323"/>
      <c r="V2999" s="323"/>
    </row>
    <row r="3000" spans="1:22" ht="30" customHeight="1">
      <c r="A3000" s="275" t="s">
        <v>53</v>
      </c>
      <c r="B3000" s="344">
        <v>30</v>
      </c>
      <c r="C3000" s="344">
        <v>3</v>
      </c>
      <c r="D3000" s="344">
        <v>2</v>
      </c>
      <c r="E3000" s="344">
        <v>24</v>
      </c>
      <c r="F3000" s="93">
        <f t="shared" si="33"/>
        <v>59</v>
      </c>
      <c r="G3000" s="323"/>
      <c r="H3000" s="323"/>
      <c r="I3000" s="323"/>
      <c r="K3000" s="323"/>
      <c r="L3000" s="323"/>
      <c r="M3000" s="323"/>
      <c r="N3000" s="323"/>
      <c r="O3000" s="323"/>
      <c r="P3000" s="323"/>
      <c r="Q3000" s="323"/>
      <c r="R3000" s="323"/>
      <c r="S3000" s="323"/>
      <c r="T3000" s="323"/>
      <c r="U3000" s="323"/>
      <c r="V3000" s="323"/>
    </row>
    <row r="3001" spans="1:22" ht="30" customHeight="1">
      <c r="A3001" s="275" t="s">
        <v>54</v>
      </c>
      <c r="B3001" s="344">
        <v>5</v>
      </c>
      <c r="C3001" s="344">
        <v>0</v>
      </c>
      <c r="D3001" s="344">
        <v>5</v>
      </c>
      <c r="E3001" s="344">
        <v>3</v>
      </c>
      <c r="F3001" s="93">
        <f t="shared" si="33"/>
        <v>13</v>
      </c>
      <c r="G3001" s="323"/>
      <c r="H3001" s="323"/>
      <c r="I3001" s="323"/>
      <c r="K3001" s="323"/>
      <c r="L3001" s="323"/>
      <c r="M3001" s="323"/>
      <c r="N3001" s="323"/>
      <c r="O3001" s="323"/>
      <c r="P3001" s="323"/>
      <c r="Q3001" s="323"/>
      <c r="R3001" s="323"/>
      <c r="S3001" s="323"/>
      <c r="T3001" s="323"/>
      <c r="U3001" s="323"/>
      <c r="V3001" s="323"/>
    </row>
    <row r="3002" spans="1:22" ht="30" customHeight="1">
      <c r="A3002" s="329" t="s">
        <v>64</v>
      </c>
      <c r="B3002" s="344">
        <v>10</v>
      </c>
      <c r="C3002" s="344">
        <v>2</v>
      </c>
      <c r="D3002" s="344">
        <v>0</v>
      </c>
      <c r="E3002" s="344">
        <v>6</v>
      </c>
      <c r="F3002" s="93">
        <f t="shared" si="33"/>
        <v>18</v>
      </c>
      <c r="G3002" s="323"/>
      <c r="H3002" s="323"/>
      <c r="I3002" s="323"/>
      <c r="K3002" s="323"/>
      <c r="L3002" s="323"/>
      <c r="M3002" s="323"/>
      <c r="N3002" s="323"/>
      <c r="O3002" s="323"/>
      <c r="P3002" s="323"/>
      <c r="Q3002" s="323"/>
      <c r="R3002" s="323"/>
      <c r="S3002" s="323"/>
      <c r="T3002" s="323"/>
      <c r="U3002" s="323"/>
      <c r="V3002" s="323"/>
    </row>
    <row r="3003" spans="1:22" ht="30" customHeight="1">
      <c r="A3003" s="275" t="s">
        <v>57</v>
      </c>
      <c r="B3003" s="344">
        <v>2</v>
      </c>
      <c r="C3003" s="344">
        <v>1</v>
      </c>
      <c r="D3003" s="344">
        <v>0</v>
      </c>
      <c r="E3003" s="344">
        <v>5</v>
      </c>
      <c r="F3003" s="93">
        <f t="shared" si="33"/>
        <v>8</v>
      </c>
      <c r="G3003" s="323"/>
      <c r="H3003" s="323"/>
      <c r="I3003" s="323"/>
      <c r="K3003" s="323"/>
      <c r="L3003" s="323"/>
      <c r="M3003" s="323"/>
      <c r="N3003" s="323"/>
      <c r="O3003" s="323"/>
      <c r="P3003" s="323"/>
      <c r="Q3003" s="323"/>
      <c r="R3003" s="323"/>
      <c r="S3003" s="323"/>
      <c r="T3003" s="323"/>
      <c r="U3003" s="323"/>
      <c r="V3003" s="323"/>
    </row>
    <row r="3004" spans="1:22" ht="30" customHeight="1">
      <c r="A3004" s="275" t="s">
        <v>20</v>
      </c>
      <c r="B3004" s="344">
        <v>13</v>
      </c>
      <c r="C3004" s="344">
        <v>0</v>
      </c>
      <c r="D3004" s="344">
        <v>2</v>
      </c>
      <c r="E3004" s="344">
        <v>13</v>
      </c>
      <c r="F3004" s="93">
        <f t="shared" si="33"/>
        <v>28</v>
      </c>
      <c r="G3004" s="323"/>
      <c r="H3004" s="323"/>
      <c r="I3004" s="323"/>
      <c r="K3004" s="323"/>
      <c r="L3004" s="323"/>
      <c r="M3004" s="323"/>
      <c r="N3004" s="323"/>
      <c r="O3004" s="323"/>
      <c r="P3004" s="323"/>
      <c r="Q3004" s="323"/>
      <c r="R3004" s="323"/>
      <c r="S3004" s="323"/>
      <c r="T3004" s="323"/>
      <c r="U3004" s="323"/>
      <c r="V3004" s="323"/>
    </row>
    <row r="3005" spans="1:22" ht="30" customHeight="1">
      <c r="A3005" s="275" t="s">
        <v>66</v>
      </c>
      <c r="B3005" s="344">
        <v>12</v>
      </c>
      <c r="C3005" s="344">
        <v>2</v>
      </c>
      <c r="D3005" s="344">
        <v>0</v>
      </c>
      <c r="E3005" s="344">
        <v>17</v>
      </c>
      <c r="F3005" s="93">
        <f t="shared" si="33"/>
        <v>31</v>
      </c>
      <c r="G3005" s="323"/>
      <c r="H3005" s="323"/>
      <c r="I3005" s="323"/>
      <c r="K3005" s="323"/>
      <c r="L3005" s="323"/>
      <c r="M3005" s="323"/>
      <c r="N3005" s="323"/>
      <c r="O3005" s="323"/>
      <c r="P3005" s="323"/>
      <c r="Q3005" s="323"/>
      <c r="R3005" s="323"/>
      <c r="S3005" s="323"/>
      <c r="T3005" s="323"/>
      <c r="U3005" s="323"/>
      <c r="V3005" s="323"/>
    </row>
    <row r="3006" spans="1:22" ht="30" customHeight="1">
      <c r="A3006" s="275" t="s">
        <v>1642</v>
      </c>
      <c r="B3006" s="344">
        <v>5</v>
      </c>
      <c r="C3006" s="344">
        <v>0</v>
      </c>
      <c r="D3006" s="344">
        <v>2</v>
      </c>
      <c r="E3006" s="344">
        <v>4</v>
      </c>
      <c r="F3006" s="93">
        <f t="shared" si="33"/>
        <v>11</v>
      </c>
      <c r="G3006" s="323"/>
      <c r="H3006" s="323"/>
      <c r="I3006" s="323"/>
      <c r="K3006" s="323"/>
      <c r="L3006" s="323"/>
      <c r="M3006" s="323"/>
      <c r="N3006" s="323"/>
      <c r="O3006" s="323"/>
      <c r="P3006" s="323"/>
      <c r="Q3006" s="323"/>
      <c r="R3006" s="323"/>
      <c r="S3006" s="323"/>
      <c r="T3006" s="323"/>
      <c r="U3006" s="323"/>
      <c r="V3006" s="323"/>
    </row>
    <row r="3007" spans="1:22" ht="30" customHeight="1">
      <c r="A3007" s="275" t="s">
        <v>1643</v>
      </c>
      <c r="B3007" s="344">
        <v>12</v>
      </c>
      <c r="C3007" s="344">
        <v>3</v>
      </c>
      <c r="D3007" s="344">
        <v>2</v>
      </c>
      <c r="E3007" s="344">
        <v>10</v>
      </c>
      <c r="F3007" s="93">
        <f t="shared" si="33"/>
        <v>27</v>
      </c>
      <c r="G3007" s="323"/>
      <c r="H3007" s="323"/>
      <c r="I3007" s="323"/>
      <c r="K3007" s="323"/>
      <c r="L3007" s="323"/>
      <c r="M3007" s="323"/>
      <c r="N3007" s="323"/>
      <c r="O3007" s="323"/>
      <c r="P3007" s="323"/>
      <c r="Q3007" s="323"/>
      <c r="R3007" s="323"/>
      <c r="S3007" s="323"/>
      <c r="T3007" s="323"/>
      <c r="U3007" s="323"/>
      <c r="V3007" s="323"/>
    </row>
    <row r="3008" spans="1:22" ht="30" customHeight="1">
      <c r="A3008" s="275" t="s">
        <v>902</v>
      </c>
      <c r="B3008" s="344">
        <v>2</v>
      </c>
      <c r="C3008" s="344">
        <v>13</v>
      </c>
      <c r="D3008" s="344">
        <v>0</v>
      </c>
      <c r="E3008" s="344">
        <v>2</v>
      </c>
      <c r="F3008" s="93">
        <f t="shared" si="33"/>
        <v>17</v>
      </c>
      <c r="G3008" s="323"/>
      <c r="H3008" s="323"/>
      <c r="I3008" s="323"/>
      <c r="K3008" s="323"/>
      <c r="L3008" s="323"/>
      <c r="M3008" s="323"/>
      <c r="N3008" s="323"/>
      <c r="O3008" s="323"/>
      <c r="P3008" s="323"/>
      <c r="Q3008" s="323"/>
      <c r="R3008" s="323"/>
      <c r="S3008" s="323"/>
      <c r="T3008" s="323"/>
      <c r="U3008" s="323"/>
      <c r="V3008" s="323"/>
    </row>
    <row r="3009" spans="1:22" ht="30" customHeight="1">
      <c r="A3009" s="330" t="s">
        <v>3</v>
      </c>
      <c r="B3009" s="312">
        <f>SUM(B2986:B3008)</f>
        <v>307</v>
      </c>
      <c r="C3009" s="312">
        <f>SUM(C2986:C3008)</f>
        <v>46</v>
      </c>
      <c r="D3009" s="312">
        <f>SUM(D2986:D3008)</f>
        <v>45</v>
      </c>
      <c r="E3009" s="312">
        <f>SUM(E2986:E3008)</f>
        <v>211</v>
      </c>
      <c r="F3009" s="312">
        <f>SUM(F2986:F3008)</f>
        <v>609</v>
      </c>
      <c r="G3009" s="323"/>
      <c r="H3009" s="323"/>
      <c r="I3009" s="323"/>
      <c r="K3009" s="323"/>
      <c r="L3009" s="323"/>
      <c r="M3009" s="323"/>
      <c r="N3009" s="323"/>
      <c r="O3009" s="323"/>
      <c r="P3009" s="323"/>
      <c r="Q3009" s="323"/>
      <c r="R3009" s="323"/>
      <c r="S3009" s="323"/>
      <c r="T3009" s="323"/>
      <c r="U3009" s="323"/>
      <c r="V3009" s="323"/>
    </row>
    <row r="3010" spans="1:22" ht="30" customHeight="1">
      <c r="A3010" s="323"/>
      <c r="B3010" s="323"/>
      <c r="C3010" s="323"/>
      <c r="D3010" s="323"/>
      <c r="E3010" s="323"/>
      <c r="F3010" s="323"/>
      <c r="G3010" s="323"/>
      <c r="H3010" s="323"/>
      <c r="I3010" s="323"/>
      <c r="K3010" s="323"/>
      <c r="L3010" s="323"/>
      <c r="M3010" s="323"/>
      <c r="N3010" s="323"/>
      <c r="O3010" s="323"/>
      <c r="P3010" s="323"/>
      <c r="Q3010" s="323"/>
      <c r="R3010" s="323"/>
      <c r="S3010" s="323"/>
      <c r="T3010" s="323"/>
      <c r="U3010" s="323"/>
      <c r="V3010" s="323"/>
    </row>
    <row r="3011" spans="1:22" ht="30" customHeight="1">
      <c r="A3011" s="666" t="s">
        <v>1640</v>
      </c>
      <c r="B3011" s="666"/>
      <c r="C3011" s="666"/>
      <c r="D3011" s="323"/>
      <c r="E3011" s="323"/>
      <c r="F3011" s="323"/>
      <c r="G3011" s="323"/>
      <c r="H3011" s="323"/>
      <c r="I3011" s="323"/>
      <c r="K3011" s="323"/>
      <c r="L3011" s="323"/>
      <c r="M3011" s="323"/>
      <c r="N3011" s="323"/>
      <c r="O3011" s="323"/>
      <c r="P3011" s="323"/>
      <c r="Q3011" s="323"/>
      <c r="R3011" s="323"/>
      <c r="S3011" s="323"/>
      <c r="T3011" s="323"/>
      <c r="U3011" s="323"/>
      <c r="V3011" s="323"/>
    </row>
    <row r="3012" spans="1:22" ht="30" customHeight="1">
      <c r="A3012" s="330" t="s">
        <v>62</v>
      </c>
      <c r="B3012" s="312" t="s">
        <v>1513</v>
      </c>
      <c r="C3012" s="312" t="s">
        <v>1514</v>
      </c>
      <c r="D3012" s="323"/>
      <c r="E3012" s="323"/>
      <c r="F3012" s="323"/>
      <c r="G3012" s="323"/>
      <c r="H3012" s="323"/>
      <c r="I3012" s="323"/>
      <c r="K3012" s="323"/>
      <c r="L3012" s="323"/>
      <c r="M3012" s="323"/>
      <c r="N3012" s="323"/>
      <c r="O3012" s="323"/>
      <c r="P3012" s="323"/>
      <c r="Q3012" s="323"/>
      <c r="R3012" s="323"/>
      <c r="S3012" s="323"/>
      <c r="T3012" s="323"/>
      <c r="U3012" s="323"/>
      <c r="V3012" s="323"/>
    </row>
    <row r="3013" spans="1:22" ht="30" customHeight="1">
      <c r="A3013" s="329" t="s">
        <v>44</v>
      </c>
      <c r="B3013" s="93">
        <v>88</v>
      </c>
      <c r="C3013" s="93">
        <v>246</v>
      </c>
      <c r="D3013" s="323"/>
      <c r="E3013" s="323"/>
      <c r="F3013" s="323"/>
      <c r="G3013" s="323"/>
      <c r="H3013" s="323"/>
      <c r="I3013" s="323"/>
      <c r="K3013" s="323"/>
      <c r="L3013" s="323"/>
      <c r="M3013" s="323"/>
      <c r="N3013" s="323"/>
      <c r="O3013" s="323"/>
      <c r="P3013" s="323"/>
      <c r="Q3013" s="323"/>
      <c r="R3013" s="323"/>
      <c r="S3013" s="323"/>
      <c r="T3013" s="323"/>
      <c r="U3013" s="323"/>
      <c r="V3013" s="323"/>
    </row>
    <row r="3014" spans="1:22" ht="30" customHeight="1">
      <c r="A3014" s="329" t="s">
        <v>1453</v>
      </c>
      <c r="B3014" s="93">
        <v>2</v>
      </c>
      <c r="C3014" s="93">
        <v>6</v>
      </c>
      <c r="D3014" s="323"/>
      <c r="E3014" s="323"/>
      <c r="F3014" s="323"/>
      <c r="G3014" s="323"/>
      <c r="H3014" s="323"/>
      <c r="I3014" s="323"/>
      <c r="K3014" s="323"/>
      <c r="L3014" s="323"/>
      <c r="M3014" s="323"/>
      <c r="N3014" s="323"/>
      <c r="O3014" s="323"/>
      <c r="P3014" s="323"/>
      <c r="Q3014" s="323"/>
      <c r="R3014" s="323"/>
      <c r="S3014" s="323"/>
      <c r="T3014" s="323"/>
      <c r="U3014" s="323"/>
      <c r="V3014" s="323"/>
    </row>
    <row r="3015" spans="1:22" ht="30" customHeight="1">
      <c r="A3015" s="329" t="s">
        <v>29</v>
      </c>
      <c r="B3015" s="93">
        <v>44</v>
      </c>
      <c r="C3015" s="93">
        <v>75</v>
      </c>
      <c r="D3015" s="323"/>
      <c r="E3015" s="323"/>
      <c r="F3015" s="323"/>
      <c r="G3015" s="323"/>
      <c r="H3015" s="323"/>
      <c r="I3015" s="323"/>
      <c r="K3015" s="323"/>
      <c r="L3015" s="323"/>
      <c r="M3015" s="323"/>
      <c r="N3015" s="323"/>
      <c r="O3015" s="323"/>
      <c r="P3015" s="323"/>
      <c r="Q3015" s="323"/>
      <c r="R3015" s="323"/>
      <c r="S3015" s="323"/>
      <c r="T3015" s="323"/>
      <c r="U3015" s="323"/>
      <c r="V3015" s="323"/>
    </row>
    <row r="3016" spans="1:22" ht="30" customHeight="1">
      <c r="A3016" s="329" t="s">
        <v>31</v>
      </c>
      <c r="B3016" s="93">
        <v>39</v>
      </c>
      <c r="C3016" s="93">
        <v>61</v>
      </c>
      <c r="D3016" s="323"/>
      <c r="E3016" s="323"/>
      <c r="F3016" s="323"/>
      <c r="G3016" s="323"/>
      <c r="H3016" s="323"/>
      <c r="I3016" s="323"/>
      <c r="K3016" s="323"/>
      <c r="L3016" s="323"/>
      <c r="M3016" s="323"/>
      <c r="N3016" s="323"/>
      <c r="O3016" s="323"/>
      <c r="P3016" s="323"/>
      <c r="Q3016" s="323"/>
      <c r="R3016" s="323"/>
      <c r="S3016" s="323"/>
      <c r="T3016" s="323"/>
      <c r="U3016" s="323"/>
      <c r="V3016" s="323"/>
    </row>
    <row r="3017" spans="1:22" ht="30" customHeight="1">
      <c r="A3017" s="329" t="s">
        <v>24</v>
      </c>
      <c r="B3017" s="93">
        <v>48</v>
      </c>
      <c r="C3017" s="93">
        <v>60</v>
      </c>
      <c r="D3017" s="323"/>
      <c r="E3017" s="323"/>
      <c r="F3017" s="323"/>
      <c r="G3017" s="323"/>
      <c r="H3017" s="323"/>
      <c r="I3017" s="323"/>
      <c r="K3017" s="323"/>
      <c r="L3017" s="323"/>
      <c r="M3017" s="323"/>
      <c r="N3017" s="323"/>
      <c r="O3017" s="323"/>
      <c r="P3017" s="323"/>
      <c r="Q3017" s="323"/>
      <c r="R3017" s="323"/>
      <c r="S3017" s="323"/>
      <c r="T3017" s="323"/>
      <c r="U3017" s="323"/>
      <c r="V3017" s="323"/>
    </row>
    <row r="3018" spans="1:22" ht="30" customHeight="1">
      <c r="A3018" s="329" t="s">
        <v>33</v>
      </c>
      <c r="B3018" s="93">
        <v>57</v>
      </c>
      <c r="C3018" s="93">
        <v>201</v>
      </c>
      <c r="D3018" s="323"/>
      <c r="E3018" s="323"/>
      <c r="F3018" s="323"/>
      <c r="G3018" s="323"/>
      <c r="H3018" s="323"/>
      <c r="I3018" s="323"/>
      <c r="K3018" s="323"/>
      <c r="L3018" s="323"/>
      <c r="M3018" s="323"/>
      <c r="N3018" s="323"/>
      <c r="O3018" s="323"/>
      <c r="P3018" s="323"/>
      <c r="Q3018" s="323"/>
      <c r="R3018" s="323"/>
      <c r="S3018" s="323"/>
      <c r="T3018" s="323"/>
      <c r="U3018" s="323"/>
      <c r="V3018" s="323"/>
    </row>
    <row r="3019" spans="1:22" ht="30" customHeight="1">
      <c r="A3019" s="329" t="s">
        <v>23</v>
      </c>
      <c r="B3019" s="93">
        <v>98</v>
      </c>
      <c r="C3019" s="93">
        <v>203</v>
      </c>
      <c r="D3019" s="323"/>
      <c r="E3019" s="323"/>
      <c r="F3019" s="323"/>
      <c r="G3019" s="323"/>
      <c r="H3019" s="323"/>
      <c r="I3019" s="323"/>
      <c r="K3019" s="323"/>
      <c r="L3019" s="323"/>
      <c r="M3019" s="323"/>
      <c r="N3019" s="323"/>
      <c r="O3019" s="323"/>
      <c r="P3019" s="323"/>
      <c r="Q3019" s="323"/>
      <c r="R3019" s="323"/>
      <c r="S3019" s="323"/>
      <c r="T3019" s="323"/>
      <c r="U3019" s="323"/>
      <c r="V3019" s="323"/>
    </row>
    <row r="3020" spans="1:22" ht="30" customHeight="1">
      <c r="A3020" s="329" t="s">
        <v>35</v>
      </c>
      <c r="B3020" s="93">
        <v>46</v>
      </c>
      <c r="C3020" s="93">
        <v>101</v>
      </c>
      <c r="D3020" s="323"/>
      <c r="E3020" s="323"/>
      <c r="F3020" s="323"/>
      <c r="G3020" s="323"/>
      <c r="H3020" s="323"/>
      <c r="I3020" s="323"/>
      <c r="K3020" s="323"/>
      <c r="L3020" s="323"/>
      <c r="M3020" s="323"/>
      <c r="N3020" s="323"/>
      <c r="O3020" s="323"/>
      <c r="P3020" s="323"/>
      <c r="Q3020" s="323"/>
      <c r="R3020" s="323"/>
      <c r="S3020" s="323"/>
      <c r="T3020" s="323"/>
      <c r="U3020" s="323"/>
      <c r="V3020" s="323"/>
    </row>
    <row r="3021" spans="1:22" ht="30" customHeight="1">
      <c r="A3021" s="329" t="s">
        <v>36</v>
      </c>
      <c r="B3021" s="93">
        <v>58</v>
      </c>
      <c r="C3021" s="93">
        <v>73</v>
      </c>
      <c r="D3021" s="323"/>
      <c r="E3021" s="323"/>
      <c r="F3021" s="323"/>
      <c r="G3021" s="323"/>
      <c r="H3021" s="323"/>
      <c r="I3021" s="323"/>
      <c r="K3021" s="323"/>
      <c r="L3021" s="323"/>
      <c r="M3021" s="323"/>
      <c r="N3021" s="323"/>
      <c r="O3021" s="323"/>
      <c r="P3021" s="323"/>
      <c r="Q3021" s="323"/>
      <c r="R3021" s="323"/>
      <c r="S3021" s="323"/>
      <c r="T3021" s="323"/>
      <c r="U3021" s="323"/>
      <c r="V3021" s="323"/>
    </row>
    <row r="3022" spans="1:22" ht="30" customHeight="1">
      <c r="A3022" s="329" t="s">
        <v>48</v>
      </c>
      <c r="B3022" s="93">
        <v>64</v>
      </c>
      <c r="C3022" s="93">
        <v>66</v>
      </c>
      <c r="D3022" s="323"/>
      <c r="E3022" s="323"/>
      <c r="F3022" s="323"/>
      <c r="G3022" s="323"/>
      <c r="H3022" s="323"/>
      <c r="I3022" s="323"/>
      <c r="K3022" s="323"/>
      <c r="L3022" s="323"/>
      <c r="M3022" s="323"/>
      <c r="N3022" s="323"/>
      <c r="O3022" s="323"/>
      <c r="P3022" s="323"/>
      <c r="Q3022" s="323"/>
      <c r="R3022" s="323"/>
      <c r="S3022" s="323"/>
      <c r="T3022" s="323"/>
      <c r="U3022" s="323"/>
      <c r="V3022" s="323"/>
    </row>
    <row r="3023" spans="1:22" ht="30" customHeight="1">
      <c r="A3023" s="329" t="s">
        <v>49</v>
      </c>
      <c r="B3023" s="93">
        <v>90</v>
      </c>
      <c r="C3023" s="93">
        <v>191</v>
      </c>
      <c r="D3023" s="323"/>
      <c r="E3023" s="323"/>
      <c r="F3023" s="323"/>
      <c r="G3023" s="323"/>
      <c r="H3023" s="323"/>
      <c r="I3023" s="323"/>
      <c r="K3023" s="323"/>
      <c r="L3023" s="323"/>
      <c r="M3023" s="323"/>
      <c r="N3023" s="323"/>
      <c r="O3023" s="323"/>
      <c r="P3023" s="323"/>
      <c r="Q3023" s="323"/>
      <c r="R3023" s="323"/>
      <c r="S3023" s="323"/>
      <c r="T3023" s="323"/>
      <c r="U3023" s="323"/>
      <c r="V3023" s="323"/>
    </row>
    <row r="3024" spans="1:22" ht="30" customHeight="1">
      <c r="A3024" s="329" t="s">
        <v>50</v>
      </c>
      <c r="B3024" s="93">
        <v>86</v>
      </c>
      <c r="C3024" s="93">
        <v>164</v>
      </c>
      <c r="D3024" s="323"/>
      <c r="E3024" s="323"/>
      <c r="F3024" s="323"/>
      <c r="G3024" s="323"/>
      <c r="H3024" s="323"/>
      <c r="I3024" s="323"/>
      <c r="K3024" s="323"/>
      <c r="L3024" s="323"/>
      <c r="M3024" s="323"/>
      <c r="N3024" s="323"/>
      <c r="O3024" s="323"/>
      <c r="P3024" s="323"/>
      <c r="Q3024" s="323"/>
      <c r="R3024" s="323"/>
      <c r="S3024" s="323"/>
      <c r="T3024" s="323"/>
      <c r="U3024" s="323"/>
      <c r="V3024" s="323"/>
    </row>
    <row r="3025" spans="1:22" ht="30" customHeight="1">
      <c r="A3025" s="329" t="s">
        <v>51</v>
      </c>
      <c r="B3025" s="93">
        <v>72</v>
      </c>
      <c r="C3025" s="93">
        <v>149</v>
      </c>
      <c r="D3025" s="323"/>
      <c r="E3025" s="323"/>
      <c r="F3025" s="323"/>
      <c r="G3025" s="323"/>
      <c r="H3025" s="323"/>
      <c r="I3025" s="323"/>
      <c r="K3025" s="323"/>
      <c r="L3025" s="323"/>
      <c r="M3025" s="323"/>
      <c r="N3025" s="323"/>
      <c r="O3025" s="323"/>
      <c r="P3025" s="323"/>
      <c r="Q3025" s="323"/>
      <c r="R3025" s="323"/>
      <c r="S3025" s="323"/>
      <c r="T3025" s="323"/>
      <c r="U3025" s="323"/>
      <c r="V3025" s="323"/>
    </row>
    <row r="3026" spans="1:22" ht="30" customHeight="1">
      <c r="A3026" s="329" t="s">
        <v>52</v>
      </c>
      <c r="B3026" s="93">
        <v>79</v>
      </c>
      <c r="C3026" s="93">
        <v>130</v>
      </c>
      <c r="D3026" s="323"/>
      <c r="E3026" s="323"/>
      <c r="F3026" s="323"/>
      <c r="G3026" s="323"/>
      <c r="H3026" s="323"/>
      <c r="I3026" s="323"/>
      <c r="K3026" s="323"/>
      <c r="L3026" s="323"/>
      <c r="M3026" s="323"/>
      <c r="N3026" s="323"/>
      <c r="O3026" s="323"/>
      <c r="P3026" s="323"/>
      <c r="Q3026" s="323"/>
      <c r="R3026" s="323"/>
      <c r="S3026" s="323"/>
      <c r="T3026" s="323"/>
      <c r="U3026" s="323"/>
      <c r="V3026" s="323"/>
    </row>
    <row r="3027" spans="1:22" ht="30" customHeight="1">
      <c r="A3027" s="329" t="s">
        <v>53</v>
      </c>
      <c r="B3027" s="93">
        <v>99</v>
      </c>
      <c r="C3027" s="93">
        <v>214</v>
      </c>
      <c r="D3027" s="323"/>
      <c r="E3027" s="323"/>
      <c r="F3027" s="323"/>
      <c r="G3027" s="323"/>
      <c r="H3027" s="323"/>
      <c r="I3027" s="323"/>
      <c r="K3027" s="323"/>
      <c r="L3027" s="323"/>
      <c r="M3027" s="323"/>
      <c r="N3027" s="323"/>
      <c r="O3027" s="323"/>
      <c r="P3027" s="323"/>
      <c r="Q3027" s="323"/>
      <c r="R3027" s="323"/>
      <c r="S3027" s="323"/>
      <c r="T3027" s="323"/>
      <c r="U3027" s="323"/>
      <c r="V3027" s="323"/>
    </row>
    <row r="3028" spans="1:22" ht="30" customHeight="1">
      <c r="A3028" s="329" t="s">
        <v>54</v>
      </c>
      <c r="B3028" s="93">
        <v>34</v>
      </c>
      <c r="C3028" s="93">
        <v>85</v>
      </c>
      <c r="D3028" s="323"/>
      <c r="E3028" s="323"/>
      <c r="F3028" s="323"/>
      <c r="G3028" s="323"/>
      <c r="H3028" s="323"/>
      <c r="I3028" s="323"/>
      <c r="K3028" s="323"/>
      <c r="L3028" s="323"/>
      <c r="M3028" s="323"/>
      <c r="N3028" s="323"/>
      <c r="O3028" s="323"/>
      <c r="P3028" s="323"/>
      <c r="Q3028" s="323"/>
      <c r="R3028" s="323"/>
      <c r="S3028" s="323"/>
      <c r="T3028" s="323"/>
      <c r="U3028" s="323"/>
      <c r="V3028" s="323"/>
    </row>
    <row r="3029" spans="1:22" ht="30" customHeight="1">
      <c r="A3029" s="329" t="s">
        <v>64</v>
      </c>
      <c r="B3029" s="93">
        <v>55</v>
      </c>
      <c r="C3029" s="93">
        <v>164</v>
      </c>
      <c r="D3029" s="323"/>
      <c r="E3029" s="323"/>
      <c r="F3029" s="323"/>
      <c r="G3029" s="323"/>
      <c r="H3029" s="323"/>
      <c r="I3029" s="323"/>
      <c r="K3029" s="323"/>
      <c r="L3029" s="323"/>
      <c r="M3029" s="323"/>
      <c r="N3029" s="323"/>
      <c r="O3029" s="323"/>
      <c r="P3029" s="323"/>
      <c r="Q3029" s="323"/>
      <c r="R3029" s="323"/>
      <c r="S3029" s="323"/>
      <c r="T3029" s="323"/>
      <c r="U3029" s="323"/>
      <c r="V3029" s="323"/>
    </row>
    <row r="3030" spans="1:22" ht="30" customHeight="1">
      <c r="A3030" s="329" t="s">
        <v>57</v>
      </c>
      <c r="B3030" s="93">
        <v>58</v>
      </c>
      <c r="C3030" s="93">
        <v>209</v>
      </c>
      <c r="D3030" s="323"/>
      <c r="E3030" s="323"/>
      <c r="F3030" s="323"/>
      <c r="G3030" s="323"/>
      <c r="H3030" s="323"/>
      <c r="I3030" s="323"/>
      <c r="K3030" s="323"/>
      <c r="L3030" s="323"/>
      <c r="M3030" s="323"/>
      <c r="N3030" s="323"/>
      <c r="O3030" s="323"/>
      <c r="P3030" s="323"/>
      <c r="Q3030" s="323"/>
      <c r="R3030" s="323"/>
      <c r="S3030" s="323"/>
      <c r="T3030" s="323"/>
      <c r="U3030" s="323"/>
      <c r="V3030" s="323"/>
    </row>
    <row r="3031" spans="1:22" ht="30" customHeight="1">
      <c r="A3031" s="329" t="s">
        <v>20</v>
      </c>
      <c r="B3031" s="93">
        <v>52</v>
      </c>
      <c r="C3031" s="93">
        <v>93</v>
      </c>
      <c r="D3031" s="323"/>
      <c r="E3031" s="323"/>
      <c r="F3031" s="323"/>
      <c r="G3031" s="323"/>
      <c r="H3031" s="323"/>
      <c r="I3031" s="323"/>
      <c r="K3031" s="323"/>
      <c r="L3031" s="323"/>
      <c r="M3031" s="323"/>
      <c r="N3031" s="323"/>
      <c r="O3031" s="323"/>
      <c r="P3031" s="323"/>
      <c r="Q3031" s="323"/>
      <c r="R3031" s="323"/>
      <c r="S3031" s="323"/>
      <c r="T3031" s="323"/>
      <c r="U3031" s="323"/>
      <c r="V3031" s="323"/>
    </row>
    <row r="3032" spans="1:22" ht="30" customHeight="1">
      <c r="A3032" s="329" t="s">
        <v>66</v>
      </c>
      <c r="B3032" s="93">
        <v>103</v>
      </c>
      <c r="C3032" s="93">
        <v>320</v>
      </c>
      <c r="D3032" s="323"/>
      <c r="E3032" s="323"/>
      <c r="F3032" s="323"/>
      <c r="G3032" s="323"/>
      <c r="H3032" s="323"/>
      <c r="I3032" s="323"/>
      <c r="K3032" s="323"/>
      <c r="L3032" s="323"/>
      <c r="M3032" s="323"/>
      <c r="N3032" s="323"/>
      <c r="O3032" s="323"/>
      <c r="P3032" s="323"/>
      <c r="Q3032" s="323"/>
      <c r="R3032" s="323"/>
      <c r="S3032" s="323"/>
      <c r="T3032" s="323"/>
      <c r="U3032" s="323"/>
      <c r="V3032" s="323"/>
    </row>
    <row r="3033" spans="1:22" ht="30" customHeight="1">
      <c r="A3033" s="329" t="s">
        <v>38</v>
      </c>
      <c r="B3033" s="93">
        <v>47</v>
      </c>
      <c r="C3033" s="93">
        <v>70</v>
      </c>
      <c r="D3033" s="323"/>
      <c r="E3033" s="323"/>
      <c r="F3033" s="323"/>
      <c r="G3033" s="323"/>
      <c r="H3033" s="323"/>
      <c r="I3033" s="323"/>
      <c r="K3033" s="323"/>
      <c r="L3033" s="323"/>
      <c r="M3033" s="323"/>
      <c r="N3033" s="323"/>
      <c r="O3033" s="323"/>
      <c r="P3033" s="323"/>
      <c r="Q3033" s="323"/>
      <c r="R3033" s="323"/>
      <c r="S3033" s="323"/>
      <c r="T3033" s="323"/>
      <c r="U3033" s="323"/>
      <c r="V3033" s="323"/>
    </row>
    <row r="3034" spans="1:22" ht="30" customHeight="1">
      <c r="A3034" s="329" t="s">
        <v>39</v>
      </c>
      <c r="B3034" s="93">
        <v>120</v>
      </c>
      <c r="C3034" s="93">
        <v>164</v>
      </c>
      <c r="D3034" s="323"/>
      <c r="E3034" s="323"/>
      <c r="F3034" s="323"/>
      <c r="G3034" s="323"/>
      <c r="H3034" s="323"/>
      <c r="I3034" s="323"/>
      <c r="K3034" s="323"/>
      <c r="L3034" s="323"/>
      <c r="M3034" s="323"/>
      <c r="N3034" s="323"/>
      <c r="O3034" s="323"/>
      <c r="P3034" s="323"/>
      <c r="Q3034" s="323"/>
      <c r="R3034" s="323"/>
      <c r="S3034" s="323"/>
      <c r="T3034" s="323"/>
      <c r="U3034" s="323"/>
      <c r="V3034" s="323"/>
    </row>
    <row r="3035" spans="1:22" ht="30" customHeight="1">
      <c r="A3035" s="329" t="s">
        <v>657</v>
      </c>
      <c r="B3035" s="93">
        <v>48</v>
      </c>
      <c r="C3035" s="93">
        <v>150</v>
      </c>
      <c r="D3035" s="323"/>
      <c r="E3035" s="323"/>
      <c r="F3035" s="323"/>
      <c r="G3035" s="323"/>
      <c r="H3035" s="323"/>
      <c r="I3035" s="323"/>
      <c r="K3035" s="323"/>
      <c r="L3035" s="323"/>
      <c r="M3035" s="323"/>
      <c r="N3035" s="323"/>
      <c r="O3035" s="323"/>
      <c r="P3035" s="323"/>
      <c r="Q3035" s="323"/>
      <c r="R3035" s="323"/>
      <c r="S3035" s="323"/>
      <c r="T3035" s="323"/>
      <c r="U3035" s="323"/>
      <c r="V3035" s="323"/>
    </row>
    <row r="3036" spans="1:22" ht="30" customHeight="1">
      <c r="A3036" s="310" t="s">
        <v>3</v>
      </c>
      <c r="B3036" s="312">
        <f>SUM(B3013:B3035)</f>
        <v>1487</v>
      </c>
      <c r="C3036" s="312">
        <f>SUM(C3013:C3035)</f>
        <v>3195</v>
      </c>
      <c r="D3036" s="323"/>
      <c r="E3036" s="323"/>
      <c r="F3036" s="323"/>
      <c r="G3036" s="323"/>
      <c r="H3036" s="323"/>
      <c r="I3036" s="323"/>
      <c r="K3036" s="323"/>
      <c r="L3036" s="323"/>
      <c r="M3036" s="323"/>
      <c r="N3036" s="323"/>
      <c r="O3036" s="323"/>
      <c r="P3036" s="323"/>
      <c r="Q3036" s="323"/>
      <c r="R3036" s="323"/>
      <c r="S3036" s="323"/>
      <c r="T3036" s="323"/>
      <c r="U3036" s="323"/>
      <c r="V3036" s="323"/>
    </row>
    <row r="3037" spans="1:22" ht="30" customHeight="1">
      <c r="A3037" s="323"/>
      <c r="B3037" s="323"/>
      <c r="C3037" s="323"/>
      <c r="D3037" s="323"/>
      <c r="E3037" s="323"/>
      <c r="F3037" s="323"/>
      <c r="G3037" s="323"/>
      <c r="H3037" s="323"/>
      <c r="I3037" s="323"/>
      <c r="K3037" s="323"/>
      <c r="L3037" s="323"/>
      <c r="M3037" s="323"/>
      <c r="N3037" s="323"/>
      <c r="O3037" s="323"/>
      <c r="P3037" s="323"/>
      <c r="Q3037" s="323"/>
      <c r="R3037" s="323"/>
      <c r="S3037" s="323"/>
      <c r="T3037" s="323"/>
      <c r="U3037" s="323"/>
      <c r="V3037" s="323"/>
    </row>
    <row r="3038" spans="1:22" ht="30" customHeight="1">
      <c r="A3038" s="666" t="s">
        <v>1644</v>
      </c>
      <c r="B3038" s="666"/>
      <c r="C3038" s="131"/>
      <c r="D3038" s="131"/>
      <c r="E3038" s="131"/>
      <c r="F3038" s="131"/>
      <c r="G3038" s="323"/>
      <c r="H3038" s="323"/>
      <c r="I3038" s="323"/>
      <c r="K3038" s="323"/>
      <c r="L3038" s="323"/>
      <c r="M3038" s="323"/>
      <c r="N3038" s="323"/>
      <c r="O3038" s="323"/>
      <c r="P3038" s="323"/>
      <c r="Q3038" s="323"/>
      <c r="R3038" s="323"/>
      <c r="S3038" s="323"/>
      <c r="T3038" s="323"/>
      <c r="U3038" s="323"/>
      <c r="V3038" s="323"/>
    </row>
    <row r="3039" spans="1:22" ht="30" customHeight="1">
      <c r="A3039" s="263" t="s">
        <v>62</v>
      </c>
      <c r="B3039" s="312" t="s">
        <v>1224</v>
      </c>
      <c r="C3039" s="322"/>
      <c r="D3039" s="322"/>
      <c r="E3039" s="322"/>
      <c r="F3039" s="331"/>
      <c r="G3039" s="323"/>
      <c r="H3039" s="323"/>
      <c r="I3039" s="323"/>
      <c r="K3039" s="323"/>
      <c r="L3039" s="323"/>
      <c r="M3039" s="323"/>
      <c r="N3039" s="323"/>
      <c r="O3039" s="323"/>
      <c r="P3039" s="323"/>
      <c r="Q3039" s="323"/>
      <c r="R3039" s="323"/>
      <c r="S3039" s="323"/>
      <c r="T3039" s="323"/>
      <c r="U3039" s="323"/>
      <c r="V3039" s="323"/>
    </row>
    <row r="3040" spans="1:22" ht="30" customHeight="1">
      <c r="A3040" s="329" t="s">
        <v>44</v>
      </c>
      <c r="B3040" s="275">
        <v>7</v>
      </c>
      <c r="C3040" s="252"/>
      <c r="D3040" s="325"/>
      <c r="E3040" s="325"/>
      <c r="F3040" s="325"/>
      <c r="G3040" s="323"/>
      <c r="H3040" s="323"/>
      <c r="I3040" s="323"/>
      <c r="K3040" s="323"/>
      <c r="L3040" s="323"/>
      <c r="M3040" s="323"/>
      <c r="N3040" s="323"/>
      <c r="O3040" s="323"/>
      <c r="P3040" s="323"/>
      <c r="Q3040" s="323"/>
      <c r="R3040" s="323"/>
      <c r="S3040" s="323"/>
      <c r="T3040" s="323"/>
      <c r="U3040" s="323"/>
      <c r="V3040" s="323"/>
    </row>
    <row r="3041" spans="1:22" ht="30" customHeight="1">
      <c r="A3041" s="329" t="s">
        <v>1453</v>
      </c>
      <c r="B3041" s="93">
        <v>2</v>
      </c>
      <c r="C3041" s="325"/>
      <c r="D3041" s="325"/>
      <c r="E3041" s="325"/>
      <c r="F3041" s="325"/>
      <c r="G3041" s="323"/>
      <c r="H3041" s="323"/>
      <c r="I3041" s="323"/>
      <c r="K3041" s="323"/>
      <c r="L3041" s="323"/>
      <c r="M3041" s="323"/>
      <c r="N3041" s="323"/>
      <c r="O3041" s="323"/>
      <c r="P3041" s="323"/>
      <c r="Q3041" s="323"/>
      <c r="R3041" s="323"/>
      <c r="S3041" s="323"/>
      <c r="T3041" s="323"/>
      <c r="U3041" s="323"/>
      <c r="V3041" s="323"/>
    </row>
    <row r="3042" spans="1:22" ht="30" customHeight="1">
      <c r="A3042" s="329" t="s">
        <v>29</v>
      </c>
      <c r="B3042" s="275">
        <v>17</v>
      </c>
      <c r="C3042" s="325"/>
      <c r="D3042" s="325"/>
      <c r="E3042" s="325"/>
      <c r="F3042" s="325"/>
      <c r="G3042" s="323"/>
      <c r="H3042" s="323"/>
      <c r="I3042" s="323"/>
      <c r="K3042" s="323"/>
      <c r="L3042" s="323"/>
      <c r="M3042" s="323"/>
      <c r="N3042" s="323"/>
      <c r="O3042" s="323"/>
      <c r="P3042" s="323"/>
      <c r="Q3042" s="323"/>
      <c r="R3042" s="323"/>
      <c r="S3042" s="323"/>
      <c r="T3042" s="323"/>
      <c r="U3042" s="323"/>
      <c r="V3042" s="323"/>
    </row>
    <row r="3043" spans="1:22" ht="30" customHeight="1">
      <c r="A3043" s="329" t="s">
        <v>31</v>
      </c>
      <c r="B3043" s="275">
        <v>14</v>
      </c>
      <c r="C3043" s="252"/>
      <c r="D3043" s="325"/>
      <c r="E3043" s="325"/>
      <c r="F3043" s="325"/>
      <c r="G3043" s="323"/>
      <c r="H3043" s="323"/>
      <c r="I3043" s="323"/>
      <c r="K3043" s="323"/>
      <c r="L3043" s="323"/>
      <c r="M3043" s="323"/>
      <c r="N3043" s="323"/>
      <c r="O3043" s="323"/>
      <c r="P3043" s="323"/>
      <c r="Q3043" s="323"/>
      <c r="R3043" s="323"/>
      <c r="S3043" s="323"/>
      <c r="T3043" s="323"/>
      <c r="U3043" s="323"/>
      <c r="V3043" s="323"/>
    </row>
    <row r="3044" spans="1:22" ht="30" customHeight="1">
      <c r="A3044" s="329" t="s">
        <v>24</v>
      </c>
      <c r="B3044" s="275">
        <v>3</v>
      </c>
      <c r="C3044" s="325"/>
      <c r="D3044" s="325"/>
      <c r="E3044" s="325"/>
      <c r="F3044" s="325"/>
      <c r="G3044" s="323"/>
      <c r="H3044" s="323"/>
      <c r="I3044" s="323"/>
      <c r="K3044" s="323"/>
      <c r="L3044" s="323"/>
      <c r="M3044" s="323"/>
      <c r="N3044" s="323"/>
      <c r="O3044" s="323"/>
      <c r="P3044" s="323"/>
      <c r="Q3044" s="323"/>
      <c r="R3044" s="323"/>
      <c r="S3044" s="323"/>
      <c r="T3044" s="323"/>
      <c r="U3044" s="323"/>
      <c r="V3044" s="323"/>
    </row>
    <row r="3045" spans="1:22" ht="30" customHeight="1">
      <c r="A3045" s="329" t="s">
        <v>33</v>
      </c>
      <c r="B3045" s="93">
        <v>13</v>
      </c>
      <c r="C3045" s="252"/>
      <c r="D3045" s="325"/>
      <c r="E3045" s="325"/>
      <c r="F3045" s="325"/>
      <c r="G3045" s="323"/>
      <c r="H3045" s="323"/>
      <c r="I3045" s="323"/>
      <c r="K3045" s="323"/>
      <c r="L3045" s="323"/>
      <c r="M3045" s="323"/>
      <c r="N3045" s="323"/>
      <c r="O3045" s="323"/>
      <c r="P3045" s="323"/>
      <c r="Q3045" s="323"/>
      <c r="R3045" s="323"/>
      <c r="S3045" s="323"/>
      <c r="T3045" s="323"/>
      <c r="U3045" s="323"/>
      <c r="V3045" s="323"/>
    </row>
    <row r="3046" spans="1:22" ht="30" customHeight="1">
      <c r="A3046" s="329" t="s">
        <v>23</v>
      </c>
      <c r="B3046" s="275">
        <v>5</v>
      </c>
      <c r="C3046" s="252"/>
      <c r="D3046" s="325"/>
      <c r="E3046" s="325"/>
      <c r="F3046" s="325"/>
      <c r="G3046" s="323"/>
      <c r="H3046" s="323"/>
      <c r="I3046" s="323"/>
      <c r="K3046" s="323"/>
      <c r="L3046" s="323"/>
      <c r="M3046" s="323"/>
      <c r="N3046" s="323"/>
      <c r="O3046" s="323"/>
      <c r="P3046" s="323"/>
      <c r="Q3046" s="323"/>
      <c r="R3046" s="323"/>
      <c r="S3046" s="323"/>
      <c r="T3046" s="323"/>
      <c r="U3046" s="323"/>
      <c r="V3046" s="323"/>
    </row>
    <row r="3047" spans="1:22" ht="30" customHeight="1">
      <c r="A3047" s="329" t="s">
        <v>35</v>
      </c>
      <c r="B3047" s="93">
        <v>5</v>
      </c>
      <c r="C3047" s="325"/>
      <c r="D3047" s="325"/>
      <c r="E3047" s="325"/>
      <c r="F3047" s="325"/>
      <c r="G3047" s="323"/>
      <c r="H3047" s="323"/>
      <c r="I3047" s="323"/>
      <c r="K3047" s="323"/>
      <c r="L3047" s="323"/>
      <c r="M3047" s="323"/>
      <c r="N3047" s="323"/>
      <c r="O3047" s="323"/>
      <c r="P3047" s="323"/>
      <c r="Q3047" s="323"/>
      <c r="R3047" s="323"/>
      <c r="S3047" s="323"/>
      <c r="T3047" s="323"/>
      <c r="U3047" s="323"/>
      <c r="V3047" s="323"/>
    </row>
    <row r="3048" spans="1:22" ht="30" customHeight="1">
      <c r="A3048" s="329" t="s">
        <v>36</v>
      </c>
      <c r="B3048" s="93">
        <v>13</v>
      </c>
      <c r="C3048" s="325"/>
      <c r="D3048" s="325"/>
      <c r="E3048" s="325"/>
      <c r="F3048" s="325"/>
      <c r="G3048" s="323"/>
      <c r="H3048" s="323"/>
      <c r="I3048" s="323"/>
      <c r="K3048" s="323"/>
      <c r="L3048" s="323"/>
      <c r="M3048" s="323"/>
      <c r="N3048" s="323"/>
      <c r="O3048" s="323"/>
      <c r="P3048" s="323"/>
      <c r="Q3048" s="323"/>
      <c r="R3048" s="323"/>
      <c r="S3048" s="323"/>
      <c r="T3048" s="323"/>
      <c r="U3048" s="323"/>
      <c r="V3048" s="323"/>
    </row>
    <row r="3049" spans="1:22" ht="30" customHeight="1">
      <c r="A3049" s="329" t="s">
        <v>48</v>
      </c>
      <c r="B3049" s="275">
        <v>3</v>
      </c>
      <c r="C3049" s="325"/>
      <c r="D3049" s="325"/>
      <c r="E3049" s="325"/>
      <c r="F3049" s="325"/>
      <c r="G3049" s="323"/>
      <c r="H3049" s="323"/>
      <c r="I3049" s="323"/>
      <c r="K3049" s="323"/>
      <c r="L3049" s="323"/>
      <c r="M3049" s="323"/>
      <c r="N3049" s="323"/>
      <c r="O3049" s="323"/>
      <c r="P3049" s="323"/>
      <c r="Q3049" s="323"/>
      <c r="R3049" s="323"/>
      <c r="S3049" s="323"/>
      <c r="T3049" s="323"/>
      <c r="U3049" s="323"/>
      <c r="V3049" s="323"/>
    </row>
    <row r="3050" spans="1:22" ht="30" customHeight="1">
      <c r="A3050" s="329" t="s">
        <v>49</v>
      </c>
      <c r="B3050" s="275">
        <v>19</v>
      </c>
      <c r="C3050" s="252"/>
      <c r="D3050" s="325"/>
      <c r="E3050" s="325"/>
      <c r="F3050" s="325"/>
      <c r="G3050" s="323"/>
      <c r="H3050" s="323"/>
      <c r="I3050" s="323"/>
      <c r="K3050" s="323"/>
      <c r="L3050" s="323"/>
      <c r="M3050" s="323"/>
      <c r="N3050" s="323"/>
      <c r="O3050" s="323"/>
      <c r="P3050" s="323"/>
      <c r="Q3050" s="323"/>
      <c r="R3050" s="323"/>
      <c r="S3050" s="323"/>
      <c r="T3050" s="323"/>
      <c r="U3050" s="323"/>
      <c r="V3050" s="323"/>
    </row>
    <row r="3051" spans="1:22" ht="30" customHeight="1">
      <c r="A3051" s="329" t="s">
        <v>50</v>
      </c>
      <c r="B3051" s="275">
        <v>5</v>
      </c>
      <c r="C3051" s="252"/>
      <c r="D3051" s="325"/>
      <c r="E3051" s="325"/>
      <c r="F3051" s="325"/>
      <c r="G3051" s="323"/>
      <c r="H3051" s="323"/>
      <c r="I3051" s="323"/>
      <c r="K3051" s="323"/>
      <c r="L3051" s="323"/>
      <c r="M3051" s="323"/>
      <c r="N3051" s="323"/>
      <c r="O3051" s="323"/>
      <c r="P3051" s="323"/>
      <c r="Q3051" s="323"/>
      <c r="R3051" s="323"/>
      <c r="S3051" s="323"/>
      <c r="T3051" s="323"/>
      <c r="U3051" s="323"/>
      <c r="V3051" s="323"/>
    </row>
    <row r="3052" spans="1:22" ht="30" customHeight="1">
      <c r="A3052" s="329" t="s">
        <v>51</v>
      </c>
      <c r="B3052" s="93">
        <v>4</v>
      </c>
      <c r="C3052" s="325"/>
      <c r="D3052" s="325"/>
      <c r="E3052" s="325"/>
      <c r="F3052" s="325"/>
      <c r="G3052" s="323"/>
      <c r="H3052" s="323"/>
      <c r="I3052" s="323"/>
      <c r="K3052" s="323"/>
      <c r="L3052" s="323"/>
      <c r="M3052" s="323"/>
      <c r="N3052" s="323"/>
      <c r="O3052" s="323"/>
      <c r="P3052" s="323"/>
      <c r="Q3052" s="323"/>
      <c r="R3052" s="323"/>
      <c r="S3052" s="323"/>
      <c r="T3052" s="323"/>
      <c r="U3052" s="323"/>
      <c r="V3052" s="323"/>
    </row>
    <row r="3053" spans="1:22" ht="30" customHeight="1">
      <c r="A3053" s="329" t="s">
        <v>52</v>
      </c>
      <c r="B3053" s="275">
        <v>5</v>
      </c>
      <c r="C3053" s="252"/>
      <c r="D3053" s="325"/>
      <c r="E3053" s="325"/>
      <c r="F3053" s="325"/>
      <c r="G3053" s="323"/>
      <c r="H3053" s="323"/>
      <c r="I3053" s="323"/>
      <c r="K3053" s="323"/>
      <c r="L3053" s="323"/>
      <c r="M3053" s="323"/>
      <c r="N3053" s="323"/>
      <c r="O3053" s="323"/>
      <c r="P3053" s="323"/>
      <c r="Q3053" s="323"/>
      <c r="R3053" s="323"/>
      <c r="S3053" s="323"/>
      <c r="T3053" s="323"/>
      <c r="U3053" s="323"/>
      <c r="V3053" s="323"/>
    </row>
    <row r="3054" spans="1:22" ht="30" customHeight="1">
      <c r="A3054" s="329" t="s">
        <v>53</v>
      </c>
      <c r="B3054" s="93">
        <v>7</v>
      </c>
      <c r="C3054" s="252"/>
      <c r="D3054" s="325"/>
      <c r="E3054" s="325"/>
      <c r="F3054" s="325"/>
      <c r="G3054" s="323"/>
      <c r="H3054" s="323"/>
      <c r="I3054" s="323"/>
      <c r="K3054" s="323"/>
      <c r="L3054" s="323"/>
      <c r="M3054" s="323"/>
      <c r="N3054" s="323"/>
      <c r="O3054" s="323"/>
      <c r="P3054" s="323"/>
      <c r="Q3054" s="323"/>
      <c r="R3054" s="323"/>
      <c r="S3054" s="323"/>
      <c r="T3054" s="323"/>
      <c r="U3054" s="323"/>
      <c r="V3054" s="323"/>
    </row>
    <row r="3055" spans="1:22" ht="30" customHeight="1">
      <c r="A3055" s="329" t="s">
        <v>54</v>
      </c>
      <c r="B3055" s="93">
        <v>3</v>
      </c>
      <c r="C3055" s="325"/>
      <c r="D3055" s="325"/>
      <c r="E3055" s="325"/>
      <c r="F3055" s="325"/>
      <c r="G3055" s="323"/>
      <c r="H3055" s="323"/>
      <c r="I3055" s="323"/>
      <c r="K3055" s="323"/>
      <c r="L3055" s="323"/>
      <c r="M3055" s="323"/>
      <c r="N3055" s="323"/>
      <c r="O3055" s="323"/>
      <c r="P3055" s="323"/>
      <c r="Q3055" s="323"/>
      <c r="R3055" s="323"/>
      <c r="S3055" s="323"/>
      <c r="T3055" s="323"/>
      <c r="U3055" s="323"/>
      <c r="V3055" s="323"/>
    </row>
    <row r="3056" spans="1:22" ht="30" customHeight="1">
      <c r="A3056" s="329" t="s">
        <v>64</v>
      </c>
      <c r="B3056" s="275">
        <v>2</v>
      </c>
      <c r="C3056" s="325"/>
      <c r="D3056" s="325"/>
      <c r="E3056" s="325"/>
      <c r="F3056" s="325"/>
      <c r="G3056" s="323"/>
      <c r="H3056" s="323"/>
      <c r="I3056" s="323"/>
      <c r="K3056" s="323"/>
      <c r="L3056" s="323"/>
      <c r="M3056" s="323"/>
      <c r="N3056" s="323"/>
      <c r="O3056" s="323"/>
      <c r="P3056" s="323"/>
      <c r="Q3056" s="323"/>
      <c r="R3056" s="323"/>
      <c r="S3056" s="323"/>
      <c r="T3056" s="323"/>
      <c r="U3056" s="323"/>
      <c r="V3056" s="323"/>
    </row>
    <row r="3057" spans="1:22" ht="30" customHeight="1">
      <c r="A3057" s="329" t="s">
        <v>57</v>
      </c>
      <c r="B3057" s="275">
        <v>5</v>
      </c>
      <c r="C3057" s="325"/>
      <c r="D3057" s="325"/>
      <c r="E3057" s="325"/>
      <c r="F3057" s="325"/>
      <c r="G3057" s="323"/>
      <c r="H3057" s="323"/>
      <c r="I3057" s="323"/>
      <c r="K3057" s="323"/>
      <c r="L3057" s="323"/>
      <c r="M3057" s="323"/>
      <c r="N3057" s="323"/>
      <c r="O3057" s="323"/>
      <c r="P3057" s="323"/>
      <c r="Q3057" s="323"/>
      <c r="R3057" s="323"/>
      <c r="S3057" s="323"/>
      <c r="T3057" s="323"/>
      <c r="U3057" s="323"/>
      <c r="V3057" s="323"/>
    </row>
    <row r="3058" spans="1:22" ht="30" customHeight="1">
      <c r="A3058" s="329" t="s">
        <v>20</v>
      </c>
      <c r="B3058" s="275">
        <v>27</v>
      </c>
      <c r="C3058" s="325"/>
      <c r="D3058" s="325"/>
      <c r="E3058" s="325"/>
      <c r="F3058" s="325"/>
      <c r="G3058" s="323"/>
      <c r="H3058" s="323"/>
      <c r="I3058" s="323"/>
      <c r="K3058" s="323"/>
      <c r="L3058" s="323"/>
      <c r="M3058" s="323"/>
      <c r="N3058" s="323"/>
      <c r="O3058" s="323"/>
      <c r="P3058" s="323"/>
      <c r="Q3058" s="323"/>
      <c r="R3058" s="323"/>
      <c r="S3058" s="323"/>
      <c r="T3058" s="323"/>
      <c r="U3058" s="323"/>
      <c r="V3058" s="323"/>
    </row>
    <row r="3059" spans="1:22" ht="30" customHeight="1">
      <c r="A3059" s="329" t="s">
        <v>66</v>
      </c>
      <c r="B3059" s="275">
        <v>13</v>
      </c>
      <c r="C3059" s="325"/>
      <c r="D3059" s="325"/>
      <c r="E3059" s="325"/>
      <c r="F3059" s="325"/>
      <c r="G3059" s="323"/>
      <c r="H3059" s="323"/>
      <c r="I3059" s="323"/>
      <c r="K3059" s="323"/>
      <c r="L3059" s="323"/>
      <c r="M3059" s="323"/>
      <c r="N3059" s="323"/>
      <c r="O3059" s="323"/>
      <c r="P3059" s="323"/>
      <c r="Q3059" s="323"/>
      <c r="R3059" s="323"/>
      <c r="S3059" s="323"/>
      <c r="T3059" s="323"/>
      <c r="U3059" s="323"/>
      <c r="V3059" s="323"/>
    </row>
    <row r="3060" spans="1:22" ht="30" customHeight="1">
      <c r="A3060" s="329" t="s">
        <v>38</v>
      </c>
      <c r="B3060" s="275">
        <v>8</v>
      </c>
      <c r="C3060" s="325"/>
      <c r="D3060" s="325"/>
      <c r="E3060" s="325"/>
      <c r="F3060" s="325"/>
      <c r="G3060" s="323"/>
      <c r="H3060" s="323"/>
      <c r="I3060" s="323"/>
      <c r="K3060" s="323"/>
      <c r="L3060" s="323"/>
      <c r="M3060" s="323"/>
      <c r="N3060" s="323"/>
      <c r="O3060" s="323"/>
      <c r="P3060" s="323"/>
      <c r="Q3060" s="323"/>
      <c r="R3060" s="323"/>
      <c r="S3060" s="323"/>
      <c r="T3060" s="323"/>
      <c r="U3060" s="323"/>
      <c r="V3060" s="323"/>
    </row>
    <row r="3061" spans="1:22" ht="30" customHeight="1">
      <c r="A3061" s="329" t="s">
        <v>39</v>
      </c>
      <c r="B3061" s="275">
        <v>42</v>
      </c>
      <c r="C3061" s="252"/>
      <c r="D3061" s="325"/>
      <c r="E3061" s="325"/>
      <c r="F3061" s="325"/>
      <c r="G3061" s="323"/>
      <c r="H3061" s="323"/>
      <c r="I3061" s="323"/>
      <c r="K3061" s="323"/>
      <c r="L3061" s="323"/>
      <c r="M3061" s="323"/>
      <c r="N3061" s="323"/>
      <c r="O3061" s="323"/>
      <c r="P3061" s="323"/>
      <c r="Q3061" s="323"/>
      <c r="R3061" s="323"/>
      <c r="S3061" s="323"/>
      <c r="T3061" s="323"/>
      <c r="U3061" s="323"/>
      <c r="V3061" s="323"/>
    </row>
    <row r="3062" spans="1:22" ht="30" customHeight="1">
      <c r="A3062" s="329" t="s">
        <v>657</v>
      </c>
      <c r="B3062" s="93">
        <v>8</v>
      </c>
      <c r="C3062" s="325"/>
      <c r="D3062" s="325"/>
      <c r="E3062" s="325"/>
      <c r="F3062" s="325"/>
      <c r="G3062" s="323"/>
      <c r="H3062" s="323"/>
      <c r="I3062" s="323"/>
      <c r="K3062" s="323"/>
      <c r="L3062" s="323"/>
      <c r="M3062" s="323"/>
      <c r="N3062" s="323"/>
      <c r="O3062" s="323"/>
      <c r="P3062" s="323"/>
      <c r="Q3062" s="323"/>
      <c r="R3062" s="323"/>
      <c r="S3062" s="323"/>
      <c r="T3062" s="323"/>
      <c r="U3062" s="323"/>
      <c r="V3062" s="323"/>
    </row>
    <row r="3063" spans="1:22" ht="30" customHeight="1">
      <c r="A3063" s="329" t="s">
        <v>763</v>
      </c>
      <c r="B3063" s="93">
        <v>1</v>
      </c>
      <c r="C3063" s="325"/>
      <c r="D3063" s="325"/>
      <c r="E3063" s="325"/>
      <c r="F3063" s="325"/>
      <c r="G3063" s="323"/>
      <c r="H3063" s="323"/>
      <c r="I3063" s="323"/>
      <c r="K3063" s="323"/>
      <c r="L3063" s="323"/>
      <c r="M3063" s="323"/>
      <c r="N3063" s="323"/>
      <c r="O3063" s="323"/>
      <c r="P3063" s="323"/>
      <c r="Q3063" s="323"/>
      <c r="R3063" s="323"/>
      <c r="S3063" s="323"/>
      <c r="T3063" s="323"/>
      <c r="U3063" s="323"/>
      <c r="V3063" s="323"/>
    </row>
    <row r="3064" spans="1:22" ht="30" customHeight="1">
      <c r="A3064" s="329" t="s">
        <v>743</v>
      </c>
      <c r="B3064" s="93">
        <v>1</v>
      </c>
      <c r="C3064" s="325"/>
      <c r="D3064" s="325"/>
      <c r="E3064" s="325"/>
      <c r="F3064" s="325"/>
      <c r="G3064" s="323"/>
      <c r="H3064" s="323"/>
      <c r="I3064" s="323"/>
      <c r="K3064" s="323"/>
      <c r="L3064" s="323"/>
      <c r="M3064" s="323"/>
      <c r="N3064" s="323"/>
      <c r="O3064" s="323"/>
      <c r="P3064" s="323"/>
      <c r="Q3064" s="323"/>
      <c r="R3064" s="323"/>
      <c r="S3064" s="323"/>
      <c r="T3064" s="323"/>
      <c r="U3064" s="323"/>
      <c r="V3064" s="323"/>
    </row>
    <row r="3065" spans="1:22" ht="30" customHeight="1">
      <c r="A3065" s="329" t="s">
        <v>1458</v>
      </c>
      <c r="B3065" s="93">
        <v>1</v>
      </c>
      <c r="C3065" s="325"/>
      <c r="D3065" s="325"/>
      <c r="E3065" s="325"/>
      <c r="F3065" s="325"/>
      <c r="G3065" s="323"/>
      <c r="H3065" s="323"/>
      <c r="I3065" s="323"/>
      <c r="K3065" s="323"/>
      <c r="L3065" s="323"/>
      <c r="M3065" s="323"/>
      <c r="N3065" s="323"/>
      <c r="O3065" s="323"/>
      <c r="P3065" s="323"/>
      <c r="Q3065" s="323"/>
      <c r="R3065" s="323"/>
      <c r="S3065" s="323"/>
      <c r="T3065" s="323"/>
      <c r="U3065" s="323"/>
      <c r="V3065" s="323"/>
    </row>
    <row r="3066" spans="1:22" ht="30" customHeight="1">
      <c r="A3066" s="329" t="s">
        <v>37</v>
      </c>
      <c r="B3066" s="93">
        <v>2</v>
      </c>
      <c r="C3066" s="325"/>
      <c r="D3066" s="325"/>
      <c r="E3066" s="325"/>
      <c r="F3066" s="325"/>
      <c r="G3066" s="323"/>
      <c r="H3066" s="323"/>
      <c r="I3066" s="323"/>
      <c r="K3066" s="323"/>
      <c r="L3066" s="323"/>
      <c r="M3066" s="323"/>
      <c r="N3066" s="323"/>
      <c r="O3066" s="323"/>
      <c r="P3066" s="323"/>
      <c r="Q3066" s="323"/>
      <c r="R3066" s="323"/>
      <c r="S3066" s="323"/>
      <c r="T3066" s="323"/>
      <c r="U3066" s="323"/>
      <c r="V3066" s="323"/>
    </row>
    <row r="3067" spans="1:22" ht="30" customHeight="1">
      <c r="A3067" s="329" t="s">
        <v>3</v>
      </c>
      <c r="B3067" s="93">
        <f>SUM(B3040:B3066)</f>
        <v>235</v>
      </c>
      <c r="C3067" s="325"/>
      <c r="D3067" s="325"/>
      <c r="E3067" s="325"/>
      <c r="F3067" s="325"/>
      <c r="G3067" s="323"/>
      <c r="H3067" s="323"/>
      <c r="I3067" s="323"/>
      <c r="K3067" s="323"/>
      <c r="L3067" s="323"/>
      <c r="M3067" s="323"/>
      <c r="N3067" s="323"/>
      <c r="O3067" s="323"/>
      <c r="P3067" s="323"/>
      <c r="Q3067" s="323"/>
      <c r="R3067" s="323"/>
      <c r="S3067" s="323"/>
      <c r="T3067" s="323"/>
      <c r="U3067" s="323"/>
      <c r="V3067" s="323"/>
    </row>
    <row r="3068" spans="1:22" ht="26.25" customHeight="1">
      <c r="A3068" s="323"/>
      <c r="B3068" s="323"/>
      <c r="C3068" s="323"/>
      <c r="D3068" s="323"/>
      <c r="E3068" s="323"/>
      <c r="F3068" s="323"/>
      <c r="G3068" s="323"/>
      <c r="H3068" s="323"/>
      <c r="I3068" s="323"/>
      <c r="K3068" s="323"/>
      <c r="L3068" s="323"/>
      <c r="M3068" s="323"/>
      <c r="N3068" s="323"/>
      <c r="O3068" s="323"/>
      <c r="P3068" s="323"/>
      <c r="Q3068" s="323"/>
      <c r="R3068" s="323"/>
      <c r="S3068" s="323"/>
      <c r="T3068" s="323"/>
      <c r="U3068" s="323"/>
      <c r="V3068" s="323"/>
    </row>
    <row r="3069" spans="1:22" ht="30" customHeight="1">
      <c r="A3069" s="666" t="s">
        <v>1645</v>
      </c>
      <c r="B3069" s="666"/>
      <c r="C3069" s="666"/>
      <c r="D3069" s="666"/>
      <c r="E3069" s="666"/>
      <c r="F3069" s="666"/>
      <c r="G3069" s="666"/>
      <c r="H3069" s="666"/>
      <c r="I3069" s="666"/>
      <c r="J3069" s="666"/>
      <c r="K3069" s="666"/>
      <c r="L3069" s="666"/>
      <c r="M3069" s="666"/>
      <c r="N3069" s="141"/>
      <c r="O3069" s="323"/>
      <c r="P3069" s="323"/>
      <c r="Q3069" s="323"/>
      <c r="R3069" s="323"/>
      <c r="S3069" s="323"/>
      <c r="T3069" s="323"/>
      <c r="U3069" s="323"/>
      <c r="V3069" s="323"/>
    </row>
    <row r="3070" spans="1:22" s="299" customFormat="1" ht="56.25" customHeight="1">
      <c r="A3070" s="263" t="s">
        <v>62</v>
      </c>
      <c r="B3070" s="330" t="s">
        <v>1317</v>
      </c>
      <c r="C3070" s="330" t="s">
        <v>1330</v>
      </c>
      <c r="D3070" s="330" t="s">
        <v>1646</v>
      </c>
      <c r="E3070" s="330" t="s">
        <v>1647</v>
      </c>
      <c r="F3070" s="330" t="s">
        <v>1648</v>
      </c>
      <c r="G3070" s="330" t="s">
        <v>1649</v>
      </c>
      <c r="H3070" s="330" t="s">
        <v>1544</v>
      </c>
      <c r="I3070" s="330" t="s">
        <v>1650</v>
      </c>
      <c r="J3070" s="453" t="s">
        <v>1651</v>
      </c>
      <c r="K3070" s="330" t="s">
        <v>1652</v>
      </c>
      <c r="L3070" s="330" t="s">
        <v>1721</v>
      </c>
      <c r="M3070" s="330" t="s">
        <v>3</v>
      </c>
      <c r="N3070" s="322"/>
      <c r="O3070" s="323"/>
      <c r="P3070" s="323"/>
      <c r="Q3070" s="323"/>
      <c r="R3070" s="323"/>
      <c r="S3070" s="323"/>
      <c r="T3070" s="323"/>
      <c r="U3070" s="323"/>
      <c r="V3070" s="323"/>
    </row>
    <row r="3071" spans="1:22" ht="30" customHeight="1">
      <c r="A3071" s="329" t="s">
        <v>44</v>
      </c>
      <c r="B3071" s="329">
        <v>108</v>
      </c>
      <c r="C3071" s="93">
        <v>141</v>
      </c>
      <c r="D3071" s="343">
        <v>0</v>
      </c>
      <c r="E3071" s="93">
        <v>3</v>
      </c>
      <c r="F3071" s="343">
        <v>13</v>
      </c>
      <c r="G3071" s="343">
        <v>2</v>
      </c>
      <c r="H3071" s="343">
        <v>3</v>
      </c>
      <c r="I3071" s="343">
        <v>2</v>
      </c>
      <c r="J3071" s="451">
        <v>1</v>
      </c>
      <c r="K3071" s="343">
        <v>0</v>
      </c>
      <c r="L3071" s="330">
        <v>0</v>
      </c>
      <c r="M3071" s="312">
        <f>SUM(B3071:L3071)</f>
        <v>273</v>
      </c>
      <c r="N3071" s="322"/>
      <c r="O3071" s="323"/>
      <c r="P3071" s="323"/>
      <c r="Q3071" s="323"/>
      <c r="R3071" s="323"/>
      <c r="S3071" s="323"/>
      <c r="T3071" s="323"/>
      <c r="U3071" s="323"/>
      <c r="V3071" s="323"/>
    </row>
    <row r="3072" spans="1:22" ht="30" customHeight="1">
      <c r="A3072" s="329" t="s">
        <v>1453</v>
      </c>
      <c r="B3072" s="93">
        <v>0</v>
      </c>
      <c r="C3072" s="93">
        <v>0</v>
      </c>
      <c r="D3072" s="343">
        <v>0</v>
      </c>
      <c r="E3072" s="93">
        <v>0</v>
      </c>
      <c r="F3072" s="93">
        <v>1</v>
      </c>
      <c r="G3072" s="93">
        <v>2</v>
      </c>
      <c r="H3072" s="93">
        <v>3</v>
      </c>
      <c r="I3072" s="93">
        <v>0</v>
      </c>
      <c r="J3072" s="93">
        <v>0</v>
      </c>
      <c r="K3072" s="343">
        <v>0</v>
      </c>
      <c r="L3072" s="330">
        <v>0</v>
      </c>
      <c r="M3072" s="312">
        <f t="shared" ref="M3072:M3096" si="34">SUM(B3072:L3072)</f>
        <v>6</v>
      </c>
      <c r="N3072" s="322"/>
      <c r="O3072" s="323"/>
      <c r="P3072" s="323"/>
      <c r="Q3072" s="323"/>
      <c r="R3072" s="323"/>
      <c r="S3072" s="323"/>
      <c r="T3072" s="323"/>
      <c r="U3072" s="323"/>
      <c r="V3072" s="323"/>
    </row>
    <row r="3073" spans="1:22" ht="30" customHeight="1">
      <c r="A3073" s="329" t="s">
        <v>29</v>
      </c>
      <c r="B3073" s="329">
        <v>46</v>
      </c>
      <c r="C3073" s="93">
        <v>74</v>
      </c>
      <c r="D3073" s="343">
        <v>0</v>
      </c>
      <c r="E3073" s="93">
        <v>3</v>
      </c>
      <c r="F3073" s="343">
        <v>10</v>
      </c>
      <c r="G3073" s="343">
        <v>6</v>
      </c>
      <c r="H3073" s="343">
        <v>2</v>
      </c>
      <c r="I3073" s="343">
        <v>2</v>
      </c>
      <c r="J3073" s="451">
        <v>0</v>
      </c>
      <c r="K3073" s="343">
        <v>0</v>
      </c>
      <c r="L3073" s="330">
        <v>0</v>
      </c>
      <c r="M3073" s="312">
        <f t="shared" si="34"/>
        <v>143</v>
      </c>
      <c r="N3073" s="322"/>
      <c r="O3073" s="323"/>
      <c r="P3073" s="323"/>
      <c r="Q3073" s="323"/>
      <c r="R3073" s="323"/>
      <c r="S3073" s="323"/>
      <c r="T3073" s="323"/>
      <c r="U3073" s="323"/>
      <c r="V3073" s="323"/>
    </row>
    <row r="3074" spans="1:22" ht="30" customHeight="1">
      <c r="A3074" s="329" t="s">
        <v>31</v>
      </c>
      <c r="B3074" s="329">
        <v>18</v>
      </c>
      <c r="C3074" s="93">
        <v>32</v>
      </c>
      <c r="D3074" s="343">
        <v>0</v>
      </c>
      <c r="E3074" s="93">
        <v>0</v>
      </c>
      <c r="F3074" s="343">
        <v>22</v>
      </c>
      <c r="G3074" s="343">
        <v>8</v>
      </c>
      <c r="H3074" s="343">
        <v>6</v>
      </c>
      <c r="I3074" s="343">
        <v>0</v>
      </c>
      <c r="J3074" s="451">
        <v>0</v>
      </c>
      <c r="K3074" s="343">
        <v>0</v>
      </c>
      <c r="L3074" s="330">
        <v>0</v>
      </c>
      <c r="M3074" s="312">
        <f t="shared" si="34"/>
        <v>86</v>
      </c>
      <c r="N3074" s="322"/>
      <c r="O3074" s="323"/>
      <c r="P3074" s="323"/>
      <c r="Q3074" s="323"/>
      <c r="R3074" s="323"/>
      <c r="S3074" s="323"/>
      <c r="T3074" s="323"/>
      <c r="U3074" s="323"/>
      <c r="V3074" s="323"/>
    </row>
    <row r="3075" spans="1:22" ht="30" customHeight="1">
      <c r="A3075" s="329" t="s">
        <v>24</v>
      </c>
      <c r="B3075" s="329">
        <v>30</v>
      </c>
      <c r="C3075" s="93">
        <v>46</v>
      </c>
      <c r="D3075" s="343">
        <v>0</v>
      </c>
      <c r="E3075" s="93">
        <v>2</v>
      </c>
      <c r="F3075" s="343">
        <v>16</v>
      </c>
      <c r="G3075" s="343">
        <v>5</v>
      </c>
      <c r="H3075" s="343">
        <v>3</v>
      </c>
      <c r="I3075" s="343">
        <v>1</v>
      </c>
      <c r="J3075" s="451">
        <v>2</v>
      </c>
      <c r="K3075" s="343">
        <v>0</v>
      </c>
      <c r="L3075" s="330">
        <v>0</v>
      </c>
      <c r="M3075" s="312">
        <f t="shared" si="34"/>
        <v>105</v>
      </c>
      <c r="N3075" s="322"/>
      <c r="O3075" s="323"/>
      <c r="P3075" s="323"/>
      <c r="Q3075" s="323"/>
      <c r="R3075" s="323"/>
      <c r="S3075" s="323"/>
      <c r="T3075" s="323"/>
      <c r="U3075" s="323"/>
      <c r="V3075" s="323"/>
    </row>
    <row r="3076" spans="1:22" ht="30" customHeight="1">
      <c r="A3076" s="329" t="s">
        <v>33</v>
      </c>
      <c r="B3076" s="329">
        <v>135</v>
      </c>
      <c r="C3076" s="93">
        <v>146</v>
      </c>
      <c r="D3076" s="343">
        <v>2</v>
      </c>
      <c r="E3076" s="93">
        <v>1</v>
      </c>
      <c r="F3076" s="343">
        <v>8</v>
      </c>
      <c r="G3076" s="343">
        <v>5</v>
      </c>
      <c r="H3076" s="343">
        <v>13</v>
      </c>
      <c r="I3076" s="343">
        <v>0</v>
      </c>
      <c r="J3076" s="451">
        <v>1</v>
      </c>
      <c r="K3076" s="343">
        <v>0</v>
      </c>
      <c r="L3076" s="330">
        <v>0</v>
      </c>
      <c r="M3076" s="312">
        <f t="shared" si="34"/>
        <v>311</v>
      </c>
      <c r="N3076" s="322"/>
      <c r="O3076" s="323"/>
      <c r="P3076" s="323"/>
      <c r="Q3076" s="323"/>
      <c r="R3076" s="323"/>
      <c r="S3076" s="323"/>
      <c r="T3076" s="323"/>
      <c r="U3076" s="323"/>
      <c r="V3076" s="323"/>
    </row>
    <row r="3077" spans="1:22" ht="30" customHeight="1">
      <c r="A3077" s="329" t="s">
        <v>23</v>
      </c>
      <c r="B3077" s="329">
        <v>96</v>
      </c>
      <c r="C3077" s="93">
        <v>149</v>
      </c>
      <c r="D3077" s="343">
        <v>0</v>
      </c>
      <c r="E3077" s="93">
        <v>0</v>
      </c>
      <c r="F3077" s="343">
        <v>17</v>
      </c>
      <c r="G3077" s="343">
        <v>10</v>
      </c>
      <c r="H3077" s="343">
        <v>7</v>
      </c>
      <c r="I3077" s="343">
        <v>3</v>
      </c>
      <c r="J3077" s="451">
        <v>1</v>
      </c>
      <c r="K3077" s="343">
        <v>0</v>
      </c>
      <c r="L3077" s="330">
        <v>0</v>
      </c>
      <c r="M3077" s="312">
        <f t="shared" si="34"/>
        <v>283</v>
      </c>
      <c r="N3077" s="322"/>
      <c r="O3077" s="323"/>
      <c r="P3077" s="323"/>
      <c r="Q3077" s="323"/>
      <c r="R3077" s="323"/>
      <c r="S3077" s="323"/>
      <c r="T3077" s="323"/>
      <c r="U3077" s="323"/>
      <c r="V3077" s="323"/>
    </row>
    <row r="3078" spans="1:22" ht="30" customHeight="1">
      <c r="A3078" s="329" t="s">
        <v>35</v>
      </c>
      <c r="B3078" s="329">
        <v>58</v>
      </c>
      <c r="C3078" s="93">
        <v>71</v>
      </c>
      <c r="D3078" s="343">
        <v>0</v>
      </c>
      <c r="E3078" s="93">
        <v>1</v>
      </c>
      <c r="F3078" s="343">
        <v>7</v>
      </c>
      <c r="G3078" s="343">
        <v>2</v>
      </c>
      <c r="H3078" s="343">
        <v>11</v>
      </c>
      <c r="I3078" s="343">
        <v>0</v>
      </c>
      <c r="J3078" s="451">
        <v>0</v>
      </c>
      <c r="K3078" s="343">
        <v>0</v>
      </c>
      <c r="L3078" s="330">
        <v>0</v>
      </c>
      <c r="M3078" s="312">
        <f t="shared" si="34"/>
        <v>150</v>
      </c>
      <c r="N3078" s="322"/>
      <c r="O3078" s="323"/>
      <c r="P3078" s="323"/>
      <c r="Q3078" s="323"/>
      <c r="R3078" s="323"/>
      <c r="S3078" s="323"/>
      <c r="T3078" s="323"/>
      <c r="U3078" s="323"/>
      <c r="V3078" s="323"/>
    </row>
    <row r="3079" spans="1:22" ht="30" customHeight="1">
      <c r="A3079" s="329" t="s">
        <v>36</v>
      </c>
      <c r="B3079" s="329">
        <v>32</v>
      </c>
      <c r="C3079" s="93">
        <v>46</v>
      </c>
      <c r="D3079" s="343">
        <v>0</v>
      </c>
      <c r="E3079" s="93">
        <v>0</v>
      </c>
      <c r="F3079" s="343">
        <v>3</v>
      </c>
      <c r="G3079" s="343">
        <v>1</v>
      </c>
      <c r="H3079" s="343">
        <v>11</v>
      </c>
      <c r="I3079" s="343">
        <v>1</v>
      </c>
      <c r="J3079" s="451">
        <v>0</v>
      </c>
      <c r="K3079" s="343">
        <v>0</v>
      </c>
      <c r="L3079" s="330">
        <v>0</v>
      </c>
      <c r="M3079" s="312">
        <f t="shared" si="34"/>
        <v>94</v>
      </c>
      <c r="N3079" s="322"/>
      <c r="O3079" s="323"/>
      <c r="P3079" s="323"/>
      <c r="Q3079" s="323"/>
      <c r="R3079" s="323"/>
      <c r="S3079" s="323"/>
      <c r="T3079" s="323"/>
      <c r="U3079" s="323"/>
      <c r="V3079" s="323"/>
    </row>
    <row r="3080" spans="1:22" ht="30" customHeight="1">
      <c r="A3080" s="329" t="s">
        <v>48</v>
      </c>
      <c r="B3080" s="329">
        <v>46</v>
      </c>
      <c r="C3080" s="93">
        <v>55</v>
      </c>
      <c r="D3080" s="343">
        <v>0</v>
      </c>
      <c r="E3080" s="93">
        <v>0</v>
      </c>
      <c r="F3080" s="343">
        <v>7</v>
      </c>
      <c r="G3080" s="343">
        <v>3</v>
      </c>
      <c r="H3080" s="343">
        <v>2</v>
      </c>
      <c r="I3080" s="343">
        <v>1</v>
      </c>
      <c r="J3080" s="451">
        <v>0</v>
      </c>
      <c r="K3080" s="343">
        <v>0</v>
      </c>
      <c r="L3080" s="330">
        <v>0</v>
      </c>
      <c r="M3080" s="312">
        <f t="shared" si="34"/>
        <v>114</v>
      </c>
      <c r="N3080" s="322"/>
      <c r="O3080" s="323"/>
      <c r="P3080" s="323"/>
      <c r="Q3080" s="323"/>
      <c r="R3080" s="323"/>
      <c r="S3080" s="323"/>
      <c r="T3080" s="323"/>
      <c r="U3080" s="323"/>
      <c r="V3080" s="323"/>
    </row>
    <row r="3081" spans="1:22" ht="30" customHeight="1">
      <c r="A3081" s="329" t="s">
        <v>49</v>
      </c>
      <c r="B3081" s="329">
        <v>80</v>
      </c>
      <c r="C3081" s="93">
        <v>90</v>
      </c>
      <c r="D3081" s="343">
        <v>0</v>
      </c>
      <c r="E3081" s="93">
        <v>3</v>
      </c>
      <c r="F3081" s="343">
        <v>21</v>
      </c>
      <c r="G3081" s="343">
        <v>12</v>
      </c>
      <c r="H3081" s="343">
        <v>8</v>
      </c>
      <c r="I3081" s="343">
        <v>3</v>
      </c>
      <c r="J3081" s="451">
        <v>1</v>
      </c>
      <c r="K3081" s="343">
        <v>0</v>
      </c>
      <c r="L3081" s="330">
        <v>0</v>
      </c>
      <c r="M3081" s="312">
        <f t="shared" si="34"/>
        <v>218</v>
      </c>
      <c r="N3081" s="322"/>
      <c r="O3081" s="323"/>
      <c r="P3081" s="323"/>
      <c r="Q3081" s="323"/>
      <c r="R3081" s="323"/>
      <c r="S3081" s="323"/>
      <c r="T3081" s="323"/>
      <c r="U3081" s="323"/>
      <c r="V3081" s="323"/>
    </row>
    <row r="3082" spans="1:22" ht="30" customHeight="1">
      <c r="A3082" s="329" t="s">
        <v>50</v>
      </c>
      <c r="B3082" s="329">
        <v>48</v>
      </c>
      <c r="C3082" s="93">
        <v>63</v>
      </c>
      <c r="D3082" s="343">
        <v>0</v>
      </c>
      <c r="E3082" s="93">
        <v>5</v>
      </c>
      <c r="F3082" s="343">
        <v>17</v>
      </c>
      <c r="G3082" s="343">
        <v>12</v>
      </c>
      <c r="H3082" s="343">
        <v>4</v>
      </c>
      <c r="I3082" s="343">
        <v>2</v>
      </c>
      <c r="J3082" s="451">
        <v>0</v>
      </c>
      <c r="K3082" s="343">
        <v>0</v>
      </c>
      <c r="L3082" s="330">
        <v>0</v>
      </c>
      <c r="M3082" s="312">
        <f t="shared" si="34"/>
        <v>151</v>
      </c>
      <c r="N3082" s="322"/>
      <c r="O3082" s="323"/>
      <c r="P3082" s="323"/>
      <c r="Q3082" s="323"/>
      <c r="R3082" s="323"/>
      <c r="S3082" s="323"/>
      <c r="T3082" s="323"/>
      <c r="U3082" s="323"/>
      <c r="V3082" s="323"/>
    </row>
    <row r="3083" spans="1:22" ht="30" customHeight="1">
      <c r="A3083" s="329" t="s">
        <v>51</v>
      </c>
      <c r="B3083" s="329">
        <v>77</v>
      </c>
      <c r="C3083" s="93">
        <v>92</v>
      </c>
      <c r="D3083" s="343">
        <v>2</v>
      </c>
      <c r="E3083" s="93">
        <v>0</v>
      </c>
      <c r="F3083" s="343">
        <v>14</v>
      </c>
      <c r="G3083" s="343">
        <v>5</v>
      </c>
      <c r="H3083" s="343">
        <v>5</v>
      </c>
      <c r="I3083" s="343">
        <v>1</v>
      </c>
      <c r="J3083" s="451">
        <v>0</v>
      </c>
      <c r="K3083" s="343">
        <v>0</v>
      </c>
      <c r="L3083" s="330">
        <v>0</v>
      </c>
      <c r="M3083" s="312">
        <f t="shared" si="34"/>
        <v>196</v>
      </c>
      <c r="N3083" s="322"/>
      <c r="O3083" s="323"/>
      <c r="P3083" s="323"/>
      <c r="Q3083" s="323"/>
      <c r="R3083" s="323"/>
      <c r="S3083" s="323"/>
      <c r="T3083" s="323"/>
      <c r="U3083" s="323"/>
      <c r="V3083" s="323"/>
    </row>
    <row r="3084" spans="1:22" ht="30" customHeight="1">
      <c r="A3084" s="329" t="s">
        <v>52</v>
      </c>
      <c r="B3084" s="329">
        <v>62</v>
      </c>
      <c r="C3084" s="93">
        <v>76</v>
      </c>
      <c r="D3084" s="343">
        <v>0</v>
      </c>
      <c r="E3084" s="93">
        <v>3</v>
      </c>
      <c r="F3084" s="343">
        <v>21</v>
      </c>
      <c r="G3084" s="343">
        <v>10</v>
      </c>
      <c r="H3084" s="343">
        <v>5</v>
      </c>
      <c r="I3084" s="343">
        <v>1</v>
      </c>
      <c r="J3084" s="451">
        <v>0</v>
      </c>
      <c r="K3084" s="343">
        <v>78</v>
      </c>
      <c r="L3084" s="330">
        <v>0</v>
      </c>
      <c r="M3084" s="312">
        <f t="shared" si="34"/>
        <v>256</v>
      </c>
      <c r="N3084" s="322"/>
      <c r="O3084" s="323"/>
      <c r="P3084" s="323"/>
      <c r="Q3084" s="323"/>
      <c r="R3084" s="323"/>
      <c r="S3084" s="323"/>
      <c r="T3084" s="323"/>
      <c r="U3084" s="323"/>
      <c r="V3084" s="323"/>
    </row>
    <row r="3085" spans="1:22" ht="30" customHeight="1">
      <c r="A3085" s="329" t="s">
        <v>53</v>
      </c>
      <c r="B3085" s="329">
        <v>100</v>
      </c>
      <c r="C3085" s="93">
        <v>105</v>
      </c>
      <c r="D3085" s="343">
        <v>2</v>
      </c>
      <c r="E3085" s="93">
        <v>3</v>
      </c>
      <c r="F3085" s="343">
        <v>36</v>
      </c>
      <c r="G3085" s="343">
        <v>14</v>
      </c>
      <c r="H3085" s="343">
        <v>8</v>
      </c>
      <c r="I3085" s="343">
        <v>3</v>
      </c>
      <c r="J3085" s="451">
        <v>0</v>
      </c>
      <c r="K3085" s="343">
        <v>0</v>
      </c>
      <c r="L3085" s="330">
        <v>0</v>
      </c>
      <c r="M3085" s="312">
        <f t="shared" si="34"/>
        <v>271</v>
      </c>
      <c r="N3085" s="322"/>
      <c r="O3085" s="323"/>
      <c r="P3085" s="323"/>
      <c r="Q3085" s="323"/>
      <c r="R3085" s="323"/>
      <c r="S3085" s="323"/>
      <c r="T3085" s="323"/>
      <c r="U3085" s="323"/>
      <c r="V3085" s="323"/>
    </row>
    <row r="3086" spans="1:22" ht="30" customHeight="1">
      <c r="A3086" s="329" t="s">
        <v>54</v>
      </c>
      <c r="B3086" s="329">
        <v>59</v>
      </c>
      <c r="C3086" s="93">
        <v>83</v>
      </c>
      <c r="D3086" s="343">
        <v>0</v>
      </c>
      <c r="E3086" s="93">
        <v>1</v>
      </c>
      <c r="F3086" s="343">
        <v>12</v>
      </c>
      <c r="G3086" s="343">
        <v>3</v>
      </c>
      <c r="H3086" s="343">
        <v>2</v>
      </c>
      <c r="I3086" s="343">
        <v>0</v>
      </c>
      <c r="J3086" s="451">
        <v>0</v>
      </c>
      <c r="K3086" s="343">
        <v>0</v>
      </c>
      <c r="L3086" s="330">
        <v>0</v>
      </c>
      <c r="M3086" s="312">
        <f t="shared" si="34"/>
        <v>160</v>
      </c>
      <c r="N3086" s="322"/>
      <c r="O3086" s="323"/>
      <c r="P3086" s="323"/>
      <c r="Q3086" s="323"/>
      <c r="R3086" s="323"/>
      <c r="S3086" s="323"/>
      <c r="T3086" s="323"/>
      <c r="U3086" s="323"/>
      <c r="V3086" s="323"/>
    </row>
    <row r="3087" spans="1:22" ht="30" customHeight="1">
      <c r="A3087" s="329" t="s">
        <v>64</v>
      </c>
      <c r="B3087" s="329">
        <v>55</v>
      </c>
      <c r="C3087" s="93">
        <v>88</v>
      </c>
      <c r="D3087" s="343">
        <v>0</v>
      </c>
      <c r="E3087" s="93">
        <v>0</v>
      </c>
      <c r="F3087" s="343">
        <v>7</v>
      </c>
      <c r="G3087" s="343">
        <v>3</v>
      </c>
      <c r="H3087" s="343">
        <v>11</v>
      </c>
      <c r="I3087" s="343">
        <v>1</v>
      </c>
      <c r="J3087" s="451">
        <v>0</v>
      </c>
      <c r="K3087" s="343">
        <v>0</v>
      </c>
      <c r="L3087" s="330">
        <v>0</v>
      </c>
      <c r="M3087" s="312">
        <f t="shared" si="34"/>
        <v>165</v>
      </c>
      <c r="N3087" s="322"/>
      <c r="O3087" s="323"/>
      <c r="P3087" s="323"/>
      <c r="Q3087" s="323"/>
      <c r="R3087" s="323"/>
      <c r="S3087" s="323"/>
      <c r="T3087" s="323"/>
      <c r="U3087" s="323"/>
      <c r="V3087" s="323"/>
    </row>
    <row r="3088" spans="1:22" ht="30" customHeight="1">
      <c r="A3088" s="329" t="s">
        <v>57</v>
      </c>
      <c r="B3088" s="329">
        <v>82</v>
      </c>
      <c r="C3088" s="93">
        <v>115</v>
      </c>
      <c r="D3088" s="343">
        <v>5</v>
      </c>
      <c r="E3088" s="93">
        <v>1</v>
      </c>
      <c r="F3088" s="343">
        <v>4</v>
      </c>
      <c r="G3088" s="343">
        <v>2</v>
      </c>
      <c r="H3088" s="343">
        <v>1</v>
      </c>
      <c r="I3088" s="343">
        <v>0</v>
      </c>
      <c r="J3088" s="451">
        <v>0</v>
      </c>
      <c r="K3088" s="343">
        <v>0</v>
      </c>
      <c r="L3088" s="330">
        <v>0</v>
      </c>
      <c r="M3088" s="312">
        <f t="shared" si="34"/>
        <v>210</v>
      </c>
      <c r="N3088" s="322"/>
      <c r="O3088" s="323"/>
      <c r="P3088" s="323"/>
      <c r="Q3088" s="323"/>
      <c r="R3088" s="323"/>
      <c r="S3088" s="323"/>
      <c r="T3088" s="323"/>
      <c r="U3088" s="323"/>
      <c r="V3088" s="323"/>
    </row>
    <row r="3089" spans="1:22" ht="30" customHeight="1">
      <c r="A3089" s="329" t="s">
        <v>20</v>
      </c>
      <c r="B3089" s="329">
        <v>0</v>
      </c>
      <c r="C3089" s="93">
        <v>0</v>
      </c>
      <c r="D3089" s="343">
        <v>0</v>
      </c>
      <c r="E3089" s="93">
        <v>0</v>
      </c>
      <c r="F3089" s="343">
        <v>9</v>
      </c>
      <c r="G3089" s="343">
        <v>1</v>
      </c>
      <c r="H3089" s="343">
        <v>5</v>
      </c>
      <c r="I3089" s="343">
        <v>1</v>
      </c>
      <c r="J3089" s="451">
        <v>1</v>
      </c>
      <c r="K3089" s="343">
        <v>0</v>
      </c>
      <c r="L3089" s="330">
        <v>0</v>
      </c>
      <c r="M3089" s="312">
        <f t="shared" si="34"/>
        <v>17</v>
      </c>
      <c r="N3089" s="322"/>
      <c r="O3089" s="323"/>
      <c r="P3089" s="323"/>
      <c r="Q3089" s="323"/>
      <c r="R3089" s="323"/>
      <c r="S3089" s="323"/>
      <c r="T3089" s="323"/>
      <c r="U3089" s="323"/>
      <c r="V3089" s="323"/>
    </row>
    <row r="3090" spans="1:22" ht="30" customHeight="1">
      <c r="A3090" s="329" t="s">
        <v>66</v>
      </c>
      <c r="B3090" s="329">
        <v>148</v>
      </c>
      <c r="C3090" s="93">
        <v>173</v>
      </c>
      <c r="D3090" s="343">
        <v>2</v>
      </c>
      <c r="E3090" s="93">
        <v>3</v>
      </c>
      <c r="F3090" s="343">
        <v>20</v>
      </c>
      <c r="G3090" s="343">
        <v>6</v>
      </c>
      <c r="H3090" s="343">
        <v>3</v>
      </c>
      <c r="I3090" s="343">
        <v>0</v>
      </c>
      <c r="J3090" s="451">
        <v>1</v>
      </c>
      <c r="K3090" s="343">
        <v>0</v>
      </c>
      <c r="L3090" s="330">
        <v>0</v>
      </c>
      <c r="M3090" s="312">
        <f t="shared" si="34"/>
        <v>356</v>
      </c>
      <c r="N3090" s="322"/>
      <c r="O3090" s="323"/>
      <c r="P3090" s="323"/>
      <c r="Q3090" s="323"/>
      <c r="R3090" s="323"/>
      <c r="S3090" s="323"/>
      <c r="T3090" s="323"/>
      <c r="U3090" s="323"/>
      <c r="V3090" s="323"/>
    </row>
    <row r="3091" spans="1:22" ht="30" customHeight="1">
      <c r="A3091" s="329" t="s">
        <v>38</v>
      </c>
      <c r="B3091" s="329">
        <v>31</v>
      </c>
      <c r="C3091" s="93">
        <v>37</v>
      </c>
      <c r="D3091" s="343">
        <v>0</v>
      </c>
      <c r="E3091" s="93">
        <v>2</v>
      </c>
      <c r="F3091" s="343">
        <v>5</v>
      </c>
      <c r="G3091" s="343">
        <v>1</v>
      </c>
      <c r="H3091" s="343">
        <v>8</v>
      </c>
      <c r="I3091" s="343">
        <v>2</v>
      </c>
      <c r="J3091" s="451">
        <v>2</v>
      </c>
      <c r="K3091" s="343">
        <v>0</v>
      </c>
      <c r="L3091" s="330">
        <v>0</v>
      </c>
      <c r="M3091" s="312">
        <f t="shared" si="34"/>
        <v>88</v>
      </c>
      <c r="N3091" s="322"/>
      <c r="O3091" s="323"/>
      <c r="P3091" s="323"/>
      <c r="Q3091" s="323"/>
      <c r="R3091" s="323"/>
      <c r="S3091" s="323"/>
      <c r="T3091" s="323"/>
      <c r="U3091" s="323"/>
      <c r="V3091" s="323"/>
    </row>
    <row r="3092" spans="1:22" ht="30" customHeight="1">
      <c r="A3092" s="329" t="s">
        <v>39</v>
      </c>
      <c r="B3092" s="329">
        <v>111</v>
      </c>
      <c r="C3092" s="93">
        <v>113</v>
      </c>
      <c r="D3092" s="343">
        <v>0</v>
      </c>
      <c r="E3092" s="93">
        <v>0</v>
      </c>
      <c r="F3092" s="343">
        <v>14</v>
      </c>
      <c r="G3092" s="343">
        <v>6</v>
      </c>
      <c r="H3092" s="343">
        <v>11</v>
      </c>
      <c r="I3092" s="343">
        <v>2</v>
      </c>
      <c r="J3092" s="451">
        <v>2</v>
      </c>
      <c r="K3092" s="343">
        <v>0</v>
      </c>
      <c r="L3092" s="330">
        <v>0</v>
      </c>
      <c r="M3092" s="312">
        <f t="shared" si="34"/>
        <v>259</v>
      </c>
      <c r="N3092" s="322"/>
      <c r="O3092" s="323"/>
      <c r="P3092" s="323"/>
      <c r="Q3092" s="323"/>
      <c r="R3092" s="323"/>
      <c r="S3092" s="323"/>
      <c r="T3092" s="323"/>
      <c r="U3092" s="323"/>
      <c r="V3092" s="323"/>
    </row>
    <row r="3093" spans="1:22" ht="30" customHeight="1">
      <c r="A3093" s="329" t="s">
        <v>657</v>
      </c>
      <c r="B3093" s="329">
        <v>75</v>
      </c>
      <c r="C3093" s="93">
        <v>112</v>
      </c>
      <c r="D3093" s="343">
        <v>0</v>
      </c>
      <c r="E3093" s="93">
        <v>4</v>
      </c>
      <c r="F3093" s="343">
        <v>10</v>
      </c>
      <c r="G3093" s="343">
        <v>2</v>
      </c>
      <c r="H3093" s="343">
        <v>6</v>
      </c>
      <c r="I3093" s="343">
        <v>0</v>
      </c>
      <c r="J3093" s="451">
        <v>0</v>
      </c>
      <c r="K3093" s="343">
        <v>0</v>
      </c>
      <c r="L3093" s="330">
        <v>0</v>
      </c>
      <c r="M3093" s="312">
        <f t="shared" si="34"/>
        <v>209</v>
      </c>
      <c r="N3093" s="322"/>
      <c r="O3093" s="323"/>
      <c r="P3093" s="323"/>
      <c r="Q3093" s="323"/>
      <c r="R3093" s="323"/>
      <c r="S3093" s="323"/>
      <c r="T3093" s="323"/>
      <c r="U3093" s="323"/>
      <c r="V3093" s="323"/>
    </row>
    <row r="3094" spans="1:22" ht="30" customHeight="1">
      <c r="A3094" s="329" t="s">
        <v>25</v>
      </c>
      <c r="B3094" s="93">
        <v>0</v>
      </c>
      <c r="C3094" s="93">
        <v>0</v>
      </c>
      <c r="D3094" s="93">
        <v>0</v>
      </c>
      <c r="E3094" s="93">
        <v>0</v>
      </c>
      <c r="F3094" s="93">
        <v>0</v>
      </c>
      <c r="G3094" s="93">
        <v>0</v>
      </c>
      <c r="H3094" s="93">
        <v>1</v>
      </c>
      <c r="I3094" s="93">
        <v>0</v>
      </c>
      <c r="J3094" s="93">
        <v>0</v>
      </c>
      <c r="K3094" s="343">
        <v>0</v>
      </c>
      <c r="L3094" s="330">
        <v>337</v>
      </c>
      <c r="M3094" s="312">
        <f t="shared" si="34"/>
        <v>338</v>
      </c>
      <c r="N3094" s="322"/>
      <c r="O3094" s="323"/>
      <c r="P3094" s="323"/>
      <c r="Q3094" s="323"/>
      <c r="R3094" s="323"/>
      <c r="S3094" s="323"/>
      <c r="T3094" s="323"/>
      <c r="U3094" s="323"/>
      <c r="V3094" s="323"/>
    </row>
    <row r="3095" spans="1:22" ht="30" customHeight="1">
      <c r="A3095" s="329" t="s">
        <v>1045</v>
      </c>
      <c r="B3095" s="93">
        <v>0</v>
      </c>
      <c r="C3095" s="93">
        <v>1</v>
      </c>
      <c r="D3095" s="93">
        <v>0</v>
      </c>
      <c r="E3095" s="93">
        <v>93</v>
      </c>
      <c r="F3095" s="93">
        <v>0</v>
      </c>
      <c r="G3095" s="93">
        <v>0</v>
      </c>
      <c r="H3095" s="93">
        <v>2</v>
      </c>
      <c r="I3095" s="93">
        <v>0</v>
      </c>
      <c r="J3095" s="93">
        <v>0</v>
      </c>
      <c r="K3095" s="343">
        <v>0</v>
      </c>
      <c r="L3095" s="330">
        <v>28</v>
      </c>
      <c r="M3095" s="312">
        <f t="shared" si="34"/>
        <v>124</v>
      </c>
      <c r="N3095" s="322"/>
      <c r="O3095" s="323"/>
      <c r="P3095" s="323"/>
      <c r="Q3095" s="323"/>
      <c r="R3095" s="323"/>
      <c r="S3095" s="323"/>
      <c r="T3095" s="323"/>
      <c r="U3095" s="323"/>
      <c r="V3095" s="323"/>
    </row>
    <row r="3096" spans="1:22" ht="30" customHeight="1">
      <c r="A3096" s="329" t="s">
        <v>46</v>
      </c>
      <c r="B3096" s="93">
        <v>0</v>
      </c>
      <c r="C3096" s="93">
        <v>11</v>
      </c>
      <c r="D3096" s="93">
        <v>0</v>
      </c>
      <c r="E3096" s="93">
        <v>2</v>
      </c>
      <c r="F3096" s="93">
        <v>0</v>
      </c>
      <c r="G3096" s="93">
        <v>0</v>
      </c>
      <c r="H3096" s="93">
        <v>0</v>
      </c>
      <c r="I3096" s="93">
        <v>0</v>
      </c>
      <c r="J3096" s="93">
        <v>0</v>
      </c>
      <c r="K3096" s="343">
        <v>0</v>
      </c>
      <c r="L3096" s="330">
        <v>11</v>
      </c>
      <c r="M3096" s="312">
        <f t="shared" si="34"/>
        <v>24</v>
      </c>
      <c r="N3096" s="322"/>
      <c r="O3096" s="323"/>
      <c r="P3096" s="323"/>
      <c r="Q3096" s="323"/>
      <c r="R3096" s="323"/>
      <c r="S3096" s="323"/>
      <c r="T3096" s="323"/>
      <c r="U3096" s="323"/>
      <c r="V3096" s="323"/>
    </row>
    <row r="3097" spans="1:22" ht="30" customHeight="1">
      <c r="A3097" s="330" t="s">
        <v>3</v>
      </c>
      <c r="B3097" s="312">
        <f t="shared" ref="B3097:F3097" si="35">SUM(B3071:B3096)</f>
        <v>1497</v>
      </c>
      <c r="C3097" s="312">
        <f t="shared" si="35"/>
        <v>1919</v>
      </c>
      <c r="D3097" s="312">
        <f t="shared" si="35"/>
        <v>13</v>
      </c>
      <c r="E3097" s="312">
        <f t="shared" si="35"/>
        <v>130</v>
      </c>
      <c r="F3097" s="312">
        <f t="shared" si="35"/>
        <v>294</v>
      </c>
      <c r="G3097" s="312">
        <f t="shared" ref="G3097:M3097" si="36">SUM(G3071:G3096)</f>
        <v>121</v>
      </c>
      <c r="H3097" s="312">
        <f t="shared" si="36"/>
        <v>141</v>
      </c>
      <c r="I3097" s="312">
        <f t="shared" si="36"/>
        <v>26</v>
      </c>
      <c r="J3097" s="462">
        <f t="shared" si="36"/>
        <v>12</v>
      </c>
      <c r="K3097" s="312">
        <f t="shared" si="36"/>
        <v>78</v>
      </c>
      <c r="L3097" s="312">
        <f t="shared" si="36"/>
        <v>376</v>
      </c>
      <c r="M3097" s="312">
        <f t="shared" si="36"/>
        <v>4607</v>
      </c>
      <c r="N3097" s="322"/>
      <c r="O3097" s="323"/>
      <c r="P3097" s="323"/>
      <c r="Q3097" s="323"/>
      <c r="R3097" s="323"/>
      <c r="S3097" s="323"/>
      <c r="T3097" s="323"/>
      <c r="U3097" s="323"/>
      <c r="V3097" s="323"/>
    </row>
    <row r="3098" spans="1:22" ht="21" customHeight="1">
      <c r="A3098" s="323"/>
      <c r="B3098" s="323"/>
      <c r="C3098" s="323"/>
      <c r="D3098" s="323"/>
      <c r="E3098" s="323"/>
      <c r="F3098" s="323"/>
      <c r="G3098" s="323"/>
      <c r="H3098" s="323"/>
      <c r="I3098" s="323"/>
      <c r="K3098" s="323"/>
      <c r="L3098" s="323"/>
      <c r="M3098" s="323"/>
      <c r="N3098" s="323"/>
      <c r="O3098" s="323"/>
      <c r="P3098" s="323"/>
      <c r="Q3098" s="323"/>
      <c r="R3098" s="323"/>
      <c r="S3098" s="323"/>
      <c r="T3098" s="323"/>
      <c r="U3098" s="323"/>
      <c r="V3098" s="323"/>
    </row>
    <row r="3099" spans="1:22" ht="30" customHeight="1">
      <c r="A3099" s="661" t="s">
        <v>1653</v>
      </c>
      <c r="B3099" s="663"/>
      <c r="C3099" s="323"/>
      <c r="D3099" s="323"/>
      <c r="E3099" s="323"/>
      <c r="F3099" s="323"/>
      <c r="G3099" s="323"/>
      <c r="H3099" s="323"/>
      <c r="I3099" s="323"/>
      <c r="K3099" s="323"/>
      <c r="L3099" s="323"/>
      <c r="M3099" s="323"/>
      <c r="N3099" s="323"/>
      <c r="O3099" s="323"/>
      <c r="P3099" s="323"/>
      <c r="Q3099" s="323"/>
      <c r="R3099" s="323"/>
      <c r="S3099" s="323"/>
      <c r="T3099" s="323"/>
      <c r="U3099" s="323"/>
      <c r="V3099" s="323"/>
    </row>
    <row r="3100" spans="1:22" s="302" customFormat="1" ht="30" customHeight="1">
      <c r="A3100" s="312" t="s">
        <v>62</v>
      </c>
      <c r="B3100" s="312" t="s">
        <v>1654</v>
      </c>
      <c r="C3100" s="119"/>
      <c r="D3100" s="119"/>
      <c r="E3100" s="119"/>
      <c r="F3100" s="119"/>
      <c r="G3100" s="119"/>
      <c r="H3100" s="119"/>
      <c r="I3100" s="119"/>
      <c r="J3100" s="119"/>
      <c r="K3100" s="119"/>
      <c r="L3100" s="119"/>
      <c r="M3100" s="119"/>
      <c r="N3100" s="119"/>
      <c r="O3100" s="119"/>
      <c r="P3100" s="119"/>
      <c r="Q3100" s="119"/>
      <c r="R3100" s="119"/>
      <c r="S3100" s="119"/>
      <c r="T3100" s="119"/>
      <c r="U3100" s="119"/>
      <c r="V3100" s="119"/>
    </row>
    <row r="3101" spans="1:22" ht="30" customHeight="1">
      <c r="A3101" s="93" t="s">
        <v>44</v>
      </c>
      <c r="B3101" s="93">
        <v>3</v>
      </c>
      <c r="C3101" s="323"/>
      <c r="D3101" s="323"/>
      <c r="E3101" s="323"/>
      <c r="F3101" s="323"/>
      <c r="G3101" s="323"/>
      <c r="H3101" s="323"/>
      <c r="I3101" s="323"/>
      <c r="K3101" s="323"/>
      <c r="L3101" s="323"/>
      <c r="M3101" s="323"/>
      <c r="N3101" s="323"/>
      <c r="O3101" s="323"/>
      <c r="P3101" s="323"/>
      <c r="Q3101" s="323"/>
      <c r="R3101" s="323"/>
      <c r="S3101" s="323"/>
      <c r="T3101" s="323"/>
      <c r="U3101" s="323"/>
      <c r="V3101" s="323"/>
    </row>
    <row r="3102" spans="1:22" ht="30" customHeight="1">
      <c r="A3102" s="93" t="s">
        <v>1328</v>
      </c>
      <c r="B3102" s="93">
        <v>1</v>
      </c>
      <c r="C3102" s="323"/>
      <c r="D3102" s="323"/>
      <c r="E3102" s="323"/>
      <c r="F3102" s="323"/>
      <c r="G3102" s="323"/>
      <c r="H3102" s="323"/>
      <c r="I3102" s="323"/>
      <c r="K3102" s="323"/>
      <c r="L3102" s="323"/>
      <c r="M3102" s="323"/>
      <c r="N3102" s="323"/>
      <c r="O3102" s="323"/>
      <c r="P3102" s="323"/>
      <c r="Q3102" s="323"/>
      <c r="R3102" s="323"/>
      <c r="S3102" s="323"/>
      <c r="T3102" s="323"/>
      <c r="U3102" s="323"/>
      <c r="V3102" s="323"/>
    </row>
    <row r="3103" spans="1:22" ht="30" customHeight="1">
      <c r="A3103" s="93" t="s">
        <v>29</v>
      </c>
      <c r="B3103" s="93">
        <v>3</v>
      </c>
      <c r="C3103" s="323"/>
      <c r="D3103" s="323"/>
      <c r="E3103" s="323"/>
      <c r="F3103" s="323"/>
      <c r="G3103" s="323"/>
      <c r="H3103" s="323"/>
      <c r="I3103" s="323"/>
      <c r="K3103" s="323"/>
      <c r="L3103" s="323"/>
      <c r="M3103" s="323"/>
      <c r="N3103" s="323"/>
      <c r="O3103" s="323"/>
      <c r="P3103" s="323"/>
      <c r="Q3103" s="323"/>
      <c r="R3103" s="323"/>
      <c r="S3103" s="323"/>
      <c r="T3103" s="323"/>
      <c r="U3103" s="323"/>
      <c r="V3103" s="323"/>
    </row>
    <row r="3104" spans="1:22" ht="30" customHeight="1">
      <c r="A3104" s="93" t="s">
        <v>24</v>
      </c>
      <c r="B3104" s="93">
        <v>5</v>
      </c>
      <c r="C3104" s="323"/>
      <c r="D3104" s="323"/>
      <c r="E3104" s="323"/>
      <c r="F3104" s="323"/>
      <c r="G3104" s="323"/>
      <c r="H3104" s="323"/>
      <c r="I3104" s="323"/>
      <c r="K3104" s="323"/>
      <c r="L3104" s="323"/>
      <c r="M3104" s="323"/>
      <c r="N3104" s="323"/>
      <c r="O3104" s="323"/>
      <c r="P3104" s="323"/>
      <c r="Q3104" s="323"/>
      <c r="R3104" s="323"/>
      <c r="S3104" s="323"/>
      <c r="T3104" s="323"/>
      <c r="U3104" s="323"/>
      <c r="V3104" s="323"/>
    </row>
    <row r="3105" spans="1:22" ht="30" customHeight="1">
      <c r="A3105" s="93" t="s">
        <v>153</v>
      </c>
      <c r="B3105" s="93">
        <v>3</v>
      </c>
      <c r="C3105" s="323"/>
      <c r="D3105" s="323"/>
      <c r="E3105" s="323"/>
      <c r="F3105" s="323"/>
      <c r="G3105" s="323"/>
      <c r="H3105" s="323"/>
      <c r="I3105" s="323"/>
      <c r="K3105" s="323"/>
      <c r="L3105" s="323"/>
      <c r="M3105" s="323"/>
      <c r="N3105" s="323"/>
      <c r="O3105" s="323"/>
      <c r="P3105" s="323"/>
      <c r="Q3105" s="323"/>
      <c r="R3105" s="323"/>
      <c r="S3105" s="323"/>
      <c r="T3105" s="323"/>
      <c r="U3105" s="323"/>
      <c r="V3105" s="323"/>
    </row>
    <row r="3106" spans="1:22" ht="30" customHeight="1">
      <c r="A3106" s="93" t="s">
        <v>23</v>
      </c>
      <c r="B3106" s="93">
        <v>4</v>
      </c>
      <c r="C3106" s="323"/>
      <c r="D3106" s="323"/>
      <c r="E3106" s="323"/>
      <c r="F3106" s="323"/>
      <c r="G3106" s="323"/>
      <c r="H3106" s="323"/>
      <c r="I3106" s="323"/>
      <c r="K3106" s="323"/>
      <c r="L3106" s="323"/>
      <c r="M3106" s="323"/>
      <c r="N3106" s="323"/>
      <c r="O3106" s="323"/>
      <c r="P3106" s="323"/>
      <c r="Q3106" s="323"/>
      <c r="R3106" s="323"/>
      <c r="S3106" s="323"/>
      <c r="T3106" s="323"/>
      <c r="U3106" s="323"/>
      <c r="V3106" s="323"/>
    </row>
    <row r="3107" spans="1:22" ht="30" customHeight="1">
      <c r="A3107" s="93" t="s">
        <v>36</v>
      </c>
      <c r="B3107" s="93">
        <v>1</v>
      </c>
      <c r="C3107" s="323"/>
      <c r="D3107" s="323"/>
      <c r="E3107" s="323"/>
      <c r="F3107" s="323"/>
      <c r="G3107" s="323"/>
      <c r="H3107" s="323"/>
      <c r="I3107" s="323"/>
      <c r="K3107" s="323"/>
      <c r="L3107" s="323"/>
      <c r="M3107" s="323"/>
      <c r="N3107" s="323"/>
      <c r="O3107" s="323"/>
      <c r="P3107" s="323"/>
      <c r="Q3107" s="323"/>
      <c r="R3107" s="323"/>
      <c r="S3107" s="323"/>
      <c r="T3107" s="323"/>
      <c r="U3107" s="323"/>
      <c r="V3107" s="323"/>
    </row>
    <row r="3108" spans="1:22" ht="30" customHeight="1">
      <c r="A3108" s="93" t="s">
        <v>49</v>
      </c>
      <c r="B3108" s="93">
        <v>1</v>
      </c>
      <c r="C3108" s="323"/>
      <c r="D3108" s="323"/>
      <c r="E3108" s="323"/>
      <c r="F3108" s="323"/>
      <c r="G3108" s="323"/>
      <c r="H3108" s="323"/>
      <c r="I3108" s="323"/>
      <c r="K3108" s="323"/>
      <c r="L3108" s="323"/>
      <c r="M3108" s="323"/>
      <c r="N3108" s="323"/>
      <c r="O3108" s="323"/>
      <c r="P3108" s="323"/>
      <c r="Q3108" s="323"/>
      <c r="R3108" s="323"/>
      <c r="S3108" s="323"/>
      <c r="T3108" s="323"/>
      <c r="U3108" s="323"/>
      <c r="V3108" s="323"/>
    </row>
    <row r="3109" spans="1:22" ht="30" customHeight="1">
      <c r="A3109" s="93" t="s">
        <v>50</v>
      </c>
      <c r="B3109" s="93">
        <v>3</v>
      </c>
      <c r="C3109" s="323"/>
      <c r="D3109" s="323"/>
      <c r="E3109" s="323"/>
      <c r="F3109" s="323"/>
      <c r="G3109" s="323"/>
      <c r="H3109" s="323"/>
      <c r="I3109" s="323"/>
      <c r="K3109" s="323"/>
      <c r="L3109" s="323"/>
      <c r="M3109" s="323"/>
      <c r="N3109" s="323"/>
      <c r="O3109" s="323"/>
      <c r="P3109" s="323"/>
      <c r="Q3109" s="323"/>
      <c r="R3109" s="323"/>
      <c r="S3109" s="323"/>
      <c r="T3109" s="323"/>
      <c r="U3109" s="323"/>
      <c r="V3109" s="323"/>
    </row>
    <row r="3110" spans="1:22" s="8" customFormat="1" ht="30" customHeight="1">
      <c r="A3110" s="93" t="s">
        <v>1663</v>
      </c>
      <c r="B3110" s="93">
        <v>2</v>
      </c>
      <c r="C3110" s="323"/>
      <c r="D3110" s="323"/>
      <c r="E3110" s="323"/>
      <c r="F3110" s="323"/>
      <c r="G3110" s="323"/>
      <c r="H3110" s="323"/>
      <c r="I3110" s="323"/>
      <c r="J3110" s="458"/>
      <c r="K3110" s="323"/>
      <c r="L3110" s="323"/>
      <c r="M3110" s="323"/>
      <c r="N3110" s="323"/>
      <c r="O3110" s="323"/>
      <c r="P3110" s="323"/>
      <c r="Q3110" s="323"/>
      <c r="R3110" s="323"/>
      <c r="S3110" s="323"/>
      <c r="T3110" s="323"/>
      <c r="U3110" s="323"/>
      <c r="V3110" s="323"/>
    </row>
    <row r="3111" spans="1:22" ht="30" customHeight="1">
      <c r="A3111" s="93" t="s">
        <v>52</v>
      </c>
      <c r="B3111" s="93">
        <v>3</v>
      </c>
      <c r="C3111" s="323"/>
      <c r="D3111" s="323"/>
      <c r="E3111" s="323"/>
      <c r="F3111" s="323"/>
      <c r="G3111" s="323"/>
      <c r="H3111" s="323"/>
      <c r="I3111" s="323"/>
      <c r="K3111" s="323"/>
      <c r="L3111" s="323"/>
      <c r="M3111" s="323"/>
      <c r="N3111" s="323"/>
      <c r="O3111" s="323"/>
      <c r="P3111" s="323"/>
      <c r="Q3111" s="323"/>
      <c r="R3111" s="323"/>
      <c r="S3111" s="323"/>
      <c r="T3111" s="323"/>
      <c r="U3111" s="323"/>
      <c r="V3111" s="323"/>
    </row>
    <row r="3112" spans="1:22" ht="30" customHeight="1">
      <c r="A3112" s="93" t="s">
        <v>53</v>
      </c>
      <c r="B3112" s="93">
        <v>9</v>
      </c>
      <c r="C3112" s="323"/>
      <c r="D3112" s="323"/>
      <c r="E3112" s="323"/>
      <c r="F3112" s="323"/>
      <c r="G3112" s="323"/>
      <c r="H3112" s="323"/>
      <c r="I3112" s="323"/>
      <c r="K3112" s="323"/>
      <c r="L3112" s="323"/>
      <c r="M3112" s="323"/>
      <c r="N3112" s="323"/>
      <c r="O3112" s="323"/>
      <c r="P3112" s="323"/>
      <c r="Q3112" s="323"/>
      <c r="R3112" s="323"/>
      <c r="S3112" s="323"/>
      <c r="T3112" s="323"/>
      <c r="U3112" s="323"/>
      <c r="V3112" s="323"/>
    </row>
    <row r="3113" spans="1:22" ht="30" customHeight="1">
      <c r="A3113" s="93" t="s">
        <v>54</v>
      </c>
      <c r="B3113" s="93">
        <v>2</v>
      </c>
      <c r="C3113" s="323"/>
      <c r="D3113" s="323"/>
      <c r="E3113" s="323"/>
      <c r="F3113" s="323"/>
      <c r="G3113" s="323"/>
      <c r="H3113" s="323"/>
      <c r="I3113" s="323"/>
      <c r="K3113" s="323"/>
      <c r="L3113" s="323"/>
      <c r="M3113" s="323"/>
      <c r="N3113" s="323"/>
      <c r="O3113" s="323"/>
      <c r="P3113" s="323"/>
      <c r="Q3113" s="323"/>
      <c r="R3113" s="323"/>
      <c r="S3113" s="323"/>
      <c r="T3113" s="323"/>
      <c r="U3113" s="323"/>
      <c r="V3113" s="323"/>
    </row>
    <row r="3114" spans="1:22" ht="30" customHeight="1">
      <c r="A3114" s="343" t="s">
        <v>717</v>
      </c>
      <c r="B3114" s="93">
        <v>2</v>
      </c>
      <c r="C3114" s="323"/>
      <c r="D3114" s="323"/>
      <c r="E3114" s="323"/>
      <c r="F3114" s="323"/>
      <c r="G3114" s="323"/>
      <c r="H3114" s="323"/>
      <c r="I3114" s="323"/>
      <c r="K3114" s="323"/>
      <c r="L3114" s="323"/>
      <c r="M3114" s="323"/>
      <c r="N3114" s="323"/>
      <c r="O3114" s="323"/>
      <c r="P3114" s="323"/>
      <c r="Q3114" s="323"/>
      <c r="R3114" s="323"/>
      <c r="S3114" s="323"/>
      <c r="T3114" s="323"/>
      <c r="U3114" s="323"/>
      <c r="V3114" s="323"/>
    </row>
    <row r="3115" spans="1:22" ht="30" customHeight="1">
      <c r="A3115" s="93" t="s">
        <v>57</v>
      </c>
      <c r="B3115" s="93">
        <v>4</v>
      </c>
      <c r="C3115" s="323"/>
      <c r="D3115" s="323"/>
      <c r="E3115" s="323"/>
      <c r="F3115" s="323"/>
      <c r="G3115" s="323"/>
      <c r="H3115" s="323"/>
      <c r="I3115" s="323"/>
      <c r="K3115" s="323"/>
      <c r="L3115" s="323"/>
      <c r="M3115" s="323"/>
      <c r="N3115" s="323"/>
      <c r="O3115" s="323"/>
      <c r="P3115" s="323"/>
      <c r="Q3115" s="323"/>
      <c r="R3115" s="323"/>
      <c r="S3115" s="323"/>
      <c r="T3115" s="323"/>
      <c r="U3115" s="323"/>
      <c r="V3115" s="323"/>
    </row>
    <row r="3116" spans="1:22" ht="30" customHeight="1">
      <c r="A3116" s="93" t="s">
        <v>20</v>
      </c>
      <c r="B3116" s="93">
        <v>2</v>
      </c>
      <c r="C3116" s="323"/>
      <c r="D3116" s="323"/>
      <c r="E3116" s="323"/>
      <c r="F3116" s="323"/>
      <c r="G3116" s="323"/>
      <c r="H3116" s="323"/>
      <c r="I3116" s="323"/>
      <c r="K3116" s="323"/>
      <c r="L3116" s="323"/>
      <c r="M3116" s="323"/>
      <c r="N3116" s="323"/>
      <c r="O3116" s="323"/>
      <c r="P3116" s="323"/>
      <c r="Q3116" s="323"/>
      <c r="R3116" s="323"/>
      <c r="S3116" s="323"/>
      <c r="T3116" s="323"/>
      <c r="U3116" s="323"/>
      <c r="V3116" s="323"/>
    </row>
    <row r="3117" spans="1:22" ht="30" customHeight="1">
      <c r="A3117" s="93" t="s">
        <v>66</v>
      </c>
      <c r="B3117" s="93">
        <v>6</v>
      </c>
      <c r="C3117" s="323"/>
      <c r="D3117" s="323"/>
      <c r="E3117" s="323"/>
      <c r="F3117" s="323"/>
      <c r="G3117" s="323"/>
      <c r="H3117" s="323"/>
      <c r="I3117" s="323"/>
      <c r="K3117" s="323"/>
      <c r="L3117" s="323"/>
      <c r="M3117" s="323"/>
      <c r="N3117" s="323"/>
      <c r="O3117" s="323"/>
      <c r="P3117" s="323"/>
      <c r="Q3117" s="323"/>
      <c r="R3117" s="323"/>
      <c r="S3117" s="323"/>
      <c r="T3117" s="323"/>
      <c r="U3117" s="323"/>
      <c r="V3117" s="323"/>
    </row>
    <row r="3118" spans="1:22" ht="30" customHeight="1">
      <c r="A3118" s="93" t="s">
        <v>39</v>
      </c>
      <c r="B3118" s="93">
        <v>2</v>
      </c>
      <c r="C3118" s="323"/>
      <c r="D3118" s="323"/>
      <c r="E3118" s="323"/>
      <c r="F3118" s="323"/>
      <c r="G3118" s="323"/>
      <c r="H3118" s="323"/>
      <c r="I3118" s="323"/>
      <c r="K3118" s="323"/>
      <c r="L3118" s="323"/>
      <c r="M3118" s="323"/>
      <c r="N3118" s="323"/>
      <c r="O3118" s="323"/>
      <c r="P3118" s="323"/>
      <c r="Q3118" s="323"/>
      <c r="R3118" s="323"/>
      <c r="S3118" s="323"/>
      <c r="T3118" s="323"/>
      <c r="U3118" s="323"/>
      <c r="V3118" s="323"/>
    </row>
    <row r="3119" spans="1:22" ht="30" customHeight="1">
      <c r="A3119" s="312" t="s">
        <v>3</v>
      </c>
      <c r="B3119" s="312">
        <f>SUM(B3101:B3118)</f>
        <v>56</v>
      </c>
      <c r="C3119" s="323"/>
      <c r="D3119" s="323"/>
      <c r="E3119" s="323"/>
      <c r="F3119" s="323"/>
      <c r="G3119" s="323"/>
      <c r="H3119" s="323"/>
      <c r="I3119" s="323"/>
      <c r="K3119" s="323"/>
      <c r="L3119" s="323"/>
      <c r="M3119" s="323"/>
      <c r="N3119" s="323"/>
      <c r="O3119" s="323"/>
      <c r="P3119" s="323"/>
      <c r="Q3119" s="323"/>
      <c r="R3119" s="323"/>
      <c r="S3119" s="323"/>
      <c r="T3119" s="323"/>
      <c r="U3119" s="323"/>
      <c r="V3119" s="323"/>
    </row>
    <row r="3120" spans="1:22" ht="20.25" customHeight="1">
      <c r="A3120" s="323"/>
      <c r="B3120" s="323"/>
      <c r="C3120" s="323"/>
      <c r="D3120" s="323"/>
      <c r="E3120" s="323"/>
      <c r="F3120" s="323"/>
      <c r="G3120" s="323"/>
      <c r="H3120" s="323"/>
      <c r="I3120" s="323"/>
      <c r="K3120" s="323"/>
      <c r="L3120" s="323"/>
      <c r="M3120" s="323"/>
      <c r="N3120" s="323"/>
      <c r="O3120" s="323"/>
      <c r="P3120" s="323"/>
      <c r="Q3120" s="323"/>
      <c r="R3120" s="323"/>
      <c r="S3120" s="323"/>
      <c r="T3120" s="323"/>
      <c r="U3120" s="323"/>
      <c r="V3120" s="323"/>
    </row>
    <row r="3121" spans="1:22" ht="30" customHeight="1">
      <c r="A3121" s="666" t="s">
        <v>1832</v>
      </c>
      <c r="B3121" s="666"/>
      <c r="C3121" s="323"/>
      <c r="D3121" s="323"/>
      <c r="E3121" s="323"/>
      <c r="F3121" s="323"/>
      <c r="G3121" s="323"/>
      <c r="H3121" s="323"/>
      <c r="I3121" s="323"/>
      <c r="K3121" s="323"/>
      <c r="L3121" s="323"/>
      <c r="M3121" s="323"/>
      <c r="N3121" s="323"/>
      <c r="O3121" s="323"/>
      <c r="P3121" s="323"/>
      <c r="Q3121" s="323"/>
      <c r="R3121" s="323"/>
      <c r="S3121" s="323"/>
      <c r="T3121" s="323"/>
      <c r="U3121" s="323"/>
      <c r="V3121" s="323"/>
    </row>
    <row r="3122" spans="1:22" ht="30" customHeight="1">
      <c r="A3122" s="312" t="s">
        <v>62</v>
      </c>
      <c r="B3122" s="312" t="s">
        <v>1654</v>
      </c>
      <c r="C3122" s="323"/>
      <c r="D3122" s="323"/>
      <c r="E3122" s="323"/>
      <c r="F3122" s="323"/>
      <c r="G3122" s="323"/>
      <c r="H3122" s="323"/>
      <c r="I3122" s="323"/>
      <c r="K3122" s="323"/>
      <c r="L3122" s="323"/>
      <c r="M3122" s="323"/>
      <c r="N3122" s="323"/>
      <c r="O3122" s="323"/>
      <c r="P3122" s="323"/>
      <c r="Q3122" s="323"/>
      <c r="R3122" s="323"/>
      <c r="S3122" s="323"/>
      <c r="T3122" s="323"/>
      <c r="U3122" s="323"/>
      <c r="V3122" s="323"/>
    </row>
    <row r="3123" spans="1:22" ht="30" customHeight="1">
      <c r="A3123" s="93" t="s">
        <v>148</v>
      </c>
      <c r="B3123" s="93">
        <v>5</v>
      </c>
      <c r="C3123" s="323"/>
      <c r="D3123" s="323"/>
      <c r="E3123" s="323"/>
      <c r="F3123" s="323"/>
      <c r="G3123" s="323"/>
      <c r="H3123" s="323"/>
      <c r="I3123" s="323"/>
      <c r="K3123" s="323"/>
      <c r="L3123" s="323"/>
      <c r="M3123" s="323"/>
      <c r="N3123" s="323"/>
      <c r="O3123" s="323"/>
      <c r="P3123" s="323"/>
      <c r="Q3123" s="323"/>
      <c r="R3123" s="323"/>
      <c r="S3123" s="323"/>
      <c r="T3123" s="323"/>
      <c r="U3123" s="323"/>
      <c r="V3123" s="323"/>
    </row>
    <row r="3124" spans="1:22" ht="30" customHeight="1">
      <c r="A3124" s="93" t="s">
        <v>29</v>
      </c>
      <c r="B3124" s="93">
        <v>1</v>
      </c>
      <c r="C3124" s="323"/>
      <c r="D3124" s="323"/>
      <c r="E3124" s="323"/>
      <c r="F3124" s="323"/>
      <c r="G3124" s="323"/>
      <c r="H3124" s="323"/>
      <c r="I3124" s="323"/>
      <c r="K3124" s="323"/>
      <c r="L3124" s="323"/>
      <c r="M3124" s="323"/>
      <c r="N3124" s="323"/>
      <c r="O3124" s="323"/>
      <c r="P3124" s="323"/>
      <c r="Q3124" s="323"/>
      <c r="R3124" s="323"/>
      <c r="S3124" s="323"/>
      <c r="T3124" s="323"/>
      <c r="U3124" s="323"/>
      <c r="V3124" s="323"/>
    </row>
    <row r="3125" spans="1:22" ht="30" customHeight="1">
      <c r="A3125" s="93" t="s">
        <v>31</v>
      </c>
      <c r="B3125" s="93">
        <v>1</v>
      </c>
      <c r="C3125" s="323"/>
      <c r="D3125" s="323"/>
      <c r="E3125" s="323"/>
      <c r="F3125" s="323"/>
      <c r="G3125" s="323"/>
      <c r="H3125" s="323"/>
      <c r="I3125" s="323"/>
      <c r="K3125" s="323"/>
      <c r="L3125" s="323"/>
      <c r="M3125" s="323"/>
      <c r="N3125" s="323"/>
      <c r="O3125" s="323"/>
      <c r="P3125" s="323"/>
      <c r="Q3125" s="323"/>
      <c r="R3125" s="323"/>
      <c r="S3125" s="323"/>
      <c r="T3125" s="323"/>
      <c r="U3125" s="323"/>
      <c r="V3125" s="323"/>
    </row>
    <row r="3126" spans="1:22" ht="30" customHeight="1">
      <c r="A3126" s="93" t="s">
        <v>24</v>
      </c>
      <c r="B3126" s="93">
        <v>2</v>
      </c>
      <c r="C3126" s="323"/>
      <c r="D3126" s="323"/>
      <c r="E3126" s="323"/>
      <c r="F3126" s="323"/>
      <c r="G3126" s="323"/>
      <c r="H3126" s="323"/>
      <c r="I3126" s="323"/>
      <c r="K3126" s="323"/>
      <c r="L3126" s="323"/>
      <c r="M3126" s="323"/>
      <c r="N3126" s="323"/>
      <c r="O3126" s="323"/>
      <c r="P3126" s="323"/>
      <c r="Q3126" s="323"/>
      <c r="R3126" s="323"/>
      <c r="S3126" s="323"/>
      <c r="T3126" s="323"/>
      <c r="U3126" s="323"/>
      <c r="V3126" s="323"/>
    </row>
    <row r="3127" spans="1:22" ht="30" customHeight="1">
      <c r="A3127" s="93" t="s">
        <v>153</v>
      </c>
      <c r="B3127" s="93">
        <v>2</v>
      </c>
      <c r="C3127" s="323"/>
      <c r="D3127" s="323"/>
      <c r="E3127" s="323"/>
      <c r="F3127" s="323"/>
      <c r="G3127" s="323"/>
      <c r="H3127" s="323"/>
      <c r="I3127" s="323"/>
      <c r="K3127" s="323"/>
      <c r="L3127" s="323"/>
      <c r="M3127" s="323"/>
      <c r="N3127" s="323"/>
      <c r="O3127" s="323"/>
      <c r="P3127" s="323"/>
      <c r="Q3127" s="323"/>
      <c r="R3127" s="323"/>
      <c r="S3127" s="323"/>
      <c r="T3127" s="323"/>
      <c r="U3127" s="323"/>
      <c r="V3127" s="323"/>
    </row>
    <row r="3128" spans="1:22" ht="30" customHeight="1">
      <c r="A3128" s="93" t="s">
        <v>23</v>
      </c>
      <c r="B3128" s="93">
        <v>5</v>
      </c>
      <c r="C3128" s="323"/>
      <c r="D3128" s="323"/>
      <c r="E3128" s="323"/>
      <c r="F3128" s="323"/>
      <c r="G3128" s="323"/>
      <c r="H3128" s="323"/>
      <c r="I3128" s="323"/>
      <c r="K3128" s="323"/>
      <c r="L3128" s="323"/>
      <c r="M3128" s="323"/>
      <c r="N3128" s="323"/>
      <c r="O3128" s="323"/>
      <c r="P3128" s="323"/>
      <c r="Q3128" s="323"/>
      <c r="R3128" s="323"/>
      <c r="S3128" s="323"/>
      <c r="T3128" s="323"/>
      <c r="U3128" s="323"/>
      <c r="V3128" s="323"/>
    </row>
    <row r="3129" spans="1:22" ht="30" customHeight="1">
      <c r="A3129" s="93" t="s">
        <v>154</v>
      </c>
      <c r="B3129" s="93">
        <v>2</v>
      </c>
      <c r="C3129" s="323"/>
      <c r="D3129" s="323"/>
      <c r="E3129" s="323"/>
      <c r="F3129" s="323"/>
      <c r="G3129" s="323"/>
      <c r="H3129" s="323"/>
      <c r="I3129" s="323"/>
      <c r="K3129" s="323"/>
      <c r="L3129" s="323"/>
      <c r="M3129" s="323"/>
      <c r="N3129" s="323"/>
      <c r="O3129" s="323"/>
      <c r="P3129" s="323"/>
      <c r="Q3129" s="323"/>
      <c r="R3129" s="323"/>
      <c r="S3129" s="323"/>
      <c r="T3129" s="323"/>
      <c r="U3129" s="323"/>
      <c r="V3129" s="323"/>
    </row>
    <row r="3130" spans="1:22" ht="30" customHeight="1">
      <c r="A3130" s="93" t="s">
        <v>36</v>
      </c>
      <c r="B3130" s="93">
        <v>1</v>
      </c>
      <c r="C3130" s="323"/>
      <c r="D3130" s="323"/>
      <c r="E3130" s="323"/>
      <c r="F3130" s="323"/>
      <c r="G3130" s="323"/>
      <c r="H3130" s="323"/>
      <c r="I3130" s="323"/>
      <c r="K3130" s="323"/>
      <c r="L3130" s="323"/>
      <c r="M3130" s="323"/>
      <c r="N3130" s="323"/>
      <c r="O3130" s="323"/>
      <c r="P3130" s="323"/>
      <c r="Q3130" s="323"/>
      <c r="R3130" s="323"/>
      <c r="S3130" s="323"/>
      <c r="T3130" s="323"/>
      <c r="U3130" s="323"/>
      <c r="V3130" s="323"/>
    </row>
    <row r="3131" spans="1:22" ht="30" customHeight="1">
      <c r="A3131" s="93" t="s">
        <v>48</v>
      </c>
      <c r="B3131" s="93">
        <v>2</v>
      </c>
      <c r="C3131" s="323"/>
      <c r="D3131" s="323"/>
      <c r="E3131" s="323"/>
      <c r="F3131" s="323"/>
      <c r="G3131" s="323"/>
      <c r="H3131" s="323"/>
      <c r="I3131" s="323"/>
      <c r="K3131" s="323"/>
      <c r="L3131" s="323"/>
      <c r="M3131" s="323"/>
      <c r="N3131" s="323"/>
      <c r="O3131" s="323"/>
      <c r="P3131" s="323"/>
      <c r="Q3131" s="323"/>
      <c r="R3131" s="323"/>
      <c r="S3131" s="323"/>
      <c r="T3131" s="323"/>
      <c r="U3131" s="323"/>
      <c r="V3131" s="323"/>
    </row>
    <row r="3132" spans="1:22" ht="30" customHeight="1">
      <c r="A3132" s="93" t="s">
        <v>49</v>
      </c>
      <c r="B3132" s="93">
        <v>6</v>
      </c>
      <c r="C3132" s="323"/>
      <c r="D3132" s="323"/>
      <c r="E3132" s="323"/>
      <c r="F3132" s="323"/>
      <c r="G3132" s="323"/>
      <c r="H3132" s="323"/>
      <c r="I3132" s="323"/>
      <c r="K3132" s="323"/>
      <c r="L3132" s="323"/>
      <c r="M3132" s="323"/>
      <c r="N3132" s="323"/>
      <c r="O3132" s="323"/>
      <c r="P3132" s="323"/>
      <c r="Q3132" s="323"/>
      <c r="R3132" s="323"/>
      <c r="S3132" s="323"/>
      <c r="T3132" s="323"/>
      <c r="U3132" s="323"/>
      <c r="V3132" s="323"/>
    </row>
    <row r="3133" spans="1:22" ht="30" customHeight="1">
      <c r="A3133" s="93" t="s">
        <v>50</v>
      </c>
      <c r="B3133" s="93">
        <v>7</v>
      </c>
      <c r="C3133" s="323"/>
      <c r="D3133" s="323"/>
      <c r="E3133" s="323"/>
      <c r="F3133" s="323"/>
      <c r="G3133" s="323"/>
      <c r="H3133" s="323"/>
      <c r="I3133" s="323"/>
      <c r="K3133" s="323"/>
      <c r="L3133" s="323"/>
      <c r="M3133" s="323"/>
      <c r="N3133" s="323"/>
      <c r="O3133" s="323"/>
      <c r="P3133" s="323"/>
      <c r="Q3133" s="323"/>
      <c r="R3133" s="323"/>
      <c r="S3133" s="323"/>
      <c r="T3133" s="323"/>
      <c r="U3133" s="323"/>
      <c r="V3133" s="323"/>
    </row>
    <row r="3134" spans="1:22" ht="30" customHeight="1">
      <c r="A3134" s="93" t="s">
        <v>51</v>
      </c>
      <c r="B3134" s="93">
        <v>4</v>
      </c>
      <c r="C3134" s="323"/>
      <c r="D3134" s="323"/>
      <c r="E3134" s="323"/>
      <c r="F3134" s="323"/>
      <c r="G3134" s="323"/>
      <c r="H3134" s="323"/>
      <c r="I3134" s="323"/>
      <c r="K3134" s="323"/>
      <c r="L3134" s="323"/>
      <c r="M3134" s="323"/>
      <c r="N3134" s="323"/>
      <c r="O3134" s="323"/>
      <c r="P3134" s="323"/>
      <c r="Q3134" s="323"/>
      <c r="R3134" s="323"/>
      <c r="S3134" s="323"/>
      <c r="T3134" s="323"/>
      <c r="U3134" s="323"/>
      <c r="V3134" s="323"/>
    </row>
    <row r="3135" spans="1:22" ht="30" customHeight="1">
      <c r="A3135" s="93" t="s">
        <v>52</v>
      </c>
      <c r="B3135" s="93">
        <v>5</v>
      </c>
      <c r="C3135" s="323"/>
      <c r="D3135" s="323"/>
      <c r="E3135" s="323"/>
      <c r="F3135" s="323"/>
      <c r="G3135" s="323"/>
      <c r="H3135" s="323"/>
      <c r="I3135" s="323"/>
      <c r="K3135" s="323"/>
      <c r="L3135" s="323"/>
      <c r="M3135" s="323"/>
      <c r="N3135" s="323"/>
      <c r="O3135" s="323"/>
      <c r="P3135" s="323"/>
      <c r="Q3135" s="323"/>
      <c r="R3135" s="323"/>
      <c r="S3135" s="323"/>
      <c r="T3135" s="323"/>
      <c r="U3135" s="323"/>
      <c r="V3135" s="323"/>
    </row>
    <row r="3136" spans="1:22" ht="30" customHeight="1">
      <c r="A3136" s="93" t="s">
        <v>53</v>
      </c>
      <c r="B3136" s="93">
        <v>5</v>
      </c>
      <c r="C3136" s="323"/>
      <c r="D3136" s="323"/>
      <c r="E3136" s="323"/>
      <c r="F3136" s="323"/>
      <c r="G3136" s="323"/>
      <c r="H3136" s="323"/>
      <c r="I3136" s="323"/>
      <c r="K3136" s="323"/>
      <c r="L3136" s="323"/>
      <c r="M3136" s="323"/>
      <c r="N3136" s="323"/>
      <c r="O3136" s="323"/>
      <c r="P3136" s="323"/>
      <c r="Q3136" s="323"/>
      <c r="R3136" s="323"/>
      <c r="S3136" s="323"/>
      <c r="T3136" s="323"/>
      <c r="U3136" s="323"/>
      <c r="V3136" s="323"/>
    </row>
    <row r="3137" spans="1:22" ht="30" customHeight="1">
      <c r="A3137" s="93" t="s">
        <v>54</v>
      </c>
      <c r="B3137" s="93">
        <v>2</v>
      </c>
      <c r="C3137" s="323"/>
      <c r="D3137" s="323"/>
      <c r="E3137" s="323"/>
      <c r="F3137" s="323"/>
      <c r="G3137" s="323"/>
      <c r="H3137" s="323"/>
      <c r="I3137" s="323"/>
      <c r="K3137" s="323"/>
      <c r="L3137" s="323"/>
      <c r="M3137" s="323"/>
      <c r="N3137" s="323"/>
      <c r="O3137" s="323"/>
      <c r="P3137" s="323"/>
      <c r="Q3137" s="323"/>
      <c r="R3137" s="323"/>
      <c r="S3137" s="323"/>
      <c r="T3137" s="323"/>
      <c r="U3137" s="323"/>
      <c r="V3137" s="323"/>
    </row>
    <row r="3138" spans="1:22" ht="30" customHeight="1">
      <c r="A3138" s="343" t="s">
        <v>717</v>
      </c>
      <c r="B3138" s="93">
        <v>2</v>
      </c>
      <c r="C3138" s="323"/>
      <c r="D3138" s="323"/>
      <c r="E3138" s="323"/>
      <c r="F3138" s="323"/>
      <c r="G3138" s="323"/>
      <c r="H3138" s="323"/>
      <c r="I3138" s="323"/>
      <c r="K3138" s="323"/>
      <c r="L3138" s="323"/>
      <c r="M3138" s="323"/>
      <c r="N3138" s="323"/>
      <c r="O3138" s="323"/>
      <c r="P3138" s="323"/>
      <c r="Q3138" s="323"/>
      <c r="R3138" s="323"/>
      <c r="S3138" s="323"/>
      <c r="T3138" s="323"/>
      <c r="U3138" s="323"/>
      <c r="V3138" s="323"/>
    </row>
    <row r="3139" spans="1:22" ht="30" customHeight="1">
      <c r="A3139" s="343" t="s">
        <v>1686</v>
      </c>
      <c r="B3139" s="93">
        <v>1</v>
      </c>
      <c r="C3139" s="323"/>
      <c r="D3139" s="323"/>
      <c r="E3139" s="323"/>
      <c r="F3139" s="323"/>
      <c r="G3139" s="323"/>
      <c r="H3139" s="323"/>
      <c r="I3139" s="323"/>
      <c r="K3139" s="323"/>
      <c r="L3139" s="323"/>
      <c r="M3139" s="323"/>
      <c r="N3139" s="323"/>
      <c r="O3139" s="323"/>
      <c r="P3139" s="323"/>
      <c r="Q3139" s="323"/>
      <c r="R3139" s="323"/>
      <c r="S3139" s="323"/>
      <c r="T3139" s="323"/>
      <c r="U3139" s="323"/>
      <c r="V3139" s="323"/>
    </row>
    <row r="3140" spans="1:22" ht="30" customHeight="1">
      <c r="A3140" s="93" t="s">
        <v>283</v>
      </c>
      <c r="B3140" s="93">
        <v>3</v>
      </c>
      <c r="C3140" s="323"/>
      <c r="D3140" s="323"/>
      <c r="E3140" s="323"/>
      <c r="F3140" s="323"/>
      <c r="G3140" s="323"/>
      <c r="H3140" s="323"/>
      <c r="I3140" s="323"/>
      <c r="K3140" s="323"/>
      <c r="L3140" s="323"/>
      <c r="M3140" s="323"/>
      <c r="N3140" s="323"/>
      <c r="O3140" s="323"/>
      <c r="P3140" s="323"/>
      <c r="Q3140" s="323"/>
      <c r="R3140" s="323"/>
      <c r="S3140" s="323"/>
      <c r="T3140" s="323"/>
      <c r="U3140" s="323"/>
      <c r="V3140" s="323"/>
    </row>
    <row r="3141" spans="1:22" ht="30" customHeight="1">
      <c r="A3141" s="93" t="s">
        <v>20</v>
      </c>
      <c r="B3141" s="93">
        <v>2</v>
      </c>
      <c r="C3141" s="323"/>
      <c r="D3141" s="323"/>
      <c r="E3141" s="323"/>
      <c r="F3141" s="323"/>
      <c r="G3141" s="323"/>
      <c r="H3141" s="323"/>
      <c r="I3141" s="323"/>
      <c r="K3141" s="323"/>
      <c r="L3141" s="323"/>
      <c r="M3141" s="323"/>
      <c r="N3141" s="323"/>
      <c r="O3141" s="323"/>
      <c r="P3141" s="323"/>
      <c r="Q3141" s="323"/>
      <c r="R3141" s="323"/>
      <c r="S3141" s="323"/>
      <c r="T3141" s="323"/>
      <c r="U3141" s="323"/>
      <c r="V3141" s="323"/>
    </row>
    <row r="3142" spans="1:22" ht="30" customHeight="1">
      <c r="A3142" s="93" t="s">
        <v>367</v>
      </c>
      <c r="B3142" s="93">
        <v>7</v>
      </c>
      <c r="C3142" s="323"/>
      <c r="D3142" s="323"/>
      <c r="E3142" s="323"/>
      <c r="F3142" s="323"/>
      <c r="G3142" s="323"/>
      <c r="H3142" s="323"/>
      <c r="I3142" s="323"/>
      <c r="K3142" s="323"/>
      <c r="L3142" s="323"/>
      <c r="M3142" s="323"/>
      <c r="N3142" s="323"/>
      <c r="O3142" s="323"/>
      <c r="P3142" s="323"/>
      <c r="Q3142" s="323"/>
      <c r="R3142" s="323"/>
      <c r="S3142" s="323"/>
      <c r="T3142" s="323"/>
      <c r="U3142" s="323"/>
      <c r="V3142" s="323"/>
    </row>
    <row r="3143" spans="1:22" ht="30" customHeight="1">
      <c r="A3143" s="93" t="s">
        <v>38</v>
      </c>
      <c r="B3143" s="93">
        <v>1</v>
      </c>
      <c r="C3143" s="323"/>
      <c r="D3143" s="323"/>
      <c r="E3143" s="323"/>
      <c r="F3143" s="323"/>
      <c r="G3143" s="323"/>
      <c r="H3143" s="323"/>
      <c r="I3143" s="323"/>
      <c r="K3143" s="323"/>
      <c r="L3143" s="323"/>
      <c r="M3143" s="323"/>
      <c r="N3143" s="323"/>
      <c r="O3143" s="323"/>
      <c r="P3143" s="323"/>
      <c r="Q3143" s="323"/>
      <c r="R3143" s="323"/>
      <c r="S3143" s="323"/>
      <c r="T3143" s="323"/>
      <c r="U3143" s="323"/>
      <c r="V3143" s="323"/>
    </row>
    <row r="3144" spans="1:22" ht="30" customHeight="1">
      <c r="A3144" s="93" t="s">
        <v>39</v>
      </c>
      <c r="B3144" s="93">
        <v>1</v>
      </c>
      <c r="C3144" s="323"/>
      <c r="D3144" s="323"/>
      <c r="E3144" s="323"/>
      <c r="F3144" s="323"/>
      <c r="G3144" s="323"/>
      <c r="H3144" s="323"/>
      <c r="I3144" s="323"/>
      <c r="K3144" s="323"/>
      <c r="L3144" s="323"/>
      <c r="M3144" s="323"/>
      <c r="N3144" s="323"/>
      <c r="O3144" s="323"/>
      <c r="P3144" s="323"/>
      <c r="Q3144" s="323"/>
      <c r="R3144" s="323"/>
      <c r="S3144" s="323"/>
      <c r="T3144" s="323"/>
      <c r="U3144" s="323"/>
      <c r="V3144" s="323"/>
    </row>
    <row r="3145" spans="1:22" ht="30" customHeight="1">
      <c r="A3145" s="312" t="s">
        <v>3</v>
      </c>
      <c r="B3145" s="312">
        <v>67</v>
      </c>
      <c r="C3145" s="323"/>
      <c r="D3145" s="323"/>
      <c r="E3145" s="323"/>
      <c r="F3145" s="323"/>
      <c r="G3145" s="323"/>
      <c r="H3145" s="323"/>
      <c r="I3145" s="323"/>
      <c r="K3145" s="323"/>
      <c r="L3145" s="323"/>
      <c r="M3145" s="323"/>
      <c r="N3145" s="323"/>
      <c r="O3145" s="323"/>
      <c r="P3145" s="323"/>
      <c r="Q3145" s="323"/>
      <c r="R3145" s="323"/>
      <c r="S3145" s="323"/>
      <c r="T3145" s="323"/>
      <c r="U3145" s="323"/>
      <c r="V3145" s="323"/>
    </row>
    <row r="3146" spans="1:22" ht="30.75" customHeight="1"/>
    <row r="3147" spans="1:22" ht="30" customHeight="1">
      <c r="A3147" s="674" t="s">
        <v>1831</v>
      </c>
      <c r="B3147" s="675"/>
    </row>
    <row r="3148" spans="1:22" ht="30" customHeight="1">
      <c r="A3148" s="263" t="s">
        <v>62</v>
      </c>
      <c r="B3148" s="364" t="s">
        <v>1095</v>
      </c>
    </row>
    <row r="3149" spans="1:22" ht="30" customHeight="1">
      <c r="A3149" s="369" t="s">
        <v>44</v>
      </c>
      <c r="B3149" s="366">
        <v>3</v>
      </c>
    </row>
    <row r="3150" spans="1:22" ht="30" customHeight="1">
      <c r="A3150" s="369" t="s">
        <v>29</v>
      </c>
      <c r="B3150" s="366">
        <v>1</v>
      </c>
    </row>
    <row r="3151" spans="1:22" ht="30" customHeight="1">
      <c r="A3151" s="369" t="s">
        <v>31</v>
      </c>
      <c r="B3151" s="366">
        <v>1</v>
      </c>
    </row>
    <row r="3152" spans="1:22" ht="30" customHeight="1">
      <c r="A3152" s="369" t="s">
        <v>24</v>
      </c>
      <c r="B3152" s="366">
        <v>1</v>
      </c>
    </row>
    <row r="3153" spans="1:2" ht="30" customHeight="1">
      <c r="A3153" s="369" t="s">
        <v>33</v>
      </c>
      <c r="B3153" s="366">
        <v>2</v>
      </c>
    </row>
    <row r="3154" spans="1:2" ht="30" customHeight="1">
      <c r="A3154" s="369" t="s">
        <v>49</v>
      </c>
      <c r="B3154" s="366">
        <v>1</v>
      </c>
    </row>
    <row r="3155" spans="1:2" ht="30" customHeight="1">
      <c r="A3155" s="365" t="s">
        <v>53</v>
      </c>
      <c r="B3155" s="366">
        <v>2</v>
      </c>
    </row>
    <row r="3156" spans="1:2" ht="30" customHeight="1">
      <c r="A3156" s="365" t="s">
        <v>20</v>
      </c>
      <c r="B3156" s="366">
        <v>1</v>
      </c>
    </row>
    <row r="3157" spans="1:2" ht="30" customHeight="1">
      <c r="A3157" s="365" t="s">
        <v>66</v>
      </c>
      <c r="B3157" s="366">
        <v>1</v>
      </c>
    </row>
    <row r="3158" spans="1:2" ht="30" customHeight="1">
      <c r="A3158" s="365" t="s">
        <v>38</v>
      </c>
      <c r="B3158" s="366">
        <v>2</v>
      </c>
    </row>
    <row r="3159" spans="1:2" ht="30" customHeight="1">
      <c r="A3159" s="365" t="s">
        <v>657</v>
      </c>
      <c r="B3159" s="366">
        <v>1</v>
      </c>
    </row>
    <row r="3160" spans="1:2" ht="30" customHeight="1">
      <c r="A3160" s="365" t="s">
        <v>1454</v>
      </c>
      <c r="B3160" s="366">
        <v>1</v>
      </c>
    </row>
    <row r="3161" spans="1:2" ht="30" customHeight="1">
      <c r="A3161" s="365" t="s">
        <v>1455</v>
      </c>
      <c r="B3161" s="366">
        <v>4</v>
      </c>
    </row>
    <row r="3162" spans="1:2" ht="30" customHeight="1">
      <c r="A3162" s="365" t="s">
        <v>763</v>
      </c>
      <c r="B3162" s="366">
        <v>1</v>
      </c>
    </row>
    <row r="3163" spans="1:2" ht="30" customHeight="1">
      <c r="A3163" s="365" t="s">
        <v>64</v>
      </c>
      <c r="B3163" s="366">
        <v>3</v>
      </c>
    </row>
    <row r="3164" spans="1:2" ht="30" customHeight="1">
      <c r="A3164" s="365" t="s">
        <v>743</v>
      </c>
      <c r="B3164" s="366">
        <v>12</v>
      </c>
    </row>
    <row r="3165" spans="1:2" ht="30" customHeight="1">
      <c r="A3165" s="365" t="s">
        <v>283</v>
      </c>
      <c r="B3165" s="366">
        <v>1</v>
      </c>
    </row>
    <row r="3166" spans="1:2" ht="30" customHeight="1">
      <c r="A3166" s="365" t="s">
        <v>1458</v>
      </c>
      <c r="B3166" s="366">
        <v>18</v>
      </c>
    </row>
    <row r="3167" spans="1:2" ht="30" customHeight="1">
      <c r="A3167" s="365" t="s">
        <v>754</v>
      </c>
      <c r="B3167" s="366">
        <v>1</v>
      </c>
    </row>
    <row r="3168" spans="1:2" ht="30" customHeight="1">
      <c r="A3168" s="365" t="s">
        <v>940</v>
      </c>
      <c r="B3168" s="366">
        <v>2</v>
      </c>
    </row>
    <row r="3169" spans="1:3" ht="30" customHeight="1">
      <c r="A3169" s="365" t="s">
        <v>988</v>
      </c>
      <c r="B3169" s="366">
        <v>5</v>
      </c>
    </row>
    <row r="3170" spans="1:3" ht="30" customHeight="1">
      <c r="A3170" s="365" t="s">
        <v>989</v>
      </c>
      <c r="B3170" s="366">
        <v>8</v>
      </c>
    </row>
    <row r="3171" spans="1:3" ht="30" customHeight="1">
      <c r="A3171" s="365" t="s">
        <v>1001</v>
      </c>
      <c r="B3171" s="366">
        <v>3</v>
      </c>
    </row>
    <row r="3172" spans="1:3" ht="30" customHeight="1">
      <c r="A3172" s="365" t="s">
        <v>998</v>
      </c>
      <c r="B3172" s="366">
        <v>1</v>
      </c>
    </row>
    <row r="3173" spans="1:3" ht="30" customHeight="1">
      <c r="A3173" s="365" t="s">
        <v>1460</v>
      </c>
      <c r="B3173" s="366">
        <v>2</v>
      </c>
    </row>
    <row r="3174" spans="1:3" ht="30" customHeight="1">
      <c r="A3174" s="365" t="s">
        <v>1462</v>
      </c>
      <c r="B3174" s="366">
        <v>1</v>
      </c>
    </row>
    <row r="3175" spans="1:3" ht="30" customHeight="1">
      <c r="A3175" s="368" t="s">
        <v>3</v>
      </c>
      <c r="B3175" s="367">
        <f>SUM(B3149:B3174)</f>
        <v>79</v>
      </c>
    </row>
    <row r="3177" spans="1:3" ht="30" customHeight="1">
      <c r="A3177" s="666" t="s">
        <v>1733</v>
      </c>
      <c r="B3177" s="666"/>
      <c r="C3177" s="666"/>
    </row>
    <row r="3178" spans="1:3" ht="30" customHeight="1">
      <c r="A3178" s="374" t="s">
        <v>62</v>
      </c>
      <c r="B3178" s="375" t="s">
        <v>1514</v>
      </c>
      <c r="C3178" s="375" t="s">
        <v>1513</v>
      </c>
    </row>
    <row r="3179" spans="1:3" ht="30" customHeight="1">
      <c r="A3179" s="365" t="s">
        <v>44</v>
      </c>
      <c r="B3179" s="366">
        <v>93</v>
      </c>
      <c r="C3179" s="366">
        <v>194</v>
      </c>
    </row>
    <row r="3180" spans="1:3" ht="30" customHeight="1">
      <c r="A3180" s="365" t="s">
        <v>1453</v>
      </c>
      <c r="B3180" s="366">
        <v>0</v>
      </c>
      <c r="C3180" s="366">
        <v>13</v>
      </c>
    </row>
    <row r="3181" spans="1:3" ht="30" customHeight="1">
      <c r="A3181" s="365" t="s">
        <v>29</v>
      </c>
      <c r="B3181" s="366">
        <v>53</v>
      </c>
      <c r="C3181" s="366">
        <v>75</v>
      </c>
    </row>
    <row r="3182" spans="1:3" ht="30" customHeight="1">
      <c r="A3182" s="365" t="s">
        <v>31</v>
      </c>
      <c r="B3182" s="366">
        <v>64</v>
      </c>
      <c r="C3182" s="366">
        <v>63</v>
      </c>
    </row>
    <row r="3183" spans="1:3" ht="30" customHeight="1">
      <c r="A3183" s="365" t="s">
        <v>24</v>
      </c>
      <c r="B3183" s="366">
        <v>49</v>
      </c>
      <c r="C3183" s="366">
        <v>56</v>
      </c>
    </row>
    <row r="3184" spans="1:3" ht="30" customHeight="1">
      <c r="A3184" s="365" t="s">
        <v>33</v>
      </c>
      <c r="B3184" s="366">
        <v>70</v>
      </c>
      <c r="C3184" s="366">
        <v>226</v>
      </c>
    </row>
    <row r="3185" spans="1:3" ht="30" customHeight="1">
      <c r="A3185" s="365" t="s">
        <v>23</v>
      </c>
      <c r="B3185" s="366">
        <v>96</v>
      </c>
      <c r="C3185" s="366">
        <v>226</v>
      </c>
    </row>
    <row r="3186" spans="1:3" ht="30" customHeight="1">
      <c r="A3186" s="365" t="s">
        <v>35</v>
      </c>
      <c r="B3186" s="366">
        <v>57</v>
      </c>
      <c r="C3186" s="366">
        <v>94</v>
      </c>
    </row>
    <row r="3187" spans="1:3" ht="30" customHeight="1">
      <c r="A3187" s="365" t="s">
        <v>36</v>
      </c>
      <c r="B3187" s="366">
        <v>51</v>
      </c>
      <c r="C3187" s="366">
        <v>67</v>
      </c>
    </row>
    <row r="3188" spans="1:3" ht="30" customHeight="1">
      <c r="A3188" s="365" t="s">
        <v>48</v>
      </c>
      <c r="B3188" s="366">
        <v>78</v>
      </c>
      <c r="C3188" s="366">
        <v>66</v>
      </c>
    </row>
    <row r="3189" spans="1:3" ht="30" customHeight="1">
      <c r="A3189" s="365" t="s">
        <v>49</v>
      </c>
      <c r="B3189" s="366">
        <v>112</v>
      </c>
      <c r="C3189" s="366">
        <v>173</v>
      </c>
    </row>
    <row r="3190" spans="1:3" ht="30" customHeight="1">
      <c r="A3190" s="365" t="s">
        <v>50</v>
      </c>
      <c r="B3190" s="366">
        <v>93</v>
      </c>
      <c r="C3190" s="366">
        <v>152</v>
      </c>
    </row>
    <row r="3191" spans="1:3" ht="30" customHeight="1">
      <c r="A3191" s="365" t="s">
        <v>51</v>
      </c>
      <c r="B3191" s="366">
        <v>96</v>
      </c>
      <c r="C3191" s="366">
        <v>124</v>
      </c>
    </row>
    <row r="3192" spans="1:3" ht="30" customHeight="1">
      <c r="A3192" s="365" t="s">
        <v>52</v>
      </c>
      <c r="B3192" s="366">
        <v>73</v>
      </c>
      <c r="C3192" s="366">
        <v>95</v>
      </c>
    </row>
    <row r="3193" spans="1:3" ht="30" customHeight="1">
      <c r="A3193" s="365" t="s">
        <v>53</v>
      </c>
      <c r="B3193" s="366">
        <v>106</v>
      </c>
      <c r="C3193" s="366">
        <v>237</v>
      </c>
    </row>
    <row r="3194" spans="1:3" ht="30" customHeight="1">
      <c r="A3194" s="365" t="s">
        <v>54</v>
      </c>
      <c r="B3194" s="366">
        <v>37</v>
      </c>
      <c r="C3194" s="366">
        <v>86</v>
      </c>
    </row>
    <row r="3195" spans="1:3" ht="30" customHeight="1">
      <c r="A3195" s="365" t="s">
        <v>64</v>
      </c>
      <c r="B3195" s="366">
        <v>53</v>
      </c>
      <c r="C3195" s="366">
        <v>141</v>
      </c>
    </row>
    <row r="3196" spans="1:3" ht="30" customHeight="1">
      <c r="A3196" s="365" t="s">
        <v>57</v>
      </c>
      <c r="B3196" s="366">
        <v>45</v>
      </c>
      <c r="C3196" s="366">
        <v>177</v>
      </c>
    </row>
    <row r="3197" spans="1:3" ht="30" customHeight="1">
      <c r="A3197" s="365" t="s">
        <v>20</v>
      </c>
      <c r="B3197" s="366">
        <v>50</v>
      </c>
      <c r="C3197" s="366">
        <v>75</v>
      </c>
    </row>
    <row r="3198" spans="1:3" ht="30" customHeight="1">
      <c r="A3198" s="365" t="s">
        <v>66</v>
      </c>
      <c r="B3198" s="366">
        <v>115</v>
      </c>
      <c r="C3198" s="366">
        <v>236</v>
      </c>
    </row>
    <row r="3199" spans="1:3" ht="30" customHeight="1">
      <c r="A3199" s="365" t="s">
        <v>38</v>
      </c>
      <c r="B3199" s="366">
        <v>43</v>
      </c>
      <c r="C3199" s="366">
        <v>58</v>
      </c>
    </row>
    <row r="3200" spans="1:3" ht="30" customHeight="1">
      <c r="A3200" s="365" t="s">
        <v>39</v>
      </c>
      <c r="B3200" s="366">
        <v>121</v>
      </c>
      <c r="C3200" s="366">
        <v>160</v>
      </c>
    </row>
    <row r="3201" spans="1:6" ht="30" customHeight="1">
      <c r="A3201" s="365" t="s">
        <v>657</v>
      </c>
      <c r="B3201" s="366">
        <v>40</v>
      </c>
      <c r="C3201" s="366">
        <v>120</v>
      </c>
    </row>
    <row r="3202" spans="1:6" ht="30" customHeight="1">
      <c r="A3202" s="368" t="s">
        <v>3</v>
      </c>
      <c r="B3202" s="367">
        <f>SUM(B3179:B3201)</f>
        <v>1595</v>
      </c>
      <c r="C3202" s="367">
        <f>SUM(C3179:C3201)</f>
        <v>2914</v>
      </c>
    </row>
    <row r="3203" spans="1:6" ht="30" customHeight="1">
      <c r="A3203" s="380"/>
      <c r="C3203" s="8"/>
    </row>
    <row r="3204" spans="1:6" ht="30" customHeight="1">
      <c r="A3204" s="674" t="s">
        <v>1734</v>
      </c>
      <c r="B3204" s="662"/>
      <c r="C3204" s="662"/>
      <c r="D3204" s="662"/>
      <c r="E3204" s="662"/>
      <c r="F3204" s="663"/>
    </row>
    <row r="3205" spans="1:6" ht="30" customHeight="1">
      <c r="A3205" s="376" t="s">
        <v>62</v>
      </c>
      <c r="B3205" s="376" t="s">
        <v>1324</v>
      </c>
      <c r="C3205" s="376" t="s">
        <v>1325</v>
      </c>
      <c r="D3205" s="376" t="s">
        <v>1326</v>
      </c>
      <c r="E3205" s="376" t="s">
        <v>1327</v>
      </c>
      <c r="F3205" s="264" t="s">
        <v>3</v>
      </c>
    </row>
    <row r="3206" spans="1:6" ht="30" customHeight="1">
      <c r="A3206" s="365" t="s">
        <v>44</v>
      </c>
      <c r="B3206" s="366">
        <v>11</v>
      </c>
      <c r="C3206" s="366">
        <v>1</v>
      </c>
      <c r="D3206" s="366">
        <v>0</v>
      </c>
      <c r="E3206" s="366">
        <v>10</v>
      </c>
      <c r="F3206" s="366">
        <f>SUM(B3206:E3206)</f>
        <v>22</v>
      </c>
    </row>
    <row r="3207" spans="1:6" ht="30" customHeight="1">
      <c r="A3207" s="365" t="s">
        <v>1453</v>
      </c>
      <c r="B3207" s="366">
        <v>2</v>
      </c>
      <c r="C3207" s="366">
        <v>2</v>
      </c>
      <c r="D3207" s="366">
        <v>0</v>
      </c>
      <c r="E3207" s="366">
        <v>0</v>
      </c>
      <c r="F3207" s="366">
        <f t="shared" ref="F3207:F3228" si="37">SUM(B3207:E3207)</f>
        <v>4</v>
      </c>
    </row>
    <row r="3208" spans="1:6" ht="30" customHeight="1">
      <c r="A3208" s="365" t="s">
        <v>29</v>
      </c>
      <c r="B3208" s="366">
        <v>13</v>
      </c>
      <c r="C3208" s="366">
        <v>6</v>
      </c>
      <c r="D3208" s="366">
        <v>0</v>
      </c>
      <c r="E3208" s="366">
        <v>9</v>
      </c>
      <c r="F3208" s="366">
        <f t="shared" si="37"/>
        <v>28</v>
      </c>
    </row>
    <row r="3209" spans="1:6" ht="30" customHeight="1">
      <c r="A3209" s="365" t="s">
        <v>31</v>
      </c>
      <c r="B3209" s="366">
        <v>18</v>
      </c>
      <c r="C3209" s="366">
        <v>0</v>
      </c>
      <c r="D3209" s="366">
        <v>13</v>
      </c>
      <c r="E3209" s="366">
        <v>6</v>
      </c>
      <c r="F3209" s="366">
        <f t="shared" si="37"/>
        <v>37</v>
      </c>
    </row>
    <row r="3210" spans="1:6" ht="30" customHeight="1">
      <c r="A3210" s="365" t="s">
        <v>24</v>
      </c>
      <c r="B3210" s="366">
        <v>11</v>
      </c>
      <c r="C3210" s="366">
        <v>2</v>
      </c>
      <c r="D3210" s="366">
        <v>1</v>
      </c>
      <c r="E3210" s="366">
        <v>14</v>
      </c>
      <c r="F3210" s="366">
        <f t="shared" si="37"/>
        <v>28</v>
      </c>
    </row>
    <row r="3211" spans="1:6" ht="30" customHeight="1">
      <c r="A3211" s="365" t="s">
        <v>33</v>
      </c>
      <c r="B3211" s="366">
        <v>9</v>
      </c>
      <c r="C3211" s="366">
        <v>1</v>
      </c>
      <c r="D3211" s="366">
        <v>0</v>
      </c>
      <c r="E3211" s="366">
        <v>18</v>
      </c>
      <c r="F3211" s="366">
        <f t="shared" si="37"/>
        <v>28</v>
      </c>
    </row>
    <row r="3212" spans="1:6" ht="30" customHeight="1">
      <c r="A3212" s="365" t="s">
        <v>23</v>
      </c>
      <c r="B3212" s="366">
        <v>25</v>
      </c>
      <c r="C3212" s="366">
        <v>7</v>
      </c>
      <c r="D3212" s="366">
        <v>2</v>
      </c>
      <c r="E3212" s="366">
        <v>15</v>
      </c>
      <c r="F3212" s="366">
        <f t="shared" si="37"/>
        <v>49</v>
      </c>
    </row>
    <row r="3213" spans="1:6" ht="30" customHeight="1">
      <c r="A3213" s="365" t="s">
        <v>35</v>
      </c>
      <c r="B3213" s="366">
        <v>11</v>
      </c>
      <c r="C3213" s="366">
        <v>1</v>
      </c>
      <c r="D3213" s="366">
        <v>1</v>
      </c>
      <c r="E3213" s="366">
        <v>5</v>
      </c>
      <c r="F3213" s="366">
        <f t="shared" si="37"/>
        <v>18</v>
      </c>
    </row>
    <row r="3214" spans="1:6" ht="30" customHeight="1">
      <c r="A3214" s="365" t="s">
        <v>36</v>
      </c>
      <c r="B3214" s="366">
        <v>5</v>
      </c>
      <c r="C3214" s="366">
        <v>0</v>
      </c>
      <c r="D3214" s="366">
        <v>1</v>
      </c>
      <c r="E3214" s="366">
        <v>3</v>
      </c>
      <c r="F3214" s="366">
        <f t="shared" si="37"/>
        <v>9</v>
      </c>
    </row>
    <row r="3215" spans="1:6" ht="30" customHeight="1">
      <c r="A3215" s="365" t="s">
        <v>48</v>
      </c>
      <c r="B3215" s="366">
        <v>6</v>
      </c>
      <c r="C3215" s="366">
        <v>1</v>
      </c>
      <c r="D3215" s="366">
        <v>0</v>
      </c>
      <c r="E3215" s="366">
        <v>4</v>
      </c>
      <c r="F3215" s="366">
        <f t="shared" si="37"/>
        <v>11</v>
      </c>
    </row>
    <row r="3216" spans="1:6" ht="30" customHeight="1">
      <c r="A3216" s="365" t="s">
        <v>49</v>
      </c>
      <c r="B3216" s="366">
        <v>21</v>
      </c>
      <c r="C3216" s="366">
        <v>0</v>
      </c>
      <c r="D3216" s="366">
        <v>1</v>
      </c>
      <c r="E3216" s="366">
        <v>13</v>
      </c>
      <c r="F3216" s="366">
        <f t="shared" si="37"/>
        <v>35</v>
      </c>
    </row>
    <row r="3217" spans="1:6" ht="30" customHeight="1">
      <c r="A3217" s="365" t="s">
        <v>50</v>
      </c>
      <c r="B3217" s="366">
        <v>34</v>
      </c>
      <c r="C3217" s="366">
        <v>0</v>
      </c>
      <c r="D3217" s="366">
        <v>1</v>
      </c>
      <c r="E3217" s="366">
        <v>8</v>
      </c>
      <c r="F3217" s="366">
        <f t="shared" si="37"/>
        <v>43</v>
      </c>
    </row>
    <row r="3218" spans="1:6" ht="30" customHeight="1">
      <c r="A3218" s="365" t="s">
        <v>51</v>
      </c>
      <c r="B3218" s="366">
        <v>15</v>
      </c>
      <c r="C3218" s="366">
        <v>0</v>
      </c>
      <c r="D3218" s="366">
        <v>4</v>
      </c>
      <c r="E3218" s="366">
        <v>29</v>
      </c>
      <c r="F3218" s="366">
        <f t="shared" si="37"/>
        <v>48</v>
      </c>
    </row>
    <row r="3219" spans="1:6" ht="30" customHeight="1">
      <c r="A3219" s="365" t="s">
        <v>52</v>
      </c>
      <c r="B3219" s="366">
        <v>22</v>
      </c>
      <c r="C3219" s="366">
        <v>0</v>
      </c>
      <c r="D3219" s="366">
        <v>2</v>
      </c>
      <c r="E3219" s="366">
        <v>10</v>
      </c>
      <c r="F3219" s="366">
        <f t="shared" si="37"/>
        <v>34</v>
      </c>
    </row>
    <row r="3220" spans="1:6" ht="30" customHeight="1">
      <c r="A3220" s="365" t="s">
        <v>53</v>
      </c>
      <c r="B3220" s="366">
        <v>30</v>
      </c>
      <c r="C3220" s="366">
        <v>2</v>
      </c>
      <c r="D3220" s="366">
        <v>3</v>
      </c>
      <c r="E3220" s="366">
        <v>29</v>
      </c>
      <c r="F3220" s="366">
        <f t="shared" si="37"/>
        <v>64</v>
      </c>
    </row>
    <row r="3221" spans="1:6" ht="30" customHeight="1">
      <c r="A3221" s="365" t="s">
        <v>54</v>
      </c>
      <c r="B3221" s="366">
        <v>3</v>
      </c>
      <c r="C3221" s="366">
        <v>0</v>
      </c>
      <c r="D3221" s="366">
        <v>5</v>
      </c>
      <c r="E3221" s="366">
        <v>5</v>
      </c>
      <c r="F3221" s="366">
        <f t="shared" si="37"/>
        <v>13</v>
      </c>
    </row>
    <row r="3222" spans="1:6" ht="30" customHeight="1">
      <c r="A3222" s="365" t="s">
        <v>64</v>
      </c>
      <c r="B3222" s="366">
        <v>8</v>
      </c>
      <c r="C3222" s="366">
        <v>3</v>
      </c>
      <c r="D3222" s="366">
        <v>0</v>
      </c>
      <c r="E3222" s="366">
        <v>8</v>
      </c>
      <c r="F3222" s="366">
        <f t="shared" si="37"/>
        <v>19</v>
      </c>
    </row>
    <row r="3223" spans="1:6" ht="30" customHeight="1">
      <c r="A3223" s="365" t="s">
        <v>57</v>
      </c>
      <c r="B3223" s="366">
        <v>2</v>
      </c>
      <c r="C3223" s="366">
        <v>1</v>
      </c>
      <c r="D3223" s="366">
        <v>0</v>
      </c>
      <c r="E3223" s="366">
        <v>5</v>
      </c>
      <c r="F3223" s="366">
        <f t="shared" si="37"/>
        <v>8</v>
      </c>
    </row>
    <row r="3224" spans="1:6" ht="30" customHeight="1">
      <c r="A3224" s="365" t="s">
        <v>20</v>
      </c>
      <c r="B3224" s="366">
        <v>17</v>
      </c>
      <c r="C3224" s="366">
        <v>4</v>
      </c>
      <c r="D3224" s="366">
        <v>1</v>
      </c>
      <c r="E3224" s="366">
        <v>11</v>
      </c>
      <c r="F3224" s="366">
        <f t="shared" si="37"/>
        <v>33</v>
      </c>
    </row>
    <row r="3225" spans="1:6" ht="30" customHeight="1">
      <c r="A3225" s="365" t="s">
        <v>66</v>
      </c>
      <c r="B3225" s="366">
        <v>12</v>
      </c>
      <c r="C3225" s="366">
        <v>3</v>
      </c>
      <c r="D3225" s="366">
        <v>0</v>
      </c>
      <c r="E3225" s="366">
        <v>14</v>
      </c>
      <c r="F3225" s="366">
        <f t="shared" si="37"/>
        <v>29</v>
      </c>
    </row>
    <row r="3226" spans="1:6" ht="30" customHeight="1">
      <c r="A3226" s="365" t="s">
        <v>38</v>
      </c>
      <c r="B3226" s="366">
        <v>5</v>
      </c>
      <c r="C3226" s="366">
        <v>0</v>
      </c>
      <c r="D3226" s="366">
        <v>2</v>
      </c>
      <c r="E3226" s="366">
        <v>3</v>
      </c>
      <c r="F3226" s="366">
        <f t="shared" si="37"/>
        <v>10</v>
      </c>
    </row>
    <row r="3227" spans="1:6" ht="30" customHeight="1">
      <c r="A3227" s="365" t="s">
        <v>39</v>
      </c>
      <c r="B3227" s="366">
        <v>12</v>
      </c>
      <c r="C3227" s="366">
        <v>4</v>
      </c>
      <c r="D3227" s="366">
        <v>4</v>
      </c>
      <c r="E3227" s="366">
        <v>14</v>
      </c>
      <c r="F3227" s="366">
        <f t="shared" si="37"/>
        <v>34</v>
      </c>
    </row>
    <row r="3228" spans="1:6" ht="30" customHeight="1">
      <c r="A3228" s="365" t="s">
        <v>657</v>
      </c>
      <c r="B3228" s="366">
        <v>2</v>
      </c>
      <c r="C3228" s="366">
        <v>12</v>
      </c>
      <c r="D3228" s="366">
        <v>0</v>
      </c>
      <c r="E3228" s="366">
        <v>2</v>
      </c>
      <c r="F3228" s="366">
        <f t="shared" si="37"/>
        <v>16</v>
      </c>
    </row>
    <row r="3229" spans="1:6" ht="30" customHeight="1">
      <c r="A3229" s="368" t="s">
        <v>3</v>
      </c>
      <c r="B3229" s="367">
        <f>SUM(B3206:B3228)</f>
        <v>294</v>
      </c>
      <c r="C3229" s="367">
        <f>SUM(C3206:C3228)</f>
        <v>50</v>
      </c>
      <c r="D3229" s="367">
        <f>SUM(D3206:D3228)</f>
        <v>41</v>
      </c>
      <c r="E3229" s="367">
        <f>SUM(E3206:E3228)</f>
        <v>235</v>
      </c>
      <c r="F3229" s="367">
        <f>SUM(F3206:F3228)</f>
        <v>620</v>
      </c>
    </row>
    <row r="3230" spans="1:6" ht="30" customHeight="1"/>
    <row r="3231" spans="1:6" ht="33.75" customHeight="1">
      <c r="A3231" s="666" t="s">
        <v>1747</v>
      </c>
      <c r="B3231" s="666"/>
    </row>
    <row r="3232" spans="1:6" ht="31.5" customHeight="1">
      <c r="A3232" s="263" t="s">
        <v>62</v>
      </c>
      <c r="B3232" s="375" t="s">
        <v>1224</v>
      </c>
    </row>
    <row r="3233" spans="1:2" ht="30" customHeight="1">
      <c r="A3233" s="365" t="s">
        <v>44</v>
      </c>
      <c r="B3233" s="382">
        <v>12</v>
      </c>
    </row>
    <row r="3234" spans="1:2" ht="30" customHeight="1">
      <c r="A3234" s="365" t="s">
        <v>29</v>
      </c>
      <c r="B3234" s="366">
        <v>4</v>
      </c>
    </row>
    <row r="3235" spans="1:2" ht="30" customHeight="1">
      <c r="A3235" s="365" t="s">
        <v>31</v>
      </c>
      <c r="B3235" s="366">
        <v>3</v>
      </c>
    </row>
    <row r="3236" spans="1:2" ht="30" customHeight="1">
      <c r="A3236" s="365" t="s">
        <v>24</v>
      </c>
      <c r="B3236" s="366">
        <v>2</v>
      </c>
    </row>
    <row r="3237" spans="1:2" ht="30" customHeight="1">
      <c r="A3237" s="365" t="s">
        <v>33</v>
      </c>
      <c r="B3237" s="366">
        <v>25</v>
      </c>
    </row>
    <row r="3238" spans="1:2" ht="30" customHeight="1">
      <c r="A3238" s="365" t="s">
        <v>23</v>
      </c>
      <c r="B3238" s="383">
        <v>4</v>
      </c>
    </row>
    <row r="3239" spans="1:2" ht="30" customHeight="1">
      <c r="A3239" s="365" t="s">
        <v>35</v>
      </c>
      <c r="B3239" s="366">
        <v>4</v>
      </c>
    </row>
    <row r="3240" spans="1:2" ht="30" customHeight="1">
      <c r="A3240" s="365" t="s">
        <v>48</v>
      </c>
      <c r="B3240" s="366">
        <v>6</v>
      </c>
    </row>
    <row r="3241" spans="1:2" ht="30" customHeight="1">
      <c r="A3241" s="365" t="s">
        <v>49</v>
      </c>
      <c r="B3241" s="366">
        <v>5</v>
      </c>
    </row>
    <row r="3242" spans="1:2" ht="30" customHeight="1">
      <c r="A3242" s="365" t="s">
        <v>50</v>
      </c>
      <c r="B3242" s="366">
        <v>4</v>
      </c>
    </row>
    <row r="3243" spans="1:2" ht="30" customHeight="1">
      <c r="A3243" s="365" t="s">
        <v>51</v>
      </c>
      <c r="B3243" s="366">
        <v>5</v>
      </c>
    </row>
    <row r="3244" spans="1:2" ht="30" customHeight="1">
      <c r="A3244" s="365" t="s">
        <v>52</v>
      </c>
      <c r="B3244" s="366">
        <v>4</v>
      </c>
    </row>
    <row r="3245" spans="1:2" ht="30" customHeight="1">
      <c r="A3245" s="365" t="s">
        <v>53</v>
      </c>
      <c r="B3245" s="366">
        <v>16</v>
      </c>
    </row>
    <row r="3246" spans="1:2" ht="30" customHeight="1">
      <c r="A3246" s="365" t="s">
        <v>64</v>
      </c>
      <c r="B3246" s="366">
        <v>9</v>
      </c>
    </row>
    <row r="3247" spans="1:2" ht="30" customHeight="1">
      <c r="A3247" s="365" t="s">
        <v>57</v>
      </c>
      <c r="B3247" s="366">
        <v>15</v>
      </c>
    </row>
    <row r="3248" spans="1:2" ht="30" customHeight="1">
      <c r="A3248" s="365" t="s">
        <v>20</v>
      </c>
      <c r="B3248" s="366">
        <v>5</v>
      </c>
    </row>
    <row r="3249" spans="1:2" ht="30" customHeight="1">
      <c r="A3249" s="365" t="s">
        <v>66</v>
      </c>
      <c r="B3249" s="366">
        <v>24</v>
      </c>
    </row>
    <row r="3250" spans="1:2" ht="30" customHeight="1">
      <c r="A3250" s="365" t="s">
        <v>38</v>
      </c>
      <c r="B3250" s="366">
        <v>16</v>
      </c>
    </row>
    <row r="3251" spans="1:2" ht="30" customHeight="1">
      <c r="A3251" s="365" t="s">
        <v>39</v>
      </c>
      <c r="B3251" s="366">
        <v>35</v>
      </c>
    </row>
    <row r="3252" spans="1:2" ht="30" customHeight="1">
      <c r="A3252" s="365" t="s">
        <v>67</v>
      </c>
      <c r="B3252" s="366">
        <v>2</v>
      </c>
    </row>
    <row r="3253" spans="1:2" ht="30" customHeight="1">
      <c r="A3253" s="365" t="s">
        <v>657</v>
      </c>
      <c r="B3253" s="366">
        <v>2</v>
      </c>
    </row>
    <row r="3254" spans="1:2" ht="30" customHeight="1">
      <c r="A3254" s="365" t="s">
        <v>1045</v>
      </c>
      <c r="B3254" s="366">
        <v>1</v>
      </c>
    </row>
    <row r="3255" spans="1:2" ht="30" customHeight="1">
      <c r="A3255" s="368" t="s">
        <v>3</v>
      </c>
      <c r="B3255" s="367">
        <v>204</v>
      </c>
    </row>
    <row r="3256" spans="1:2" ht="21" customHeight="1"/>
    <row r="3257" spans="1:2" ht="30" customHeight="1">
      <c r="A3257" s="674" t="s">
        <v>1735</v>
      </c>
      <c r="B3257" s="675"/>
    </row>
    <row r="3258" spans="1:2" ht="30" customHeight="1">
      <c r="A3258" s="263" t="s">
        <v>62</v>
      </c>
      <c r="B3258" s="373" t="s">
        <v>1224</v>
      </c>
    </row>
    <row r="3259" spans="1:2" ht="30" customHeight="1">
      <c r="A3259" s="365" t="s">
        <v>44</v>
      </c>
      <c r="B3259" s="366">
        <v>1</v>
      </c>
    </row>
    <row r="3260" spans="1:2" ht="30" customHeight="1">
      <c r="A3260" s="365" t="s">
        <v>1736</v>
      </c>
      <c r="B3260" s="366">
        <v>1</v>
      </c>
    </row>
    <row r="3261" spans="1:2" ht="30" customHeight="1">
      <c r="A3261" s="365" t="s">
        <v>1737</v>
      </c>
      <c r="B3261" s="366">
        <v>2</v>
      </c>
    </row>
    <row r="3262" spans="1:2" ht="30" customHeight="1">
      <c r="A3262" s="365" t="s">
        <v>31</v>
      </c>
      <c r="B3262" s="366">
        <v>1</v>
      </c>
    </row>
    <row r="3263" spans="1:2" ht="30" customHeight="1">
      <c r="A3263" s="365" t="s">
        <v>33</v>
      </c>
      <c r="B3263" s="366">
        <v>2</v>
      </c>
    </row>
    <row r="3264" spans="1:2" ht="30" customHeight="1">
      <c r="A3264" s="365" t="s">
        <v>23</v>
      </c>
      <c r="B3264" s="366">
        <v>2</v>
      </c>
    </row>
    <row r="3265" spans="1:2" ht="30" customHeight="1">
      <c r="A3265" s="365" t="s">
        <v>35</v>
      </c>
      <c r="B3265" s="366">
        <v>3</v>
      </c>
    </row>
    <row r="3266" spans="1:2" ht="30" customHeight="1">
      <c r="A3266" s="365" t="s">
        <v>36</v>
      </c>
      <c r="B3266" s="366">
        <v>1</v>
      </c>
    </row>
    <row r="3267" spans="1:2" ht="30" customHeight="1">
      <c r="A3267" s="365" t="s">
        <v>48</v>
      </c>
      <c r="B3267" s="366">
        <v>3</v>
      </c>
    </row>
    <row r="3268" spans="1:2" ht="30" customHeight="1">
      <c r="A3268" s="365" t="s">
        <v>49</v>
      </c>
      <c r="B3268" s="366">
        <v>3</v>
      </c>
    </row>
    <row r="3269" spans="1:2" ht="30" customHeight="1">
      <c r="A3269" s="365" t="s">
        <v>50</v>
      </c>
      <c r="B3269" s="366">
        <v>3</v>
      </c>
    </row>
    <row r="3270" spans="1:2" ht="30" customHeight="1">
      <c r="A3270" s="365" t="s">
        <v>51</v>
      </c>
      <c r="B3270" s="366">
        <v>2</v>
      </c>
    </row>
    <row r="3271" spans="1:2" ht="30" customHeight="1">
      <c r="A3271" s="365" t="s">
        <v>52</v>
      </c>
      <c r="B3271" s="366">
        <v>3</v>
      </c>
    </row>
    <row r="3272" spans="1:2" ht="30" customHeight="1">
      <c r="A3272" s="365" t="s">
        <v>53</v>
      </c>
      <c r="B3272" s="366">
        <v>1</v>
      </c>
    </row>
    <row r="3273" spans="1:2" ht="30" customHeight="1">
      <c r="A3273" s="365" t="s">
        <v>57</v>
      </c>
      <c r="B3273" s="366">
        <v>2</v>
      </c>
    </row>
    <row r="3274" spans="1:2" ht="30" customHeight="1">
      <c r="A3274" s="365" t="s">
        <v>66</v>
      </c>
      <c r="B3274" s="366">
        <v>2</v>
      </c>
    </row>
    <row r="3275" spans="1:2" ht="30" customHeight="1">
      <c r="A3275" s="365" t="s">
        <v>38</v>
      </c>
      <c r="B3275" s="366">
        <v>2</v>
      </c>
    </row>
    <row r="3276" spans="1:2" ht="30" customHeight="1">
      <c r="A3276" s="365" t="s">
        <v>39</v>
      </c>
      <c r="B3276" s="366">
        <v>2</v>
      </c>
    </row>
    <row r="3277" spans="1:2" ht="30" customHeight="1">
      <c r="A3277" s="368" t="s">
        <v>3</v>
      </c>
      <c r="B3277" s="367">
        <f>SUM(B3259:B3276)</f>
        <v>36</v>
      </c>
    </row>
    <row r="3278" spans="1:2" ht="30" customHeight="1">
      <c r="A3278" s="380"/>
    </row>
    <row r="3279" spans="1:2" ht="30" customHeight="1">
      <c r="A3279" s="674" t="s">
        <v>1738</v>
      </c>
      <c r="B3279" s="675"/>
    </row>
    <row r="3280" spans="1:2" ht="30" customHeight="1">
      <c r="A3280" s="263" t="s">
        <v>62</v>
      </c>
      <c r="B3280" s="373" t="s">
        <v>1224</v>
      </c>
    </row>
    <row r="3281" spans="1:2" ht="30" customHeight="1">
      <c r="A3281" s="369" t="s">
        <v>24</v>
      </c>
      <c r="B3281" s="366">
        <v>2</v>
      </c>
    </row>
    <row r="3282" spans="1:2" ht="30" customHeight="1">
      <c r="A3282" s="365" t="s">
        <v>23</v>
      </c>
      <c r="B3282" s="366">
        <v>3</v>
      </c>
    </row>
    <row r="3283" spans="1:2" ht="30" customHeight="1">
      <c r="A3283" s="365" t="s">
        <v>35</v>
      </c>
      <c r="B3283" s="366">
        <v>1</v>
      </c>
    </row>
    <row r="3284" spans="1:2" ht="30" customHeight="1">
      <c r="A3284" s="365" t="s">
        <v>48</v>
      </c>
      <c r="B3284" s="366">
        <v>1</v>
      </c>
    </row>
    <row r="3285" spans="1:2" ht="30" customHeight="1">
      <c r="A3285" s="365" t="s">
        <v>50</v>
      </c>
      <c r="B3285" s="366">
        <v>3</v>
      </c>
    </row>
    <row r="3286" spans="1:2" ht="30" customHeight="1">
      <c r="A3286" s="365" t="s">
        <v>52</v>
      </c>
      <c r="B3286" s="366">
        <v>2</v>
      </c>
    </row>
    <row r="3287" spans="1:2" ht="30" customHeight="1">
      <c r="A3287" s="365" t="s">
        <v>53</v>
      </c>
      <c r="B3287" s="366">
        <v>4</v>
      </c>
    </row>
    <row r="3288" spans="1:2" ht="30" customHeight="1">
      <c r="A3288" s="365" t="s">
        <v>54</v>
      </c>
      <c r="B3288" s="366">
        <v>3</v>
      </c>
    </row>
    <row r="3289" spans="1:2" ht="30" customHeight="1">
      <c r="A3289" s="365" t="s">
        <v>64</v>
      </c>
      <c r="B3289" s="366">
        <v>1</v>
      </c>
    </row>
    <row r="3290" spans="1:2" ht="30" customHeight="1">
      <c r="A3290" s="365" t="s">
        <v>57</v>
      </c>
      <c r="B3290" s="366">
        <v>1</v>
      </c>
    </row>
    <row r="3291" spans="1:2" ht="30" customHeight="1">
      <c r="A3291" s="365" t="s">
        <v>20</v>
      </c>
      <c r="B3291" s="366">
        <v>2</v>
      </c>
    </row>
    <row r="3292" spans="1:2" ht="30" customHeight="1">
      <c r="A3292" s="365" t="s">
        <v>66</v>
      </c>
      <c r="B3292" s="366">
        <v>5</v>
      </c>
    </row>
    <row r="3293" spans="1:2" ht="30" customHeight="1">
      <c r="A3293" s="365" t="s">
        <v>38</v>
      </c>
      <c r="B3293" s="366">
        <v>2</v>
      </c>
    </row>
    <row r="3294" spans="1:2" ht="30" customHeight="1">
      <c r="A3294" s="365" t="s">
        <v>39</v>
      </c>
      <c r="B3294" s="366">
        <v>1</v>
      </c>
    </row>
    <row r="3295" spans="1:2" ht="30" customHeight="1">
      <c r="A3295" s="365" t="s">
        <v>67</v>
      </c>
      <c r="B3295" s="366">
        <v>1</v>
      </c>
    </row>
    <row r="3296" spans="1:2" ht="30" customHeight="1">
      <c r="A3296" s="365" t="s">
        <v>657</v>
      </c>
      <c r="B3296" s="366">
        <v>1</v>
      </c>
    </row>
    <row r="3297" spans="1:10" s="8" customFormat="1" ht="30" customHeight="1">
      <c r="A3297" s="365" t="s">
        <v>940</v>
      </c>
      <c r="B3297" s="366">
        <v>1</v>
      </c>
      <c r="J3297" s="458"/>
    </row>
    <row r="3298" spans="1:10" ht="30" customHeight="1">
      <c r="A3298" s="368" t="s">
        <v>3</v>
      </c>
      <c r="B3298" s="367">
        <f>SUM(B3281:B3297)</f>
        <v>34</v>
      </c>
    </row>
    <row r="3299" spans="1:10" ht="27.75" customHeight="1"/>
    <row r="3300" spans="1:10" ht="29.25" customHeight="1">
      <c r="A3300" s="718" t="s">
        <v>1746</v>
      </c>
      <c r="B3300" s="718"/>
      <c r="C3300" s="718"/>
      <c r="D3300" s="718"/>
      <c r="E3300" s="718"/>
      <c r="F3300" s="718"/>
      <c r="G3300" s="718"/>
      <c r="H3300" s="718"/>
      <c r="I3300" s="718"/>
    </row>
    <row r="3301" spans="1:10" ht="66.75" customHeight="1">
      <c r="A3301" s="263" t="s">
        <v>62</v>
      </c>
      <c r="B3301" s="374" t="s">
        <v>1739</v>
      </c>
      <c r="C3301" s="374" t="s">
        <v>1740</v>
      </c>
      <c r="D3301" s="374" t="s">
        <v>1544</v>
      </c>
      <c r="E3301" s="374" t="s">
        <v>1741</v>
      </c>
      <c r="F3301" s="374" t="s">
        <v>1742</v>
      </c>
      <c r="G3301" s="374" t="s">
        <v>1743</v>
      </c>
      <c r="H3301" s="374" t="s">
        <v>1744</v>
      </c>
      <c r="I3301" s="367" t="s">
        <v>3</v>
      </c>
    </row>
    <row r="3302" spans="1:10" ht="30" customHeight="1">
      <c r="A3302" s="365" t="s">
        <v>44</v>
      </c>
      <c r="B3302" s="378">
        <v>134</v>
      </c>
      <c r="C3302" s="366">
        <v>142</v>
      </c>
      <c r="D3302" s="381">
        <v>1</v>
      </c>
      <c r="E3302" s="366">
        <v>9</v>
      </c>
      <c r="F3302" s="381">
        <v>0</v>
      </c>
      <c r="G3302" s="381">
        <v>2</v>
      </c>
      <c r="H3302" s="381">
        <v>0</v>
      </c>
      <c r="I3302" s="367">
        <f>SUM(B3302:H3302)</f>
        <v>288</v>
      </c>
    </row>
    <row r="3303" spans="1:10" ht="30" customHeight="1">
      <c r="A3303" s="365" t="s">
        <v>1453</v>
      </c>
      <c r="B3303" s="366">
        <v>0</v>
      </c>
      <c r="C3303" s="366">
        <v>6</v>
      </c>
      <c r="D3303" s="381">
        <v>0</v>
      </c>
      <c r="E3303" s="366">
        <v>1</v>
      </c>
      <c r="F3303" s="381">
        <v>0</v>
      </c>
      <c r="G3303" s="381">
        <v>0</v>
      </c>
      <c r="H3303" s="366">
        <v>0</v>
      </c>
      <c r="I3303" s="367">
        <f t="shared" ref="I3303:I3330" si="38">SUM(B3303:H3303)</f>
        <v>7</v>
      </c>
    </row>
    <row r="3304" spans="1:10" ht="30" customHeight="1">
      <c r="A3304" s="365" t="s">
        <v>29</v>
      </c>
      <c r="B3304" s="378">
        <v>69</v>
      </c>
      <c r="C3304" s="366">
        <v>75</v>
      </c>
      <c r="D3304" s="381">
        <v>1</v>
      </c>
      <c r="E3304" s="366">
        <v>11</v>
      </c>
      <c r="F3304" s="381">
        <v>0</v>
      </c>
      <c r="G3304" s="381">
        <v>0</v>
      </c>
      <c r="H3304" s="381">
        <v>0</v>
      </c>
      <c r="I3304" s="367">
        <f t="shared" si="38"/>
        <v>156</v>
      </c>
    </row>
    <row r="3305" spans="1:10" ht="30" customHeight="1">
      <c r="A3305" s="365" t="s">
        <v>31</v>
      </c>
      <c r="B3305" s="378">
        <v>48</v>
      </c>
      <c r="C3305" s="366">
        <v>52</v>
      </c>
      <c r="D3305" s="381">
        <v>3</v>
      </c>
      <c r="E3305" s="366">
        <v>6</v>
      </c>
      <c r="F3305" s="381">
        <v>0</v>
      </c>
      <c r="G3305" s="381">
        <v>9</v>
      </c>
      <c r="H3305" s="381">
        <v>1</v>
      </c>
      <c r="I3305" s="367">
        <f t="shared" si="38"/>
        <v>119</v>
      </c>
    </row>
    <row r="3306" spans="1:10" ht="30" customHeight="1">
      <c r="A3306" s="365" t="s">
        <v>24</v>
      </c>
      <c r="B3306" s="378">
        <v>36</v>
      </c>
      <c r="C3306" s="366">
        <v>46</v>
      </c>
      <c r="D3306" s="381">
        <v>0</v>
      </c>
      <c r="E3306" s="366">
        <v>14</v>
      </c>
      <c r="F3306" s="381">
        <v>0</v>
      </c>
      <c r="G3306" s="381">
        <v>0</v>
      </c>
      <c r="H3306" s="381">
        <v>0</v>
      </c>
      <c r="I3306" s="367">
        <f t="shared" si="38"/>
        <v>96</v>
      </c>
    </row>
    <row r="3307" spans="1:10" ht="30" customHeight="1">
      <c r="A3307" s="365" t="s">
        <v>33</v>
      </c>
      <c r="B3307" s="378">
        <v>137</v>
      </c>
      <c r="C3307" s="366">
        <v>141</v>
      </c>
      <c r="D3307" s="381">
        <v>4</v>
      </c>
      <c r="E3307" s="366">
        <v>16</v>
      </c>
      <c r="F3307" s="381">
        <v>0</v>
      </c>
      <c r="G3307" s="381">
        <v>2</v>
      </c>
      <c r="H3307" s="381">
        <v>0</v>
      </c>
      <c r="I3307" s="367">
        <f t="shared" si="38"/>
        <v>300</v>
      </c>
    </row>
    <row r="3308" spans="1:10" ht="30" customHeight="1">
      <c r="A3308" s="365" t="s">
        <v>23</v>
      </c>
      <c r="B3308" s="378">
        <v>140</v>
      </c>
      <c r="C3308" s="366">
        <v>152</v>
      </c>
      <c r="D3308" s="381">
        <v>6</v>
      </c>
      <c r="E3308" s="366">
        <v>13</v>
      </c>
      <c r="F3308" s="381">
        <v>0</v>
      </c>
      <c r="G3308" s="381">
        <v>12</v>
      </c>
      <c r="H3308" s="381">
        <v>0</v>
      </c>
      <c r="I3308" s="367">
        <f t="shared" si="38"/>
        <v>323</v>
      </c>
    </row>
    <row r="3309" spans="1:10" ht="30" customHeight="1">
      <c r="A3309" s="365" t="s">
        <v>35</v>
      </c>
      <c r="B3309" s="378">
        <v>67</v>
      </c>
      <c r="C3309" s="366">
        <v>71</v>
      </c>
      <c r="D3309" s="381">
        <v>0</v>
      </c>
      <c r="E3309" s="366">
        <v>5</v>
      </c>
      <c r="F3309" s="381">
        <v>0</v>
      </c>
      <c r="G3309" s="381">
        <v>3</v>
      </c>
      <c r="H3309" s="381">
        <v>0</v>
      </c>
      <c r="I3309" s="367">
        <f t="shared" si="38"/>
        <v>146</v>
      </c>
    </row>
    <row r="3310" spans="1:10" ht="30" customHeight="1">
      <c r="A3310" s="365" t="s">
        <v>36</v>
      </c>
      <c r="B3310" s="378">
        <v>44</v>
      </c>
      <c r="C3310" s="366">
        <v>47</v>
      </c>
      <c r="D3310" s="381">
        <v>4</v>
      </c>
      <c r="E3310" s="366">
        <v>0</v>
      </c>
      <c r="F3310" s="381">
        <v>0</v>
      </c>
      <c r="G3310" s="381">
        <v>0</v>
      </c>
      <c r="H3310" s="381">
        <v>0</v>
      </c>
      <c r="I3310" s="367">
        <f t="shared" si="38"/>
        <v>95</v>
      </c>
    </row>
    <row r="3311" spans="1:10" ht="30" customHeight="1">
      <c r="A3311" s="365" t="s">
        <v>48</v>
      </c>
      <c r="B3311" s="378">
        <v>55</v>
      </c>
      <c r="C3311" s="366">
        <v>64</v>
      </c>
      <c r="D3311" s="381">
        <v>5</v>
      </c>
      <c r="E3311" s="366">
        <v>3</v>
      </c>
      <c r="F3311" s="381">
        <v>0</v>
      </c>
      <c r="G3311" s="381">
        <v>0</v>
      </c>
      <c r="H3311" s="381">
        <v>0</v>
      </c>
      <c r="I3311" s="367">
        <f t="shared" si="38"/>
        <v>127</v>
      </c>
    </row>
    <row r="3312" spans="1:10" ht="30" customHeight="1">
      <c r="A3312" s="365" t="s">
        <v>49</v>
      </c>
      <c r="B3312" s="378">
        <v>80</v>
      </c>
      <c r="C3312" s="366">
        <v>90</v>
      </c>
      <c r="D3312" s="381">
        <v>2</v>
      </c>
      <c r="E3312" s="366">
        <v>10</v>
      </c>
      <c r="F3312" s="381">
        <v>0</v>
      </c>
      <c r="G3312" s="381">
        <v>0</v>
      </c>
      <c r="H3312" s="381">
        <v>0</v>
      </c>
      <c r="I3312" s="367">
        <f t="shared" si="38"/>
        <v>182</v>
      </c>
    </row>
    <row r="3313" spans="1:10" ht="30" customHeight="1">
      <c r="A3313" s="365" t="s">
        <v>50</v>
      </c>
      <c r="B3313" s="378">
        <v>16</v>
      </c>
      <c r="C3313" s="366">
        <v>64</v>
      </c>
      <c r="D3313" s="381">
        <v>5</v>
      </c>
      <c r="E3313" s="366">
        <v>16</v>
      </c>
      <c r="F3313" s="381">
        <v>0</v>
      </c>
      <c r="G3313" s="381">
        <v>1</v>
      </c>
      <c r="H3313" s="381">
        <v>0</v>
      </c>
      <c r="I3313" s="367">
        <f t="shared" si="38"/>
        <v>102</v>
      </c>
    </row>
    <row r="3314" spans="1:10" ht="30" customHeight="1">
      <c r="A3314" s="365" t="s">
        <v>51</v>
      </c>
      <c r="B3314" s="378">
        <v>106</v>
      </c>
      <c r="C3314" s="366">
        <v>99</v>
      </c>
      <c r="D3314" s="381">
        <v>1</v>
      </c>
      <c r="E3314" s="366">
        <v>22</v>
      </c>
      <c r="F3314" s="381">
        <v>0</v>
      </c>
      <c r="G3314" s="381">
        <v>0</v>
      </c>
      <c r="H3314" s="381">
        <v>0</v>
      </c>
      <c r="I3314" s="367">
        <f t="shared" si="38"/>
        <v>228</v>
      </c>
    </row>
    <row r="3315" spans="1:10" ht="30" customHeight="1">
      <c r="A3315" s="365" t="s">
        <v>52</v>
      </c>
      <c r="B3315" s="378">
        <v>58</v>
      </c>
      <c r="C3315" s="366">
        <v>66</v>
      </c>
      <c r="D3315" s="381">
        <v>1</v>
      </c>
      <c r="E3315" s="366">
        <v>13</v>
      </c>
      <c r="F3315" s="381">
        <v>0</v>
      </c>
      <c r="G3315" s="381">
        <v>1</v>
      </c>
      <c r="H3315" s="381">
        <v>0</v>
      </c>
      <c r="I3315" s="367">
        <f t="shared" si="38"/>
        <v>139</v>
      </c>
    </row>
    <row r="3316" spans="1:10" ht="30" customHeight="1">
      <c r="A3316" s="365" t="s">
        <v>53</v>
      </c>
      <c r="B3316" s="378">
        <v>108</v>
      </c>
      <c r="C3316" s="366">
        <v>105</v>
      </c>
      <c r="D3316" s="381">
        <v>5</v>
      </c>
      <c r="E3316" s="366">
        <v>34</v>
      </c>
      <c r="F3316" s="381">
        <v>0</v>
      </c>
      <c r="G3316" s="381">
        <v>1</v>
      </c>
      <c r="H3316" s="381">
        <v>0</v>
      </c>
      <c r="I3316" s="367">
        <f t="shared" si="38"/>
        <v>253</v>
      </c>
    </row>
    <row r="3317" spans="1:10" ht="30" customHeight="1">
      <c r="A3317" s="365" t="s">
        <v>54</v>
      </c>
      <c r="B3317" s="378">
        <v>87</v>
      </c>
      <c r="C3317" s="366">
        <v>77</v>
      </c>
      <c r="D3317" s="381">
        <v>0</v>
      </c>
      <c r="E3317" s="366">
        <v>4</v>
      </c>
      <c r="F3317" s="381">
        <v>0</v>
      </c>
      <c r="G3317" s="381">
        <v>0</v>
      </c>
      <c r="H3317" s="381">
        <v>0</v>
      </c>
      <c r="I3317" s="367">
        <f t="shared" si="38"/>
        <v>168</v>
      </c>
    </row>
    <row r="3318" spans="1:10" ht="30" customHeight="1">
      <c r="A3318" s="365" t="s">
        <v>64</v>
      </c>
      <c r="B3318" s="378">
        <v>71</v>
      </c>
      <c r="C3318" s="366">
        <v>83</v>
      </c>
      <c r="D3318" s="381">
        <v>5</v>
      </c>
      <c r="E3318" s="366">
        <v>6</v>
      </c>
      <c r="F3318" s="381">
        <v>0</v>
      </c>
      <c r="G3318" s="381">
        <v>0</v>
      </c>
      <c r="H3318" s="381">
        <v>1</v>
      </c>
      <c r="I3318" s="367">
        <f t="shared" si="38"/>
        <v>166</v>
      </c>
    </row>
    <row r="3319" spans="1:10" ht="30" customHeight="1">
      <c r="A3319" s="365" t="s">
        <v>57</v>
      </c>
      <c r="B3319" s="378">
        <v>108</v>
      </c>
      <c r="C3319" s="366">
        <v>110</v>
      </c>
      <c r="D3319" s="381">
        <v>4</v>
      </c>
      <c r="E3319" s="366">
        <v>3</v>
      </c>
      <c r="F3319" s="381">
        <v>0</v>
      </c>
      <c r="G3319" s="381">
        <v>0</v>
      </c>
      <c r="H3319" s="381">
        <v>0</v>
      </c>
      <c r="I3319" s="367">
        <f t="shared" si="38"/>
        <v>225</v>
      </c>
    </row>
    <row r="3320" spans="1:10" ht="30" customHeight="1">
      <c r="A3320" s="365" t="s">
        <v>20</v>
      </c>
      <c r="B3320" s="378">
        <v>0</v>
      </c>
      <c r="C3320" s="366">
        <v>0</v>
      </c>
      <c r="D3320" s="381">
        <v>2</v>
      </c>
      <c r="E3320" s="366">
        <v>11</v>
      </c>
      <c r="F3320" s="381">
        <v>0</v>
      </c>
      <c r="G3320" s="381">
        <v>1</v>
      </c>
      <c r="H3320" s="381">
        <v>0</v>
      </c>
      <c r="I3320" s="367">
        <f t="shared" si="38"/>
        <v>14</v>
      </c>
    </row>
    <row r="3321" spans="1:10" ht="30" customHeight="1">
      <c r="A3321" s="365" t="s">
        <v>66</v>
      </c>
      <c r="B3321" s="378">
        <v>154</v>
      </c>
      <c r="C3321" s="366">
        <v>171</v>
      </c>
      <c r="D3321" s="381">
        <v>0</v>
      </c>
      <c r="E3321" s="366">
        <v>12</v>
      </c>
      <c r="F3321" s="381">
        <v>0</v>
      </c>
      <c r="G3321" s="381">
        <v>12</v>
      </c>
      <c r="H3321" s="381">
        <v>0</v>
      </c>
      <c r="I3321" s="367">
        <f t="shared" si="38"/>
        <v>349</v>
      </c>
    </row>
    <row r="3322" spans="1:10" ht="30" customHeight="1">
      <c r="A3322" s="365" t="s">
        <v>38</v>
      </c>
      <c r="B3322" s="378">
        <v>37</v>
      </c>
      <c r="C3322" s="366">
        <v>39</v>
      </c>
      <c r="D3322" s="381">
        <v>1</v>
      </c>
      <c r="E3322" s="366">
        <v>4</v>
      </c>
      <c r="F3322" s="381">
        <v>0</v>
      </c>
      <c r="G3322" s="381">
        <v>1</v>
      </c>
      <c r="H3322" s="381">
        <v>0</v>
      </c>
      <c r="I3322" s="367">
        <f t="shared" si="38"/>
        <v>82</v>
      </c>
    </row>
    <row r="3323" spans="1:10" ht="30" customHeight="1">
      <c r="A3323" s="365" t="s">
        <v>39</v>
      </c>
      <c r="B3323" s="378">
        <v>69</v>
      </c>
      <c r="C3323" s="366">
        <v>69</v>
      </c>
      <c r="D3323" s="381">
        <v>26</v>
      </c>
      <c r="E3323" s="366">
        <v>13</v>
      </c>
      <c r="F3323" s="381">
        <v>0</v>
      </c>
      <c r="G3323" s="381">
        <v>4</v>
      </c>
      <c r="H3323" s="381">
        <v>1</v>
      </c>
      <c r="I3323" s="367">
        <f t="shared" si="38"/>
        <v>182</v>
      </c>
    </row>
    <row r="3324" spans="1:10" s="8" customFormat="1" ht="30" customHeight="1">
      <c r="A3324" s="365" t="s">
        <v>657</v>
      </c>
      <c r="B3324" s="378">
        <v>96</v>
      </c>
      <c r="C3324" s="366">
        <v>97</v>
      </c>
      <c r="D3324" s="381">
        <v>11</v>
      </c>
      <c r="E3324" s="366">
        <v>10</v>
      </c>
      <c r="F3324" s="381">
        <v>18</v>
      </c>
      <c r="G3324" s="381">
        <v>0</v>
      </c>
      <c r="H3324" s="381">
        <v>0</v>
      </c>
      <c r="I3324" s="367">
        <f t="shared" ref="I3324" si="39">SUM(B3324:H3324)</f>
        <v>232</v>
      </c>
      <c r="J3324" s="458"/>
    </row>
    <row r="3325" spans="1:10" ht="30" customHeight="1">
      <c r="A3325" s="365" t="s">
        <v>1745</v>
      </c>
      <c r="B3325" s="378">
        <v>0</v>
      </c>
      <c r="C3325" s="366">
        <v>0</v>
      </c>
      <c r="D3325" s="381">
        <v>1</v>
      </c>
      <c r="E3325" s="366">
        <v>0</v>
      </c>
      <c r="F3325" s="381">
        <v>0</v>
      </c>
      <c r="G3325" s="381">
        <v>0</v>
      </c>
      <c r="H3325" s="381">
        <v>0</v>
      </c>
      <c r="I3325" s="367">
        <f t="shared" si="38"/>
        <v>1</v>
      </c>
    </row>
    <row r="3326" spans="1:10" ht="30" customHeight="1">
      <c r="A3326" s="365" t="s">
        <v>25</v>
      </c>
      <c r="B3326" s="366">
        <v>0</v>
      </c>
      <c r="C3326" s="366">
        <v>0</v>
      </c>
      <c r="D3326" s="366">
        <v>0</v>
      </c>
      <c r="E3326" s="8">
        <v>0</v>
      </c>
      <c r="F3326" s="366">
        <v>0</v>
      </c>
      <c r="G3326" s="381">
        <v>0</v>
      </c>
      <c r="H3326" s="366">
        <v>10</v>
      </c>
      <c r="I3326" s="367">
        <f t="shared" si="38"/>
        <v>10</v>
      </c>
    </row>
    <row r="3327" spans="1:10" ht="30" customHeight="1">
      <c r="A3327" s="365" t="s">
        <v>1045</v>
      </c>
      <c r="B3327" s="366">
        <v>0</v>
      </c>
      <c r="C3327" s="366">
        <v>7</v>
      </c>
      <c r="D3327" s="366">
        <v>1</v>
      </c>
      <c r="E3327" s="366">
        <v>0</v>
      </c>
      <c r="F3327" s="366">
        <v>0</v>
      </c>
      <c r="G3327" s="381">
        <v>0</v>
      </c>
      <c r="H3327" s="366">
        <v>36</v>
      </c>
      <c r="I3327" s="367">
        <f t="shared" si="38"/>
        <v>44</v>
      </c>
    </row>
    <row r="3328" spans="1:10" ht="30" customHeight="1">
      <c r="A3328" s="365" t="s">
        <v>1053</v>
      </c>
      <c r="B3328" s="366">
        <v>0</v>
      </c>
      <c r="C3328" s="366">
        <v>0</v>
      </c>
      <c r="D3328" s="366">
        <v>0</v>
      </c>
      <c r="E3328" s="366">
        <v>0</v>
      </c>
      <c r="F3328" s="366">
        <v>0</v>
      </c>
      <c r="G3328" s="381">
        <v>0</v>
      </c>
      <c r="H3328" s="366">
        <v>1</v>
      </c>
      <c r="I3328" s="367">
        <f t="shared" si="38"/>
        <v>1</v>
      </c>
    </row>
    <row r="3329" spans="1:9" ht="30" customHeight="1">
      <c r="A3329" s="365" t="s">
        <v>46</v>
      </c>
      <c r="B3329" s="366">
        <v>0</v>
      </c>
      <c r="C3329" s="366">
        <v>0</v>
      </c>
      <c r="D3329" s="366">
        <v>0</v>
      </c>
      <c r="E3329" s="366">
        <v>0</v>
      </c>
      <c r="F3329" s="366">
        <v>0</v>
      </c>
      <c r="G3329" s="381">
        <v>0</v>
      </c>
      <c r="H3329" s="366">
        <v>31</v>
      </c>
      <c r="I3329" s="367">
        <f t="shared" si="38"/>
        <v>31</v>
      </c>
    </row>
    <row r="3330" spans="1:9" ht="30" customHeight="1">
      <c r="A3330" s="379" t="s">
        <v>3</v>
      </c>
      <c r="B3330" s="367">
        <f t="shared" ref="B3330:F3330" si="40">SUM(B3302:B3329)</f>
        <v>1720</v>
      </c>
      <c r="C3330" s="367">
        <f t="shared" si="40"/>
        <v>1873</v>
      </c>
      <c r="D3330" s="367">
        <f t="shared" si="40"/>
        <v>89</v>
      </c>
      <c r="E3330" s="367">
        <f t="shared" si="40"/>
        <v>236</v>
      </c>
      <c r="F3330" s="367">
        <f t="shared" si="40"/>
        <v>18</v>
      </c>
      <c r="G3330" s="367">
        <f>SUM(G3302:G3329)</f>
        <v>49</v>
      </c>
      <c r="H3330" s="367">
        <f>SUM(H3302:H3329)</f>
        <v>81</v>
      </c>
      <c r="I3330" s="367">
        <f t="shared" si="38"/>
        <v>4066</v>
      </c>
    </row>
    <row r="3331" spans="1:9" ht="26.25" customHeight="1"/>
    <row r="3332" spans="1:9" ht="30" customHeight="1">
      <c r="A3332" s="674" t="s">
        <v>1830</v>
      </c>
      <c r="B3332" s="675"/>
    </row>
    <row r="3333" spans="1:9" ht="30" customHeight="1">
      <c r="A3333" s="388" t="s">
        <v>62</v>
      </c>
      <c r="B3333" s="388" t="s">
        <v>1095</v>
      </c>
    </row>
    <row r="3334" spans="1:9" ht="30" customHeight="1">
      <c r="A3334" s="389" t="s">
        <v>44</v>
      </c>
      <c r="B3334" s="366">
        <v>3</v>
      </c>
    </row>
    <row r="3335" spans="1:9" ht="30" customHeight="1">
      <c r="A3335" s="389" t="s">
        <v>24</v>
      </c>
      <c r="B3335" s="366">
        <v>1</v>
      </c>
    </row>
    <row r="3336" spans="1:9" ht="30" customHeight="1">
      <c r="A3336" s="389" t="s">
        <v>33</v>
      </c>
      <c r="B3336" s="366">
        <v>4</v>
      </c>
    </row>
    <row r="3337" spans="1:9" ht="30" customHeight="1">
      <c r="A3337" s="389" t="s">
        <v>36</v>
      </c>
      <c r="B3337" s="366">
        <v>1</v>
      </c>
    </row>
    <row r="3338" spans="1:9" ht="30" customHeight="1">
      <c r="A3338" s="389" t="s">
        <v>48</v>
      </c>
      <c r="B3338" s="366">
        <v>2</v>
      </c>
    </row>
    <row r="3339" spans="1:9" ht="30" customHeight="1">
      <c r="A3339" s="389" t="s">
        <v>49</v>
      </c>
      <c r="B3339" s="366">
        <v>1</v>
      </c>
    </row>
    <row r="3340" spans="1:9" ht="30" customHeight="1">
      <c r="A3340" s="389" t="s">
        <v>50</v>
      </c>
      <c r="B3340" s="366">
        <v>1</v>
      </c>
    </row>
    <row r="3341" spans="1:9" ht="30" customHeight="1">
      <c r="A3341" s="389" t="s">
        <v>51</v>
      </c>
      <c r="B3341" s="366">
        <v>1</v>
      </c>
    </row>
    <row r="3342" spans="1:9" ht="30" customHeight="1">
      <c r="A3342" s="389" t="s">
        <v>53</v>
      </c>
      <c r="B3342" s="366">
        <v>2</v>
      </c>
    </row>
    <row r="3343" spans="1:9" ht="30" customHeight="1">
      <c r="A3343" s="389" t="s">
        <v>64</v>
      </c>
      <c r="B3343" s="366">
        <v>5</v>
      </c>
    </row>
    <row r="3344" spans="1:9" ht="30" customHeight="1">
      <c r="A3344" s="389" t="s">
        <v>66</v>
      </c>
      <c r="B3344" s="366">
        <v>2</v>
      </c>
    </row>
    <row r="3345" spans="1:3" ht="30" customHeight="1">
      <c r="A3345" s="389" t="s">
        <v>38</v>
      </c>
      <c r="B3345" s="366">
        <v>1</v>
      </c>
    </row>
    <row r="3346" spans="1:3" ht="30" customHeight="1">
      <c r="A3346" s="389" t="s">
        <v>39</v>
      </c>
      <c r="B3346" s="366">
        <v>1</v>
      </c>
    </row>
    <row r="3347" spans="1:3" ht="30" customHeight="1">
      <c r="A3347" s="389" t="s">
        <v>657</v>
      </c>
      <c r="B3347" s="366">
        <v>2</v>
      </c>
    </row>
    <row r="3348" spans="1:3" ht="30" customHeight="1">
      <c r="A3348" s="389" t="s">
        <v>1781</v>
      </c>
      <c r="B3348" s="366">
        <v>1</v>
      </c>
    </row>
    <row r="3349" spans="1:3" ht="30" customHeight="1">
      <c r="A3349" s="389" t="s">
        <v>743</v>
      </c>
      <c r="B3349" s="366">
        <v>2</v>
      </c>
    </row>
    <row r="3350" spans="1:3" ht="30" customHeight="1">
      <c r="A3350" s="389" t="s">
        <v>715</v>
      </c>
      <c r="B3350" s="366">
        <v>2</v>
      </c>
    </row>
    <row r="3351" spans="1:3" ht="30" customHeight="1">
      <c r="A3351" s="389" t="s">
        <v>1782</v>
      </c>
      <c r="B3351" s="366">
        <v>4</v>
      </c>
    </row>
    <row r="3352" spans="1:3" ht="30" customHeight="1">
      <c r="A3352" s="389" t="s">
        <v>988</v>
      </c>
      <c r="B3352" s="366">
        <v>1</v>
      </c>
    </row>
    <row r="3353" spans="1:3" ht="30" customHeight="1">
      <c r="A3353" s="389" t="s">
        <v>989</v>
      </c>
      <c r="B3353" s="366">
        <v>4</v>
      </c>
    </row>
    <row r="3354" spans="1:3" ht="30" customHeight="1">
      <c r="A3354" s="389" t="s">
        <v>1003</v>
      </c>
      <c r="B3354" s="366">
        <v>1</v>
      </c>
    </row>
    <row r="3355" spans="1:3" ht="30" customHeight="1">
      <c r="A3355" s="389" t="s">
        <v>1016</v>
      </c>
      <c r="B3355" s="366">
        <v>8</v>
      </c>
    </row>
    <row r="3356" spans="1:3" ht="30" customHeight="1">
      <c r="A3356" s="389" t="s">
        <v>1018</v>
      </c>
      <c r="B3356" s="366">
        <v>1</v>
      </c>
    </row>
    <row r="3357" spans="1:3" ht="30" customHeight="1">
      <c r="A3357" s="368" t="s">
        <v>3</v>
      </c>
      <c r="B3357" s="367">
        <f>SUM(B3334:B3356)</f>
        <v>51</v>
      </c>
    </row>
    <row r="3358" spans="1:3" ht="24" customHeight="1"/>
    <row r="3359" spans="1:3" ht="30" customHeight="1">
      <c r="A3359" s="666" t="s">
        <v>1801</v>
      </c>
      <c r="B3359" s="666"/>
      <c r="C3359" s="666"/>
    </row>
    <row r="3360" spans="1:3" ht="30" customHeight="1">
      <c r="A3360" s="447" t="s">
        <v>62</v>
      </c>
      <c r="B3360" s="441" t="s">
        <v>1514</v>
      </c>
      <c r="C3360" s="441" t="s">
        <v>1513</v>
      </c>
    </row>
    <row r="3361" spans="1:3" ht="30" customHeight="1">
      <c r="A3361" s="440" t="s">
        <v>44</v>
      </c>
      <c r="B3361" s="366">
        <v>73</v>
      </c>
      <c r="C3361" s="366">
        <v>257</v>
      </c>
    </row>
    <row r="3362" spans="1:3" ht="30" customHeight="1">
      <c r="A3362" s="440" t="s">
        <v>1453</v>
      </c>
      <c r="B3362" s="366">
        <v>1</v>
      </c>
      <c r="C3362" s="366">
        <v>13</v>
      </c>
    </row>
    <row r="3363" spans="1:3" ht="30" customHeight="1">
      <c r="A3363" s="440" t="s">
        <v>29</v>
      </c>
      <c r="B3363" s="366">
        <v>58</v>
      </c>
      <c r="C3363" s="366">
        <v>89</v>
      </c>
    </row>
    <row r="3364" spans="1:3" ht="30" customHeight="1">
      <c r="A3364" s="440" t="s">
        <v>31</v>
      </c>
      <c r="B3364" s="366">
        <v>46</v>
      </c>
      <c r="C3364" s="366">
        <v>59</v>
      </c>
    </row>
    <row r="3365" spans="1:3" ht="30" customHeight="1">
      <c r="A3365" s="440" t="s">
        <v>24</v>
      </c>
      <c r="B3365" s="366">
        <v>49</v>
      </c>
      <c r="C3365" s="366">
        <v>62</v>
      </c>
    </row>
    <row r="3366" spans="1:3" ht="30" customHeight="1">
      <c r="A3366" s="440" t="s">
        <v>33</v>
      </c>
      <c r="B3366" s="366">
        <v>50</v>
      </c>
      <c r="C3366" s="366">
        <v>259</v>
      </c>
    </row>
    <row r="3367" spans="1:3" ht="30" customHeight="1">
      <c r="A3367" s="440" t="s">
        <v>23</v>
      </c>
      <c r="B3367" s="366">
        <v>98</v>
      </c>
      <c r="C3367" s="366">
        <v>275</v>
      </c>
    </row>
    <row r="3368" spans="1:3" ht="30" customHeight="1">
      <c r="A3368" s="440" t="s">
        <v>35</v>
      </c>
      <c r="B3368" s="366">
        <v>54</v>
      </c>
      <c r="C3368" s="366">
        <v>103</v>
      </c>
    </row>
    <row r="3369" spans="1:3" ht="30" customHeight="1">
      <c r="A3369" s="440" t="s">
        <v>36</v>
      </c>
      <c r="B3369" s="366">
        <v>56</v>
      </c>
      <c r="C3369" s="366">
        <v>94</v>
      </c>
    </row>
    <row r="3370" spans="1:3" ht="30" customHeight="1">
      <c r="A3370" s="440" t="s">
        <v>48</v>
      </c>
      <c r="B3370" s="366">
        <v>95</v>
      </c>
      <c r="C3370" s="366">
        <v>83</v>
      </c>
    </row>
    <row r="3371" spans="1:3" ht="30" customHeight="1">
      <c r="A3371" s="440" t="s">
        <v>49</v>
      </c>
      <c r="B3371" s="366">
        <v>119</v>
      </c>
      <c r="C3371" s="366">
        <v>211</v>
      </c>
    </row>
    <row r="3372" spans="1:3" ht="30" customHeight="1">
      <c r="A3372" s="440" t="s">
        <v>50</v>
      </c>
      <c r="B3372" s="366">
        <v>91</v>
      </c>
      <c r="C3372" s="366">
        <v>190</v>
      </c>
    </row>
    <row r="3373" spans="1:3" ht="30" customHeight="1">
      <c r="A3373" s="440" t="s">
        <v>51</v>
      </c>
      <c r="B3373" s="366">
        <v>89</v>
      </c>
      <c r="C3373" s="366">
        <v>181</v>
      </c>
    </row>
    <row r="3374" spans="1:3" ht="30" customHeight="1">
      <c r="A3374" s="440" t="s">
        <v>52</v>
      </c>
      <c r="B3374" s="366">
        <v>73</v>
      </c>
      <c r="C3374" s="366">
        <v>117</v>
      </c>
    </row>
    <row r="3375" spans="1:3" ht="30" customHeight="1">
      <c r="A3375" s="440" t="s">
        <v>53</v>
      </c>
      <c r="B3375" s="366">
        <v>102</v>
      </c>
      <c r="C3375" s="366">
        <v>271</v>
      </c>
    </row>
    <row r="3376" spans="1:3" ht="30" customHeight="1">
      <c r="A3376" s="440" t="s">
        <v>54</v>
      </c>
      <c r="B3376" s="366">
        <v>58</v>
      </c>
      <c r="C3376" s="366">
        <v>81</v>
      </c>
    </row>
    <row r="3377" spans="1:3" ht="30" customHeight="1">
      <c r="A3377" s="440" t="s">
        <v>64</v>
      </c>
      <c r="B3377" s="366">
        <v>49</v>
      </c>
      <c r="C3377" s="366">
        <v>162</v>
      </c>
    </row>
    <row r="3378" spans="1:3" ht="30" customHeight="1">
      <c r="A3378" s="440" t="s">
        <v>57</v>
      </c>
      <c r="B3378" s="366">
        <v>51</v>
      </c>
      <c r="C3378" s="366">
        <v>229</v>
      </c>
    </row>
    <row r="3379" spans="1:3" ht="30" customHeight="1">
      <c r="A3379" s="440" t="s">
        <v>20</v>
      </c>
      <c r="B3379" s="366">
        <v>49</v>
      </c>
      <c r="C3379" s="366">
        <v>68</v>
      </c>
    </row>
    <row r="3380" spans="1:3" ht="30" customHeight="1">
      <c r="A3380" s="440" t="s">
        <v>66</v>
      </c>
      <c r="B3380" s="366">
        <v>87</v>
      </c>
      <c r="C3380" s="366">
        <v>313</v>
      </c>
    </row>
    <row r="3381" spans="1:3" ht="30" customHeight="1">
      <c r="A3381" s="440" t="s">
        <v>38</v>
      </c>
      <c r="B3381" s="366">
        <v>53</v>
      </c>
      <c r="C3381" s="366">
        <v>54</v>
      </c>
    </row>
    <row r="3382" spans="1:3" ht="30" customHeight="1">
      <c r="A3382" s="440" t="s">
        <v>39</v>
      </c>
      <c r="B3382" s="366">
        <v>119</v>
      </c>
      <c r="C3382" s="366">
        <v>200</v>
      </c>
    </row>
    <row r="3383" spans="1:3" ht="30" customHeight="1">
      <c r="A3383" s="440" t="s">
        <v>657</v>
      </c>
      <c r="B3383" s="366">
        <v>37</v>
      </c>
      <c r="C3383" s="366">
        <v>136</v>
      </c>
    </row>
    <row r="3384" spans="1:3" ht="30" customHeight="1">
      <c r="A3384" s="368" t="s">
        <v>3</v>
      </c>
      <c r="B3384" s="367">
        <f>SUM(B3361:B3383)</f>
        <v>1557</v>
      </c>
      <c r="C3384" s="367">
        <f>SUM(C3361:C3383)</f>
        <v>3507</v>
      </c>
    </row>
    <row r="3385" spans="1:3" ht="28.5" customHeight="1"/>
    <row r="3386" spans="1:3" ht="30" customHeight="1">
      <c r="A3386" s="674" t="s">
        <v>1802</v>
      </c>
      <c r="B3386" s="675"/>
    </row>
    <row r="3387" spans="1:3" ht="30" customHeight="1">
      <c r="A3387" s="263" t="s">
        <v>62</v>
      </c>
      <c r="B3387" s="444" t="s">
        <v>1224</v>
      </c>
    </row>
    <row r="3388" spans="1:3" ht="30" customHeight="1">
      <c r="A3388" s="440" t="s">
        <v>44</v>
      </c>
      <c r="B3388" s="474">
        <v>22</v>
      </c>
    </row>
    <row r="3389" spans="1:3" ht="30" customHeight="1">
      <c r="A3389" s="440" t="s">
        <v>1453</v>
      </c>
      <c r="B3389" s="366">
        <v>2</v>
      </c>
    </row>
    <row r="3390" spans="1:3" ht="30" customHeight="1">
      <c r="A3390" s="440" t="s">
        <v>29</v>
      </c>
      <c r="B3390" s="473">
        <v>50</v>
      </c>
    </row>
    <row r="3391" spans="1:3" ht="30" customHeight="1">
      <c r="A3391" s="440" t="s">
        <v>31</v>
      </c>
      <c r="B3391" s="473">
        <v>17</v>
      </c>
    </row>
    <row r="3392" spans="1:3" ht="30" customHeight="1">
      <c r="A3392" s="440" t="s">
        <v>24</v>
      </c>
      <c r="B3392" s="473">
        <v>18</v>
      </c>
    </row>
    <row r="3393" spans="1:2" ht="30" customHeight="1">
      <c r="A3393" s="440" t="s">
        <v>33</v>
      </c>
      <c r="B3393" s="366">
        <v>21</v>
      </c>
    </row>
    <row r="3394" spans="1:2" ht="30" customHeight="1">
      <c r="A3394" s="440" t="s">
        <v>23</v>
      </c>
      <c r="B3394" s="475">
        <v>30</v>
      </c>
    </row>
    <row r="3395" spans="1:2" ht="30" customHeight="1">
      <c r="A3395" s="440" t="s">
        <v>35</v>
      </c>
      <c r="B3395" s="366">
        <v>16</v>
      </c>
    </row>
    <row r="3396" spans="1:2" ht="30" customHeight="1">
      <c r="A3396" s="440" t="s">
        <v>36</v>
      </c>
      <c r="B3396" s="366">
        <v>30</v>
      </c>
    </row>
    <row r="3397" spans="1:2" ht="30" customHeight="1">
      <c r="A3397" s="440" t="s">
        <v>48</v>
      </c>
      <c r="B3397" s="473">
        <v>11</v>
      </c>
    </row>
    <row r="3398" spans="1:2" ht="30" customHeight="1">
      <c r="A3398" s="440" t="s">
        <v>49</v>
      </c>
      <c r="B3398" s="473">
        <v>28</v>
      </c>
    </row>
    <row r="3399" spans="1:2" ht="30" customHeight="1">
      <c r="A3399" s="440" t="s">
        <v>50</v>
      </c>
      <c r="B3399" s="473">
        <v>24</v>
      </c>
    </row>
    <row r="3400" spans="1:2" ht="30" customHeight="1">
      <c r="A3400" s="440" t="s">
        <v>51</v>
      </c>
      <c r="B3400" s="366">
        <v>22</v>
      </c>
    </row>
    <row r="3401" spans="1:2" ht="30" customHeight="1">
      <c r="A3401" s="440" t="s">
        <v>52</v>
      </c>
      <c r="B3401" s="473">
        <v>5</v>
      </c>
    </row>
    <row r="3402" spans="1:2" ht="30" customHeight="1">
      <c r="A3402" s="440" t="s">
        <v>53</v>
      </c>
      <c r="B3402" s="366">
        <v>38</v>
      </c>
    </row>
    <row r="3403" spans="1:2" ht="30" customHeight="1">
      <c r="A3403" s="440" t="s">
        <v>54</v>
      </c>
      <c r="B3403" s="366">
        <v>8</v>
      </c>
    </row>
    <row r="3404" spans="1:2" ht="30" customHeight="1">
      <c r="A3404" s="440" t="s">
        <v>64</v>
      </c>
      <c r="B3404" s="473">
        <v>10</v>
      </c>
    </row>
    <row r="3405" spans="1:2" ht="30" customHeight="1">
      <c r="A3405" s="440" t="s">
        <v>57</v>
      </c>
      <c r="B3405" s="473">
        <v>24</v>
      </c>
    </row>
    <row r="3406" spans="1:2" ht="30" customHeight="1">
      <c r="A3406" s="440" t="s">
        <v>20</v>
      </c>
      <c r="B3406" s="473">
        <v>40</v>
      </c>
    </row>
    <row r="3407" spans="1:2" ht="30" customHeight="1">
      <c r="A3407" s="440" t="s">
        <v>66</v>
      </c>
      <c r="B3407" s="473">
        <v>63</v>
      </c>
    </row>
    <row r="3408" spans="1:2" ht="30" customHeight="1">
      <c r="A3408" s="440" t="s">
        <v>38</v>
      </c>
      <c r="B3408" s="473">
        <v>36</v>
      </c>
    </row>
    <row r="3409" spans="1:2" ht="30" customHeight="1">
      <c r="A3409" s="440" t="s">
        <v>39</v>
      </c>
      <c r="B3409" s="473">
        <v>94</v>
      </c>
    </row>
    <row r="3410" spans="1:2" ht="30" customHeight="1">
      <c r="A3410" s="440" t="s">
        <v>657</v>
      </c>
      <c r="B3410" s="366">
        <v>3</v>
      </c>
    </row>
    <row r="3411" spans="1:2" ht="30" customHeight="1">
      <c r="A3411" s="440" t="s">
        <v>283</v>
      </c>
      <c r="B3411" s="366">
        <v>3</v>
      </c>
    </row>
    <row r="3412" spans="1:2" ht="30" customHeight="1">
      <c r="A3412" s="440" t="s">
        <v>1458</v>
      </c>
      <c r="B3412" s="366">
        <v>1</v>
      </c>
    </row>
    <row r="3413" spans="1:2" ht="30" customHeight="1">
      <c r="A3413" s="440" t="s">
        <v>25</v>
      </c>
      <c r="B3413" s="366">
        <v>1</v>
      </c>
    </row>
    <row r="3414" spans="1:2" ht="30" customHeight="1">
      <c r="A3414" s="440" t="s">
        <v>1045</v>
      </c>
      <c r="B3414" s="366">
        <v>2</v>
      </c>
    </row>
    <row r="3415" spans="1:2" ht="30" customHeight="1">
      <c r="A3415" s="440" t="s">
        <v>37</v>
      </c>
      <c r="B3415" s="366">
        <v>3</v>
      </c>
    </row>
    <row r="3416" spans="1:2" ht="30" customHeight="1">
      <c r="A3416" s="368" t="s">
        <v>3</v>
      </c>
      <c r="B3416" s="367">
        <v>622</v>
      </c>
    </row>
    <row r="3417" spans="1:2" ht="21.75" customHeight="1"/>
    <row r="3418" spans="1:2" ht="30" customHeight="1">
      <c r="A3418" s="674" t="s">
        <v>1803</v>
      </c>
      <c r="B3418" s="675"/>
    </row>
    <row r="3419" spans="1:2" ht="30" customHeight="1">
      <c r="A3419" s="263" t="s">
        <v>62</v>
      </c>
      <c r="B3419" s="452" t="s">
        <v>1224</v>
      </c>
    </row>
    <row r="3420" spans="1:2" ht="30" customHeight="1">
      <c r="A3420" s="463" t="s">
        <v>44</v>
      </c>
      <c r="B3420" s="366">
        <v>4</v>
      </c>
    </row>
    <row r="3421" spans="1:2" ht="30" customHeight="1">
      <c r="A3421" s="463" t="s">
        <v>31</v>
      </c>
      <c r="B3421" s="366">
        <v>3</v>
      </c>
    </row>
    <row r="3422" spans="1:2" ht="30" customHeight="1">
      <c r="A3422" s="463" t="s">
        <v>24</v>
      </c>
      <c r="B3422" s="366">
        <v>4</v>
      </c>
    </row>
    <row r="3423" spans="1:2" ht="30" customHeight="1">
      <c r="A3423" s="463" t="s">
        <v>1804</v>
      </c>
      <c r="B3423" s="366">
        <v>1</v>
      </c>
    </row>
    <row r="3424" spans="1:2" ht="30" customHeight="1">
      <c r="A3424" s="463" t="s">
        <v>23</v>
      </c>
      <c r="B3424" s="366">
        <v>5</v>
      </c>
    </row>
    <row r="3425" spans="1:2" ht="30" customHeight="1">
      <c r="A3425" s="463" t="s">
        <v>36</v>
      </c>
      <c r="B3425" s="366">
        <v>2</v>
      </c>
    </row>
    <row r="3426" spans="1:2" ht="30" customHeight="1">
      <c r="A3426" s="463" t="s">
        <v>49</v>
      </c>
      <c r="B3426" s="366">
        <v>7</v>
      </c>
    </row>
    <row r="3427" spans="1:2" ht="30" customHeight="1">
      <c r="A3427" s="463" t="s">
        <v>50</v>
      </c>
      <c r="B3427" s="366">
        <v>4</v>
      </c>
    </row>
    <row r="3428" spans="1:2" ht="30" customHeight="1">
      <c r="A3428" s="463" t="s">
        <v>51</v>
      </c>
      <c r="B3428" s="366">
        <v>4</v>
      </c>
    </row>
    <row r="3429" spans="1:2" ht="30" customHeight="1">
      <c r="A3429" s="463" t="s">
        <v>52</v>
      </c>
      <c r="B3429" s="366">
        <v>5</v>
      </c>
    </row>
    <row r="3430" spans="1:2" ht="30" customHeight="1">
      <c r="A3430" s="463" t="s">
        <v>53</v>
      </c>
      <c r="B3430" s="366">
        <v>7</v>
      </c>
    </row>
    <row r="3431" spans="1:2" ht="30" customHeight="1">
      <c r="A3431" s="463" t="s">
        <v>54</v>
      </c>
      <c r="B3431" s="366">
        <v>3</v>
      </c>
    </row>
    <row r="3432" spans="1:2" ht="30" customHeight="1">
      <c r="A3432" s="463" t="s">
        <v>64</v>
      </c>
      <c r="B3432" s="366">
        <v>3</v>
      </c>
    </row>
    <row r="3433" spans="1:2" ht="30" customHeight="1">
      <c r="A3433" s="463" t="s">
        <v>57</v>
      </c>
      <c r="B3433" s="366">
        <v>4</v>
      </c>
    </row>
    <row r="3434" spans="1:2" ht="30" customHeight="1">
      <c r="A3434" s="463" t="s">
        <v>66</v>
      </c>
      <c r="B3434" s="366">
        <v>5</v>
      </c>
    </row>
    <row r="3435" spans="1:2" ht="30" customHeight="1">
      <c r="A3435" s="463" t="s">
        <v>38</v>
      </c>
      <c r="B3435" s="366">
        <v>4</v>
      </c>
    </row>
    <row r="3436" spans="1:2" ht="30" customHeight="1">
      <c r="A3436" s="463" t="s">
        <v>39</v>
      </c>
      <c r="B3436" s="366">
        <v>3</v>
      </c>
    </row>
    <row r="3437" spans="1:2" ht="30" customHeight="1">
      <c r="A3437" s="463" t="s">
        <v>256</v>
      </c>
      <c r="B3437" s="366">
        <v>1</v>
      </c>
    </row>
    <row r="3438" spans="1:2" ht="30" customHeight="1">
      <c r="A3438" s="368" t="s">
        <v>3</v>
      </c>
      <c r="B3438" s="367">
        <f>SUM(B3420:B3437)</f>
        <v>69</v>
      </c>
    </row>
    <row r="3439" spans="1:2" ht="24.75" customHeight="1"/>
    <row r="3440" spans="1:2" ht="30" customHeight="1">
      <c r="A3440" s="674" t="s">
        <v>1805</v>
      </c>
      <c r="B3440" s="675"/>
    </row>
    <row r="3441" spans="1:2" ht="30" customHeight="1">
      <c r="A3441" s="263" t="s">
        <v>62</v>
      </c>
      <c r="B3441" s="452" t="s">
        <v>1224</v>
      </c>
    </row>
    <row r="3442" spans="1:2" ht="30" customHeight="1">
      <c r="A3442" s="463" t="s">
        <v>44</v>
      </c>
      <c r="B3442" s="366">
        <v>2</v>
      </c>
    </row>
    <row r="3443" spans="1:2" ht="30" customHeight="1">
      <c r="A3443" s="463" t="s">
        <v>1737</v>
      </c>
      <c r="B3443" s="366">
        <v>1</v>
      </c>
    </row>
    <row r="3444" spans="1:2" ht="30" customHeight="1">
      <c r="A3444" s="463" t="s">
        <v>24</v>
      </c>
      <c r="B3444" s="366">
        <v>1</v>
      </c>
    </row>
    <row r="3445" spans="1:2" ht="30" customHeight="1">
      <c r="A3445" s="463" t="s">
        <v>23</v>
      </c>
      <c r="B3445" s="366">
        <v>3</v>
      </c>
    </row>
    <row r="3446" spans="1:2" ht="30" customHeight="1">
      <c r="A3446" s="463" t="s">
        <v>35</v>
      </c>
      <c r="B3446" s="366">
        <v>1</v>
      </c>
    </row>
    <row r="3447" spans="1:2" ht="30" customHeight="1">
      <c r="A3447" s="463" t="s">
        <v>36</v>
      </c>
      <c r="B3447" s="366">
        <v>2</v>
      </c>
    </row>
    <row r="3448" spans="1:2" ht="30" customHeight="1">
      <c r="A3448" s="463" t="s">
        <v>49</v>
      </c>
      <c r="B3448" s="366">
        <v>1</v>
      </c>
    </row>
    <row r="3449" spans="1:2" ht="30" customHeight="1">
      <c r="A3449" s="463" t="s">
        <v>50</v>
      </c>
      <c r="B3449" s="366">
        <v>2</v>
      </c>
    </row>
    <row r="3450" spans="1:2" ht="30" customHeight="1">
      <c r="A3450" s="463" t="s">
        <v>52</v>
      </c>
      <c r="B3450" s="366">
        <v>2</v>
      </c>
    </row>
    <row r="3451" spans="1:2" ht="30" customHeight="1">
      <c r="A3451" s="463" t="s">
        <v>53</v>
      </c>
      <c r="B3451" s="366">
        <v>2</v>
      </c>
    </row>
    <row r="3452" spans="1:2" ht="30" customHeight="1">
      <c r="A3452" s="463" t="s">
        <v>54</v>
      </c>
      <c r="B3452" s="366">
        <v>3</v>
      </c>
    </row>
    <row r="3453" spans="1:2" ht="30" customHeight="1">
      <c r="A3453" s="463" t="s">
        <v>57</v>
      </c>
      <c r="B3453" s="366">
        <v>1</v>
      </c>
    </row>
    <row r="3454" spans="1:2" ht="30" customHeight="1">
      <c r="A3454" s="463" t="s">
        <v>20</v>
      </c>
      <c r="B3454" s="366">
        <v>1</v>
      </c>
    </row>
    <row r="3455" spans="1:2" ht="30" customHeight="1">
      <c r="A3455" s="463" t="s">
        <v>66</v>
      </c>
      <c r="B3455" s="366">
        <v>2</v>
      </c>
    </row>
    <row r="3456" spans="1:2" ht="30" customHeight="1">
      <c r="A3456" s="463" t="s">
        <v>38</v>
      </c>
      <c r="B3456" s="366">
        <v>1</v>
      </c>
    </row>
    <row r="3457" spans="1:11" ht="30" customHeight="1">
      <c r="A3457" s="368" t="s">
        <v>3</v>
      </c>
      <c r="B3457" s="367">
        <f>SUM(B3442:B3456)</f>
        <v>25</v>
      </c>
    </row>
    <row r="3458" spans="1:11" ht="27.75" customHeight="1"/>
    <row r="3459" spans="1:11" ht="30" customHeight="1">
      <c r="A3459" s="666" t="s">
        <v>1808</v>
      </c>
      <c r="B3459" s="666"/>
      <c r="C3459" s="666"/>
      <c r="D3459" s="666"/>
      <c r="E3459" s="666"/>
      <c r="F3459" s="666"/>
      <c r="G3459" s="666"/>
      <c r="H3459" s="666"/>
      <c r="I3459" s="666"/>
      <c r="J3459" s="666"/>
      <c r="K3459" s="666"/>
    </row>
    <row r="3460" spans="1:11" ht="58.5" customHeight="1">
      <c r="A3460" s="263" t="s">
        <v>62</v>
      </c>
      <c r="B3460" s="453" t="s">
        <v>1809</v>
      </c>
      <c r="C3460" s="453" t="s">
        <v>1810</v>
      </c>
      <c r="D3460" s="453" t="s">
        <v>1811</v>
      </c>
      <c r="E3460" s="453" t="s">
        <v>1812</v>
      </c>
      <c r="F3460" s="453" t="s">
        <v>1813</v>
      </c>
      <c r="G3460" s="453" t="s">
        <v>1814</v>
      </c>
      <c r="H3460" s="453" t="s">
        <v>1815</v>
      </c>
      <c r="I3460" s="453" t="s">
        <v>1816</v>
      </c>
      <c r="J3460" s="497" t="s">
        <v>1519</v>
      </c>
      <c r="K3460" s="486" t="s">
        <v>3</v>
      </c>
    </row>
    <row r="3461" spans="1:11" ht="30" customHeight="1">
      <c r="A3461" s="463" t="s">
        <v>44</v>
      </c>
      <c r="B3461" s="450">
        <v>139</v>
      </c>
      <c r="C3461" s="93">
        <v>142</v>
      </c>
      <c r="D3461" s="451">
        <v>12</v>
      </c>
      <c r="E3461" s="93">
        <v>16</v>
      </c>
      <c r="F3461" s="451">
        <v>3</v>
      </c>
      <c r="G3461" s="451">
        <v>13</v>
      </c>
      <c r="H3461" s="451">
        <v>4</v>
      </c>
      <c r="I3461" s="451">
        <v>0</v>
      </c>
      <c r="J3461" s="93">
        <v>0</v>
      </c>
      <c r="K3461" s="367">
        <f>SUM(B3461:J3461)</f>
        <v>329</v>
      </c>
    </row>
    <row r="3462" spans="1:11" ht="30" customHeight="1">
      <c r="A3462" s="463" t="s">
        <v>1453</v>
      </c>
      <c r="B3462" s="93">
        <v>0</v>
      </c>
      <c r="C3462" s="93">
        <v>0</v>
      </c>
      <c r="D3462" s="451">
        <v>3</v>
      </c>
      <c r="E3462" s="93">
        <v>1</v>
      </c>
      <c r="F3462" s="93">
        <v>0</v>
      </c>
      <c r="G3462" s="93">
        <v>1</v>
      </c>
      <c r="H3462" s="451">
        <v>0</v>
      </c>
      <c r="I3462" s="93">
        <v>1</v>
      </c>
      <c r="J3462" s="93">
        <v>0</v>
      </c>
      <c r="K3462" s="367">
        <f t="shared" ref="K3462:K3491" si="41">SUM(B3462:J3462)</f>
        <v>6</v>
      </c>
    </row>
    <row r="3463" spans="1:11" ht="30" customHeight="1">
      <c r="A3463" s="463" t="s">
        <v>29</v>
      </c>
      <c r="B3463" s="450">
        <v>59</v>
      </c>
      <c r="C3463" s="93">
        <v>71</v>
      </c>
      <c r="D3463" s="451">
        <v>0</v>
      </c>
      <c r="E3463" s="93">
        <v>22</v>
      </c>
      <c r="F3463" s="451">
        <v>4</v>
      </c>
      <c r="G3463" s="451">
        <v>6</v>
      </c>
      <c r="H3463" s="451">
        <v>1</v>
      </c>
      <c r="I3463" s="451">
        <v>0</v>
      </c>
      <c r="J3463" s="93">
        <v>0</v>
      </c>
      <c r="K3463" s="367">
        <f t="shared" si="41"/>
        <v>163</v>
      </c>
    </row>
    <row r="3464" spans="1:11" ht="30" customHeight="1">
      <c r="A3464" s="463" t="s">
        <v>31</v>
      </c>
      <c r="B3464" s="450">
        <v>55</v>
      </c>
      <c r="C3464" s="93">
        <v>52</v>
      </c>
      <c r="D3464" s="451">
        <v>9</v>
      </c>
      <c r="E3464" s="93">
        <v>15</v>
      </c>
      <c r="F3464" s="451">
        <v>0</v>
      </c>
      <c r="G3464" s="451">
        <v>1</v>
      </c>
      <c r="H3464" s="451">
        <v>3</v>
      </c>
      <c r="I3464" s="451">
        <v>1</v>
      </c>
      <c r="J3464" s="93">
        <v>0</v>
      </c>
      <c r="K3464" s="367">
        <f t="shared" si="41"/>
        <v>136</v>
      </c>
    </row>
    <row r="3465" spans="1:11" ht="30" customHeight="1">
      <c r="A3465" s="463" t="s">
        <v>24</v>
      </c>
      <c r="B3465" s="450">
        <v>33</v>
      </c>
      <c r="C3465" s="93">
        <v>43</v>
      </c>
      <c r="D3465" s="451">
        <v>5</v>
      </c>
      <c r="E3465" s="93">
        <v>13</v>
      </c>
      <c r="F3465" s="451">
        <v>0</v>
      </c>
      <c r="G3465" s="451">
        <v>4</v>
      </c>
      <c r="H3465" s="451">
        <v>0</v>
      </c>
      <c r="I3465" s="451">
        <v>1</v>
      </c>
      <c r="J3465" s="93">
        <v>0</v>
      </c>
      <c r="K3465" s="367">
        <f t="shared" si="41"/>
        <v>99</v>
      </c>
    </row>
    <row r="3466" spans="1:11" ht="30" customHeight="1">
      <c r="A3466" s="463" t="s">
        <v>33</v>
      </c>
      <c r="B3466" s="450">
        <v>151</v>
      </c>
      <c r="C3466" s="93">
        <v>166</v>
      </c>
      <c r="D3466" s="451">
        <v>14</v>
      </c>
      <c r="E3466" s="93">
        <v>18</v>
      </c>
      <c r="F3466" s="451">
        <v>2</v>
      </c>
      <c r="G3466" s="451">
        <v>8</v>
      </c>
      <c r="H3466" s="451">
        <v>2</v>
      </c>
      <c r="I3466" s="451">
        <v>0</v>
      </c>
      <c r="J3466" s="93">
        <v>0</v>
      </c>
      <c r="K3466" s="367">
        <f t="shared" si="41"/>
        <v>361</v>
      </c>
    </row>
    <row r="3467" spans="1:11" ht="30" customHeight="1">
      <c r="A3467" s="463" t="s">
        <v>23</v>
      </c>
      <c r="B3467" s="450">
        <v>159</v>
      </c>
      <c r="C3467" s="93">
        <v>160</v>
      </c>
      <c r="D3467" s="451">
        <v>19</v>
      </c>
      <c r="E3467" s="93">
        <v>20</v>
      </c>
      <c r="F3467" s="451">
        <v>4</v>
      </c>
      <c r="G3467" s="451">
        <v>3</v>
      </c>
      <c r="H3467" s="451">
        <v>5</v>
      </c>
      <c r="I3467" s="451">
        <v>11</v>
      </c>
      <c r="J3467" s="93">
        <v>0</v>
      </c>
      <c r="K3467" s="367">
        <f t="shared" si="41"/>
        <v>381</v>
      </c>
    </row>
    <row r="3468" spans="1:11" ht="30" customHeight="1">
      <c r="A3468" s="463" t="s">
        <v>35</v>
      </c>
      <c r="B3468" s="450">
        <v>82</v>
      </c>
      <c r="C3468" s="93">
        <v>88</v>
      </c>
      <c r="D3468" s="451">
        <v>16</v>
      </c>
      <c r="E3468" s="93">
        <v>12</v>
      </c>
      <c r="F3468" s="451">
        <v>2</v>
      </c>
      <c r="G3468" s="451">
        <v>7</v>
      </c>
      <c r="H3468" s="451">
        <v>3</v>
      </c>
      <c r="I3468" s="451">
        <v>1</v>
      </c>
      <c r="J3468" s="93">
        <v>0</v>
      </c>
      <c r="K3468" s="367">
        <f t="shared" si="41"/>
        <v>211</v>
      </c>
    </row>
    <row r="3469" spans="1:11" ht="30" customHeight="1">
      <c r="A3469" s="463" t="s">
        <v>36</v>
      </c>
      <c r="B3469" s="450">
        <v>50</v>
      </c>
      <c r="C3469" s="93">
        <v>49</v>
      </c>
      <c r="D3469" s="451">
        <v>7</v>
      </c>
      <c r="E3469" s="93">
        <v>10</v>
      </c>
      <c r="F3469" s="451">
        <v>2</v>
      </c>
      <c r="G3469" s="451">
        <v>4</v>
      </c>
      <c r="H3469" s="451">
        <v>8</v>
      </c>
      <c r="I3469" s="451">
        <v>0</v>
      </c>
      <c r="J3469" s="93">
        <v>0</v>
      </c>
      <c r="K3469" s="367">
        <f t="shared" si="41"/>
        <v>130</v>
      </c>
    </row>
    <row r="3470" spans="1:11" ht="30" customHeight="1">
      <c r="A3470" s="463" t="s">
        <v>48</v>
      </c>
      <c r="B3470" s="450">
        <v>50</v>
      </c>
      <c r="C3470" s="93">
        <v>59</v>
      </c>
      <c r="D3470" s="451">
        <v>9</v>
      </c>
      <c r="E3470" s="93">
        <v>9</v>
      </c>
      <c r="F3470" s="451">
        <v>0</v>
      </c>
      <c r="G3470" s="451">
        <v>0</v>
      </c>
      <c r="H3470" s="451">
        <v>3</v>
      </c>
      <c r="I3470" s="451">
        <v>1</v>
      </c>
      <c r="J3470" s="93">
        <v>0</v>
      </c>
      <c r="K3470" s="367">
        <f t="shared" si="41"/>
        <v>131</v>
      </c>
    </row>
    <row r="3471" spans="1:11" ht="30" customHeight="1">
      <c r="A3471" s="463" t="s">
        <v>49</v>
      </c>
      <c r="B3471" s="450">
        <v>98</v>
      </c>
      <c r="C3471" s="93">
        <v>100</v>
      </c>
      <c r="D3471" s="451">
        <v>12</v>
      </c>
      <c r="E3471" s="93">
        <v>13</v>
      </c>
      <c r="F3471" s="451">
        <v>3</v>
      </c>
      <c r="G3471" s="451">
        <v>3</v>
      </c>
      <c r="H3471" s="451">
        <v>6</v>
      </c>
      <c r="I3471" s="451">
        <v>3</v>
      </c>
      <c r="J3471" s="93">
        <v>0</v>
      </c>
      <c r="K3471" s="367">
        <f t="shared" si="41"/>
        <v>238</v>
      </c>
    </row>
    <row r="3472" spans="1:11" ht="30" customHeight="1">
      <c r="A3472" s="463" t="s">
        <v>50</v>
      </c>
      <c r="B3472" s="450">
        <v>78</v>
      </c>
      <c r="C3472" s="93">
        <v>80</v>
      </c>
      <c r="D3472" s="451">
        <v>16</v>
      </c>
      <c r="E3472" s="93">
        <v>16</v>
      </c>
      <c r="F3472" s="451">
        <v>2</v>
      </c>
      <c r="G3472" s="451">
        <v>5</v>
      </c>
      <c r="H3472" s="451">
        <v>3</v>
      </c>
      <c r="I3472" s="451">
        <v>1</v>
      </c>
      <c r="J3472" s="93">
        <v>0</v>
      </c>
      <c r="K3472" s="367">
        <f t="shared" si="41"/>
        <v>201</v>
      </c>
    </row>
    <row r="3473" spans="1:11" ht="30" customHeight="1">
      <c r="A3473" s="463" t="s">
        <v>51</v>
      </c>
      <c r="B3473" s="450">
        <v>110</v>
      </c>
      <c r="C3473" s="93">
        <v>112</v>
      </c>
      <c r="D3473" s="451">
        <v>13</v>
      </c>
      <c r="E3473" s="93">
        <v>33</v>
      </c>
      <c r="F3473" s="451">
        <v>1</v>
      </c>
      <c r="G3473" s="451">
        <v>3</v>
      </c>
      <c r="H3473" s="451">
        <v>3</v>
      </c>
      <c r="I3473" s="451">
        <v>1</v>
      </c>
      <c r="J3473" s="93">
        <v>0</v>
      </c>
      <c r="K3473" s="367">
        <f t="shared" si="41"/>
        <v>276</v>
      </c>
    </row>
    <row r="3474" spans="1:11" ht="30" customHeight="1">
      <c r="A3474" s="463" t="s">
        <v>52</v>
      </c>
      <c r="B3474" s="450">
        <v>76</v>
      </c>
      <c r="C3474" s="93">
        <v>75</v>
      </c>
      <c r="D3474" s="451">
        <v>9</v>
      </c>
      <c r="E3474" s="93">
        <v>17</v>
      </c>
      <c r="F3474" s="451">
        <v>0</v>
      </c>
      <c r="G3474" s="451">
        <v>0</v>
      </c>
      <c r="H3474" s="451">
        <v>5</v>
      </c>
      <c r="I3474" s="451">
        <v>5</v>
      </c>
      <c r="J3474" s="93">
        <v>0</v>
      </c>
      <c r="K3474" s="367">
        <f t="shared" si="41"/>
        <v>187</v>
      </c>
    </row>
    <row r="3475" spans="1:11" ht="30" customHeight="1">
      <c r="A3475" s="463" t="s">
        <v>53</v>
      </c>
      <c r="B3475" s="450">
        <v>118</v>
      </c>
      <c r="C3475" s="93">
        <v>120</v>
      </c>
      <c r="D3475" s="451">
        <v>22</v>
      </c>
      <c r="E3475" s="93">
        <v>34</v>
      </c>
      <c r="F3475" s="451">
        <v>2</v>
      </c>
      <c r="G3475" s="451">
        <v>3</v>
      </c>
      <c r="H3475" s="451">
        <v>11</v>
      </c>
      <c r="I3475" s="451">
        <v>8</v>
      </c>
      <c r="J3475" s="93">
        <v>0</v>
      </c>
      <c r="K3475" s="367">
        <f t="shared" si="41"/>
        <v>318</v>
      </c>
    </row>
    <row r="3476" spans="1:11" ht="30" customHeight="1">
      <c r="A3476" s="463" t="s">
        <v>54</v>
      </c>
      <c r="B3476" s="450">
        <v>77</v>
      </c>
      <c r="C3476" s="93">
        <v>81</v>
      </c>
      <c r="D3476" s="451">
        <v>15</v>
      </c>
      <c r="E3476" s="93">
        <v>3</v>
      </c>
      <c r="F3476" s="451">
        <v>0</v>
      </c>
      <c r="G3476" s="451">
        <v>4</v>
      </c>
      <c r="H3476" s="451">
        <v>1</v>
      </c>
      <c r="I3476" s="451">
        <v>1</v>
      </c>
      <c r="J3476" s="93">
        <v>0</v>
      </c>
      <c r="K3476" s="367">
        <f t="shared" si="41"/>
        <v>182</v>
      </c>
    </row>
    <row r="3477" spans="1:11" ht="30" customHeight="1">
      <c r="A3477" s="463" t="s">
        <v>64</v>
      </c>
      <c r="B3477" s="450">
        <v>82</v>
      </c>
      <c r="C3477" s="93">
        <v>89</v>
      </c>
      <c r="D3477" s="451">
        <v>28</v>
      </c>
      <c r="E3477" s="93">
        <v>15</v>
      </c>
      <c r="F3477" s="451">
        <v>4</v>
      </c>
      <c r="G3477" s="451">
        <v>7</v>
      </c>
      <c r="H3477" s="451">
        <v>7</v>
      </c>
      <c r="I3477" s="451">
        <v>2</v>
      </c>
      <c r="J3477" s="93">
        <v>0</v>
      </c>
      <c r="K3477" s="367">
        <f t="shared" si="41"/>
        <v>234</v>
      </c>
    </row>
    <row r="3478" spans="1:11" ht="30" customHeight="1">
      <c r="A3478" s="463" t="s">
        <v>57</v>
      </c>
      <c r="B3478" s="450">
        <v>119</v>
      </c>
      <c r="C3478" s="93">
        <v>124</v>
      </c>
      <c r="D3478" s="451">
        <v>26</v>
      </c>
      <c r="E3478" s="93">
        <v>13</v>
      </c>
      <c r="F3478" s="451">
        <v>0</v>
      </c>
      <c r="G3478" s="451">
        <v>4</v>
      </c>
      <c r="H3478" s="451">
        <v>2</v>
      </c>
      <c r="I3478" s="451">
        <v>0</v>
      </c>
      <c r="J3478" s="93">
        <v>0</v>
      </c>
      <c r="K3478" s="367">
        <f t="shared" si="41"/>
        <v>288</v>
      </c>
    </row>
    <row r="3479" spans="1:11" ht="30" customHeight="1">
      <c r="A3479" s="463" t="s">
        <v>20</v>
      </c>
      <c r="B3479" s="450">
        <v>0</v>
      </c>
      <c r="C3479" s="93">
        <v>0</v>
      </c>
      <c r="D3479" s="451">
        <v>4</v>
      </c>
      <c r="E3479" s="93">
        <v>16</v>
      </c>
      <c r="F3479" s="451">
        <v>0</v>
      </c>
      <c r="G3479" s="451">
        <v>1</v>
      </c>
      <c r="H3479" s="451">
        <v>1</v>
      </c>
      <c r="I3479" s="451">
        <v>1</v>
      </c>
      <c r="J3479" s="93">
        <v>0</v>
      </c>
      <c r="K3479" s="367">
        <f t="shared" si="41"/>
        <v>23</v>
      </c>
    </row>
    <row r="3480" spans="1:11" ht="30" customHeight="1">
      <c r="A3480" s="463" t="s">
        <v>66</v>
      </c>
      <c r="B3480" s="450">
        <v>179</v>
      </c>
      <c r="C3480" s="93">
        <v>177</v>
      </c>
      <c r="D3480" s="451">
        <v>12</v>
      </c>
      <c r="E3480" s="93">
        <v>27</v>
      </c>
      <c r="F3480" s="451">
        <v>0</v>
      </c>
      <c r="G3480" s="451">
        <v>8</v>
      </c>
      <c r="H3480" s="451">
        <v>5</v>
      </c>
      <c r="I3480" s="451">
        <v>5</v>
      </c>
      <c r="J3480" s="93">
        <v>0</v>
      </c>
      <c r="K3480" s="367">
        <f t="shared" si="41"/>
        <v>413</v>
      </c>
    </row>
    <row r="3481" spans="1:11" ht="30" customHeight="1">
      <c r="A3481" s="463" t="s">
        <v>38</v>
      </c>
      <c r="B3481" s="450">
        <v>42</v>
      </c>
      <c r="C3481" s="93">
        <v>42</v>
      </c>
      <c r="D3481" s="451">
        <v>7</v>
      </c>
      <c r="E3481" s="93">
        <v>5</v>
      </c>
      <c r="F3481" s="451">
        <v>1</v>
      </c>
      <c r="G3481" s="451">
        <v>1</v>
      </c>
      <c r="H3481" s="451">
        <v>0</v>
      </c>
      <c r="I3481" s="451">
        <v>4</v>
      </c>
      <c r="J3481" s="93">
        <v>0</v>
      </c>
      <c r="K3481" s="367">
        <f t="shared" si="41"/>
        <v>102</v>
      </c>
    </row>
    <row r="3482" spans="1:11" ht="30" customHeight="1">
      <c r="A3482" s="463" t="s">
        <v>39</v>
      </c>
      <c r="B3482" s="450">
        <v>68</v>
      </c>
      <c r="C3482" s="93">
        <v>74</v>
      </c>
      <c r="D3482" s="451">
        <v>14</v>
      </c>
      <c r="E3482" s="93">
        <v>25</v>
      </c>
      <c r="F3482" s="451">
        <v>0</v>
      </c>
      <c r="G3482" s="451">
        <v>13</v>
      </c>
      <c r="H3482" s="451">
        <v>1</v>
      </c>
      <c r="I3482" s="451">
        <v>1</v>
      </c>
      <c r="J3482" s="93">
        <v>0</v>
      </c>
      <c r="K3482" s="367">
        <f t="shared" si="41"/>
        <v>196</v>
      </c>
    </row>
    <row r="3483" spans="1:11" ht="30" customHeight="1">
      <c r="A3483" s="463" t="s">
        <v>657</v>
      </c>
      <c r="B3483" s="450">
        <v>107</v>
      </c>
      <c r="C3483" s="93">
        <v>117</v>
      </c>
      <c r="D3483" s="451">
        <v>31</v>
      </c>
      <c r="E3483" s="93">
        <v>10</v>
      </c>
      <c r="F3483" s="451">
        <v>2</v>
      </c>
      <c r="G3483" s="451">
        <v>13</v>
      </c>
      <c r="H3483" s="451">
        <v>4</v>
      </c>
      <c r="I3483" s="451">
        <v>3</v>
      </c>
      <c r="J3483" s="93">
        <v>0</v>
      </c>
      <c r="K3483" s="367">
        <f t="shared" si="41"/>
        <v>287</v>
      </c>
    </row>
    <row r="3484" spans="1:11" ht="30" customHeight="1">
      <c r="A3484" s="463" t="s">
        <v>1817</v>
      </c>
      <c r="B3484" s="450">
        <v>0</v>
      </c>
      <c r="C3484" s="93">
        <v>0</v>
      </c>
      <c r="D3484" s="451">
        <v>0</v>
      </c>
      <c r="E3484" s="93">
        <v>0</v>
      </c>
      <c r="F3484" s="451">
        <v>0</v>
      </c>
      <c r="G3484" s="451">
        <v>1</v>
      </c>
      <c r="H3484" s="451">
        <v>0</v>
      </c>
      <c r="I3484" s="451">
        <v>0</v>
      </c>
      <c r="J3484" s="93">
        <v>0</v>
      </c>
      <c r="K3484" s="367">
        <f t="shared" si="41"/>
        <v>1</v>
      </c>
    </row>
    <row r="3485" spans="1:11" ht="30" customHeight="1">
      <c r="A3485" s="463" t="s">
        <v>1799</v>
      </c>
      <c r="B3485" s="93">
        <v>0</v>
      </c>
      <c r="C3485" s="93">
        <v>0</v>
      </c>
      <c r="D3485" s="93">
        <v>1</v>
      </c>
      <c r="E3485" s="93">
        <v>0</v>
      </c>
      <c r="F3485" s="451">
        <v>0</v>
      </c>
      <c r="G3485" s="93">
        <v>0</v>
      </c>
      <c r="H3485" s="451">
        <v>0</v>
      </c>
      <c r="I3485" s="93">
        <v>0</v>
      </c>
      <c r="J3485" s="93">
        <v>0</v>
      </c>
      <c r="K3485" s="367">
        <f t="shared" si="41"/>
        <v>1</v>
      </c>
    </row>
    <row r="3486" spans="1:11" ht="30" customHeight="1">
      <c r="A3486" s="463" t="s">
        <v>25</v>
      </c>
      <c r="B3486" s="93">
        <v>0</v>
      </c>
      <c r="C3486" s="93">
        <v>0</v>
      </c>
      <c r="D3486" s="93">
        <v>0</v>
      </c>
      <c r="E3486" s="93">
        <v>0</v>
      </c>
      <c r="F3486" s="451">
        <v>0</v>
      </c>
      <c r="G3486" s="93">
        <v>4</v>
      </c>
      <c r="H3486" s="451">
        <v>0</v>
      </c>
      <c r="I3486" s="93">
        <v>0</v>
      </c>
      <c r="J3486" s="93">
        <v>436</v>
      </c>
      <c r="K3486" s="367">
        <f t="shared" si="41"/>
        <v>440</v>
      </c>
    </row>
    <row r="3487" spans="1:11" ht="30" customHeight="1">
      <c r="A3487" s="463" t="s">
        <v>1045</v>
      </c>
      <c r="B3487" s="93">
        <v>0</v>
      </c>
      <c r="C3487" s="93">
        <v>27</v>
      </c>
      <c r="D3487" s="93">
        <v>1</v>
      </c>
      <c r="E3487" s="93">
        <v>0</v>
      </c>
      <c r="F3487" s="93">
        <v>58</v>
      </c>
      <c r="G3487" s="93">
        <v>55</v>
      </c>
      <c r="H3487" s="451">
        <v>1</v>
      </c>
      <c r="I3487" s="93">
        <v>0</v>
      </c>
      <c r="J3487" s="93">
        <v>0</v>
      </c>
      <c r="K3487" s="367">
        <f t="shared" si="41"/>
        <v>142</v>
      </c>
    </row>
    <row r="3488" spans="1:11" ht="30" customHeight="1">
      <c r="A3488" s="463" t="s">
        <v>46</v>
      </c>
      <c r="B3488" s="93">
        <v>0</v>
      </c>
      <c r="C3488" s="93">
        <v>0</v>
      </c>
      <c r="D3488" s="93">
        <v>12</v>
      </c>
      <c r="E3488" s="93">
        <v>0</v>
      </c>
      <c r="F3488" s="451">
        <v>0</v>
      </c>
      <c r="G3488" s="93">
        <v>22</v>
      </c>
      <c r="H3488" s="451">
        <v>1</v>
      </c>
      <c r="I3488" s="93">
        <v>0</v>
      </c>
      <c r="J3488" s="93">
        <v>0</v>
      </c>
      <c r="K3488" s="367">
        <f t="shared" si="41"/>
        <v>35</v>
      </c>
    </row>
    <row r="3489" spans="1:11" ht="30" customHeight="1">
      <c r="A3489" s="463" t="s">
        <v>1053</v>
      </c>
      <c r="B3489" s="93">
        <v>0</v>
      </c>
      <c r="C3489" s="93">
        <v>0</v>
      </c>
      <c r="D3489" s="93">
        <v>0</v>
      </c>
      <c r="E3489" s="93">
        <v>0</v>
      </c>
      <c r="F3489" s="451">
        <v>0</v>
      </c>
      <c r="G3489" s="93">
        <v>2</v>
      </c>
      <c r="H3489" s="451">
        <v>0</v>
      </c>
      <c r="I3489" s="93">
        <v>0</v>
      </c>
      <c r="J3489" s="93">
        <v>0</v>
      </c>
      <c r="K3489" s="367">
        <f t="shared" si="41"/>
        <v>2</v>
      </c>
    </row>
    <row r="3490" spans="1:11" ht="30" customHeight="1">
      <c r="A3490" s="463" t="s">
        <v>37</v>
      </c>
      <c r="B3490" s="450">
        <v>0</v>
      </c>
      <c r="C3490" s="93">
        <v>0</v>
      </c>
      <c r="D3490" s="451">
        <v>1</v>
      </c>
      <c r="E3490" s="93">
        <v>0</v>
      </c>
      <c r="F3490" s="451">
        <v>0</v>
      </c>
      <c r="G3490" s="451">
        <v>0</v>
      </c>
      <c r="H3490" s="451">
        <v>0</v>
      </c>
      <c r="I3490" s="451">
        <v>0</v>
      </c>
      <c r="J3490" s="93">
        <v>0</v>
      </c>
      <c r="K3490" s="367">
        <f t="shared" si="41"/>
        <v>1</v>
      </c>
    </row>
    <row r="3491" spans="1:11" ht="30" customHeight="1">
      <c r="A3491" s="476" t="s">
        <v>3</v>
      </c>
      <c r="B3491" s="462">
        <f t="shared" ref="B3491:J3491" si="42">SUM(B3461:B3490)</f>
        <v>1932</v>
      </c>
      <c r="C3491" s="462">
        <f t="shared" si="42"/>
        <v>2048</v>
      </c>
      <c r="D3491" s="462">
        <f t="shared" si="42"/>
        <v>318</v>
      </c>
      <c r="E3491" s="462">
        <f t="shared" si="42"/>
        <v>363</v>
      </c>
      <c r="F3491" s="462">
        <f t="shared" si="42"/>
        <v>90</v>
      </c>
      <c r="G3491" s="462">
        <f t="shared" si="42"/>
        <v>196</v>
      </c>
      <c r="H3491" s="462">
        <f t="shared" si="42"/>
        <v>80</v>
      </c>
      <c r="I3491" s="462">
        <f t="shared" si="42"/>
        <v>51</v>
      </c>
      <c r="J3491" s="486">
        <f t="shared" si="42"/>
        <v>436</v>
      </c>
      <c r="K3491" s="367">
        <f t="shared" si="41"/>
        <v>5514</v>
      </c>
    </row>
    <row r="3492" spans="1:11" ht="31.5" customHeight="1"/>
    <row r="3493" spans="1:11" ht="32.25" customHeight="1">
      <c r="A3493" s="666" t="s">
        <v>1818</v>
      </c>
      <c r="B3493" s="666"/>
      <c r="C3493" s="666"/>
      <c r="D3493" s="666"/>
      <c r="E3493" s="666"/>
      <c r="F3493" s="666"/>
      <c r="G3493" s="666"/>
    </row>
    <row r="3494" spans="1:11" ht="55.5" customHeight="1">
      <c r="A3494" s="263" t="s">
        <v>62</v>
      </c>
      <c r="B3494" s="453" t="s">
        <v>1819</v>
      </c>
      <c r="C3494" s="453" t="s">
        <v>1820</v>
      </c>
      <c r="D3494" s="453" t="s">
        <v>1821</v>
      </c>
      <c r="E3494" s="453" t="s">
        <v>1822</v>
      </c>
      <c r="F3494" s="453" t="s">
        <v>1823</v>
      </c>
      <c r="G3494" s="462" t="s">
        <v>3</v>
      </c>
    </row>
    <row r="3495" spans="1:11" ht="30" customHeight="1">
      <c r="A3495" s="463" t="s">
        <v>44</v>
      </c>
      <c r="B3495" s="381">
        <v>8</v>
      </c>
      <c r="C3495" s="381">
        <v>4</v>
      </c>
      <c r="D3495" s="381">
        <v>8</v>
      </c>
      <c r="E3495" s="381">
        <v>0</v>
      </c>
      <c r="F3495" s="381">
        <v>2</v>
      </c>
      <c r="G3495" s="366">
        <f>SUM(B3495:F3495)</f>
        <v>22</v>
      </c>
    </row>
    <row r="3496" spans="1:11" ht="30" customHeight="1">
      <c r="A3496" s="463" t="s">
        <v>29</v>
      </c>
      <c r="B3496" s="381">
        <v>0</v>
      </c>
      <c r="C3496" s="381">
        <v>0</v>
      </c>
      <c r="D3496" s="381">
        <v>2</v>
      </c>
      <c r="E3496" s="381">
        <v>30</v>
      </c>
      <c r="F3496" s="381">
        <v>1</v>
      </c>
      <c r="G3496" s="366">
        <f t="shared" ref="G3496:G3519" si="43">SUM(B3496:F3496)</f>
        <v>33</v>
      </c>
    </row>
    <row r="3497" spans="1:11" ht="30" customHeight="1">
      <c r="A3497" s="463" t="s">
        <v>31</v>
      </c>
      <c r="B3497" s="381">
        <v>1</v>
      </c>
      <c r="C3497" s="381">
        <v>12</v>
      </c>
      <c r="D3497" s="381">
        <v>2</v>
      </c>
      <c r="E3497" s="381">
        <v>0</v>
      </c>
      <c r="F3497" s="381">
        <v>0</v>
      </c>
      <c r="G3497" s="366">
        <f t="shared" si="43"/>
        <v>15</v>
      </c>
    </row>
    <row r="3498" spans="1:11" ht="30" customHeight="1">
      <c r="A3498" s="463" t="s">
        <v>37</v>
      </c>
      <c r="B3498" s="381">
        <v>0</v>
      </c>
      <c r="C3498" s="381">
        <v>0</v>
      </c>
      <c r="D3498" s="381">
        <v>0</v>
      </c>
      <c r="E3498" s="381">
        <v>0</v>
      </c>
      <c r="F3498" s="381">
        <v>1</v>
      </c>
      <c r="G3498" s="366">
        <f t="shared" si="43"/>
        <v>1</v>
      </c>
    </row>
    <row r="3499" spans="1:11" ht="30" customHeight="1">
      <c r="A3499" s="463" t="s">
        <v>24</v>
      </c>
      <c r="B3499" s="381">
        <v>3</v>
      </c>
      <c r="C3499" s="381">
        <v>2</v>
      </c>
      <c r="D3499" s="381">
        <v>0</v>
      </c>
      <c r="E3499" s="381">
        <v>0</v>
      </c>
      <c r="F3499" s="381">
        <v>0</v>
      </c>
      <c r="G3499" s="366">
        <f t="shared" si="43"/>
        <v>5</v>
      </c>
    </row>
    <row r="3500" spans="1:11" ht="30" customHeight="1">
      <c r="A3500" s="463" t="s">
        <v>33</v>
      </c>
      <c r="B3500" s="381">
        <v>2</v>
      </c>
      <c r="C3500" s="381">
        <v>0</v>
      </c>
      <c r="D3500" s="381">
        <v>5</v>
      </c>
      <c r="E3500" s="381">
        <v>0</v>
      </c>
      <c r="F3500" s="381">
        <v>0</v>
      </c>
      <c r="G3500" s="366">
        <f t="shared" si="43"/>
        <v>7</v>
      </c>
    </row>
    <row r="3501" spans="1:11" ht="30" customHeight="1">
      <c r="A3501" s="463" t="s">
        <v>23</v>
      </c>
      <c r="B3501" s="381">
        <v>6</v>
      </c>
      <c r="C3501" s="381">
        <v>4</v>
      </c>
      <c r="D3501" s="381">
        <v>8</v>
      </c>
      <c r="E3501" s="381">
        <v>0</v>
      </c>
      <c r="F3501" s="381">
        <v>1</v>
      </c>
      <c r="G3501" s="366">
        <f t="shared" si="43"/>
        <v>19</v>
      </c>
    </row>
    <row r="3502" spans="1:11" ht="30" customHeight="1">
      <c r="A3502" s="463" t="s">
        <v>35</v>
      </c>
      <c r="B3502" s="381">
        <v>2</v>
      </c>
      <c r="C3502" s="381">
        <v>0</v>
      </c>
      <c r="D3502" s="381">
        <v>6</v>
      </c>
      <c r="E3502" s="381">
        <v>0</v>
      </c>
      <c r="F3502" s="381">
        <v>0</v>
      </c>
      <c r="G3502" s="366">
        <f t="shared" si="43"/>
        <v>8</v>
      </c>
    </row>
    <row r="3503" spans="1:11" ht="30" customHeight="1">
      <c r="A3503" s="463" t="s">
        <v>36</v>
      </c>
      <c r="B3503" s="381">
        <v>3</v>
      </c>
      <c r="C3503" s="381">
        <v>0</v>
      </c>
      <c r="D3503" s="381">
        <v>4</v>
      </c>
      <c r="E3503" s="381">
        <v>0</v>
      </c>
      <c r="F3503" s="381">
        <v>0</v>
      </c>
      <c r="G3503" s="366">
        <f t="shared" si="43"/>
        <v>7</v>
      </c>
    </row>
    <row r="3504" spans="1:11" ht="30" customHeight="1">
      <c r="A3504" s="463" t="s">
        <v>48</v>
      </c>
      <c r="B3504" s="381">
        <v>3</v>
      </c>
      <c r="C3504" s="381">
        <v>2</v>
      </c>
      <c r="D3504" s="381">
        <v>6</v>
      </c>
      <c r="E3504" s="381">
        <v>0</v>
      </c>
      <c r="F3504" s="381">
        <v>1</v>
      </c>
      <c r="G3504" s="366">
        <f t="shared" si="43"/>
        <v>12</v>
      </c>
    </row>
    <row r="3505" spans="1:7" ht="30" customHeight="1">
      <c r="A3505" s="463" t="s">
        <v>49</v>
      </c>
      <c r="B3505" s="381">
        <v>7</v>
      </c>
      <c r="C3505" s="381">
        <v>5</v>
      </c>
      <c r="D3505" s="381">
        <v>6</v>
      </c>
      <c r="E3505" s="381">
        <v>0</v>
      </c>
      <c r="F3505" s="381">
        <v>3</v>
      </c>
      <c r="G3505" s="366">
        <f t="shared" si="43"/>
        <v>21</v>
      </c>
    </row>
    <row r="3506" spans="1:7" ht="30" customHeight="1">
      <c r="A3506" s="463" t="s">
        <v>50</v>
      </c>
      <c r="B3506" s="381">
        <v>1</v>
      </c>
      <c r="C3506" s="381">
        <v>1</v>
      </c>
      <c r="D3506" s="381">
        <v>9</v>
      </c>
      <c r="E3506" s="381">
        <v>0</v>
      </c>
      <c r="F3506" s="381">
        <v>0</v>
      </c>
      <c r="G3506" s="366">
        <f t="shared" si="43"/>
        <v>11</v>
      </c>
    </row>
    <row r="3507" spans="1:7" ht="30" customHeight="1">
      <c r="A3507" s="463" t="s">
        <v>51</v>
      </c>
      <c r="B3507" s="381">
        <v>2</v>
      </c>
      <c r="C3507" s="381">
        <v>0</v>
      </c>
      <c r="D3507" s="381">
        <v>8</v>
      </c>
      <c r="E3507" s="381">
        <v>0</v>
      </c>
      <c r="F3507" s="381">
        <v>0</v>
      </c>
      <c r="G3507" s="366">
        <f t="shared" si="43"/>
        <v>10</v>
      </c>
    </row>
    <row r="3508" spans="1:7" ht="30" customHeight="1">
      <c r="A3508" s="463" t="s">
        <v>52</v>
      </c>
      <c r="B3508" s="381">
        <v>2</v>
      </c>
      <c r="C3508" s="381">
        <v>2</v>
      </c>
      <c r="D3508" s="381">
        <v>7</v>
      </c>
      <c r="E3508" s="381">
        <v>0</v>
      </c>
      <c r="F3508" s="381">
        <v>3</v>
      </c>
      <c r="G3508" s="366">
        <f t="shared" si="43"/>
        <v>14</v>
      </c>
    </row>
    <row r="3509" spans="1:7" ht="30" customHeight="1">
      <c r="A3509" s="463" t="s">
        <v>53</v>
      </c>
      <c r="B3509" s="381">
        <v>5</v>
      </c>
      <c r="C3509" s="381">
        <v>10</v>
      </c>
      <c r="D3509" s="381">
        <v>5</v>
      </c>
      <c r="E3509" s="381">
        <v>0</v>
      </c>
      <c r="F3509" s="381">
        <v>1</v>
      </c>
      <c r="G3509" s="366">
        <f t="shared" si="43"/>
        <v>21</v>
      </c>
    </row>
    <row r="3510" spans="1:7" ht="30" customHeight="1">
      <c r="A3510" s="463" t="s">
        <v>54</v>
      </c>
      <c r="B3510" s="381">
        <v>6</v>
      </c>
      <c r="C3510" s="381">
        <v>6</v>
      </c>
      <c r="D3510" s="381">
        <v>6</v>
      </c>
      <c r="E3510" s="381">
        <v>0</v>
      </c>
      <c r="F3510" s="381">
        <v>1</v>
      </c>
      <c r="G3510" s="366">
        <f t="shared" si="43"/>
        <v>19</v>
      </c>
    </row>
    <row r="3511" spans="1:7" ht="30" customHeight="1">
      <c r="A3511" s="463" t="s">
        <v>64</v>
      </c>
      <c r="B3511" s="381">
        <v>6</v>
      </c>
      <c r="C3511" s="381">
        <v>0</v>
      </c>
      <c r="D3511" s="381">
        <v>5</v>
      </c>
      <c r="E3511" s="381">
        <v>0</v>
      </c>
      <c r="F3511" s="381">
        <v>0</v>
      </c>
      <c r="G3511" s="366">
        <f t="shared" si="43"/>
        <v>11</v>
      </c>
    </row>
    <row r="3512" spans="1:7" ht="30" customHeight="1">
      <c r="A3512" s="463" t="s">
        <v>57</v>
      </c>
      <c r="B3512" s="381">
        <v>4</v>
      </c>
      <c r="C3512" s="381">
        <v>0</v>
      </c>
      <c r="D3512" s="381">
        <v>3</v>
      </c>
      <c r="E3512" s="381">
        <v>0</v>
      </c>
      <c r="F3512" s="381">
        <v>2</v>
      </c>
      <c r="G3512" s="366">
        <f t="shared" si="43"/>
        <v>9</v>
      </c>
    </row>
    <row r="3513" spans="1:7" ht="30" customHeight="1">
      <c r="A3513" s="463" t="s">
        <v>20</v>
      </c>
      <c r="B3513" s="381">
        <v>0</v>
      </c>
      <c r="C3513" s="381">
        <v>1</v>
      </c>
      <c r="D3513" s="381">
        <v>0</v>
      </c>
      <c r="E3513" s="381">
        <v>0</v>
      </c>
      <c r="F3513" s="381">
        <v>2</v>
      </c>
      <c r="G3513" s="366">
        <f t="shared" si="43"/>
        <v>3</v>
      </c>
    </row>
    <row r="3514" spans="1:7" ht="30" customHeight="1">
      <c r="A3514" s="463" t="s">
        <v>66</v>
      </c>
      <c r="B3514" s="381">
        <v>4</v>
      </c>
      <c r="C3514" s="381">
        <v>0</v>
      </c>
      <c r="D3514" s="381">
        <v>23</v>
      </c>
      <c r="E3514" s="381">
        <v>0</v>
      </c>
      <c r="F3514" s="381">
        <v>0</v>
      </c>
      <c r="G3514" s="366">
        <f t="shared" si="43"/>
        <v>27</v>
      </c>
    </row>
    <row r="3515" spans="1:7" ht="30" customHeight="1">
      <c r="A3515" s="463" t="s">
        <v>38</v>
      </c>
      <c r="B3515" s="381">
        <v>2</v>
      </c>
      <c r="C3515" s="381">
        <v>3</v>
      </c>
      <c r="D3515" s="381">
        <v>3</v>
      </c>
      <c r="E3515" s="381">
        <v>0</v>
      </c>
      <c r="F3515" s="381">
        <v>0</v>
      </c>
      <c r="G3515" s="366">
        <f t="shared" si="43"/>
        <v>8</v>
      </c>
    </row>
    <row r="3516" spans="1:7" ht="30" customHeight="1">
      <c r="A3516" s="463" t="s">
        <v>39</v>
      </c>
      <c r="B3516" s="381">
        <v>2</v>
      </c>
      <c r="C3516" s="381">
        <v>6</v>
      </c>
      <c r="D3516" s="381">
        <v>1</v>
      </c>
      <c r="E3516" s="381">
        <v>0</v>
      </c>
      <c r="F3516" s="381">
        <v>2</v>
      </c>
      <c r="G3516" s="366">
        <f t="shared" si="43"/>
        <v>11</v>
      </c>
    </row>
    <row r="3517" spans="1:7" ht="30" customHeight="1">
      <c r="A3517" s="463" t="s">
        <v>1745</v>
      </c>
      <c r="B3517" s="381">
        <v>0</v>
      </c>
      <c r="C3517" s="381">
        <v>2</v>
      </c>
      <c r="D3517" s="381">
        <v>0</v>
      </c>
      <c r="E3517" s="381">
        <v>0</v>
      </c>
      <c r="F3517" s="381">
        <v>0</v>
      </c>
      <c r="G3517" s="366">
        <f t="shared" si="43"/>
        <v>2</v>
      </c>
    </row>
    <row r="3518" spans="1:7" ht="30" customHeight="1">
      <c r="A3518" s="463" t="s">
        <v>657</v>
      </c>
      <c r="B3518" s="381">
        <v>5</v>
      </c>
      <c r="C3518" s="381">
        <v>1</v>
      </c>
      <c r="D3518" s="381">
        <v>7</v>
      </c>
      <c r="E3518" s="381">
        <v>0</v>
      </c>
      <c r="F3518" s="381">
        <v>0</v>
      </c>
      <c r="G3518" s="366">
        <f t="shared" si="43"/>
        <v>13</v>
      </c>
    </row>
    <row r="3519" spans="1:7" ht="30" customHeight="1">
      <c r="A3519" s="379" t="s">
        <v>3</v>
      </c>
      <c r="B3519" s="367">
        <f>SUM(B3495:B3518)</f>
        <v>74</v>
      </c>
      <c r="C3519" s="367">
        <f>SUM(C3495:C3518)</f>
        <v>61</v>
      </c>
      <c r="D3519" s="367">
        <f>SUM(D3495:D3518)</f>
        <v>124</v>
      </c>
      <c r="E3519" s="367">
        <f>SUM(E3495:E3518)</f>
        <v>30</v>
      </c>
      <c r="F3519" s="367">
        <f>SUM(F3495:F3518)</f>
        <v>20</v>
      </c>
      <c r="G3519" s="367">
        <f t="shared" si="43"/>
        <v>309</v>
      </c>
    </row>
    <row r="3520" spans="1:7" ht="26.25" customHeight="1"/>
    <row r="3521" spans="1:6" ht="30" customHeight="1">
      <c r="A3521" s="715" t="s">
        <v>1824</v>
      </c>
      <c r="B3521" s="716"/>
      <c r="C3521" s="716"/>
      <c r="D3521" s="716"/>
      <c r="E3521" s="716"/>
      <c r="F3521" s="717"/>
    </row>
    <row r="3522" spans="1:6" ht="30" customHeight="1">
      <c r="A3522" s="468" t="s">
        <v>62</v>
      </c>
      <c r="B3522" s="468" t="s">
        <v>1324</v>
      </c>
      <c r="C3522" s="468" t="s">
        <v>1325</v>
      </c>
      <c r="D3522" s="468" t="s">
        <v>1326</v>
      </c>
      <c r="E3522" s="468" t="s">
        <v>1327</v>
      </c>
      <c r="F3522" s="427" t="s">
        <v>3</v>
      </c>
    </row>
    <row r="3523" spans="1:6" ht="30" customHeight="1">
      <c r="A3523" s="369" t="s">
        <v>44</v>
      </c>
      <c r="B3523" s="366">
        <v>10</v>
      </c>
      <c r="C3523" s="366">
        <v>0</v>
      </c>
      <c r="D3523" s="366">
        <v>0</v>
      </c>
      <c r="E3523" s="366">
        <v>11</v>
      </c>
      <c r="F3523" s="366">
        <f>SUM(B3523:E3523)</f>
        <v>21</v>
      </c>
    </row>
    <row r="3524" spans="1:6" ht="30" customHeight="1">
      <c r="A3524" s="369" t="s">
        <v>1453</v>
      </c>
      <c r="B3524" s="366">
        <v>1</v>
      </c>
      <c r="C3524" s="366">
        <v>2</v>
      </c>
      <c r="D3524" s="366">
        <v>0</v>
      </c>
      <c r="E3524" s="366">
        <v>0</v>
      </c>
      <c r="F3524" s="366">
        <f t="shared" ref="F3524:F3545" si="44">SUM(B3524:E3524)</f>
        <v>3</v>
      </c>
    </row>
    <row r="3525" spans="1:6" ht="30" customHeight="1">
      <c r="A3525" s="369" t="s">
        <v>29</v>
      </c>
      <c r="B3525" s="366">
        <v>18</v>
      </c>
      <c r="C3525" s="366">
        <v>5</v>
      </c>
      <c r="D3525" s="366">
        <v>1</v>
      </c>
      <c r="E3525" s="366">
        <v>8</v>
      </c>
      <c r="F3525" s="366">
        <f t="shared" si="44"/>
        <v>32</v>
      </c>
    </row>
    <row r="3526" spans="1:6" ht="30" customHeight="1">
      <c r="A3526" s="369" t="s">
        <v>31</v>
      </c>
      <c r="B3526" s="366">
        <v>20</v>
      </c>
      <c r="C3526" s="366">
        <v>2</v>
      </c>
      <c r="D3526" s="366">
        <v>11</v>
      </c>
      <c r="E3526" s="366">
        <v>7</v>
      </c>
      <c r="F3526" s="366">
        <f t="shared" si="44"/>
        <v>40</v>
      </c>
    </row>
    <row r="3527" spans="1:6" ht="30" customHeight="1">
      <c r="A3527" s="369" t="s">
        <v>24</v>
      </c>
      <c r="B3527" s="366">
        <v>15</v>
      </c>
      <c r="C3527" s="366">
        <v>0</v>
      </c>
      <c r="D3527" s="366">
        <v>0</v>
      </c>
      <c r="E3527" s="366">
        <v>13</v>
      </c>
      <c r="F3527" s="366">
        <f t="shared" si="44"/>
        <v>28</v>
      </c>
    </row>
    <row r="3528" spans="1:6" ht="30" customHeight="1">
      <c r="A3528" s="369" t="s">
        <v>33</v>
      </c>
      <c r="B3528" s="366">
        <v>8</v>
      </c>
      <c r="C3528" s="366">
        <v>0</v>
      </c>
      <c r="D3528" s="366">
        <v>0</v>
      </c>
      <c r="E3528" s="366">
        <v>16</v>
      </c>
      <c r="F3528" s="366">
        <f t="shared" si="44"/>
        <v>24</v>
      </c>
    </row>
    <row r="3529" spans="1:6" ht="30" customHeight="1">
      <c r="A3529" s="369" t="s">
        <v>23</v>
      </c>
      <c r="B3529" s="366">
        <v>22</v>
      </c>
      <c r="C3529" s="366">
        <v>5</v>
      </c>
      <c r="D3529" s="366">
        <v>1</v>
      </c>
      <c r="E3529" s="366">
        <v>14</v>
      </c>
      <c r="F3529" s="366">
        <f t="shared" si="44"/>
        <v>42</v>
      </c>
    </row>
    <row r="3530" spans="1:6" ht="30" customHeight="1">
      <c r="A3530" s="369" t="s">
        <v>35</v>
      </c>
      <c r="B3530" s="366">
        <v>11</v>
      </c>
      <c r="C3530" s="366">
        <v>0</v>
      </c>
      <c r="D3530" s="366">
        <v>0</v>
      </c>
      <c r="E3530" s="366">
        <v>8</v>
      </c>
      <c r="F3530" s="366">
        <f t="shared" si="44"/>
        <v>19</v>
      </c>
    </row>
    <row r="3531" spans="1:6" ht="30" customHeight="1">
      <c r="A3531" s="369" t="s">
        <v>36</v>
      </c>
      <c r="B3531" s="366">
        <v>4</v>
      </c>
      <c r="C3531" s="366">
        <v>4</v>
      </c>
      <c r="D3531" s="366">
        <v>1</v>
      </c>
      <c r="E3531" s="366">
        <v>4</v>
      </c>
      <c r="F3531" s="366">
        <f t="shared" si="44"/>
        <v>13</v>
      </c>
    </row>
    <row r="3532" spans="1:6" ht="30" customHeight="1">
      <c r="A3532" s="369" t="s">
        <v>48</v>
      </c>
      <c r="B3532" s="366">
        <v>8</v>
      </c>
      <c r="C3532" s="366">
        <v>1</v>
      </c>
      <c r="D3532" s="366">
        <v>0</v>
      </c>
      <c r="E3532" s="366">
        <v>4</v>
      </c>
      <c r="F3532" s="366">
        <f t="shared" si="44"/>
        <v>13</v>
      </c>
    </row>
    <row r="3533" spans="1:6" ht="30" customHeight="1">
      <c r="A3533" s="369" t="s">
        <v>49</v>
      </c>
      <c r="B3533" s="366">
        <v>18</v>
      </c>
      <c r="C3533" s="366">
        <v>0</v>
      </c>
      <c r="D3533" s="366">
        <v>1</v>
      </c>
      <c r="E3533" s="366">
        <v>13</v>
      </c>
      <c r="F3533" s="366">
        <f t="shared" si="44"/>
        <v>32</v>
      </c>
    </row>
    <row r="3534" spans="1:6" ht="30" customHeight="1">
      <c r="A3534" s="369" t="s">
        <v>50</v>
      </c>
      <c r="B3534" s="366">
        <v>38</v>
      </c>
      <c r="C3534" s="366">
        <v>0</v>
      </c>
      <c r="D3534" s="366">
        <v>1</v>
      </c>
      <c r="E3534" s="366">
        <v>5</v>
      </c>
      <c r="F3534" s="366">
        <f t="shared" si="44"/>
        <v>44</v>
      </c>
    </row>
    <row r="3535" spans="1:6" ht="30" customHeight="1">
      <c r="A3535" s="369" t="s">
        <v>51</v>
      </c>
      <c r="B3535" s="366">
        <v>17</v>
      </c>
      <c r="C3535" s="366">
        <v>0</v>
      </c>
      <c r="D3535" s="366">
        <v>3</v>
      </c>
      <c r="E3535" s="366">
        <v>32</v>
      </c>
      <c r="F3535" s="366">
        <f t="shared" si="44"/>
        <v>52</v>
      </c>
    </row>
    <row r="3536" spans="1:6" ht="30" customHeight="1">
      <c r="A3536" s="369" t="s">
        <v>52</v>
      </c>
      <c r="B3536" s="366">
        <v>30</v>
      </c>
      <c r="C3536" s="366">
        <v>0</v>
      </c>
      <c r="D3536" s="366">
        <v>2</v>
      </c>
      <c r="E3536" s="366">
        <v>12</v>
      </c>
      <c r="F3536" s="366">
        <f t="shared" si="44"/>
        <v>44</v>
      </c>
    </row>
    <row r="3537" spans="1:6" ht="30" customHeight="1">
      <c r="A3537" s="369" t="s">
        <v>53</v>
      </c>
      <c r="B3537" s="366">
        <v>30</v>
      </c>
      <c r="C3537" s="366">
        <v>0</v>
      </c>
      <c r="D3537" s="366">
        <v>3</v>
      </c>
      <c r="E3537" s="366">
        <v>40</v>
      </c>
      <c r="F3537" s="366">
        <f t="shared" si="44"/>
        <v>73</v>
      </c>
    </row>
    <row r="3538" spans="1:6" ht="30" customHeight="1">
      <c r="A3538" s="369" t="s">
        <v>54</v>
      </c>
      <c r="B3538" s="366">
        <v>1</v>
      </c>
      <c r="C3538" s="366">
        <v>0</v>
      </c>
      <c r="D3538" s="366">
        <v>5</v>
      </c>
      <c r="E3538" s="366">
        <v>6</v>
      </c>
      <c r="F3538" s="366">
        <f t="shared" si="44"/>
        <v>12</v>
      </c>
    </row>
    <row r="3539" spans="1:6" ht="30" customHeight="1">
      <c r="A3539" s="369" t="s">
        <v>64</v>
      </c>
      <c r="B3539" s="366">
        <v>9</v>
      </c>
      <c r="C3539" s="366">
        <v>2</v>
      </c>
      <c r="D3539" s="366">
        <v>0</v>
      </c>
      <c r="E3539" s="366">
        <v>11</v>
      </c>
      <c r="F3539" s="366">
        <f t="shared" si="44"/>
        <v>22</v>
      </c>
    </row>
    <row r="3540" spans="1:6" ht="30" customHeight="1">
      <c r="A3540" s="369" t="s">
        <v>57</v>
      </c>
      <c r="B3540" s="366">
        <v>8</v>
      </c>
      <c r="C3540" s="366">
        <v>2</v>
      </c>
      <c r="D3540" s="366">
        <v>0</v>
      </c>
      <c r="E3540" s="366">
        <v>5</v>
      </c>
      <c r="F3540" s="366">
        <f t="shared" si="44"/>
        <v>15</v>
      </c>
    </row>
    <row r="3541" spans="1:6" ht="30" customHeight="1">
      <c r="A3541" s="369" t="s">
        <v>20</v>
      </c>
      <c r="B3541" s="366">
        <v>12</v>
      </c>
      <c r="C3541" s="366">
        <v>5</v>
      </c>
      <c r="D3541" s="366">
        <v>1</v>
      </c>
      <c r="E3541" s="366">
        <v>9</v>
      </c>
      <c r="F3541" s="366">
        <f t="shared" si="44"/>
        <v>27</v>
      </c>
    </row>
    <row r="3542" spans="1:6" ht="30" customHeight="1">
      <c r="A3542" s="369" t="s">
        <v>66</v>
      </c>
      <c r="B3542" s="366">
        <v>18</v>
      </c>
      <c r="C3542" s="366">
        <v>0</v>
      </c>
      <c r="D3542" s="366">
        <v>0</v>
      </c>
      <c r="E3542" s="366">
        <v>17</v>
      </c>
      <c r="F3542" s="366">
        <f t="shared" si="44"/>
        <v>35</v>
      </c>
    </row>
    <row r="3543" spans="1:6" ht="30" customHeight="1">
      <c r="A3543" s="369" t="s">
        <v>38</v>
      </c>
      <c r="B3543" s="366">
        <v>4</v>
      </c>
      <c r="C3543" s="366">
        <v>3</v>
      </c>
      <c r="D3543" s="366">
        <v>2</v>
      </c>
      <c r="E3543" s="366">
        <v>3</v>
      </c>
      <c r="F3543" s="366">
        <f t="shared" si="44"/>
        <v>12</v>
      </c>
    </row>
    <row r="3544" spans="1:6" ht="30" customHeight="1">
      <c r="A3544" s="369" t="s">
        <v>39</v>
      </c>
      <c r="B3544" s="366">
        <v>9</v>
      </c>
      <c r="C3544" s="366">
        <v>4</v>
      </c>
      <c r="D3544" s="366">
        <v>6</v>
      </c>
      <c r="E3544" s="366">
        <v>15</v>
      </c>
      <c r="F3544" s="366">
        <f t="shared" si="44"/>
        <v>34</v>
      </c>
    </row>
    <row r="3545" spans="1:6" ht="30" customHeight="1">
      <c r="A3545" s="369" t="s">
        <v>657</v>
      </c>
      <c r="B3545" s="366">
        <v>3</v>
      </c>
      <c r="C3545" s="366">
        <v>13</v>
      </c>
      <c r="D3545" s="366">
        <v>0</v>
      </c>
      <c r="E3545" s="366">
        <v>3</v>
      </c>
      <c r="F3545" s="366">
        <f t="shared" si="44"/>
        <v>19</v>
      </c>
    </row>
    <row r="3546" spans="1:6" ht="30" customHeight="1">
      <c r="A3546" s="476" t="s">
        <v>3</v>
      </c>
      <c r="B3546" s="367">
        <f>SUM(B3523:B3545)</f>
        <v>314</v>
      </c>
      <c r="C3546" s="367">
        <f>SUM(C3523:C3545)</f>
        <v>48</v>
      </c>
      <c r="D3546" s="367">
        <f>SUM(D3523:D3545)</f>
        <v>38</v>
      </c>
      <c r="E3546" s="367">
        <f>SUM(E3523:E3545)</f>
        <v>256</v>
      </c>
      <c r="F3546" s="367">
        <f>SUM(F3523:F3545)</f>
        <v>656</v>
      </c>
    </row>
    <row r="3547" spans="1:6" ht="25.5" customHeight="1"/>
    <row r="3548" spans="1:6" ht="30" customHeight="1">
      <c r="A3548" s="674" t="s">
        <v>1836</v>
      </c>
      <c r="B3548" s="675"/>
    </row>
    <row r="3549" spans="1:6" ht="30" customHeight="1">
      <c r="A3549" s="483" t="s">
        <v>62</v>
      </c>
      <c r="B3549" s="483" t="s">
        <v>1095</v>
      </c>
    </row>
    <row r="3550" spans="1:6" ht="30" customHeight="1">
      <c r="A3550" s="484" t="s">
        <v>44</v>
      </c>
      <c r="B3550" s="366">
        <v>4</v>
      </c>
    </row>
    <row r="3551" spans="1:6" ht="30" customHeight="1">
      <c r="A3551" s="484" t="s">
        <v>24</v>
      </c>
      <c r="B3551" s="366">
        <v>1</v>
      </c>
    </row>
    <row r="3552" spans="1:6" ht="30" customHeight="1">
      <c r="A3552" s="484" t="s">
        <v>33</v>
      </c>
      <c r="B3552" s="366">
        <v>4</v>
      </c>
    </row>
    <row r="3553" spans="1:2" ht="30" customHeight="1">
      <c r="A3553" s="484" t="s">
        <v>35</v>
      </c>
      <c r="B3553" s="366">
        <v>2</v>
      </c>
    </row>
    <row r="3554" spans="1:2" ht="30" customHeight="1">
      <c r="A3554" s="484" t="s">
        <v>50</v>
      </c>
      <c r="B3554" s="366">
        <v>1</v>
      </c>
    </row>
    <row r="3555" spans="1:2" ht="30" customHeight="1">
      <c r="A3555" s="484" t="s">
        <v>51</v>
      </c>
      <c r="B3555" s="366">
        <v>1</v>
      </c>
    </row>
    <row r="3556" spans="1:2" ht="30" customHeight="1">
      <c r="A3556" s="484" t="s">
        <v>52</v>
      </c>
      <c r="B3556" s="366">
        <v>1</v>
      </c>
    </row>
    <row r="3557" spans="1:2" ht="30" customHeight="1">
      <c r="A3557" s="484" t="s">
        <v>53</v>
      </c>
      <c r="B3557" s="366">
        <v>1</v>
      </c>
    </row>
    <row r="3558" spans="1:2" ht="30" customHeight="1">
      <c r="A3558" s="484" t="s">
        <v>54</v>
      </c>
      <c r="B3558" s="366">
        <v>1</v>
      </c>
    </row>
    <row r="3559" spans="1:2" ht="30" customHeight="1">
      <c r="A3559" s="484" t="s">
        <v>57</v>
      </c>
      <c r="B3559" s="366">
        <v>5</v>
      </c>
    </row>
    <row r="3560" spans="1:2" ht="30" customHeight="1">
      <c r="A3560" s="484" t="s">
        <v>66</v>
      </c>
      <c r="B3560" s="366">
        <v>2</v>
      </c>
    </row>
    <row r="3561" spans="1:2" ht="30" customHeight="1">
      <c r="A3561" s="484" t="s">
        <v>38</v>
      </c>
      <c r="B3561" s="366">
        <v>2</v>
      </c>
    </row>
    <row r="3562" spans="1:2" ht="30" customHeight="1">
      <c r="A3562" s="484" t="s">
        <v>39</v>
      </c>
      <c r="B3562" s="366">
        <v>1</v>
      </c>
    </row>
    <row r="3563" spans="1:2" ht="30" customHeight="1">
      <c r="A3563" s="484" t="s">
        <v>1833</v>
      </c>
      <c r="B3563" s="366">
        <v>1</v>
      </c>
    </row>
    <row r="3564" spans="1:2" ht="30" customHeight="1">
      <c r="A3564" s="484" t="s">
        <v>657</v>
      </c>
      <c r="B3564" s="366">
        <v>1</v>
      </c>
    </row>
    <row r="3565" spans="1:2" ht="30" customHeight="1">
      <c r="A3565" s="484" t="s">
        <v>1817</v>
      </c>
      <c r="B3565" s="366">
        <v>1</v>
      </c>
    </row>
    <row r="3566" spans="1:2" ht="30" customHeight="1">
      <c r="A3566" s="484" t="s">
        <v>162</v>
      </c>
      <c r="B3566" s="366">
        <v>2</v>
      </c>
    </row>
    <row r="3567" spans="1:2" ht="30" customHeight="1">
      <c r="A3567" s="484" t="s">
        <v>715</v>
      </c>
      <c r="B3567" s="366">
        <v>3</v>
      </c>
    </row>
    <row r="3568" spans="1:2" ht="30" customHeight="1">
      <c r="A3568" s="484" t="s">
        <v>1782</v>
      </c>
      <c r="B3568" s="366">
        <v>9</v>
      </c>
    </row>
    <row r="3569" spans="1:6" ht="30" customHeight="1">
      <c r="A3569" s="484" t="s">
        <v>1834</v>
      </c>
      <c r="B3569" s="366">
        <v>1</v>
      </c>
    </row>
    <row r="3570" spans="1:6" ht="30" customHeight="1">
      <c r="A3570" s="484" t="s">
        <v>1835</v>
      </c>
      <c r="B3570" s="366">
        <v>1</v>
      </c>
    </row>
    <row r="3571" spans="1:6" ht="30" customHeight="1">
      <c r="A3571" s="484" t="s">
        <v>1171</v>
      </c>
      <c r="B3571" s="366">
        <v>10</v>
      </c>
    </row>
    <row r="3572" spans="1:6" ht="30" customHeight="1">
      <c r="A3572" s="368" t="s">
        <v>3</v>
      </c>
      <c r="B3572" s="367">
        <f>SUM(B3550:B3571)</f>
        <v>55</v>
      </c>
    </row>
    <row r="3573" spans="1:6" ht="18.75" customHeight="1"/>
    <row r="3574" spans="1:6" ht="30" customHeight="1">
      <c r="A3574" s="666" t="s">
        <v>1880</v>
      </c>
      <c r="B3574" s="586"/>
      <c r="C3574" s="586"/>
      <c r="D3574" s="586"/>
      <c r="E3574" s="586"/>
      <c r="F3574" s="586"/>
    </row>
    <row r="3575" spans="1:6" ht="30" customHeight="1">
      <c r="A3575" s="568" t="s">
        <v>62</v>
      </c>
      <c r="B3575" s="552" t="s">
        <v>1324</v>
      </c>
      <c r="C3575" s="552" t="s">
        <v>1325</v>
      </c>
      <c r="D3575" s="552" t="s">
        <v>1326</v>
      </c>
      <c r="E3575" s="552" t="s">
        <v>1327</v>
      </c>
      <c r="F3575" s="543" t="s">
        <v>3</v>
      </c>
    </row>
    <row r="3576" spans="1:6" ht="30" customHeight="1">
      <c r="A3576" s="505" t="s">
        <v>44</v>
      </c>
      <c r="B3576" s="473">
        <v>9</v>
      </c>
      <c r="C3576" s="473">
        <v>0</v>
      </c>
      <c r="D3576" s="473">
        <v>2</v>
      </c>
      <c r="E3576" s="378">
        <v>12</v>
      </c>
      <c r="F3576" s="473">
        <f>SUM(B3576:E3576)</f>
        <v>23</v>
      </c>
    </row>
    <row r="3577" spans="1:6" ht="30" customHeight="1">
      <c r="A3577" s="505" t="s">
        <v>1328</v>
      </c>
      <c r="B3577" s="473">
        <v>1</v>
      </c>
      <c r="C3577" s="473">
        <v>1</v>
      </c>
      <c r="D3577" s="473">
        <v>0</v>
      </c>
      <c r="E3577" s="378">
        <v>0</v>
      </c>
      <c r="F3577" s="473">
        <f t="shared" ref="F3577:F3599" si="45">SUM(B3577:E3577)</f>
        <v>2</v>
      </c>
    </row>
    <row r="3578" spans="1:6" ht="30" customHeight="1">
      <c r="A3578" s="505" t="s">
        <v>29</v>
      </c>
      <c r="B3578" s="473">
        <v>14</v>
      </c>
      <c r="C3578" s="473">
        <v>3</v>
      </c>
      <c r="D3578" s="473">
        <v>2</v>
      </c>
      <c r="E3578" s="378">
        <v>8</v>
      </c>
      <c r="F3578" s="473">
        <f t="shared" si="45"/>
        <v>27</v>
      </c>
    </row>
    <row r="3579" spans="1:6" ht="30" customHeight="1">
      <c r="A3579" s="505" t="s">
        <v>31</v>
      </c>
      <c r="B3579" s="473">
        <v>18</v>
      </c>
      <c r="C3579" s="473">
        <v>0</v>
      </c>
      <c r="D3579" s="473">
        <v>11</v>
      </c>
      <c r="E3579" s="378">
        <v>6</v>
      </c>
      <c r="F3579" s="473">
        <f t="shared" si="45"/>
        <v>35</v>
      </c>
    </row>
    <row r="3580" spans="1:6" ht="30" customHeight="1">
      <c r="A3580" s="505" t="s">
        <v>24</v>
      </c>
      <c r="B3580" s="473">
        <v>13</v>
      </c>
      <c r="C3580" s="473">
        <v>0</v>
      </c>
      <c r="D3580" s="473">
        <v>0</v>
      </c>
      <c r="E3580" s="378">
        <v>12</v>
      </c>
      <c r="F3580" s="473">
        <f t="shared" si="45"/>
        <v>25</v>
      </c>
    </row>
    <row r="3581" spans="1:6" ht="30" customHeight="1">
      <c r="A3581" s="505" t="s">
        <v>33</v>
      </c>
      <c r="B3581" s="473">
        <v>10</v>
      </c>
      <c r="C3581" s="473">
        <v>0</v>
      </c>
      <c r="D3581" s="366">
        <v>1</v>
      </c>
      <c r="E3581" s="378">
        <v>15</v>
      </c>
      <c r="F3581" s="473">
        <f t="shared" si="45"/>
        <v>26</v>
      </c>
    </row>
    <row r="3582" spans="1:6" ht="30" customHeight="1">
      <c r="A3582" s="505" t="s">
        <v>23</v>
      </c>
      <c r="B3582" s="473">
        <v>23</v>
      </c>
      <c r="C3582" s="473">
        <v>2</v>
      </c>
      <c r="D3582" s="366">
        <v>1</v>
      </c>
      <c r="E3582" s="378">
        <v>11</v>
      </c>
      <c r="F3582" s="473">
        <f t="shared" si="45"/>
        <v>37</v>
      </c>
    </row>
    <row r="3583" spans="1:6" ht="30" customHeight="1">
      <c r="A3583" s="505" t="s">
        <v>35</v>
      </c>
      <c r="B3583" s="473">
        <v>11</v>
      </c>
      <c r="C3583" s="473">
        <v>0</v>
      </c>
      <c r="D3583" s="366">
        <v>1</v>
      </c>
      <c r="E3583" s="378">
        <v>8</v>
      </c>
      <c r="F3583" s="473">
        <f t="shared" si="45"/>
        <v>20</v>
      </c>
    </row>
    <row r="3584" spans="1:6" ht="30" customHeight="1">
      <c r="A3584" s="505" t="s">
        <v>36</v>
      </c>
      <c r="B3584" s="473">
        <v>3</v>
      </c>
      <c r="C3584" s="473">
        <v>2</v>
      </c>
      <c r="D3584" s="366">
        <v>1</v>
      </c>
      <c r="E3584" s="378">
        <v>3</v>
      </c>
      <c r="F3584" s="473">
        <f t="shared" si="45"/>
        <v>9</v>
      </c>
    </row>
    <row r="3585" spans="1:6" ht="30" customHeight="1">
      <c r="A3585" s="505" t="s">
        <v>48</v>
      </c>
      <c r="B3585" s="473">
        <v>7</v>
      </c>
      <c r="C3585" s="473">
        <v>0</v>
      </c>
      <c r="D3585" s="366">
        <v>1</v>
      </c>
      <c r="E3585" s="378">
        <v>7</v>
      </c>
      <c r="F3585" s="473">
        <f t="shared" si="45"/>
        <v>15</v>
      </c>
    </row>
    <row r="3586" spans="1:6" ht="30" customHeight="1">
      <c r="A3586" s="505" t="s">
        <v>49</v>
      </c>
      <c r="B3586" s="473">
        <v>14</v>
      </c>
      <c r="C3586" s="473">
        <v>0</v>
      </c>
      <c r="D3586" s="366">
        <v>5</v>
      </c>
      <c r="E3586" s="378">
        <v>13</v>
      </c>
      <c r="F3586" s="473">
        <f t="shared" si="45"/>
        <v>32</v>
      </c>
    </row>
    <row r="3587" spans="1:6" ht="30" customHeight="1">
      <c r="A3587" s="505" t="s">
        <v>50</v>
      </c>
      <c r="B3587" s="473">
        <v>37</v>
      </c>
      <c r="C3587" s="473">
        <v>0</v>
      </c>
      <c r="D3587" s="366">
        <v>3</v>
      </c>
      <c r="E3587" s="378">
        <v>8</v>
      </c>
      <c r="F3587" s="473">
        <f t="shared" si="45"/>
        <v>48</v>
      </c>
    </row>
    <row r="3588" spans="1:6" ht="30" customHeight="1">
      <c r="A3588" s="505" t="s">
        <v>51</v>
      </c>
      <c r="B3588" s="473">
        <v>13</v>
      </c>
      <c r="C3588" s="473">
        <v>0</v>
      </c>
      <c r="D3588" s="366">
        <v>2</v>
      </c>
      <c r="E3588" s="378">
        <v>28</v>
      </c>
      <c r="F3588" s="473">
        <f t="shared" si="45"/>
        <v>43</v>
      </c>
    </row>
    <row r="3589" spans="1:6" ht="30" customHeight="1">
      <c r="A3589" s="505" t="s">
        <v>52</v>
      </c>
      <c r="B3589" s="473">
        <v>28</v>
      </c>
      <c r="C3589" s="473">
        <v>0</v>
      </c>
      <c r="D3589" s="366">
        <v>4</v>
      </c>
      <c r="E3589" s="378">
        <v>14</v>
      </c>
      <c r="F3589" s="473">
        <f t="shared" si="45"/>
        <v>46</v>
      </c>
    </row>
    <row r="3590" spans="1:6" ht="30" customHeight="1">
      <c r="A3590" s="505" t="s">
        <v>53</v>
      </c>
      <c r="B3590" s="473">
        <v>32</v>
      </c>
      <c r="C3590" s="473">
        <v>0</v>
      </c>
      <c r="D3590" s="366">
        <v>5</v>
      </c>
      <c r="E3590" s="378">
        <v>32</v>
      </c>
      <c r="F3590" s="473">
        <f t="shared" si="45"/>
        <v>69</v>
      </c>
    </row>
    <row r="3591" spans="1:6" ht="30" customHeight="1">
      <c r="A3591" s="505" t="s">
        <v>54</v>
      </c>
      <c r="B3591" s="473">
        <v>1</v>
      </c>
      <c r="C3591" s="473">
        <v>0</v>
      </c>
      <c r="D3591" s="366">
        <v>5</v>
      </c>
      <c r="E3591" s="378">
        <v>2</v>
      </c>
      <c r="F3591" s="473">
        <f t="shared" si="45"/>
        <v>8</v>
      </c>
    </row>
    <row r="3592" spans="1:6" ht="30" customHeight="1">
      <c r="A3592" s="505" t="s">
        <v>64</v>
      </c>
      <c r="B3592" s="473">
        <v>7</v>
      </c>
      <c r="C3592" s="473">
        <v>0</v>
      </c>
      <c r="D3592" s="366">
        <v>0</v>
      </c>
      <c r="E3592" s="378">
        <v>11</v>
      </c>
      <c r="F3592" s="473">
        <f t="shared" si="45"/>
        <v>18</v>
      </c>
    </row>
    <row r="3593" spans="1:6" ht="30" customHeight="1">
      <c r="A3593" s="505" t="s">
        <v>57</v>
      </c>
      <c r="B3593" s="473">
        <v>6</v>
      </c>
      <c r="C3593" s="473">
        <v>2</v>
      </c>
      <c r="D3593" s="366">
        <v>2</v>
      </c>
      <c r="E3593" s="378">
        <v>7</v>
      </c>
      <c r="F3593" s="473">
        <f t="shared" si="45"/>
        <v>17</v>
      </c>
    </row>
    <row r="3594" spans="1:6" ht="30" customHeight="1">
      <c r="A3594" s="505" t="s">
        <v>20</v>
      </c>
      <c r="B3594" s="473">
        <v>14</v>
      </c>
      <c r="C3594" s="473">
        <v>2</v>
      </c>
      <c r="D3594" s="473">
        <v>4</v>
      </c>
      <c r="E3594" s="378">
        <v>6</v>
      </c>
      <c r="F3594" s="473">
        <f t="shared" si="45"/>
        <v>26</v>
      </c>
    </row>
    <row r="3595" spans="1:6" ht="30" customHeight="1">
      <c r="A3595" s="505" t="s">
        <v>66</v>
      </c>
      <c r="B3595" s="473">
        <v>14</v>
      </c>
      <c r="C3595" s="473">
        <v>0</v>
      </c>
      <c r="D3595" s="473">
        <v>0</v>
      </c>
      <c r="E3595" s="378">
        <v>13</v>
      </c>
      <c r="F3595" s="473">
        <f t="shared" si="45"/>
        <v>27</v>
      </c>
    </row>
    <row r="3596" spans="1:6" ht="30" customHeight="1">
      <c r="A3596" s="505" t="s">
        <v>38</v>
      </c>
      <c r="B3596" s="473">
        <v>4</v>
      </c>
      <c r="C3596" s="473">
        <v>2</v>
      </c>
      <c r="D3596" s="473">
        <v>2</v>
      </c>
      <c r="E3596" s="378">
        <v>2</v>
      </c>
      <c r="F3596" s="473">
        <f t="shared" si="45"/>
        <v>10</v>
      </c>
    </row>
    <row r="3597" spans="1:6" ht="30" customHeight="1">
      <c r="A3597" s="505" t="s">
        <v>39</v>
      </c>
      <c r="B3597" s="473">
        <v>15</v>
      </c>
      <c r="C3597" s="473">
        <v>3</v>
      </c>
      <c r="D3597" s="473">
        <v>7</v>
      </c>
      <c r="E3597" s="378">
        <v>10</v>
      </c>
      <c r="F3597" s="473">
        <f t="shared" si="45"/>
        <v>35</v>
      </c>
    </row>
    <row r="3598" spans="1:6" ht="30" customHeight="1">
      <c r="A3598" s="505" t="s">
        <v>657</v>
      </c>
      <c r="B3598" s="473">
        <v>4</v>
      </c>
      <c r="C3598" s="473">
        <v>14</v>
      </c>
      <c r="D3598" s="473">
        <v>0</v>
      </c>
      <c r="E3598" s="378">
        <v>2</v>
      </c>
      <c r="F3598" s="473">
        <f t="shared" si="45"/>
        <v>20</v>
      </c>
    </row>
    <row r="3599" spans="1:6" ht="30" customHeight="1">
      <c r="A3599" s="368" t="s">
        <v>3</v>
      </c>
      <c r="B3599" s="514">
        <f>SUM(B3576:B3598)</f>
        <v>298</v>
      </c>
      <c r="C3599" s="514">
        <f>SUM(C3576:C3598)</f>
        <v>31</v>
      </c>
      <c r="D3599" s="514">
        <f>SUM(D3576:D3598)</f>
        <v>59</v>
      </c>
      <c r="E3599" s="514">
        <f>SUM(E3576:E3598)</f>
        <v>230</v>
      </c>
      <c r="F3599" s="514">
        <f t="shared" si="45"/>
        <v>618</v>
      </c>
    </row>
    <row r="3601" spans="1:3" ht="30" customHeight="1">
      <c r="A3601" s="666" t="s">
        <v>1884</v>
      </c>
      <c r="B3601" s="666"/>
      <c r="C3601" s="666"/>
    </row>
    <row r="3602" spans="1:3" ht="30" customHeight="1">
      <c r="A3602" s="524" t="s">
        <v>62</v>
      </c>
      <c r="B3602" s="523" t="s">
        <v>1514</v>
      </c>
      <c r="C3602" s="523" t="s">
        <v>1513</v>
      </c>
    </row>
    <row r="3603" spans="1:3" ht="30" customHeight="1">
      <c r="A3603" s="366" t="s">
        <v>44</v>
      </c>
      <c r="B3603" s="366">
        <v>51</v>
      </c>
      <c r="C3603" s="366">
        <v>182</v>
      </c>
    </row>
    <row r="3604" spans="1:3" ht="30" customHeight="1">
      <c r="A3604" s="366" t="s">
        <v>1328</v>
      </c>
      <c r="B3604" s="366">
        <v>1</v>
      </c>
      <c r="C3604" s="366">
        <v>11</v>
      </c>
    </row>
    <row r="3605" spans="1:3" ht="30" customHeight="1">
      <c r="A3605" s="366" t="s">
        <v>29</v>
      </c>
      <c r="B3605" s="366">
        <v>53</v>
      </c>
      <c r="C3605" s="366">
        <v>63</v>
      </c>
    </row>
    <row r="3606" spans="1:3" ht="30" customHeight="1">
      <c r="A3606" s="366" t="s">
        <v>31</v>
      </c>
      <c r="B3606" s="366">
        <v>47</v>
      </c>
      <c r="C3606" s="366">
        <v>58</v>
      </c>
    </row>
    <row r="3607" spans="1:3" ht="30" customHeight="1">
      <c r="A3607" s="366" t="s">
        <v>24</v>
      </c>
      <c r="B3607" s="366">
        <v>47</v>
      </c>
      <c r="C3607" s="366">
        <v>58</v>
      </c>
    </row>
    <row r="3608" spans="1:3" ht="30" customHeight="1">
      <c r="A3608" s="366" t="s">
        <v>33</v>
      </c>
      <c r="B3608" s="366">
        <v>44</v>
      </c>
      <c r="C3608" s="366">
        <v>215</v>
      </c>
    </row>
    <row r="3609" spans="1:3" ht="30" customHeight="1">
      <c r="A3609" s="366" t="s">
        <v>23</v>
      </c>
      <c r="B3609" s="366">
        <v>84</v>
      </c>
      <c r="C3609" s="366">
        <v>235</v>
      </c>
    </row>
    <row r="3610" spans="1:3" ht="30" customHeight="1">
      <c r="A3610" s="366" t="s">
        <v>35</v>
      </c>
      <c r="B3610" s="366">
        <v>47</v>
      </c>
      <c r="C3610" s="366">
        <v>83</v>
      </c>
    </row>
    <row r="3611" spans="1:3" ht="30" customHeight="1">
      <c r="A3611" s="366" t="s">
        <v>36</v>
      </c>
      <c r="B3611" s="366">
        <v>72</v>
      </c>
      <c r="C3611" s="366">
        <v>65</v>
      </c>
    </row>
    <row r="3612" spans="1:3" ht="30" customHeight="1">
      <c r="A3612" s="366" t="s">
        <v>48</v>
      </c>
      <c r="B3612" s="366">
        <v>61</v>
      </c>
      <c r="C3612" s="366">
        <v>67</v>
      </c>
    </row>
    <row r="3613" spans="1:3" ht="30" customHeight="1">
      <c r="A3613" s="366" t="s">
        <v>1885</v>
      </c>
      <c r="B3613" s="366">
        <v>99</v>
      </c>
      <c r="C3613" s="366">
        <v>206</v>
      </c>
    </row>
    <row r="3614" spans="1:3" ht="30" customHeight="1">
      <c r="A3614" s="366" t="s">
        <v>1886</v>
      </c>
      <c r="B3614" s="366">
        <v>93</v>
      </c>
      <c r="C3614" s="366">
        <v>165</v>
      </c>
    </row>
    <row r="3615" spans="1:3" ht="30" customHeight="1">
      <c r="A3615" s="366" t="s">
        <v>51</v>
      </c>
      <c r="B3615" s="366">
        <v>91</v>
      </c>
      <c r="C3615" s="366">
        <v>144</v>
      </c>
    </row>
    <row r="3616" spans="1:3" ht="30" customHeight="1">
      <c r="A3616" s="366" t="s">
        <v>52</v>
      </c>
      <c r="B3616" s="366">
        <v>62</v>
      </c>
      <c r="C3616" s="366">
        <v>123</v>
      </c>
    </row>
    <row r="3617" spans="1:3" ht="30" customHeight="1">
      <c r="A3617" s="366" t="s">
        <v>53</v>
      </c>
      <c r="B3617" s="366">
        <v>84</v>
      </c>
      <c r="C3617" s="366">
        <v>228</v>
      </c>
    </row>
    <row r="3618" spans="1:3" ht="30" customHeight="1">
      <c r="A3618" s="366" t="s">
        <v>54</v>
      </c>
      <c r="B3618" s="366">
        <v>49</v>
      </c>
      <c r="C3618" s="366">
        <v>69</v>
      </c>
    </row>
    <row r="3619" spans="1:3" ht="30" customHeight="1">
      <c r="A3619" s="381" t="s">
        <v>64</v>
      </c>
      <c r="B3619" s="366">
        <v>49</v>
      </c>
      <c r="C3619" s="366">
        <v>130</v>
      </c>
    </row>
    <row r="3620" spans="1:3" ht="30" customHeight="1">
      <c r="A3620" s="366" t="s">
        <v>57</v>
      </c>
      <c r="B3620" s="366">
        <v>50</v>
      </c>
      <c r="C3620" s="366">
        <v>179</v>
      </c>
    </row>
    <row r="3621" spans="1:3" ht="30" customHeight="1">
      <c r="A3621" s="366" t="s">
        <v>20</v>
      </c>
      <c r="B3621" s="366">
        <v>44</v>
      </c>
      <c r="C3621" s="366">
        <v>79</v>
      </c>
    </row>
    <row r="3622" spans="1:3" ht="30" customHeight="1">
      <c r="A3622" s="366" t="s">
        <v>66</v>
      </c>
      <c r="B3622" s="366">
        <v>90</v>
      </c>
      <c r="C3622" s="366">
        <v>215</v>
      </c>
    </row>
    <row r="3623" spans="1:3" ht="30" customHeight="1">
      <c r="A3623" s="366" t="s">
        <v>38</v>
      </c>
      <c r="B3623" s="366">
        <v>41</v>
      </c>
      <c r="C3623" s="366">
        <v>61</v>
      </c>
    </row>
    <row r="3624" spans="1:3" ht="30" customHeight="1">
      <c r="A3624" s="366" t="s">
        <v>1887</v>
      </c>
      <c r="B3624" s="366">
        <v>112</v>
      </c>
      <c r="C3624" s="366">
        <v>139</v>
      </c>
    </row>
    <row r="3625" spans="1:3" ht="30" customHeight="1">
      <c r="A3625" s="366" t="s">
        <v>657</v>
      </c>
      <c r="B3625" s="366">
        <v>29</v>
      </c>
      <c r="C3625" s="366">
        <v>93</v>
      </c>
    </row>
    <row r="3626" spans="1:3" ht="30" customHeight="1">
      <c r="A3626" s="368" t="s">
        <v>3</v>
      </c>
      <c r="B3626" s="522">
        <f>SUM(B3603:B3625)</f>
        <v>1400</v>
      </c>
      <c r="C3626" s="522">
        <f>SUM(C3603:C3625)</f>
        <v>2868</v>
      </c>
    </row>
    <row r="3628" spans="1:3" ht="30" customHeight="1">
      <c r="A3628" s="674" t="s">
        <v>1888</v>
      </c>
      <c r="B3628" s="675"/>
    </row>
    <row r="3629" spans="1:3" ht="30" customHeight="1">
      <c r="A3629" s="263" t="s">
        <v>62</v>
      </c>
      <c r="B3629" s="530" t="s">
        <v>1224</v>
      </c>
    </row>
    <row r="3630" spans="1:3" ht="30" customHeight="1">
      <c r="A3630" s="534" t="s">
        <v>44</v>
      </c>
      <c r="B3630" s="474">
        <v>30</v>
      </c>
    </row>
    <row r="3631" spans="1:3" ht="30" customHeight="1">
      <c r="A3631" s="534" t="s">
        <v>29</v>
      </c>
      <c r="B3631" s="473">
        <v>29</v>
      </c>
    </row>
    <row r="3632" spans="1:3" ht="30" customHeight="1">
      <c r="A3632" s="534" t="s">
        <v>31</v>
      </c>
      <c r="B3632" s="473">
        <v>8</v>
      </c>
    </row>
    <row r="3633" spans="1:2" ht="30" customHeight="1">
      <c r="A3633" s="534" t="s">
        <v>24</v>
      </c>
      <c r="B3633" s="473">
        <v>14</v>
      </c>
    </row>
    <row r="3634" spans="1:2" ht="30" customHeight="1">
      <c r="A3634" s="534" t="s">
        <v>33</v>
      </c>
      <c r="B3634" s="366">
        <v>26</v>
      </c>
    </row>
    <row r="3635" spans="1:2" ht="30" customHeight="1">
      <c r="A3635" s="534" t="s">
        <v>23</v>
      </c>
      <c r="B3635" s="475">
        <v>38</v>
      </c>
    </row>
    <row r="3636" spans="1:2" ht="30" customHeight="1">
      <c r="A3636" s="534" t="s">
        <v>35</v>
      </c>
      <c r="B3636" s="366">
        <v>5</v>
      </c>
    </row>
    <row r="3637" spans="1:2" ht="30" customHeight="1">
      <c r="A3637" s="534" t="s">
        <v>36</v>
      </c>
      <c r="B3637" s="366">
        <v>29</v>
      </c>
    </row>
    <row r="3638" spans="1:2" ht="30" customHeight="1">
      <c r="A3638" s="534" t="s">
        <v>48</v>
      </c>
      <c r="B3638" s="473">
        <v>8</v>
      </c>
    </row>
    <row r="3639" spans="1:2" ht="30" customHeight="1">
      <c r="A3639" s="534" t="s">
        <v>49</v>
      </c>
      <c r="B3639" s="473">
        <v>38</v>
      </c>
    </row>
    <row r="3640" spans="1:2" ht="30" customHeight="1">
      <c r="A3640" s="534" t="s">
        <v>50</v>
      </c>
      <c r="B3640" s="473">
        <v>13</v>
      </c>
    </row>
    <row r="3641" spans="1:2" ht="30" customHeight="1">
      <c r="A3641" s="534" t="s">
        <v>51</v>
      </c>
      <c r="B3641" s="366">
        <v>12</v>
      </c>
    </row>
    <row r="3642" spans="1:2" ht="30" customHeight="1">
      <c r="A3642" s="534" t="s">
        <v>52</v>
      </c>
      <c r="B3642" s="473">
        <v>1</v>
      </c>
    </row>
    <row r="3643" spans="1:2" ht="30" customHeight="1">
      <c r="A3643" s="534" t="s">
        <v>53</v>
      </c>
      <c r="B3643" s="366">
        <v>16</v>
      </c>
    </row>
    <row r="3644" spans="1:2" ht="30" customHeight="1">
      <c r="A3644" s="534" t="s">
        <v>54</v>
      </c>
      <c r="B3644" s="366">
        <v>11</v>
      </c>
    </row>
    <row r="3645" spans="1:2" ht="30" customHeight="1">
      <c r="A3645" s="534" t="s">
        <v>64</v>
      </c>
      <c r="B3645" s="473">
        <v>11</v>
      </c>
    </row>
    <row r="3646" spans="1:2" ht="30" customHeight="1">
      <c r="A3646" s="534" t="s">
        <v>57</v>
      </c>
      <c r="B3646" s="473">
        <v>30</v>
      </c>
    </row>
    <row r="3647" spans="1:2" ht="30" customHeight="1">
      <c r="A3647" s="534" t="s">
        <v>20</v>
      </c>
      <c r="B3647" s="473">
        <v>13</v>
      </c>
    </row>
    <row r="3648" spans="1:2" ht="30" customHeight="1">
      <c r="A3648" s="534" t="s">
        <v>66</v>
      </c>
      <c r="B3648" s="473">
        <v>44</v>
      </c>
    </row>
    <row r="3649" spans="1:10" ht="30" customHeight="1">
      <c r="A3649" s="534" t="s">
        <v>38</v>
      </c>
      <c r="B3649" s="473">
        <v>24</v>
      </c>
    </row>
    <row r="3650" spans="1:10" ht="30" customHeight="1">
      <c r="A3650" s="534" t="s">
        <v>39</v>
      </c>
      <c r="B3650" s="473">
        <v>94</v>
      </c>
    </row>
    <row r="3651" spans="1:10" ht="30" customHeight="1">
      <c r="A3651" s="534" t="s">
        <v>657</v>
      </c>
      <c r="B3651" s="366">
        <v>15</v>
      </c>
    </row>
    <row r="3652" spans="1:10" s="8" customFormat="1" ht="30" customHeight="1">
      <c r="A3652" s="534" t="s">
        <v>1455</v>
      </c>
      <c r="B3652" s="366">
        <v>2</v>
      </c>
      <c r="J3652" s="532"/>
    </row>
    <row r="3653" spans="1:10" s="8" customFormat="1" ht="30" customHeight="1">
      <c r="A3653" s="534" t="s">
        <v>754</v>
      </c>
      <c r="B3653" s="366">
        <v>6</v>
      </c>
      <c r="J3653" s="532"/>
    </row>
    <row r="3654" spans="1:10" ht="30" customHeight="1">
      <c r="A3654" s="534" t="s">
        <v>1045</v>
      </c>
      <c r="B3654" s="366">
        <v>7</v>
      </c>
    </row>
    <row r="3655" spans="1:10" s="8" customFormat="1" ht="30" customHeight="1">
      <c r="A3655" s="534" t="s">
        <v>46</v>
      </c>
      <c r="B3655" s="366">
        <v>1</v>
      </c>
      <c r="J3655" s="532"/>
    </row>
    <row r="3656" spans="1:10" ht="30" customHeight="1">
      <c r="A3656" s="534" t="s">
        <v>37</v>
      </c>
      <c r="B3656" s="366">
        <v>1</v>
      </c>
    </row>
    <row r="3657" spans="1:10" ht="30" customHeight="1">
      <c r="A3657" s="368" t="s">
        <v>3</v>
      </c>
      <c r="B3657" s="536">
        <f>SUM(B3630:B3656)</f>
        <v>526</v>
      </c>
    </row>
    <row r="3658" spans="1:10" s="719" customFormat="1" ht="25.5" customHeight="1"/>
    <row r="3659" spans="1:10" ht="30" customHeight="1">
      <c r="A3659" s="674" t="s">
        <v>1889</v>
      </c>
      <c r="B3659" s="675"/>
    </row>
    <row r="3660" spans="1:10" ht="30" customHeight="1">
      <c r="A3660" s="263" t="s">
        <v>62</v>
      </c>
      <c r="B3660" s="530" t="s">
        <v>1224</v>
      </c>
    </row>
    <row r="3661" spans="1:10" ht="30" customHeight="1">
      <c r="A3661" s="535" t="s">
        <v>44</v>
      </c>
      <c r="B3661" s="559">
        <v>2</v>
      </c>
    </row>
    <row r="3662" spans="1:10" ht="30" customHeight="1">
      <c r="A3662" s="535" t="s">
        <v>24</v>
      </c>
      <c r="B3662" s="559">
        <v>2</v>
      </c>
    </row>
    <row r="3663" spans="1:10" ht="30" customHeight="1">
      <c r="A3663" s="535" t="s">
        <v>23</v>
      </c>
      <c r="B3663" s="559">
        <v>4</v>
      </c>
    </row>
    <row r="3664" spans="1:10" ht="30" customHeight="1">
      <c r="A3664" s="535" t="s">
        <v>36</v>
      </c>
      <c r="B3664" s="559">
        <v>1</v>
      </c>
    </row>
    <row r="3665" spans="1:2" ht="30" customHeight="1">
      <c r="A3665" s="535" t="s">
        <v>48</v>
      </c>
      <c r="B3665" s="559">
        <v>2</v>
      </c>
    </row>
    <row r="3666" spans="1:2" ht="30" customHeight="1">
      <c r="A3666" s="535" t="s">
        <v>1890</v>
      </c>
      <c r="B3666" s="559">
        <v>3</v>
      </c>
    </row>
    <row r="3667" spans="1:2" ht="30" customHeight="1">
      <c r="A3667" s="535" t="s">
        <v>50</v>
      </c>
      <c r="B3667" s="559">
        <v>1</v>
      </c>
    </row>
    <row r="3668" spans="1:2" ht="30" customHeight="1">
      <c r="A3668" s="535" t="s">
        <v>51</v>
      </c>
      <c r="B3668" s="559">
        <v>1</v>
      </c>
    </row>
    <row r="3669" spans="1:2" ht="30" customHeight="1">
      <c r="A3669" s="535" t="s">
        <v>53</v>
      </c>
      <c r="B3669" s="559">
        <v>3</v>
      </c>
    </row>
    <row r="3670" spans="1:2" ht="30" customHeight="1">
      <c r="A3670" s="535" t="s">
        <v>66</v>
      </c>
      <c r="B3670" s="559">
        <v>2</v>
      </c>
    </row>
    <row r="3671" spans="1:2" ht="30" customHeight="1">
      <c r="A3671" s="535" t="s">
        <v>38</v>
      </c>
      <c r="B3671" s="559">
        <v>2</v>
      </c>
    </row>
    <row r="3672" spans="1:2" ht="30" customHeight="1">
      <c r="A3672" s="535" t="s">
        <v>39</v>
      </c>
      <c r="B3672" s="559">
        <v>1</v>
      </c>
    </row>
    <row r="3673" spans="1:2" ht="30" customHeight="1">
      <c r="A3673" s="529" t="s">
        <v>3</v>
      </c>
      <c r="B3673" s="558">
        <v>24</v>
      </c>
    </row>
    <row r="3674" spans="1:2" ht="18" customHeight="1"/>
    <row r="3675" spans="1:2" ht="30" customHeight="1">
      <c r="A3675" s="674" t="s">
        <v>1892</v>
      </c>
      <c r="B3675" s="675"/>
    </row>
    <row r="3676" spans="1:2" ht="30" customHeight="1">
      <c r="A3676" s="263" t="s">
        <v>62</v>
      </c>
      <c r="B3676" s="530" t="s">
        <v>1224</v>
      </c>
    </row>
    <row r="3677" spans="1:2" ht="30" customHeight="1">
      <c r="A3677" s="535" t="s">
        <v>44</v>
      </c>
      <c r="B3677" s="366">
        <v>6</v>
      </c>
    </row>
    <row r="3678" spans="1:2" ht="30" customHeight="1">
      <c r="A3678" s="534" t="s">
        <v>1453</v>
      </c>
      <c r="B3678" s="366">
        <v>1</v>
      </c>
    </row>
    <row r="3679" spans="1:2" ht="30" customHeight="1">
      <c r="A3679" s="534" t="s">
        <v>29</v>
      </c>
      <c r="B3679" s="366">
        <v>1</v>
      </c>
    </row>
    <row r="3680" spans="1:2" ht="30" customHeight="1">
      <c r="A3680" s="534" t="s">
        <v>31</v>
      </c>
      <c r="B3680" s="366">
        <v>5</v>
      </c>
    </row>
    <row r="3681" spans="1:2" ht="30" customHeight="1">
      <c r="A3681" s="534" t="s">
        <v>153</v>
      </c>
      <c r="B3681" s="366">
        <v>15</v>
      </c>
    </row>
    <row r="3682" spans="1:2" ht="30" customHeight="1">
      <c r="A3682" s="534" t="s">
        <v>23</v>
      </c>
      <c r="B3682" s="366">
        <v>8</v>
      </c>
    </row>
    <row r="3683" spans="1:2" ht="30" customHeight="1">
      <c r="A3683" s="534" t="s">
        <v>154</v>
      </c>
      <c r="B3683" s="366">
        <v>2</v>
      </c>
    </row>
    <row r="3684" spans="1:2" ht="30" customHeight="1">
      <c r="A3684" s="535" t="s">
        <v>36</v>
      </c>
      <c r="B3684" s="366">
        <v>2</v>
      </c>
    </row>
    <row r="3685" spans="1:2" ht="30" customHeight="1">
      <c r="A3685" s="535" t="s">
        <v>48</v>
      </c>
      <c r="B3685" s="366">
        <v>16</v>
      </c>
    </row>
    <row r="3686" spans="1:2" ht="30" customHeight="1">
      <c r="A3686" s="535" t="s">
        <v>1890</v>
      </c>
      <c r="B3686" s="366">
        <v>19</v>
      </c>
    </row>
    <row r="3687" spans="1:2" ht="30" customHeight="1">
      <c r="A3687" s="535" t="s">
        <v>50</v>
      </c>
      <c r="B3687" s="366">
        <v>13</v>
      </c>
    </row>
    <row r="3688" spans="1:2" ht="30" customHeight="1">
      <c r="A3688" s="534" t="s">
        <v>683</v>
      </c>
      <c r="B3688" s="366">
        <v>14</v>
      </c>
    </row>
    <row r="3689" spans="1:2" ht="30" customHeight="1">
      <c r="A3689" s="534" t="s">
        <v>52</v>
      </c>
      <c r="B3689" s="366">
        <v>8</v>
      </c>
    </row>
    <row r="3690" spans="1:2" ht="30" customHeight="1">
      <c r="A3690" s="534" t="s">
        <v>53</v>
      </c>
      <c r="B3690" s="366">
        <v>15</v>
      </c>
    </row>
    <row r="3691" spans="1:2" ht="30" customHeight="1">
      <c r="A3691" s="534" t="s">
        <v>54</v>
      </c>
      <c r="B3691" s="366">
        <v>4</v>
      </c>
    </row>
    <row r="3692" spans="1:2" ht="30" customHeight="1">
      <c r="A3692" s="534" t="s">
        <v>64</v>
      </c>
      <c r="B3692" s="366">
        <v>3</v>
      </c>
    </row>
    <row r="3693" spans="1:2" ht="30" customHeight="1">
      <c r="A3693" s="534" t="s">
        <v>1891</v>
      </c>
      <c r="B3693" s="366">
        <v>8</v>
      </c>
    </row>
    <row r="3694" spans="1:2" ht="30" customHeight="1">
      <c r="A3694" s="534" t="s">
        <v>20</v>
      </c>
      <c r="B3694" s="366">
        <v>3</v>
      </c>
    </row>
    <row r="3695" spans="1:2" ht="30" customHeight="1">
      <c r="A3695" s="535" t="s">
        <v>66</v>
      </c>
      <c r="B3695" s="366">
        <v>9</v>
      </c>
    </row>
    <row r="3696" spans="1:2" ht="30" customHeight="1">
      <c r="A3696" s="534" t="s">
        <v>38</v>
      </c>
      <c r="B3696" s="366">
        <v>3</v>
      </c>
    </row>
    <row r="3697" spans="1:11" ht="30" customHeight="1">
      <c r="A3697" s="534" t="s">
        <v>39</v>
      </c>
      <c r="B3697" s="366">
        <v>7</v>
      </c>
    </row>
    <row r="3698" spans="1:11" ht="30" customHeight="1">
      <c r="A3698" s="534" t="s">
        <v>67</v>
      </c>
      <c r="B3698" s="366">
        <v>1</v>
      </c>
    </row>
    <row r="3699" spans="1:11" ht="30" customHeight="1">
      <c r="A3699" s="534" t="s">
        <v>746</v>
      </c>
      <c r="B3699" s="366">
        <v>1</v>
      </c>
    </row>
    <row r="3700" spans="1:11" ht="30" customHeight="1">
      <c r="A3700" s="534" t="s">
        <v>1458</v>
      </c>
      <c r="B3700" s="366">
        <v>1</v>
      </c>
    </row>
    <row r="3701" spans="1:11" ht="30" customHeight="1">
      <c r="A3701" s="529" t="s">
        <v>3</v>
      </c>
      <c r="B3701" s="558">
        <f>SUM(B3677:B3700)</f>
        <v>165</v>
      </c>
    </row>
    <row r="3702" spans="1:11" ht="22.5" customHeight="1"/>
    <row r="3703" spans="1:11" ht="36" customHeight="1">
      <c r="A3703" s="666" t="s">
        <v>1893</v>
      </c>
      <c r="B3703" s="666"/>
      <c r="C3703" s="666"/>
      <c r="D3703" s="666"/>
      <c r="E3703" s="666"/>
      <c r="F3703" s="666"/>
      <c r="G3703" s="131"/>
      <c r="H3703" s="131"/>
      <c r="I3703" s="131"/>
      <c r="J3703" s="131"/>
      <c r="K3703" s="131"/>
    </row>
    <row r="3704" spans="1:11" ht="46.5" customHeight="1">
      <c r="A3704" s="263" t="s">
        <v>62</v>
      </c>
      <c r="B3704" s="531" t="s">
        <v>1896</v>
      </c>
      <c r="C3704" s="531" t="s">
        <v>1894</v>
      </c>
      <c r="D3704" s="531" t="s">
        <v>1810</v>
      </c>
      <c r="E3704" s="531" t="s">
        <v>1895</v>
      </c>
      <c r="F3704" s="531" t="s">
        <v>3</v>
      </c>
      <c r="G3704" s="537"/>
      <c r="H3704" s="537"/>
      <c r="I3704" s="537"/>
      <c r="J3704" s="537"/>
      <c r="K3704" s="533"/>
    </row>
    <row r="3705" spans="1:11" ht="30" customHeight="1">
      <c r="A3705" s="534" t="s">
        <v>44</v>
      </c>
      <c r="B3705" s="534">
        <v>80</v>
      </c>
      <c r="C3705" s="560">
        <v>0</v>
      </c>
      <c r="D3705" s="528">
        <v>83</v>
      </c>
      <c r="E3705" s="534">
        <v>0</v>
      </c>
      <c r="F3705" s="368">
        <f>SUM(B3705:E3705)</f>
        <v>163</v>
      </c>
      <c r="G3705" s="562"/>
      <c r="H3705" s="563"/>
      <c r="I3705" s="563"/>
      <c r="J3705" s="433"/>
      <c r="K3705" s="471"/>
    </row>
    <row r="3706" spans="1:11" ht="30" customHeight="1">
      <c r="A3706" s="534" t="s">
        <v>29</v>
      </c>
      <c r="B3706" s="534">
        <v>39</v>
      </c>
      <c r="C3706" s="560">
        <v>0</v>
      </c>
      <c r="D3706" s="528">
        <v>42</v>
      </c>
      <c r="E3706" s="534">
        <v>0</v>
      </c>
      <c r="F3706" s="368">
        <f t="shared" ref="F3706:F3731" si="46">SUM(B3706:E3706)</f>
        <v>81</v>
      </c>
      <c r="G3706" s="562"/>
      <c r="H3706" s="563"/>
      <c r="I3706" s="563"/>
      <c r="J3706" s="433"/>
      <c r="K3706" s="471"/>
    </row>
    <row r="3707" spans="1:11" ht="30" customHeight="1">
      <c r="A3707" s="534" t="s">
        <v>31</v>
      </c>
      <c r="B3707" s="534">
        <v>20</v>
      </c>
      <c r="C3707" s="560">
        <v>0</v>
      </c>
      <c r="D3707" s="528">
        <v>20</v>
      </c>
      <c r="E3707" s="534">
        <v>0</v>
      </c>
      <c r="F3707" s="368">
        <f t="shared" si="46"/>
        <v>40</v>
      </c>
      <c r="G3707" s="562"/>
      <c r="H3707" s="563"/>
      <c r="I3707" s="563"/>
      <c r="J3707" s="433"/>
      <c r="K3707" s="471"/>
    </row>
    <row r="3708" spans="1:11" ht="30" customHeight="1">
      <c r="A3708" s="534" t="s">
        <v>24</v>
      </c>
      <c r="B3708" s="534">
        <v>37</v>
      </c>
      <c r="C3708" s="560">
        <v>0</v>
      </c>
      <c r="D3708" s="528">
        <v>43</v>
      </c>
      <c r="E3708" s="534">
        <v>0</v>
      </c>
      <c r="F3708" s="368">
        <f t="shared" si="46"/>
        <v>80</v>
      </c>
      <c r="G3708" s="562"/>
      <c r="H3708" s="563"/>
      <c r="I3708" s="563"/>
      <c r="J3708" s="433"/>
      <c r="K3708" s="471"/>
    </row>
    <row r="3709" spans="1:11" ht="30" customHeight="1">
      <c r="A3709" s="534" t="s">
        <v>33</v>
      </c>
      <c r="B3709" s="534">
        <v>77</v>
      </c>
      <c r="C3709" s="560">
        <v>0</v>
      </c>
      <c r="D3709" s="528">
        <v>82</v>
      </c>
      <c r="E3709" s="534">
        <v>0</v>
      </c>
      <c r="F3709" s="368">
        <f t="shared" si="46"/>
        <v>159</v>
      </c>
      <c r="G3709" s="562"/>
      <c r="H3709" s="563"/>
      <c r="I3709" s="563"/>
      <c r="J3709" s="433"/>
      <c r="K3709" s="471"/>
    </row>
    <row r="3710" spans="1:11" ht="30" customHeight="1">
      <c r="A3710" s="534" t="s">
        <v>23</v>
      </c>
      <c r="B3710" s="534">
        <v>87</v>
      </c>
      <c r="C3710" s="560">
        <v>0</v>
      </c>
      <c r="D3710" s="528">
        <v>87</v>
      </c>
      <c r="E3710" s="534">
        <v>0</v>
      </c>
      <c r="F3710" s="368">
        <f t="shared" si="46"/>
        <v>174</v>
      </c>
      <c r="G3710" s="562"/>
      <c r="H3710" s="563"/>
      <c r="I3710" s="563"/>
      <c r="J3710" s="433"/>
      <c r="K3710" s="471"/>
    </row>
    <row r="3711" spans="1:11" ht="30" customHeight="1">
      <c r="A3711" s="534" t="s">
        <v>35</v>
      </c>
      <c r="B3711" s="534">
        <v>53</v>
      </c>
      <c r="C3711" s="560">
        <v>0</v>
      </c>
      <c r="D3711" s="528">
        <v>53</v>
      </c>
      <c r="E3711" s="534">
        <v>0</v>
      </c>
      <c r="F3711" s="368">
        <f t="shared" si="46"/>
        <v>106</v>
      </c>
      <c r="G3711" s="562"/>
      <c r="H3711" s="563"/>
      <c r="I3711" s="563"/>
      <c r="J3711" s="433"/>
      <c r="K3711" s="471"/>
    </row>
    <row r="3712" spans="1:11" ht="30" customHeight="1">
      <c r="A3712" s="534" t="s">
        <v>36</v>
      </c>
      <c r="B3712" s="534">
        <v>31</v>
      </c>
      <c r="C3712" s="560">
        <v>0</v>
      </c>
      <c r="D3712" s="528">
        <v>32</v>
      </c>
      <c r="E3712" s="534">
        <v>0</v>
      </c>
      <c r="F3712" s="368">
        <f t="shared" si="46"/>
        <v>63</v>
      </c>
      <c r="G3712" s="562"/>
      <c r="H3712" s="563"/>
      <c r="I3712" s="563"/>
      <c r="J3712" s="433"/>
      <c r="K3712" s="471"/>
    </row>
    <row r="3713" spans="1:11" ht="30" customHeight="1">
      <c r="A3713" s="534" t="s">
        <v>48</v>
      </c>
      <c r="B3713" s="534">
        <v>45</v>
      </c>
      <c r="C3713" s="560">
        <v>0</v>
      </c>
      <c r="D3713" s="528">
        <v>53</v>
      </c>
      <c r="E3713" s="534">
        <v>0</v>
      </c>
      <c r="F3713" s="368">
        <f t="shared" si="46"/>
        <v>98</v>
      </c>
      <c r="G3713" s="562"/>
      <c r="H3713" s="563"/>
      <c r="I3713" s="563"/>
      <c r="J3713" s="433"/>
      <c r="K3713" s="471"/>
    </row>
    <row r="3714" spans="1:11" ht="30" customHeight="1">
      <c r="A3714" s="534" t="s">
        <v>49</v>
      </c>
      <c r="B3714" s="534">
        <v>82</v>
      </c>
      <c r="C3714" s="560">
        <v>0</v>
      </c>
      <c r="D3714" s="528">
        <v>85</v>
      </c>
      <c r="E3714" s="534">
        <v>0</v>
      </c>
      <c r="F3714" s="368">
        <f t="shared" si="46"/>
        <v>167</v>
      </c>
      <c r="G3714" s="562"/>
      <c r="H3714" s="563"/>
      <c r="I3714" s="563"/>
      <c r="J3714" s="433"/>
      <c r="K3714" s="471"/>
    </row>
    <row r="3715" spans="1:11" ht="30" customHeight="1">
      <c r="A3715" s="534" t="s">
        <v>50</v>
      </c>
      <c r="B3715" s="534">
        <v>39</v>
      </c>
      <c r="C3715" s="560">
        <v>0</v>
      </c>
      <c r="D3715" s="528">
        <v>48</v>
      </c>
      <c r="E3715" s="534">
        <v>0</v>
      </c>
      <c r="F3715" s="368">
        <f t="shared" si="46"/>
        <v>87</v>
      </c>
      <c r="G3715" s="562"/>
      <c r="H3715" s="563"/>
      <c r="I3715" s="563"/>
      <c r="J3715" s="433"/>
      <c r="K3715" s="471"/>
    </row>
    <row r="3716" spans="1:11" ht="30" customHeight="1">
      <c r="A3716" s="534" t="s">
        <v>51</v>
      </c>
      <c r="B3716" s="534">
        <v>89</v>
      </c>
      <c r="C3716" s="560">
        <v>0</v>
      </c>
      <c r="D3716" s="528">
        <v>102</v>
      </c>
      <c r="E3716" s="534">
        <v>0</v>
      </c>
      <c r="F3716" s="368">
        <f t="shared" si="46"/>
        <v>191</v>
      </c>
      <c r="G3716" s="562"/>
      <c r="H3716" s="563"/>
      <c r="I3716" s="563"/>
      <c r="J3716" s="433"/>
      <c r="K3716" s="471"/>
    </row>
    <row r="3717" spans="1:11" ht="30" customHeight="1">
      <c r="A3717" s="534" t="s">
        <v>52</v>
      </c>
      <c r="B3717" s="534">
        <v>72</v>
      </c>
      <c r="C3717" s="560">
        <v>0</v>
      </c>
      <c r="D3717" s="528">
        <v>68</v>
      </c>
      <c r="E3717" s="534">
        <v>0</v>
      </c>
      <c r="F3717" s="368">
        <f t="shared" si="46"/>
        <v>140</v>
      </c>
      <c r="G3717" s="562"/>
      <c r="H3717" s="563"/>
      <c r="I3717" s="563"/>
      <c r="J3717" s="433"/>
      <c r="K3717" s="471"/>
    </row>
    <row r="3718" spans="1:11" ht="30" customHeight="1">
      <c r="A3718" s="534" t="s">
        <v>53</v>
      </c>
      <c r="B3718" s="534">
        <v>79</v>
      </c>
      <c r="C3718" s="560">
        <v>0</v>
      </c>
      <c r="D3718" s="528">
        <v>81</v>
      </c>
      <c r="E3718" s="534">
        <v>0</v>
      </c>
      <c r="F3718" s="368">
        <f t="shared" si="46"/>
        <v>160</v>
      </c>
      <c r="G3718" s="562"/>
      <c r="H3718" s="563"/>
      <c r="I3718" s="563"/>
      <c r="J3718" s="433"/>
      <c r="K3718" s="471"/>
    </row>
    <row r="3719" spans="1:11" ht="30" customHeight="1">
      <c r="A3719" s="534" t="s">
        <v>54</v>
      </c>
      <c r="B3719" s="534">
        <v>57</v>
      </c>
      <c r="C3719" s="560">
        <v>0</v>
      </c>
      <c r="D3719" s="528">
        <v>79</v>
      </c>
      <c r="E3719" s="534">
        <v>0</v>
      </c>
      <c r="F3719" s="368">
        <f t="shared" si="46"/>
        <v>136</v>
      </c>
      <c r="G3719" s="562"/>
      <c r="H3719" s="563"/>
      <c r="I3719" s="563"/>
      <c r="J3719" s="433"/>
      <c r="K3719" s="471"/>
    </row>
    <row r="3720" spans="1:11" ht="30" customHeight="1">
      <c r="A3720" s="534" t="s">
        <v>64</v>
      </c>
      <c r="B3720" s="534">
        <v>66</v>
      </c>
      <c r="C3720" s="560">
        <v>0</v>
      </c>
      <c r="D3720" s="528">
        <v>60</v>
      </c>
      <c r="E3720" s="534">
        <v>0</v>
      </c>
      <c r="F3720" s="368">
        <f t="shared" si="46"/>
        <v>126</v>
      </c>
      <c r="G3720" s="562"/>
      <c r="H3720" s="563"/>
      <c r="I3720" s="563"/>
      <c r="J3720" s="433"/>
      <c r="K3720" s="471"/>
    </row>
    <row r="3721" spans="1:11" ht="30" customHeight="1">
      <c r="A3721" s="534" t="s">
        <v>57</v>
      </c>
      <c r="B3721" s="534">
        <v>68</v>
      </c>
      <c r="C3721" s="560">
        <v>0</v>
      </c>
      <c r="D3721" s="528">
        <v>77</v>
      </c>
      <c r="E3721" s="534">
        <v>0</v>
      </c>
      <c r="F3721" s="368">
        <f t="shared" si="46"/>
        <v>145</v>
      </c>
      <c r="G3721" s="562"/>
      <c r="H3721" s="563"/>
      <c r="I3721" s="563"/>
      <c r="J3721" s="433"/>
      <c r="K3721" s="471"/>
    </row>
    <row r="3722" spans="1:11" ht="30" customHeight="1">
      <c r="A3722" s="534" t="s">
        <v>20</v>
      </c>
      <c r="B3722" s="534">
        <v>44</v>
      </c>
      <c r="C3722" s="560">
        <v>0</v>
      </c>
      <c r="D3722" s="528">
        <v>47</v>
      </c>
      <c r="E3722" s="534">
        <v>0</v>
      </c>
      <c r="F3722" s="368">
        <f t="shared" si="46"/>
        <v>91</v>
      </c>
      <c r="G3722" s="562"/>
      <c r="H3722" s="563"/>
      <c r="I3722" s="563"/>
      <c r="J3722" s="433"/>
      <c r="K3722" s="471"/>
    </row>
    <row r="3723" spans="1:11" ht="30" customHeight="1">
      <c r="A3723" s="534" t="s">
        <v>66</v>
      </c>
      <c r="B3723" s="534">
        <v>78</v>
      </c>
      <c r="C3723" s="560">
        <v>0</v>
      </c>
      <c r="D3723" s="528">
        <v>93</v>
      </c>
      <c r="E3723" s="534">
        <v>0</v>
      </c>
      <c r="F3723" s="368">
        <f t="shared" si="46"/>
        <v>171</v>
      </c>
      <c r="G3723" s="562"/>
      <c r="H3723" s="563"/>
      <c r="I3723" s="563"/>
      <c r="J3723" s="433"/>
      <c r="K3723" s="471"/>
    </row>
    <row r="3724" spans="1:11" ht="30" customHeight="1">
      <c r="A3724" s="534" t="s">
        <v>38</v>
      </c>
      <c r="B3724" s="534">
        <v>21</v>
      </c>
      <c r="C3724" s="560">
        <v>0</v>
      </c>
      <c r="D3724" s="528">
        <v>24</v>
      </c>
      <c r="E3724" s="534">
        <v>0</v>
      </c>
      <c r="F3724" s="368">
        <f t="shared" si="46"/>
        <v>45</v>
      </c>
      <c r="G3724" s="562"/>
      <c r="H3724" s="563"/>
      <c r="I3724" s="563"/>
      <c r="J3724" s="433"/>
      <c r="K3724" s="471"/>
    </row>
    <row r="3725" spans="1:11" ht="30" customHeight="1">
      <c r="A3725" s="534" t="s">
        <v>39</v>
      </c>
      <c r="B3725" s="534">
        <v>37</v>
      </c>
      <c r="C3725" s="560">
        <v>0</v>
      </c>
      <c r="D3725" s="528">
        <v>33</v>
      </c>
      <c r="E3725" s="534">
        <v>0</v>
      </c>
      <c r="F3725" s="368">
        <f t="shared" si="46"/>
        <v>70</v>
      </c>
      <c r="G3725" s="562"/>
      <c r="H3725" s="563"/>
      <c r="I3725" s="563"/>
      <c r="J3725" s="433"/>
      <c r="K3725" s="471"/>
    </row>
    <row r="3726" spans="1:11" s="8" customFormat="1" ht="30" customHeight="1">
      <c r="A3726" s="534" t="s">
        <v>1456</v>
      </c>
      <c r="B3726" s="534">
        <v>0</v>
      </c>
      <c r="C3726" s="560">
        <v>52</v>
      </c>
      <c r="D3726" s="528">
        <v>0</v>
      </c>
      <c r="E3726" s="534">
        <v>0</v>
      </c>
      <c r="F3726" s="368">
        <f t="shared" si="46"/>
        <v>52</v>
      </c>
      <c r="G3726" s="563"/>
      <c r="H3726" s="563"/>
      <c r="I3726" s="563"/>
      <c r="J3726" s="433"/>
      <c r="K3726" s="471"/>
    </row>
    <row r="3727" spans="1:11" s="8" customFormat="1" ht="30" customHeight="1">
      <c r="A3727" s="534" t="s">
        <v>1457</v>
      </c>
      <c r="B3727" s="534">
        <v>0</v>
      </c>
      <c r="C3727" s="561">
        <v>31</v>
      </c>
      <c r="D3727" s="528">
        <v>0</v>
      </c>
      <c r="E3727" s="534">
        <v>0</v>
      </c>
      <c r="F3727" s="368">
        <f t="shared" si="46"/>
        <v>31</v>
      </c>
      <c r="G3727" s="563"/>
      <c r="H3727" s="563"/>
      <c r="I3727" s="563"/>
      <c r="J3727" s="433"/>
      <c r="K3727" s="471"/>
    </row>
    <row r="3728" spans="1:11" s="8" customFormat="1" ht="30" customHeight="1">
      <c r="A3728" s="534" t="s">
        <v>979</v>
      </c>
      <c r="B3728" s="534">
        <v>0</v>
      </c>
      <c r="C3728" s="561">
        <v>59</v>
      </c>
      <c r="D3728" s="528">
        <v>0</v>
      </c>
      <c r="E3728" s="534">
        <v>0</v>
      </c>
      <c r="F3728" s="368">
        <f t="shared" si="46"/>
        <v>59</v>
      </c>
      <c r="G3728" s="563"/>
      <c r="H3728" s="563"/>
      <c r="I3728" s="563"/>
      <c r="J3728" s="433"/>
      <c r="K3728" s="471"/>
    </row>
    <row r="3729" spans="1:11" s="8" customFormat="1" ht="30" customHeight="1">
      <c r="A3729" s="534" t="s">
        <v>746</v>
      </c>
      <c r="B3729" s="534">
        <v>0</v>
      </c>
      <c r="C3729" s="561">
        <v>35</v>
      </c>
      <c r="D3729" s="528">
        <v>0</v>
      </c>
      <c r="E3729" s="534">
        <v>0</v>
      </c>
      <c r="F3729" s="368">
        <f t="shared" si="46"/>
        <v>35</v>
      </c>
      <c r="G3729" s="563"/>
      <c r="H3729" s="563"/>
      <c r="I3729" s="563"/>
      <c r="J3729" s="433"/>
      <c r="K3729" s="471"/>
    </row>
    <row r="3730" spans="1:11" ht="30" customHeight="1">
      <c r="A3730" s="534" t="s">
        <v>25</v>
      </c>
      <c r="B3730" s="534">
        <v>0</v>
      </c>
      <c r="C3730" s="560">
        <v>0</v>
      </c>
      <c r="D3730" s="528">
        <v>0</v>
      </c>
      <c r="E3730" s="534">
        <v>242</v>
      </c>
      <c r="F3730" s="368">
        <f t="shared" si="46"/>
        <v>242</v>
      </c>
      <c r="G3730" s="433"/>
      <c r="H3730" s="563"/>
      <c r="I3730" s="433"/>
      <c r="J3730" s="433"/>
      <c r="K3730" s="471"/>
    </row>
    <row r="3731" spans="1:11" ht="30" customHeight="1">
      <c r="A3731" s="529" t="s">
        <v>3</v>
      </c>
      <c r="B3731" s="293">
        <f>SUM(B3705:B3730)</f>
        <v>1201</v>
      </c>
      <c r="C3731" s="293">
        <f>SUM(C3705:C3730)</f>
        <v>177</v>
      </c>
      <c r="D3731" s="293">
        <f>SUM(D3705:D3730)</f>
        <v>1292</v>
      </c>
      <c r="E3731" s="293">
        <f>SUM(E3705:E3730)</f>
        <v>242</v>
      </c>
      <c r="F3731" s="368">
        <f t="shared" si="46"/>
        <v>2912</v>
      </c>
      <c r="G3731" s="564"/>
      <c r="H3731" s="564"/>
      <c r="I3731" s="564"/>
      <c r="J3731" s="564"/>
      <c r="K3731" s="471"/>
    </row>
    <row r="3732" spans="1:11" ht="27.75" customHeight="1"/>
    <row r="3733" spans="1:11" ht="30" customHeight="1">
      <c r="A3733" s="666" t="s">
        <v>1897</v>
      </c>
      <c r="B3733" s="666"/>
      <c r="C3733" s="666"/>
      <c r="D3733" s="666"/>
      <c r="E3733" s="666"/>
      <c r="F3733" s="131"/>
      <c r="G3733" s="131"/>
    </row>
    <row r="3734" spans="1:11" ht="72.75" customHeight="1">
      <c r="A3734" s="263" t="s">
        <v>62</v>
      </c>
      <c r="B3734" s="262" t="s">
        <v>1898</v>
      </c>
      <c r="C3734" s="262" t="s">
        <v>1899</v>
      </c>
      <c r="D3734" s="262" t="s">
        <v>1900</v>
      </c>
      <c r="E3734" s="539" t="s">
        <v>3</v>
      </c>
      <c r="F3734" s="553"/>
      <c r="G3734" s="525"/>
    </row>
    <row r="3735" spans="1:11" ht="30" customHeight="1">
      <c r="A3735" s="366" t="s">
        <v>44</v>
      </c>
      <c r="B3735" s="366">
        <v>3</v>
      </c>
      <c r="C3735" s="565">
        <v>2</v>
      </c>
      <c r="D3735" s="565">
        <v>3</v>
      </c>
      <c r="E3735" s="565">
        <f>SUM(B3735:D3735)</f>
        <v>8</v>
      </c>
      <c r="F3735" s="567"/>
      <c r="G3735" s="525"/>
    </row>
    <row r="3736" spans="1:11" ht="30" customHeight="1">
      <c r="A3736" s="366" t="s">
        <v>1453</v>
      </c>
      <c r="B3736" s="366">
        <v>0</v>
      </c>
      <c r="C3736" s="565">
        <v>0</v>
      </c>
      <c r="D3736" s="565">
        <v>1</v>
      </c>
      <c r="E3736" s="565">
        <f t="shared" ref="E3736:E3756" si="47">SUM(B3736:D3736)</f>
        <v>1</v>
      </c>
      <c r="F3736" s="567"/>
      <c r="G3736" s="525"/>
    </row>
    <row r="3737" spans="1:11" ht="30" customHeight="1">
      <c r="A3737" s="366" t="s">
        <v>31</v>
      </c>
      <c r="B3737" s="366">
        <v>1</v>
      </c>
      <c r="C3737" s="565">
        <v>1</v>
      </c>
      <c r="D3737" s="565">
        <v>0</v>
      </c>
      <c r="E3737" s="565">
        <f t="shared" si="47"/>
        <v>2</v>
      </c>
      <c r="F3737" s="567"/>
      <c r="G3737" s="525"/>
    </row>
    <row r="3738" spans="1:11" ht="30" customHeight="1">
      <c r="A3738" s="366" t="s">
        <v>24</v>
      </c>
      <c r="B3738" s="366">
        <v>2</v>
      </c>
      <c r="C3738" s="565">
        <v>0</v>
      </c>
      <c r="D3738" s="565">
        <v>0</v>
      </c>
      <c r="E3738" s="565">
        <f t="shared" si="47"/>
        <v>2</v>
      </c>
      <c r="F3738" s="567"/>
      <c r="G3738" s="525"/>
    </row>
    <row r="3739" spans="1:11" ht="30" customHeight="1">
      <c r="A3739" s="366" t="s">
        <v>33</v>
      </c>
      <c r="B3739" s="366">
        <v>2</v>
      </c>
      <c r="C3739" s="565">
        <v>3</v>
      </c>
      <c r="D3739" s="565">
        <v>9</v>
      </c>
      <c r="E3739" s="565">
        <f t="shared" si="47"/>
        <v>14</v>
      </c>
      <c r="F3739" s="567"/>
      <c r="G3739" s="525"/>
    </row>
    <row r="3740" spans="1:11" ht="30" customHeight="1">
      <c r="A3740" s="366" t="s">
        <v>23</v>
      </c>
      <c r="B3740" s="366">
        <v>1</v>
      </c>
      <c r="C3740" s="565">
        <v>2</v>
      </c>
      <c r="D3740" s="565">
        <v>6</v>
      </c>
      <c r="E3740" s="565">
        <f t="shared" si="47"/>
        <v>9</v>
      </c>
      <c r="F3740" s="567"/>
      <c r="G3740" s="525"/>
    </row>
    <row r="3741" spans="1:11" ht="30" customHeight="1">
      <c r="A3741" s="366" t="s">
        <v>35</v>
      </c>
      <c r="B3741" s="366">
        <v>4</v>
      </c>
      <c r="C3741" s="565">
        <v>0</v>
      </c>
      <c r="D3741" s="565">
        <v>1</v>
      </c>
      <c r="E3741" s="565">
        <f t="shared" si="47"/>
        <v>5</v>
      </c>
      <c r="F3741" s="567"/>
      <c r="G3741" s="525"/>
    </row>
    <row r="3742" spans="1:11" ht="30" customHeight="1">
      <c r="A3742" s="366" t="s">
        <v>36</v>
      </c>
      <c r="B3742" s="366">
        <v>1</v>
      </c>
      <c r="C3742" s="565">
        <v>1</v>
      </c>
      <c r="D3742" s="565">
        <v>10</v>
      </c>
      <c r="E3742" s="565">
        <f t="shared" si="47"/>
        <v>12</v>
      </c>
      <c r="F3742" s="567"/>
      <c r="G3742" s="525"/>
    </row>
    <row r="3743" spans="1:11" ht="30" customHeight="1">
      <c r="A3743" s="366" t="s">
        <v>48</v>
      </c>
      <c r="B3743" s="366">
        <v>4</v>
      </c>
      <c r="C3743" s="565">
        <v>0</v>
      </c>
      <c r="D3743" s="565">
        <v>0</v>
      </c>
      <c r="E3743" s="565">
        <f t="shared" si="47"/>
        <v>4</v>
      </c>
      <c r="F3743" s="567"/>
      <c r="G3743" s="525"/>
    </row>
    <row r="3744" spans="1:11" ht="30" customHeight="1">
      <c r="A3744" s="366" t="s">
        <v>49</v>
      </c>
      <c r="B3744" s="366">
        <v>5</v>
      </c>
      <c r="C3744" s="565">
        <v>1</v>
      </c>
      <c r="D3744" s="565">
        <v>3</v>
      </c>
      <c r="E3744" s="565">
        <f t="shared" si="47"/>
        <v>9</v>
      </c>
      <c r="F3744" s="567"/>
      <c r="G3744" s="525"/>
    </row>
    <row r="3745" spans="1:7" ht="30" customHeight="1">
      <c r="A3745" s="366" t="s">
        <v>50</v>
      </c>
      <c r="B3745" s="366">
        <v>6</v>
      </c>
      <c r="C3745" s="565">
        <v>1</v>
      </c>
      <c r="D3745" s="565">
        <v>0</v>
      </c>
      <c r="E3745" s="565">
        <f t="shared" si="47"/>
        <v>7</v>
      </c>
      <c r="F3745" s="567"/>
      <c r="G3745" s="525"/>
    </row>
    <row r="3746" spans="1:7" ht="30" customHeight="1">
      <c r="A3746" s="366" t="s">
        <v>51</v>
      </c>
      <c r="B3746" s="366">
        <v>5</v>
      </c>
      <c r="C3746" s="565">
        <v>2</v>
      </c>
      <c r="D3746" s="565">
        <v>3</v>
      </c>
      <c r="E3746" s="565">
        <f t="shared" si="47"/>
        <v>10</v>
      </c>
      <c r="F3746" s="567"/>
      <c r="G3746" s="525"/>
    </row>
    <row r="3747" spans="1:7" ht="30" customHeight="1">
      <c r="A3747" s="366" t="s">
        <v>52</v>
      </c>
      <c r="B3747" s="366">
        <v>1</v>
      </c>
      <c r="C3747" s="565">
        <v>0</v>
      </c>
      <c r="D3747" s="566">
        <v>1</v>
      </c>
      <c r="E3747" s="565">
        <f t="shared" si="47"/>
        <v>2</v>
      </c>
      <c r="F3747" s="567"/>
      <c r="G3747" s="525"/>
    </row>
    <row r="3748" spans="1:7" ht="30" customHeight="1">
      <c r="A3748" s="366" t="s">
        <v>53</v>
      </c>
      <c r="B3748" s="366">
        <v>2</v>
      </c>
      <c r="C3748" s="565">
        <v>8</v>
      </c>
      <c r="D3748" s="566">
        <v>3</v>
      </c>
      <c r="E3748" s="565">
        <f t="shared" si="47"/>
        <v>13</v>
      </c>
      <c r="F3748" s="525"/>
      <c r="G3748" s="525"/>
    </row>
    <row r="3749" spans="1:7" ht="30" customHeight="1">
      <c r="A3749" s="366" t="s">
        <v>54</v>
      </c>
      <c r="B3749" s="366">
        <v>4</v>
      </c>
      <c r="C3749" s="565">
        <v>0</v>
      </c>
      <c r="D3749" s="566">
        <v>0</v>
      </c>
      <c r="E3749" s="565">
        <f t="shared" si="47"/>
        <v>4</v>
      </c>
      <c r="F3749" s="525"/>
      <c r="G3749" s="525"/>
    </row>
    <row r="3750" spans="1:7" ht="30" customHeight="1">
      <c r="A3750" s="381" t="s">
        <v>64</v>
      </c>
      <c r="B3750" s="366">
        <v>1</v>
      </c>
      <c r="C3750" s="565">
        <v>0</v>
      </c>
      <c r="D3750" s="566">
        <v>1</v>
      </c>
      <c r="E3750" s="565">
        <f t="shared" si="47"/>
        <v>2</v>
      </c>
      <c r="F3750" s="525"/>
      <c r="G3750" s="525"/>
    </row>
    <row r="3751" spans="1:7" ht="30" customHeight="1">
      <c r="A3751" s="366" t="s">
        <v>57</v>
      </c>
      <c r="B3751" s="366">
        <v>7</v>
      </c>
      <c r="C3751" s="565">
        <v>0</v>
      </c>
      <c r="D3751" s="566">
        <v>0</v>
      </c>
      <c r="E3751" s="565">
        <f t="shared" si="47"/>
        <v>7</v>
      </c>
      <c r="F3751" s="525"/>
      <c r="G3751" s="525"/>
    </row>
    <row r="3752" spans="1:7" ht="30" customHeight="1">
      <c r="A3752" s="366" t="s">
        <v>20</v>
      </c>
      <c r="B3752" s="366">
        <v>0</v>
      </c>
      <c r="C3752" s="565">
        <v>2</v>
      </c>
      <c r="D3752" s="566">
        <v>2</v>
      </c>
      <c r="E3752" s="565">
        <f t="shared" si="47"/>
        <v>4</v>
      </c>
      <c r="F3752" s="525"/>
      <c r="G3752" s="525"/>
    </row>
    <row r="3753" spans="1:7" ht="30" customHeight="1">
      <c r="A3753" s="366" t="s">
        <v>66</v>
      </c>
      <c r="B3753" s="366">
        <v>9</v>
      </c>
      <c r="C3753" s="366">
        <v>7</v>
      </c>
      <c r="D3753" s="366">
        <v>0</v>
      </c>
      <c r="E3753" s="565">
        <f t="shared" si="47"/>
        <v>16</v>
      </c>
      <c r="F3753" s="525"/>
      <c r="G3753" s="525"/>
    </row>
    <row r="3754" spans="1:7" ht="30" customHeight="1">
      <c r="A3754" s="366" t="s">
        <v>38</v>
      </c>
      <c r="B3754" s="366">
        <v>6</v>
      </c>
      <c r="C3754" s="366">
        <v>0</v>
      </c>
      <c r="D3754" s="366">
        <v>5</v>
      </c>
      <c r="E3754" s="565">
        <f t="shared" si="47"/>
        <v>11</v>
      </c>
      <c r="F3754" s="525"/>
      <c r="G3754" s="525"/>
    </row>
    <row r="3755" spans="1:7" ht="30" customHeight="1">
      <c r="A3755" s="366" t="s">
        <v>39</v>
      </c>
      <c r="B3755" s="366">
        <v>4</v>
      </c>
      <c r="C3755" s="366">
        <v>5</v>
      </c>
      <c r="D3755" s="366">
        <v>14</v>
      </c>
      <c r="E3755" s="565">
        <f t="shared" si="47"/>
        <v>23</v>
      </c>
      <c r="F3755" s="525"/>
      <c r="G3755" s="525"/>
    </row>
    <row r="3756" spans="1:7" ht="30" customHeight="1">
      <c r="A3756" s="366" t="s">
        <v>657</v>
      </c>
      <c r="B3756" s="366">
        <v>0</v>
      </c>
      <c r="C3756" s="366">
        <v>2</v>
      </c>
      <c r="D3756" s="366">
        <v>0</v>
      </c>
      <c r="E3756" s="565">
        <f t="shared" si="47"/>
        <v>2</v>
      </c>
      <c r="F3756" s="525"/>
      <c r="G3756" s="525"/>
    </row>
    <row r="3757" spans="1:7" ht="30" customHeight="1">
      <c r="A3757" s="551" t="s">
        <v>3</v>
      </c>
      <c r="B3757" s="538">
        <f>SUM(B3735:B3756)</f>
        <v>68</v>
      </c>
      <c r="C3757" s="538">
        <f>SUM(C3735:C3756)</f>
        <v>37</v>
      </c>
      <c r="D3757" s="538">
        <f>SUM(D3735:D3756)</f>
        <v>62</v>
      </c>
      <c r="E3757" s="538">
        <f>SUM(E3735:E3756)</f>
        <v>167</v>
      </c>
      <c r="F3757" s="471"/>
      <c r="G3757" s="471"/>
    </row>
    <row r="3759" spans="1:7" ht="30" customHeight="1">
      <c r="A3759" s="674" t="s">
        <v>1901</v>
      </c>
      <c r="B3759" s="675"/>
    </row>
    <row r="3760" spans="1:7" ht="30" customHeight="1">
      <c r="A3760" s="540" t="s">
        <v>62</v>
      </c>
      <c r="B3760" s="540" t="s">
        <v>1095</v>
      </c>
    </row>
    <row r="3761" spans="1:2" ht="30" customHeight="1">
      <c r="A3761" s="366" t="s">
        <v>44</v>
      </c>
      <c r="B3761" s="366">
        <v>1</v>
      </c>
    </row>
    <row r="3762" spans="1:2" ht="30" customHeight="1">
      <c r="A3762" s="366" t="s">
        <v>49</v>
      </c>
      <c r="B3762" s="366">
        <v>1</v>
      </c>
    </row>
    <row r="3763" spans="1:2" ht="30" customHeight="1">
      <c r="A3763" s="366" t="s">
        <v>66</v>
      </c>
      <c r="B3763" s="366">
        <v>2</v>
      </c>
    </row>
    <row r="3764" spans="1:2" ht="30" customHeight="1">
      <c r="A3764" s="551" t="s">
        <v>3</v>
      </c>
      <c r="B3764" s="538">
        <f>SUM(B3761:B3763)</f>
        <v>4</v>
      </c>
    </row>
  </sheetData>
  <mergeCells count="364">
    <mergeCell ref="A3733:E3733"/>
    <mergeCell ref="A3759:B3759"/>
    <mergeCell ref="A3601:C3601"/>
    <mergeCell ref="A3548:B3548"/>
    <mergeCell ref="A3359:C3359"/>
    <mergeCell ref="A3386:B3386"/>
    <mergeCell ref="A3147:B3147"/>
    <mergeCell ref="A3038:B3038"/>
    <mergeCell ref="A3099:B3099"/>
    <mergeCell ref="A3121:B3121"/>
    <mergeCell ref="A3628:B3628"/>
    <mergeCell ref="A3659:B3659"/>
    <mergeCell ref="A3658:XFD3658"/>
    <mergeCell ref="A3675:B3675"/>
    <mergeCell ref="A3703:F3703"/>
    <mergeCell ref="A2959:B2959"/>
    <mergeCell ref="A3574:F3574"/>
    <mergeCell ref="A2898:B2898"/>
    <mergeCell ref="A3418:B3418"/>
    <mergeCell ref="A3440:B3440"/>
    <mergeCell ref="A3493:G3493"/>
    <mergeCell ref="A3521:F3521"/>
    <mergeCell ref="A3459:K3459"/>
    <mergeCell ref="A2866:H2866"/>
    <mergeCell ref="A2984:F2984"/>
    <mergeCell ref="A3011:C3011"/>
    <mergeCell ref="A3069:M3069"/>
    <mergeCell ref="A3332:B3332"/>
    <mergeCell ref="A3177:C3177"/>
    <mergeCell ref="A3204:F3204"/>
    <mergeCell ref="A3231:B3231"/>
    <mergeCell ref="A3257:B3257"/>
    <mergeCell ref="A3279:B3279"/>
    <mergeCell ref="A3300:I3300"/>
    <mergeCell ref="A2360:B2360"/>
    <mergeCell ref="A2464:B2464"/>
    <mergeCell ref="A2428:G2428"/>
    <mergeCell ref="A2408:B2408"/>
    <mergeCell ref="A2775:B2775"/>
    <mergeCell ref="A2795:B2795"/>
    <mergeCell ref="A2641:H2641"/>
    <mergeCell ref="A2936:B2936"/>
    <mergeCell ref="A2915:B2915"/>
    <mergeCell ref="A2385:B2385"/>
    <mergeCell ref="A2621:B2621"/>
    <mergeCell ref="A2516:D2516"/>
    <mergeCell ref="A2527:B2527"/>
    <mergeCell ref="A2553:F2553"/>
    <mergeCell ref="A2580:B2580"/>
    <mergeCell ref="A2603:B2603"/>
    <mergeCell ref="A2429:J2429"/>
    <mergeCell ref="A2490:B2490"/>
    <mergeCell ref="A2671:C2671"/>
    <mergeCell ref="A2698:B2698"/>
    <mergeCell ref="A2725:F2725"/>
    <mergeCell ref="A2752:B2752"/>
    <mergeCell ref="A2811:F2811"/>
    <mergeCell ref="A2839:C2839"/>
    <mergeCell ref="A2168:B2168"/>
    <mergeCell ref="A2194:B2194"/>
    <mergeCell ref="A2273:D2273"/>
    <mergeCell ref="A2245:F2245"/>
    <mergeCell ref="B2274:C2274"/>
    <mergeCell ref="A2328:G2328"/>
    <mergeCell ref="A2220:E2220"/>
    <mergeCell ref="A2298:G2298"/>
    <mergeCell ref="A2246:B2246"/>
    <mergeCell ref="A217:C217"/>
    <mergeCell ref="A766:C766"/>
    <mergeCell ref="A750:C750"/>
    <mergeCell ref="A751:C751"/>
    <mergeCell ref="A760:C760"/>
    <mergeCell ref="A761:C761"/>
    <mergeCell ref="A762:C762"/>
    <mergeCell ref="A763:C763"/>
    <mergeCell ref="A764:C764"/>
    <mergeCell ref="A765:C765"/>
    <mergeCell ref="A758:C758"/>
    <mergeCell ref="A759:C759"/>
    <mergeCell ref="A752:C752"/>
    <mergeCell ref="A753:C753"/>
    <mergeCell ref="A737:C737"/>
    <mergeCell ref="A738:C738"/>
    <mergeCell ref="A244:C244"/>
    <mergeCell ref="A647:C647"/>
    <mergeCell ref="A323:B323"/>
    <mergeCell ref="A495:B495"/>
    <mergeCell ref="A521:B521"/>
    <mergeCell ref="A245:A246"/>
    <mergeCell ref="A627:B627"/>
    <mergeCell ref="A701:D701"/>
    <mergeCell ref="A1:B1"/>
    <mergeCell ref="A28:B28"/>
    <mergeCell ref="A89:B89"/>
    <mergeCell ref="A115:B115"/>
    <mergeCell ref="A140:B140"/>
    <mergeCell ref="A141:B141"/>
    <mergeCell ref="A674:C674"/>
    <mergeCell ref="A675:C675"/>
    <mergeCell ref="A676:A677"/>
    <mergeCell ref="A547:B547"/>
    <mergeCell ref="A568:B568"/>
    <mergeCell ref="A594:C594"/>
    <mergeCell ref="A595:A596"/>
    <mergeCell ref="A626:D626"/>
    <mergeCell ref="A60:D60"/>
    <mergeCell ref="A218:A219"/>
    <mergeCell ref="B218:C218"/>
    <mergeCell ref="A2:D2"/>
    <mergeCell ref="A27:D27"/>
    <mergeCell ref="A3:B3"/>
    <mergeCell ref="A191:D191"/>
    <mergeCell ref="A166:B166"/>
    <mergeCell ref="A192:B192"/>
    <mergeCell ref="A165:D165"/>
    <mergeCell ref="A731:D731"/>
    <mergeCell ref="A747:C747"/>
    <mergeCell ref="A868:C868"/>
    <mergeCell ref="A853:C853"/>
    <mergeCell ref="A852:C852"/>
    <mergeCell ref="A859:C859"/>
    <mergeCell ref="A813:C813"/>
    <mergeCell ref="A845:C845"/>
    <mergeCell ref="A777:C777"/>
    <mergeCell ref="A782:C782"/>
    <mergeCell ref="A835:C835"/>
    <mergeCell ref="A833:C833"/>
    <mergeCell ref="A756:D756"/>
    <mergeCell ref="A757:D757"/>
    <mergeCell ref="A742:C742"/>
    <mergeCell ref="A755:C755"/>
    <mergeCell ref="A786:C786"/>
    <mergeCell ref="A787:C787"/>
    <mergeCell ref="A788:C788"/>
    <mergeCell ref="A814:C814"/>
    <mergeCell ref="A780:C780"/>
    <mergeCell ref="A781:C781"/>
    <mergeCell ref="A783:C783"/>
    <mergeCell ref="A772:C772"/>
    <mergeCell ref="A350:B350"/>
    <mergeCell ref="A376:B376"/>
    <mergeCell ref="A402:B402"/>
    <mergeCell ref="A418:B418"/>
    <mergeCell ref="A271:B271"/>
    <mergeCell ref="A297:B297"/>
    <mergeCell ref="B245:C245"/>
    <mergeCell ref="A444:B444"/>
    <mergeCell ref="A754:C754"/>
    <mergeCell ref="A749:C749"/>
    <mergeCell ref="A741:C741"/>
    <mergeCell ref="A748:C748"/>
    <mergeCell ref="A743:C743"/>
    <mergeCell ref="A702:B702"/>
    <mergeCell ref="A648:C648"/>
    <mergeCell ref="A649:A650"/>
    <mergeCell ref="A469:B469"/>
    <mergeCell ref="A744:C744"/>
    <mergeCell ref="A745:C745"/>
    <mergeCell ref="A732:C732"/>
    <mergeCell ref="A733:C733"/>
    <mergeCell ref="A734:C734"/>
    <mergeCell ref="A735:C735"/>
    <mergeCell ref="A736:C736"/>
    <mergeCell ref="A865:C865"/>
    <mergeCell ref="A866:C866"/>
    <mergeCell ref="A856:C856"/>
    <mergeCell ref="A857:C857"/>
    <mergeCell ref="A858:C858"/>
    <mergeCell ref="A862:C862"/>
    <mergeCell ref="A863:C863"/>
    <mergeCell ref="A864:C864"/>
    <mergeCell ref="A879:C879"/>
    <mergeCell ref="A873:C873"/>
    <mergeCell ref="A874:C874"/>
    <mergeCell ref="A861:C861"/>
    <mergeCell ref="A871:C871"/>
    <mergeCell ref="A869:C869"/>
    <mergeCell ref="A878:C878"/>
    <mergeCell ref="A876:C876"/>
    <mergeCell ref="A875:C875"/>
    <mergeCell ref="A847:C847"/>
    <mergeCell ref="A855:D855"/>
    <mergeCell ref="A797:C797"/>
    <mergeCell ref="A798:C798"/>
    <mergeCell ref="A799:C799"/>
    <mergeCell ref="A800:C800"/>
    <mergeCell ref="A812:C812"/>
    <mergeCell ref="A806:C806"/>
    <mergeCell ref="A785:D785"/>
    <mergeCell ref="A815:C815"/>
    <mergeCell ref="A801:C801"/>
    <mergeCell ref="A802:C802"/>
    <mergeCell ref="A850:C850"/>
    <mergeCell ref="A851:C851"/>
    <mergeCell ref="A843:C843"/>
    <mergeCell ref="A848:C848"/>
    <mergeCell ref="A839:C839"/>
    <mergeCell ref="A840:C840"/>
    <mergeCell ref="A841:C841"/>
    <mergeCell ref="A842:C842"/>
    <mergeCell ref="A854:D854"/>
    <mergeCell ref="A739:C739"/>
    <mergeCell ref="A740:C740"/>
    <mergeCell ref="A746:C746"/>
    <mergeCell ref="A831:C831"/>
    <mergeCell ref="A784:D784"/>
    <mergeCell ref="A832:C832"/>
    <mergeCell ref="A860:C860"/>
    <mergeCell ref="A849:C849"/>
    <mergeCell ref="A768:C768"/>
    <mergeCell ref="A794:C794"/>
    <mergeCell ref="A795:C795"/>
    <mergeCell ref="A779:C779"/>
    <mergeCell ref="A827:C827"/>
    <mergeCell ref="A828:C828"/>
    <mergeCell ref="A829:C829"/>
    <mergeCell ref="A830:C830"/>
    <mergeCell ref="A824:C824"/>
    <mergeCell ref="A823:C823"/>
    <mergeCell ref="A789:C789"/>
    <mergeCell ref="A790:C790"/>
    <mergeCell ref="A791:C791"/>
    <mergeCell ref="A792:C792"/>
    <mergeCell ref="A793:C793"/>
    <mergeCell ref="A796:C796"/>
    <mergeCell ref="A880:C880"/>
    <mergeCell ref="A881:C881"/>
    <mergeCell ref="A803:C803"/>
    <mergeCell ref="A808:C808"/>
    <mergeCell ref="A820:C820"/>
    <mergeCell ref="A821:C821"/>
    <mergeCell ref="A822:C822"/>
    <mergeCell ref="A816:C816"/>
    <mergeCell ref="A817:C817"/>
    <mergeCell ref="A807:C807"/>
    <mergeCell ref="A818:C818"/>
    <mergeCell ref="A819:C819"/>
    <mergeCell ref="A809:D809"/>
    <mergeCell ref="A810:D810"/>
    <mergeCell ref="A825:C825"/>
    <mergeCell ref="A826:C826"/>
    <mergeCell ref="A836:C836"/>
    <mergeCell ref="A837:C837"/>
    <mergeCell ref="A838:C838"/>
    <mergeCell ref="A811:C811"/>
    <mergeCell ref="A872:C872"/>
    <mergeCell ref="A877:C877"/>
    <mergeCell ref="A870:C870"/>
    <mergeCell ref="A867:C867"/>
    <mergeCell ref="A903:C903"/>
    <mergeCell ref="A917:C917"/>
    <mergeCell ref="A919:C919"/>
    <mergeCell ref="A918:C918"/>
    <mergeCell ref="A885:C885"/>
    <mergeCell ref="A886:C886"/>
    <mergeCell ref="A887:C887"/>
    <mergeCell ref="A930:B930"/>
    <mergeCell ref="A888:C888"/>
    <mergeCell ref="A914:C914"/>
    <mergeCell ref="A913:C913"/>
    <mergeCell ref="A910:C910"/>
    <mergeCell ref="A907:C907"/>
    <mergeCell ref="A892:C892"/>
    <mergeCell ref="A909:C909"/>
    <mergeCell ref="A920:D920"/>
    <mergeCell ref="A921:B921"/>
    <mergeCell ref="A882:C882"/>
    <mergeCell ref="A889:C889"/>
    <mergeCell ref="A915:C915"/>
    <mergeCell ref="A916:C916"/>
    <mergeCell ref="A904:C904"/>
    <mergeCell ref="A891:C891"/>
    <mergeCell ref="A896:C896"/>
    <mergeCell ref="A900:C900"/>
    <mergeCell ref="A908:C908"/>
    <mergeCell ref="A890:C890"/>
    <mergeCell ref="A911:C911"/>
    <mergeCell ref="A912:C912"/>
    <mergeCell ref="A905:C905"/>
    <mergeCell ref="A901:C901"/>
    <mergeCell ref="A902:C902"/>
    <mergeCell ref="A897:C897"/>
    <mergeCell ref="A898:C898"/>
    <mergeCell ref="A899:C899"/>
    <mergeCell ref="A883:C883"/>
    <mergeCell ref="A893:C893"/>
    <mergeCell ref="A894:C894"/>
    <mergeCell ref="A895:C895"/>
    <mergeCell ref="A906:C906"/>
    <mergeCell ref="A884:C884"/>
    <mergeCell ref="A767:C767"/>
    <mergeCell ref="A769:C769"/>
    <mergeCell ref="A770:C770"/>
    <mergeCell ref="A771:C771"/>
    <mergeCell ref="A804:C804"/>
    <mergeCell ref="A805:C805"/>
    <mergeCell ref="A778:C778"/>
    <mergeCell ref="A776:C776"/>
    <mergeCell ref="A846:C846"/>
    <mergeCell ref="A773:C773"/>
    <mergeCell ref="A774:C774"/>
    <mergeCell ref="A775:C775"/>
    <mergeCell ref="A834:C834"/>
    <mergeCell ref="A844:C844"/>
    <mergeCell ref="A942:B942"/>
    <mergeCell ref="A968:B968"/>
    <mergeCell ref="A1558:B1558"/>
    <mergeCell ref="A1479:B1479"/>
    <mergeCell ref="A1500:B1500"/>
    <mergeCell ref="A1520:B1520"/>
    <mergeCell ref="A1375:B1375"/>
    <mergeCell ref="A1401:B1401"/>
    <mergeCell ref="A1225:B1225"/>
    <mergeCell ref="A1243:D1243"/>
    <mergeCell ref="A1532:B1532"/>
    <mergeCell ref="A1427:B1427"/>
    <mergeCell ref="A1322:D1322"/>
    <mergeCell ref="A1270:D1270"/>
    <mergeCell ref="A1348:D1348"/>
    <mergeCell ref="A1453:B1453"/>
    <mergeCell ref="A1244:D1244"/>
    <mergeCell ref="A1296:D1296"/>
    <mergeCell ref="A1426:B1426"/>
    <mergeCell ref="A1499:B1499"/>
    <mergeCell ref="A995:B995"/>
    <mergeCell ref="A1224:B1224"/>
    <mergeCell ref="A1199:B1199"/>
    <mergeCell ref="A1269:D1269"/>
    <mergeCell ref="A1766:B1766"/>
    <mergeCell ref="A1921:B1921"/>
    <mergeCell ref="A1947:B1947"/>
    <mergeCell ref="A1863:B1863"/>
    <mergeCell ref="A1879:B1879"/>
    <mergeCell ref="A1023:B1023"/>
    <mergeCell ref="A1040:B1040"/>
    <mergeCell ref="A1061:K1061"/>
    <mergeCell ref="A1101:B1101"/>
    <mergeCell ref="A1127:B1127"/>
    <mergeCell ref="A1154:B1154"/>
    <mergeCell ref="A1126:B1126"/>
    <mergeCell ref="A1180:B1180"/>
    <mergeCell ref="A1200:B1200"/>
    <mergeCell ref="A1740:B1740"/>
    <mergeCell ref="A1793:D1793"/>
    <mergeCell ref="A1687:B1687"/>
    <mergeCell ref="A1714:B1714"/>
    <mergeCell ref="A1295:D1295"/>
    <mergeCell ref="A1321:D1321"/>
    <mergeCell ref="A1347:D1347"/>
    <mergeCell ref="A1374:D1374"/>
    <mergeCell ref="A1400:B1400"/>
    <mergeCell ref="A1584:E1584"/>
    <mergeCell ref="A1814:D1814"/>
    <mergeCell ref="A1839:B1839"/>
    <mergeCell ref="A2140:B2140"/>
    <mergeCell ref="A2075:B2075"/>
    <mergeCell ref="A2099:B2099"/>
    <mergeCell ref="A2119:B2119"/>
    <mergeCell ref="A1973:B1973"/>
    <mergeCell ref="A1893:B1893"/>
    <mergeCell ref="A1904:D1904"/>
    <mergeCell ref="A1999:B1999"/>
    <mergeCell ref="A2020:B2020"/>
    <mergeCell ref="A2058:G20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703"/>
  <sheetViews>
    <sheetView topLeftCell="A1631" workbookViewId="0">
      <selection activeCell="AF1671" sqref="AF1671"/>
    </sheetView>
  </sheetViews>
  <sheetFormatPr baseColWidth="10" defaultColWidth="11.42578125" defaultRowHeight="15"/>
  <cols>
    <col min="1" max="1" width="29.7109375" style="306" customWidth="1"/>
    <col min="2" max="25" width="10.7109375" style="412" customWidth="1"/>
    <col min="26" max="26" width="10.7109375" style="430" customWidth="1"/>
    <col min="27" max="27" width="10.7109375" style="412" customWidth="1"/>
    <col min="28" max="28" width="10.7109375" style="1" customWidth="1"/>
    <col min="29" max="30" width="10.7109375" style="412" customWidth="1"/>
    <col min="31" max="31" width="10.7109375" style="1" customWidth="1"/>
    <col min="32" max="33" width="10.7109375" style="412" customWidth="1"/>
    <col min="34" max="34" width="10.7109375" style="1" customWidth="1"/>
    <col min="35" max="36" width="10.7109375" style="412" customWidth="1"/>
    <col min="37" max="37" width="10.7109375" style="1" customWidth="1"/>
    <col min="38" max="42" width="10.7109375" style="412" customWidth="1"/>
    <col min="43" max="43" width="10.7109375" style="1" customWidth="1"/>
    <col min="44" max="44" width="8.7109375" style="1" customWidth="1"/>
    <col min="45" max="16384" width="11.42578125" style="1"/>
  </cols>
  <sheetData>
    <row r="1" spans="1:42" ht="53.25" customHeight="1">
      <c r="A1" s="696" t="s">
        <v>1798</v>
      </c>
      <c r="B1" s="696"/>
      <c r="C1" s="696"/>
      <c r="D1" s="696"/>
      <c r="E1" s="696"/>
      <c r="F1" s="696"/>
      <c r="G1" s="696"/>
      <c r="H1" s="399"/>
      <c r="I1" s="399"/>
      <c r="J1" s="399"/>
      <c r="K1" s="399"/>
      <c r="L1" s="399"/>
      <c r="M1" s="399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AA1" s="437"/>
      <c r="AB1" s="9"/>
      <c r="AC1" s="437"/>
      <c r="AD1" s="437"/>
      <c r="AE1" s="9"/>
      <c r="AF1" s="437"/>
      <c r="AG1" s="437"/>
      <c r="AH1" s="9"/>
      <c r="AI1" s="437"/>
      <c r="AJ1" s="437"/>
      <c r="AK1" s="9"/>
      <c r="AL1" s="437"/>
      <c r="AM1" s="437"/>
      <c r="AN1" s="437"/>
      <c r="AO1" s="437"/>
      <c r="AP1" s="437"/>
    </row>
    <row r="2" spans="1:42">
      <c r="A2" s="631"/>
      <c r="B2" s="631"/>
      <c r="C2" s="631"/>
      <c r="D2" s="631"/>
      <c r="E2" s="631"/>
      <c r="F2" s="631"/>
      <c r="G2" s="631"/>
      <c r="H2" s="399"/>
      <c r="I2" s="399"/>
      <c r="J2" s="399"/>
      <c r="K2" s="399"/>
      <c r="L2" s="399"/>
      <c r="M2" s="399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AA2" s="437"/>
      <c r="AB2" s="9"/>
      <c r="AC2" s="437"/>
      <c r="AD2" s="437"/>
      <c r="AE2" s="9"/>
      <c r="AF2" s="437"/>
      <c r="AG2" s="437"/>
      <c r="AH2" s="9"/>
      <c r="AI2" s="437"/>
      <c r="AJ2" s="437"/>
      <c r="AK2" s="9"/>
      <c r="AL2" s="437"/>
      <c r="AM2" s="437"/>
      <c r="AN2" s="437"/>
      <c r="AO2" s="437"/>
      <c r="AP2" s="437"/>
    </row>
    <row r="3" spans="1:42" ht="22.5" customHeight="1">
      <c r="A3" s="615" t="s">
        <v>0</v>
      </c>
      <c r="B3" s="615"/>
      <c r="C3" s="615"/>
      <c r="D3" s="615"/>
      <c r="E3" s="399"/>
      <c r="F3" s="399"/>
      <c r="G3" s="399"/>
      <c r="H3" s="399"/>
      <c r="I3" s="399"/>
      <c r="J3" s="399"/>
      <c r="K3" s="399"/>
      <c r="L3" s="399"/>
      <c r="M3" s="399"/>
      <c r="N3" s="420"/>
      <c r="O3" s="420"/>
      <c r="P3" s="420"/>
      <c r="Q3" s="420"/>
      <c r="R3" s="420"/>
      <c r="S3" s="420"/>
      <c r="T3" s="420"/>
      <c r="U3" s="420"/>
      <c r="V3" s="420"/>
      <c r="W3" s="420"/>
      <c r="X3" s="420"/>
      <c r="Y3" s="420"/>
      <c r="AA3" s="437"/>
      <c r="AB3" s="9"/>
      <c r="AC3" s="437"/>
      <c r="AD3" s="437"/>
      <c r="AE3" s="9"/>
      <c r="AF3" s="437"/>
      <c r="AG3" s="437"/>
      <c r="AH3" s="9"/>
      <c r="AI3" s="437"/>
      <c r="AJ3" s="437"/>
      <c r="AK3" s="9"/>
      <c r="AL3" s="437"/>
      <c r="AM3" s="437"/>
      <c r="AN3" s="437"/>
      <c r="AO3" s="437"/>
      <c r="AP3" s="437"/>
    </row>
    <row r="4" spans="1:42" ht="29.25" customHeight="1">
      <c r="A4" s="630" t="s">
        <v>62</v>
      </c>
      <c r="B4" s="630"/>
      <c r="C4" s="639" t="s">
        <v>295</v>
      </c>
      <c r="D4" s="735"/>
      <c r="E4" s="399"/>
      <c r="F4" s="399"/>
      <c r="G4" s="399"/>
      <c r="H4" s="399"/>
      <c r="I4" s="399"/>
      <c r="J4" s="399"/>
      <c r="K4" s="399"/>
      <c r="L4" s="399"/>
      <c r="M4" s="399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AA4" s="437"/>
      <c r="AB4" s="9"/>
      <c r="AC4" s="437"/>
      <c r="AD4" s="437"/>
      <c r="AE4" s="9"/>
      <c r="AF4" s="437"/>
      <c r="AG4" s="437"/>
      <c r="AH4" s="9"/>
      <c r="AI4" s="437"/>
      <c r="AJ4" s="437"/>
      <c r="AK4" s="9"/>
      <c r="AL4" s="437"/>
      <c r="AM4" s="437"/>
      <c r="AN4" s="437"/>
      <c r="AO4" s="437"/>
      <c r="AP4" s="437"/>
    </row>
    <row r="5" spans="1:42" ht="24.95" customHeight="1">
      <c r="A5" s="620" t="s">
        <v>324</v>
      </c>
      <c r="B5" s="620"/>
      <c r="C5" s="620">
        <v>71</v>
      </c>
      <c r="D5" s="620"/>
      <c r="E5" s="399"/>
      <c r="F5" s="399"/>
      <c r="G5" s="399"/>
      <c r="H5" s="399"/>
      <c r="I5" s="399"/>
      <c r="J5" s="399"/>
      <c r="K5" s="399"/>
      <c r="L5" s="399"/>
      <c r="M5" s="399"/>
      <c r="N5" s="420"/>
      <c r="O5" s="420"/>
      <c r="P5" s="420"/>
      <c r="Q5" s="420"/>
      <c r="R5" s="420"/>
      <c r="S5" s="420"/>
      <c r="T5" s="420"/>
      <c r="U5" s="420"/>
      <c r="V5" s="420"/>
      <c r="W5" s="420"/>
      <c r="X5" s="420"/>
      <c r="Y5" s="420"/>
      <c r="AA5" s="437"/>
      <c r="AB5" s="9"/>
      <c r="AC5" s="437"/>
      <c r="AD5" s="437"/>
      <c r="AE5" s="9"/>
      <c r="AF5" s="437"/>
      <c r="AG5" s="437"/>
      <c r="AH5" s="9"/>
      <c r="AI5" s="437"/>
      <c r="AJ5" s="437"/>
      <c r="AK5" s="9"/>
      <c r="AL5" s="437"/>
      <c r="AM5" s="437"/>
      <c r="AN5" s="437"/>
      <c r="AO5" s="437"/>
      <c r="AP5" s="437"/>
    </row>
    <row r="6" spans="1:42" ht="24.95" customHeight="1">
      <c r="A6" s="620" t="s">
        <v>907</v>
      </c>
      <c r="B6" s="620"/>
      <c r="C6" s="620">
        <v>29</v>
      </c>
      <c r="D6" s="620"/>
      <c r="E6" s="399"/>
      <c r="F6" s="399"/>
      <c r="G6" s="399"/>
      <c r="H6" s="399"/>
      <c r="I6" s="399"/>
      <c r="J6" s="399"/>
      <c r="K6" s="399"/>
      <c r="L6" s="399"/>
      <c r="M6" s="399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AA6" s="437"/>
      <c r="AB6" s="9"/>
      <c r="AC6" s="437"/>
      <c r="AD6" s="437"/>
      <c r="AE6" s="9"/>
      <c r="AF6" s="437"/>
      <c r="AG6" s="437"/>
      <c r="AH6" s="9"/>
      <c r="AI6" s="437"/>
      <c r="AJ6" s="437"/>
      <c r="AK6" s="9"/>
      <c r="AL6" s="437"/>
      <c r="AM6" s="437"/>
      <c r="AN6" s="437"/>
      <c r="AO6" s="437"/>
      <c r="AP6" s="437"/>
    </row>
    <row r="7" spans="1:42" ht="24.95" customHeight="1">
      <c r="A7" s="620" t="s">
        <v>29</v>
      </c>
      <c r="B7" s="620"/>
      <c r="C7" s="620">
        <v>18</v>
      </c>
      <c r="D7" s="620"/>
      <c r="E7" s="399"/>
      <c r="F7" s="399"/>
      <c r="G7" s="399"/>
      <c r="H7" s="399"/>
      <c r="I7" s="399"/>
      <c r="J7" s="399"/>
      <c r="K7" s="399"/>
      <c r="L7" s="399"/>
      <c r="M7" s="399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0"/>
      <c r="Y7" s="420"/>
      <c r="AA7" s="437"/>
      <c r="AB7" s="9"/>
      <c r="AC7" s="437"/>
      <c r="AD7" s="437"/>
      <c r="AE7" s="9"/>
      <c r="AF7" s="437"/>
      <c r="AG7" s="437"/>
      <c r="AH7" s="9"/>
      <c r="AI7" s="437"/>
      <c r="AJ7" s="437"/>
      <c r="AK7" s="9"/>
      <c r="AL7" s="437"/>
      <c r="AM7" s="437"/>
      <c r="AN7" s="437"/>
      <c r="AO7" s="437"/>
      <c r="AP7" s="437"/>
    </row>
    <row r="8" spans="1:42" ht="24.95" customHeight="1">
      <c r="A8" s="620" t="s">
        <v>150</v>
      </c>
      <c r="B8" s="620"/>
      <c r="C8" s="620">
        <v>27</v>
      </c>
      <c r="D8" s="620"/>
      <c r="E8" s="399"/>
      <c r="F8" s="399"/>
      <c r="G8" s="399"/>
      <c r="H8" s="399"/>
      <c r="I8" s="399"/>
      <c r="J8" s="399"/>
      <c r="K8" s="399"/>
      <c r="L8" s="399"/>
      <c r="M8" s="399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AA8" s="437"/>
      <c r="AB8" s="9"/>
      <c r="AC8" s="437"/>
      <c r="AD8" s="437"/>
      <c r="AE8" s="9"/>
      <c r="AF8" s="437"/>
      <c r="AG8" s="437"/>
      <c r="AH8" s="9"/>
      <c r="AI8" s="437"/>
      <c r="AJ8" s="437"/>
      <c r="AK8" s="9"/>
      <c r="AL8" s="437"/>
      <c r="AM8" s="437"/>
      <c r="AN8" s="437"/>
      <c r="AO8" s="437"/>
      <c r="AP8" s="437"/>
    </row>
    <row r="9" spans="1:42" ht="24.95" customHeight="1">
      <c r="A9" s="620" t="s">
        <v>24</v>
      </c>
      <c r="B9" s="620"/>
      <c r="C9" s="620">
        <v>28</v>
      </c>
      <c r="D9" s="620"/>
      <c r="E9" s="399"/>
      <c r="F9" s="399"/>
      <c r="G9" s="399"/>
      <c r="H9" s="399"/>
      <c r="I9" s="399"/>
      <c r="J9" s="399"/>
      <c r="K9" s="399"/>
      <c r="L9" s="399"/>
      <c r="M9" s="399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  <c r="AA9" s="437"/>
      <c r="AB9" s="9"/>
      <c r="AC9" s="437"/>
      <c r="AD9" s="437"/>
      <c r="AE9" s="9"/>
      <c r="AF9" s="437"/>
      <c r="AG9" s="437"/>
      <c r="AH9" s="9"/>
      <c r="AI9" s="437"/>
      <c r="AJ9" s="437"/>
      <c r="AK9" s="9"/>
      <c r="AL9" s="437"/>
      <c r="AM9" s="437"/>
      <c r="AN9" s="437"/>
      <c r="AO9" s="437"/>
      <c r="AP9" s="437"/>
    </row>
    <row r="10" spans="1:42" ht="24.95" customHeight="1">
      <c r="A10" s="620" t="s">
        <v>33</v>
      </c>
      <c r="B10" s="620"/>
      <c r="C10" s="620">
        <v>29</v>
      </c>
      <c r="D10" s="620"/>
      <c r="E10" s="399"/>
      <c r="F10" s="399"/>
      <c r="G10" s="399"/>
      <c r="H10" s="399"/>
      <c r="I10" s="399"/>
      <c r="J10" s="399"/>
      <c r="K10" s="399"/>
      <c r="L10" s="399"/>
      <c r="M10" s="399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AA10" s="437"/>
      <c r="AB10" s="9"/>
      <c r="AC10" s="437"/>
      <c r="AD10" s="437"/>
      <c r="AE10" s="9"/>
      <c r="AF10" s="437"/>
      <c r="AG10" s="437"/>
      <c r="AH10" s="9"/>
      <c r="AI10" s="437"/>
      <c r="AJ10" s="437"/>
      <c r="AK10" s="9"/>
      <c r="AL10" s="437"/>
      <c r="AM10" s="437"/>
      <c r="AN10" s="437"/>
      <c r="AO10" s="437"/>
      <c r="AP10" s="437"/>
    </row>
    <row r="11" spans="1:42" ht="24.95" customHeight="1">
      <c r="A11" s="620" t="s">
        <v>23</v>
      </c>
      <c r="B11" s="620"/>
      <c r="C11" s="620">
        <v>48</v>
      </c>
      <c r="D11" s="620"/>
      <c r="E11" s="399"/>
      <c r="F11" s="399"/>
      <c r="G11" s="399"/>
      <c r="H11" s="399"/>
      <c r="I11" s="399"/>
      <c r="J11" s="399"/>
      <c r="K11" s="399"/>
      <c r="L11" s="399"/>
      <c r="M11" s="399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AA11" s="437"/>
      <c r="AB11" s="9"/>
      <c r="AC11" s="437"/>
      <c r="AD11" s="437"/>
      <c r="AE11" s="9"/>
      <c r="AF11" s="437"/>
      <c r="AG11" s="437"/>
      <c r="AH11" s="9"/>
      <c r="AI11" s="437"/>
      <c r="AJ11" s="437"/>
      <c r="AK11" s="9"/>
      <c r="AL11" s="437"/>
      <c r="AM11" s="437"/>
      <c r="AN11" s="437"/>
      <c r="AO11" s="437"/>
      <c r="AP11" s="437"/>
    </row>
    <row r="12" spans="1:42" ht="24.95" customHeight="1">
      <c r="A12" s="620" t="s">
        <v>25</v>
      </c>
      <c r="B12" s="620"/>
      <c r="C12" s="620">
        <v>12</v>
      </c>
      <c r="D12" s="620"/>
      <c r="E12" s="399"/>
      <c r="F12" s="399"/>
      <c r="G12" s="399"/>
      <c r="H12" s="399"/>
      <c r="I12" s="399"/>
      <c r="J12" s="399"/>
      <c r="K12" s="399"/>
      <c r="L12" s="399"/>
      <c r="M12" s="399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AA12" s="437"/>
      <c r="AB12" s="9"/>
      <c r="AC12" s="437"/>
      <c r="AD12" s="437"/>
      <c r="AE12" s="9"/>
      <c r="AF12" s="437"/>
      <c r="AG12" s="437"/>
      <c r="AH12" s="9"/>
      <c r="AI12" s="437"/>
      <c r="AJ12" s="437"/>
      <c r="AK12" s="9"/>
      <c r="AL12" s="437"/>
      <c r="AM12" s="437"/>
      <c r="AN12" s="437"/>
      <c r="AO12" s="437"/>
      <c r="AP12" s="437"/>
    </row>
    <row r="13" spans="1:42" ht="24.95" customHeight="1">
      <c r="A13" s="620" t="s">
        <v>35</v>
      </c>
      <c r="B13" s="620"/>
      <c r="C13" s="620">
        <v>42</v>
      </c>
      <c r="D13" s="620"/>
      <c r="E13" s="399"/>
      <c r="F13" s="399"/>
      <c r="G13" s="399"/>
      <c r="H13" s="399"/>
      <c r="I13" s="399"/>
      <c r="J13" s="399"/>
      <c r="K13" s="399"/>
      <c r="L13" s="399"/>
      <c r="M13" s="399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AA13" s="437"/>
      <c r="AB13" s="9"/>
      <c r="AC13" s="437"/>
      <c r="AD13" s="437"/>
      <c r="AE13" s="9"/>
      <c r="AF13" s="437"/>
      <c r="AG13" s="437"/>
      <c r="AH13" s="9"/>
      <c r="AI13" s="437"/>
      <c r="AJ13" s="437"/>
      <c r="AK13" s="9"/>
      <c r="AL13" s="437"/>
      <c r="AM13" s="437"/>
      <c r="AN13" s="437"/>
      <c r="AO13" s="437"/>
      <c r="AP13" s="437"/>
    </row>
    <row r="14" spans="1:42" ht="24.95" customHeight="1">
      <c r="A14" s="620" t="s">
        <v>36</v>
      </c>
      <c r="B14" s="620"/>
      <c r="C14" s="620">
        <v>74</v>
      </c>
      <c r="D14" s="620"/>
      <c r="E14" s="399"/>
      <c r="F14" s="399"/>
      <c r="G14" s="399"/>
      <c r="H14" s="399"/>
      <c r="I14" s="399"/>
      <c r="J14" s="399"/>
      <c r="K14" s="399"/>
      <c r="L14" s="399"/>
      <c r="M14" s="399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AA14" s="437"/>
      <c r="AB14" s="9"/>
      <c r="AC14" s="437"/>
      <c r="AD14" s="437"/>
      <c r="AE14" s="9"/>
      <c r="AF14" s="437"/>
      <c r="AG14" s="437"/>
      <c r="AH14" s="9"/>
      <c r="AI14" s="437"/>
      <c r="AJ14" s="437"/>
      <c r="AK14" s="9"/>
      <c r="AL14" s="437"/>
      <c r="AM14" s="437"/>
      <c r="AN14" s="437"/>
      <c r="AO14" s="437"/>
      <c r="AP14" s="437"/>
    </row>
    <row r="15" spans="1:42" ht="24.95" customHeight="1">
      <c r="A15" s="620" t="s">
        <v>48</v>
      </c>
      <c r="B15" s="620"/>
      <c r="C15" s="620">
        <v>32</v>
      </c>
      <c r="D15" s="620"/>
      <c r="E15" s="399"/>
      <c r="F15" s="399"/>
      <c r="G15" s="399"/>
      <c r="H15" s="399"/>
      <c r="I15" s="399"/>
      <c r="J15" s="399"/>
      <c r="K15" s="399"/>
      <c r="L15" s="399"/>
      <c r="M15" s="399"/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AA15" s="437"/>
      <c r="AB15" s="9"/>
      <c r="AC15" s="437"/>
      <c r="AD15" s="437"/>
      <c r="AE15" s="9"/>
      <c r="AF15" s="437"/>
      <c r="AG15" s="437"/>
      <c r="AH15" s="9"/>
      <c r="AI15" s="437"/>
      <c r="AJ15" s="437"/>
      <c r="AK15" s="9"/>
      <c r="AL15" s="437"/>
      <c r="AM15" s="437"/>
      <c r="AN15" s="437"/>
      <c r="AO15" s="437"/>
      <c r="AP15" s="437"/>
    </row>
    <row r="16" spans="1:42" ht="24.95" customHeight="1">
      <c r="A16" s="620" t="s">
        <v>49</v>
      </c>
      <c r="B16" s="620"/>
      <c r="C16" s="620">
        <v>49</v>
      </c>
      <c r="D16" s="620"/>
      <c r="E16" s="399"/>
      <c r="F16" s="399"/>
      <c r="G16" s="399"/>
      <c r="H16" s="399"/>
      <c r="I16" s="399"/>
      <c r="J16" s="399"/>
      <c r="K16" s="399"/>
      <c r="L16" s="399"/>
      <c r="M16" s="399"/>
      <c r="N16" s="420"/>
      <c r="O16" s="420"/>
      <c r="P16" s="420"/>
      <c r="Q16" s="420"/>
      <c r="R16" s="420"/>
      <c r="S16" s="420"/>
      <c r="T16" s="420"/>
      <c r="U16" s="420"/>
      <c r="V16" s="420"/>
      <c r="W16" s="420"/>
      <c r="X16" s="420"/>
      <c r="Y16" s="420"/>
      <c r="AA16" s="437"/>
      <c r="AB16" s="9"/>
      <c r="AC16" s="437"/>
      <c r="AD16" s="437"/>
      <c r="AE16" s="9"/>
      <c r="AF16" s="437"/>
      <c r="AG16" s="437"/>
      <c r="AH16" s="9"/>
      <c r="AI16" s="437"/>
      <c r="AJ16" s="437"/>
      <c r="AK16" s="9"/>
      <c r="AL16" s="437"/>
      <c r="AM16" s="437"/>
      <c r="AN16" s="437"/>
      <c r="AO16" s="437"/>
      <c r="AP16" s="437"/>
    </row>
    <row r="17" spans="1:42" ht="24.95" customHeight="1">
      <c r="A17" s="620" t="s">
        <v>50</v>
      </c>
      <c r="B17" s="620"/>
      <c r="C17" s="620">
        <v>71</v>
      </c>
      <c r="D17" s="620"/>
      <c r="E17" s="399"/>
      <c r="F17" s="399"/>
      <c r="G17" s="399"/>
      <c r="H17" s="399"/>
      <c r="I17" s="399"/>
      <c r="J17" s="399"/>
      <c r="K17" s="399"/>
      <c r="L17" s="399"/>
      <c r="M17" s="399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AA17" s="437"/>
      <c r="AB17" s="9"/>
      <c r="AC17" s="437"/>
      <c r="AD17" s="437"/>
      <c r="AE17" s="9"/>
      <c r="AF17" s="437"/>
      <c r="AG17" s="437"/>
      <c r="AH17" s="9"/>
      <c r="AI17" s="437"/>
      <c r="AJ17" s="437"/>
      <c r="AK17" s="9"/>
      <c r="AL17" s="437"/>
      <c r="AM17" s="437"/>
      <c r="AN17" s="437"/>
      <c r="AO17" s="437"/>
      <c r="AP17" s="437"/>
    </row>
    <row r="18" spans="1:42" ht="24.95" customHeight="1">
      <c r="A18" s="620" t="s">
        <v>51</v>
      </c>
      <c r="B18" s="620"/>
      <c r="C18" s="620">
        <v>148</v>
      </c>
      <c r="D18" s="620"/>
      <c r="E18" s="399"/>
      <c r="F18" s="399"/>
      <c r="G18" s="399"/>
      <c r="H18" s="399"/>
      <c r="I18" s="399"/>
      <c r="J18" s="399"/>
      <c r="K18" s="399"/>
      <c r="L18" s="399"/>
      <c r="M18" s="399"/>
      <c r="N18" s="420"/>
      <c r="O18" s="420"/>
      <c r="P18" s="420"/>
      <c r="Q18" s="420"/>
      <c r="R18" s="420"/>
      <c r="S18" s="420"/>
      <c r="T18" s="420"/>
      <c r="U18" s="420"/>
      <c r="V18" s="420"/>
      <c r="W18" s="420"/>
      <c r="X18" s="420"/>
      <c r="Y18" s="420"/>
      <c r="AA18" s="437"/>
      <c r="AB18" s="9"/>
      <c r="AC18" s="437"/>
      <c r="AD18" s="437"/>
      <c r="AE18" s="9"/>
      <c r="AF18" s="437"/>
      <c r="AG18" s="437"/>
      <c r="AH18" s="9"/>
      <c r="AI18" s="437"/>
      <c r="AJ18" s="437"/>
      <c r="AK18" s="9"/>
      <c r="AL18" s="437"/>
      <c r="AM18" s="437"/>
      <c r="AN18" s="437"/>
      <c r="AO18" s="437"/>
      <c r="AP18" s="437"/>
    </row>
    <row r="19" spans="1:42" ht="24.95" customHeight="1">
      <c r="A19" s="620" t="s">
        <v>53</v>
      </c>
      <c r="B19" s="620"/>
      <c r="C19" s="620">
        <v>113</v>
      </c>
      <c r="D19" s="620"/>
      <c r="E19" s="399"/>
      <c r="F19" s="399"/>
      <c r="G19" s="399"/>
      <c r="H19" s="399"/>
      <c r="I19" s="399"/>
      <c r="J19" s="399"/>
      <c r="K19" s="399"/>
      <c r="L19" s="399"/>
      <c r="M19" s="399"/>
      <c r="N19" s="420"/>
      <c r="O19" s="420"/>
      <c r="P19" s="420"/>
      <c r="Q19" s="420"/>
      <c r="R19" s="420"/>
      <c r="S19" s="420"/>
      <c r="T19" s="420"/>
      <c r="U19" s="420"/>
      <c r="V19" s="420"/>
      <c r="W19" s="420"/>
      <c r="X19" s="420"/>
      <c r="Y19" s="420"/>
      <c r="AA19" s="437"/>
      <c r="AB19" s="9"/>
      <c r="AC19" s="437"/>
      <c r="AD19" s="437"/>
      <c r="AE19" s="9"/>
      <c r="AF19" s="437"/>
      <c r="AG19" s="437"/>
      <c r="AH19" s="9"/>
      <c r="AI19" s="437"/>
      <c r="AJ19" s="437"/>
      <c r="AK19" s="9"/>
      <c r="AL19" s="437"/>
      <c r="AM19" s="437"/>
      <c r="AN19" s="437"/>
      <c r="AO19" s="437"/>
      <c r="AP19" s="437"/>
    </row>
    <row r="20" spans="1:42" ht="24.95" customHeight="1">
      <c r="A20" s="620" t="s">
        <v>54</v>
      </c>
      <c r="B20" s="620"/>
      <c r="C20" s="620">
        <v>44</v>
      </c>
      <c r="D20" s="620"/>
      <c r="E20" s="399"/>
      <c r="F20" s="399"/>
      <c r="G20" s="399"/>
      <c r="H20" s="399"/>
      <c r="I20" s="399"/>
      <c r="J20" s="399"/>
      <c r="K20" s="399"/>
      <c r="L20" s="399"/>
      <c r="M20" s="399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AA20" s="437"/>
      <c r="AB20" s="9"/>
      <c r="AC20" s="437"/>
      <c r="AD20" s="437"/>
      <c r="AE20" s="9"/>
      <c r="AF20" s="437"/>
      <c r="AG20" s="437"/>
      <c r="AH20" s="9"/>
      <c r="AI20" s="437"/>
      <c r="AJ20" s="437"/>
      <c r="AK20" s="9"/>
      <c r="AL20" s="437"/>
      <c r="AM20" s="437"/>
      <c r="AN20" s="437"/>
      <c r="AO20" s="437"/>
      <c r="AP20" s="437"/>
    </row>
    <row r="21" spans="1:42" ht="24.95" customHeight="1">
      <c r="A21" s="620" t="s">
        <v>357</v>
      </c>
      <c r="B21" s="620"/>
      <c r="C21" s="620">
        <v>28</v>
      </c>
      <c r="D21" s="620"/>
      <c r="E21" s="399"/>
      <c r="F21" s="399"/>
      <c r="G21" s="399"/>
      <c r="H21" s="399"/>
      <c r="I21" s="399"/>
      <c r="J21" s="399"/>
      <c r="K21" s="399"/>
      <c r="L21" s="399"/>
      <c r="M21" s="399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AA21" s="437"/>
      <c r="AB21" s="9"/>
      <c r="AC21" s="437"/>
      <c r="AD21" s="437"/>
      <c r="AE21" s="9"/>
      <c r="AF21" s="437"/>
      <c r="AG21" s="437"/>
      <c r="AH21" s="9"/>
      <c r="AI21" s="437"/>
      <c r="AJ21" s="437"/>
      <c r="AK21" s="9"/>
      <c r="AL21" s="437"/>
      <c r="AM21" s="437"/>
      <c r="AN21" s="437"/>
      <c r="AO21" s="437"/>
      <c r="AP21" s="437"/>
    </row>
    <row r="22" spans="1:42" ht="24.95" customHeight="1">
      <c r="A22" s="620" t="s">
        <v>325</v>
      </c>
      <c r="B22" s="620"/>
      <c r="C22" s="620">
        <v>33</v>
      </c>
      <c r="D22" s="620"/>
      <c r="E22" s="399"/>
      <c r="F22" s="399"/>
      <c r="G22" s="399"/>
      <c r="H22" s="399"/>
      <c r="I22" s="399"/>
      <c r="J22" s="399"/>
      <c r="K22" s="399"/>
      <c r="L22" s="399"/>
      <c r="M22" s="399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AA22" s="437"/>
      <c r="AB22" s="9"/>
      <c r="AC22" s="437"/>
      <c r="AD22" s="437"/>
      <c r="AE22" s="9"/>
      <c r="AF22" s="437"/>
      <c r="AG22" s="437"/>
      <c r="AH22" s="9"/>
      <c r="AI22" s="437"/>
      <c r="AJ22" s="437"/>
      <c r="AK22" s="9"/>
      <c r="AL22" s="437"/>
      <c r="AM22" s="437"/>
      <c r="AN22" s="437"/>
      <c r="AO22" s="437"/>
      <c r="AP22" s="437"/>
    </row>
    <row r="23" spans="1:42" ht="24.95" customHeight="1">
      <c r="A23" s="620" t="s">
        <v>20</v>
      </c>
      <c r="B23" s="620"/>
      <c r="C23" s="620">
        <v>80</v>
      </c>
      <c r="D23" s="620"/>
      <c r="E23" s="399"/>
      <c r="F23" s="399"/>
      <c r="G23" s="399"/>
      <c r="H23" s="399"/>
      <c r="I23" s="399"/>
      <c r="J23" s="399"/>
      <c r="K23" s="399"/>
      <c r="L23" s="399"/>
      <c r="M23" s="399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AA23" s="437"/>
      <c r="AB23" s="9"/>
      <c r="AC23" s="437"/>
      <c r="AD23" s="437"/>
      <c r="AE23" s="9"/>
      <c r="AF23" s="437"/>
      <c r="AG23" s="437"/>
      <c r="AH23" s="9"/>
      <c r="AI23" s="437"/>
      <c r="AJ23" s="437"/>
      <c r="AK23" s="9"/>
      <c r="AL23" s="437"/>
      <c r="AM23" s="437"/>
      <c r="AN23" s="437"/>
      <c r="AO23" s="437"/>
      <c r="AP23" s="437"/>
    </row>
    <row r="24" spans="1:42" ht="24.95" customHeight="1">
      <c r="A24" s="620" t="s">
        <v>908</v>
      </c>
      <c r="B24" s="620"/>
      <c r="C24" s="620">
        <v>39</v>
      </c>
      <c r="D24" s="620"/>
      <c r="E24" s="399"/>
      <c r="F24" s="399"/>
      <c r="G24" s="399"/>
      <c r="H24" s="399"/>
      <c r="I24" s="399"/>
      <c r="J24" s="399"/>
      <c r="K24" s="399"/>
      <c r="L24" s="399"/>
      <c r="M24" s="399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AA24" s="437"/>
      <c r="AB24" s="9"/>
      <c r="AC24" s="437"/>
      <c r="AD24" s="437"/>
      <c r="AE24" s="9"/>
      <c r="AF24" s="437"/>
      <c r="AG24" s="437"/>
      <c r="AH24" s="9"/>
      <c r="AI24" s="437"/>
      <c r="AJ24" s="437"/>
      <c r="AK24" s="9"/>
      <c r="AL24" s="437"/>
      <c r="AM24" s="437"/>
      <c r="AN24" s="437"/>
      <c r="AO24" s="437"/>
      <c r="AP24" s="437"/>
    </row>
    <row r="25" spans="1:42" ht="24.95" customHeight="1">
      <c r="A25" s="620" t="s">
        <v>38</v>
      </c>
      <c r="B25" s="620"/>
      <c r="C25" s="620">
        <v>29</v>
      </c>
      <c r="D25" s="620"/>
      <c r="E25" s="399"/>
      <c r="F25" s="399"/>
      <c r="G25" s="399"/>
      <c r="H25" s="399"/>
      <c r="I25" s="399"/>
      <c r="J25" s="399"/>
      <c r="K25" s="399"/>
      <c r="L25" s="399"/>
      <c r="M25" s="399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AA25" s="437"/>
      <c r="AB25" s="9"/>
      <c r="AC25" s="437"/>
      <c r="AD25" s="437"/>
      <c r="AE25" s="9"/>
      <c r="AF25" s="437"/>
      <c r="AG25" s="437"/>
      <c r="AH25" s="9"/>
      <c r="AI25" s="437"/>
      <c r="AJ25" s="437"/>
      <c r="AK25" s="9"/>
      <c r="AL25" s="437"/>
      <c r="AM25" s="437"/>
      <c r="AN25" s="437"/>
      <c r="AO25" s="437"/>
      <c r="AP25" s="437"/>
    </row>
    <row r="26" spans="1:42" ht="24.95" customHeight="1">
      <c r="A26" s="620" t="s">
        <v>39</v>
      </c>
      <c r="B26" s="620"/>
      <c r="C26" s="620">
        <v>31</v>
      </c>
      <c r="D26" s="620"/>
      <c r="E26" s="399"/>
      <c r="F26" s="399"/>
      <c r="G26" s="399"/>
      <c r="H26" s="399"/>
      <c r="I26" s="399"/>
      <c r="J26" s="399"/>
      <c r="K26" s="399"/>
      <c r="L26" s="399"/>
      <c r="M26" s="399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AA26" s="437"/>
      <c r="AB26" s="9"/>
      <c r="AC26" s="437"/>
      <c r="AD26" s="437"/>
      <c r="AE26" s="9"/>
      <c r="AF26" s="437"/>
      <c r="AG26" s="437"/>
      <c r="AH26" s="9"/>
      <c r="AI26" s="437"/>
      <c r="AJ26" s="437"/>
      <c r="AK26" s="9"/>
      <c r="AL26" s="437"/>
      <c r="AM26" s="437"/>
      <c r="AN26" s="437"/>
      <c r="AO26" s="437"/>
      <c r="AP26" s="437"/>
    </row>
    <row r="27" spans="1:42" ht="24.95" customHeight="1">
      <c r="A27" s="630" t="s">
        <v>3</v>
      </c>
      <c r="B27" s="630"/>
      <c r="C27" s="630">
        <v>1075</v>
      </c>
      <c r="D27" s="630"/>
      <c r="E27" s="399"/>
      <c r="F27" s="399"/>
      <c r="G27" s="399"/>
      <c r="H27" s="399"/>
      <c r="I27" s="399"/>
      <c r="J27" s="399"/>
      <c r="K27" s="399"/>
      <c r="L27" s="399"/>
      <c r="M27" s="399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AA27" s="437"/>
      <c r="AB27" s="9"/>
      <c r="AC27" s="437"/>
      <c r="AD27" s="437"/>
      <c r="AE27" s="9"/>
      <c r="AF27" s="437"/>
      <c r="AG27" s="437"/>
      <c r="AH27" s="9"/>
      <c r="AI27" s="437"/>
      <c r="AJ27" s="437"/>
      <c r="AK27" s="9"/>
      <c r="AL27" s="437"/>
      <c r="AM27" s="437"/>
      <c r="AN27" s="437"/>
      <c r="AO27" s="437"/>
      <c r="AP27" s="437"/>
    </row>
    <row r="28" spans="1:42">
      <c r="A28" s="304"/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AA28" s="437"/>
      <c r="AB28" s="9"/>
      <c r="AC28" s="437"/>
      <c r="AD28" s="437"/>
      <c r="AE28" s="9"/>
      <c r="AF28" s="437"/>
      <c r="AG28" s="437"/>
      <c r="AH28" s="9"/>
      <c r="AI28" s="437"/>
      <c r="AJ28" s="437"/>
      <c r="AK28" s="9"/>
      <c r="AL28" s="437"/>
      <c r="AM28" s="437"/>
      <c r="AN28" s="437"/>
      <c r="AO28" s="437"/>
      <c r="AP28" s="437"/>
    </row>
    <row r="29" spans="1:42" ht="21" customHeight="1">
      <c r="A29" s="615" t="s">
        <v>914</v>
      </c>
      <c r="B29" s="615"/>
      <c r="C29" s="615"/>
      <c r="D29" s="615"/>
      <c r="E29" s="615"/>
      <c r="F29" s="615"/>
      <c r="G29" s="615"/>
      <c r="H29" s="615"/>
      <c r="I29" s="615"/>
      <c r="J29" s="615"/>
      <c r="K29" s="615"/>
      <c r="L29" s="615"/>
      <c r="M29" s="615"/>
      <c r="N29" s="10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AA29" s="437"/>
      <c r="AB29" s="9"/>
      <c r="AC29" s="437"/>
      <c r="AD29" s="437"/>
      <c r="AE29" s="9"/>
      <c r="AF29" s="437"/>
      <c r="AG29" s="437"/>
      <c r="AH29" s="9"/>
      <c r="AI29" s="437"/>
      <c r="AJ29" s="437"/>
      <c r="AK29" s="9"/>
      <c r="AL29" s="437"/>
      <c r="AM29" s="437"/>
      <c r="AN29" s="437"/>
      <c r="AO29" s="437"/>
      <c r="AP29" s="437"/>
    </row>
    <row r="30" spans="1:42" ht="80.25" customHeight="1">
      <c r="A30" s="156" t="s">
        <v>62</v>
      </c>
      <c r="B30" s="410" t="s">
        <v>4</v>
      </c>
      <c r="C30" s="410" t="s">
        <v>5</v>
      </c>
      <c r="D30" s="410" t="s">
        <v>6</v>
      </c>
      <c r="E30" s="410" t="s">
        <v>7</v>
      </c>
      <c r="F30" s="410" t="s">
        <v>1725</v>
      </c>
      <c r="G30" s="410" t="s">
        <v>1726</v>
      </c>
      <c r="H30" s="410" t="s">
        <v>10</v>
      </c>
      <c r="I30" s="410" t="s">
        <v>11</v>
      </c>
      <c r="J30" s="410" t="s">
        <v>12</v>
      </c>
      <c r="K30" s="410" t="s">
        <v>13</v>
      </c>
      <c r="L30" s="410" t="s">
        <v>14</v>
      </c>
      <c r="M30" s="410" t="s">
        <v>15</v>
      </c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AA30" s="437"/>
      <c r="AB30" s="9"/>
      <c r="AC30" s="437"/>
      <c r="AD30" s="437"/>
      <c r="AE30" s="9"/>
      <c r="AF30" s="437"/>
      <c r="AG30" s="437"/>
      <c r="AH30" s="9"/>
      <c r="AI30" s="437"/>
      <c r="AJ30" s="437"/>
      <c r="AK30" s="9"/>
      <c r="AL30" s="437"/>
      <c r="AM30" s="437"/>
      <c r="AN30" s="437"/>
      <c r="AO30" s="437"/>
      <c r="AP30" s="437"/>
    </row>
    <row r="31" spans="1:42" ht="24.95" customHeight="1">
      <c r="A31" s="155" t="s">
        <v>44</v>
      </c>
      <c r="B31" s="398">
        <v>2</v>
      </c>
      <c r="C31" s="398">
        <v>0</v>
      </c>
      <c r="D31" s="398">
        <v>6</v>
      </c>
      <c r="E31" s="398">
        <v>0</v>
      </c>
      <c r="F31" s="398">
        <v>114</v>
      </c>
      <c r="G31" s="398">
        <v>36</v>
      </c>
      <c r="H31" s="398">
        <v>1</v>
      </c>
      <c r="I31" s="398">
        <v>46</v>
      </c>
      <c r="J31" s="398">
        <v>1</v>
      </c>
      <c r="K31" s="398">
        <v>28</v>
      </c>
      <c r="L31" s="398">
        <v>9</v>
      </c>
      <c r="M31" s="398">
        <v>21</v>
      </c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AA31" s="437"/>
      <c r="AB31" s="9"/>
      <c r="AC31" s="437"/>
      <c r="AD31" s="437"/>
      <c r="AE31" s="9"/>
      <c r="AF31" s="437"/>
      <c r="AG31" s="437"/>
      <c r="AH31" s="9"/>
      <c r="AI31" s="437"/>
      <c r="AJ31" s="437"/>
      <c r="AK31" s="9"/>
      <c r="AL31" s="437"/>
      <c r="AM31" s="437"/>
      <c r="AN31" s="437"/>
      <c r="AO31" s="437"/>
      <c r="AP31" s="437"/>
    </row>
    <row r="32" spans="1:42" ht="24.95" customHeight="1">
      <c r="A32" s="155" t="s">
        <v>29</v>
      </c>
      <c r="B32" s="398">
        <v>2</v>
      </c>
      <c r="C32" s="398">
        <v>0</v>
      </c>
      <c r="D32" s="398">
        <v>0</v>
      </c>
      <c r="E32" s="398">
        <v>1</v>
      </c>
      <c r="F32" s="398">
        <v>22</v>
      </c>
      <c r="G32" s="398">
        <v>11</v>
      </c>
      <c r="H32" s="398">
        <v>0</v>
      </c>
      <c r="I32" s="398">
        <v>3</v>
      </c>
      <c r="J32" s="398">
        <v>4</v>
      </c>
      <c r="K32" s="398"/>
      <c r="L32" s="398">
        <v>13</v>
      </c>
      <c r="M32" s="398">
        <v>2</v>
      </c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AA32" s="437"/>
      <c r="AB32" s="9"/>
      <c r="AC32" s="437"/>
      <c r="AD32" s="437"/>
      <c r="AE32" s="9"/>
      <c r="AF32" s="437"/>
      <c r="AG32" s="437"/>
      <c r="AH32" s="9"/>
      <c r="AI32" s="437"/>
      <c r="AJ32" s="437"/>
      <c r="AK32" s="9"/>
      <c r="AL32" s="437"/>
      <c r="AM32" s="437"/>
      <c r="AN32" s="437"/>
      <c r="AO32" s="437"/>
      <c r="AP32" s="437"/>
    </row>
    <row r="33" spans="1:42" ht="24.95" customHeight="1">
      <c r="A33" s="155" t="s">
        <v>31</v>
      </c>
      <c r="B33" s="398">
        <v>5</v>
      </c>
      <c r="C33" s="398">
        <v>0</v>
      </c>
      <c r="D33" s="398">
        <v>0</v>
      </c>
      <c r="E33" s="398">
        <v>0</v>
      </c>
      <c r="F33" s="398">
        <v>28</v>
      </c>
      <c r="G33" s="398">
        <v>12</v>
      </c>
      <c r="H33" s="398">
        <v>1</v>
      </c>
      <c r="I33" s="398">
        <v>8</v>
      </c>
      <c r="J33" s="398">
        <v>3</v>
      </c>
      <c r="K33" s="398">
        <v>10</v>
      </c>
      <c r="L33" s="398">
        <v>10</v>
      </c>
      <c r="M33" s="398">
        <v>3</v>
      </c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AA33" s="437"/>
      <c r="AB33" s="9"/>
      <c r="AC33" s="437"/>
      <c r="AD33" s="437"/>
      <c r="AE33" s="9"/>
      <c r="AF33" s="437"/>
      <c r="AG33" s="437"/>
      <c r="AH33" s="9"/>
      <c r="AI33" s="437"/>
      <c r="AJ33" s="437"/>
      <c r="AK33" s="9"/>
      <c r="AL33" s="437"/>
      <c r="AM33" s="437"/>
      <c r="AN33" s="437"/>
      <c r="AO33" s="437"/>
      <c r="AP33" s="437"/>
    </row>
    <row r="34" spans="1:42" ht="24.95" customHeight="1">
      <c r="A34" s="155" t="s">
        <v>24</v>
      </c>
      <c r="B34" s="398">
        <v>3</v>
      </c>
      <c r="C34" s="398">
        <v>1</v>
      </c>
      <c r="D34" s="398">
        <v>6</v>
      </c>
      <c r="E34" s="398">
        <v>0</v>
      </c>
      <c r="F34" s="398">
        <v>32</v>
      </c>
      <c r="G34" s="398">
        <v>15</v>
      </c>
      <c r="H34" s="398">
        <v>0</v>
      </c>
      <c r="I34" s="398">
        <v>16</v>
      </c>
      <c r="J34" s="398">
        <v>2</v>
      </c>
      <c r="K34" s="398">
        <v>3</v>
      </c>
      <c r="L34" s="398">
        <v>9</v>
      </c>
      <c r="M34" s="398">
        <v>11</v>
      </c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AA34" s="437"/>
      <c r="AB34" s="9"/>
      <c r="AC34" s="437"/>
      <c r="AD34" s="437"/>
      <c r="AE34" s="9"/>
      <c r="AF34" s="437"/>
      <c r="AG34" s="437"/>
      <c r="AH34" s="9"/>
      <c r="AI34" s="437"/>
      <c r="AJ34" s="437"/>
      <c r="AK34" s="9"/>
      <c r="AL34" s="437"/>
      <c r="AM34" s="437"/>
      <c r="AN34" s="437"/>
      <c r="AO34" s="437"/>
      <c r="AP34" s="437"/>
    </row>
    <row r="35" spans="1:42" ht="24.95" customHeight="1">
      <c r="A35" s="155" t="s">
        <v>33</v>
      </c>
      <c r="B35" s="398">
        <v>8</v>
      </c>
      <c r="C35" s="398">
        <v>1</v>
      </c>
      <c r="D35" s="398">
        <v>6</v>
      </c>
      <c r="E35" s="398">
        <v>1</v>
      </c>
      <c r="F35" s="398">
        <v>65</v>
      </c>
      <c r="G35" s="398">
        <v>62</v>
      </c>
      <c r="H35" s="398">
        <v>0</v>
      </c>
      <c r="I35" s="398">
        <v>28</v>
      </c>
      <c r="J35" s="398">
        <v>0</v>
      </c>
      <c r="K35" s="398">
        <v>23</v>
      </c>
      <c r="L35" s="398">
        <v>12</v>
      </c>
      <c r="M35" s="398">
        <v>12</v>
      </c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AA35" s="437"/>
      <c r="AB35" s="9"/>
      <c r="AC35" s="437"/>
      <c r="AD35" s="437"/>
      <c r="AE35" s="9"/>
      <c r="AF35" s="437"/>
      <c r="AG35" s="437"/>
      <c r="AH35" s="9"/>
      <c r="AI35" s="437"/>
      <c r="AJ35" s="437"/>
      <c r="AK35" s="9"/>
      <c r="AL35" s="437"/>
      <c r="AM35" s="437"/>
      <c r="AN35" s="437"/>
      <c r="AO35" s="437"/>
      <c r="AP35" s="437"/>
    </row>
    <row r="36" spans="1:42" ht="24.95" customHeight="1">
      <c r="A36" s="155" t="s">
        <v>23</v>
      </c>
      <c r="B36" s="398">
        <v>2</v>
      </c>
      <c r="C36" s="398">
        <v>3</v>
      </c>
      <c r="D36" s="398"/>
      <c r="E36" s="398">
        <v>0</v>
      </c>
      <c r="F36" s="398">
        <v>28</v>
      </c>
      <c r="G36" s="398">
        <v>24</v>
      </c>
      <c r="H36" s="398">
        <v>0</v>
      </c>
      <c r="I36" s="398">
        <v>8</v>
      </c>
      <c r="J36" s="398">
        <v>0</v>
      </c>
      <c r="K36" s="398">
        <v>9</v>
      </c>
      <c r="L36" s="398">
        <v>21</v>
      </c>
      <c r="M36" s="398">
        <v>8</v>
      </c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AA36" s="437"/>
      <c r="AB36" s="9"/>
      <c r="AC36" s="437"/>
      <c r="AD36" s="437"/>
      <c r="AE36" s="9"/>
      <c r="AF36" s="437"/>
      <c r="AG36" s="437"/>
      <c r="AH36" s="9"/>
      <c r="AI36" s="437"/>
      <c r="AJ36" s="437"/>
      <c r="AK36" s="9"/>
      <c r="AL36" s="437"/>
      <c r="AM36" s="437"/>
      <c r="AN36" s="437"/>
      <c r="AO36" s="437"/>
      <c r="AP36" s="437"/>
    </row>
    <row r="37" spans="1:42" ht="24.95" customHeight="1">
      <c r="A37" s="155" t="s">
        <v>36</v>
      </c>
      <c r="B37" s="398">
        <v>13</v>
      </c>
      <c r="C37" s="398">
        <v>3</v>
      </c>
      <c r="D37" s="398">
        <v>2</v>
      </c>
      <c r="E37" s="398">
        <v>0</v>
      </c>
      <c r="F37" s="398">
        <v>41</v>
      </c>
      <c r="G37" s="398">
        <v>23</v>
      </c>
      <c r="H37" s="398">
        <v>3</v>
      </c>
      <c r="I37" s="398">
        <v>6</v>
      </c>
      <c r="J37" s="398">
        <v>1</v>
      </c>
      <c r="K37" s="398">
        <v>53</v>
      </c>
      <c r="L37" s="398">
        <v>22</v>
      </c>
      <c r="M37" s="398">
        <v>12</v>
      </c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AA37" s="437"/>
      <c r="AB37" s="9"/>
      <c r="AC37" s="437"/>
      <c r="AD37" s="437"/>
      <c r="AE37" s="9"/>
      <c r="AF37" s="437"/>
      <c r="AG37" s="437"/>
      <c r="AH37" s="9"/>
      <c r="AI37" s="437"/>
      <c r="AJ37" s="437"/>
      <c r="AK37" s="9"/>
      <c r="AL37" s="437"/>
      <c r="AM37" s="437"/>
      <c r="AN37" s="437"/>
      <c r="AO37" s="437"/>
      <c r="AP37" s="437"/>
    </row>
    <row r="38" spans="1:42" ht="24.95" customHeight="1">
      <c r="A38" s="155" t="s">
        <v>158</v>
      </c>
      <c r="B38" s="398">
        <v>13</v>
      </c>
      <c r="C38" s="398">
        <v>2</v>
      </c>
      <c r="D38" s="398">
        <v>14</v>
      </c>
      <c r="E38" s="398">
        <v>6</v>
      </c>
      <c r="F38" s="398">
        <v>153</v>
      </c>
      <c r="G38" s="398">
        <v>96</v>
      </c>
      <c r="H38" s="398">
        <v>9</v>
      </c>
      <c r="I38" s="398">
        <v>18</v>
      </c>
      <c r="J38" s="398">
        <v>9</v>
      </c>
      <c r="K38" s="398">
        <v>18</v>
      </c>
      <c r="L38" s="398">
        <v>21</v>
      </c>
      <c r="M38" s="398">
        <v>23</v>
      </c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AA38" s="437"/>
      <c r="AB38" s="9"/>
      <c r="AC38" s="437"/>
      <c r="AD38" s="437"/>
      <c r="AE38" s="9"/>
      <c r="AF38" s="437"/>
      <c r="AG38" s="437"/>
      <c r="AH38" s="9"/>
      <c r="AI38" s="437"/>
      <c r="AJ38" s="437"/>
      <c r="AK38" s="9"/>
      <c r="AL38" s="437"/>
      <c r="AM38" s="437"/>
      <c r="AN38" s="437"/>
      <c r="AO38" s="437"/>
      <c r="AP38" s="437"/>
    </row>
    <row r="39" spans="1:42" ht="24.95" customHeight="1">
      <c r="A39" s="155" t="s">
        <v>50</v>
      </c>
      <c r="B39" s="398">
        <v>18</v>
      </c>
      <c r="C39" s="398">
        <v>2</v>
      </c>
      <c r="D39" s="398">
        <v>10</v>
      </c>
      <c r="E39" s="398">
        <v>6</v>
      </c>
      <c r="F39" s="398">
        <v>201</v>
      </c>
      <c r="G39" s="398">
        <v>105</v>
      </c>
      <c r="H39" s="398">
        <v>2</v>
      </c>
      <c r="I39" s="398">
        <v>18</v>
      </c>
      <c r="J39" s="398">
        <v>4</v>
      </c>
      <c r="K39" s="398">
        <v>12</v>
      </c>
      <c r="L39" s="398">
        <v>9</v>
      </c>
      <c r="M39" s="398">
        <v>16</v>
      </c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AA39" s="437"/>
      <c r="AB39" s="9"/>
      <c r="AC39" s="437"/>
      <c r="AD39" s="437"/>
      <c r="AE39" s="9"/>
      <c r="AF39" s="437"/>
      <c r="AG39" s="437"/>
      <c r="AH39" s="9"/>
      <c r="AI39" s="437"/>
      <c r="AJ39" s="437"/>
      <c r="AK39" s="9"/>
      <c r="AL39" s="437"/>
      <c r="AM39" s="437"/>
      <c r="AN39" s="437"/>
      <c r="AO39" s="437"/>
      <c r="AP39" s="437"/>
    </row>
    <row r="40" spans="1:42" ht="24.95" customHeight="1">
      <c r="A40" s="155" t="s">
        <v>53</v>
      </c>
      <c r="B40" s="398">
        <v>15</v>
      </c>
      <c r="C40" s="398">
        <v>3</v>
      </c>
      <c r="D40" s="398">
        <v>14</v>
      </c>
      <c r="E40" s="398">
        <v>6</v>
      </c>
      <c r="F40" s="398">
        <v>82</v>
      </c>
      <c r="G40" s="398">
        <v>88</v>
      </c>
      <c r="H40" s="398">
        <v>2</v>
      </c>
      <c r="I40" s="398">
        <v>19</v>
      </c>
      <c r="J40" s="398">
        <v>1</v>
      </c>
      <c r="K40" s="398">
        <v>14</v>
      </c>
      <c r="L40" s="398">
        <v>24</v>
      </c>
      <c r="M40" s="398">
        <v>8</v>
      </c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AA40" s="437"/>
      <c r="AB40" s="9"/>
      <c r="AC40" s="437"/>
      <c r="AD40" s="437"/>
      <c r="AE40" s="9"/>
      <c r="AF40" s="437"/>
      <c r="AG40" s="437"/>
      <c r="AH40" s="9"/>
      <c r="AI40" s="437"/>
      <c r="AJ40" s="437"/>
      <c r="AK40" s="9"/>
      <c r="AL40" s="437"/>
      <c r="AM40" s="437"/>
      <c r="AN40" s="437"/>
      <c r="AO40" s="437"/>
      <c r="AP40" s="437"/>
    </row>
    <row r="41" spans="1:42" ht="24.95" customHeight="1">
      <c r="A41" s="155" t="s">
        <v>49</v>
      </c>
      <c r="B41" s="398">
        <v>8</v>
      </c>
      <c r="C41" s="398">
        <v>0</v>
      </c>
      <c r="D41" s="398">
        <v>14</v>
      </c>
      <c r="E41" s="398">
        <v>0</v>
      </c>
      <c r="F41" s="398">
        <v>53</v>
      </c>
      <c r="G41" s="398">
        <v>42</v>
      </c>
      <c r="H41" s="398">
        <v>6</v>
      </c>
      <c r="I41" s="398">
        <v>15</v>
      </c>
      <c r="J41" s="398">
        <v>0</v>
      </c>
      <c r="K41" s="398">
        <v>8</v>
      </c>
      <c r="L41" s="398">
        <v>11</v>
      </c>
      <c r="M41" s="398">
        <v>5</v>
      </c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AA41" s="437"/>
      <c r="AB41" s="9"/>
      <c r="AC41" s="437"/>
      <c r="AD41" s="437"/>
      <c r="AE41" s="9"/>
      <c r="AF41" s="437"/>
      <c r="AG41" s="437"/>
      <c r="AH41" s="9"/>
      <c r="AI41" s="437"/>
      <c r="AJ41" s="437"/>
      <c r="AK41" s="9"/>
      <c r="AL41" s="437"/>
      <c r="AM41" s="437"/>
      <c r="AN41" s="437"/>
      <c r="AO41" s="437"/>
      <c r="AP41" s="437"/>
    </row>
    <row r="42" spans="1:42" ht="24.95" customHeight="1">
      <c r="A42" s="155" t="s">
        <v>48</v>
      </c>
      <c r="B42" s="398">
        <v>8</v>
      </c>
      <c r="C42" s="398">
        <v>0</v>
      </c>
      <c r="D42" s="398">
        <v>0</v>
      </c>
      <c r="E42" s="398">
        <v>0</v>
      </c>
      <c r="F42" s="398">
        <v>88</v>
      </c>
      <c r="G42" s="398">
        <v>51</v>
      </c>
      <c r="H42" s="398">
        <v>0</v>
      </c>
      <c r="I42" s="398">
        <v>13</v>
      </c>
      <c r="J42" s="398">
        <v>1</v>
      </c>
      <c r="K42" s="398">
        <v>18</v>
      </c>
      <c r="L42" s="398">
        <v>0</v>
      </c>
      <c r="M42" s="398">
        <v>8</v>
      </c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AA42" s="437"/>
      <c r="AB42" s="9"/>
      <c r="AC42" s="437"/>
      <c r="AD42" s="437"/>
      <c r="AE42" s="9"/>
      <c r="AF42" s="437"/>
      <c r="AG42" s="437"/>
      <c r="AH42" s="9"/>
      <c r="AI42" s="437"/>
      <c r="AJ42" s="437"/>
      <c r="AK42" s="9"/>
      <c r="AL42" s="437"/>
      <c r="AM42" s="437"/>
      <c r="AN42" s="437"/>
      <c r="AO42" s="437"/>
      <c r="AP42" s="437"/>
    </row>
    <row r="43" spans="1:42" ht="24.95" customHeight="1">
      <c r="A43" s="155" t="s">
        <v>52</v>
      </c>
      <c r="B43" s="398">
        <v>18</v>
      </c>
      <c r="C43" s="398">
        <v>0</v>
      </c>
      <c r="D43" s="398">
        <v>26</v>
      </c>
      <c r="E43" s="398">
        <v>0</v>
      </c>
      <c r="F43" s="398">
        <v>32</v>
      </c>
      <c r="G43" s="398">
        <v>42</v>
      </c>
      <c r="H43" s="398">
        <v>13</v>
      </c>
      <c r="I43" s="398">
        <v>10</v>
      </c>
      <c r="J43" s="398">
        <v>7</v>
      </c>
      <c r="K43" s="398">
        <v>23</v>
      </c>
      <c r="L43" s="398">
        <v>8</v>
      </c>
      <c r="M43" s="398">
        <v>5</v>
      </c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AA43" s="437"/>
      <c r="AB43" s="9"/>
      <c r="AC43" s="437"/>
      <c r="AD43" s="437"/>
      <c r="AE43" s="9"/>
      <c r="AF43" s="437"/>
      <c r="AG43" s="437"/>
      <c r="AH43" s="9"/>
      <c r="AI43" s="437"/>
      <c r="AJ43" s="437"/>
      <c r="AK43" s="9"/>
      <c r="AL43" s="437"/>
      <c r="AM43" s="437"/>
      <c r="AN43" s="437"/>
      <c r="AO43" s="437"/>
      <c r="AP43" s="437"/>
    </row>
    <row r="44" spans="1:42" ht="24.95" customHeight="1">
      <c r="A44" s="155" t="s">
        <v>54</v>
      </c>
      <c r="B44" s="398">
        <v>28</v>
      </c>
      <c r="C44" s="398">
        <v>0</v>
      </c>
      <c r="D44" s="398">
        <v>6</v>
      </c>
      <c r="E44" s="398">
        <v>0</v>
      </c>
      <c r="F44" s="398">
        <v>51</v>
      </c>
      <c r="G44" s="398">
        <v>72</v>
      </c>
      <c r="H44" s="398">
        <v>1</v>
      </c>
      <c r="I44" s="398">
        <v>22</v>
      </c>
      <c r="J44" s="398">
        <v>0</v>
      </c>
      <c r="K44" s="398">
        <v>13</v>
      </c>
      <c r="L44" s="398">
        <v>7</v>
      </c>
      <c r="M44" s="398">
        <v>11</v>
      </c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AA44" s="437"/>
      <c r="AB44" s="9"/>
      <c r="AC44" s="437"/>
      <c r="AD44" s="437"/>
      <c r="AE44" s="9"/>
      <c r="AF44" s="437"/>
      <c r="AG44" s="437"/>
      <c r="AH44" s="9"/>
      <c r="AI44" s="437"/>
      <c r="AJ44" s="437"/>
      <c r="AK44" s="9"/>
      <c r="AL44" s="437"/>
      <c r="AM44" s="437"/>
      <c r="AN44" s="437"/>
      <c r="AO44" s="437"/>
      <c r="AP44" s="437"/>
    </row>
    <row r="45" spans="1:42" ht="24.95" customHeight="1">
      <c r="A45" s="155" t="s">
        <v>65</v>
      </c>
      <c r="B45" s="398">
        <v>0</v>
      </c>
      <c r="C45" s="398">
        <v>0</v>
      </c>
      <c r="D45" s="398">
        <v>0</v>
      </c>
      <c r="E45" s="398">
        <v>0</v>
      </c>
      <c r="F45" s="398">
        <v>0</v>
      </c>
      <c r="G45" s="398">
        <v>0</v>
      </c>
      <c r="H45" s="398">
        <v>0</v>
      </c>
      <c r="I45" s="398">
        <v>0</v>
      </c>
      <c r="J45" s="398">
        <v>0</v>
      </c>
      <c r="K45" s="398">
        <v>0</v>
      </c>
      <c r="L45" s="398">
        <v>0</v>
      </c>
      <c r="M45" s="398">
        <v>0</v>
      </c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AA45" s="437"/>
      <c r="AB45" s="9"/>
      <c r="AC45" s="437"/>
      <c r="AD45" s="437"/>
      <c r="AE45" s="9"/>
      <c r="AF45" s="437"/>
      <c r="AG45" s="437"/>
      <c r="AH45" s="9"/>
      <c r="AI45" s="437"/>
      <c r="AJ45" s="437"/>
      <c r="AK45" s="9"/>
      <c r="AL45" s="437"/>
      <c r="AM45" s="437"/>
      <c r="AN45" s="437"/>
      <c r="AO45" s="437"/>
      <c r="AP45" s="437"/>
    </row>
    <row r="46" spans="1:42" ht="24.95" customHeight="1">
      <c r="A46" s="155" t="s">
        <v>327</v>
      </c>
      <c r="B46" s="398">
        <v>0</v>
      </c>
      <c r="C46" s="398">
        <v>0</v>
      </c>
      <c r="D46" s="398">
        <v>0</v>
      </c>
      <c r="E46" s="398">
        <v>0</v>
      </c>
      <c r="F46" s="398">
        <v>0</v>
      </c>
      <c r="G46" s="398">
        <v>0</v>
      </c>
      <c r="H46" s="398">
        <v>0</v>
      </c>
      <c r="I46" s="398">
        <v>0</v>
      </c>
      <c r="J46" s="398">
        <v>0</v>
      </c>
      <c r="K46" s="398">
        <v>0</v>
      </c>
      <c r="L46" s="398">
        <v>0</v>
      </c>
      <c r="M46" s="398">
        <v>0</v>
      </c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AA46" s="437"/>
      <c r="AB46" s="9"/>
      <c r="AC46" s="437"/>
      <c r="AD46" s="437"/>
      <c r="AE46" s="9"/>
      <c r="AF46" s="437"/>
      <c r="AG46" s="437"/>
      <c r="AH46" s="9"/>
      <c r="AI46" s="437"/>
      <c r="AJ46" s="437"/>
      <c r="AK46" s="9"/>
      <c r="AL46" s="437"/>
      <c r="AM46" s="437"/>
      <c r="AN46" s="437"/>
      <c r="AO46" s="437"/>
      <c r="AP46" s="437"/>
    </row>
    <row r="47" spans="1:42" ht="24.95" customHeight="1">
      <c r="A47" s="155" t="s">
        <v>57</v>
      </c>
      <c r="B47" s="398">
        <v>1</v>
      </c>
      <c r="C47" s="398">
        <v>1</v>
      </c>
      <c r="D47" s="398">
        <v>0</v>
      </c>
      <c r="E47" s="398">
        <v>0</v>
      </c>
      <c r="F47" s="398">
        <v>0</v>
      </c>
      <c r="G47" s="398">
        <v>0</v>
      </c>
      <c r="H47" s="398">
        <v>0</v>
      </c>
      <c r="I47" s="398">
        <v>0</v>
      </c>
      <c r="J47" s="398">
        <v>0</v>
      </c>
      <c r="K47" s="398">
        <v>0</v>
      </c>
      <c r="L47" s="398">
        <v>2</v>
      </c>
      <c r="M47" s="398">
        <v>1</v>
      </c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AA47" s="437"/>
      <c r="AB47" s="9"/>
      <c r="AC47" s="437"/>
      <c r="AD47" s="437"/>
      <c r="AE47" s="9"/>
      <c r="AF47" s="437"/>
      <c r="AG47" s="437"/>
      <c r="AH47" s="9"/>
      <c r="AI47" s="437"/>
      <c r="AJ47" s="437"/>
      <c r="AK47" s="9"/>
      <c r="AL47" s="437"/>
      <c r="AM47" s="437"/>
      <c r="AN47" s="437"/>
      <c r="AO47" s="437"/>
      <c r="AP47" s="437"/>
    </row>
    <row r="48" spans="1:42" ht="24.95" customHeight="1">
      <c r="A48" s="155" t="s">
        <v>357</v>
      </c>
      <c r="B48" s="398">
        <v>6</v>
      </c>
      <c r="C48" s="398">
        <v>5</v>
      </c>
      <c r="D48" s="398">
        <v>2</v>
      </c>
      <c r="E48" s="398">
        <v>0</v>
      </c>
      <c r="F48" s="398">
        <v>22</v>
      </c>
      <c r="G48" s="398">
        <v>12</v>
      </c>
      <c r="H48" s="398">
        <v>2</v>
      </c>
      <c r="I48" s="398">
        <v>29</v>
      </c>
      <c r="J48" s="398">
        <v>0</v>
      </c>
      <c r="K48" s="398">
        <v>5</v>
      </c>
      <c r="L48" s="398">
        <v>10</v>
      </c>
      <c r="M48" s="398">
        <v>13</v>
      </c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AA48" s="437"/>
      <c r="AB48" s="9"/>
      <c r="AC48" s="437"/>
      <c r="AD48" s="437"/>
      <c r="AE48" s="9"/>
      <c r="AF48" s="437"/>
      <c r="AG48" s="437"/>
      <c r="AH48" s="9"/>
      <c r="AI48" s="437"/>
      <c r="AJ48" s="437"/>
      <c r="AK48" s="9"/>
      <c r="AL48" s="437"/>
      <c r="AM48" s="437"/>
      <c r="AN48" s="437"/>
      <c r="AO48" s="437"/>
      <c r="AP48" s="437"/>
    </row>
    <row r="49" spans="1:42" ht="24.95" customHeight="1">
      <c r="A49" s="155" t="s">
        <v>909</v>
      </c>
      <c r="B49" s="398">
        <v>0</v>
      </c>
      <c r="C49" s="398">
        <v>0</v>
      </c>
      <c r="D49" s="398">
        <v>0</v>
      </c>
      <c r="E49" s="398">
        <v>0</v>
      </c>
      <c r="F49" s="398">
        <v>0</v>
      </c>
      <c r="G49" s="398">
        <v>0</v>
      </c>
      <c r="H49" s="398">
        <v>0</v>
      </c>
      <c r="I49" s="398">
        <v>0</v>
      </c>
      <c r="J49" s="398">
        <v>0</v>
      </c>
      <c r="K49" s="398">
        <v>0</v>
      </c>
      <c r="L49" s="398">
        <v>0</v>
      </c>
      <c r="M49" s="398">
        <v>0</v>
      </c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AA49" s="437"/>
      <c r="AB49" s="9"/>
      <c r="AC49" s="437"/>
      <c r="AD49" s="437"/>
      <c r="AE49" s="9"/>
      <c r="AF49" s="437"/>
      <c r="AG49" s="437"/>
      <c r="AH49" s="9"/>
      <c r="AI49" s="437"/>
      <c r="AJ49" s="437"/>
      <c r="AK49" s="9"/>
      <c r="AL49" s="437"/>
      <c r="AM49" s="437"/>
      <c r="AN49" s="437"/>
      <c r="AO49" s="437"/>
      <c r="AP49" s="437"/>
    </row>
    <row r="50" spans="1:42" ht="24.95" customHeight="1">
      <c r="A50" s="155" t="s">
        <v>910</v>
      </c>
      <c r="B50" s="398">
        <v>0</v>
      </c>
      <c r="C50" s="398">
        <v>0</v>
      </c>
      <c r="D50" s="398">
        <v>0</v>
      </c>
      <c r="E50" s="398">
        <v>0</v>
      </c>
      <c r="F50" s="398">
        <v>0</v>
      </c>
      <c r="G50" s="398">
        <v>0</v>
      </c>
      <c r="H50" s="398">
        <v>0</v>
      </c>
      <c r="I50" s="398">
        <v>0</v>
      </c>
      <c r="J50" s="398">
        <v>0</v>
      </c>
      <c r="K50" s="398">
        <v>0</v>
      </c>
      <c r="L50" s="398">
        <v>0</v>
      </c>
      <c r="M50" s="398">
        <v>0</v>
      </c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AA50" s="437"/>
      <c r="AB50" s="9"/>
      <c r="AC50" s="437"/>
      <c r="AD50" s="437"/>
      <c r="AE50" s="9"/>
      <c r="AF50" s="437"/>
      <c r="AG50" s="437"/>
      <c r="AH50" s="9"/>
      <c r="AI50" s="437"/>
      <c r="AJ50" s="437"/>
      <c r="AK50" s="9"/>
      <c r="AL50" s="437"/>
      <c r="AM50" s="437"/>
      <c r="AN50" s="437"/>
      <c r="AO50" s="437"/>
      <c r="AP50" s="437"/>
    </row>
    <row r="51" spans="1:42" ht="24.95" customHeight="1">
      <c r="A51" s="155" t="s">
        <v>20</v>
      </c>
      <c r="B51" s="398">
        <v>12</v>
      </c>
      <c r="C51" s="398">
        <v>0</v>
      </c>
      <c r="D51" s="398">
        <v>6</v>
      </c>
      <c r="E51" s="398">
        <v>2</v>
      </c>
      <c r="F51" s="398">
        <v>180</v>
      </c>
      <c r="G51" s="398">
        <v>113</v>
      </c>
      <c r="H51" s="398">
        <v>4</v>
      </c>
      <c r="I51" s="398">
        <v>38</v>
      </c>
      <c r="J51" s="398">
        <v>6</v>
      </c>
      <c r="K51" s="398">
        <v>36</v>
      </c>
      <c r="L51" s="398">
        <v>16</v>
      </c>
      <c r="M51" s="398">
        <v>18</v>
      </c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AA51" s="437"/>
      <c r="AB51" s="9"/>
      <c r="AC51" s="437"/>
      <c r="AD51" s="437"/>
      <c r="AE51" s="9"/>
      <c r="AF51" s="437"/>
      <c r="AG51" s="437"/>
      <c r="AH51" s="9"/>
      <c r="AI51" s="437"/>
      <c r="AJ51" s="437"/>
      <c r="AK51" s="9"/>
      <c r="AL51" s="437"/>
      <c r="AM51" s="437"/>
      <c r="AN51" s="437"/>
      <c r="AO51" s="437"/>
      <c r="AP51" s="437"/>
    </row>
    <row r="52" spans="1:42" ht="24.95" customHeight="1">
      <c r="A52" s="155" t="s">
        <v>38</v>
      </c>
      <c r="B52" s="398">
        <v>22</v>
      </c>
      <c r="C52" s="398">
        <v>1</v>
      </c>
      <c r="D52" s="398">
        <v>6</v>
      </c>
      <c r="E52" s="398">
        <v>1</v>
      </c>
      <c r="F52" s="398">
        <v>67</v>
      </c>
      <c r="G52" s="398">
        <v>62</v>
      </c>
      <c r="H52" s="398">
        <v>0</v>
      </c>
      <c r="I52" s="398">
        <v>32</v>
      </c>
      <c r="J52" s="398">
        <v>1</v>
      </c>
      <c r="K52" s="398">
        <v>36</v>
      </c>
      <c r="L52" s="398">
        <v>22</v>
      </c>
      <c r="M52" s="398">
        <v>9</v>
      </c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AA52" s="437"/>
      <c r="AB52" s="9"/>
      <c r="AC52" s="437"/>
      <c r="AD52" s="437"/>
      <c r="AE52" s="9"/>
      <c r="AF52" s="437"/>
      <c r="AG52" s="437"/>
      <c r="AH52" s="9"/>
      <c r="AI52" s="437"/>
      <c r="AJ52" s="437"/>
      <c r="AK52" s="9"/>
      <c r="AL52" s="437"/>
      <c r="AM52" s="437"/>
      <c r="AN52" s="437"/>
      <c r="AO52" s="437"/>
      <c r="AP52" s="437"/>
    </row>
    <row r="53" spans="1:42" ht="24.95" customHeight="1">
      <c r="A53" s="155" t="s">
        <v>39</v>
      </c>
      <c r="B53" s="398">
        <v>1</v>
      </c>
      <c r="C53" s="398">
        <v>0</v>
      </c>
      <c r="D53" s="398">
        <v>2</v>
      </c>
      <c r="E53" s="398">
        <v>1</v>
      </c>
      <c r="F53" s="398">
        <v>41</v>
      </c>
      <c r="G53" s="398">
        <v>12</v>
      </c>
      <c r="H53" s="398">
        <v>0</v>
      </c>
      <c r="I53" s="398">
        <v>15</v>
      </c>
      <c r="J53" s="398">
        <v>1</v>
      </c>
      <c r="K53" s="398">
        <v>15</v>
      </c>
      <c r="L53" s="398">
        <v>16</v>
      </c>
      <c r="M53" s="398">
        <v>2</v>
      </c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AA53" s="437"/>
      <c r="AB53" s="9"/>
      <c r="AC53" s="437"/>
      <c r="AD53" s="437"/>
      <c r="AE53" s="9"/>
      <c r="AF53" s="437"/>
      <c r="AG53" s="437"/>
      <c r="AH53" s="9"/>
      <c r="AI53" s="437"/>
      <c r="AJ53" s="437"/>
      <c r="AK53" s="9"/>
      <c r="AL53" s="437"/>
      <c r="AM53" s="437"/>
      <c r="AN53" s="437"/>
      <c r="AO53" s="437"/>
      <c r="AP53" s="437"/>
    </row>
    <row r="54" spans="1:42" ht="24.95" customHeight="1">
      <c r="A54" s="155" t="s">
        <v>330</v>
      </c>
      <c r="B54" s="398">
        <v>18</v>
      </c>
      <c r="C54" s="398">
        <v>2</v>
      </c>
      <c r="D54" s="398">
        <v>6</v>
      </c>
      <c r="E54" s="398">
        <v>0</v>
      </c>
      <c r="F54" s="398">
        <v>69</v>
      </c>
      <c r="G54" s="398">
        <v>28</v>
      </c>
      <c r="H54" s="398">
        <v>0</v>
      </c>
      <c r="I54" s="398">
        <v>39</v>
      </c>
      <c r="J54" s="398">
        <v>3</v>
      </c>
      <c r="K54" s="398">
        <v>63</v>
      </c>
      <c r="L54" s="398">
        <v>15</v>
      </c>
      <c r="M54" s="398">
        <v>9</v>
      </c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AA54" s="437"/>
      <c r="AB54" s="9"/>
      <c r="AC54" s="437"/>
      <c r="AD54" s="437"/>
      <c r="AE54" s="9"/>
      <c r="AF54" s="437"/>
      <c r="AG54" s="437"/>
      <c r="AH54" s="9"/>
      <c r="AI54" s="437"/>
      <c r="AJ54" s="437"/>
      <c r="AK54" s="9"/>
      <c r="AL54" s="437"/>
      <c r="AM54" s="437"/>
      <c r="AN54" s="437"/>
      <c r="AO54" s="437"/>
      <c r="AP54" s="437"/>
    </row>
    <row r="55" spans="1:42" ht="24.95" customHeight="1">
      <c r="A55" s="155" t="s">
        <v>35</v>
      </c>
      <c r="B55" s="398">
        <v>15</v>
      </c>
      <c r="C55" s="398">
        <v>1</v>
      </c>
      <c r="D55" s="398">
        <v>14</v>
      </c>
      <c r="E55" s="398">
        <v>1</v>
      </c>
      <c r="F55" s="398">
        <v>87</v>
      </c>
      <c r="G55" s="398">
        <v>41</v>
      </c>
      <c r="H55" s="398">
        <v>3</v>
      </c>
      <c r="I55" s="398">
        <v>24</v>
      </c>
      <c r="J55" s="398">
        <v>0</v>
      </c>
      <c r="K55" s="398">
        <v>16</v>
      </c>
      <c r="L55" s="398">
        <v>7</v>
      </c>
      <c r="M55" s="398">
        <v>11</v>
      </c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AA55" s="437"/>
      <c r="AB55" s="9"/>
      <c r="AC55" s="437"/>
      <c r="AD55" s="437"/>
      <c r="AE55" s="9"/>
      <c r="AF55" s="437"/>
      <c r="AG55" s="437"/>
      <c r="AH55" s="9"/>
      <c r="AI55" s="437"/>
      <c r="AJ55" s="437"/>
      <c r="AK55" s="9"/>
      <c r="AL55" s="437"/>
      <c r="AM55" s="437"/>
      <c r="AN55" s="437"/>
      <c r="AO55" s="437"/>
      <c r="AP55" s="437"/>
    </row>
    <row r="56" spans="1:42" ht="24.95" customHeight="1">
      <c r="A56" s="155" t="s">
        <v>913</v>
      </c>
      <c r="B56" s="398">
        <v>3</v>
      </c>
      <c r="C56" s="398">
        <v>1</v>
      </c>
      <c r="D56" s="398">
        <v>3</v>
      </c>
      <c r="E56" s="398">
        <v>0</v>
      </c>
      <c r="F56" s="398">
        <v>32</v>
      </c>
      <c r="G56" s="398">
        <v>11</v>
      </c>
      <c r="H56" s="398">
        <v>0</v>
      </c>
      <c r="I56" s="398">
        <v>3</v>
      </c>
      <c r="J56" s="398">
        <v>0</v>
      </c>
      <c r="K56" s="398">
        <v>8</v>
      </c>
      <c r="L56" s="398">
        <v>19</v>
      </c>
      <c r="M56" s="398">
        <v>0</v>
      </c>
      <c r="N56" s="420"/>
      <c r="O56" s="420"/>
      <c r="P56" s="420"/>
      <c r="Q56" s="420"/>
      <c r="R56" s="420"/>
      <c r="S56" s="420"/>
      <c r="T56" s="420"/>
      <c r="U56" s="420"/>
      <c r="V56" s="420"/>
      <c r="W56" s="420"/>
      <c r="X56" s="420"/>
      <c r="Y56" s="420"/>
      <c r="AA56" s="437"/>
      <c r="AB56" s="9"/>
      <c r="AC56" s="437"/>
      <c r="AD56" s="437"/>
      <c r="AE56" s="9"/>
      <c r="AF56" s="437"/>
      <c r="AG56" s="437"/>
      <c r="AH56" s="9"/>
      <c r="AI56" s="437"/>
      <c r="AJ56" s="437"/>
      <c r="AK56" s="9"/>
      <c r="AL56" s="437"/>
      <c r="AM56" s="437"/>
      <c r="AN56" s="437"/>
      <c r="AO56" s="437"/>
      <c r="AP56" s="437"/>
    </row>
    <row r="57" spans="1:42" ht="24.95" customHeight="1">
      <c r="A57" s="155" t="s">
        <v>329</v>
      </c>
      <c r="B57" s="398">
        <v>62</v>
      </c>
      <c r="C57" s="398">
        <v>0</v>
      </c>
      <c r="D57" s="398">
        <v>0</v>
      </c>
      <c r="E57" s="398">
        <v>0</v>
      </c>
      <c r="F57" s="398">
        <v>168</v>
      </c>
      <c r="G57" s="398">
        <v>132</v>
      </c>
      <c r="H57" s="398">
        <v>0</v>
      </c>
      <c r="I57" s="398">
        <v>39</v>
      </c>
      <c r="J57" s="398">
        <v>0</v>
      </c>
      <c r="K57" s="398">
        <v>59</v>
      </c>
      <c r="L57" s="398">
        <v>92</v>
      </c>
      <c r="M57" s="398">
        <v>26</v>
      </c>
      <c r="N57" s="420"/>
      <c r="O57" s="420"/>
      <c r="P57" s="420"/>
      <c r="Q57" s="420"/>
      <c r="R57" s="420"/>
      <c r="S57" s="420"/>
      <c r="T57" s="420"/>
      <c r="U57" s="420"/>
      <c r="V57" s="420"/>
      <c r="W57" s="420"/>
      <c r="X57" s="420"/>
      <c r="Y57" s="420"/>
      <c r="AA57" s="437"/>
      <c r="AB57" s="9"/>
      <c r="AC57" s="437"/>
      <c r="AD57" s="437"/>
      <c r="AE57" s="9"/>
      <c r="AF57" s="437"/>
      <c r="AG57" s="437"/>
      <c r="AH57" s="9"/>
      <c r="AI57" s="437"/>
      <c r="AJ57" s="437"/>
      <c r="AK57" s="9"/>
      <c r="AL57" s="437"/>
      <c r="AM57" s="437"/>
      <c r="AN57" s="437"/>
      <c r="AO57" s="437"/>
      <c r="AP57" s="437"/>
    </row>
    <row r="58" spans="1:42" ht="24.95" customHeight="1">
      <c r="A58" s="155" t="s">
        <v>911</v>
      </c>
      <c r="B58" s="398">
        <v>33</v>
      </c>
      <c r="C58" s="398">
        <v>0</v>
      </c>
      <c r="D58" s="398">
        <v>8</v>
      </c>
      <c r="E58" s="398">
        <v>0</v>
      </c>
      <c r="F58" s="398">
        <v>172</v>
      </c>
      <c r="G58" s="398">
        <v>68</v>
      </c>
      <c r="H58" s="398">
        <v>0</v>
      </c>
      <c r="I58" s="398">
        <v>56</v>
      </c>
      <c r="J58" s="398">
        <v>1</v>
      </c>
      <c r="K58" s="398">
        <v>58</v>
      </c>
      <c r="L58" s="398">
        <v>32</v>
      </c>
      <c r="M58" s="398">
        <v>18</v>
      </c>
      <c r="N58" s="420"/>
      <c r="O58" s="420"/>
      <c r="P58" s="420"/>
      <c r="Q58" s="420"/>
      <c r="R58" s="420"/>
      <c r="S58" s="420"/>
      <c r="T58" s="420"/>
      <c r="U58" s="420"/>
      <c r="V58" s="420"/>
      <c r="W58" s="420"/>
      <c r="X58" s="420"/>
      <c r="Y58" s="420"/>
      <c r="AA58" s="437"/>
      <c r="AB58" s="9"/>
      <c r="AC58" s="437"/>
      <c r="AD58" s="437"/>
      <c r="AE58" s="9"/>
      <c r="AF58" s="437"/>
      <c r="AG58" s="437"/>
      <c r="AH58" s="9"/>
      <c r="AI58" s="437"/>
      <c r="AJ58" s="437"/>
      <c r="AK58" s="9"/>
      <c r="AL58" s="437"/>
      <c r="AM58" s="437"/>
      <c r="AN58" s="437"/>
      <c r="AO58" s="437"/>
      <c r="AP58" s="437"/>
    </row>
    <row r="59" spans="1:42" ht="24.95" customHeight="1">
      <c r="A59" s="155" t="s">
        <v>56</v>
      </c>
      <c r="B59" s="398">
        <v>8</v>
      </c>
      <c r="C59" s="398">
        <v>0</v>
      </c>
      <c r="D59" s="398">
        <v>0</v>
      </c>
      <c r="E59" s="398">
        <v>0</v>
      </c>
      <c r="F59" s="398">
        <v>48</v>
      </c>
      <c r="G59" s="398">
        <v>20</v>
      </c>
      <c r="H59" s="398">
        <v>0</v>
      </c>
      <c r="I59" s="398">
        <v>19</v>
      </c>
      <c r="J59" s="398">
        <v>0</v>
      </c>
      <c r="K59" s="398">
        <v>8</v>
      </c>
      <c r="L59" s="398">
        <v>28</v>
      </c>
      <c r="M59" s="398">
        <v>12</v>
      </c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AA59" s="437"/>
      <c r="AB59" s="9"/>
      <c r="AC59" s="437"/>
      <c r="AD59" s="437"/>
      <c r="AE59" s="9"/>
      <c r="AF59" s="437"/>
      <c r="AG59" s="437"/>
      <c r="AH59" s="9"/>
      <c r="AI59" s="437"/>
      <c r="AJ59" s="437"/>
      <c r="AK59" s="9"/>
      <c r="AL59" s="437"/>
      <c r="AM59" s="437"/>
      <c r="AN59" s="437"/>
      <c r="AO59" s="437"/>
      <c r="AP59" s="437"/>
    </row>
    <row r="60" spans="1:42" ht="24.95" customHeight="1">
      <c r="A60" s="155" t="s">
        <v>40</v>
      </c>
      <c r="B60" s="398">
        <v>0</v>
      </c>
      <c r="C60" s="398">
        <v>0</v>
      </c>
      <c r="D60" s="398">
        <v>0</v>
      </c>
      <c r="E60" s="398">
        <v>0</v>
      </c>
      <c r="F60" s="398">
        <v>27</v>
      </c>
      <c r="G60" s="398">
        <v>0</v>
      </c>
      <c r="H60" s="398">
        <v>0</v>
      </c>
      <c r="I60" s="398">
        <v>0</v>
      </c>
      <c r="J60" s="398">
        <v>0</v>
      </c>
      <c r="K60" s="398">
        <v>0</v>
      </c>
      <c r="L60" s="398">
        <v>0</v>
      </c>
      <c r="M60" s="398">
        <f>SUM(B60:L60)</f>
        <v>27</v>
      </c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AA60" s="437"/>
      <c r="AB60" s="9"/>
      <c r="AC60" s="437"/>
      <c r="AD60" s="437"/>
      <c r="AE60" s="9"/>
      <c r="AF60" s="437"/>
      <c r="AG60" s="437"/>
      <c r="AH60" s="9"/>
      <c r="AI60" s="437"/>
      <c r="AJ60" s="437"/>
      <c r="AK60" s="9"/>
      <c r="AL60" s="437"/>
      <c r="AM60" s="437"/>
      <c r="AN60" s="437"/>
      <c r="AO60" s="437"/>
      <c r="AP60" s="437"/>
    </row>
    <row r="61" spans="1:42" ht="24.95" customHeight="1">
      <c r="A61" s="155" t="s">
        <v>912</v>
      </c>
      <c r="B61" s="398">
        <v>0</v>
      </c>
      <c r="C61" s="398">
        <v>0</v>
      </c>
      <c r="D61" s="398">
        <v>0</v>
      </c>
      <c r="E61" s="398">
        <v>0</v>
      </c>
      <c r="F61" s="398">
        <v>0</v>
      </c>
      <c r="G61" s="398">
        <v>0</v>
      </c>
      <c r="H61" s="398">
        <v>0</v>
      </c>
      <c r="I61" s="398">
        <v>0</v>
      </c>
      <c r="J61" s="398">
        <v>0</v>
      </c>
      <c r="K61" s="398">
        <v>0</v>
      </c>
      <c r="L61" s="398">
        <v>0</v>
      </c>
      <c r="M61" s="398">
        <v>1</v>
      </c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AA61" s="437"/>
      <c r="AB61" s="9"/>
      <c r="AC61" s="437"/>
      <c r="AD61" s="437"/>
      <c r="AE61" s="9"/>
      <c r="AF61" s="437"/>
      <c r="AG61" s="437"/>
      <c r="AH61" s="9"/>
      <c r="AI61" s="437"/>
      <c r="AJ61" s="437"/>
      <c r="AK61" s="9"/>
      <c r="AL61" s="437"/>
      <c r="AM61" s="437"/>
      <c r="AN61" s="437"/>
      <c r="AO61" s="437"/>
      <c r="AP61" s="437"/>
    </row>
    <row r="62" spans="1:42" ht="24.95" customHeight="1">
      <c r="A62" s="155" t="s">
        <v>752</v>
      </c>
      <c r="B62" s="398">
        <v>0</v>
      </c>
      <c r="C62" s="398">
        <v>0</v>
      </c>
      <c r="D62" s="398">
        <v>0</v>
      </c>
      <c r="E62" s="398">
        <v>0</v>
      </c>
      <c r="F62" s="398">
        <v>1</v>
      </c>
      <c r="G62" s="398">
        <v>0</v>
      </c>
      <c r="H62" s="398">
        <v>0</v>
      </c>
      <c r="I62" s="398">
        <v>0</v>
      </c>
      <c r="J62" s="398">
        <v>1</v>
      </c>
      <c r="K62" s="398">
        <v>0</v>
      </c>
      <c r="L62" s="398">
        <v>0</v>
      </c>
      <c r="M62" s="398">
        <v>1</v>
      </c>
      <c r="N62" s="420"/>
      <c r="O62" s="420"/>
      <c r="P62" s="420"/>
      <c r="Q62" s="420"/>
      <c r="R62" s="420"/>
      <c r="S62" s="420"/>
      <c r="T62" s="420"/>
      <c r="U62" s="420"/>
      <c r="V62" s="420"/>
      <c r="W62" s="420"/>
      <c r="X62" s="420"/>
      <c r="Y62" s="420"/>
      <c r="AA62" s="437"/>
      <c r="AB62" s="9"/>
      <c r="AC62" s="437"/>
      <c r="AD62" s="437"/>
      <c r="AE62" s="9"/>
      <c r="AF62" s="437"/>
      <c r="AG62" s="437"/>
      <c r="AH62" s="9"/>
      <c r="AI62" s="437"/>
      <c r="AJ62" s="437"/>
      <c r="AK62" s="9"/>
      <c r="AL62" s="437"/>
      <c r="AM62" s="437"/>
      <c r="AN62" s="437"/>
      <c r="AO62" s="437"/>
      <c r="AP62" s="437"/>
    </row>
    <row r="63" spans="1:42" ht="24.95" customHeight="1">
      <c r="A63" s="156" t="s">
        <v>3</v>
      </c>
      <c r="B63" s="402">
        <v>324</v>
      </c>
      <c r="C63" s="402">
        <v>26</v>
      </c>
      <c r="D63" s="402">
        <v>151</v>
      </c>
      <c r="E63" s="402">
        <v>25</v>
      </c>
      <c r="F63" s="402">
        <v>1904</v>
      </c>
      <c r="G63" s="402">
        <v>1178</v>
      </c>
      <c r="H63" s="402">
        <v>47</v>
      </c>
      <c r="I63" s="402">
        <v>524</v>
      </c>
      <c r="J63" s="402">
        <v>46</v>
      </c>
      <c r="K63" s="402">
        <v>536</v>
      </c>
      <c r="L63" s="402">
        <f>SUM(L31:L62)</f>
        <v>435</v>
      </c>
      <c r="M63" s="402">
        <f>SUM(M31:M62)</f>
        <v>293</v>
      </c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AA63" s="437"/>
      <c r="AB63" s="9"/>
      <c r="AC63" s="437"/>
      <c r="AD63" s="437"/>
      <c r="AE63" s="9"/>
      <c r="AF63" s="437"/>
      <c r="AG63" s="437"/>
      <c r="AH63" s="9"/>
      <c r="AI63" s="437"/>
      <c r="AJ63" s="437"/>
      <c r="AK63" s="9"/>
      <c r="AL63" s="437"/>
      <c r="AM63" s="437"/>
      <c r="AN63" s="437"/>
      <c r="AO63" s="437"/>
      <c r="AP63" s="437"/>
    </row>
    <row r="64" spans="1:42">
      <c r="A64" s="304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AA64" s="437"/>
      <c r="AB64" s="9"/>
      <c r="AC64" s="437"/>
      <c r="AD64" s="437"/>
      <c r="AE64" s="9"/>
      <c r="AF64" s="437"/>
      <c r="AG64" s="437"/>
      <c r="AH64" s="9"/>
      <c r="AI64" s="437"/>
      <c r="AJ64" s="437"/>
      <c r="AK64" s="9"/>
      <c r="AL64" s="437"/>
      <c r="AM64" s="437"/>
      <c r="AN64" s="437"/>
      <c r="AO64" s="437"/>
      <c r="AP64" s="437"/>
    </row>
    <row r="65" spans="1:42" ht="29.25" customHeight="1">
      <c r="A65" s="618" t="s">
        <v>915</v>
      </c>
      <c r="B65" s="615"/>
      <c r="C65" s="615"/>
      <c r="D65" s="615"/>
      <c r="E65" s="615"/>
      <c r="F65" s="615"/>
      <c r="G65" s="615"/>
      <c r="H65" s="615"/>
      <c r="I65" s="615"/>
      <c r="J65" s="615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92"/>
      <c r="AA65" s="437"/>
      <c r="AB65" s="9"/>
      <c r="AC65" s="437"/>
      <c r="AD65" s="437"/>
      <c r="AE65" s="9"/>
      <c r="AF65" s="437"/>
      <c r="AG65" s="437"/>
      <c r="AH65" s="9"/>
      <c r="AI65" s="437"/>
      <c r="AJ65" s="437"/>
      <c r="AK65" s="9"/>
      <c r="AL65" s="437"/>
      <c r="AM65" s="437"/>
      <c r="AN65" s="437"/>
      <c r="AO65" s="437"/>
      <c r="AP65" s="437"/>
    </row>
    <row r="66" spans="1:42" ht="71.25" customHeight="1">
      <c r="A66" s="156" t="s">
        <v>62</v>
      </c>
      <c r="B66" s="409" t="s">
        <v>4</v>
      </c>
      <c r="C66" s="410" t="s">
        <v>5</v>
      </c>
      <c r="D66" s="410" t="s">
        <v>6</v>
      </c>
      <c r="E66" s="410" t="s">
        <v>1725</v>
      </c>
      <c r="F66" s="410" t="s">
        <v>1726</v>
      </c>
      <c r="G66" s="410" t="s">
        <v>11</v>
      </c>
      <c r="H66" s="410" t="s">
        <v>12</v>
      </c>
      <c r="I66" s="410" t="s">
        <v>13</v>
      </c>
      <c r="J66" s="410" t="s">
        <v>15</v>
      </c>
      <c r="K66" s="100"/>
      <c r="L66" s="100"/>
      <c r="M66" s="100"/>
      <c r="N66" s="100"/>
      <c r="O66" s="100"/>
      <c r="P66" s="100"/>
      <c r="Q66" s="422"/>
      <c r="R66" s="422"/>
      <c r="S66" s="422"/>
      <c r="T66" s="422"/>
      <c r="U66" s="422"/>
      <c r="V66" s="422"/>
      <c r="W66" s="422"/>
      <c r="X66" s="422"/>
      <c r="Y66" s="420"/>
      <c r="AA66" s="437"/>
      <c r="AB66" s="9"/>
      <c r="AC66" s="437"/>
      <c r="AD66" s="437"/>
      <c r="AE66" s="9"/>
      <c r="AF66" s="437"/>
      <c r="AG66" s="437"/>
      <c r="AH66" s="9"/>
      <c r="AI66" s="437"/>
      <c r="AJ66" s="437"/>
      <c r="AK66" s="9"/>
      <c r="AL66" s="437"/>
      <c r="AM66" s="437"/>
      <c r="AN66" s="437"/>
      <c r="AO66" s="437"/>
      <c r="AP66" s="437"/>
    </row>
    <row r="67" spans="1:42" ht="24.95" customHeight="1">
      <c r="A67" s="155" t="s">
        <v>44</v>
      </c>
      <c r="B67" s="400">
        <v>3</v>
      </c>
      <c r="C67" s="398">
        <v>0</v>
      </c>
      <c r="D67" s="398">
        <v>6</v>
      </c>
      <c r="E67" s="398">
        <v>60</v>
      </c>
      <c r="F67" s="398">
        <v>10</v>
      </c>
      <c r="G67" s="398">
        <v>10</v>
      </c>
      <c r="H67" s="398">
        <v>9</v>
      </c>
      <c r="I67" s="398">
        <v>1</v>
      </c>
      <c r="J67" s="398">
        <v>4</v>
      </c>
      <c r="K67" s="99"/>
      <c r="L67" s="99"/>
      <c r="M67" s="99"/>
      <c r="N67" s="99"/>
      <c r="O67" s="99"/>
      <c r="P67" s="99"/>
      <c r="Q67" s="422"/>
      <c r="R67" s="422"/>
      <c r="S67" s="422"/>
      <c r="T67" s="422"/>
      <c r="U67" s="422"/>
      <c r="V67" s="422"/>
      <c r="W67" s="422"/>
      <c r="X67" s="422"/>
      <c r="Y67" s="420"/>
      <c r="AA67" s="437"/>
      <c r="AB67" s="9"/>
      <c r="AC67" s="437"/>
      <c r="AD67" s="437"/>
      <c r="AE67" s="9"/>
      <c r="AF67" s="437"/>
      <c r="AG67" s="437"/>
      <c r="AH67" s="9"/>
      <c r="AI67" s="437"/>
      <c r="AJ67" s="437"/>
      <c r="AK67" s="9"/>
      <c r="AL67" s="437"/>
      <c r="AM67" s="437"/>
      <c r="AN67" s="437"/>
      <c r="AO67" s="437"/>
      <c r="AP67" s="437"/>
    </row>
    <row r="68" spans="1:42" ht="24.95" customHeight="1">
      <c r="A68" s="155" t="s">
        <v>29</v>
      </c>
      <c r="B68" s="400">
        <v>2</v>
      </c>
      <c r="C68" s="398">
        <v>0</v>
      </c>
      <c r="D68" s="398">
        <v>0</v>
      </c>
      <c r="E68" s="398">
        <v>22</v>
      </c>
      <c r="F68" s="398">
        <v>11</v>
      </c>
      <c r="G68" s="398">
        <v>0</v>
      </c>
      <c r="H68" s="398">
        <v>14</v>
      </c>
      <c r="I68" s="398">
        <v>0</v>
      </c>
      <c r="J68" s="398">
        <v>2</v>
      </c>
      <c r="K68" s="99"/>
      <c r="L68" s="99"/>
      <c r="M68" s="99"/>
      <c r="N68" s="99"/>
      <c r="O68" s="99"/>
      <c r="P68" s="99"/>
      <c r="Q68" s="422"/>
      <c r="R68" s="422"/>
      <c r="S68" s="422"/>
      <c r="T68" s="422"/>
      <c r="U68" s="422"/>
      <c r="V68" s="422"/>
      <c r="W68" s="422"/>
      <c r="X68" s="422"/>
      <c r="Y68" s="420"/>
      <c r="AA68" s="437"/>
      <c r="AB68" s="9"/>
      <c r="AC68" s="437"/>
      <c r="AD68" s="437"/>
      <c r="AE68" s="9"/>
      <c r="AF68" s="437"/>
      <c r="AG68" s="437"/>
      <c r="AH68" s="9"/>
      <c r="AI68" s="437"/>
      <c r="AJ68" s="437"/>
      <c r="AK68" s="9"/>
      <c r="AL68" s="437"/>
      <c r="AM68" s="437"/>
      <c r="AN68" s="437"/>
      <c r="AO68" s="437"/>
      <c r="AP68" s="437"/>
    </row>
    <row r="69" spans="1:42" ht="24.95" customHeight="1">
      <c r="A69" s="155" t="s">
        <v>31</v>
      </c>
      <c r="B69" s="400">
        <v>6</v>
      </c>
      <c r="C69" s="398">
        <v>0</v>
      </c>
      <c r="D69" s="398">
        <v>0</v>
      </c>
      <c r="E69" s="398">
        <v>28</v>
      </c>
      <c r="F69" s="398">
        <v>12</v>
      </c>
      <c r="G69" s="398">
        <v>0</v>
      </c>
      <c r="H69" s="398">
        <v>3</v>
      </c>
      <c r="I69" s="398">
        <v>3</v>
      </c>
      <c r="J69" s="398">
        <v>0</v>
      </c>
      <c r="K69" s="99"/>
      <c r="L69" s="99"/>
      <c r="M69" s="99"/>
      <c r="N69" s="99"/>
      <c r="O69" s="99"/>
      <c r="P69" s="99"/>
      <c r="Q69" s="422"/>
      <c r="R69" s="422"/>
      <c r="S69" s="422"/>
      <c r="T69" s="422"/>
      <c r="U69" s="422"/>
      <c r="V69" s="422"/>
      <c r="W69" s="422"/>
      <c r="X69" s="422"/>
      <c r="Y69" s="420"/>
      <c r="AA69" s="437"/>
      <c r="AB69" s="9"/>
      <c r="AC69" s="437"/>
      <c r="AD69" s="437"/>
      <c r="AE69" s="9"/>
      <c r="AF69" s="437"/>
      <c r="AG69" s="437"/>
      <c r="AH69" s="9"/>
      <c r="AI69" s="437"/>
      <c r="AJ69" s="437"/>
      <c r="AK69" s="9"/>
      <c r="AL69" s="437"/>
      <c r="AM69" s="437"/>
      <c r="AN69" s="437"/>
      <c r="AO69" s="437"/>
      <c r="AP69" s="437"/>
    </row>
    <row r="70" spans="1:42" ht="24.95" customHeight="1">
      <c r="A70" s="155" t="s">
        <v>24</v>
      </c>
      <c r="B70" s="400">
        <v>0</v>
      </c>
      <c r="C70" s="398">
        <v>20</v>
      </c>
      <c r="D70" s="398"/>
      <c r="E70" s="398">
        <v>32</v>
      </c>
      <c r="F70" s="398">
        <v>15</v>
      </c>
      <c r="G70" s="398">
        <v>0</v>
      </c>
      <c r="H70" s="398">
        <v>7</v>
      </c>
      <c r="I70" s="398">
        <v>5</v>
      </c>
      <c r="J70" s="398">
        <v>11</v>
      </c>
      <c r="K70" s="99"/>
      <c r="L70" s="99"/>
      <c r="M70" s="99"/>
      <c r="N70" s="99"/>
      <c r="O70" s="99"/>
      <c r="P70" s="99"/>
      <c r="Q70" s="422"/>
      <c r="R70" s="422"/>
      <c r="S70" s="422"/>
      <c r="T70" s="422"/>
      <c r="U70" s="422"/>
      <c r="V70" s="422"/>
      <c r="W70" s="422"/>
      <c r="X70" s="422"/>
      <c r="Y70" s="420"/>
      <c r="AA70" s="437"/>
      <c r="AB70" s="9"/>
      <c r="AC70" s="437"/>
      <c r="AD70" s="437"/>
      <c r="AE70" s="9"/>
      <c r="AF70" s="437"/>
      <c r="AG70" s="437"/>
      <c r="AH70" s="9"/>
      <c r="AI70" s="437"/>
      <c r="AJ70" s="437"/>
      <c r="AK70" s="9"/>
      <c r="AL70" s="437"/>
      <c r="AM70" s="437"/>
      <c r="AN70" s="437"/>
      <c r="AO70" s="437"/>
      <c r="AP70" s="437"/>
    </row>
    <row r="71" spans="1:42" ht="24.95" customHeight="1">
      <c r="A71" s="155" t="s">
        <v>33</v>
      </c>
      <c r="B71" s="400">
        <v>1</v>
      </c>
      <c r="C71" s="398">
        <v>15</v>
      </c>
      <c r="D71" s="398">
        <v>6</v>
      </c>
      <c r="E71" s="398">
        <v>0</v>
      </c>
      <c r="F71" s="398">
        <v>10</v>
      </c>
      <c r="G71" s="398">
        <v>0</v>
      </c>
      <c r="H71" s="398">
        <v>0</v>
      </c>
      <c r="I71" s="398">
        <v>6</v>
      </c>
      <c r="J71" s="398">
        <v>12</v>
      </c>
      <c r="K71" s="99"/>
      <c r="L71" s="99"/>
      <c r="M71" s="99"/>
      <c r="N71" s="99"/>
      <c r="O71" s="99"/>
      <c r="P71" s="99"/>
      <c r="Q71" s="422"/>
      <c r="R71" s="422"/>
      <c r="S71" s="422"/>
      <c r="T71" s="422"/>
      <c r="U71" s="422"/>
      <c r="V71" s="422"/>
      <c r="W71" s="422"/>
      <c r="X71" s="422"/>
      <c r="Y71" s="420"/>
      <c r="AA71" s="437"/>
      <c r="AB71" s="9"/>
      <c r="AC71" s="437"/>
      <c r="AD71" s="437"/>
      <c r="AE71" s="9"/>
      <c r="AF71" s="437"/>
      <c r="AG71" s="437"/>
      <c r="AH71" s="9"/>
      <c r="AI71" s="437"/>
      <c r="AJ71" s="437"/>
      <c r="AK71" s="9"/>
      <c r="AL71" s="437"/>
      <c r="AM71" s="437"/>
      <c r="AN71" s="437"/>
      <c r="AO71" s="437"/>
      <c r="AP71" s="437"/>
    </row>
    <row r="72" spans="1:42" ht="24.95" customHeight="1">
      <c r="A72" s="155" t="s">
        <v>23</v>
      </c>
      <c r="B72" s="400">
        <v>5</v>
      </c>
      <c r="C72" s="398">
        <v>10</v>
      </c>
      <c r="D72" s="398">
        <v>0</v>
      </c>
      <c r="E72" s="398">
        <v>28</v>
      </c>
      <c r="F72" s="398">
        <v>10</v>
      </c>
      <c r="G72" s="398">
        <v>0</v>
      </c>
      <c r="H72" s="398">
        <v>0</v>
      </c>
      <c r="I72" s="398">
        <v>7</v>
      </c>
      <c r="J72" s="398">
        <v>8</v>
      </c>
      <c r="K72" s="99"/>
      <c r="L72" s="99"/>
      <c r="M72" s="99"/>
      <c r="N72" s="99"/>
      <c r="O72" s="99"/>
      <c r="P72" s="99"/>
      <c r="Q72" s="422"/>
      <c r="R72" s="422"/>
      <c r="S72" s="422"/>
      <c r="T72" s="422"/>
      <c r="U72" s="422"/>
      <c r="V72" s="422"/>
      <c r="W72" s="422"/>
      <c r="X72" s="422"/>
      <c r="Y72" s="420"/>
      <c r="AA72" s="437"/>
      <c r="AB72" s="9"/>
      <c r="AC72" s="437"/>
      <c r="AD72" s="437"/>
      <c r="AE72" s="9"/>
      <c r="AF72" s="437"/>
      <c r="AG72" s="437"/>
      <c r="AH72" s="9"/>
      <c r="AI72" s="437"/>
      <c r="AJ72" s="437"/>
      <c r="AK72" s="9"/>
      <c r="AL72" s="437"/>
      <c r="AM72" s="437"/>
      <c r="AN72" s="437"/>
      <c r="AO72" s="437"/>
      <c r="AP72" s="437"/>
    </row>
    <row r="73" spans="1:42" ht="24.95" customHeight="1">
      <c r="A73" s="155" t="s">
        <v>36</v>
      </c>
      <c r="B73" s="400">
        <v>1</v>
      </c>
      <c r="C73" s="398">
        <v>10</v>
      </c>
      <c r="D73" s="398">
        <v>2</v>
      </c>
      <c r="E73" s="398">
        <v>0</v>
      </c>
      <c r="F73" s="398">
        <v>17</v>
      </c>
      <c r="G73" s="398">
        <v>0</v>
      </c>
      <c r="H73" s="398">
        <v>1</v>
      </c>
      <c r="I73" s="398">
        <v>9</v>
      </c>
      <c r="J73" s="398">
        <v>12</v>
      </c>
      <c r="K73" s="99"/>
      <c r="L73" s="99"/>
      <c r="M73" s="99"/>
      <c r="N73" s="99"/>
      <c r="O73" s="99"/>
      <c r="P73" s="99"/>
      <c r="Q73" s="422"/>
      <c r="R73" s="422"/>
      <c r="S73" s="422"/>
      <c r="T73" s="422"/>
      <c r="U73" s="422"/>
      <c r="V73" s="422"/>
      <c r="W73" s="422"/>
      <c r="X73" s="422"/>
      <c r="Y73" s="420"/>
      <c r="AA73" s="437"/>
      <c r="AB73" s="9"/>
      <c r="AC73" s="437"/>
      <c r="AD73" s="437"/>
      <c r="AE73" s="9"/>
      <c r="AF73" s="437"/>
      <c r="AG73" s="437"/>
      <c r="AH73" s="9"/>
      <c r="AI73" s="437"/>
      <c r="AJ73" s="437"/>
      <c r="AK73" s="9"/>
      <c r="AL73" s="437"/>
      <c r="AM73" s="437"/>
      <c r="AN73" s="437"/>
      <c r="AO73" s="437"/>
      <c r="AP73" s="437"/>
    </row>
    <row r="74" spans="1:42" ht="24.95" customHeight="1">
      <c r="A74" s="155" t="s">
        <v>51</v>
      </c>
      <c r="B74" s="400">
        <v>7</v>
      </c>
      <c r="C74" s="398">
        <v>10</v>
      </c>
      <c r="D74" s="398">
        <v>14</v>
      </c>
      <c r="E74" s="398">
        <v>50</v>
      </c>
      <c r="F74" s="398">
        <v>10</v>
      </c>
      <c r="G74" s="398">
        <v>8</v>
      </c>
      <c r="H74" s="398">
        <v>9</v>
      </c>
      <c r="I74" s="398">
        <v>0</v>
      </c>
      <c r="J74" s="398">
        <v>10</v>
      </c>
      <c r="K74" s="99"/>
      <c r="L74" s="99"/>
      <c r="M74" s="99"/>
      <c r="N74" s="99"/>
      <c r="O74" s="99"/>
      <c r="P74" s="99"/>
      <c r="Q74" s="422"/>
      <c r="R74" s="422"/>
      <c r="S74" s="422"/>
      <c r="T74" s="422"/>
      <c r="U74" s="422"/>
      <c r="V74" s="422"/>
      <c r="W74" s="422"/>
      <c r="X74" s="422"/>
      <c r="Y74" s="420"/>
      <c r="AA74" s="437"/>
      <c r="AB74" s="9"/>
      <c r="AC74" s="437"/>
      <c r="AD74" s="437"/>
      <c r="AE74" s="9"/>
      <c r="AF74" s="437"/>
      <c r="AG74" s="437"/>
      <c r="AH74" s="9"/>
      <c r="AI74" s="437"/>
      <c r="AJ74" s="437"/>
      <c r="AK74" s="9"/>
      <c r="AL74" s="437"/>
      <c r="AM74" s="437"/>
      <c r="AN74" s="437"/>
      <c r="AO74" s="437"/>
      <c r="AP74" s="437"/>
    </row>
    <row r="75" spans="1:42" ht="24.95" customHeight="1">
      <c r="A75" s="155" t="s">
        <v>50</v>
      </c>
      <c r="B75" s="400">
        <v>7</v>
      </c>
      <c r="C75" s="398">
        <v>10</v>
      </c>
      <c r="D75" s="398"/>
      <c r="E75" s="398">
        <v>60</v>
      </c>
      <c r="F75" s="398">
        <v>16</v>
      </c>
      <c r="G75" s="398">
        <v>8</v>
      </c>
      <c r="H75" s="398">
        <v>4</v>
      </c>
      <c r="I75" s="398">
        <v>2</v>
      </c>
      <c r="J75" s="398">
        <v>6</v>
      </c>
      <c r="K75" s="99"/>
      <c r="L75" s="99"/>
      <c r="M75" s="99"/>
      <c r="N75" s="99"/>
      <c r="O75" s="99"/>
      <c r="P75" s="99"/>
      <c r="Q75" s="422"/>
      <c r="R75" s="422"/>
      <c r="S75" s="422"/>
      <c r="T75" s="422"/>
      <c r="U75" s="422"/>
      <c r="V75" s="422"/>
      <c r="W75" s="422"/>
      <c r="X75" s="422"/>
      <c r="Y75" s="420"/>
      <c r="AA75" s="437"/>
      <c r="AB75" s="9"/>
      <c r="AC75" s="437"/>
      <c r="AD75" s="437"/>
      <c r="AE75" s="9"/>
      <c r="AF75" s="437"/>
      <c r="AG75" s="437"/>
      <c r="AH75" s="9"/>
      <c r="AI75" s="437"/>
      <c r="AJ75" s="437"/>
      <c r="AK75" s="9"/>
      <c r="AL75" s="437"/>
      <c r="AM75" s="437"/>
      <c r="AN75" s="437"/>
      <c r="AO75" s="437"/>
      <c r="AP75" s="437"/>
    </row>
    <row r="76" spans="1:42" ht="24.95" customHeight="1">
      <c r="A76" s="155" t="s">
        <v>53</v>
      </c>
      <c r="B76" s="400">
        <v>9</v>
      </c>
      <c r="C76" s="398">
        <v>2</v>
      </c>
      <c r="D76" s="398">
        <v>14</v>
      </c>
      <c r="E76" s="398">
        <v>82</v>
      </c>
      <c r="F76" s="398">
        <v>10</v>
      </c>
      <c r="G76" s="398">
        <v>0</v>
      </c>
      <c r="H76" s="398">
        <v>6</v>
      </c>
      <c r="I76" s="398">
        <v>2</v>
      </c>
      <c r="J76" s="398">
        <v>8</v>
      </c>
      <c r="K76" s="99"/>
      <c r="L76" s="99"/>
      <c r="M76" s="99"/>
      <c r="N76" s="99"/>
      <c r="O76" s="99"/>
      <c r="P76" s="99"/>
      <c r="Q76" s="422"/>
      <c r="R76" s="422"/>
      <c r="S76" s="422"/>
      <c r="T76" s="422"/>
      <c r="U76" s="422"/>
      <c r="V76" s="422"/>
      <c r="W76" s="422"/>
      <c r="X76" s="422"/>
      <c r="Y76" s="420"/>
      <c r="AA76" s="437"/>
      <c r="AB76" s="9"/>
      <c r="AC76" s="437"/>
      <c r="AD76" s="437"/>
      <c r="AE76" s="9"/>
      <c r="AF76" s="437"/>
      <c r="AG76" s="437"/>
      <c r="AH76" s="9"/>
      <c r="AI76" s="437"/>
      <c r="AJ76" s="437"/>
      <c r="AK76" s="9"/>
      <c r="AL76" s="437"/>
      <c r="AM76" s="437"/>
      <c r="AN76" s="437"/>
      <c r="AO76" s="437"/>
      <c r="AP76" s="437"/>
    </row>
    <row r="77" spans="1:42" ht="24.95" customHeight="1">
      <c r="A77" s="155" t="s">
        <v>49</v>
      </c>
      <c r="B77" s="400">
        <v>4</v>
      </c>
      <c r="C77" s="398">
        <v>0</v>
      </c>
      <c r="D77" s="398">
        <v>4</v>
      </c>
      <c r="E77" s="398">
        <v>53</v>
      </c>
      <c r="F77" s="398">
        <v>36</v>
      </c>
      <c r="G77" s="398">
        <v>8</v>
      </c>
      <c r="H77" s="398">
        <v>0</v>
      </c>
      <c r="I77" s="398">
        <v>0</v>
      </c>
      <c r="J77" s="398">
        <v>5</v>
      </c>
      <c r="K77" s="99"/>
      <c r="L77" s="99"/>
      <c r="M77" s="99"/>
      <c r="N77" s="99"/>
      <c r="O77" s="99"/>
      <c r="P77" s="99"/>
      <c r="Q77" s="422"/>
      <c r="R77" s="422"/>
      <c r="S77" s="422"/>
      <c r="T77" s="422"/>
      <c r="U77" s="422"/>
      <c r="V77" s="422"/>
      <c r="W77" s="422"/>
      <c r="X77" s="422"/>
      <c r="Y77" s="420"/>
      <c r="AA77" s="437"/>
      <c r="AB77" s="9"/>
      <c r="AC77" s="437"/>
      <c r="AD77" s="437"/>
      <c r="AE77" s="9"/>
      <c r="AF77" s="437"/>
      <c r="AG77" s="437"/>
      <c r="AH77" s="9"/>
      <c r="AI77" s="437"/>
      <c r="AJ77" s="437"/>
      <c r="AK77" s="9"/>
      <c r="AL77" s="437"/>
      <c r="AM77" s="437"/>
      <c r="AN77" s="437"/>
      <c r="AO77" s="437"/>
      <c r="AP77" s="437"/>
    </row>
    <row r="78" spans="1:42" ht="24.95" customHeight="1">
      <c r="A78" s="155" t="s">
        <v>48</v>
      </c>
      <c r="B78" s="400">
        <v>1</v>
      </c>
      <c r="C78" s="398">
        <v>0</v>
      </c>
      <c r="D78" s="398">
        <v>0</v>
      </c>
      <c r="E78" s="398">
        <v>40</v>
      </c>
      <c r="F78" s="398">
        <v>10</v>
      </c>
      <c r="G78" s="398">
        <v>2</v>
      </c>
      <c r="H78" s="398">
        <v>1</v>
      </c>
      <c r="I78" s="398">
        <v>0</v>
      </c>
      <c r="J78" s="398">
        <v>8</v>
      </c>
      <c r="K78" s="99"/>
      <c r="L78" s="99"/>
      <c r="M78" s="99"/>
      <c r="N78" s="99"/>
      <c r="O78" s="99"/>
      <c r="P78" s="99"/>
      <c r="Q78" s="422"/>
      <c r="R78" s="422"/>
      <c r="S78" s="422"/>
      <c r="T78" s="422"/>
      <c r="U78" s="422"/>
      <c r="V78" s="422"/>
      <c r="W78" s="422"/>
      <c r="X78" s="422"/>
      <c r="Y78" s="420"/>
      <c r="AA78" s="437"/>
      <c r="AB78" s="9"/>
      <c r="AC78" s="437"/>
      <c r="AD78" s="437"/>
      <c r="AE78" s="9"/>
      <c r="AF78" s="437"/>
      <c r="AG78" s="437"/>
      <c r="AH78" s="9"/>
      <c r="AI78" s="437"/>
      <c r="AJ78" s="437"/>
      <c r="AK78" s="9"/>
      <c r="AL78" s="437"/>
      <c r="AM78" s="437"/>
      <c r="AN78" s="437"/>
      <c r="AO78" s="437"/>
      <c r="AP78" s="437"/>
    </row>
    <row r="79" spans="1:42" ht="24.95" customHeight="1">
      <c r="A79" s="155" t="s">
        <v>52</v>
      </c>
      <c r="B79" s="400">
        <v>4</v>
      </c>
      <c r="C79" s="398">
        <v>0</v>
      </c>
      <c r="D79" s="398">
        <v>16</v>
      </c>
      <c r="E79" s="398">
        <v>32</v>
      </c>
      <c r="F79" s="398">
        <v>10</v>
      </c>
      <c r="G79" s="398">
        <v>14</v>
      </c>
      <c r="H79" s="398">
        <v>7</v>
      </c>
      <c r="I79" s="398">
        <v>2</v>
      </c>
      <c r="J79" s="398">
        <v>11</v>
      </c>
      <c r="K79" s="99"/>
      <c r="L79" s="99"/>
      <c r="M79" s="99"/>
      <c r="N79" s="99"/>
      <c r="O79" s="99"/>
      <c r="P79" s="99"/>
      <c r="Q79" s="422"/>
      <c r="R79" s="422"/>
      <c r="S79" s="422"/>
      <c r="T79" s="422"/>
      <c r="U79" s="422"/>
      <c r="V79" s="422"/>
      <c r="W79" s="422"/>
      <c r="X79" s="422"/>
      <c r="Y79" s="420"/>
      <c r="AA79" s="437"/>
      <c r="AB79" s="9"/>
      <c r="AC79" s="437"/>
      <c r="AD79" s="437"/>
      <c r="AE79" s="9"/>
      <c r="AF79" s="437"/>
      <c r="AG79" s="437"/>
      <c r="AH79" s="9"/>
      <c r="AI79" s="437"/>
      <c r="AJ79" s="437"/>
      <c r="AK79" s="9"/>
      <c r="AL79" s="437"/>
      <c r="AM79" s="437"/>
      <c r="AN79" s="437"/>
      <c r="AO79" s="437"/>
      <c r="AP79" s="437"/>
    </row>
    <row r="80" spans="1:42" ht="24.95" customHeight="1">
      <c r="A80" s="155" t="s">
        <v>54</v>
      </c>
      <c r="B80" s="400">
        <v>1</v>
      </c>
      <c r="C80" s="398">
        <v>0</v>
      </c>
      <c r="D80" s="398">
        <v>6</v>
      </c>
      <c r="E80" s="398">
        <v>51</v>
      </c>
      <c r="F80" s="398">
        <v>46</v>
      </c>
      <c r="G80" s="398">
        <v>0</v>
      </c>
      <c r="H80" s="398">
        <v>0</v>
      </c>
      <c r="I80" s="398">
        <v>0</v>
      </c>
      <c r="J80" s="398">
        <v>0</v>
      </c>
      <c r="K80" s="99"/>
      <c r="L80" s="99"/>
      <c r="M80" s="99"/>
      <c r="N80" s="99"/>
      <c r="O80" s="99"/>
      <c r="P80" s="99"/>
      <c r="Q80" s="422"/>
      <c r="R80" s="422"/>
      <c r="S80" s="422"/>
      <c r="T80" s="422"/>
      <c r="U80" s="422"/>
      <c r="V80" s="422"/>
      <c r="W80" s="422"/>
      <c r="X80" s="422"/>
      <c r="Y80" s="420"/>
      <c r="AA80" s="437"/>
      <c r="AB80" s="9"/>
      <c r="AC80" s="437"/>
      <c r="AD80" s="437"/>
      <c r="AE80" s="9"/>
      <c r="AF80" s="437"/>
      <c r="AG80" s="437"/>
      <c r="AH80" s="9"/>
      <c r="AI80" s="437"/>
      <c r="AJ80" s="437"/>
      <c r="AK80" s="9"/>
      <c r="AL80" s="437"/>
      <c r="AM80" s="437"/>
      <c r="AN80" s="437"/>
      <c r="AO80" s="437"/>
      <c r="AP80" s="437"/>
    </row>
    <row r="81" spans="1:42" ht="24.95" customHeight="1">
      <c r="A81" s="155" t="s">
        <v>57</v>
      </c>
      <c r="B81" s="400">
        <v>0</v>
      </c>
      <c r="C81" s="398">
        <v>5</v>
      </c>
      <c r="D81" s="398">
        <v>0</v>
      </c>
      <c r="E81" s="398">
        <v>0</v>
      </c>
      <c r="F81" s="398">
        <v>0</v>
      </c>
      <c r="G81" s="398">
        <v>0</v>
      </c>
      <c r="H81" s="398">
        <v>0</v>
      </c>
      <c r="I81" s="398">
        <v>0</v>
      </c>
      <c r="J81" s="398">
        <v>1</v>
      </c>
      <c r="K81" s="99"/>
      <c r="L81" s="99"/>
      <c r="M81" s="99"/>
      <c r="N81" s="99"/>
      <c r="O81" s="99"/>
      <c r="P81" s="99"/>
      <c r="Q81" s="422"/>
      <c r="R81" s="422"/>
      <c r="S81" s="422"/>
      <c r="T81" s="422"/>
      <c r="U81" s="422"/>
      <c r="V81" s="422"/>
      <c r="W81" s="422"/>
      <c r="X81" s="422"/>
      <c r="Y81" s="420"/>
      <c r="AA81" s="437"/>
      <c r="AB81" s="9"/>
      <c r="AC81" s="437"/>
      <c r="AD81" s="437"/>
      <c r="AE81" s="9"/>
      <c r="AF81" s="437"/>
      <c r="AG81" s="437"/>
      <c r="AH81" s="9"/>
      <c r="AI81" s="437"/>
      <c r="AJ81" s="437"/>
      <c r="AK81" s="9"/>
      <c r="AL81" s="437"/>
      <c r="AM81" s="437"/>
      <c r="AN81" s="437"/>
      <c r="AO81" s="437"/>
      <c r="AP81" s="437"/>
    </row>
    <row r="82" spans="1:42" ht="24.95" customHeight="1">
      <c r="A82" s="155" t="s">
        <v>357</v>
      </c>
      <c r="B82" s="400">
        <v>0</v>
      </c>
      <c r="C82" s="398">
        <v>3</v>
      </c>
      <c r="D82" s="398">
        <v>0</v>
      </c>
      <c r="E82" s="398">
        <v>0</v>
      </c>
      <c r="F82" s="398">
        <v>12</v>
      </c>
      <c r="G82" s="398">
        <v>0</v>
      </c>
      <c r="H82" s="398">
        <v>0</v>
      </c>
      <c r="I82" s="398">
        <v>0</v>
      </c>
      <c r="J82" s="398">
        <v>0</v>
      </c>
      <c r="K82" s="99"/>
      <c r="L82" s="99"/>
      <c r="M82" s="99"/>
      <c r="N82" s="99"/>
      <c r="O82" s="99"/>
      <c r="P82" s="99"/>
      <c r="Q82" s="422"/>
      <c r="R82" s="422"/>
      <c r="S82" s="422"/>
      <c r="T82" s="422"/>
      <c r="U82" s="422"/>
      <c r="V82" s="422"/>
      <c r="W82" s="422"/>
      <c r="X82" s="422"/>
      <c r="Y82" s="420"/>
      <c r="AA82" s="437"/>
      <c r="AB82" s="9"/>
      <c r="AC82" s="437"/>
      <c r="AD82" s="437"/>
      <c r="AE82" s="9"/>
      <c r="AF82" s="437"/>
      <c r="AG82" s="437"/>
      <c r="AH82" s="9"/>
      <c r="AI82" s="437"/>
      <c r="AJ82" s="437"/>
      <c r="AK82" s="9"/>
      <c r="AL82" s="437"/>
      <c r="AM82" s="437"/>
      <c r="AN82" s="437"/>
      <c r="AO82" s="437"/>
      <c r="AP82" s="437"/>
    </row>
    <row r="83" spans="1:42" ht="24.95" customHeight="1">
      <c r="A83" s="155" t="s">
        <v>909</v>
      </c>
      <c r="B83" s="400">
        <v>0</v>
      </c>
      <c r="C83" s="398">
        <v>0</v>
      </c>
      <c r="D83" s="398">
        <v>2</v>
      </c>
      <c r="E83" s="398">
        <v>22</v>
      </c>
      <c r="F83" s="398">
        <v>0</v>
      </c>
      <c r="G83" s="398">
        <v>0</v>
      </c>
      <c r="H83" s="398">
        <v>0</v>
      </c>
      <c r="I83" s="398">
        <v>0</v>
      </c>
      <c r="J83" s="398">
        <v>0</v>
      </c>
      <c r="K83" s="99"/>
      <c r="L83" s="99"/>
      <c r="M83" s="99"/>
      <c r="N83" s="99"/>
      <c r="O83" s="99"/>
      <c r="P83" s="99"/>
      <c r="Q83" s="422"/>
      <c r="R83" s="422"/>
      <c r="S83" s="422"/>
      <c r="T83" s="422"/>
      <c r="U83" s="422"/>
      <c r="V83" s="422"/>
      <c r="W83" s="422"/>
      <c r="X83" s="422"/>
      <c r="Y83" s="420"/>
      <c r="AA83" s="437"/>
      <c r="AB83" s="9"/>
      <c r="AC83" s="437"/>
      <c r="AD83" s="437"/>
      <c r="AE83" s="9"/>
      <c r="AF83" s="437"/>
      <c r="AG83" s="437"/>
      <c r="AH83" s="9"/>
      <c r="AI83" s="437"/>
      <c r="AJ83" s="437"/>
      <c r="AK83" s="9"/>
      <c r="AL83" s="437"/>
      <c r="AM83" s="437"/>
      <c r="AN83" s="437"/>
      <c r="AO83" s="437"/>
      <c r="AP83" s="437"/>
    </row>
    <row r="84" spans="1:42" ht="24.95" customHeight="1">
      <c r="A84" s="155" t="s">
        <v>910</v>
      </c>
      <c r="B84" s="400">
        <v>0</v>
      </c>
      <c r="C84" s="398">
        <v>0</v>
      </c>
      <c r="D84" s="398">
        <v>0</v>
      </c>
      <c r="E84" s="398">
        <v>0</v>
      </c>
      <c r="F84" s="398">
        <v>0</v>
      </c>
      <c r="G84" s="398">
        <v>0</v>
      </c>
      <c r="H84" s="398">
        <v>0</v>
      </c>
      <c r="I84" s="398">
        <v>0</v>
      </c>
      <c r="J84" s="398">
        <v>0</v>
      </c>
      <c r="K84" s="99"/>
      <c r="L84" s="99"/>
      <c r="M84" s="99"/>
      <c r="N84" s="99"/>
      <c r="O84" s="99"/>
      <c r="P84" s="99"/>
      <c r="Q84" s="422"/>
      <c r="R84" s="422"/>
      <c r="S84" s="422"/>
      <c r="T84" s="422"/>
      <c r="U84" s="422"/>
      <c r="V84" s="422"/>
      <c r="W84" s="422"/>
      <c r="X84" s="422"/>
      <c r="Y84" s="420"/>
      <c r="AA84" s="437"/>
      <c r="AB84" s="9"/>
      <c r="AC84" s="437"/>
      <c r="AD84" s="437"/>
      <c r="AE84" s="9"/>
      <c r="AF84" s="437"/>
      <c r="AG84" s="437"/>
      <c r="AH84" s="9"/>
      <c r="AI84" s="437"/>
      <c r="AJ84" s="437"/>
      <c r="AK84" s="9"/>
      <c r="AL84" s="437"/>
      <c r="AM84" s="437"/>
      <c r="AN84" s="437"/>
      <c r="AO84" s="437"/>
      <c r="AP84" s="437"/>
    </row>
    <row r="85" spans="1:42" ht="24.95" customHeight="1">
      <c r="A85" s="155" t="s">
        <v>20</v>
      </c>
      <c r="B85" s="400">
        <v>6</v>
      </c>
      <c r="C85" s="398">
        <v>0</v>
      </c>
      <c r="D85" s="398">
        <v>6</v>
      </c>
      <c r="E85" s="398">
        <v>60</v>
      </c>
      <c r="F85" s="398">
        <v>13</v>
      </c>
      <c r="G85" s="398">
        <v>8</v>
      </c>
      <c r="H85" s="398">
        <v>6</v>
      </c>
      <c r="I85" s="398">
        <v>1</v>
      </c>
      <c r="J85" s="398">
        <v>0</v>
      </c>
      <c r="K85" s="99"/>
      <c r="L85" s="99"/>
      <c r="M85" s="99"/>
      <c r="N85" s="99"/>
      <c r="O85" s="99"/>
      <c r="P85" s="99"/>
      <c r="Q85" s="422"/>
      <c r="R85" s="422"/>
      <c r="S85" s="422"/>
      <c r="T85" s="422"/>
      <c r="U85" s="422"/>
      <c r="V85" s="422"/>
      <c r="W85" s="422"/>
      <c r="X85" s="422"/>
      <c r="Y85" s="420"/>
      <c r="AA85" s="437"/>
      <c r="AB85" s="9"/>
      <c r="AC85" s="437"/>
      <c r="AD85" s="437"/>
      <c r="AE85" s="9"/>
      <c r="AF85" s="437"/>
      <c r="AG85" s="437"/>
      <c r="AH85" s="9"/>
      <c r="AI85" s="437"/>
      <c r="AJ85" s="437"/>
      <c r="AK85" s="9"/>
      <c r="AL85" s="437"/>
      <c r="AM85" s="437"/>
      <c r="AN85" s="437"/>
      <c r="AO85" s="437"/>
      <c r="AP85" s="437"/>
    </row>
    <row r="86" spans="1:42" ht="24.95" customHeight="1">
      <c r="A86" s="155" t="s">
        <v>38</v>
      </c>
      <c r="B86" s="400">
        <v>1</v>
      </c>
      <c r="C86" s="398">
        <v>5</v>
      </c>
      <c r="D86" s="398">
        <v>6</v>
      </c>
      <c r="E86" s="398">
        <v>67</v>
      </c>
      <c r="F86" s="398">
        <v>10</v>
      </c>
      <c r="G86" s="398">
        <v>8</v>
      </c>
      <c r="H86" s="398">
        <v>1</v>
      </c>
      <c r="I86" s="398">
        <v>2</v>
      </c>
      <c r="J86" s="398">
        <v>9</v>
      </c>
      <c r="K86" s="99"/>
      <c r="L86" s="99"/>
      <c r="M86" s="99"/>
      <c r="N86" s="99"/>
      <c r="O86" s="99"/>
      <c r="P86" s="99"/>
      <c r="Q86" s="422"/>
      <c r="R86" s="422"/>
      <c r="S86" s="422"/>
      <c r="T86" s="422"/>
      <c r="U86" s="422"/>
      <c r="V86" s="422"/>
      <c r="W86" s="422"/>
      <c r="X86" s="422"/>
      <c r="Y86" s="420"/>
      <c r="AA86" s="437"/>
      <c r="AB86" s="9"/>
      <c r="AC86" s="437"/>
      <c r="AD86" s="437"/>
      <c r="AE86" s="9"/>
      <c r="AF86" s="437"/>
      <c r="AG86" s="437"/>
      <c r="AH86" s="9"/>
      <c r="AI86" s="437"/>
      <c r="AJ86" s="437"/>
      <c r="AK86" s="9"/>
      <c r="AL86" s="437"/>
      <c r="AM86" s="437"/>
      <c r="AN86" s="437"/>
      <c r="AO86" s="437"/>
      <c r="AP86" s="437"/>
    </row>
    <row r="87" spans="1:42" ht="24.95" customHeight="1">
      <c r="A87" s="155" t="s">
        <v>39</v>
      </c>
      <c r="B87" s="400">
        <v>1</v>
      </c>
      <c r="C87" s="398"/>
      <c r="D87" s="398">
        <v>2</v>
      </c>
      <c r="E87" s="398">
        <v>44</v>
      </c>
      <c r="F87" s="398">
        <v>12</v>
      </c>
      <c r="G87" s="398">
        <v>15</v>
      </c>
      <c r="H87" s="398">
        <v>2</v>
      </c>
      <c r="I87" s="398">
        <v>2</v>
      </c>
      <c r="J87" s="398">
        <v>2</v>
      </c>
      <c r="K87" s="99"/>
      <c r="L87" s="99"/>
      <c r="M87" s="99"/>
      <c r="N87" s="99"/>
      <c r="O87" s="99"/>
      <c r="P87" s="99"/>
      <c r="Q87" s="422"/>
      <c r="R87" s="422"/>
      <c r="S87" s="422"/>
      <c r="T87" s="422"/>
      <c r="U87" s="422"/>
      <c r="V87" s="422"/>
      <c r="W87" s="422"/>
      <c r="X87" s="422"/>
      <c r="Y87" s="420"/>
      <c r="AA87" s="437"/>
      <c r="AB87" s="9"/>
      <c r="AC87" s="437"/>
      <c r="AD87" s="437"/>
      <c r="AE87" s="9"/>
      <c r="AF87" s="437"/>
      <c r="AG87" s="437"/>
      <c r="AH87" s="9"/>
      <c r="AI87" s="437"/>
      <c r="AJ87" s="437"/>
      <c r="AK87" s="9"/>
      <c r="AL87" s="437"/>
      <c r="AM87" s="437"/>
      <c r="AN87" s="437"/>
      <c r="AO87" s="437"/>
      <c r="AP87" s="437"/>
    </row>
    <row r="88" spans="1:42" ht="24.95" customHeight="1">
      <c r="A88" s="155" t="s">
        <v>66</v>
      </c>
      <c r="B88" s="400">
        <v>4</v>
      </c>
      <c r="C88" s="398">
        <v>5</v>
      </c>
      <c r="D88" s="398">
        <v>6</v>
      </c>
      <c r="E88" s="398">
        <v>69</v>
      </c>
      <c r="F88" s="398">
        <v>28</v>
      </c>
      <c r="G88" s="398">
        <v>8</v>
      </c>
      <c r="H88" s="398">
        <v>3</v>
      </c>
      <c r="I88" s="398">
        <v>2</v>
      </c>
      <c r="J88" s="398">
        <v>0</v>
      </c>
      <c r="K88" s="99"/>
      <c r="L88" s="99"/>
      <c r="M88" s="99"/>
      <c r="N88" s="99"/>
      <c r="O88" s="99"/>
      <c r="P88" s="99"/>
      <c r="Q88" s="422"/>
      <c r="R88" s="422"/>
      <c r="S88" s="422"/>
      <c r="T88" s="422"/>
      <c r="U88" s="422"/>
      <c r="V88" s="422"/>
      <c r="W88" s="422"/>
      <c r="X88" s="422"/>
      <c r="Y88" s="420"/>
      <c r="AA88" s="437"/>
      <c r="AB88" s="9"/>
      <c r="AC88" s="437"/>
      <c r="AD88" s="437"/>
      <c r="AE88" s="9"/>
      <c r="AF88" s="437"/>
      <c r="AG88" s="437"/>
      <c r="AH88" s="9"/>
      <c r="AI88" s="437"/>
      <c r="AJ88" s="437"/>
      <c r="AK88" s="9"/>
      <c r="AL88" s="437"/>
      <c r="AM88" s="437"/>
      <c r="AN88" s="437"/>
      <c r="AO88" s="437"/>
      <c r="AP88" s="437"/>
    </row>
    <row r="89" spans="1:42" ht="24.95" customHeight="1">
      <c r="A89" s="155" t="s">
        <v>35</v>
      </c>
      <c r="B89" s="400">
        <v>3</v>
      </c>
      <c r="C89" s="398">
        <v>30</v>
      </c>
      <c r="D89" s="398">
        <v>4</v>
      </c>
      <c r="E89" s="398">
        <v>20</v>
      </c>
      <c r="F89" s="398">
        <v>10</v>
      </c>
      <c r="G89" s="398">
        <v>10</v>
      </c>
      <c r="H89" s="398">
        <v>0</v>
      </c>
      <c r="I89" s="398">
        <v>8</v>
      </c>
      <c r="J89" s="398">
        <v>11</v>
      </c>
      <c r="K89" s="99"/>
      <c r="L89" s="99"/>
      <c r="M89" s="99"/>
      <c r="N89" s="99"/>
      <c r="O89" s="99"/>
      <c r="P89" s="99"/>
      <c r="Q89" s="422"/>
      <c r="R89" s="422"/>
      <c r="S89" s="422"/>
      <c r="T89" s="422"/>
      <c r="U89" s="422"/>
      <c r="V89" s="422"/>
      <c r="W89" s="422"/>
      <c r="X89" s="422"/>
      <c r="Y89" s="420"/>
      <c r="AA89" s="437"/>
      <c r="AB89" s="9"/>
      <c r="AC89" s="437"/>
      <c r="AD89" s="437"/>
      <c r="AE89" s="9"/>
      <c r="AF89" s="437"/>
      <c r="AG89" s="437"/>
      <c r="AH89" s="9"/>
      <c r="AI89" s="437"/>
      <c r="AJ89" s="437"/>
      <c r="AK89" s="9"/>
      <c r="AL89" s="437"/>
      <c r="AM89" s="437"/>
      <c r="AN89" s="437"/>
      <c r="AO89" s="437"/>
      <c r="AP89" s="437"/>
    </row>
    <row r="90" spans="1:42" ht="24.95" customHeight="1">
      <c r="A90" s="155" t="s">
        <v>67</v>
      </c>
      <c r="B90" s="400">
        <v>1</v>
      </c>
      <c r="C90" s="398">
        <v>10</v>
      </c>
      <c r="D90" s="398">
        <v>3</v>
      </c>
      <c r="E90" s="398">
        <v>32</v>
      </c>
      <c r="F90" s="398">
        <v>11</v>
      </c>
      <c r="G90" s="398">
        <v>0</v>
      </c>
      <c r="H90" s="398">
        <v>0</v>
      </c>
      <c r="I90" s="398">
        <v>2</v>
      </c>
      <c r="J90" s="398">
        <v>0</v>
      </c>
      <c r="K90" s="99"/>
      <c r="L90" s="99"/>
      <c r="M90" s="99"/>
      <c r="N90" s="99"/>
      <c r="O90" s="99"/>
      <c r="P90" s="99"/>
      <c r="Q90" s="422"/>
      <c r="R90" s="422"/>
      <c r="S90" s="422"/>
      <c r="T90" s="422"/>
      <c r="U90" s="422"/>
      <c r="V90" s="422"/>
      <c r="W90" s="422"/>
      <c r="X90" s="422"/>
      <c r="Y90" s="420"/>
      <c r="AA90" s="437"/>
      <c r="AB90" s="9"/>
      <c r="AC90" s="437"/>
      <c r="AD90" s="437"/>
      <c r="AE90" s="9"/>
      <c r="AF90" s="437"/>
      <c r="AG90" s="437"/>
      <c r="AH90" s="9"/>
      <c r="AI90" s="437"/>
      <c r="AJ90" s="437"/>
      <c r="AK90" s="9"/>
      <c r="AL90" s="437"/>
      <c r="AM90" s="437"/>
      <c r="AN90" s="437"/>
      <c r="AO90" s="437"/>
      <c r="AP90" s="437"/>
    </row>
    <row r="91" spans="1:42" ht="24.95" customHeight="1">
      <c r="A91" s="155" t="s">
        <v>329</v>
      </c>
      <c r="B91" s="400">
        <v>0</v>
      </c>
      <c r="C91" s="398">
        <v>0</v>
      </c>
      <c r="D91" s="398">
        <v>0</v>
      </c>
      <c r="E91" s="398">
        <v>60</v>
      </c>
      <c r="F91" s="398">
        <v>10</v>
      </c>
      <c r="G91" s="398">
        <v>9</v>
      </c>
      <c r="H91" s="398">
        <v>0</v>
      </c>
      <c r="I91" s="398">
        <v>2</v>
      </c>
      <c r="J91" s="398">
        <v>0</v>
      </c>
      <c r="K91" s="99"/>
      <c r="L91" s="99"/>
      <c r="M91" s="99"/>
      <c r="N91" s="99"/>
      <c r="O91" s="99"/>
      <c r="P91" s="99"/>
      <c r="Q91" s="422"/>
      <c r="R91" s="422"/>
      <c r="S91" s="422"/>
      <c r="T91" s="422"/>
      <c r="U91" s="422"/>
      <c r="V91" s="422"/>
      <c r="W91" s="422"/>
      <c r="X91" s="422"/>
      <c r="Y91" s="420"/>
      <c r="AA91" s="437"/>
      <c r="AB91" s="9"/>
      <c r="AC91" s="437"/>
      <c r="AD91" s="437"/>
      <c r="AE91" s="9"/>
      <c r="AF91" s="437"/>
      <c r="AG91" s="437"/>
      <c r="AH91" s="9"/>
      <c r="AI91" s="437"/>
      <c r="AJ91" s="437"/>
      <c r="AK91" s="9"/>
      <c r="AL91" s="437"/>
      <c r="AM91" s="437"/>
      <c r="AN91" s="437"/>
      <c r="AO91" s="437"/>
      <c r="AP91" s="437"/>
    </row>
    <row r="92" spans="1:42" ht="24.95" customHeight="1">
      <c r="A92" s="155" t="s">
        <v>37</v>
      </c>
      <c r="B92" s="400">
        <v>2</v>
      </c>
      <c r="C92" s="398">
        <v>0</v>
      </c>
      <c r="D92" s="398">
        <v>8</v>
      </c>
      <c r="E92" s="398">
        <v>100</v>
      </c>
      <c r="F92" s="398">
        <v>6</v>
      </c>
      <c r="G92" s="398">
        <v>8</v>
      </c>
      <c r="H92" s="398">
        <v>1</v>
      </c>
      <c r="I92" s="398">
        <v>2</v>
      </c>
      <c r="J92" s="398">
        <v>0</v>
      </c>
      <c r="K92" s="99"/>
      <c r="L92" s="99"/>
      <c r="M92" s="99"/>
      <c r="N92" s="99"/>
      <c r="O92" s="99"/>
      <c r="P92" s="99"/>
      <c r="Q92" s="422"/>
      <c r="R92" s="422"/>
      <c r="S92" s="422"/>
      <c r="T92" s="422"/>
      <c r="U92" s="422"/>
      <c r="V92" s="422"/>
      <c r="W92" s="422"/>
      <c r="X92" s="422"/>
      <c r="Y92" s="420"/>
      <c r="AA92" s="437"/>
      <c r="AB92" s="9"/>
      <c r="AC92" s="437"/>
      <c r="AD92" s="437"/>
      <c r="AE92" s="9"/>
      <c r="AF92" s="437"/>
      <c r="AG92" s="437"/>
      <c r="AH92" s="9"/>
      <c r="AI92" s="437"/>
      <c r="AJ92" s="437"/>
      <c r="AK92" s="9"/>
      <c r="AL92" s="437"/>
      <c r="AM92" s="437"/>
      <c r="AN92" s="437"/>
      <c r="AO92" s="437"/>
      <c r="AP92" s="437"/>
    </row>
    <row r="93" spans="1:42" ht="24.95" customHeight="1">
      <c r="A93" s="155" t="s">
        <v>56</v>
      </c>
      <c r="B93" s="400">
        <v>0</v>
      </c>
      <c r="C93" s="398">
        <v>0</v>
      </c>
      <c r="D93" s="398">
        <v>0</v>
      </c>
      <c r="E93" s="398">
        <v>48</v>
      </c>
      <c r="F93" s="398">
        <v>20</v>
      </c>
      <c r="G93" s="398">
        <v>9</v>
      </c>
      <c r="H93" s="398">
        <v>0</v>
      </c>
      <c r="I93" s="398">
        <v>0</v>
      </c>
      <c r="J93" s="398">
        <v>0</v>
      </c>
      <c r="K93" s="99"/>
      <c r="L93" s="99"/>
      <c r="M93" s="99"/>
      <c r="N93" s="99"/>
      <c r="O93" s="99"/>
      <c r="P93" s="99"/>
      <c r="Q93" s="422"/>
      <c r="R93" s="422"/>
      <c r="S93" s="422"/>
      <c r="T93" s="422"/>
      <c r="U93" s="422"/>
      <c r="V93" s="422"/>
      <c r="W93" s="422"/>
      <c r="X93" s="422"/>
      <c r="Y93" s="420"/>
      <c r="AA93" s="437"/>
      <c r="AB93" s="9"/>
      <c r="AC93" s="437"/>
      <c r="AD93" s="437"/>
      <c r="AE93" s="9"/>
      <c r="AF93" s="437"/>
      <c r="AG93" s="437"/>
      <c r="AH93" s="9"/>
      <c r="AI93" s="437"/>
      <c r="AJ93" s="437"/>
      <c r="AK93" s="9"/>
      <c r="AL93" s="437"/>
      <c r="AM93" s="437"/>
      <c r="AN93" s="437"/>
      <c r="AO93" s="437"/>
      <c r="AP93" s="437"/>
    </row>
    <row r="94" spans="1:42" ht="24.95" customHeight="1">
      <c r="A94" s="155" t="s">
        <v>40</v>
      </c>
      <c r="B94" s="400">
        <v>0</v>
      </c>
      <c r="C94" s="398">
        <v>0</v>
      </c>
      <c r="D94" s="398">
        <v>0</v>
      </c>
      <c r="E94" s="398">
        <v>40</v>
      </c>
      <c r="F94" s="398">
        <v>0</v>
      </c>
      <c r="G94" s="398">
        <v>0</v>
      </c>
      <c r="H94" s="398">
        <v>0</v>
      </c>
      <c r="I94" s="398">
        <v>0</v>
      </c>
      <c r="J94" s="398">
        <v>0</v>
      </c>
      <c r="K94" s="99"/>
      <c r="L94" s="99"/>
      <c r="M94" s="99"/>
      <c r="N94" s="99"/>
      <c r="O94" s="99"/>
      <c r="P94" s="99"/>
      <c r="Q94" s="422"/>
      <c r="R94" s="422"/>
      <c r="S94" s="422"/>
      <c r="T94" s="422"/>
      <c r="U94" s="422"/>
      <c r="V94" s="422"/>
      <c r="W94" s="422"/>
      <c r="X94" s="422"/>
      <c r="Y94" s="420"/>
      <c r="AA94" s="437"/>
      <c r="AB94" s="9"/>
      <c r="AC94" s="437"/>
      <c r="AD94" s="437"/>
      <c r="AE94" s="9"/>
      <c r="AF94" s="437"/>
      <c r="AG94" s="437"/>
      <c r="AH94" s="9"/>
      <c r="AI94" s="437"/>
      <c r="AJ94" s="437"/>
      <c r="AK94" s="9"/>
      <c r="AL94" s="437"/>
      <c r="AM94" s="437"/>
      <c r="AN94" s="437"/>
      <c r="AO94" s="437"/>
      <c r="AP94" s="437"/>
    </row>
    <row r="95" spans="1:42" ht="24.95" customHeight="1">
      <c r="A95" s="156" t="s">
        <v>3</v>
      </c>
      <c r="B95" s="404">
        <v>69</v>
      </c>
      <c r="C95" s="402">
        <v>135</v>
      </c>
      <c r="D95" s="402">
        <v>105</v>
      </c>
      <c r="E95" s="402">
        <v>1100</v>
      </c>
      <c r="F95" s="402">
        <v>355</v>
      </c>
      <c r="G95" s="402">
        <v>125</v>
      </c>
      <c r="H95" s="402">
        <v>74</v>
      </c>
      <c r="I95" s="402">
        <v>58</v>
      </c>
      <c r="J95" s="402">
        <v>120</v>
      </c>
      <c r="K95" s="100"/>
      <c r="L95" s="100"/>
      <c r="M95" s="100"/>
      <c r="N95" s="100"/>
      <c r="O95" s="100"/>
      <c r="P95" s="100"/>
      <c r="Q95" s="422"/>
      <c r="R95" s="422"/>
      <c r="S95" s="422"/>
      <c r="T95" s="422"/>
      <c r="U95" s="422"/>
      <c r="V95" s="422"/>
      <c r="W95" s="422"/>
      <c r="X95" s="422"/>
      <c r="Y95" s="420"/>
      <c r="AA95" s="437"/>
      <c r="AB95" s="9"/>
      <c r="AC95" s="437"/>
      <c r="AD95" s="437"/>
      <c r="AE95" s="9"/>
      <c r="AF95" s="437"/>
      <c r="AG95" s="437"/>
      <c r="AH95" s="9"/>
      <c r="AI95" s="437"/>
      <c r="AJ95" s="437"/>
      <c r="AK95" s="9"/>
      <c r="AL95" s="437"/>
      <c r="AM95" s="437"/>
      <c r="AN95" s="437"/>
      <c r="AO95" s="437"/>
      <c r="AP95" s="437"/>
    </row>
    <row r="96" spans="1:42">
      <c r="A96" s="304"/>
      <c r="B96" s="399"/>
      <c r="C96" s="399"/>
      <c r="D96" s="399"/>
      <c r="E96" s="399"/>
      <c r="F96" s="399"/>
      <c r="G96" s="399"/>
      <c r="H96" s="399"/>
      <c r="I96" s="399"/>
      <c r="J96" s="399"/>
      <c r="K96" s="403"/>
      <c r="L96" s="403"/>
      <c r="M96" s="403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0"/>
      <c r="AA96" s="437"/>
      <c r="AB96" s="9"/>
      <c r="AC96" s="437"/>
      <c r="AD96" s="437"/>
      <c r="AE96" s="9"/>
      <c r="AF96" s="437"/>
      <c r="AG96" s="437"/>
      <c r="AH96" s="9"/>
      <c r="AI96" s="437"/>
      <c r="AJ96" s="437"/>
      <c r="AK96" s="9"/>
      <c r="AL96" s="437"/>
      <c r="AM96" s="437"/>
      <c r="AN96" s="437"/>
      <c r="AO96" s="437"/>
      <c r="AP96" s="437"/>
    </row>
    <row r="97" spans="1:42" ht="21.75" customHeight="1">
      <c r="A97" s="618" t="s">
        <v>916</v>
      </c>
      <c r="B97" s="615"/>
      <c r="C97" s="615"/>
      <c r="D97" s="615"/>
      <c r="E97" s="615"/>
      <c r="F97" s="615"/>
      <c r="G97" s="615"/>
      <c r="H97" s="615"/>
      <c r="I97" s="615"/>
      <c r="J97" s="615"/>
      <c r="K97" s="615"/>
      <c r="L97" s="615"/>
      <c r="M97" s="615"/>
      <c r="N97" s="615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AA97" s="437"/>
      <c r="AB97" s="9"/>
      <c r="AC97" s="437"/>
      <c r="AD97" s="437"/>
      <c r="AE97" s="9"/>
      <c r="AF97" s="437"/>
      <c r="AG97" s="437"/>
      <c r="AH97" s="9"/>
      <c r="AI97" s="437"/>
      <c r="AJ97" s="437"/>
      <c r="AK97" s="9"/>
      <c r="AL97" s="437"/>
      <c r="AM97" s="437"/>
      <c r="AN97" s="437"/>
      <c r="AO97" s="437"/>
      <c r="AP97" s="437"/>
    </row>
    <row r="98" spans="1:42" ht="74.25" customHeight="1">
      <c r="A98" s="156" t="s">
        <v>62</v>
      </c>
      <c r="B98" s="409" t="s">
        <v>4</v>
      </c>
      <c r="C98" s="410" t="s">
        <v>5</v>
      </c>
      <c r="D98" s="410" t="s">
        <v>6</v>
      </c>
      <c r="E98" s="410" t="s">
        <v>228</v>
      </c>
      <c r="F98" s="410" t="s">
        <v>1725</v>
      </c>
      <c r="G98" s="410" t="s">
        <v>229</v>
      </c>
      <c r="H98" s="410" t="s">
        <v>230</v>
      </c>
      <c r="I98" s="410" t="s">
        <v>11</v>
      </c>
      <c r="J98" s="410" t="s">
        <v>12</v>
      </c>
      <c r="K98" s="410" t="s">
        <v>13</v>
      </c>
      <c r="L98" s="410" t="s">
        <v>14</v>
      </c>
      <c r="M98" s="410" t="s">
        <v>15</v>
      </c>
      <c r="N98" s="425" t="s">
        <v>3</v>
      </c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AA98" s="437"/>
      <c r="AB98" s="9"/>
      <c r="AC98" s="437"/>
      <c r="AD98" s="437"/>
      <c r="AE98" s="9"/>
      <c r="AF98" s="437"/>
      <c r="AG98" s="437"/>
      <c r="AH98" s="9"/>
      <c r="AI98" s="437"/>
      <c r="AJ98" s="437"/>
      <c r="AK98" s="9"/>
      <c r="AL98" s="437"/>
      <c r="AM98" s="437"/>
      <c r="AN98" s="437"/>
      <c r="AO98" s="437"/>
      <c r="AP98" s="437"/>
    </row>
    <row r="99" spans="1:42" ht="24.95" customHeight="1">
      <c r="A99" s="155" t="s">
        <v>44</v>
      </c>
      <c r="B99" s="400">
        <v>6</v>
      </c>
      <c r="C99" s="398">
        <v>4</v>
      </c>
      <c r="D99" s="398">
        <v>0</v>
      </c>
      <c r="E99" s="398">
        <v>2</v>
      </c>
      <c r="F99" s="398">
        <v>3</v>
      </c>
      <c r="G99" s="398">
        <v>1</v>
      </c>
      <c r="H99" s="398">
        <v>1</v>
      </c>
      <c r="I99" s="398">
        <v>0</v>
      </c>
      <c r="J99" s="398">
        <v>3</v>
      </c>
      <c r="K99" s="398">
        <v>2</v>
      </c>
      <c r="L99" s="398">
        <v>4</v>
      </c>
      <c r="M99" s="398">
        <v>0</v>
      </c>
      <c r="N99" s="415">
        <f>SUM(B99:M99)</f>
        <v>26</v>
      </c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AA99" s="437"/>
      <c r="AB99" s="9"/>
      <c r="AC99" s="437"/>
      <c r="AD99" s="437"/>
      <c r="AE99" s="9"/>
      <c r="AF99" s="437"/>
      <c r="AG99" s="437"/>
      <c r="AH99" s="9"/>
      <c r="AI99" s="437"/>
      <c r="AJ99" s="437"/>
      <c r="AK99" s="9"/>
      <c r="AL99" s="437"/>
      <c r="AM99" s="437"/>
      <c r="AN99" s="437"/>
      <c r="AO99" s="437"/>
      <c r="AP99" s="437"/>
    </row>
    <row r="100" spans="1:42" ht="24.95" customHeight="1">
      <c r="A100" s="155" t="s">
        <v>29</v>
      </c>
      <c r="B100" s="400">
        <v>2</v>
      </c>
      <c r="C100" s="398">
        <v>4</v>
      </c>
      <c r="D100" s="398">
        <v>0</v>
      </c>
      <c r="E100" s="398">
        <v>0</v>
      </c>
      <c r="F100" s="398">
        <v>1</v>
      </c>
      <c r="G100" s="398">
        <v>0</v>
      </c>
      <c r="H100" s="398">
        <v>0</v>
      </c>
      <c r="I100" s="398">
        <v>0</v>
      </c>
      <c r="J100" s="398">
        <v>1</v>
      </c>
      <c r="K100" s="398">
        <v>0</v>
      </c>
      <c r="L100" s="398">
        <v>0</v>
      </c>
      <c r="M100" s="398">
        <v>0</v>
      </c>
      <c r="N100" s="415">
        <f t="shared" ref="N100:N122" si="0">SUM(B100:M100)</f>
        <v>8</v>
      </c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AA100" s="437"/>
      <c r="AB100" s="9"/>
      <c r="AC100" s="437"/>
      <c r="AD100" s="437"/>
      <c r="AE100" s="9"/>
      <c r="AF100" s="437"/>
      <c r="AG100" s="437"/>
      <c r="AH100" s="9"/>
      <c r="AI100" s="437"/>
      <c r="AJ100" s="437"/>
      <c r="AK100" s="9"/>
      <c r="AL100" s="437"/>
      <c r="AM100" s="437"/>
      <c r="AN100" s="437"/>
      <c r="AO100" s="437"/>
      <c r="AP100" s="437"/>
    </row>
    <row r="101" spans="1:42" ht="24.95" customHeight="1">
      <c r="A101" s="155" t="s">
        <v>31</v>
      </c>
      <c r="B101" s="400">
        <v>1</v>
      </c>
      <c r="C101" s="398">
        <v>3</v>
      </c>
      <c r="D101" s="398">
        <v>1</v>
      </c>
      <c r="E101" s="398">
        <v>0</v>
      </c>
      <c r="F101" s="398">
        <v>1</v>
      </c>
      <c r="G101" s="398">
        <v>1</v>
      </c>
      <c r="H101" s="398">
        <v>1</v>
      </c>
      <c r="I101" s="398">
        <v>1</v>
      </c>
      <c r="J101" s="398">
        <v>0</v>
      </c>
      <c r="K101" s="398">
        <v>3</v>
      </c>
      <c r="L101" s="398">
        <v>0</v>
      </c>
      <c r="M101" s="398">
        <v>0</v>
      </c>
      <c r="N101" s="415">
        <f t="shared" si="0"/>
        <v>12</v>
      </c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AA101" s="437"/>
      <c r="AB101" s="9"/>
      <c r="AC101" s="437"/>
      <c r="AD101" s="437"/>
      <c r="AE101" s="9"/>
      <c r="AF101" s="437"/>
      <c r="AG101" s="437"/>
      <c r="AH101" s="9"/>
      <c r="AI101" s="437"/>
      <c r="AJ101" s="437"/>
      <c r="AK101" s="9"/>
      <c r="AL101" s="437"/>
      <c r="AM101" s="437"/>
      <c r="AN101" s="437"/>
      <c r="AO101" s="437"/>
      <c r="AP101" s="437"/>
    </row>
    <row r="102" spans="1:42" ht="24.95" customHeight="1">
      <c r="A102" s="155" t="s">
        <v>24</v>
      </c>
      <c r="B102" s="400">
        <v>0</v>
      </c>
      <c r="C102" s="398">
        <v>3</v>
      </c>
      <c r="D102" s="398">
        <v>3</v>
      </c>
      <c r="E102" s="398">
        <v>1</v>
      </c>
      <c r="F102" s="398">
        <v>0</v>
      </c>
      <c r="G102" s="398">
        <v>0</v>
      </c>
      <c r="H102" s="398">
        <v>0</v>
      </c>
      <c r="I102" s="398">
        <v>0</v>
      </c>
      <c r="J102" s="398">
        <v>0</v>
      </c>
      <c r="K102" s="398">
        <v>1</v>
      </c>
      <c r="L102" s="398">
        <v>0</v>
      </c>
      <c r="M102" s="398">
        <v>1</v>
      </c>
      <c r="N102" s="415">
        <f t="shared" si="0"/>
        <v>9</v>
      </c>
      <c r="O102" s="420"/>
      <c r="P102" s="420"/>
      <c r="Q102" s="420"/>
      <c r="R102" s="420"/>
      <c r="S102" s="420"/>
      <c r="T102" s="420"/>
      <c r="U102" s="420"/>
      <c r="V102" s="420"/>
      <c r="W102" s="420"/>
      <c r="X102" s="420"/>
      <c r="Y102" s="420"/>
      <c r="AA102" s="437"/>
      <c r="AB102" s="9"/>
      <c r="AC102" s="437"/>
      <c r="AD102" s="437"/>
      <c r="AE102" s="9"/>
      <c r="AF102" s="437"/>
      <c r="AG102" s="437"/>
      <c r="AH102" s="9"/>
      <c r="AI102" s="437"/>
      <c r="AJ102" s="437"/>
      <c r="AK102" s="9"/>
      <c r="AL102" s="437"/>
      <c r="AM102" s="437"/>
      <c r="AN102" s="437"/>
      <c r="AO102" s="437"/>
      <c r="AP102" s="437"/>
    </row>
    <row r="103" spans="1:42" ht="24.95" customHeight="1">
      <c r="A103" s="155" t="s">
        <v>33</v>
      </c>
      <c r="B103" s="400">
        <v>1</v>
      </c>
      <c r="C103" s="398">
        <v>8</v>
      </c>
      <c r="D103" s="398"/>
      <c r="E103" s="398">
        <v>0</v>
      </c>
      <c r="F103" s="398">
        <v>1</v>
      </c>
      <c r="G103" s="398">
        <v>0</v>
      </c>
      <c r="H103" s="398">
        <v>0</v>
      </c>
      <c r="I103" s="398">
        <v>1</v>
      </c>
      <c r="J103" s="398">
        <v>3</v>
      </c>
      <c r="K103" s="398">
        <v>3</v>
      </c>
      <c r="L103" s="398">
        <v>0</v>
      </c>
      <c r="M103" s="398">
        <v>0</v>
      </c>
      <c r="N103" s="415">
        <f t="shared" si="0"/>
        <v>17</v>
      </c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AA103" s="437"/>
      <c r="AB103" s="9"/>
      <c r="AC103" s="437"/>
      <c r="AD103" s="437"/>
      <c r="AE103" s="9"/>
      <c r="AF103" s="437"/>
      <c r="AG103" s="437"/>
      <c r="AH103" s="9"/>
      <c r="AI103" s="437"/>
      <c r="AJ103" s="437"/>
      <c r="AK103" s="9"/>
      <c r="AL103" s="437"/>
      <c r="AM103" s="437"/>
      <c r="AN103" s="437"/>
      <c r="AO103" s="437"/>
      <c r="AP103" s="437"/>
    </row>
    <row r="104" spans="1:42" ht="24.95" customHeight="1">
      <c r="A104" s="155" t="s">
        <v>23</v>
      </c>
      <c r="B104" s="400">
        <v>1</v>
      </c>
      <c r="C104" s="398">
        <v>3</v>
      </c>
      <c r="D104" s="398">
        <v>4</v>
      </c>
      <c r="E104" s="398">
        <v>0</v>
      </c>
      <c r="F104" s="398">
        <v>1</v>
      </c>
      <c r="G104" s="398">
        <v>0</v>
      </c>
      <c r="H104" s="398">
        <v>0</v>
      </c>
      <c r="I104" s="398">
        <v>0</v>
      </c>
      <c r="J104" s="398">
        <v>4</v>
      </c>
      <c r="K104" s="398"/>
      <c r="L104" s="398">
        <v>0</v>
      </c>
      <c r="M104" s="398">
        <v>0</v>
      </c>
      <c r="N104" s="415">
        <f t="shared" si="0"/>
        <v>13</v>
      </c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AA104" s="437"/>
      <c r="AB104" s="9"/>
      <c r="AC104" s="437"/>
      <c r="AD104" s="437"/>
      <c r="AE104" s="9"/>
      <c r="AF104" s="437"/>
      <c r="AG104" s="437"/>
      <c r="AH104" s="9"/>
      <c r="AI104" s="437"/>
      <c r="AJ104" s="437"/>
      <c r="AK104" s="9"/>
      <c r="AL104" s="437"/>
      <c r="AM104" s="437"/>
      <c r="AN104" s="437"/>
      <c r="AO104" s="437"/>
      <c r="AP104" s="437"/>
    </row>
    <row r="105" spans="1:42" ht="24.95" customHeight="1">
      <c r="A105" s="155" t="s">
        <v>36</v>
      </c>
      <c r="B105" s="400">
        <v>0</v>
      </c>
      <c r="C105" s="398">
        <v>4</v>
      </c>
      <c r="D105" s="398"/>
      <c r="E105" s="398">
        <v>1</v>
      </c>
      <c r="F105" s="398">
        <v>1</v>
      </c>
      <c r="G105" s="398">
        <v>0</v>
      </c>
      <c r="H105" s="398">
        <v>0</v>
      </c>
      <c r="I105" s="398">
        <v>0</v>
      </c>
      <c r="J105" s="398">
        <v>0</v>
      </c>
      <c r="K105" s="398">
        <v>1</v>
      </c>
      <c r="L105" s="398">
        <v>1</v>
      </c>
      <c r="M105" s="398">
        <v>0</v>
      </c>
      <c r="N105" s="415">
        <f t="shared" si="0"/>
        <v>8</v>
      </c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AA105" s="437"/>
      <c r="AB105" s="9"/>
      <c r="AC105" s="437"/>
      <c r="AD105" s="437"/>
      <c r="AE105" s="9"/>
      <c r="AF105" s="437"/>
      <c r="AG105" s="437"/>
      <c r="AH105" s="9"/>
      <c r="AI105" s="437"/>
      <c r="AJ105" s="437"/>
      <c r="AK105" s="9"/>
      <c r="AL105" s="437"/>
      <c r="AM105" s="437"/>
      <c r="AN105" s="437"/>
      <c r="AO105" s="437"/>
      <c r="AP105" s="437"/>
    </row>
    <row r="106" spans="1:42" ht="24.95" customHeight="1">
      <c r="A106" s="155" t="s">
        <v>51</v>
      </c>
      <c r="B106" s="400">
        <v>21</v>
      </c>
      <c r="C106" s="398">
        <v>4</v>
      </c>
      <c r="D106" s="398">
        <v>6</v>
      </c>
      <c r="E106" s="398">
        <v>1</v>
      </c>
      <c r="F106" s="398">
        <v>2</v>
      </c>
      <c r="G106" s="398">
        <v>5</v>
      </c>
      <c r="H106" s="398">
        <v>1</v>
      </c>
      <c r="I106" s="398">
        <v>0</v>
      </c>
      <c r="J106" s="398">
        <v>2</v>
      </c>
      <c r="K106" s="398">
        <v>2</v>
      </c>
      <c r="L106" s="398">
        <v>6</v>
      </c>
      <c r="M106" s="398">
        <v>6</v>
      </c>
      <c r="N106" s="415">
        <f t="shared" si="0"/>
        <v>56</v>
      </c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AA106" s="437"/>
      <c r="AB106" s="9"/>
      <c r="AC106" s="437"/>
      <c r="AD106" s="437"/>
      <c r="AE106" s="9"/>
      <c r="AF106" s="437"/>
      <c r="AG106" s="437"/>
      <c r="AH106" s="9"/>
      <c r="AI106" s="437"/>
      <c r="AJ106" s="437"/>
      <c r="AK106" s="9"/>
      <c r="AL106" s="437"/>
      <c r="AM106" s="437"/>
      <c r="AN106" s="437"/>
      <c r="AO106" s="437"/>
      <c r="AP106" s="437"/>
    </row>
    <row r="107" spans="1:42" ht="24.95" customHeight="1">
      <c r="A107" s="155" t="s">
        <v>50</v>
      </c>
      <c r="B107" s="400">
        <v>7</v>
      </c>
      <c r="C107" s="398">
        <v>6</v>
      </c>
      <c r="D107" s="398">
        <v>1</v>
      </c>
      <c r="E107" s="398">
        <v>0</v>
      </c>
      <c r="F107" s="398">
        <v>0</v>
      </c>
      <c r="G107" s="398">
        <v>1</v>
      </c>
      <c r="H107" s="398">
        <v>0</v>
      </c>
      <c r="I107" s="398">
        <v>8</v>
      </c>
      <c r="J107" s="398">
        <v>3</v>
      </c>
      <c r="K107" s="398">
        <v>3</v>
      </c>
      <c r="L107" s="398">
        <v>2</v>
      </c>
      <c r="M107" s="398">
        <v>0</v>
      </c>
      <c r="N107" s="415">
        <f t="shared" si="0"/>
        <v>31</v>
      </c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AA107" s="437"/>
      <c r="AB107" s="9"/>
      <c r="AC107" s="437"/>
      <c r="AD107" s="437"/>
      <c r="AE107" s="9"/>
      <c r="AF107" s="437"/>
      <c r="AG107" s="437"/>
      <c r="AH107" s="9"/>
      <c r="AI107" s="437"/>
      <c r="AJ107" s="437"/>
      <c r="AK107" s="9"/>
      <c r="AL107" s="437"/>
      <c r="AM107" s="437"/>
      <c r="AN107" s="437"/>
      <c r="AO107" s="437"/>
      <c r="AP107" s="437"/>
    </row>
    <row r="108" spans="1:42" ht="24.95" customHeight="1">
      <c r="A108" s="155" t="s">
        <v>53</v>
      </c>
      <c r="B108" s="400">
        <v>6</v>
      </c>
      <c r="C108" s="398">
        <v>5</v>
      </c>
      <c r="D108" s="398">
        <v>1</v>
      </c>
      <c r="E108" s="398">
        <v>1</v>
      </c>
      <c r="F108" s="398">
        <v>1</v>
      </c>
      <c r="G108" s="398">
        <v>1</v>
      </c>
      <c r="H108" s="398">
        <v>0</v>
      </c>
      <c r="I108" s="398">
        <v>0</v>
      </c>
      <c r="J108" s="398"/>
      <c r="K108" s="398">
        <v>3</v>
      </c>
      <c r="L108" s="398">
        <v>2</v>
      </c>
      <c r="M108" s="398">
        <v>0</v>
      </c>
      <c r="N108" s="415">
        <f t="shared" si="0"/>
        <v>20</v>
      </c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AA108" s="437"/>
      <c r="AB108" s="9"/>
      <c r="AC108" s="437"/>
      <c r="AD108" s="437"/>
      <c r="AE108" s="9"/>
      <c r="AF108" s="437"/>
      <c r="AG108" s="437"/>
      <c r="AH108" s="9"/>
      <c r="AI108" s="437"/>
      <c r="AJ108" s="437"/>
      <c r="AK108" s="9"/>
      <c r="AL108" s="437"/>
      <c r="AM108" s="437"/>
      <c r="AN108" s="437"/>
      <c r="AO108" s="437"/>
      <c r="AP108" s="437"/>
    </row>
    <row r="109" spans="1:42" ht="24.95" customHeight="1">
      <c r="A109" s="155" t="s">
        <v>49</v>
      </c>
      <c r="B109" s="400">
        <v>2</v>
      </c>
      <c r="C109" s="398">
        <v>0</v>
      </c>
      <c r="D109" s="398">
        <v>1</v>
      </c>
      <c r="E109" s="398">
        <v>0</v>
      </c>
      <c r="F109" s="398">
        <v>0</v>
      </c>
      <c r="G109" s="398">
        <v>3</v>
      </c>
      <c r="H109" s="398">
        <v>2</v>
      </c>
      <c r="I109" s="398">
        <v>0</v>
      </c>
      <c r="J109" s="398">
        <v>1</v>
      </c>
      <c r="K109" s="398">
        <v>1</v>
      </c>
      <c r="L109" s="398">
        <v>2</v>
      </c>
      <c r="M109" s="398">
        <v>2</v>
      </c>
      <c r="N109" s="415">
        <f t="shared" si="0"/>
        <v>14</v>
      </c>
      <c r="O109" s="420"/>
      <c r="P109" s="420"/>
      <c r="Q109" s="420"/>
      <c r="R109" s="420"/>
      <c r="S109" s="420"/>
      <c r="T109" s="420"/>
      <c r="U109" s="420"/>
      <c r="V109" s="420"/>
      <c r="W109" s="420"/>
      <c r="X109" s="420"/>
      <c r="Y109" s="420"/>
      <c r="AA109" s="437"/>
      <c r="AB109" s="9"/>
      <c r="AC109" s="437"/>
      <c r="AD109" s="437"/>
      <c r="AE109" s="9"/>
      <c r="AF109" s="437"/>
      <c r="AG109" s="437"/>
      <c r="AH109" s="9"/>
      <c r="AI109" s="437"/>
      <c r="AJ109" s="437"/>
      <c r="AK109" s="9"/>
      <c r="AL109" s="437"/>
      <c r="AM109" s="437"/>
      <c r="AN109" s="437"/>
      <c r="AO109" s="437"/>
      <c r="AP109" s="437"/>
    </row>
    <row r="110" spans="1:42" ht="24.95" customHeight="1">
      <c r="A110" s="155" t="s">
        <v>48</v>
      </c>
      <c r="B110" s="400"/>
      <c r="C110" s="398">
        <v>2</v>
      </c>
      <c r="D110" s="398">
        <v>0</v>
      </c>
      <c r="E110" s="398">
        <v>2</v>
      </c>
      <c r="F110" s="398">
        <v>0</v>
      </c>
      <c r="G110" s="398">
        <v>0</v>
      </c>
      <c r="H110" s="398">
        <v>0</v>
      </c>
      <c r="I110" s="398">
        <v>0</v>
      </c>
      <c r="J110" s="398">
        <v>2</v>
      </c>
      <c r="K110" s="398">
        <v>2</v>
      </c>
      <c r="L110" s="398">
        <v>1</v>
      </c>
      <c r="M110" s="398">
        <v>0</v>
      </c>
      <c r="N110" s="415">
        <f t="shared" si="0"/>
        <v>9</v>
      </c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AA110" s="437"/>
      <c r="AB110" s="9"/>
      <c r="AC110" s="437"/>
      <c r="AD110" s="437"/>
      <c r="AE110" s="9"/>
      <c r="AF110" s="437"/>
      <c r="AG110" s="437"/>
      <c r="AH110" s="9"/>
      <c r="AI110" s="437"/>
      <c r="AJ110" s="437"/>
      <c r="AK110" s="9"/>
      <c r="AL110" s="437"/>
      <c r="AM110" s="437"/>
      <c r="AN110" s="437"/>
      <c r="AO110" s="437"/>
      <c r="AP110" s="437"/>
    </row>
    <row r="111" spans="1:42" ht="24.95" customHeight="1">
      <c r="A111" s="155" t="s">
        <v>52</v>
      </c>
      <c r="B111" s="400">
        <v>9</v>
      </c>
      <c r="C111" s="398">
        <v>4</v>
      </c>
      <c r="D111" s="398">
        <v>0</v>
      </c>
      <c r="E111" s="398">
        <v>0</v>
      </c>
      <c r="F111" s="398">
        <v>1</v>
      </c>
      <c r="G111" s="398">
        <v>4</v>
      </c>
      <c r="H111" s="398">
        <v>0</v>
      </c>
      <c r="I111" s="398">
        <v>0</v>
      </c>
      <c r="J111" s="398">
        <v>0</v>
      </c>
      <c r="K111" s="398">
        <v>4</v>
      </c>
      <c r="L111" s="398">
        <v>4</v>
      </c>
      <c r="M111" s="398">
        <v>0</v>
      </c>
      <c r="N111" s="415">
        <f t="shared" si="0"/>
        <v>26</v>
      </c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AA111" s="437"/>
      <c r="AB111" s="9"/>
      <c r="AC111" s="437"/>
      <c r="AD111" s="437"/>
      <c r="AE111" s="9"/>
      <c r="AF111" s="437"/>
      <c r="AG111" s="437"/>
      <c r="AH111" s="9"/>
      <c r="AI111" s="437"/>
      <c r="AJ111" s="437"/>
      <c r="AK111" s="9"/>
      <c r="AL111" s="437"/>
      <c r="AM111" s="437"/>
      <c r="AN111" s="437"/>
      <c r="AO111" s="437"/>
      <c r="AP111" s="437"/>
    </row>
    <row r="112" spans="1:42" ht="24.95" customHeight="1">
      <c r="A112" s="155" t="s">
        <v>54</v>
      </c>
      <c r="B112" s="400">
        <v>1</v>
      </c>
      <c r="C112" s="398">
        <v>4</v>
      </c>
      <c r="D112" s="398">
        <v>0</v>
      </c>
      <c r="E112" s="398">
        <v>2</v>
      </c>
      <c r="F112" s="398">
        <v>0</v>
      </c>
      <c r="G112" s="398">
        <v>0</v>
      </c>
      <c r="H112" s="398">
        <v>0</v>
      </c>
      <c r="I112" s="398">
        <v>0</v>
      </c>
      <c r="J112" s="398">
        <v>1</v>
      </c>
      <c r="K112" s="398">
        <v>1</v>
      </c>
      <c r="L112" s="398">
        <v>0</v>
      </c>
      <c r="M112" s="398">
        <v>1</v>
      </c>
      <c r="N112" s="415">
        <f t="shared" si="0"/>
        <v>10</v>
      </c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AA112" s="437"/>
      <c r="AB112" s="9"/>
      <c r="AC112" s="437"/>
      <c r="AD112" s="437"/>
      <c r="AE112" s="9"/>
      <c r="AF112" s="437"/>
      <c r="AG112" s="437"/>
      <c r="AH112" s="9"/>
      <c r="AI112" s="437"/>
      <c r="AJ112" s="437"/>
      <c r="AK112" s="9"/>
      <c r="AL112" s="437"/>
      <c r="AM112" s="437"/>
      <c r="AN112" s="437"/>
      <c r="AO112" s="437"/>
      <c r="AP112" s="437"/>
    </row>
    <row r="113" spans="1:42" ht="24.95" customHeight="1">
      <c r="A113" s="155" t="s">
        <v>57</v>
      </c>
      <c r="B113" s="400">
        <v>0</v>
      </c>
      <c r="C113" s="398">
        <v>0</v>
      </c>
      <c r="D113" s="398">
        <v>0</v>
      </c>
      <c r="E113" s="398">
        <v>0</v>
      </c>
      <c r="F113" s="398">
        <v>0</v>
      </c>
      <c r="G113" s="398">
        <v>1</v>
      </c>
      <c r="H113" s="398">
        <v>0</v>
      </c>
      <c r="I113" s="398">
        <v>0</v>
      </c>
      <c r="J113" s="398">
        <v>0</v>
      </c>
      <c r="K113" s="398">
        <v>0</v>
      </c>
      <c r="L113" s="398">
        <v>0</v>
      </c>
      <c r="M113" s="398">
        <v>0</v>
      </c>
      <c r="N113" s="415">
        <f t="shared" si="0"/>
        <v>1</v>
      </c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AA113" s="437"/>
      <c r="AB113" s="9"/>
      <c r="AC113" s="437"/>
      <c r="AD113" s="437"/>
      <c r="AE113" s="9"/>
      <c r="AF113" s="437"/>
      <c r="AG113" s="437"/>
      <c r="AH113" s="9"/>
      <c r="AI113" s="437"/>
      <c r="AJ113" s="437"/>
      <c r="AK113" s="9"/>
      <c r="AL113" s="437"/>
      <c r="AM113" s="437"/>
      <c r="AN113" s="437"/>
      <c r="AO113" s="437"/>
      <c r="AP113" s="437"/>
    </row>
    <row r="114" spans="1:42" ht="24.95" customHeight="1">
      <c r="A114" s="155" t="s">
        <v>357</v>
      </c>
      <c r="B114" s="400">
        <v>0</v>
      </c>
      <c r="C114" s="398">
        <v>4</v>
      </c>
      <c r="D114" s="398">
        <v>0</v>
      </c>
      <c r="E114" s="398">
        <v>0</v>
      </c>
      <c r="F114" s="398">
        <v>0</v>
      </c>
      <c r="G114" s="398">
        <v>0</v>
      </c>
      <c r="H114" s="398">
        <v>0</v>
      </c>
      <c r="I114" s="398">
        <v>0</v>
      </c>
      <c r="J114" s="398">
        <v>1</v>
      </c>
      <c r="K114" s="398">
        <v>0</v>
      </c>
      <c r="L114" s="398">
        <v>1</v>
      </c>
      <c r="M114" s="398">
        <v>0</v>
      </c>
      <c r="N114" s="415">
        <f t="shared" si="0"/>
        <v>6</v>
      </c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AA114" s="437"/>
      <c r="AB114" s="9"/>
      <c r="AC114" s="437"/>
      <c r="AD114" s="437"/>
      <c r="AE114" s="9"/>
      <c r="AF114" s="437"/>
      <c r="AG114" s="437"/>
      <c r="AH114" s="9"/>
      <c r="AI114" s="437"/>
      <c r="AJ114" s="437"/>
      <c r="AK114" s="9"/>
      <c r="AL114" s="437"/>
      <c r="AM114" s="437"/>
      <c r="AN114" s="437"/>
      <c r="AO114" s="437"/>
      <c r="AP114" s="437"/>
    </row>
    <row r="115" spans="1:42" ht="24.95" customHeight="1">
      <c r="A115" s="155" t="s">
        <v>20</v>
      </c>
      <c r="B115" s="400">
        <v>5</v>
      </c>
      <c r="C115" s="398">
        <v>4</v>
      </c>
      <c r="D115" s="398">
        <v>2</v>
      </c>
      <c r="E115" s="398">
        <v>3</v>
      </c>
      <c r="F115" s="398">
        <v>0</v>
      </c>
      <c r="G115" s="398">
        <v>2</v>
      </c>
      <c r="H115" s="398">
        <v>1</v>
      </c>
      <c r="I115" s="398">
        <v>0</v>
      </c>
      <c r="J115" s="398">
        <v>2</v>
      </c>
      <c r="K115" s="398">
        <v>4</v>
      </c>
      <c r="L115" s="398">
        <v>1</v>
      </c>
      <c r="M115" s="398">
        <v>1</v>
      </c>
      <c r="N115" s="415">
        <f t="shared" si="0"/>
        <v>25</v>
      </c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AA115" s="437"/>
      <c r="AB115" s="9"/>
      <c r="AC115" s="437"/>
      <c r="AD115" s="437"/>
      <c r="AE115" s="9"/>
      <c r="AF115" s="437"/>
      <c r="AG115" s="437"/>
      <c r="AH115" s="9"/>
      <c r="AI115" s="437"/>
      <c r="AJ115" s="437"/>
      <c r="AK115" s="9"/>
      <c r="AL115" s="437"/>
      <c r="AM115" s="437"/>
      <c r="AN115" s="437"/>
      <c r="AO115" s="437"/>
      <c r="AP115" s="437"/>
    </row>
    <row r="116" spans="1:42" ht="24.95" customHeight="1">
      <c r="A116" s="155" t="s">
        <v>38</v>
      </c>
      <c r="B116" s="400">
        <v>0</v>
      </c>
      <c r="C116" s="398">
        <v>5</v>
      </c>
      <c r="D116" s="398">
        <v>0</v>
      </c>
      <c r="E116" s="398">
        <v>2</v>
      </c>
      <c r="F116" s="398">
        <v>0</v>
      </c>
      <c r="G116" s="398">
        <v>0</v>
      </c>
      <c r="H116" s="398">
        <v>0</v>
      </c>
      <c r="I116" s="398">
        <v>1</v>
      </c>
      <c r="J116" s="398">
        <v>1</v>
      </c>
      <c r="K116" s="398">
        <v>2</v>
      </c>
      <c r="L116" s="398">
        <v>0</v>
      </c>
      <c r="M116" s="398">
        <v>0</v>
      </c>
      <c r="N116" s="415">
        <f t="shared" si="0"/>
        <v>11</v>
      </c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0"/>
      <c r="AA116" s="437"/>
      <c r="AB116" s="9"/>
      <c r="AC116" s="437"/>
      <c r="AD116" s="437"/>
      <c r="AE116" s="9"/>
      <c r="AF116" s="437"/>
      <c r="AG116" s="437"/>
      <c r="AH116" s="9"/>
      <c r="AI116" s="437"/>
      <c r="AJ116" s="437"/>
      <c r="AK116" s="9"/>
      <c r="AL116" s="437"/>
      <c r="AM116" s="437"/>
      <c r="AN116" s="437"/>
      <c r="AO116" s="437"/>
      <c r="AP116" s="437"/>
    </row>
    <row r="117" spans="1:42" ht="24.95" customHeight="1">
      <c r="A117" s="155" t="s">
        <v>39</v>
      </c>
      <c r="B117" s="400">
        <v>1</v>
      </c>
      <c r="C117" s="398">
        <v>3</v>
      </c>
      <c r="D117" s="398">
        <v>1</v>
      </c>
      <c r="E117" s="398">
        <v>1</v>
      </c>
      <c r="F117" s="398">
        <v>0</v>
      </c>
      <c r="G117" s="398">
        <v>0</v>
      </c>
      <c r="H117" s="398">
        <v>0</v>
      </c>
      <c r="I117" s="398">
        <v>1</v>
      </c>
      <c r="J117" s="398">
        <v>2</v>
      </c>
      <c r="K117" s="398">
        <v>1</v>
      </c>
      <c r="L117" s="398">
        <v>0</v>
      </c>
      <c r="M117" s="398">
        <v>0</v>
      </c>
      <c r="N117" s="415">
        <f t="shared" si="0"/>
        <v>10</v>
      </c>
      <c r="O117" s="420"/>
      <c r="P117" s="420"/>
      <c r="Q117" s="420"/>
      <c r="R117" s="420"/>
      <c r="S117" s="420"/>
      <c r="T117" s="420"/>
      <c r="U117" s="420"/>
      <c r="V117" s="420"/>
      <c r="W117" s="420"/>
      <c r="X117" s="420"/>
      <c r="Y117" s="420"/>
      <c r="AA117" s="437"/>
      <c r="AB117" s="9"/>
      <c r="AC117" s="437"/>
      <c r="AD117" s="437"/>
      <c r="AE117" s="9"/>
      <c r="AF117" s="437"/>
      <c r="AG117" s="437"/>
      <c r="AH117" s="9"/>
      <c r="AI117" s="437"/>
      <c r="AJ117" s="437"/>
      <c r="AK117" s="9"/>
      <c r="AL117" s="437"/>
      <c r="AM117" s="437"/>
      <c r="AN117" s="437"/>
      <c r="AO117" s="437"/>
      <c r="AP117" s="437"/>
    </row>
    <row r="118" spans="1:42" ht="24.95" customHeight="1">
      <c r="A118" s="155" t="s">
        <v>66</v>
      </c>
      <c r="B118" s="400">
        <v>2</v>
      </c>
      <c r="C118" s="398">
        <v>0</v>
      </c>
      <c r="D118" s="398">
        <v>2</v>
      </c>
      <c r="E118" s="398">
        <v>0</v>
      </c>
      <c r="F118" s="398">
        <v>1</v>
      </c>
      <c r="G118" s="398">
        <v>2</v>
      </c>
      <c r="H118" s="398">
        <v>0</v>
      </c>
      <c r="I118" s="398">
        <v>0</v>
      </c>
      <c r="J118" s="398">
        <v>3</v>
      </c>
      <c r="K118" s="398">
        <v>4</v>
      </c>
      <c r="L118" s="398">
        <v>1</v>
      </c>
      <c r="M118" s="398">
        <v>1</v>
      </c>
      <c r="N118" s="415">
        <f t="shared" si="0"/>
        <v>16</v>
      </c>
      <c r="O118" s="420"/>
      <c r="P118" s="420"/>
      <c r="Q118" s="420"/>
      <c r="R118" s="420"/>
      <c r="S118" s="420"/>
      <c r="T118" s="420"/>
      <c r="U118" s="420"/>
      <c r="V118" s="420"/>
      <c r="W118" s="420"/>
      <c r="X118" s="420"/>
      <c r="Y118" s="420"/>
      <c r="AA118" s="437"/>
      <c r="AB118" s="9"/>
      <c r="AC118" s="437"/>
      <c r="AD118" s="437"/>
      <c r="AE118" s="9"/>
      <c r="AF118" s="437"/>
      <c r="AG118" s="437"/>
      <c r="AH118" s="9"/>
      <c r="AI118" s="437"/>
      <c r="AJ118" s="437"/>
      <c r="AK118" s="9"/>
      <c r="AL118" s="437"/>
      <c r="AM118" s="437"/>
      <c r="AN118" s="437"/>
      <c r="AO118" s="437"/>
      <c r="AP118" s="437"/>
    </row>
    <row r="119" spans="1:42" ht="24.95" customHeight="1">
      <c r="A119" s="155" t="s">
        <v>35</v>
      </c>
      <c r="B119" s="400">
        <v>2</v>
      </c>
      <c r="C119" s="398">
        <v>0</v>
      </c>
      <c r="D119" s="398">
        <v>1</v>
      </c>
      <c r="E119" s="398">
        <v>0</v>
      </c>
      <c r="F119" s="398">
        <v>0</v>
      </c>
      <c r="G119" s="398">
        <v>0</v>
      </c>
      <c r="H119" s="398">
        <v>0</v>
      </c>
      <c r="I119" s="398">
        <v>0</v>
      </c>
      <c r="J119" s="398">
        <v>1</v>
      </c>
      <c r="K119" s="398">
        <v>4</v>
      </c>
      <c r="L119" s="398">
        <v>0</v>
      </c>
      <c r="M119" s="398">
        <v>1</v>
      </c>
      <c r="N119" s="415">
        <f t="shared" si="0"/>
        <v>9</v>
      </c>
      <c r="O119" s="420"/>
      <c r="P119" s="420"/>
      <c r="Q119" s="420"/>
      <c r="R119" s="420"/>
      <c r="S119" s="420"/>
      <c r="T119" s="420"/>
      <c r="U119" s="420"/>
      <c r="V119" s="420"/>
      <c r="W119" s="420"/>
      <c r="X119" s="420"/>
      <c r="Y119" s="420"/>
      <c r="AA119" s="437"/>
      <c r="AB119" s="9"/>
      <c r="AC119" s="437"/>
      <c r="AD119" s="437"/>
      <c r="AE119" s="9"/>
      <c r="AF119" s="437"/>
      <c r="AG119" s="437"/>
      <c r="AH119" s="9"/>
      <c r="AI119" s="437"/>
      <c r="AJ119" s="437"/>
      <c r="AK119" s="9"/>
      <c r="AL119" s="437"/>
      <c r="AM119" s="437"/>
      <c r="AN119" s="437"/>
      <c r="AO119" s="437"/>
      <c r="AP119" s="437"/>
    </row>
    <row r="120" spans="1:42" ht="24.95" customHeight="1">
      <c r="A120" s="155" t="s">
        <v>657</v>
      </c>
      <c r="B120" s="400">
        <v>1</v>
      </c>
      <c r="C120" s="398">
        <v>1</v>
      </c>
      <c r="D120" s="398">
        <v>1</v>
      </c>
      <c r="E120" s="398">
        <v>1</v>
      </c>
      <c r="F120" s="398">
        <v>1</v>
      </c>
      <c r="G120" s="398">
        <v>0</v>
      </c>
      <c r="H120" s="398">
        <v>0</v>
      </c>
      <c r="I120" s="398">
        <v>1</v>
      </c>
      <c r="J120" s="398">
        <v>1</v>
      </c>
      <c r="K120" s="398">
        <v>0</v>
      </c>
      <c r="L120" s="398">
        <v>0</v>
      </c>
      <c r="M120" s="398">
        <v>0</v>
      </c>
      <c r="N120" s="415">
        <f t="shared" si="0"/>
        <v>7</v>
      </c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420"/>
      <c r="AA120" s="437"/>
      <c r="AB120" s="9"/>
      <c r="AC120" s="437"/>
      <c r="AD120" s="437"/>
      <c r="AE120" s="9"/>
      <c r="AF120" s="437"/>
      <c r="AG120" s="437"/>
      <c r="AH120" s="9"/>
      <c r="AI120" s="437"/>
      <c r="AJ120" s="437"/>
      <c r="AK120" s="9"/>
      <c r="AL120" s="437"/>
      <c r="AM120" s="437"/>
      <c r="AN120" s="437"/>
      <c r="AO120" s="437"/>
      <c r="AP120" s="437"/>
    </row>
    <row r="121" spans="1:42" ht="24.95" customHeight="1">
      <c r="A121" s="155" t="s">
        <v>17</v>
      </c>
      <c r="B121" s="400">
        <v>2</v>
      </c>
      <c r="C121" s="398">
        <v>3</v>
      </c>
      <c r="D121" s="398">
        <v>4</v>
      </c>
      <c r="E121" s="398">
        <v>2</v>
      </c>
      <c r="F121" s="398">
        <v>7</v>
      </c>
      <c r="G121" s="398">
        <v>2</v>
      </c>
      <c r="H121" s="398">
        <v>0</v>
      </c>
      <c r="I121" s="398">
        <v>3</v>
      </c>
      <c r="J121" s="398">
        <v>0</v>
      </c>
      <c r="K121" s="398">
        <v>0</v>
      </c>
      <c r="L121" s="398">
        <v>0</v>
      </c>
      <c r="M121" s="398">
        <v>0</v>
      </c>
      <c r="N121" s="415">
        <f t="shared" si="0"/>
        <v>23</v>
      </c>
      <c r="O121" s="420"/>
      <c r="P121" s="420"/>
      <c r="Q121" s="420"/>
      <c r="R121" s="420"/>
      <c r="S121" s="420"/>
      <c r="T121" s="420"/>
      <c r="U121" s="420"/>
      <c r="V121" s="420"/>
      <c r="W121" s="420"/>
      <c r="X121" s="420"/>
      <c r="Y121" s="420"/>
      <c r="AA121" s="437"/>
      <c r="AB121" s="9"/>
      <c r="AC121" s="437"/>
      <c r="AD121" s="437"/>
      <c r="AE121" s="9"/>
      <c r="AF121" s="437"/>
      <c r="AG121" s="437"/>
      <c r="AH121" s="9"/>
      <c r="AI121" s="437"/>
      <c r="AJ121" s="437"/>
      <c r="AK121" s="9"/>
      <c r="AL121" s="437"/>
      <c r="AM121" s="437"/>
      <c r="AN121" s="437"/>
      <c r="AO121" s="437"/>
      <c r="AP121" s="437"/>
    </row>
    <row r="122" spans="1:42" ht="24.95" customHeight="1">
      <c r="A122" s="156" t="s">
        <v>3</v>
      </c>
      <c r="B122" s="404">
        <v>70</v>
      </c>
      <c r="C122" s="402">
        <v>74</v>
      </c>
      <c r="D122" s="402">
        <v>28</v>
      </c>
      <c r="E122" s="402">
        <v>19</v>
      </c>
      <c r="F122" s="402">
        <v>21</v>
      </c>
      <c r="G122" s="402">
        <v>23</v>
      </c>
      <c r="H122" s="402">
        <v>6</v>
      </c>
      <c r="I122" s="402">
        <v>16</v>
      </c>
      <c r="J122" s="402">
        <v>31</v>
      </c>
      <c r="K122" s="402">
        <v>41</v>
      </c>
      <c r="L122" s="402">
        <v>25</v>
      </c>
      <c r="M122" s="402">
        <v>13</v>
      </c>
      <c r="N122" s="415">
        <f t="shared" si="0"/>
        <v>367</v>
      </c>
      <c r="O122" s="420"/>
      <c r="P122" s="420"/>
      <c r="Q122" s="420"/>
      <c r="R122" s="420"/>
      <c r="S122" s="420"/>
      <c r="T122" s="420"/>
      <c r="U122" s="420"/>
      <c r="V122" s="420"/>
      <c r="W122" s="420"/>
      <c r="X122" s="420"/>
      <c r="Y122" s="420"/>
      <c r="AA122" s="437"/>
      <c r="AB122" s="9"/>
      <c r="AC122" s="437"/>
      <c r="AD122" s="437"/>
      <c r="AE122" s="9"/>
      <c r="AF122" s="437"/>
      <c r="AG122" s="437"/>
      <c r="AH122" s="9"/>
      <c r="AI122" s="437"/>
      <c r="AJ122" s="437"/>
      <c r="AK122" s="9"/>
      <c r="AL122" s="437"/>
      <c r="AM122" s="437"/>
      <c r="AN122" s="437"/>
      <c r="AO122" s="437"/>
      <c r="AP122" s="437"/>
    </row>
    <row r="123" spans="1:42">
      <c r="A123" s="304"/>
      <c r="B123" s="399"/>
      <c r="C123" s="399"/>
      <c r="D123" s="399"/>
      <c r="E123" s="399"/>
      <c r="F123" s="399"/>
      <c r="G123" s="399"/>
      <c r="H123" s="399"/>
      <c r="I123" s="399"/>
      <c r="J123" s="399"/>
      <c r="K123" s="399"/>
      <c r="L123" s="399"/>
      <c r="M123" s="399"/>
      <c r="N123" s="420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420"/>
      <c r="AA123" s="437"/>
      <c r="AB123" s="9"/>
      <c r="AC123" s="437"/>
      <c r="AD123" s="437"/>
      <c r="AE123" s="9"/>
      <c r="AF123" s="437"/>
      <c r="AG123" s="437"/>
      <c r="AH123" s="9"/>
      <c r="AI123" s="437"/>
      <c r="AJ123" s="437"/>
      <c r="AK123" s="9"/>
      <c r="AL123" s="437"/>
      <c r="AM123" s="437"/>
      <c r="AN123" s="437"/>
      <c r="AO123" s="437"/>
      <c r="AP123" s="437"/>
    </row>
    <row r="124" spans="1:42" ht="24.75" customHeight="1">
      <c r="A124" s="736" t="s">
        <v>917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2"/>
      <c r="O124" s="420"/>
      <c r="P124" s="420"/>
      <c r="Q124" s="420"/>
      <c r="R124" s="420"/>
      <c r="S124" s="420"/>
      <c r="T124" s="420"/>
      <c r="U124" s="420"/>
      <c r="V124" s="420"/>
      <c r="W124" s="420"/>
      <c r="X124" s="420"/>
      <c r="Y124" s="420"/>
      <c r="AA124" s="437"/>
      <c r="AB124" s="9"/>
      <c r="AC124" s="437"/>
      <c r="AD124" s="437"/>
      <c r="AE124" s="9"/>
      <c r="AF124" s="437"/>
      <c r="AG124" s="437"/>
      <c r="AH124" s="9"/>
      <c r="AI124" s="437"/>
      <c r="AJ124" s="437"/>
      <c r="AK124" s="9"/>
      <c r="AL124" s="437"/>
      <c r="AM124" s="437"/>
      <c r="AN124" s="437"/>
      <c r="AO124" s="437"/>
      <c r="AP124" s="437"/>
    </row>
    <row r="125" spans="1:42" ht="73.5" customHeight="1">
      <c r="A125" s="156" t="s">
        <v>62</v>
      </c>
      <c r="B125" s="409" t="s">
        <v>4</v>
      </c>
      <c r="C125" s="410" t="s">
        <v>5</v>
      </c>
      <c r="D125" s="410" t="s">
        <v>6</v>
      </c>
      <c r="E125" s="410" t="s">
        <v>1725</v>
      </c>
      <c r="F125" s="410" t="s">
        <v>1726</v>
      </c>
      <c r="G125" s="410" t="s">
        <v>12</v>
      </c>
      <c r="H125" s="410" t="s">
        <v>13</v>
      </c>
      <c r="I125" s="410" t="s">
        <v>14</v>
      </c>
      <c r="J125" s="410" t="s">
        <v>230</v>
      </c>
      <c r="K125" s="410" t="s">
        <v>229</v>
      </c>
      <c r="L125" s="410" t="s">
        <v>11</v>
      </c>
      <c r="M125" s="410" t="s">
        <v>15</v>
      </c>
      <c r="N125" s="425" t="s">
        <v>3</v>
      </c>
      <c r="O125" s="420"/>
      <c r="P125" s="420"/>
      <c r="Q125" s="420"/>
      <c r="R125" s="420"/>
      <c r="S125" s="420"/>
      <c r="T125" s="420"/>
      <c r="U125" s="420"/>
      <c r="V125" s="420"/>
      <c r="W125" s="420"/>
      <c r="X125" s="420"/>
      <c r="Y125" s="420"/>
      <c r="AA125" s="437"/>
      <c r="AB125" s="9"/>
      <c r="AC125" s="437"/>
      <c r="AD125" s="437"/>
      <c r="AE125" s="9"/>
      <c r="AF125" s="437"/>
      <c r="AG125" s="437"/>
      <c r="AH125" s="9"/>
      <c r="AI125" s="437"/>
      <c r="AJ125" s="437"/>
      <c r="AK125" s="9"/>
      <c r="AL125" s="437"/>
      <c r="AM125" s="437"/>
      <c r="AN125" s="437"/>
      <c r="AO125" s="437"/>
      <c r="AP125" s="437"/>
    </row>
    <row r="126" spans="1:42" ht="24.95" customHeight="1">
      <c r="A126" s="155" t="s">
        <v>48</v>
      </c>
      <c r="B126" s="400">
        <v>2</v>
      </c>
      <c r="C126" s="398">
        <v>0</v>
      </c>
      <c r="D126" s="398">
        <v>0</v>
      </c>
      <c r="E126" s="398">
        <v>3</v>
      </c>
      <c r="F126" s="398">
        <v>0</v>
      </c>
      <c r="G126" s="398">
        <v>0</v>
      </c>
      <c r="H126" s="398">
        <v>3</v>
      </c>
      <c r="I126" s="398">
        <v>1</v>
      </c>
      <c r="J126" s="398">
        <v>1</v>
      </c>
      <c r="K126" s="398">
        <v>0</v>
      </c>
      <c r="L126" s="398">
        <v>0</v>
      </c>
      <c r="M126" s="398">
        <v>4</v>
      </c>
      <c r="N126" s="415">
        <f>SUM(B126:M126)</f>
        <v>14</v>
      </c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AA126" s="437"/>
      <c r="AB126" s="9"/>
      <c r="AC126" s="437"/>
      <c r="AD126" s="437"/>
      <c r="AE126" s="9"/>
      <c r="AF126" s="437"/>
      <c r="AG126" s="437"/>
      <c r="AH126" s="9"/>
      <c r="AI126" s="437"/>
      <c r="AJ126" s="437"/>
      <c r="AK126" s="9"/>
      <c r="AL126" s="437"/>
      <c r="AM126" s="437"/>
      <c r="AN126" s="437"/>
      <c r="AO126" s="437"/>
      <c r="AP126" s="437"/>
    </row>
    <row r="127" spans="1:42" ht="24.95" customHeight="1">
      <c r="A127" s="155" t="s">
        <v>374</v>
      </c>
      <c r="B127" s="400">
        <v>1</v>
      </c>
      <c r="C127" s="398">
        <v>1</v>
      </c>
      <c r="D127" s="398">
        <v>1</v>
      </c>
      <c r="E127" s="398">
        <v>0</v>
      </c>
      <c r="F127" s="398">
        <v>0</v>
      </c>
      <c r="G127" s="398">
        <v>0</v>
      </c>
      <c r="H127" s="398">
        <v>1</v>
      </c>
      <c r="I127" s="398">
        <v>0</v>
      </c>
      <c r="J127" s="398">
        <v>1</v>
      </c>
      <c r="K127" s="398">
        <v>0</v>
      </c>
      <c r="L127" s="398">
        <v>0</v>
      </c>
      <c r="M127" s="398">
        <v>1</v>
      </c>
      <c r="N127" s="415">
        <f t="shared" ref="N127:N148" si="1">SUM(B127:M127)</f>
        <v>6</v>
      </c>
      <c r="O127" s="420"/>
      <c r="P127" s="420"/>
      <c r="Q127" s="420"/>
      <c r="R127" s="420"/>
      <c r="S127" s="420"/>
      <c r="T127" s="420"/>
      <c r="U127" s="420"/>
      <c r="V127" s="420"/>
      <c r="W127" s="420"/>
      <c r="X127" s="420"/>
      <c r="Y127" s="420"/>
      <c r="AA127" s="437"/>
      <c r="AB127" s="9"/>
      <c r="AC127" s="437"/>
      <c r="AD127" s="437"/>
      <c r="AE127" s="9"/>
      <c r="AF127" s="437"/>
      <c r="AG127" s="437"/>
      <c r="AH127" s="9"/>
      <c r="AI127" s="437"/>
      <c r="AJ127" s="437"/>
      <c r="AK127" s="9"/>
      <c r="AL127" s="437"/>
      <c r="AM127" s="437"/>
      <c r="AN127" s="437"/>
      <c r="AO127" s="437"/>
      <c r="AP127" s="437"/>
    </row>
    <row r="128" spans="1:42" ht="24.95" customHeight="1">
      <c r="A128" s="155" t="s">
        <v>50</v>
      </c>
      <c r="B128" s="400">
        <v>10</v>
      </c>
      <c r="C128" s="398">
        <v>0</v>
      </c>
      <c r="D128" s="398">
        <v>3</v>
      </c>
      <c r="E128" s="398">
        <v>0</v>
      </c>
      <c r="F128" s="398">
        <v>3</v>
      </c>
      <c r="G128" s="398">
        <v>2</v>
      </c>
      <c r="H128" s="398">
        <v>4</v>
      </c>
      <c r="I128" s="398">
        <v>7</v>
      </c>
      <c r="J128" s="398">
        <v>6</v>
      </c>
      <c r="K128" s="398">
        <v>0</v>
      </c>
      <c r="L128" s="398">
        <v>8</v>
      </c>
      <c r="M128" s="398">
        <v>5</v>
      </c>
      <c r="N128" s="415">
        <f t="shared" si="1"/>
        <v>48</v>
      </c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420"/>
      <c r="AA128" s="437"/>
      <c r="AB128" s="9"/>
      <c r="AC128" s="437"/>
      <c r="AD128" s="437"/>
      <c r="AE128" s="9"/>
      <c r="AF128" s="437"/>
      <c r="AG128" s="437"/>
      <c r="AH128" s="9"/>
      <c r="AI128" s="437"/>
      <c r="AJ128" s="437"/>
      <c r="AK128" s="9"/>
      <c r="AL128" s="437"/>
      <c r="AM128" s="437"/>
      <c r="AN128" s="437"/>
      <c r="AO128" s="437"/>
      <c r="AP128" s="437"/>
    </row>
    <row r="129" spans="1:42" ht="24.95" customHeight="1">
      <c r="A129" s="155" t="s">
        <v>918</v>
      </c>
      <c r="B129" s="400">
        <v>4</v>
      </c>
      <c r="C129" s="398">
        <v>0</v>
      </c>
      <c r="D129" s="398">
        <v>4</v>
      </c>
      <c r="E129" s="398">
        <v>0</v>
      </c>
      <c r="F129" s="398">
        <v>3</v>
      </c>
      <c r="G129" s="398">
        <v>0</v>
      </c>
      <c r="H129" s="398">
        <v>5</v>
      </c>
      <c r="I129" s="398">
        <v>1</v>
      </c>
      <c r="J129" s="398">
        <v>9</v>
      </c>
      <c r="K129" s="398">
        <v>1</v>
      </c>
      <c r="L129" s="398">
        <v>0</v>
      </c>
      <c r="M129" s="398">
        <v>1</v>
      </c>
      <c r="N129" s="415">
        <f t="shared" si="1"/>
        <v>28</v>
      </c>
      <c r="O129" s="420"/>
      <c r="P129" s="420"/>
      <c r="Q129" s="420"/>
      <c r="R129" s="420"/>
      <c r="S129" s="420"/>
      <c r="T129" s="420"/>
      <c r="U129" s="420"/>
      <c r="V129" s="420"/>
      <c r="W129" s="420"/>
      <c r="X129" s="420"/>
      <c r="Y129" s="420"/>
      <c r="AA129" s="437"/>
      <c r="AB129" s="9"/>
      <c r="AC129" s="437"/>
      <c r="AD129" s="437"/>
      <c r="AE129" s="9"/>
      <c r="AF129" s="437"/>
      <c r="AG129" s="437"/>
      <c r="AH129" s="9"/>
      <c r="AI129" s="437"/>
      <c r="AJ129" s="437"/>
      <c r="AK129" s="9"/>
      <c r="AL129" s="437"/>
      <c r="AM129" s="437"/>
      <c r="AN129" s="437"/>
      <c r="AO129" s="437"/>
      <c r="AP129" s="437"/>
    </row>
    <row r="130" spans="1:42" ht="24.95" customHeight="1">
      <c r="A130" s="155" t="s">
        <v>673</v>
      </c>
      <c r="B130" s="400">
        <v>5</v>
      </c>
      <c r="C130" s="398">
        <v>0</v>
      </c>
      <c r="D130" s="398">
        <v>5</v>
      </c>
      <c r="E130" s="398">
        <v>6</v>
      </c>
      <c r="F130" s="398">
        <v>0</v>
      </c>
      <c r="G130" s="398">
        <v>1</v>
      </c>
      <c r="H130" s="398">
        <v>5</v>
      </c>
      <c r="I130" s="398">
        <v>5</v>
      </c>
      <c r="J130" s="398">
        <v>4</v>
      </c>
      <c r="K130" s="398">
        <v>0</v>
      </c>
      <c r="L130" s="398">
        <v>7</v>
      </c>
      <c r="M130" s="398">
        <v>4</v>
      </c>
      <c r="N130" s="415">
        <f t="shared" si="1"/>
        <v>42</v>
      </c>
      <c r="O130" s="420"/>
      <c r="P130" s="420"/>
      <c r="Q130" s="420"/>
      <c r="R130" s="420"/>
      <c r="S130" s="420"/>
      <c r="T130" s="420"/>
      <c r="U130" s="420"/>
      <c r="V130" s="420"/>
      <c r="W130" s="420"/>
      <c r="X130" s="420"/>
      <c r="Y130" s="420"/>
      <c r="AA130" s="437"/>
      <c r="AB130" s="9"/>
      <c r="AC130" s="437"/>
      <c r="AD130" s="437"/>
      <c r="AE130" s="9"/>
      <c r="AF130" s="437"/>
      <c r="AG130" s="437"/>
      <c r="AH130" s="9"/>
      <c r="AI130" s="437"/>
      <c r="AJ130" s="437"/>
      <c r="AK130" s="9"/>
      <c r="AL130" s="437"/>
      <c r="AM130" s="437"/>
      <c r="AN130" s="437"/>
      <c r="AO130" s="437"/>
      <c r="AP130" s="437"/>
    </row>
    <row r="131" spans="1:42" ht="24.95" customHeight="1">
      <c r="A131" s="155" t="s">
        <v>674</v>
      </c>
      <c r="B131" s="400">
        <v>22</v>
      </c>
      <c r="C131" s="398">
        <v>0</v>
      </c>
      <c r="D131" s="398">
        <v>5</v>
      </c>
      <c r="E131" s="398">
        <v>5</v>
      </c>
      <c r="F131" s="398">
        <v>0</v>
      </c>
      <c r="G131" s="398">
        <v>0</v>
      </c>
      <c r="H131" s="398">
        <v>4</v>
      </c>
      <c r="I131" s="398">
        <v>10</v>
      </c>
      <c r="J131" s="398">
        <v>6</v>
      </c>
      <c r="K131" s="398">
        <v>0</v>
      </c>
      <c r="L131" s="398">
        <v>0</v>
      </c>
      <c r="M131" s="398">
        <v>3</v>
      </c>
      <c r="N131" s="415">
        <f t="shared" si="1"/>
        <v>55</v>
      </c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AA131" s="437"/>
      <c r="AB131" s="9"/>
      <c r="AC131" s="437"/>
      <c r="AD131" s="437"/>
      <c r="AE131" s="9"/>
      <c r="AF131" s="437"/>
      <c r="AG131" s="437"/>
      <c r="AH131" s="9"/>
      <c r="AI131" s="437"/>
      <c r="AJ131" s="437"/>
      <c r="AK131" s="9"/>
      <c r="AL131" s="437"/>
      <c r="AM131" s="437"/>
      <c r="AN131" s="437"/>
      <c r="AO131" s="437"/>
      <c r="AP131" s="437"/>
    </row>
    <row r="132" spans="1:42" ht="24.95" customHeight="1">
      <c r="A132" s="155" t="s">
        <v>52</v>
      </c>
      <c r="B132" s="400">
        <v>18</v>
      </c>
      <c r="C132" s="398">
        <v>0</v>
      </c>
      <c r="D132" s="398">
        <v>2</v>
      </c>
      <c r="E132" s="398">
        <v>0</v>
      </c>
      <c r="F132" s="398">
        <v>0</v>
      </c>
      <c r="G132" s="398">
        <v>0</v>
      </c>
      <c r="H132" s="398">
        <v>2</v>
      </c>
      <c r="I132" s="398">
        <v>4</v>
      </c>
      <c r="J132" s="398">
        <v>5</v>
      </c>
      <c r="K132" s="398">
        <v>0</v>
      </c>
      <c r="L132" s="398">
        <v>2</v>
      </c>
      <c r="M132" s="398">
        <v>3</v>
      </c>
      <c r="N132" s="415">
        <f t="shared" si="1"/>
        <v>36</v>
      </c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AA132" s="437"/>
      <c r="AB132" s="9"/>
      <c r="AC132" s="437"/>
      <c r="AD132" s="437"/>
      <c r="AE132" s="9"/>
      <c r="AF132" s="437"/>
      <c r="AG132" s="437"/>
      <c r="AH132" s="9"/>
      <c r="AI132" s="437"/>
      <c r="AJ132" s="437"/>
      <c r="AK132" s="9"/>
      <c r="AL132" s="437"/>
      <c r="AM132" s="437"/>
      <c r="AN132" s="437"/>
      <c r="AO132" s="437"/>
      <c r="AP132" s="437"/>
    </row>
    <row r="133" spans="1:42" ht="24.95" customHeight="1">
      <c r="A133" s="155" t="s">
        <v>33</v>
      </c>
      <c r="B133" s="400">
        <v>7</v>
      </c>
      <c r="C133" s="398">
        <v>2</v>
      </c>
      <c r="D133" s="398">
        <v>2</v>
      </c>
      <c r="E133" s="398">
        <v>0</v>
      </c>
      <c r="F133" s="398">
        <v>0</v>
      </c>
      <c r="G133" s="398">
        <v>0</v>
      </c>
      <c r="H133" s="398">
        <v>5</v>
      </c>
      <c r="I133" s="398">
        <v>2</v>
      </c>
      <c r="J133" s="398">
        <v>2</v>
      </c>
      <c r="K133" s="398">
        <v>1</v>
      </c>
      <c r="L133" s="398">
        <v>0</v>
      </c>
      <c r="M133" s="398">
        <v>5</v>
      </c>
      <c r="N133" s="415">
        <f t="shared" si="1"/>
        <v>26</v>
      </c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AA133" s="437"/>
      <c r="AB133" s="9"/>
      <c r="AC133" s="437"/>
      <c r="AD133" s="437"/>
      <c r="AE133" s="9"/>
      <c r="AF133" s="437"/>
      <c r="AG133" s="437"/>
      <c r="AH133" s="9"/>
      <c r="AI133" s="437"/>
      <c r="AJ133" s="437"/>
      <c r="AK133" s="9"/>
      <c r="AL133" s="437"/>
      <c r="AM133" s="437"/>
      <c r="AN133" s="437"/>
      <c r="AO133" s="437"/>
      <c r="AP133" s="437"/>
    </row>
    <row r="134" spans="1:42" ht="24.95" customHeight="1">
      <c r="A134" s="155" t="s">
        <v>684</v>
      </c>
      <c r="B134" s="400">
        <v>8</v>
      </c>
      <c r="C134" s="398">
        <v>0</v>
      </c>
      <c r="D134" s="398">
        <v>1</v>
      </c>
      <c r="E134" s="398">
        <v>7</v>
      </c>
      <c r="F134" s="398">
        <v>2</v>
      </c>
      <c r="G134" s="398">
        <v>0</v>
      </c>
      <c r="H134" s="398">
        <v>4</v>
      </c>
      <c r="I134" s="398">
        <v>4</v>
      </c>
      <c r="J134" s="398">
        <v>1</v>
      </c>
      <c r="K134" s="398">
        <v>0</v>
      </c>
      <c r="L134" s="398">
        <v>2</v>
      </c>
      <c r="M134" s="398">
        <v>3</v>
      </c>
      <c r="N134" s="415">
        <f t="shared" si="1"/>
        <v>32</v>
      </c>
      <c r="O134" s="420"/>
      <c r="P134" s="420"/>
      <c r="Q134" s="420"/>
      <c r="R134" s="420"/>
      <c r="S134" s="420"/>
      <c r="T134" s="420"/>
      <c r="U134" s="420"/>
      <c r="V134" s="420"/>
      <c r="W134" s="420"/>
      <c r="X134" s="420"/>
      <c r="Y134" s="420"/>
      <c r="AA134" s="437"/>
      <c r="AB134" s="9"/>
      <c r="AC134" s="437"/>
      <c r="AD134" s="437"/>
      <c r="AE134" s="9"/>
      <c r="AF134" s="437"/>
      <c r="AG134" s="437"/>
      <c r="AH134" s="9"/>
      <c r="AI134" s="437"/>
      <c r="AJ134" s="437"/>
      <c r="AK134" s="9"/>
      <c r="AL134" s="437"/>
      <c r="AM134" s="437"/>
      <c r="AN134" s="437"/>
      <c r="AO134" s="437"/>
      <c r="AP134" s="437"/>
    </row>
    <row r="135" spans="1:42" ht="24.95" customHeight="1">
      <c r="A135" s="155" t="s">
        <v>66</v>
      </c>
      <c r="B135" s="400">
        <v>4</v>
      </c>
      <c r="C135" s="398">
        <v>2</v>
      </c>
      <c r="D135" s="398">
        <v>3</v>
      </c>
      <c r="E135" s="398">
        <v>10</v>
      </c>
      <c r="F135" s="398">
        <v>1</v>
      </c>
      <c r="G135" s="398">
        <v>0</v>
      </c>
      <c r="H135" s="398">
        <v>14</v>
      </c>
      <c r="I135" s="398">
        <v>0</v>
      </c>
      <c r="J135" s="398">
        <v>6</v>
      </c>
      <c r="K135" s="398">
        <v>1</v>
      </c>
      <c r="L135" s="398">
        <v>3</v>
      </c>
      <c r="M135" s="398">
        <v>1</v>
      </c>
      <c r="N135" s="415">
        <f t="shared" si="1"/>
        <v>45</v>
      </c>
      <c r="O135" s="420"/>
      <c r="P135" s="420"/>
      <c r="Q135" s="420"/>
      <c r="R135" s="420"/>
      <c r="S135" s="420"/>
      <c r="T135" s="420"/>
      <c r="U135" s="420"/>
      <c r="V135" s="420"/>
      <c r="W135" s="420"/>
      <c r="X135" s="420"/>
      <c r="Y135" s="420"/>
      <c r="AA135" s="437"/>
      <c r="AB135" s="9"/>
      <c r="AC135" s="437"/>
      <c r="AD135" s="437"/>
      <c r="AE135" s="9"/>
      <c r="AF135" s="437"/>
      <c r="AG135" s="437"/>
      <c r="AH135" s="9"/>
      <c r="AI135" s="437"/>
      <c r="AJ135" s="437"/>
      <c r="AK135" s="9"/>
      <c r="AL135" s="437"/>
      <c r="AM135" s="437"/>
      <c r="AN135" s="437"/>
      <c r="AO135" s="437"/>
      <c r="AP135" s="437"/>
    </row>
    <row r="136" spans="1:42" ht="24.95" customHeight="1">
      <c r="A136" s="155" t="s">
        <v>35</v>
      </c>
      <c r="B136" s="400">
        <v>4</v>
      </c>
      <c r="C136" s="398">
        <v>0</v>
      </c>
      <c r="D136" s="398">
        <v>1</v>
      </c>
      <c r="E136" s="398">
        <v>0</v>
      </c>
      <c r="F136" s="398">
        <v>0</v>
      </c>
      <c r="G136" s="398">
        <v>0</v>
      </c>
      <c r="H136" s="398">
        <v>3</v>
      </c>
      <c r="I136" s="398">
        <v>0</v>
      </c>
      <c r="J136" s="398">
        <v>1</v>
      </c>
      <c r="K136" s="398">
        <v>0</v>
      </c>
      <c r="L136" s="398">
        <v>0</v>
      </c>
      <c r="M136" s="398">
        <v>0</v>
      </c>
      <c r="N136" s="415">
        <f t="shared" si="1"/>
        <v>9</v>
      </c>
      <c r="O136" s="420"/>
      <c r="P136" s="420"/>
      <c r="Q136" s="420"/>
      <c r="R136" s="420"/>
      <c r="S136" s="420"/>
      <c r="T136" s="420"/>
      <c r="U136" s="420"/>
      <c r="V136" s="420"/>
      <c r="W136" s="420"/>
      <c r="X136" s="420"/>
      <c r="Y136" s="420"/>
      <c r="AA136" s="437"/>
      <c r="AB136" s="9"/>
      <c r="AC136" s="437"/>
      <c r="AD136" s="437"/>
      <c r="AE136" s="9"/>
      <c r="AF136" s="437"/>
      <c r="AG136" s="437"/>
      <c r="AH136" s="9"/>
      <c r="AI136" s="437"/>
      <c r="AJ136" s="437"/>
      <c r="AK136" s="9"/>
      <c r="AL136" s="437"/>
      <c r="AM136" s="437"/>
      <c r="AN136" s="437"/>
      <c r="AO136" s="437"/>
      <c r="AP136" s="437"/>
    </row>
    <row r="137" spans="1:42" ht="24.95" customHeight="1">
      <c r="A137" s="155" t="s">
        <v>727</v>
      </c>
      <c r="B137" s="400">
        <v>1</v>
      </c>
      <c r="C137" s="398">
        <v>1</v>
      </c>
      <c r="D137" s="398">
        <v>1</v>
      </c>
      <c r="E137" s="398">
        <v>0</v>
      </c>
      <c r="F137" s="398">
        <v>0</v>
      </c>
      <c r="G137" s="398">
        <v>1</v>
      </c>
      <c r="H137" s="398">
        <v>1</v>
      </c>
      <c r="I137" s="398">
        <v>0</v>
      </c>
      <c r="J137" s="398">
        <v>0</v>
      </c>
      <c r="K137" s="398">
        <v>1</v>
      </c>
      <c r="L137" s="398">
        <v>0</v>
      </c>
      <c r="M137" s="398">
        <v>0</v>
      </c>
      <c r="N137" s="415">
        <f t="shared" si="1"/>
        <v>6</v>
      </c>
      <c r="O137" s="420"/>
      <c r="P137" s="420"/>
      <c r="Q137" s="420"/>
      <c r="R137" s="420"/>
      <c r="S137" s="420"/>
      <c r="T137" s="420"/>
      <c r="U137" s="420"/>
      <c r="V137" s="420"/>
      <c r="W137" s="420"/>
      <c r="X137" s="420"/>
      <c r="Y137" s="420"/>
      <c r="AA137" s="437"/>
      <c r="AB137" s="9"/>
      <c r="AC137" s="437"/>
      <c r="AD137" s="437"/>
      <c r="AE137" s="9"/>
      <c r="AF137" s="437"/>
      <c r="AG137" s="437"/>
      <c r="AH137" s="9"/>
      <c r="AI137" s="437"/>
      <c r="AJ137" s="437"/>
      <c r="AK137" s="9"/>
      <c r="AL137" s="437"/>
      <c r="AM137" s="437"/>
      <c r="AN137" s="437"/>
      <c r="AO137" s="437"/>
      <c r="AP137" s="437"/>
    </row>
    <row r="138" spans="1:42" ht="24.95" customHeight="1">
      <c r="A138" s="155" t="s">
        <v>20</v>
      </c>
      <c r="B138" s="400">
        <v>5</v>
      </c>
      <c r="C138" s="398">
        <v>1</v>
      </c>
      <c r="D138" s="398">
        <v>5</v>
      </c>
      <c r="E138" s="398">
        <v>0</v>
      </c>
      <c r="F138" s="398">
        <v>0</v>
      </c>
      <c r="G138" s="398">
        <v>0</v>
      </c>
      <c r="H138" s="398">
        <v>7</v>
      </c>
      <c r="I138" s="398">
        <v>0</v>
      </c>
      <c r="J138" s="398">
        <v>3</v>
      </c>
      <c r="K138" s="398">
        <v>0</v>
      </c>
      <c r="L138" s="398">
        <v>19</v>
      </c>
      <c r="M138" s="398">
        <v>10</v>
      </c>
      <c r="N138" s="415">
        <f t="shared" si="1"/>
        <v>50</v>
      </c>
      <c r="O138" s="420"/>
      <c r="P138" s="420"/>
      <c r="Q138" s="420"/>
      <c r="R138" s="420"/>
      <c r="S138" s="420"/>
      <c r="T138" s="420"/>
      <c r="U138" s="420"/>
      <c r="V138" s="420"/>
      <c r="W138" s="420"/>
      <c r="X138" s="420"/>
      <c r="Y138" s="420"/>
      <c r="AA138" s="437"/>
      <c r="AB138" s="9"/>
      <c r="AC138" s="437"/>
      <c r="AD138" s="437"/>
      <c r="AE138" s="9"/>
      <c r="AF138" s="437"/>
      <c r="AG138" s="437"/>
      <c r="AH138" s="9"/>
      <c r="AI138" s="437"/>
      <c r="AJ138" s="437"/>
      <c r="AK138" s="9"/>
      <c r="AL138" s="437"/>
      <c r="AM138" s="437"/>
      <c r="AN138" s="437"/>
      <c r="AO138" s="437"/>
      <c r="AP138" s="437"/>
    </row>
    <row r="139" spans="1:42" ht="24.95" customHeight="1">
      <c r="A139" s="155" t="s">
        <v>38</v>
      </c>
      <c r="B139" s="400">
        <v>0</v>
      </c>
      <c r="C139" s="398"/>
      <c r="D139" s="398">
        <v>1</v>
      </c>
      <c r="E139" s="398">
        <v>0</v>
      </c>
      <c r="F139" s="398">
        <v>0</v>
      </c>
      <c r="G139" s="398">
        <v>1</v>
      </c>
      <c r="H139" s="398">
        <v>2</v>
      </c>
      <c r="I139" s="398">
        <v>0</v>
      </c>
      <c r="J139" s="398">
        <v>0</v>
      </c>
      <c r="K139" s="398">
        <v>0</v>
      </c>
      <c r="L139" s="398">
        <v>0</v>
      </c>
      <c r="M139" s="398">
        <v>6</v>
      </c>
      <c r="N139" s="415">
        <f t="shared" si="1"/>
        <v>10</v>
      </c>
      <c r="O139" s="420"/>
      <c r="P139" s="420"/>
      <c r="Q139" s="420"/>
      <c r="R139" s="420"/>
      <c r="S139" s="420"/>
      <c r="T139" s="420"/>
      <c r="U139" s="420"/>
      <c r="V139" s="420"/>
      <c r="W139" s="420"/>
      <c r="X139" s="420"/>
      <c r="Y139" s="420"/>
      <c r="AA139" s="437"/>
      <c r="AB139" s="9"/>
      <c r="AC139" s="437"/>
      <c r="AD139" s="437"/>
      <c r="AE139" s="9"/>
      <c r="AF139" s="437"/>
      <c r="AG139" s="437"/>
      <c r="AH139" s="9"/>
      <c r="AI139" s="437"/>
      <c r="AJ139" s="437"/>
      <c r="AK139" s="9"/>
      <c r="AL139" s="437"/>
      <c r="AM139" s="437"/>
      <c r="AN139" s="437"/>
      <c r="AO139" s="437"/>
      <c r="AP139" s="437"/>
    </row>
    <row r="140" spans="1:42" ht="24.95" customHeight="1">
      <c r="A140" s="155" t="s">
        <v>39</v>
      </c>
      <c r="B140" s="400">
        <v>0</v>
      </c>
      <c r="C140" s="398"/>
      <c r="D140" s="398">
        <v>2</v>
      </c>
      <c r="E140" s="398">
        <v>0</v>
      </c>
      <c r="F140" s="398">
        <v>0</v>
      </c>
      <c r="G140" s="398">
        <v>0</v>
      </c>
      <c r="H140" s="398">
        <v>7</v>
      </c>
      <c r="I140" s="398">
        <v>1</v>
      </c>
      <c r="J140" s="398">
        <v>4</v>
      </c>
      <c r="K140" s="398">
        <v>1</v>
      </c>
      <c r="L140" s="398">
        <v>0</v>
      </c>
      <c r="M140" s="398">
        <v>0</v>
      </c>
      <c r="N140" s="415">
        <f t="shared" si="1"/>
        <v>15</v>
      </c>
      <c r="O140" s="420"/>
      <c r="P140" s="420"/>
      <c r="Q140" s="420"/>
      <c r="R140" s="420"/>
      <c r="S140" s="420"/>
      <c r="T140" s="420"/>
      <c r="U140" s="420"/>
      <c r="V140" s="420"/>
      <c r="W140" s="420"/>
      <c r="X140" s="420"/>
      <c r="Y140" s="420"/>
      <c r="AA140" s="437"/>
      <c r="AB140" s="9"/>
      <c r="AC140" s="437"/>
      <c r="AD140" s="437"/>
      <c r="AE140" s="9"/>
      <c r="AF140" s="437"/>
      <c r="AG140" s="437"/>
      <c r="AH140" s="9"/>
      <c r="AI140" s="437"/>
      <c r="AJ140" s="437"/>
      <c r="AK140" s="9"/>
      <c r="AL140" s="437"/>
      <c r="AM140" s="437"/>
      <c r="AN140" s="437"/>
      <c r="AO140" s="437"/>
      <c r="AP140" s="437"/>
    </row>
    <row r="141" spans="1:42" ht="24.95" customHeight="1">
      <c r="A141" s="155" t="s">
        <v>36</v>
      </c>
      <c r="B141" s="400">
        <v>0</v>
      </c>
      <c r="C141" s="398">
        <v>1</v>
      </c>
      <c r="D141" s="398">
        <v>1</v>
      </c>
      <c r="E141" s="398">
        <v>0</v>
      </c>
      <c r="F141" s="398">
        <v>1</v>
      </c>
      <c r="G141" s="398">
        <v>0</v>
      </c>
      <c r="H141" s="398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1</v>
      </c>
      <c r="N141" s="415">
        <f t="shared" si="1"/>
        <v>4</v>
      </c>
      <c r="O141" s="420"/>
      <c r="P141" s="420"/>
      <c r="Q141" s="420"/>
      <c r="R141" s="420"/>
      <c r="S141" s="420"/>
      <c r="T141" s="420"/>
      <c r="U141" s="420"/>
      <c r="V141" s="420"/>
      <c r="W141" s="420"/>
      <c r="X141" s="420"/>
      <c r="Y141" s="420"/>
      <c r="AA141" s="437"/>
      <c r="AB141" s="9"/>
      <c r="AC141" s="437"/>
      <c r="AD141" s="437"/>
      <c r="AE141" s="9"/>
      <c r="AF141" s="437"/>
      <c r="AG141" s="437"/>
      <c r="AH141" s="9"/>
      <c r="AI141" s="437"/>
      <c r="AJ141" s="437"/>
      <c r="AK141" s="9"/>
      <c r="AL141" s="437"/>
      <c r="AM141" s="437"/>
      <c r="AN141" s="437"/>
      <c r="AO141" s="437"/>
      <c r="AP141" s="437"/>
    </row>
    <row r="142" spans="1:42" ht="24.95" customHeight="1">
      <c r="A142" s="155" t="s">
        <v>23</v>
      </c>
      <c r="B142" s="400">
        <v>4</v>
      </c>
      <c r="C142" s="398"/>
      <c r="D142" s="398">
        <v>6</v>
      </c>
      <c r="E142" s="398">
        <v>0</v>
      </c>
      <c r="F142" s="398">
        <v>1</v>
      </c>
      <c r="G142" s="398">
        <v>5</v>
      </c>
      <c r="H142" s="398">
        <v>0</v>
      </c>
      <c r="I142" s="398">
        <v>2</v>
      </c>
      <c r="J142" s="398">
        <v>3</v>
      </c>
      <c r="K142" s="398">
        <v>2</v>
      </c>
      <c r="L142" s="398">
        <v>2</v>
      </c>
      <c r="M142" s="398">
        <v>2</v>
      </c>
      <c r="N142" s="415">
        <f t="shared" si="1"/>
        <v>27</v>
      </c>
      <c r="O142" s="420"/>
      <c r="P142" s="420"/>
      <c r="Q142" s="420"/>
      <c r="R142" s="420"/>
      <c r="S142" s="420"/>
      <c r="T142" s="420"/>
      <c r="U142" s="420"/>
      <c r="V142" s="420"/>
      <c r="W142" s="420"/>
      <c r="X142" s="420"/>
      <c r="Y142" s="420"/>
      <c r="AA142" s="437"/>
      <c r="AB142" s="9"/>
      <c r="AC142" s="437"/>
      <c r="AD142" s="437"/>
      <c r="AE142" s="9"/>
      <c r="AF142" s="437"/>
      <c r="AG142" s="437"/>
      <c r="AH142" s="9"/>
      <c r="AI142" s="437"/>
      <c r="AJ142" s="437"/>
      <c r="AK142" s="9"/>
      <c r="AL142" s="437"/>
      <c r="AM142" s="437"/>
      <c r="AN142" s="437"/>
      <c r="AO142" s="437"/>
      <c r="AP142" s="437"/>
    </row>
    <row r="143" spans="1:42" ht="24.95" customHeight="1">
      <c r="A143" s="155" t="s">
        <v>24</v>
      </c>
      <c r="B143" s="400">
        <v>3</v>
      </c>
      <c r="C143" s="398">
        <v>1</v>
      </c>
      <c r="D143" s="398">
        <v>2</v>
      </c>
      <c r="E143" s="398">
        <v>0</v>
      </c>
      <c r="F143" s="398">
        <v>0</v>
      </c>
      <c r="G143" s="398">
        <v>0</v>
      </c>
      <c r="H143" s="398">
        <v>4</v>
      </c>
      <c r="I143" s="398">
        <v>0</v>
      </c>
      <c r="J143" s="398">
        <v>1</v>
      </c>
      <c r="K143" s="398">
        <v>0</v>
      </c>
      <c r="L143" s="398">
        <v>0</v>
      </c>
      <c r="M143" s="398">
        <v>0</v>
      </c>
      <c r="N143" s="415">
        <f t="shared" si="1"/>
        <v>11</v>
      </c>
      <c r="O143" s="420"/>
      <c r="P143" s="420"/>
      <c r="Q143" s="420"/>
      <c r="R143" s="420"/>
      <c r="S143" s="420"/>
      <c r="T143" s="420"/>
      <c r="U143" s="420"/>
      <c r="V143" s="420"/>
      <c r="W143" s="420"/>
      <c r="X143" s="420"/>
      <c r="Y143" s="420"/>
      <c r="AA143" s="437"/>
      <c r="AB143" s="9"/>
      <c r="AC143" s="437"/>
      <c r="AD143" s="437"/>
      <c r="AE143" s="9"/>
      <c r="AF143" s="437"/>
      <c r="AG143" s="437"/>
      <c r="AH143" s="9"/>
      <c r="AI143" s="437"/>
      <c r="AJ143" s="437"/>
      <c r="AK143" s="9"/>
      <c r="AL143" s="437"/>
      <c r="AM143" s="437"/>
      <c r="AN143" s="437"/>
      <c r="AO143" s="437"/>
      <c r="AP143" s="437"/>
    </row>
    <row r="144" spans="1:42" ht="24.95" customHeight="1">
      <c r="A144" s="155" t="s">
        <v>29</v>
      </c>
      <c r="B144" s="400">
        <v>0</v>
      </c>
      <c r="C144" s="398">
        <v>0</v>
      </c>
      <c r="D144" s="398">
        <v>0</v>
      </c>
      <c r="E144" s="398">
        <v>0</v>
      </c>
      <c r="F144" s="398">
        <v>1</v>
      </c>
      <c r="G144" s="398">
        <v>2</v>
      </c>
      <c r="H144" s="398">
        <v>2</v>
      </c>
      <c r="I144" s="398">
        <v>0</v>
      </c>
      <c r="J144" s="398">
        <v>3</v>
      </c>
      <c r="K144" s="398">
        <v>0</v>
      </c>
      <c r="L144" s="398">
        <v>0</v>
      </c>
      <c r="M144" s="398">
        <v>0</v>
      </c>
      <c r="N144" s="415">
        <f t="shared" si="1"/>
        <v>8</v>
      </c>
      <c r="O144" s="420"/>
      <c r="P144" s="420"/>
      <c r="Q144" s="420"/>
      <c r="R144" s="420"/>
      <c r="S144" s="420"/>
      <c r="T144" s="420"/>
      <c r="U144" s="420"/>
      <c r="V144" s="420"/>
      <c r="W144" s="420"/>
      <c r="X144" s="420"/>
      <c r="Y144" s="420"/>
      <c r="AA144" s="437"/>
      <c r="AB144" s="9"/>
      <c r="AC144" s="437"/>
      <c r="AD144" s="437"/>
      <c r="AE144" s="9"/>
      <c r="AF144" s="437"/>
      <c r="AG144" s="437"/>
      <c r="AH144" s="9"/>
      <c r="AI144" s="437"/>
      <c r="AJ144" s="437"/>
      <c r="AK144" s="9"/>
      <c r="AL144" s="437"/>
      <c r="AM144" s="437"/>
      <c r="AN144" s="437"/>
      <c r="AO144" s="437"/>
      <c r="AP144" s="437"/>
    </row>
    <row r="145" spans="1:42" ht="24.95" customHeight="1">
      <c r="A145" s="155" t="s">
        <v>31</v>
      </c>
      <c r="B145" s="400">
        <v>2</v>
      </c>
      <c r="C145" s="398">
        <v>2</v>
      </c>
      <c r="D145" s="398">
        <v>2</v>
      </c>
      <c r="E145" s="398">
        <v>2</v>
      </c>
      <c r="F145" s="398"/>
      <c r="G145" s="398">
        <v>0</v>
      </c>
      <c r="H145" s="398">
        <v>4</v>
      </c>
      <c r="I145" s="398">
        <v>0</v>
      </c>
      <c r="J145" s="398">
        <v>5</v>
      </c>
      <c r="K145" s="398">
        <v>1</v>
      </c>
      <c r="L145" s="398">
        <v>0</v>
      </c>
      <c r="M145" s="398">
        <v>2</v>
      </c>
      <c r="N145" s="415">
        <f t="shared" si="1"/>
        <v>20</v>
      </c>
      <c r="O145" s="420"/>
      <c r="P145" s="420"/>
      <c r="Q145" s="420"/>
      <c r="R145" s="420"/>
      <c r="S145" s="420"/>
      <c r="T145" s="420"/>
      <c r="U145" s="420"/>
      <c r="V145" s="420"/>
      <c r="W145" s="420"/>
      <c r="X145" s="420"/>
      <c r="Y145" s="420"/>
      <c r="AA145" s="437"/>
      <c r="AB145" s="9"/>
      <c r="AC145" s="437"/>
      <c r="AD145" s="437"/>
      <c r="AE145" s="9"/>
      <c r="AF145" s="437"/>
      <c r="AG145" s="437"/>
      <c r="AH145" s="9"/>
      <c r="AI145" s="437"/>
      <c r="AJ145" s="437"/>
      <c r="AK145" s="9"/>
      <c r="AL145" s="437"/>
      <c r="AM145" s="437"/>
      <c r="AN145" s="437"/>
      <c r="AO145" s="437"/>
      <c r="AP145" s="437"/>
    </row>
    <row r="146" spans="1:42" ht="24" customHeight="1">
      <c r="A146" s="155" t="s">
        <v>919</v>
      </c>
      <c r="B146" s="400">
        <v>1</v>
      </c>
      <c r="C146" s="398"/>
      <c r="D146" s="398">
        <v>0</v>
      </c>
      <c r="E146" s="398">
        <v>0</v>
      </c>
      <c r="F146" s="398">
        <v>1</v>
      </c>
      <c r="G146" s="398">
        <v>0</v>
      </c>
      <c r="H146" s="398">
        <v>2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  <c r="N146" s="415">
        <f t="shared" si="1"/>
        <v>4</v>
      </c>
      <c r="O146" s="420"/>
      <c r="P146" s="420"/>
      <c r="Q146" s="420"/>
      <c r="R146" s="420"/>
      <c r="S146" s="420"/>
      <c r="T146" s="420"/>
      <c r="U146" s="420"/>
      <c r="V146" s="420"/>
      <c r="W146" s="420"/>
      <c r="X146" s="420"/>
      <c r="Y146" s="420"/>
      <c r="AA146" s="437"/>
      <c r="AB146" s="9"/>
      <c r="AC146" s="437"/>
      <c r="AD146" s="437"/>
      <c r="AE146" s="9"/>
      <c r="AF146" s="437"/>
      <c r="AG146" s="437"/>
      <c r="AH146" s="9"/>
      <c r="AI146" s="437"/>
      <c r="AJ146" s="437"/>
      <c r="AK146" s="9"/>
      <c r="AL146" s="437"/>
      <c r="AM146" s="437"/>
      <c r="AN146" s="437"/>
      <c r="AO146" s="437"/>
      <c r="AP146" s="437"/>
    </row>
    <row r="147" spans="1:42" ht="24.95" customHeight="1">
      <c r="A147" s="155" t="s">
        <v>17</v>
      </c>
      <c r="B147" s="400">
        <v>1</v>
      </c>
      <c r="C147" s="398">
        <v>3</v>
      </c>
      <c r="D147" s="398">
        <v>4</v>
      </c>
      <c r="E147" s="398">
        <v>19</v>
      </c>
      <c r="F147" s="398">
        <v>6</v>
      </c>
      <c r="G147" s="398">
        <v>3</v>
      </c>
      <c r="H147" s="398">
        <v>1</v>
      </c>
      <c r="I147" s="398"/>
      <c r="J147" s="398">
        <v>2</v>
      </c>
      <c r="K147" s="398"/>
      <c r="L147" s="398">
        <v>8</v>
      </c>
      <c r="M147" s="398">
        <v>8</v>
      </c>
      <c r="N147" s="415">
        <f t="shared" si="1"/>
        <v>55</v>
      </c>
      <c r="O147" s="420"/>
      <c r="P147" s="420"/>
      <c r="Q147" s="420"/>
      <c r="R147" s="420"/>
      <c r="S147" s="420"/>
      <c r="T147" s="420"/>
      <c r="U147" s="420"/>
      <c r="V147" s="420"/>
      <c r="W147" s="420"/>
      <c r="X147" s="420"/>
      <c r="Y147" s="420"/>
      <c r="AA147" s="437"/>
      <c r="AB147" s="9"/>
      <c r="AC147" s="437"/>
      <c r="AD147" s="437"/>
      <c r="AE147" s="9"/>
      <c r="AF147" s="437"/>
      <c r="AG147" s="437"/>
      <c r="AH147" s="9"/>
      <c r="AI147" s="437"/>
      <c r="AJ147" s="437"/>
      <c r="AK147" s="9"/>
      <c r="AL147" s="437"/>
      <c r="AM147" s="437"/>
      <c r="AN147" s="437"/>
      <c r="AO147" s="437"/>
      <c r="AP147" s="437"/>
    </row>
    <row r="148" spans="1:42" ht="24.95" customHeight="1">
      <c r="A148" s="156" t="s">
        <v>3</v>
      </c>
      <c r="B148" s="404">
        <v>102</v>
      </c>
      <c r="C148" s="402">
        <v>14</v>
      </c>
      <c r="D148" s="402">
        <v>51</v>
      </c>
      <c r="E148" s="402">
        <v>52</v>
      </c>
      <c r="F148" s="402">
        <v>19</v>
      </c>
      <c r="G148" s="402">
        <v>15</v>
      </c>
      <c r="H148" s="402">
        <v>80</v>
      </c>
      <c r="I148" s="402">
        <v>37</v>
      </c>
      <c r="J148" s="402">
        <v>63</v>
      </c>
      <c r="K148" s="402">
        <v>8</v>
      </c>
      <c r="L148" s="402">
        <v>51</v>
      </c>
      <c r="M148" s="402">
        <v>59</v>
      </c>
      <c r="N148" s="415">
        <f t="shared" si="1"/>
        <v>551</v>
      </c>
      <c r="O148" s="420"/>
      <c r="P148" s="420"/>
      <c r="Q148" s="420"/>
      <c r="R148" s="420"/>
      <c r="S148" s="420"/>
      <c r="T148" s="420"/>
      <c r="U148" s="420"/>
      <c r="V148" s="420"/>
      <c r="W148" s="420"/>
      <c r="X148" s="420"/>
      <c r="Y148" s="420"/>
      <c r="AA148" s="437"/>
      <c r="AB148" s="9"/>
      <c r="AC148" s="437"/>
      <c r="AD148" s="437"/>
      <c r="AE148" s="9"/>
      <c r="AF148" s="437"/>
      <c r="AG148" s="437"/>
      <c r="AH148" s="9"/>
      <c r="AI148" s="437"/>
      <c r="AJ148" s="437"/>
      <c r="AK148" s="9"/>
      <c r="AL148" s="437"/>
      <c r="AM148" s="437"/>
      <c r="AN148" s="437"/>
      <c r="AO148" s="437"/>
      <c r="AP148" s="437"/>
    </row>
    <row r="149" spans="1:42">
      <c r="A149" s="304"/>
      <c r="B149" s="399"/>
      <c r="C149" s="399"/>
      <c r="D149" s="399"/>
      <c r="E149" s="399"/>
      <c r="F149" s="399"/>
      <c r="G149" s="399"/>
      <c r="H149" s="399"/>
      <c r="I149" s="399"/>
      <c r="J149" s="399"/>
      <c r="K149" s="399"/>
      <c r="L149" s="399"/>
      <c r="M149" s="399"/>
      <c r="N149" s="420"/>
      <c r="O149" s="420"/>
      <c r="P149" s="420"/>
      <c r="Q149" s="420"/>
      <c r="R149" s="420"/>
      <c r="S149" s="420"/>
      <c r="T149" s="420"/>
      <c r="U149" s="420"/>
      <c r="V149" s="420"/>
      <c r="W149" s="420"/>
      <c r="X149" s="420"/>
      <c r="Y149" s="420"/>
      <c r="AA149" s="437"/>
      <c r="AB149" s="9"/>
      <c r="AC149" s="437"/>
      <c r="AD149" s="437"/>
      <c r="AE149" s="9"/>
      <c r="AF149" s="437"/>
      <c r="AG149" s="437"/>
      <c r="AH149" s="9"/>
      <c r="AI149" s="437"/>
      <c r="AJ149" s="437"/>
      <c r="AK149" s="9"/>
      <c r="AL149" s="437"/>
      <c r="AM149" s="437"/>
      <c r="AN149" s="437"/>
      <c r="AO149" s="437"/>
      <c r="AP149" s="437"/>
    </row>
    <row r="150" spans="1:42" ht="22.5" customHeight="1">
      <c r="A150" s="670" t="s">
        <v>920</v>
      </c>
      <c r="B150" s="671"/>
      <c r="C150" s="671"/>
      <c r="D150" s="671"/>
      <c r="E150" s="671"/>
      <c r="F150" s="671"/>
      <c r="G150" s="671"/>
      <c r="H150" s="671"/>
      <c r="I150" s="671"/>
      <c r="J150" s="671"/>
      <c r="K150" s="671"/>
      <c r="L150" s="671"/>
      <c r="M150" s="671"/>
      <c r="N150" s="671"/>
      <c r="O150" s="671"/>
      <c r="P150" s="671"/>
      <c r="Q150" s="671"/>
      <c r="R150" s="671"/>
      <c r="S150" s="671"/>
      <c r="T150" s="671"/>
      <c r="U150" s="671"/>
      <c r="V150" s="672"/>
      <c r="W150" s="420"/>
      <c r="X150" s="420"/>
      <c r="Y150" s="420"/>
      <c r="AA150" s="437"/>
      <c r="AB150" s="9"/>
      <c r="AC150" s="437"/>
      <c r="AD150" s="437"/>
      <c r="AE150" s="9"/>
      <c r="AF150" s="437"/>
      <c r="AG150" s="437"/>
      <c r="AH150" s="9"/>
      <c r="AI150" s="437"/>
      <c r="AJ150" s="437"/>
      <c r="AK150" s="9"/>
      <c r="AL150" s="437"/>
      <c r="AM150" s="437"/>
      <c r="AN150" s="437"/>
      <c r="AO150" s="437"/>
      <c r="AP150" s="437"/>
    </row>
    <row r="151" spans="1:42" ht="73.5" customHeight="1">
      <c r="A151" s="729" t="s">
        <v>62</v>
      </c>
      <c r="B151" s="732" t="s">
        <v>4</v>
      </c>
      <c r="C151" s="733"/>
      <c r="D151" s="732" t="s">
        <v>5</v>
      </c>
      <c r="E151" s="733"/>
      <c r="F151" s="732" t="s">
        <v>6</v>
      </c>
      <c r="G151" s="733"/>
      <c r="H151" s="410" t="s">
        <v>1725</v>
      </c>
      <c r="I151" s="734" t="s">
        <v>1726</v>
      </c>
      <c r="J151" s="734"/>
      <c r="K151" s="734" t="s">
        <v>12</v>
      </c>
      <c r="L151" s="734"/>
      <c r="M151" s="410" t="s">
        <v>13</v>
      </c>
      <c r="N151" s="734" t="s">
        <v>14</v>
      </c>
      <c r="O151" s="734"/>
      <c r="P151" s="425" t="s">
        <v>230</v>
      </c>
      <c r="Q151" s="734" t="s">
        <v>229</v>
      </c>
      <c r="R151" s="734"/>
      <c r="S151" s="425" t="s">
        <v>11</v>
      </c>
      <c r="T151" s="734" t="s">
        <v>15</v>
      </c>
      <c r="U151" s="734"/>
      <c r="V151" s="726" t="s">
        <v>3</v>
      </c>
      <c r="W151" s="420"/>
      <c r="X151" s="420"/>
      <c r="Y151" s="420"/>
      <c r="AA151" s="437"/>
      <c r="AB151" s="9"/>
      <c r="AC151" s="437"/>
      <c r="AD151" s="437"/>
      <c r="AE151" s="9"/>
      <c r="AF151" s="437"/>
      <c r="AG151" s="437"/>
      <c r="AH151" s="9"/>
      <c r="AI151" s="437"/>
      <c r="AJ151" s="437"/>
      <c r="AK151" s="9"/>
      <c r="AL151" s="437"/>
      <c r="AM151" s="437"/>
      <c r="AN151" s="437"/>
      <c r="AO151" s="437"/>
      <c r="AP151" s="437"/>
    </row>
    <row r="152" spans="1:42" ht="17.25" customHeight="1">
      <c r="A152" s="728"/>
      <c r="B152" s="398" t="s">
        <v>231</v>
      </c>
      <c r="C152" s="398" t="s">
        <v>232</v>
      </c>
      <c r="D152" s="398" t="s">
        <v>231</v>
      </c>
      <c r="E152" s="398" t="s">
        <v>232</v>
      </c>
      <c r="F152" s="398" t="s">
        <v>231</v>
      </c>
      <c r="G152" s="398" t="s">
        <v>232</v>
      </c>
      <c r="H152" s="398" t="s">
        <v>231</v>
      </c>
      <c r="I152" s="398" t="s">
        <v>231</v>
      </c>
      <c r="J152" s="398" t="s">
        <v>232</v>
      </c>
      <c r="K152" s="398" t="s">
        <v>231</v>
      </c>
      <c r="L152" s="398" t="s">
        <v>232</v>
      </c>
      <c r="M152" s="398" t="s">
        <v>231</v>
      </c>
      <c r="N152" s="416" t="s">
        <v>231</v>
      </c>
      <c r="O152" s="416" t="s">
        <v>232</v>
      </c>
      <c r="P152" s="416" t="s">
        <v>231</v>
      </c>
      <c r="Q152" s="416" t="s">
        <v>231</v>
      </c>
      <c r="R152" s="416" t="s">
        <v>232</v>
      </c>
      <c r="S152" s="416" t="s">
        <v>231</v>
      </c>
      <c r="T152" s="416" t="s">
        <v>231</v>
      </c>
      <c r="U152" s="416" t="s">
        <v>232</v>
      </c>
      <c r="V152" s="726"/>
      <c r="W152" s="420"/>
      <c r="X152" s="420"/>
      <c r="Y152" s="420"/>
      <c r="AA152" s="437"/>
      <c r="AB152" s="9"/>
      <c r="AC152" s="437"/>
      <c r="AD152" s="437"/>
      <c r="AE152" s="9"/>
      <c r="AF152" s="437"/>
      <c r="AG152" s="437"/>
      <c r="AH152" s="9"/>
      <c r="AI152" s="437"/>
      <c r="AJ152" s="437"/>
      <c r="AK152" s="9"/>
      <c r="AL152" s="437"/>
      <c r="AM152" s="437"/>
      <c r="AN152" s="437"/>
      <c r="AO152" s="437"/>
      <c r="AP152" s="437"/>
    </row>
    <row r="153" spans="1:42" ht="24.95" customHeight="1">
      <c r="A153" s="155" t="s">
        <v>48</v>
      </c>
      <c r="B153" s="400">
        <v>0</v>
      </c>
      <c r="C153" s="398">
        <v>0</v>
      </c>
      <c r="D153" s="398">
        <v>0</v>
      </c>
      <c r="E153" s="398">
        <v>0</v>
      </c>
      <c r="F153" s="398">
        <v>0</v>
      </c>
      <c r="G153" s="398">
        <v>0</v>
      </c>
      <c r="H153" s="398">
        <v>0</v>
      </c>
      <c r="I153" s="398">
        <v>1</v>
      </c>
      <c r="J153" s="398">
        <v>1</v>
      </c>
      <c r="K153" s="398">
        <v>0</v>
      </c>
      <c r="L153" s="398">
        <v>0</v>
      </c>
      <c r="M153" s="398">
        <v>0</v>
      </c>
      <c r="N153" s="416">
        <v>0</v>
      </c>
      <c r="O153" s="416">
        <v>0</v>
      </c>
      <c r="P153" s="416">
        <v>0</v>
      </c>
      <c r="Q153" s="416">
        <v>0</v>
      </c>
      <c r="R153" s="416">
        <v>0</v>
      </c>
      <c r="S153" s="416">
        <v>1</v>
      </c>
      <c r="T153" s="416">
        <v>0</v>
      </c>
      <c r="U153" s="416">
        <v>0</v>
      </c>
      <c r="V153" s="415">
        <f>SUM(B153:U153)</f>
        <v>3</v>
      </c>
      <c r="W153" s="420"/>
      <c r="X153" s="420"/>
      <c r="Y153" s="420"/>
      <c r="AA153" s="437"/>
      <c r="AB153" s="9"/>
      <c r="AC153" s="437"/>
      <c r="AD153" s="437"/>
      <c r="AE153" s="9"/>
      <c r="AF153" s="437"/>
      <c r="AG153" s="437"/>
      <c r="AH153" s="9"/>
      <c r="AI153" s="437"/>
      <c r="AJ153" s="437"/>
      <c r="AK153" s="9"/>
      <c r="AL153" s="437"/>
      <c r="AM153" s="437"/>
      <c r="AN153" s="437"/>
      <c r="AO153" s="437"/>
      <c r="AP153" s="437"/>
    </row>
    <row r="154" spans="1:42" ht="24.95" customHeight="1">
      <c r="A154" s="155" t="s">
        <v>54</v>
      </c>
      <c r="B154" s="400">
        <v>0</v>
      </c>
      <c r="C154" s="398">
        <v>0</v>
      </c>
      <c r="D154" s="398">
        <v>1</v>
      </c>
      <c r="E154" s="398">
        <v>0</v>
      </c>
      <c r="F154" s="398">
        <v>0</v>
      </c>
      <c r="G154" s="398">
        <v>0</v>
      </c>
      <c r="H154" s="398">
        <v>0</v>
      </c>
      <c r="I154" s="398">
        <v>1</v>
      </c>
      <c r="J154" s="398">
        <v>0</v>
      </c>
      <c r="K154" s="398">
        <v>0</v>
      </c>
      <c r="L154" s="398">
        <v>0</v>
      </c>
      <c r="M154" s="398">
        <v>0</v>
      </c>
      <c r="N154" s="416">
        <v>0</v>
      </c>
      <c r="O154" s="416">
        <v>0</v>
      </c>
      <c r="P154" s="416">
        <v>0</v>
      </c>
      <c r="Q154" s="416">
        <v>1</v>
      </c>
      <c r="R154" s="416">
        <v>0</v>
      </c>
      <c r="S154" s="416">
        <v>1</v>
      </c>
      <c r="T154" s="416">
        <v>0</v>
      </c>
      <c r="U154" s="416">
        <v>1</v>
      </c>
      <c r="V154" s="415">
        <f t="shared" ref="V154:V175" si="2">SUM(B154:U154)</f>
        <v>5</v>
      </c>
      <c r="W154" s="420"/>
      <c r="X154" s="420"/>
      <c r="Y154" s="420"/>
      <c r="AA154" s="437"/>
      <c r="AB154" s="9"/>
      <c r="AC154" s="437"/>
      <c r="AD154" s="437"/>
      <c r="AE154" s="9"/>
      <c r="AF154" s="437"/>
      <c r="AG154" s="437"/>
      <c r="AH154" s="9"/>
      <c r="AI154" s="437"/>
      <c r="AJ154" s="437"/>
      <c r="AK154" s="9"/>
      <c r="AL154" s="437"/>
      <c r="AM154" s="437"/>
      <c r="AN154" s="437"/>
      <c r="AO154" s="437"/>
      <c r="AP154" s="437"/>
    </row>
    <row r="155" spans="1:42" ht="24.95" customHeight="1">
      <c r="A155" s="155" t="s">
        <v>50</v>
      </c>
      <c r="B155" s="400">
        <v>1</v>
      </c>
      <c r="C155" s="398">
        <v>0</v>
      </c>
      <c r="D155" s="398">
        <v>0</v>
      </c>
      <c r="E155" s="398">
        <v>0</v>
      </c>
      <c r="F155" s="398">
        <v>1</v>
      </c>
      <c r="G155" s="398">
        <v>1</v>
      </c>
      <c r="H155" s="398">
        <v>0</v>
      </c>
      <c r="I155" s="398">
        <v>1</v>
      </c>
      <c r="J155" s="398">
        <v>2</v>
      </c>
      <c r="K155" s="398">
        <v>1</v>
      </c>
      <c r="L155" s="398">
        <v>0</v>
      </c>
      <c r="M155" s="398">
        <v>0</v>
      </c>
      <c r="N155" s="416">
        <v>0</v>
      </c>
      <c r="O155" s="416">
        <v>1</v>
      </c>
      <c r="P155" s="416">
        <v>0</v>
      </c>
      <c r="Q155" s="416">
        <v>0</v>
      </c>
      <c r="R155" s="416">
        <v>1</v>
      </c>
      <c r="S155" s="416">
        <v>0</v>
      </c>
      <c r="T155" s="416">
        <v>0</v>
      </c>
      <c r="U155" s="416">
        <v>1</v>
      </c>
      <c r="V155" s="415">
        <f t="shared" si="2"/>
        <v>10</v>
      </c>
      <c r="W155" s="420"/>
      <c r="X155" s="420"/>
      <c r="Y155" s="420"/>
      <c r="AA155" s="437"/>
      <c r="AB155" s="9"/>
      <c r="AC155" s="437"/>
      <c r="AD155" s="437"/>
      <c r="AE155" s="9"/>
      <c r="AF155" s="437"/>
      <c r="AG155" s="437"/>
      <c r="AH155" s="9"/>
      <c r="AI155" s="437"/>
      <c r="AJ155" s="437"/>
      <c r="AK155" s="9"/>
      <c r="AL155" s="437"/>
      <c r="AM155" s="437"/>
      <c r="AN155" s="437"/>
      <c r="AO155" s="437"/>
      <c r="AP155" s="437"/>
    </row>
    <row r="156" spans="1:42" ht="24.95" customHeight="1">
      <c r="A156" s="155" t="s">
        <v>372</v>
      </c>
      <c r="B156" s="400">
        <v>0</v>
      </c>
      <c r="C156" s="398">
        <v>0</v>
      </c>
      <c r="D156" s="398">
        <v>0</v>
      </c>
      <c r="E156" s="398">
        <v>0</v>
      </c>
      <c r="F156" s="398">
        <v>0</v>
      </c>
      <c r="G156" s="398">
        <v>1</v>
      </c>
      <c r="H156" s="398">
        <v>1</v>
      </c>
      <c r="I156" s="398">
        <v>1</v>
      </c>
      <c r="J156" s="398">
        <v>1</v>
      </c>
      <c r="K156" s="398">
        <v>0</v>
      </c>
      <c r="L156" s="398">
        <v>0</v>
      </c>
      <c r="M156" s="398">
        <v>0</v>
      </c>
      <c r="N156" s="416">
        <v>0</v>
      </c>
      <c r="O156" s="416">
        <v>0</v>
      </c>
      <c r="P156" s="416">
        <v>2</v>
      </c>
      <c r="Q156" s="416">
        <v>0</v>
      </c>
      <c r="R156" s="416">
        <v>1</v>
      </c>
      <c r="S156" s="416">
        <v>2</v>
      </c>
      <c r="T156" s="416">
        <v>2</v>
      </c>
      <c r="U156" s="416">
        <v>1</v>
      </c>
      <c r="V156" s="415">
        <f t="shared" si="2"/>
        <v>12</v>
      </c>
      <c r="W156" s="420"/>
      <c r="X156" s="420"/>
      <c r="Y156" s="420"/>
      <c r="AA156" s="437"/>
      <c r="AB156" s="9"/>
      <c r="AC156" s="437"/>
      <c r="AD156" s="437"/>
      <c r="AE156" s="9"/>
      <c r="AF156" s="437"/>
      <c r="AG156" s="437"/>
      <c r="AH156" s="9"/>
      <c r="AI156" s="437"/>
      <c r="AJ156" s="437"/>
      <c r="AK156" s="9"/>
      <c r="AL156" s="437"/>
      <c r="AM156" s="437"/>
      <c r="AN156" s="437"/>
      <c r="AO156" s="437"/>
      <c r="AP156" s="437"/>
    </row>
    <row r="157" spans="1:42" ht="24.95" customHeight="1">
      <c r="A157" s="155" t="s">
        <v>53</v>
      </c>
      <c r="B157" s="400">
        <v>1</v>
      </c>
      <c r="C157" s="398">
        <v>1</v>
      </c>
      <c r="D157" s="398">
        <v>0</v>
      </c>
      <c r="E157" s="398">
        <v>0</v>
      </c>
      <c r="F157" s="398">
        <v>2</v>
      </c>
      <c r="G157" s="398">
        <v>1</v>
      </c>
      <c r="H157" s="398">
        <v>1</v>
      </c>
      <c r="I157" s="398">
        <v>0</v>
      </c>
      <c r="J157" s="398">
        <v>2</v>
      </c>
      <c r="K157" s="398">
        <v>1</v>
      </c>
      <c r="L157" s="398">
        <v>0</v>
      </c>
      <c r="M157" s="398">
        <v>2</v>
      </c>
      <c r="N157" s="416">
        <v>0</v>
      </c>
      <c r="O157" s="416">
        <v>2</v>
      </c>
      <c r="P157" s="416">
        <v>0</v>
      </c>
      <c r="Q157" s="416">
        <v>0</v>
      </c>
      <c r="R157" s="416">
        <v>1</v>
      </c>
      <c r="S157" s="416">
        <v>1</v>
      </c>
      <c r="T157" s="416">
        <v>0</v>
      </c>
      <c r="U157" s="416">
        <v>2</v>
      </c>
      <c r="V157" s="415">
        <f t="shared" si="2"/>
        <v>17</v>
      </c>
      <c r="W157" s="420"/>
      <c r="X157" s="420"/>
      <c r="Y157" s="420"/>
      <c r="AA157" s="437"/>
      <c r="AB157" s="9"/>
      <c r="AC157" s="437"/>
      <c r="AD157" s="437"/>
      <c r="AE157" s="9"/>
      <c r="AF157" s="437"/>
      <c r="AG157" s="437"/>
      <c r="AH157" s="9"/>
      <c r="AI157" s="437"/>
      <c r="AJ157" s="437"/>
      <c r="AK157" s="9"/>
      <c r="AL157" s="437"/>
      <c r="AM157" s="437"/>
      <c r="AN157" s="437"/>
      <c r="AO157" s="437"/>
      <c r="AP157" s="437"/>
    </row>
    <row r="158" spans="1:42" ht="24.95" customHeight="1">
      <c r="A158" s="155" t="s">
        <v>51</v>
      </c>
      <c r="B158" s="400">
        <v>1</v>
      </c>
      <c r="C158" s="398">
        <v>0</v>
      </c>
      <c r="D158" s="398">
        <v>1</v>
      </c>
      <c r="E158" s="398">
        <v>0</v>
      </c>
      <c r="F158" s="398">
        <v>0</v>
      </c>
      <c r="G158" s="398">
        <v>0</v>
      </c>
      <c r="H158" s="398">
        <v>2</v>
      </c>
      <c r="I158" s="398">
        <v>0</v>
      </c>
      <c r="J158" s="398">
        <v>0</v>
      </c>
      <c r="K158" s="398">
        <v>0</v>
      </c>
      <c r="L158" s="398">
        <v>1</v>
      </c>
      <c r="M158" s="398">
        <v>0</v>
      </c>
      <c r="N158" s="416">
        <v>2</v>
      </c>
      <c r="O158" s="416">
        <v>1</v>
      </c>
      <c r="P158" s="416">
        <v>0</v>
      </c>
      <c r="Q158" s="416">
        <v>2</v>
      </c>
      <c r="R158" s="416">
        <v>2</v>
      </c>
      <c r="S158" s="416">
        <v>0</v>
      </c>
      <c r="T158" s="416">
        <v>3</v>
      </c>
      <c r="U158" s="416">
        <v>0</v>
      </c>
      <c r="V158" s="415">
        <f t="shared" si="2"/>
        <v>15</v>
      </c>
      <c r="W158" s="420"/>
      <c r="X158" s="420"/>
      <c r="Y158" s="420"/>
      <c r="AA158" s="437"/>
      <c r="AB158" s="9"/>
      <c r="AC158" s="437"/>
      <c r="AD158" s="437"/>
      <c r="AE158" s="9"/>
      <c r="AF158" s="437"/>
      <c r="AG158" s="437"/>
      <c r="AH158" s="9"/>
      <c r="AI158" s="437"/>
      <c r="AJ158" s="437"/>
      <c r="AK158" s="9"/>
      <c r="AL158" s="437"/>
      <c r="AM158" s="437"/>
      <c r="AN158" s="437"/>
      <c r="AO158" s="437"/>
      <c r="AP158" s="437"/>
    </row>
    <row r="159" spans="1:42" ht="24.95" customHeight="1">
      <c r="A159" s="155" t="s">
        <v>680</v>
      </c>
      <c r="B159" s="400">
        <v>0</v>
      </c>
      <c r="C159" s="398">
        <v>0</v>
      </c>
      <c r="D159" s="398">
        <v>1</v>
      </c>
      <c r="E159" s="398">
        <v>0</v>
      </c>
      <c r="F159" s="398">
        <v>1</v>
      </c>
      <c r="G159" s="398">
        <v>0</v>
      </c>
      <c r="H159" s="398">
        <v>0</v>
      </c>
      <c r="I159" s="398">
        <v>1</v>
      </c>
      <c r="J159" s="398">
        <v>0</v>
      </c>
      <c r="K159" s="398">
        <v>0</v>
      </c>
      <c r="L159" s="398">
        <v>0</v>
      </c>
      <c r="M159" s="398">
        <v>1</v>
      </c>
      <c r="N159" s="416">
        <v>0</v>
      </c>
      <c r="O159" s="416">
        <v>0</v>
      </c>
      <c r="P159" s="416">
        <v>1</v>
      </c>
      <c r="Q159" s="416">
        <v>4</v>
      </c>
      <c r="R159" s="416">
        <v>0</v>
      </c>
      <c r="S159" s="416">
        <v>0</v>
      </c>
      <c r="T159" s="416">
        <v>0</v>
      </c>
      <c r="U159" s="416">
        <v>0</v>
      </c>
      <c r="V159" s="415">
        <f t="shared" si="2"/>
        <v>9</v>
      </c>
      <c r="W159" s="420"/>
      <c r="X159" s="420"/>
      <c r="Y159" s="420"/>
      <c r="AA159" s="437"/>
      <c r="AB159" s="9"/>
      <c r="AC159" s="437"/>
      <c r="AD159" s="437"/>
      <c r="AE159" s="9"/>
      <c r="AF159" s="437"/>
      <c r="AG159" s="437"/>
      <c r="AH159" s="9"/>
      <c r="AI159" s="437"/>
      <c r="AJ159" s="437"/>
      <c r="AK159" s="9"/>
      <c r="AL159" s="437"/>
      <c r="AM159" s="437"/>
      <c r="AN159" s="437"/>
      <c r="AO159" s="437"/>
      <c r="AP159" s="437"/>
    </row>
    <row r="160" spans="1:42" ht="24.95" customHeight="1">
      <c r="A160" s="155" t="s">
        <v>33</v>
      </c>
      <c r="B160" s="400">
        <v>0</v>
      </c>
      <c r="C160" s="398">
        <v>0</v>
      </c>
      <c r="D160" s="398">
        <v>2</v>
      </c>
      <c r="E160" s="398">
        <v>0</v>
      </c>
      <c r="F160" s="398">
        <v>1</v>
      </c>
      <c r="G160" s="398">
        <v>0</v>
      </c>
      <c r="H160" s="398">
        <v>0</v>
      </c>
      <c r="I160" s="398">
        <v>2</v>
      </c>
      <c r="J160" s="398">
        <v>0</v>
      </c>
      <c r="K160" s="398">
        <v>0</v>
      </c>
      <c r="L160" s="398">
        <v>0</v>
      </c>
      <c r="M160" s="398">
        <v>0</v>
      </c>
      <c r="N160" s="416">
        <v>1</v>
      </c>
      <c r="O160" s="416">
        <v>0</v>
      </c>
      <c r="P160" s="416">
        <v>0</v>
      </c>
      <c r="Q160" s="416">
        <v>0</v>
      </c>
      <c r="R160" s="416">
        <v>0</v>
      </c>
      <c r="S160" s="416">
        <v>0</v>
      </c>
      <c r="T160" s="416">
        <v>0</v>
      </c>
      <c r="U160" s="416">
        <v>1</v>
      </c>
      <c r="V160" s="415">
        <f t="shared" si="2"/>
        <v>7</v>
      </c>
      <c r="W160" s="420"/>
      <c r="X160" s="420"/>
      <c r="Y160" s="420"/>
      <c r="AA160" s="437"/>
      <c r="AB160" s="9"/>
      <c r="AC160" s="437"/>
      <c r="AD160" s="437"/>
      <c r="AE160" s="9"/>
      <c r="AF160" s="437"/>
      <c r="AG160" s="437"/>
      <c r="AH160" s="9"/>
      <c r="AI160" s="437"/>
      <c r="AJ160" s="437"/>
      <c r="AK160" s="9"/>
      <c r="AL160" s="437"/>
      <c r="AM160" s="437"/>
      <c r="AN160" s="437"/>
      <c r="AO160" s="437"/>
      <c r="AP160" s="437"/>
    </row>
    <row r="161" spans="1:42" ht="24.95" customHeight="1">
      <c r="A161" s="155" t="s">
        <v>44</v>
      </c>
      <c r="B161" s="400">
        <v>1</v>
      </c>
      <c r="C161" s="398">
        <v>0</v>
      </c>
      <c r="D161" s="398"/>
      <c r="E161" s="398">
        <v>0</v>
      </c>
      <c r="F161" s="398">
        <v>0</v>
      </c>
      <c r="G161" s="398">
        <v>0</v>
      </c>
      <c r="H161" s="398">
        <v>3</v>
      </c>
      <c r="I161" s="398">
        <v>2</v>
      </c>
      <c r="J161" s="398">
        <v>0</v>
      </c>
      <c r="K161" s="398">
        <v>0</v>
      </c>
      <c r="L161" s="398">
        <v>0</v>
      </c>
      <c r="M161" s="398">
        <v>0</v>
      </c>
      <c r="N161" s="416">
        <v>1</v>
      </c>
      <c r="O161" s="416">
        <v>0</v>
      </c>
      <c r="P161" s="416">
        <v>0</v>
      </c>
      <c r="Q161" s="416">
        <v>1</v>
      </c>
      <c r="R161" s="416">
        <v>2</v>
      </c>
      <c r="S161" s="416">
        <v>1</v>
      </c>
      <c r="T161" s="416">
        <v>0</v>
      </c>
      <c r="U161" s="416">
        <v>0</v>
      </c>
      <c r="V161" s="415">
        <f t="shared" si="2"/>
        <v>11</v>
      </c>
      <c r="W161" s="420"/>
      <c r="X161" s="420"/>
      <c r="Y161" s="420"/>
      <c r="AA161" s="437"/>
      <c r="AB161" s="9"/>
      <c r="AC161" s="437"/>
      <c r="AD161" s="437"/>
      <c r="AE161" s="9"/>
      <c r="AF161" s="437"/>
      <c r="AG161" s="437"/>
      <c r="AH161" s="9"/>
      <c r="AI161" s="437"/>
      <c r="AJ161" s="437"/>
      <c r="AK161" s="9"/>
      <c r="AL161" s="437"/>
      <c r="AM161" s="437"/>
      <c r="AN161" s="437"/>
      <c r="AO161" s="437"/>
      <c r="AP161" s="437"/>
    </row>
    <row r="162" spans="1:42" ht="24.95" customHeight="1">
      <c r="A162" s="155" t="s">
        <v>66</v>
      </c>
      <c r="B162" s="400">
        <v>0</v>
      </c>
      <c r="C162" s="398">
        <v>1</v>
      </c>
      <c r="D162" s="398">
        <v>1</v>
      </c>
      <c r="E162" s="398">
        <v>1</v>
      </c>
      <c r="F162" s="398">
        <v>0</v>
      </c>
      <c r="G162" s="398">
        <v>0</v>
      </c>
      <c r="H162" s="398">
        <v>4</v>
      </c>
      <c r="I162" s="398">
        <v>1</v>
      </c>
      <c r="J162" s="398">
        <v>0</v>
      </c>
      <c r="K162" s="398">
        <v>0</v>
      </c>
      <c r="L162" s="398">
        <v>0</v>
      </c>
      <c r="M162" s="398">
        <v>1</v>
      </c>
      <c r="N162" s="416">
        <v>0</v>
      </c>
      <c r="O162" s="416">
        <v>0</v>
      </c>
      <c r="P162" s="416">
        <v>0</v>
      </c>
      <c r="Q162" s="416">
        <v>0</v>
      </c>
      <c r="R162" s="416">
        <v>3</v>
      </c>
      <c r="S162" s="416">
        <v>2</v>
      </c>
      <c r="T162" s="416">
        <v>0</v>
      </c>
      <c r="U162" s="416">
        <v>3</v>
      </c>
      <c r="V162" s="415">
        <f t="shared" si="2"/>
        <v>17</v>
      </c>
      <c r="W162" s="420"/>
      <c r="X162" s="420"/>
      <c r="Y162" s="420"/>
      <c r="AA162" s="437"/>
      <c r="AB162" s="9"/>
      <c r="AC162" s="437"/>
      <c r="AD162" s="437"/>
      <c r="AE162" s="9"/>
      <c r="AF162" s="437"/>
      <c r="AG162" s="437"/>
      <c r="AH162" s="9"/>
      <c r="AI162" s="437"/>
      <c r="AJ162" s="437"/>
      <c r="AK162" s="9"/>
      <c r="AL162" s="437"/>
      <c r="AM162" s="437"/>
      <c r="AN162" s="437"/>
      <c r="AO162" s="437"/>
      <c r="AP162" s="437"/>
    </row>
    <row r="163" spans="1:42" ht="24.95" customHeight="1">
      <c r="A163" s="155" t="s">
        <v>67</v>
      </c>
      <c r="B163" s="400">
        <v>0</v>
      </c>
      <c r="C163" s="398">
        <v>0</v>
      </c>
      <c r="D163" s="398">
        <v>1</v>
      </c>
      <c r="E163" s="398">
        <v>0</v>
      </c>
      <c r="F163" s="398">
        <v>1</v>
      </c>
      <c r="G163" s="398">
        <v>0</v>
      </c>
      <c r="H163" s="398">
        <v>0</v>
      </c>
      <c r="I163" s="398">
        <v>0</v>
      </c>
      <c r="J163" s="398">
        <v>0</v>
      </c>
      <c r="K163" s="398">
        <v>1</v>
      </c>
      <c r="L163" s="398">
        <v>0</v>
      </c>
      <c r="M163" s="398">
        <v>0</v>
      </c>
      <c r="N163" s="416">
        <v>0</v>
      </c>
      <c r="O163" s="416">
        <v>0</v>
      </c>
      <c r="P163" s="416">
        <v>0</v>
      </c>
      <c r="Q163" s="416">
        <v>0</v>
      </c>
      <c r="R163" s="416">
        <v>0</v>
      </c>
      <c r="S163" s="416">
        <v>0</v>
      </c>
      <c r="T163" s="416">
        <v>0</v>
      </c>
      <c r="U163" s="416">
        <v>0</v>
      </c>
      <c r="V163" s="415">
        <f t="shared" si="2"/>
        <v>3</v>
      </c>
      <c r="W163" s="420"/>
      <c r="X163" s="420"/>
      <c r="Y163" s="420"/>
      <c r="AA163" s="437"/>
      <c r="AB163" s="9"/>
      <c r="AC163" s="437"/>
      <c r="AD163" s="437"/>
      <c r="AE163" s="9"/>
      <c r="AF163" s="437"/>
      <c r="AG163" s="437"/>
      <c r="AH163" s="9"/>
      <c r="AI163" s="437"/>
      <c r="AJ163" s="437"/>
      <c r="AK163" s="9"/>
      <c r="AL163" s="437"/>
      <c r="AM163" s="437"/>
      <c r="AN163" s="437"/>
      <c r="AO163" s="437"/>
      <c r="AP163" s="437"/>
    </row>
    <row r="164" spans="1:42" ht="24.95" customHeight="1">
      <c r="A164" s="155" t="s">
        <v>20</v>
      </c>
      <c r="B164" s="400">
        <v>1</v>
      </c>
      <c r="C164" s="398">
        <v>0</v>
      </c>
      <c r="D164" s="398">
        <v>1</v>
      </c>
      <c r="E164" s="398">
        <v>1</v>
      </c>
      <c r="F164" s="398">
        <v>2</v>
      </c>
      <c r="G164" s="398">
        <v>2</v>
      </c>
      <c r="H164" s="398">
        <v>0</v>
      </c>
      <c r="I164" s="398">
        <v>0</v>
      </c>
      <c r="J164" s="398">
        <v>1</v>
      </c>
      <c r="K164" s="398">
        <v>0</v>
      </c>
      <c r="L164" s="398">
        <v>0</v>
      </c>
      <c r="M164" s="398">
        <v>1</v>
      </c>
      <c r="N164" s="416">
        <v>0</v>
      </c>
      <c r="O164" s="416">
        <v>0</v>
      </c>
      <c r="P164" s="416">
        <v>0</v>
      </c>
      <c r="Q164" s="416">
        <v>0</v>
      </c>
      <c r="R164" s="416">
        <v>2</v>
      </c>
      <c r="S164" s="416">
        <v>1</v>
      </c>
      <c r="T164" s="416">
        <v>3</v>
      </c>
      <c r="U164" s="416">
        <v>0</v>
      </c>
      <c r="V164" s="415">
        <f t="shared" si="2"/>
        <v>15</v>
      </c>
      <c r="W164" s="420"/>
      <c r="X164" s="420"/>
      <c r="Y164" s="420"/>
      <c r="AA164" s="437"/>
      <c r="AB164" s="9"/>
      <c r="AC164" s="437"/>
      <c r="AD164" s="437"/>
      <c r="AE164" s="9"/>
      <c r="AF164" s="437"/>
      <c r="AG164" s="437"/>
      <c r="AH164" s="9"/>
      <c r="AI164" s="437"/>
      <c r="AJ164" s="437"/>
      <c r="AK164" s="9"/>
      <c r="AL164" s="437"/>
      <c r="AM164" s="437"/>
      <c r="AN164" s="437"/>
      <c r="AO164" s="437"/>
      <c r="AP164" s="437"/>
    </row>
    <row r="165" spans="1:42" ht="24.95" customHeight="1">
      <c r="A165" s="155" t="s">
        <v>38</v>
      </c>
      <c r="B165" s="400">
        <v>0</v>
      </c>
      <c r="C165" s="398">
        <v>1</v>
      </c>
      <c r="D165" s="398"/>
      <c r="E165" s="398">
        <v>0</v>
      </c>
      <c r="F165" s="398">
        <v>0</v>
      </c>
      <c r="G165" s="398">
        <v>1</v>
      </c>
      <c r="H165" s="398">
        <v>0</v>
      </c>
      <c r="I165" s="398">
        <v>1</v>
      </c>
      <c r="J165" s="398">
        <v>0</v>
      </c>
      <c r="K165" s="398">
        <v>1</v>
      </c>
      <c r="L165" s="398">
        <v>0</v>
      </c>
      <c r="M165" s="398">
        <v>0</v>
      </c>
      <c r="N165" s="416">
        <v>0</v>
      </c>
      <c r="O165" s="416">
        <v>0</v>
      </c>
      <c r="P165" s="416">
        <v>0</v>
      </c>
      <c r="Q165" s="416">
        <v>0</v>
      </c>
      <c r="R165" s="416">
        <v>0</v>
      </c>
      <c r="S165" s="416">
        <v>0</v>
      </c>
      <c r="T165" s="416">
        <v>2</v>
      </c>
      <c r="U165" s="416">
        <v>0</v>
      </c>
      <c r="V165" s="415">
        <f t="shared" si="2"/>
        <v>6</v>
      </c>
      <c r="W165" s="420"/>
      <c r="X165" s="420"/>
      <c r="Y165" s="420"/>
      <c r="AA165" s="437"/>
      <c r="AB165" s="9"/>
      <c r="AC165" s="437"/>
      <c r="AD165" s="437"/>
      <c r="AE165" s="9"/>
      <c r="AF165" s="437"/>
      <c r="AG165" s="437"/>
      <c r="AH165" s="9"/>
      <c r="AI165" s="437"/>
      <c r="AJ165" s="437"/>
      <c r="AK165" s="9"/>
      <c r="AL165" s="437"/>
      <c r="AM165" s="437"/>
      <c r="AN165" s="437"/>
      <c r="AO165" s="437"/>
      <c r="AP165" s="437"/>
    </row>
    <row r="166" spans="1:42" ht="24.95" customHeight="1">
      <c r="A166" s="155" t="s">
        <v>39</v>
      </c>
      <c r="B166" s="400">
        <v>1</v>
      </c>
      <c r="C166" s="398">
        <v>0</v>
      </c>
      <c r="D166" s="398">
        <v>1</v>
      </c>
      <c r="E166" s="398">
        <v>0</v>
      </c>
      <c r="F166" s="398">
        <v>1</v>
      </c>
      <c r="G166" s="398">
        <v>1</v>
      </c>
      <c r="H166" s="398">
        <v>0</v>
      </c>
      <c r="I166" s="398">
        <v>0</v>
      </c>
      <c r="J166" s="398">
        <v>0</v>
      </c>
      <c r="K166" s="398">
        <v>0</v>
      </c>
      <c r="L166" s="398">
        <v>0</v>
      </c>
      <c r="M166" s="398">
        <v>0</v>
      </c>
      <c r="N166" s="416">
        <v>0</v>
      </c>
      <c r="O166" s="416">
        <v>1</v>
      </c>
      <c r="P166" s="416">
        <v>0</v>
      </c>
      <c r="Q166" s="416">
        <v>0</v>
      </c>
      <c r="R166" s="416">
        <v>0</v>
      </c>
      <c r="S166" s="416">
        <v>1</v>
      </c>
      <c r="T166" s="416">
        <v>1</v>
      </c>
      <c r="U166" s="416">
        <v>0</v>
      </c>
      <c r="V166" s="415">
        <f t="shared" si="2"/>
        <v>7</v>
      </c>
      <c r="W166" s="420"/>
      <c r="X166" s="420"/>
      <c r="Y166" s="420"/>
      <c r="AA166" s="437"/>
      <c r="AB166" s="9"/>
      <c r="AC166" s="437"/>
      <c r="AD166" s="437"/>
      <c r="AE166" s="9"/>
      <c r="AF166" s="437"/>
      <c r="AG166" s="437"/>
      <c r="AH166" s="9"/>
      <c r="AI166" s="437"/>
      <c r="AJ166" s="437"/>
      <c r="AK166" s="9"/>
      <c r="AL166" s="437"/>
      <c r="AM166" s="437"/>
      <c r="AN166" s="437"/>
      <c r="AO166" s="437"/>
      <c r="AP166" s="437"/>
    </row>
    <row r="167" spans="1:42" ht="24.95" customHeight="1">
      <c r="A167" s="155" t="s">
        <v>36</v>
      </c>
      <c r="B167" s="400">
        <v>0</v>
      </c>
      <c r="C167" s="398">
        <v>0</v>
      </c>
      <c r="D167" s="398"/>
      <c r="E167" s="398">
        <v>1</v>
      </c>
      <c r="F167" s="398">
        <v>0</v>
      </c>
      <c r="G167" s="398">
        <v>0</v>
      </c>
      <c r="H167" s="398">
        <v>0</v>
      </c>
      <c r="I167" s="398">
        <v>0</v>
      </c>
      <c r="J167" s="398">
        <v>1</v>
      </c>
      <c r="K167" s="398">
        <v>0</v>
      </c>
      <c r="L167" s="398">
        <v>0</v>
      </c>
      <c r="M167" s="398">
        <v>0</v>
      </c>
      <c r="N167" s="416">
        <v>0</v>
      </c>
      <c r="O167" s="416">
        <v>0</v>
      </c>
      <c r="P167" s="416">
        <v>0</v>
      </c>
      <c r="Q167" s="416">
        <v>0</v>
      </c>
      <c r="R167" s="416">
        <v>0</v>
      </c>
      <c r="S167" s="416">
        <v>0</v>
      </c>
      <c r="T167" s="416">
        <v>0</v>
      </c>
      <c r="U167" s="416">
        <v>0</v>
      </c>
      <c r="V167" s="415">
        <f t="shared" si="2"/>
        <v>2</v>
      </c>
      <c r="W167" s="420"/>
      <c r="X167" s="420"/>
      <c r="Y167" s="420"/>
      <c r="AA167" s="437"/>
      <c r="AB167" s="9"/>
      <c r="AC167" s="437"/>
      <c r="AD167" s="437"/>
      <c r="AE167" s="9"/>
      <c r="AF167" s="437"/>
      <c r="AG167" s="437"/>
      <c r="AH167" s="9"/>
      <c r="AI167" s="437"/>
      <c r="AJ167" s="437"/>
      <c r="AK167" s="9"/>
      <c r="AL167" s="437"/>
      <c r="AM167" s="437"/>
      <c r="AN167" s="437"/>
      <c r="AO167" s="437"/>
      <c r="AP167" s="437"/>
    </row>
    <row r="168" spans="1:42" ht="24.95" customHeight="1">
      <c r="A168" s="155" t="s">
        <v>23</v>
      </c>
      <c r="B168" s="400">
        <v>0</v>
      </c>
      <c r="C168" s="398">
        <v>0</v>
      </c>
      <c r="D168" s="398">
        <v>1</v>
      </c>
      <c r="E168" s="398">
        <v>0</v>
      </c>
      <c r="F168" s="398">
        <v>1</v>
      </c>
      <c r="G168" s="398">
        <v>1</v>
      </c>
      <c r="H168" s="398">
        <v>1</v>
      </c>
      <c r="I168" s="398">
        <v>0</v>
      </c>
      <c r="J168" s="398">
        <v>0</v>
      </c>
      <c r="K168" s="398">
        <v>3</v>
      </c>
      <c r="L168" s="398">
        <v>2</v>
      </c>
      <c r="M168" s="398">
        <v>0</v>
      </c>
      <c r="N168" s="416">
        <v>1</v>
      </c>
      <c r="O168" s="416">
        <v>0</v>
      </c>
      <c r="P168" s="416">
        <v>1</v>
      </c>
      <c r="Q168" s="416">
        <v>0</v>
      </c>
      <c r="R168" s="416">
        <v>0</v>
      </c>
      <c r="S168" s="416">
        <v>1</v>
      </c>
      <c r="T168" s="416">
        <v>0</v>
      </c>
      <c r="U168" s="416">
        <v>0</v>
      </c>
      <c r="V168" s="415">
        <f t="shared" si="2"/>
        <v>12</v>
      </c>
      <c r="W168" s="420"/>
      <c r="X168" s="420"/>
      <c r="Y168" s="420"/>
      <c r="AA168" s="437"/>
      <c r="AB168" s="9"/>
      <c r="AC168" s="437"/>
      <c r="AD168" s="437"/>
      <c r="AE168" s="9"/>
      <c r="AF168" s="437"/>
      <c r="AG168" s="437"/>
      <c r="AH168" s="9"/>
      <c r="AI168" s="437"/>
      <c r="AJ168" s="437"/>
      <c r="AK168" s="9"/>
      <c r="AL168" s="437"/>
      <c r="AM168" s="437"/>
      <c r="AN168" s="437"/>
      <c r="AO168" s="437"/>
      <c r="AP168" s="437"/>
    </row>
    <row r="169" spans="1:42" ht="24.95" customHeight="1">
      <c r="A169" s="155" t="s">
        <v>24</v>
      </c>
      <c r="B169" s="400">
        <v>0</v>
      </c>
      <c r="C169" s="398">
        <v>0</v>
      </c>
      <c r="D169" s="398">
        <v>0</v>
      </c>
      <c r="E169" s="398">
        <v>2</v>
      </c>
      <c r="F169" s="398">
        <v>1</v>
      </c>
      <c r="G169" s="398">
        <v>1</v>
      </c>
      <c r="H169" s="398">
        <v>0</v>
      </c>
      <c r="I169" s="398">
        <v>0</v>
      </c>
      <c r="J169" s="398">
        <v>2</v>
      </c>
      <c r="K169" s="398">
        <v>0</v>
      </c>
      <c r="L169" s="398">
        <v>0</v>
      </c>
      <c r="M169" s="398">
        <v>0</v>
      </c>
      <c r="N169" s="416">
        <v>0</v>
      </c>
      <c r="O169" s="416">
        <v>0</v>
      </c>
      <c r="P169" s="416">
        <v>0</v>
      </c>
      <c r="Q169" s="416">
        <v>0</v>
      </c>
      <c r="R169" s="416">
        <v>1</v>
      </c>
      <c r="S169" s="416">
        <v>2</v>
      </c>
      <c r="T169" s="416">
        <v>0</v>
      </c>
      <c r="U169" s="416">
        <v>0</v>
      </c>
      <c r="V169" s="415">
        <f t="shared" si="2"/>
        <v>9</v>
      </c>
      <c r="W169" s="420"/>
      <c r="X169" s="420"/>
      <c r="Y169" s="420"/>
      <c r="AA169" s="437"/>
      <c r="AB169" s="9"/>
      <c r="AC169" s="437"/>
      <c r="AD169" s="437"/>
      <c r="AE169" s="9"/>
      <c r="AF169" s="437"/>
      <c r="AG169" s="437"/>
      <c r="AH169" s="9"/>
      <c r="AI169" s="437"/>
      <c r="AJ169" s="437"/>
      <c r="AK169" s="9"/>
      <c r="AL169" s="437"/>
      <c r="AM169" s="437"/>
      <c r="AN169" s="437"/>
      <c r="AO169" s="437"/>
      <c r="AP169" s="437"/>
    </row>
    <row r="170" spans="1:42" ht="24.95" customHeight="1">
      <c r="A170" s="155" t="s">
        <v>29</v>
      </c>
      <c r="B170" s="400">
        <v>0</v>
      </c>
      <c r="C170" s="398">
        <v>0</v>
      </c>
      <c r="D170" s="398">
        <v>0</v>
      </c>
      <c r="E170" s="398">
        <v>0</v>
      </c>
      <c r="F170" s="398">
        <v>0</v>
      </c>
      <c r="G170" s="398">
        <v>0</v>
      </c>
      <c r="H170" s="398">
        <v>1</v>
      </c>
      <c r="I170" s="398">
        <v>1</v>
      </c>
      <c r="J170" s="398">
        <v>0</v>
      </c>
      <c r="K170" s="398">
        <v>2</v>
      </c>
      <c r="L170" s="398">
        <v>0</v>
      </c>
      <c r="M170" s="398">
        <v>0</v>
      </c>
      <c r="N170" s="416">
        <v>0</v>
      </c>
      <c r="O170" s="416">
        <v>0</v>
      </c>
      <c r="P170" s="416">
        <v>0</v>
      </c>
      <c r="Q170" s="416">
        <v>0</v>
      </c>
      <c r="R170" s="416">
        <v>0</v>
      </c>
      <c r="S170" s="416">
        <v>0</v>
      </c>
      <c r="T170" s="416">
        <v>0</v>
      </c>
      <c r="U170" s="416">
        <v>0</v>
      </c>
      <c r="V170" s="415">
        <f t="shared" si="2"/>
        <v>4</v>
      </c>
      <c r="W170" s="420"/>
      <c r="X170" s="420"/>
      <c r="Y170" s="420"/>
      <c r="AA170" s="437"/>
      <c r="AB170" s="9"/>
      <c r="AC170" s="437"/>
      <c r="AD170" s="437"/>
      <c r="AE170" s="9"/>
      <c r="AF170" s="437"/>
      <c r="AG170" s="437"/>
      <c r="AH170" s="9"/>
      <c r="AI170" s="437"/>
      <c r="AJ170" s="437"/>
      <c r="AK170" s="9"/>
      <c r="AL170" s="437"/>
      <c r="AM170" s="437"/>
      <c r="AN170" s="437"/>
      <c r="AO170" s="437"/>
      <c r="AP170" s="437"/>
    </row>
    <row r="171" spans="1:42" ht="24.95" customHeight="1">
      <c r="A171" s="155" t="s">
        <v>31</v>
      </c>
      <c r="B171" s="400">
        <v>0</v>
      </c>
      <c r="C171" s="398">
        <v>1</v>
      </c>
      <c r="D171" s="398">
        <v>0</v>
      </c>
      <c r="E171" s="398">
        <v>1</v>
      </c>
      <c r="F171" s="398">
        <v>0</v>
      </c>
      <c r="G171" s="398">
        <v>0</v>
      </c>
      <c r="H171" s="398">
        <v>0</v>
      </c>
      <c r="I171" s="398">
        <v>0</v>
      </c>
      <c r="J171" s="398">
        <v>0</v>
      </c>
      <c r="K171" s="398">
        <v>0</v>
      </c>
      <c r="L171" s="398">
        <v>0</v>
      </c>
      <c r="M171" s="398">
        <v>0</v>
      </c>
      <c r="N171" s="416">
        <v>0</v>
      </c>
      <c r="O171" s="416">
        <v>0</v>
      </c>
      <c r="P171" s="416">
        <v>0</v>
      </c>
      <c r="Q171" s="416">
        <v>0</v>
      </c>
      <c r="R171" s="416">
        <v>0</v>
      </c>
      <c r="S171" s="416">
        <v>0</v>
      </c>
      <c r="T171" s="416">
        <v>0</v>
      </c>
      <c r="U171" s="416">
        <v>0</v>
      </c>
      <c r="V171" s="415">
        <f t="shared" si="2"/>
        <v>2</v>
      </c>
      <c r="W171" s="420"/>
      <c r="X171" s="420"/>
      <c r="Y171" s="420"/>
      <c r="AA171" s="437"/>
      <c r="AB171" s="9"/>
      <c r="AC171" s="437"/>
      <c r="AD171" s="437"/>
      <c r="AE171" s="9"/>
      <c r="AF171" s="437"/>
      <c r="AG171" s="437"/>
      <c r="AH171" s="9"/>
      <c r="AI171" s="437"/>
      <c r="AJ171" s="437"/>
      <c r="AK171" s="9"/>
      <c r="AL171" s="437"/>
      <c r="AM171" s="437"/>
      <c r="AN171" s="437"/>
      <c r="AO171" s="437"/>
      <c r="AP171" s="437"/>
    </row>
    <row r="172" spans="1:42" ht="24.95" customHeight="1">
      <c r="A172" s="155" t="s">
        <v>64</v>
      </c>
      <c r="B172" s="400">
        <v>0</v>
      </c>
      <c r="C172" s="398">
        <v>0</v>
      </c>
      <c r="D172" s="398">
        <v>0</v>
      </c>
      <c r="E172" s="398">
        <v>0</v>
      </c>
      <c r="F172" s="398">
        <v>0</v>
      </c>
      <c r="G172" s="398">
        <v>1</v>
      </c>
      <c r="H172" s="398">
        <v>0</v>
      </c>
      <c r="I172" s="398">
        <v>0</v>
      </c>
      <c r="J172" s="398">
        <v>0</v>
      </c>
      <c r="K172" s="398">
        <v>0</v>
      </c>
      <c r="L172" s="398">
        <v>0</v>
      </c>
      <c r="M172" s="398">
        <v>1</v>
      </c>
      <c r="N172" s="416">
        <v>0</v>
      </c>
      <c r="O172" s="416">
        <v>1</v>
      </c>
      <c r="P172" s="416">
        <v>0</v>
      </c>
      <c r="Q172" s="416">
        <v>0</v>
      </c>
      <c r="R172" s="416">
        <v>0</v>
      </c>
      <c r="S172" s="416">
        <v>1</v>
      </c>
      <c r="T172" s="416">
        <v>0</v>
      </c>
      <c r="U172" s="416">
        <v>0</v>
      </c>
      <c r="V172" s="415">
        <f t="shared" si="2"/>
        <v>4</v>
      </c>
      <c r="W172" s="420"/>
      <c r="X172" s="420"/>
      <c r="Y172" s="420"/>
      <c r="AA172" s="437"/>
      <c r="AB172" s="9"/>
      <c r="AC172" s="437"/>
      <c r="AD172" s="437"/>
      <c r="AE172" s="9"/>
      <c r="AF172" s="437"/>
      <c r="AG172" s="437"/>
      <c r="AH172" s="9"/>
      <c r="AI172" s="437"/>
      <c r="AJ172" s="437"/>
      <c r="AK172" s="9"/>
      <c r="AL172" s="437"/>
      <c r="AM172" s="437"/>
      <c r="AN172" s="437"/>
      <c r="AO172" s="437"/>
      <c r="AP172" s="437"/>
    </row>
    <row r="173" spans="1:42" ht="24.95" customHeight="1">
      <c r="A173" s="155" t="s">
        <v>283</v>
      </c>
      <c r="B173" s="400">
        <v>0</v>
      </c>
      <c r="C173" s="398">
        <v>0</v>
      </c>
      <c r="D173" s="398">
        <v>0</v>
      </c>
      <c r="E173" s="398">
        <v>0</v>
      </c>
      <c r="F173" s="398">
        <v>0</v>
      </c>
      <c r="G173" s="398">
        <v>0</v>
      </c>
      <c r="H173" s="398">
        <v>0</v>
      </c>
      <c r="I173" s="398">
        <v>0</v>
      </c>
      <c r="J173" s="398">
        <v>0</v>
      </c>
      <c r="K173" s="398">
        <v>0</v>
      </c>
      <c r="L173" s="398">
        <v>0</v>
      </c>
      <c r="M173" s="398"/>
      <c r="N173" s="416">
        <v>0</v>
      </c>
      <c r="O173" s="416">
        <v>0</v>
      </c>
      <c r="P173" s="416">
        <v>0</v>
      </c>
      <c r="Q173" s="416">
        <v>0</v>
      </c>
      <c r="R173" s="416">
        <v>0</v>
      </c>
      <c r="S173" s="416">
        <v>0</v>
      </c>
      <c r="T173" s="416">
        <v>0</v>
      </c>
      <c r="U173" s="416">
        <v>1</v>
      </c>
      <c r="V173" s="415">
        <f t="shared" si="2"/>
        <v>1</v>
      </c>
      <c r="W173" s="420"/>
      <c r="X173" s="420"/>
      <c r="Y173" s="420"/>
      <c r="AA173" s="437"/>
      <c r="AB173" s="9"/>
      <c r="AC173" s="437"/>
      <c r="AD173" s="437"/>
      <c r="AE173" s="9"/>
      <c r="AF173" s="437"/>
      <c r="AG173" s="437"/>
      <c r="AH173" s="9"/>
      <c r="AI173" s="437"/>
      <c r="AJ173" s="437"/>
      <c r="AK173" s="9"/>
      <c r="AL173" s="437"/>
      <c r="AM173" s="437"/>
      <c r="AN173" s="437"/>
      <c r="AO173" s="437"/>
      <c r="AP173" s="437"/>
    </row>
    <row r="174" spans="1:42" ht="24.95" customHeight="1">
      <c r="A174" s="155" t="s">
        <v>17</v>
      </c>
      <c r="B174" s="400">
        <v>0</v>
      </c>
      <c r="C174" s="398">
        <v>0</v>
      </c>
      <c r="D174" s="398">
        <v>1</v>
      </c>
      <c r="E174" s="398">
        <v>0</v>
      </c>
      <c r="F174" s="398">
        <v>0</v>
      </c>
      <c r="G174" s="398">
        <v>0</v>
      </c>
      <c r="H174" s="398">
        <v>10</v>
      </c>
      <c r="I174" s="398">
        <v>3</v>
      </c>
      <c r="J174" s="398">
        <v>5</v>
      </c>
      <c r="K174" s="398">
        <v>1</v>
      </c>
      <c r="L174" s="398">
        <v>1</v>
      </c>
      <c r="M174" s="398">
        <v>4</v>
      </c>
      <c r="N174" s="416">
        <v>0</v>
      </c>
      <c r="O174" s="416">
        <v>0</v>
      </c>
      <c r="P174" s="416">
        <v>0</v>
      </c>
      <c r="Q174" s="416">
        <v>1</v>
      </c>
      <c r="R174" s="416">
        <v>0</v>
      </c>
      <c r="S174" s="416">
        <v>5</v>
      </c>
      <c r="T174" s="416">
        <v>0</v>
      </c>
      <c r="U174" s="416">
        <v>1</v>
      </c>
      <c r="V174" s="415">
        <f t="shared" si="2"/>
        <v>32</v>
      </c>
      <c r="W174" s="420"/>
      <c r="X174" s="420"/>
      <c r="Y174" s="420"/>
      <c r="AA174" s="437"/>
      <c r="AB174" s="9"/>
      <c r="AC174" s="437"/>
      <c r="AD174" s="437"/>
      <c r="AE174" s="9"/>
      <c r="AF174" s="437"/>
      <c r="AG174" s="437"/>
      <c r="AH174" s="9"/>
      <c r="AI174" s="437"/>
      <c r="AJ174" s="437"/>
      <c r="AK174" s="9"/>
      <c r="AL174" s="437"/>
      <c r="AM174" s="437"/>
      <c r="AN174" s="437"/>
      <c r="AO174" s="437"/>
      <c r="AP174" s="437"/>
    </row>
    <row r="175" spans="1:42" ht="24.95" customHeight="1">
      <c r="A175" s="156" t="s">
        <v>3</v>
      </c>
      <c r="B175" s="404">
        <v>6</v>
      </c>
      <c r="C175" s="402">
        <v>4</v>
      </c>
      <c r="D175" s="402">
        <v>11</v>
      </c>
      <c r="E175" s="402">
        <v>6</v>
      </c>
      <c r="F175" s="402">
        <v>11</v>
      </c>
      <c r="G175" s="402">
        <v>10</v>
      </c>
      <c r="H175" s="402">
        <v>23</v>
      </c>
      <c r="I175" s="402">
        <v>15</v>
      </c>
      <c r="J175" s="402">
        <v>15</v>
      </c>
      <c r="K175" s="402">
        <v>10</v>
      </c>
      <c r="L175" s="402">
        <v>4</v>
      </c>
      <c r="M175" s="402">
        <v>10</v>
      </c>
      <c r="N175" s="418">
        <v>5</v>
      </c>
      <c r="O175" s="418">
        <v>6</v>
      </c>
      <c r="P175" s="418">
        <v>4</v>
      </c>
      <c r="Q175" s="418">
        <v>9</v>
      </c>
      <c r="R175" s="418">
        <v>13</v>
      </c>
      <c r="S175" s="418">
        <v>19</v>
      </c>
      <c r="T175" s="418">
        <v>11</v>
      </c>
      <c r="U175" s="418">
        <v>11</v>
      </c>
      <c r="V175" s="415">
        <f t="shared" si="2"/>
        <v>203</v>
      </c>
      <c r="W175" s="420"/>
      <c r="X175" s="420"/>
      <c r="Y175" s="420"/>
      <c r="AA175" s="437"/>
      <c r="AB175" s="9"/>
      <c r="AC175" s="437"/>
      <c r="AD175" s="437"/>
      <c r="AE175" s="9"/>
      <c r="AF175" s="437"/>
      <c r="AG175" s="437"/>
      <c r="AH175" s="9"/>
      <c r="AI175" s="437"/>
      <c r="AJ175" s="437"/>
      <c r="AK175" s="9"/>
      <c r="AL175" s="437"/>
      <c r="AM175" s="437"/>
      <c r="AN175" s="437"/>
      <c r="AO175" s="437"/>
      <c r="AP175" s="437"/>
    </row>
    <row r="176" spans="1:42" ht="27.75" customHeight="1">
      <c r="A176" s="743"/>
      <c r="B176" s="743"/>
      <c r="C176" s="743"/>
      <c r="D176" s="743"/>
      <c r="E176" s="743"/>
      <c r="F176" s="743"/>
      <c r="G176" s="743"/>
      <c r="H176" s="743"/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  <c r="S176" s="743"/>
      <c r="T176" s="743"/>
      <c r="U176" s="743"/>
      <c r="V176" s="743"/>
      <c r="W176" s="743"/>
      <c r="X176" s="743"/>
      <c r="Y176" s="743"/>
      <c r="Z176" s="743"/>
      <c r="AA176" s="437"/>
      <c r="AB176" s="9"/>
      <c r="AC176" s="437"/>
      <c r="AD176" s="437"/>
      <c r="AE176" s="9"/>
      <c r="AF176" s="437"/>
      <c r="AG176" s="437"/>
      <c r="AH176" s="9"/>
      <c r="AI176" s="437"/>
      <c r="AJ176" s="437"/>
      <c r="AK176" s="9"/>
      <c r="AL176" s="437"/>
      <c r="AM176" s="437"/>
      <c r="AN176" s="437"/>
      <c r="AO176" s="437"/>
      <c r="AP176" s="437"/>
    </row>
    <row r="177" spans="1:42" ht="24.75" customHeight="1">
      <c r="A177" s="615" t="s">
        <v>921</v>
      </c>
      <c r="B177" s="615"/>
      <c r="C177" s="615"/>
      <c r="D177" s="615"/>
      <c r="E177" s="615"/>
      <c r="F177" s="615"/>
      <c r="G177" s="615"/>
      <c r="H177" s="615"/>
      <c r="I177" s="615"/>
      <c r="J177" s="615"/>
      <c r="K177" s="615"/>
      <c r="L177" s="615"/>
      <c r="M177" s="615"/>
      <c r="N177" s="615"/>
      <c r="O177" s="615"/>
      <c r="P177" s="615"/>
      <c r="Q177" s="615"/>
      <c r="R177" s="615"/>
      <c r="S177" s="615"/>
      <c r="T177" s="615"/>
      <c r="U177" s="615"/>
      <c r="V177" s="615"/>
      <c r="W177" s="615"/>
      <c r="X177" s="615"/>
      <c r="Y177" s="615"/>
      <c r="Z177" s="431"/>
      <c r="AA177" s="437"/>
      <c r="AB177" s="9"/>
      <c r="AC177" s="437"/>
      <c r="AD177" s="437"/>
      <c r="AE177" s="9"/>
      <c r="AF177" s="437"/>
      <c r="AG177" s="437"/>
      <c r="AH177" s="9"/>
      <c r="AI177" s="437"/>
      <c r="AJ177" s="437"/>
      <c r="AK177" s="9"/>
      <c r="AL177" s="437"/>
      <c r="AM177" s="437"/>
      <c r="AN177" s="437"/>
      <c r="AO177" s="437"/>
      <c r="AP177" s="437"/>
    </row>
    <row r="178" spans="1:42" ht="70.5" customHeight="1">
      <c r="A178" s="728" t="s">
        <v>62</v>
      </c>
      <c r="B178" s="730" t="s">
        <v>4</v>
      </c>
      <c r="C178" s="731"/>
      <c r="D178" s="730" t="s">
        <v>5</v>
      </c>
      <c r="E178" s="731"/>
      <c r="F178" s="730" t="s">
        <v>6</v>
      </c>
      <c r="G178" s="731"/>
      <c r="H178" s="727" t="s">
        <v>1725</v>
      </c>
      <c r="I178" s="727"/>
      <c r="J178" s="727" t="s">
        <v>1726</v>
      </c>
      <c r="K178" s="727"/>
      <c r="L178" s="727" t="s">
        <v>12</v>
      </c>
      <c r="M178" s="727"/>
      <c r="N178" s="727" t="s">
        <v>13</v>
      </c>
      <c r="O178" s="727"/>
      <c r="P178" s="727" t="s">
        <v>14</v>
      </c>
      <c r="Q178" s="727"/>
      <c r="R178" s="727" t="s">
        <v>230</v>
      </c>
      <c r="S178" s="727"/>
      <c r="T178" s="727" t="s">
        <v>229</v>
      </c>
      <c r="U178" s="727"/>
      <c r="V178" s="727" t="s">
        <v>11</v>
      </c>
      <c r="W178" s="727"/>
      <c r="X178" s="727" t="s">
        <v>15</v>
      </c>
      <c r="Y178" s="727"/>
      <c r="Z178" s="741" t="s">
        <v>3</v>
      </c>
      <c r="AA178" s="437"/>
      <c r="AB178" s="9"/>
      <c r="AC178" s="437"/>
      <c r="AD178" s="437"/>
      <c r="AE178" s="9"/>
      <c r="AF178" s="437"/>
      <c r="AG178" s="437"/>
      <c r="AH178" s="9"/>
      <c r="AI178" s="437"/>
      <c r="AJ178" s="437"/>
      <c r="AK178" s="9"/>
      <c r="AL178" s="437"/>
      <c r="AM178" s="437"/>
      <c r="AN178" s="437"/>
      <c r="AO178" s="437"/>
      <c r="AP178" s="437"/>
    </row>
    <row r="179" spans="1:42">
      <c r="A179" s="729"/>
      <c r="B179" s="398" t="s">
        <v>233</v>
      </c>
      <c r="C179" s="398" t="s">
        <v>232</v>
      </c>
      <c r="D179" s="398" t="s">
        <v>233</v>
      </c>
      <c r="E179" s="398" t="s">
        <v>232</v>
      </c>
      <c r="F179" s="398" t="s">
        <v>231</v>
      </c>
      <c r="G179" s="398" t="s">
        <v>232</v>
      </c>
      <c r="H179" s="398" t="s">
        <v>231</v>
      </c>
      <c r="I179" s="398" t="s">
        <v>232</v>
      </c>
      <c r="J179" s="398" t="s">
        <v>231</v>
      </c>
      <c r="K179" s="398" t="s">
        <v>232</v>
      </c>
      <c r="L179" s="398" t="s">
        <v>231</v>
      </c>
      <c r="M179" s="398" t="s">
        <v>232</v>
      </c>
      <c r="N179" s="416" t="s">
        <v>231</v>
      </c>
      <c r="O179" s="416" t="s">
        <v>232</v>
      </c>
      <c r="P179" s="416" t="s">
        <v>231</v>
      </c>
      <c r="Q179" s="416" t="s">
        <v>232</v>
      </c>
      <c r="R179" s="416" t="s">
        <v>231</v>
      </c>
      <c r="S179" s="416" t="s">
        <v>232</v>
      </c>
      <c r="T179" s="416" t="s">
        <v>231</v>
      </c>
      <c r="U179" s="416" t="s">
        <v>232</v>
      </c>
      <c r="V179" s="416" t="s">
        <v>231</v>
      </c>
      <c r="W179" s="416" t="s">
        <v>232</v>
      </c>
      <c r="X179" s="416" t="s">
        <v>231</v>
      </c>
      <c r="Y179" s="416" t="s">
        <v>232</v>
      </c>
      <c r="Z179" s="742"/>
      <c r="AA179" s="437"/>
      <c r="AB179" s="9"/>
      <c r="AC179" s="437"/>
      <c r="AD179" s="437"/>
      <c r="AE179" s="9"/>
      <c r="AF179" s="437"/>
      <c r="AG179" s="437"/>
      <c r="AH179" s="9"/>
      <c r="AI179" s="437"/>
      <c r="AJ179" s="437"/>
      <c r="AK179" s="9"/>
      <c r="AL179" s="437"/>
      <c r="AM179" s="437"/>
      <c r="AN179" s="437"/>
      <c r="AO179" s="437"/>
      <c r="AP179" s="437"/>
    </row>
    <row r="180" spans="1:42" ht="24.95" customHeight="1">
      <c r="A180" s="155" t="s">
        <v>48</v>
      </c>
      <c r="B180" s="400">
        <v>1</v>
      </c>
      <c r="C180" s="398">
        <v>0</v>
      </c>
      <c r="D180" s="398">
        <v>0</v>
      </c>
      <c r="E180" s="398">
        <v>0</v>
      </c>
      <c r="F180" s="398">
        <v>1</v>
      </c>
      <c r="G180" s="398">
        <v>1</v>
      </c>
      <c r="H180" s="398">
        <v>2</v>
      </c>
      <c r="I180" s="398">
        <v>0</v>
      </c>
      <c r="J180" s="398">
        <v>0</v>
      </c>
      <c r="K180" s="398">
        <v>0</v>
      </c>
      <c r="L180" s="398">
        <v>2</v>
      </c>
      <c r="M180" s="398">
        <v>0</v>
      </c>
      <c r="N180" s="416">
        <v>0</v>
      </c>
      <c r="O180" s="416">
        <v>0</v>
      </c>
      <c r="P180" s="416">
        <v>0</v>
      </c>
      <c r="Q180" s="416"/>
      <c r="R180" s="416"/>
      <c r="S180" s="416">
        <v>0</v>
      </c>
      <c r="T180" s="416">
        <v>0</v>
      </c>
      <c r="U180" s="416">
        <v>0</v>
      </c>
      <c r="V180" s="416">
        <v>0</v>
      </c>
      <c r="W180" s="416">
        <v>1</v>
      </c>
      <c r="X180" s="416">
        <v>1</v>
      </c>
      <c r="Y180" s="416">
        <v>9</v>
      </c>
      <c r="Z180" s="432">
        <f>SUM(B180:Y180)</f>
        <v>18</v>
      </c>
      <c r="AA180" s="437"/>
      <c r="AB180" s="9"/>
      <c r="AC180" s="437"/>
      <c r="AD180" s="437"/>
      <c r="AE180" s="9"/>
      <c r="AF180" s="437"/>
      <c r="AG180" s="437"/>
      <c r="AH180" s="9"/>
      <c r="AI180" s="437"/>
      <c r="AJ180" s="437"/>
      <c r="AK180" s="9"/>
      <c r="AL180" s="437"/>
      <c r="AM180" s="437"/>
      <c r="AN180" s="437"/>
      <c r="AO180" s="437"/>
      <c r="AP180" s="437"/>
    </row>
    <row r="181" spans="1:42" ht="24.95" customHeight="1">
      <c r="A181" s="155" t="s">
        <v>54</v>
      </c>
      <c r="B181" s="400">
        <v>0</v>
      </c>
      <c r="C181" s="398">
        <v>0</v>
      </c>
      <c r="D181" s="398">
        <v>2</v>
      </c>
      <c r="E181" s="398">
        <v>0</v>
      </c>
      <c r="F181" s="398">
        <v>0</v>
      </c>
      <c r="G181" s="398">
        <v>0</v>
      </c>
      <c r="H181" s="398">
        <v>2</v>
      </c>
      <c r="I181" s="398">
        <v>0</v>
      </c>
      <c r="J181" s="398">
        <v>0</v>
      </c>
      <c r="K181" s="398">
        <v>0</v>
      </c>
      <c r="L181" s="398">
        <v>1</v>
      </c>
      <c r="M181" s="398">
        <v>1</v>
      </c>
      <c r="N181" s="416">
        <v>0</v>
      </c>
      <c r="O181" s="416">
        <v>0</v>
      </c>
      <c r="P181" s="416">
        <v>0</v>
      </c>
      <c r="Q181" s="416">
        <v>2</v>
      </c>
      <c r="R181" s="416">
        <v>1</v>
      </c>
      <c r="S181" s="416">
        <v>0</v>
      </c>
      <c r="T181" s="416">
        <v>0</v>
      </c>
      <c r="U181" s="416">
        <v>0</v>
      </c>
      <c r="V181" s="416">
        <v>0</v>
      </c>
      <c r="W181" s="416">
        <v>0</v>
      </c>
      <c r="X181" s="416">
        <v>0</v>
      </c>
      <c r="Y181" s="416">
        <v>9</v>
      </c>
      <c r="Z181" s="432">
        <f t="shared" ref="Z181:Z202" si="3">SUM(B181:Y181)</f>
        <v>18</v>
      </c>
      <c r="AA181" s="437"/>
      <c r="AB181" s="9"/>
      <c r="AC181" s="437"/>
      <c r="AD181" s="437"/>
      <c r="AE181" s="9"/>
      <c r="AF181" s="437"/>
      <c r="AG181" s="437"/>
      <c r="AH181" s="9"/>
      <c r="AI181" s="437"/>
      <c r="AJ181" s="437"/>
      <c r="AK181" s="9"/>
      <c r="AL181" s="437"/>
      <c r="AM181" s="437"/>
      <c r="AN181" s="437"/>
      <c r="AO181" s="437"/>
      <c r="AP181" s="437"/>
    </row>
    <row r="182" spans="1:42" ht="24.95" customHeight="1">
      <c r="A182" s="155" t="s">
        <v>373</v>
      </c>
      <c r="B182" s="400">
        <v>1</v>
      </c>
      <c r="C182" s="398">
        <v>0</v>
      </c>
      <c r="D182" s="398">
        <v>3</v>
      </c>
      <c r="E182" s="398">
        <v>0</v>
      </c>
      <c r="F182" s="398">
        <v>1</v>
      </c>
      <c r="G182" s="398">
        <v>0</v>
      </c>
      <c r="H182" s="398">
        <v>4</v>
      </c>
      <c r="I182" s="398">
        <v>1</v>
      </c>
      <c r="J182" s="398">
        <v>3</v>
      </c>
      <c r="K182" s="398">
        <v>0</v>
      </c>
      <c r="L182" s="398">
        <v>0</v>
      </c>
      <c r="M182" s="398">
        <v>1</v>
      </c>
      <c r="N182" s="416">
        <v>1</v>
      </c>
      <c r="O182" s="416">
        <v>1</v>
      </c>
      <c r="P182" s="416">
        <v>0</v>
      </c>
      <c r="Q182" s="416">
        <v>5</v>
      </c>
      <c r="R182" s="416">
        <v>0</v>
      </c>
      <c r="S182" s="416">
        <v>0</v>
      </c>
      <c r="T182" s="416">
        <v>0</v>
      </c>
      <c r="U182" s="416">
        <v>1</v>
      </c>
      <c r="V182" s="416">
        <v>0</v>
      </c>
      <c r="W182" s="416">
        <v>3</v>
      </c>
      <c r="X182" s="416">
        <v>0</v>
      </c>
      <c r="Y182" s="416">
        <v>25</v>
      </c>
      <c r="Z182" s="432">
        <f t="shared" si="3"/>
        <v>50</v>
      </c>
      <c r="AA182" s="437"/>
      <c r="AB182" s="9"/>
      <c r="AC182" s="437"/>
      <c r="AD182" s="437"/>
      <c r="AE182" s="9"/>
      <c r="AF182" s="437"/>
      <c r="AG182" s="437"/>
      <c r="AH182" s="9"/>
      <c r="AI182" s="437"/>
      <c r="AJ182" s="437"/>
      <c r="AK182" s="9"/>
      <c r="AL182" s="437"/>
      <c r="AM182" s="437"/>
      <c r="AN182" s="437"/>
      <c r="AO182" s="437"/>
      <c r="AP182" s="437"/>
    </row>
    <row r="183" spans="1:42" ht="24.95" customHeight="1">
      <c r="A183" s="155" t="s">
        <v>372</v>
      </c>
      <c r="B183" s="400">
        <v>0</v>
      </c>
      <c r="C183" s="398">
        <v>0</v>
      </c>
      <c r="D183" s="398">
        <v>0</v>
      </c>
      <c r="E183" s="398">
        <v>0</v>
      </c>
      <c r="F183" s="398">
        <v>0</v>
      </c>
      <c r="G183" s="398">
        <v>0</v>
      </c>
      <c r="H183" s="398">
        <v>5</v>
      </c>
      <c r="I183" s="398">
        <v>4</v>
      </c>
      <c r="J183" s="398">
        <v>1</v>
      </c>
      <c r="K183" s="398">
        <v>2</v>
      </c>
      <c r="L183" s="398">
        <v>0</v>
      </c>
      <c r="M183" s="398">
        <v>0</v>
      </c>
      <c r="N183" s="416">
        <v>0</v>
      </c>
      <c r="O183" s="416">
        <v>0</v>
      </c>
      <c r="P183" s="416">
        <v>0</v>
      </c>
      <c r="Q183" s="416">
        <v>1</v>
      </c>
      <c r="R183" s="416">
        <v>5</v>
      </c>
      <c r="S183" s="416">
        <v>0</v>
      </c>
      <c r="T183" s="416">
        <v>0</v>
      </c>
      <c r="U183" s="416">
        <v>0</v>
      </c>
      <c r="V183" s="416">
        <v>0</v>
      </c>
      <c r="W183" s="416">
        <v>1</v>
      </c>
      <c r="X183" s="416">
        <v>4</v>
      </c>
      <c r="Y183" s="416">
        <v>23</v>
      </c>
      <c r="Z183" s="432">
        <f t="shared" si="3"/>
        <v>46</v>
      </c>
      <c r="AA183" s="437"/>
      <c r="AB183" s="9"/>
      <c r="AC183" s="437"/>
      <c r="AD183" s="437"/>
      <c r="AE183" s="9"/>
      <c r="AF183" s="437"/>
      <c r="AG183" s="437"/>
      <c r="AH183" s="9"/>
      <c r="AI183" s="437"/>
      <c r="AJ183" s="437"/>
      <c r="AK183" s="9"/>
      <c r="AL183" s="437"/>
      <c r="AM183" s="437"/>
      <c r="AN183" s="437"/>
      <c r="AO183" s="437"/>
      <c r="AP183" s="437"/>
    </row>
    <row r="184" spans="1:42" ht="24.95" customHeight="1">
      <c r="A184" s="155" t="s">
        <v>673</v>
      </c>
      <c r="B184" s="400">
        <v>1</v>
      </c>
      <c r="C184" s="398">
        <v>0</v>
      </c>
      <c r="D184" s="398">
        <v>1</v>
      </c>
      <c r="E184" s="398">
        <v>0</v>
      </c>
      <c r="F184" s="398">
        <v>4</v>
      </c>
      <c r="G184" s="398">
        <v>1</v>
      </c>
      <c r="H184" s="398">
        <v>1</v>
      </c>
      <c r="I184" s="398">
        <v>2</v>
      </c>
      <c r="J184" s="398">
        <v>0</v>
      </c>
      <c r="K184" s="398">
        <v>3</v>
      </c>
      <c r="L184" s="398">
        <v>0</v>
      </c>
      <c r="M184" s="398">
        <v>14</v>
      </c>
      <c r="N184" s="416">
        <v>1</v>
      </c>
      <c r="O184" s="416">
        <v>0</v>
      </c>
      <c r="P184" s="416">
        <v>0</v>
      </c>
      <c r="Q184" s="416">
        <v>4</v>
      </c>
      <c r="R184" s="416">
        <v>0</v>
      </c>
      <c r="S184" s="416">
        <v>0</v>
      </c>
      <c r="T184" s="416">
        <v>0</v>
      </c>
      <c r="U184" s="416">
        <v>1</v>
      </c>
      <c r="V184" s="416">
        <v>0</v>
      </c>
      <c r="W184" s="416">
        <v>1</v>
      </c>
      <c r="X184" s="416">
        <v>1</v>
      </c>
      <c r="Y184" s="416">
        <v>35</v>
      </c>
      <c r="Z184" s="432">
        <f t="shared" si="3"/>
        <v>70</v>
      </c>
      <c r="AA184" s="437"/>
      <c r="AB184" s="9"/>
      <c r="AC184" s="437"/>
      <c r="AD184" s="437"/>
      <c r="AE184" s="9"/>
      <c r="AF184" s="437"/>
      <c r="AG184" s="437"/>
      <c r="AH184" s="9"/>
      <c r="AI184" s="437"/>
      <c r="AJ184" s="437"/>
      <c r="AK184" s="9"/>
      <c r="AL184" s="437"/>
      <c r="AM184" s="437"/>
      <c r="AN184" s="437"/>
      <c r="AO184" s="437"/>
      <c r="AP184" s="437"/>
    </row>
    <row r="185" spans="1:42" ht="24.95" customHeight="1">
      <c r="A185" s="155" t="s">
        <v>683</v>
      </c>
      <c r="B185" s="400">
        <v>3</v>
      </c>
      <c r="C185" s="398">
        <v>0</v>
      </c>
      <c r="D185" s="398">
        <v>2</v>
      </c>
      <c r="E185" s="398">
        <v>1</v>
      </c>
      <c r="F185" s="398">
        <v>0</v>
      </c>
      <c r="G185" s="398">
        <v>1</v>
      </c>
      <c r="H185" s="398">
        <v>7</v>
      </c>
      <c r="I185" s="398">
        <v>0</v>
      </c>
      <c r="J185" s="398">
        <v>2</v>
      </c>
      <c r="K185" s="398">
        <v>1</v>
      </c>
      <c r="L185" s="398">
        <v>1</v>
      </c>
      <c r="M185" s="398">
        <v>0</v>
      </c>
      <c r="N185" s="416">
        <v>0</v>
      </c>
      <c r="O185" s="416">
        <v>0</v>
      </c>
      <c r="P185" s="416">
        <v>0</v>
      </c>
      <c r="Q185" s="416">
        <v>5</v>
      </c>
      <c r="R185" s="416">
        <v>1</v>
      </c>
      <c r="S185" s="416">
        <v>0</v>
      </c>
      <c r="T185" s="416">
        <v>0</v>
      </c>
      <c r="U185" s="416">
        <v>0</v>
      </c>
      <c r="V185" s="416">
        <v>0</v>
      </c>
      <c r="W185" s="416">
        <v>1</v>
      </c>
      <c r="X185" s="416">
        <v>1</v>
      </c>
      <c r="Y185" s="416">
        <v>26</v>
      </c>
      <c r="Z185" s="432">
        <f t="shared" si="3"/>
        <v>52</v>
      </c>
      <c r="AA185" s="437"/>
      <c r="AB185" s="9"/>
      <c r="AC185" s="437"/>
      <c r="AD185" s="437"/>
      <c r="AE185" s="9"/>
      <c r="AF185" s="437"/>
      <c r="AG185" s="437"/>
      <c r="AH185" s="9"/>
      <c r="AI185" s="437"/>
      <c r="AJ185" s="437"/>
      <c r="AK185" s="9"/>
      <c r="AL185" s="437"/>
      <c r="AM185" s="437"/>
      <c r="AN185" s="437"/>
      <c r="AO185" s="437"/>
      <c r="AP185" s="437"/>
    </row>
    <row r="186" spans="1:42" ht="24.95" customHeight="1">
      <c r="A186" s="155" t="s">
        <v>680</v>
      </c>
      <c r="B186" s="400">
        <v>2</v>
      </c>
      <c r="C186" s="398">
        <v>0</v>
      </c>
      <c r="D186" s="398"/>
      <c r="E186" s="398">
        <v>0</v>
      </c>
      <c r="F186" s="398">
        <v>1</v>
      </c>
      <c r="G186" s="398">
        <v>0</v>
      </c>
      <c r="H186" s="398">
        <v>6</v>
      </c>
      <c r="I186" s="398">
        <v>5</v>
      </c>
      <c r="J186" s="398">
        <v>0</v>
      </c>
      <c r="K186" s="398">
        <v>1</v>
      </c>
      <c r="L186" s="398">
        <v>1</v>
      </c>
      <c r="M186" s="398">
        <v>1</v>
      </c>
      <c r="N186" s="416">
        <v>0</v>
      </c>
      <c r="O186" s="416">
        <v>1</v>
      </c>
      <c r="P186" s="416">
        <v>0</v>
      </c>
      <c r="Q186" s="416">
        <v>2</v>
      </c>
      <c r="R186" s="416">
        <v>0</v>
      </c>
      <c r="S186" s="416">
        <v>0</v>
      </c>
      <c r="T186" s="416">
        <v>0</v>
      </c>
      <c r="U186" s="416">
        <v>0</v>
      </c>
      <c r="V186" s="416">
        <v>0</v>
      </c>
      <c r="W186" s="416">
        <v>1</v>
      </c>
      <c r="X186" s="416">
        <v>0</v>
      </c>
      <c r="Y186" s="416">
        <v>21</v>
      </c>
      <c r="Z186" s="432">
        <f t="shared" si="3"/>
        <v>42</v>
      </c>
      <c r="AA186" s="437"/>
      <c r="AB186" s="9"/>
      <c r="AC186" s="437"/>
      <c r="AD186" s="437"/>
      <c r="AE186" s="9"/>
      <c r="AF186" s="437"/>
      <c r="AG186" s="437"/>
      <c r="AH186" s="9"/>
      <c r="AI186" s="437"/>
      <c r="AJ186" s="437"/>
      <c r="AK186" s="9"/>
      <c r="AL186" s="437"/>
      <c r="AM186" s="437"/>
      <c r="AN186" s="437"/>
      <c r="AO186" s="437"/>
      <c r="AP186" s="437"/>
    </row>
    <row r="187" spans="1:42" ht="24.95" customHeight="1">
      <c r="A187" s="155" t="s">
        <v>33</v>
      </c>
      <c r="B187" s="400">
        <v>0</v>
      </c>
      <c r="C187" s="398">
        <v>0</v>
      </c>
      <c r="D187" s="398">
        <v>2</v>
      </c>
      <c r="E187" s="398">
        <v>0</v>
      </c>
      <c r="F187" s="398">
        <v>0</v>
      </c>
      <c r="G187" s="398">
        <v>0</v>
      </c>
      <c r="H187" s="398">
        <v>3</v>
      </c>
      <c r="I187" s="398">
        <v>2</v>
      </c>
      <c r="J187" s="398">
        <v>1</v>
      </c>
      <c r="K187" s="398">
        <v>0</v>
      </c>
      <c r="L187" s="398">
        <v>0</v>
      </c>
      <c r="M187" s="398">
        <v>0</v>
      </c>
      <c r="N187" s="416">
        <v>2</v>
      </c>
      <c r="O187" s="416">
        <v>0</v>
      </c>
      <c r="P187" s="416">
        <v>0</v>
      </c>
      <c r="Q187" s="416">
        <v>2</v>
      </c>
      <c r="R187" s="416">
        <v>0</v>
      </c>
      <c r="S187" s="416">
        <v>0</v>
      </c>
      <c r="T187" s="416">
        <v>0</v>
      </c>
      <c r="U187" s="416">
        <v>4</v>
      </c>
      <c r="V187" s="416">
        <v>0</v>
      </c>
      <c r="W187" s="416">
        <v>3</v>
      </c>
      <c r="X187" s="416">
        <v>4</v>
      </c>
      <c r="Y187" s="416">
        <v>23</v>
      </c>
      <c r="Z187" s="432">
        <f t="shared" si="3"/>
        <v>46</v>
      </c>
      <c r="AA187" s="437"/>
      <c r="AB187" s="9"/>
      <c r="AC187" s="437"/>
      <c r="AD187" s="437"/>
      <c r="AE187" s="9"/>
      <c r="AF187" s="437"/>
      <c r="AG187" s="437"/>
      <c r="AH187" s="9"/>
      <c r="AI187" s="437"/>
      <c r="AJ187" s="437"/>
      <c r="AK187" s="9"/>
      <c r="AL187" s="437"/>
      <c r="AM187" s="437"/>
      <c r="AN187" s="437"/>
      <c r="AO187" s="437"/>
      <c r="AP187" s="437"/>
    </row>
    <row r="188" spans="1:42" ht="24.95" customHeight="1">
      <c r="A188" s="155" t="s">
        <v>684</v>
      </c>
      <c r="B188" s="400">
        <v>1</v>
      </c>
      <c r="C188" s="398">
        <v>0</v>
      </c>
      <c r="D188" s="398">
        <v>2</v>
      </c>
      <c r="E188" s="398">
        <v>0</v>
      </c>
      <c r="F188" s="398">
        <v>0</v>
      </c>
      <c r="G188" s="398">
        <v>1</v>
      </c>
      <c r="H188" s="398">
        <v>7</v>
      </c>
      <c r="I188" s="398">
        <v>0</v>
      </c>
      <c r="J188" s="398">
        <v>1</v>
      </c>
      <c r="K188" s="398">
        <v>0</v>
      </c>
      <c r="L188" s="398">
        <v>0</v>
      </c>
      <c r="M188" s="398">
        <v>4</v>
      </c>
      <c r="N188" s="416">
        <v>1</v>
      </c>
      <c r="O188" s="416">
        <v>0</v>
      </c>
      <c r="P188" s="416">
        <v>0</v>
      </c>
      <c r="Q188" s="416">
        <v>0</v>
      </c>
      <c r="R188" s="416">
        <v>0</v>
      </c>
      <c r="S188" s="416">
        <v>0</v>
      </c>
      <c r="T188" s="416">
        <v>0</v>
      </c>
      <c r="U188" s="416">
        <v>0</v>
      </c>
      <c r="V188" s="416">
        <v>0</v>
      </c>
      <c r="W188" s="416">
        <v>4</v>
      </c>
      <c r="X188" s="416">
        <v>5</v>
      </c>
      <c r="Y188" s="416">
        <v>26</v>
      </c>
      <c r="Z188" s="432">
        <f t="shared" si="3"/>
        <v>52</v>
      </c>
      <c r="AA188" s="437"/>
      <c r="AB188" s="9"/>
      <c r="AC188" s="437"/>
      <c r="AD188" s="437"/>
      <c r="AE188" s="9"/>
      <c r="AF188" s="437"/>
      <c r="AG188" s="437"/>
      <c r="AH188" s="9"/>
      <c r="AI188" s="437"/>
      <c r="AJ188" s="437"/>
      <c r="AK188" s="9"/>
      <c r="AL188" s="437"/>
      <c r="AM188" s="437"/>
      <c r="AN188" s="437"/>
      <c r="AO188" s="437"/>
      <c r="AP188" s="437"/>
    </row>
    <row r="189" spans="1:42" ht="24.95" customHeight="1">
      <c r="A189" s="155" t="s">
        <v>66</v>
      </c>
      <c r="B189" s="400">
        <v>0</v>
      </c>
      <c r="C189" s="398">
        <v>0</v>
      </c>
      <c r="D189" s="398">
        <v>2</v>
      </c>
      <c r="E189" s="398">
        <v>0</v>
      </c>
      <c r="F189" s="398">
        <v>0</v>
      </c>
      <c r="G189" s="398">
        <v>1</v>
      </c>
      <c r="H189" s="398">
        <v>1</v>
      </c>
      <c r="I189" s="398">
        <v>2</v>
      </c>
      <c r="J189" s="398">
        <v>4</v>
      </c>
      <c r="K189" s="398">
        <v>1</v>
      </c>
      <c r="L189" s="398">
        <v>0</v>
      </c>
      <c r="M189" s="398">
        <v>3</v>
      </c>
      <c r="N189" s="416">
        <v>13</v>
      </c>
      <c r="O189" s="416">
        <v>0</v>
      </c>
      <c r="P189" s="416">
        <v>0</v>
      </c>
      <c r="Q189" s="416">
        <v>0</v>
      </c>
      <c r="R189" s="416">
        <v>2</v>
      </c>
      <c r="S189" s="416">
        <v>0</v>
      </c>
      <c r="T189" s="416">
        <v>0</v>
      </c>
      <c r="U189" s="416">
        <v>1</v>
      </c>
      <c r="V189" s="416">
        <v>0</v>
      </c>
      <c r="W189" s="416">
        <v>0</v>
      </c>
      <c r="X189" s="416">
        <v>3</v>
      </c>
      <c r="Y189" s="416">
        <v>33</v>
      </c>
      <c r="Z189" s="432">
        <f t="shared" si="3"/>
        <v>66</v>
      </c>
      <c r="AA189" s="437"/>
      <c r="AB189" s="9"/>
      <c r="AC189" s="437"/>
      <c r="AD189" s="437"/>
      <c r="AE189" s="9"/>
      <c r="AF189" s="437"/>
      <c r="AG189" s="437"/>
      <c r="AH189" s="9"/>
      <c r="AI189" s="437"/>
      <c r="AJ189" s="437"/>
      <c r="AK189" s="9"/>
      <c r="AL189" s="437"/>
      <c r="AM189" s="437"/>
      <c r="AN189" s="437"/>
      <c r="AO189" s="437"/>
      <c r="AP189" s="437"/>
    </row>
    <row r="190" spans="1:42" ht="24.95" customHeight="1">
      <c r="A190" s="155" t="s">
        <v>35</v>
      </c>
      <c r="B190" s="400">
        <v>1</v>
      </c>
      <c r="C190" s="398">
        <v>0</v>
      </c>
      <c r="D190" s="398">
        <v>2</v>
      </c>
      <c r="E190" s="398">
        <v>1</v>
      </c>
      <c r="F190" s="398">
        <v>0</v>
      </c>
      <c r="G190" s="398">
        <v>0</v>
      </c>
      <c r="H190" s="398">
        <v>1</v>
      </c>
      <c r="I190" s="398">
        <v>0</v>
      </c>
      <c r="J190" s="398">
        <v>0</v>
      </c>
      <c r="K190" s="398">
        <v>1</v>
      </c>
      <c r="L190" s="398">
        <v>0</v>
      </c>
      <c r="M190" s="398">
        <v>0</v>
      </c>
      <c r="N190" s="416">
        <v>0</v>
      </c>
      <c r="O190" s="416">
        <v>0</v>
      </c>
      <c r="P190" s="416">
        <v>0</v>
      </c>
      <c r="Q190" s="416">
        <v>1</v>
      </c>
      <c r="R190" s="416">
        <v>0</v>
      </c>
      <c r="S190" s="416">
        <v>0</v>
      </c>
      <c r="T190" s="416">
        <v>0</v>
      </c>
      <c r="U190" s="416">
        <v>0</v>
      </c>
      <c r="V190" s="416">
        <v>0</v>
      </c>
      <c r="W190" s="416">
        <v>0</v>
      </c>
      <c r="X190" s="416">
        <v>1</v>
      </c>
      <c r="Y190" s="416">
        <v>8</v>
      </c>
      <c r="Z190" s="432">
        <f t="shared" si="3"/>
        <v>16</v>
      </c>
      <c r="AA190" s="437"/>
      <c r="AB190" s="9"/>
      <c r="AC190" s="437"/>
      <c r="AD190" s="437"/>
      <c r="AE190" s="9"/>
      <c r="AF190" s="437"/>
      <c r="AG190" s="437"/>
      <c r="AH190" s="9"/>
      <c r="AI190" s="437"/>
      <c r="AJ190" s="437"/>
      <c r="AK190" s="9"/>
      <c r="AL190" s="437"/>
      <c r="AM190" s="437"/>
      <c r="AN190" s="437"/>
      <c r="AO190" s="437"/>
      <c r="AP190" s="437"/>
    </row>
    <row r="191" spans="1:42" ht="24.95" customHeight="1">
      <c r="A191" s="155" t="s">
        <v>67</v>
      </c>
      <c r="B191" s="400">
        <v>1</v>
      </c>
      <c r="C191" s="398">
        <v>0</v>
      </c>
      <c r="D191" s="398"/>
      <c r="E191" s="398">
        <v>0</v>
      </c>
      <c r="F191" s="398">
        <v>0</v>
      </c>
      <c r="G191" s="398">
        <v>2</v>
      </c>
      <c r="H191" s="398">
        <v>2</v>
      </c>
      <c r="I191" s="398">
        <v>1</v>
      </c>
      <c r="J191" s="398">
        <v>0</v>
      </c>
      <c r="K191" s="398">
        <v>0</v>
      </c>
      <c r="L191" s="398">
        <v>0</v>
      </c>
      <c r="M191" s="398">
        <v>1</v>
      </c>
      <c r="N191" s="416">
        <v>0</v>
      </c>
      <c r="O191" s="416">
        <v>0</v>
      </c>
      <c r="P191" s="416">
        <v>0</v>
      </c>
      <c r="Q191" s="416">
        <v>0</v>
      </c>
      <c r="R191" s="416">
        <v>0</v>
      </c>
      <c r="S191" s="416">
        <v>0</v>
      </c>
      <c r="T191" s="416">
        <v>0</v>
      </c>
      <c r="U191" s="416">
        <v>0</v>
      </c>
      <c r="V191" s="416">
        <v>0</v>
      </c>
      <c r="W191" s="416">
        <v>0</v>
      </c>
      <c r="X191" s="416">
        <v>0</v>
      </c>
      <c r="Y191" s="416">
        <v>7</v>
      </c>
      <c r="Z191" s="432">
        <f t="shared" si="3"/>
        <v>14</v>
      </c>
      <c r="AA191" s="437"/>
      <c r="AB191" s="9"/>
      <c r="AC191" s="437"/>
      <c r="AD191" s="437"/>
      <c r="AE191" s="9"/>
      <c r="AF191" s="437"/>
      <c r="AG191" s="437"/>
      <c r="AH191" s="9"/>
      <c r="AI191" s="437"/>
      <c r="AJ191" s="437"/>
      <c r="AK191" s="9"/>
      <c r="AL191" s="437"/>
      <c r="AM191" s="437"/>
      <c r="AN191" s="437"/>
      <c r="AO191" s="437"/>
      <c r="AP191" s="437"/>
    </row>
    <row r="192" spans="1:42" ht="24.95" customHeight="1">
      <c r="A192" s="155" t="s">
        <v>20</v>
      </c>
      <c r="B192" s="400">
        <v>0</v>
      </c>
      <c r="C192" s="398">
        <v>0</v>
      </c>
      <c r="D192" s="398"/>
      <c r="E192" s="398">
        <v>0</v>
      </c>
      <c r="F192" s="398">
        <v>0</v>
      </c>
      <c r="G192" s="398">
        <v>0</v>
      </c>
      <c r="H192" s="398">
        <v>0</v>
      </c>
      <c r="I192" s="398">
        <v>2</v>
      </c>
      <c r="J192" s="398">
        <v>0</v>
      </c>
      <c r="K192" s="398">
        <v>1</v>
      </c>
      <c r="L192" s="398">
        <v>1</v>
      </c>
      <c r="M192" s="398">
        <v>0</v>
      </c>
      <c r="N192" s="416">
        <v>0</v>
      </c>
      <c r="O192" s="416">
        <v>0</v>
      </c>
      <c r="P192" s="416">
        <v>0</v>
      </c>
      <c r="Q192" s="416">
        <v>4</v>
      </c>
      <c r="R192" s="416">
        <v>2</v>
      </c>
      <c r="S192" s="416">
        <v>0</v>
      </c>
      <c r="T192" s="416">
        <v>0</v>
      </c>
      <c r="U192" s="416">
        <v>0</v>
      </c>
      <c r="V192" s="416">
        <v>0</v>
      </c>
      <c r="W192" s="416">
        <v>2</v>
      </c>
      <c r="X192" s="416">
        <v>0</v>
      </c>
      <c r="Y192" s="416">
        <v>12</v>
      </c>
      <c r="Z192" s="432">
        <f t="shared" si="3"/>
        <v>24</v>
      </c>
      <c r="AA192" s="437"/>
      <c r="AB192" s="9"/>
      <c r="AC192" s="437"/>
      <c r="AD192" s="437"/>
      <c r="AE192" s="9"/>
      <c r="AF192" s="437"/>
      <c r="AG192" s="437"/>
      <c r="AH192" s="9"/>
      <c r="AI192" s="437"/>
      <c r="AJ192" s="437"/>
      <c r="AK192" s="9"/>
      <c r="AL192" s="437"/>
      <c r="AM192" s="437"/>
      <c r="AN192" s="437"/>
      <c r="AO192" s="437"/>
      <c r="AP192" s="437"/>
    </row>
    <row r="193" spans="1:42" ht="24.95" customHeight="1">
      <c r="A193" s="155" t="s">
        <v>38</v>
      </c>
      <c r="B193" s="400">
        <v>0</v>
      </c>
      <c r="C193" s="398">
        <v>0</v>
      </c>
      <c r="D193" s="398"/>
      <c r="E193" s="398">
        <v>0</v>
      </c>
      <c r="F193" s="398">
        <v>0</v>
      </c>
      <c r="G193" s="398">
        <v>0</v>
      </c>
      <c r="H193" s="398">
        <v>0</v>
      </c>
      <c r="I193" s="398">
        <v>1</v>
      </c>
      <c r="J193" s="398">
        <v>0</v>
      </c>
      <c r="K193" s="398">
        <v>0</v>
      </c>
      <c r="L193" s="398">
        <v>0</v>
      </c>
      <c r="M193" s="398">
        <v>0</v>
      </c>
      <c r="N193" s="416">
        <v>0</v>
      </c>
      <c r="O193" s="416">
        <v>1</v>
      </c>
      <c r="P193" s="416">
        <v>0</v>
      </c>
      <c r="Q193" s="416">
        <v>5</v>
      </c>
      <c r="R193" s="416">
        <v>0</v>
      </c>
      <c r="S193" s="416">
        <v>0</v>
      </c>
      <c r="T193" s="416">
        <v>0</v>
      </c>
      <c r="U193" s="416">
        <v>0</v>
      </c>
      <c r="V193" s="416">
        <v>0</v>
      </c>
      <c r="W193" s="416">
        <v>3</v>
      </c>
      <c r="X193" s="416">
        <v>2</v>
      </c>
      <c r="Y193" s="416">
        <v>12</v>
      </c>
      <c r="Z193" s="432">
        <f t="shared" si="3"/>
        <v>24</v>
      </c>
      <c r="AA193" s="437"/>
      <c r="AB193" s="9"/>
      <c r="AC193" s="437"/>
      <c r="AD193" s="437"/>
      <c r="AE193" s="9"/>
      <c r="AF193" s="437"/>
      <c r="AG193" s="437"/>
      <c r="AH193" s="9"/>
      <c r="AI193" s="437"/>
      <c r="AJ193" s="437"/>
      <c r="AK193" s="9"/>
      <c r="AL193" s="437"/>
      <c r="AM193" s="437"/>
      <c r="AN193" s="437"/>
      <c r="AO193" s="437"/>
      <c r="AP193" s="437"/>
    </row>
    <row r="194" spans="1:42" ht="24.95" customHeight="1">
      <c r="A194" s="155" t="s">
        <v>39</v>
      </c>
      <c r="B194" s="400">
        <v>0</v>
      </c>
      <c r="C194" s="398">
        <v>0</v>
      </c>
      <c r="D194" s="398"/>
      <c r="E194" s="398">
        <v>0</v>
      </c>
      <c r="F194" s="398">
        <v>0</v>
      </c>
      <c r="G194" s="398">
        <v>0</v>
      </c>
      <c r="H194" s="398">
        <v>2</v>
      </c>
      <c r="I194" s="398">
        <v>1</v>
      </c>
      <c r="J194" s="398">
        <v>0</v>
      </c>
      <c r="K194" s="398">
        <v>1</v>
      </c>
      <c r="L194" s="398">
        <v>0</v>
      </c>
      <c r="M194" s="398">
        <v>0</v>
      </c>
      <c r="N194" s="416">
        <v>0</v>
      </c>
      <c r="O194" s="416">
        <v>0</v>
      </c>
      <c r="P194" s="416">
        <v>0</v>
      </c>
      <c r="Q194" s="416">
        <v>1</v>
      </c>
      <c r="R194" s="416">
        <v>4</v>
      </c>
      <c r="S194" s="416">
        <v>0</v>
      </c>
      <c r="T194" s="416">
        <v>0</v>
      </c>
      <c r="U194" s="416">
        <v>0</v>
      </c>
      <c r="V194" s="416">
        <v>0</v>
      </c>
      <c r="W194" s="416">
        <v>0</v>
      </c>
      <c r="X194" s="416">
        <v>2</v>
      </c>
      <c r="Y194" s="416">
        <v>11</v>
      </c>
      <c r="Z194" s="432">
        <f t="shared" si="3"/>
        <v>22</v>
      </c>
      <c r="AA194" s="437"/>
      <c r="AB194" s="9"/>
      <c r="AC194" s="437"/>
      <c r="AD194" s="437"/>
      <c r="AE194" s="9"/>
      <c r="AF194" s="437"/>
      <c r="AG194" s="437"/>
      <c r="AH194" s="9"/>
      <c r="AI194" s="437"/>
      <c r="AJ194" s="437"/>
      <c r="AK194" s="9"/>
      <c r="AL194" s="437"/>
      <c r="AM194" s="437"/>
      <c r="AN194" s="437"/>
      <c r="AO194" s="437"/>
      <c r="AP194" s="437"/>
    </row>
    <row r="195" spans="1:42" ht="24.95" customHeight="1">
      <c r="A195" s="155" t="s">
        <v>36</v>
      </c>
      <c r="B195" s="400">
        <v>0</v>
      </c>
      <c r="C195" s="398">
        <v>0</v>
      </c>
      <c r="D195" s="398"/>
      <c r="E195" s="398">
        <v>0</v>
      </c>
      <c r="F195" s="398">
        <v>0</v>
      </c>
      <c r="G195" s="398">
        <v>0</v>
      </c>
      <c r="H195" s="398">
        <v>0</v>
      </c>
      <c r="I195" s="398">
        <v>0</v>
      </c>
      <c r="J195" s="398">
        <v>8</v>
      </c>
      <c r="K195" s="398">
        <v>0</v>
      </c>
      <c r="L195" s="398">
        <v>0</v>
      </c>
      <c r="M195" s="398">
        <v>0</v>
      </c>
      <c r="N195" s="416">
        <v>0</v>
      </c>
      <c r="O195" s="416">
        <v>0</v>
      </c>
      <c r="P195" s="416">
        <v>0</v>
      </c>
      <c r="Q195" s="416">
        <v>0</v>
      </c>
      <c r="R195" s="416">
        <v>0</v>
      </c>
      <c r="S195" s="416">
        <v>0</v>
      </c>
      <c r="T195" s="416">
        <v>0</v>
      </c>
      <c r="U195" s="416">
        <v>0</v>
      </c>
      <c r="V195" s="416">
        <v>0</v>
      </c>
      <c r="W195" s="416">
        <v>0</v>
      </c>
      <c r="X195" s="416">
        <v>1</v>
      </c>
      <c r="Y195" s="416">
        <v>9</v>
      </c>
      <c r="Z195" s="432">
        <f t="shared" si="3"/>
        <v>18</v>
      </c>
      <c r="AA195" s="437"/>
      <c r="AB195" s="9"/>
      <c r="AC195" s="437"/>
      <c r="AD195" s="437"/>
      <c r="AE195" s="9"/>
      <c r="AF195" s="437"/>
      <c r="AG195" s="437"/>
      <c r="AH195" s="9"/>
      <c r="AI195" s="437"/>
      <c r="AJ195" s="437"/>
      <c r="AK195" s="9"/>
      <c r="AL195" s="437"/>
      <c r="AM195" s="437"/>
      <c r="AN195" s="437"/>
      <c r="AO195" s="437"/>
      <c r="AP195" s="437"/>
    </row>
    <row r="196" spans="1:42" ht="24.95" customHeight="1">
      <c r="A196" s="155" t="s">
        <v>23</v>
      </c>
      <c r="B196" s="400">
        <v>0</v>
      </c>
      <c r="C196" s="398">
        <v>0</v>
      </c>
      <c r="D196" s="398">
        <v>2</v>
      </c>
      <c r="E196" s="398">
        <v>0</v>
      </c>
      <c r="F196" s="398">
        <v>0</v>
      </c>
      <c r="G196" s="398">
        <v>0</v>
      </c>
      <c r="H196" s="398">
        <v>5</v>
      </c>
      <c r="I196" s="398">
        <v>4</v>
      </c>
      <c r="J196" s="398">
        <v>2</v>
      </c>
      <c r="K196" s="398">
        <v>0</v>
      </c>
      <c r="L196" s="398">
        <v>0</v>
      </c>
      <c r="M196" s="398">
        <v>1</v>
      </c>
      <c r="N196" s="416">
        <v>8</v>
      </c>
      <c r="O196" s="416">
        <v>0</v>
      </c>
      <c r="P196" s="416">
        <v>0</v>
      </c>
      <c r="Q196" s="416">
        <v>0</v>
      </c>
      <c r="R196" s="416">
        <v>3</v>
      </c>
      <c r="S196" s="416">
        <v>0</v>
      </c>
      <c r="T196" s="416">
        <v>0</v>
      </c>
      <c r="U196" s="416">
        <v>0</v>
      </c>
      <c r="V196" s="416">
        <v>0</v>
      </c>
      <c r="W196" s="416">
        <v>1</v>
      </c>
      <c r="X196" s="416">
        <v>1</v>
      </c>
      <c r="Y196" s="416">
        <v>27</v>
      </c>
      <c r="Z196" s="432">
        <f t="shared" si="3"/>
        <v>54</v>
      </c>
      <c r="AA196" s="437"/>
      <c r="AB196" s="9"/>
      <c r="AC196" s="437"/>
      <c r="AD196" s="437"/>
      <c r="AE196" s="9"/>
      <c r="AF196" s="437"/>
      <c r="AG196" s="437"/>
      <c r="AH196" s="9"/>
      <c r="AI196" s="437"/>
      <c r="AJ196" s="437"/>
      <c r="AK196" s="9"/>
      <c r="AL196" s="437"/>
      <c r="AM196" s="437"/>
      <c r="AN196" s="437"/>
      <c r="AO196" s="437"/>
      <c r="AP196" s="437"/>
    </row>
    <row r="197" spans="1:42" ht="24.95" customHeight="1">
      <c r="A197" s="155" t="s">
        <v>24</v>
      </c>
      <c r="B197" s="400">
        <v>0</v>
      </c>
      <c r="C197" s="398">
        <v>0</v>
      </c>
      <c r="D197" s="398">
        <v>3</v>
      </c>
      <c r="E197" s="398">
        <v>0</v>
      </c>
      <c r="F197" s="398">
        <v>0</v>
      </c>
      <c r="G197" s="398">
        <v>0</v>
      </c>
      <c r="H197" s="398">
        <v>0</v>
      </c>
      <c r="I197" s="398">
        <v>0</v>
      </c>
      <c r="J197" s="398">
        <v>0</v>
      </c>
      <c r="K197" s="398">
        <v>5</v>
      </c>
      <c r="L197" s="398">
        <v>0</v>
      </c>
      <c r="M197" s="398">
        <v>0</v>
      </c>
      <c r="N197" s="416">
        <v>0</v>
      </c>
      <c r="O197" s="416">
        <v>0</v>
      </c>
      <c r="P197" s="416">
        <v>0</v>
      </c>
      <c r="Q197" s="416">
        <v>2</v>
      </c>
      <c r="R197" s="416">
        <v>0</v>
      </c>
      <c r="S197" s="416">
        <v>0</v>
      </c>
      <c r="T197" s="416">
        <v>0</v>
      </c>
      <c r="U197" s="416">
        <v>0</v>
      </c>
      <c r="V197" s="416">
        <v>0</v>
      </c>
      <c r="W197" s="416">
        <v>0</v>
      </c>
      <c r="X197" s="416">
        <v>0</v>
      </c>
      <c r="Y197" s="416">
        <v>10</v>
      </c>
      <c r="Z197" s="432">
        <f t="shared" si="3"/>
        <v>20</v>
      </c>
      <c r="AA197" s="437"/>
      <c r="AB197" s="9"/>
      <c r="AC197" s="437"/>
      <c r="AD197" s="437"/>
      <c r="AE197" s="9"/>
      <c r="AF197" s="437"/>
      <c r="AG197" s="437"/>
      <c r="AH197" s="9"/>
      <c r="AI197" s="437"/>
      <c r="AJ197" s="437"/>
      <c r="AK197" s="9"/>
      <c r="AL197" s="437"/>
      <c r="AM197" s="437"/>
      <c r="AN197" s="437"/>
      <c r="AO197" s="437"/>
      <c r="AP197" s="437"/>
    </row>
    <row r="198" spans="1:42" ht="24.95" customHeight="1">
      <c r="A198" s="155" t="s">
        <v>29</v>
      </c>
      <c r="B198" s="400">
        <v>0</v>
      </c>
      <c r="C198" s="398">
        <v>0</v>
      </c>
      <c r="D198" s="398"/>
      <c r="E198" s="398">
        <v>0</v>
      </c>
      <c r="F198" s="398">
        <v>0</v>
      </c>
      <c r="G198" s="398">
        <v>0</v>
      </c>
      <c r="H198" s="398">
        <v>0</v>
      </c>
      <c r="I198" s="398">
        <v>3</v>
      </c>
      <c r="J198" s="398">
        <v>0</v>
      </c>
      <c r="K198" s="398">
        <v>3</v>
      </c>
      <c r="L198" s="398"/>
      <c r="M198" s="398"/>
      <c r="N198" s="416">
        <v>0</v>
      </c>
      <c r="O198" s="416"/>
      <c r="P198" s="416">
        <v>0</v>
      </c>
      <c r="Q198" s="416">
        <v>2</v>
      </c>
      <c r="R198" s="416">
        <v>1</v>
      </c>
      <c r="S198" s="416"/>
      <c r="T198" s="416">
        <v>0</v>
      </c>
      <c r="U198" s="416">
        <v>0</v>
      </c>
      <c r="V198" s="416">
        <v>0</v>
      </c>
      <c r="W198" s="416">
        <v>0</v>
      </c>
      <c r="X198" s="416">
        <v>0</v>
      </c>
      <c r="Y198" s="416">
        <v>9</v>
      </c>
      <c r="Z198" s="432">
        <f t="shared" si="3"/>
        <v>18</v>
      </c>
      <c r="AA198" s="437"/>
      <c r="AB198" s="9"/>
      <c r="AC198" s="437"/>
      <c r="AD198" s="437"/>
      <c r="AE198" s="9"/>
      <c r="AF198" s="437"/>
      <c r="AG198" s="437"/>
      <c r="AH198" s="9"/>
      <c r="AI198" s="437"/>
      <c r="AJ198" s="437"/>
      <c r="AK198" s="9"/>
      <c r="AL198" s="437"/>
      <c r="AM198" s="437"/>
      <c r="AN198" s="437"/>
      <c r="AO198" s="437"/>
      <c r="AP198" s="437"/>
    </row>
    <row r="199" spans="1:42" ht="24.95" customHeight="1">
      <c r="A199" s="155" t="s">
        <v>31</v>
      </c>
      <c r="B199" s="400">
        <v>1</v>
      </c>
      <c r="C199" s="398">
        <v>0</v>
      </c>
      <c r="D199" s="398">
        <v>0</v>
      </c>
      <c r="E199" s="398">
        <v>0</v>
      </c>
      <c r="F199" s="398">
        <v>0</v>
      </c>
      <c r="G199" s="398">
        <v>0</v>
      </c>
      <c r="H199" s="398">
        <v>0</v>
      </c>
      <c r="I199" s="398">
        <v>1</v>
      </c>
      <c r="J199" s="398">
        <v>0</v>
      </c>
      <c r="K199" s="398">
        <v>0</v>
      </c>
      <c r="L199" s="398">
        <v>0</v>
      </c>
      <c r="M199" s="398">
        <v>0</v>
      </c>
      <c r="N199" s="416">
        <v>0</v>
      </c>
      <c r="O199" s="416">
        <v>0</v>
      </c>
      <c r="P199" s="416">
        <v>0</v>
      </c>
      <c r="Q199" s="416">
        <v>1</v>
      </c>
      <c r="R199" s="416">
        <v>6</v>
      </c>
      <c r="S199" s="416">
        <v>0</v>
      </c>
      <c r="T199" s="416">
        <v>0</v>
      </c>
      <c r="U199" s="416">
        <v>0</v>
      </c>
      <c r="V199" s="416">
        <v>0</v>
      </c>
      <c r="W199" s="416">
        <v>0</v>
      </c>
      <c r="X199" s="416">
        <v>1</v>
      </c>
      <c r="Y199" s="416">
        <v>10</v>
      </c>
      <c r="Z199" s="432">
        <f t="shared" si="3"/>
        <v>20</v>
      </c>
      <c r="AA199" s="437"/>
      <c r="AB199" s="9"/>
      <c r="AC199" s="437"/>
      <c r="AD199" s="437"/>
      <c r="AE199" s="9"/>
      <c r="AF199" s="437"/>
      <c r="AG199" s="437"/>
      <c r="AH199" s="9"/>
      <c r="AI199" s="437"/>
      <c r="AJ199" s="437"/>
      <c r="AK199" s="9"/>
      <c r="AL199" s="437"/>
      <c r="AM199" s="437"/>
      <c r="AN199" s="437"/>
      <c r="AO199" s="437"/>
      <c r="AP199" s="437"/>
    </row>
    <row r="200" spans="1:42" ht="24.95" customHeight="1">
      <c r="A200" s="155" t="s">
        <v>64</v>
      </c>
      <c r="B200" s="400">
        <v>1</v>
      </c>
      <c r="C200" s="398">
        <v>0</v>
      </c>
      <c r="D200" s="398">
        <v>0</v>
      </c>
      <c r="E200" s="398">
        <v>0</v>
      </c>
      <c r="F200" s="398">
        <v>0</v>
      </c>
      <c r="G200" s="398">
        <v>0</v>
      </c>
      <c r="H200" s="398">
        <v>0</v>
      </c>
      <c r="I200" s="398">
        <v>1</v>
      </c>
      <c r="J200" s="398">
        <v>1</v>
      </c>
      <c r="K200" s="398">
        <v>0</v>
      </c>
      <c r="L200" s="398">
        <v>0</v>
      </c>
      <c r="M200" s="398">
        <v>0</v>
      </c>
      <c r="N200" s="416">
        <v>0</v>
      </c>
      <c r="O200" s="416">
        <v>0</v>
      </c>
      <c r="P200" s="416">
        <v>0</v>
      </c>
      <c r="Q200" s="416">
        <v>0</v>
      </c>
      <c r="R200" s="416">
        <v>0</v>
      </c>
      <c r="S200" s="416">
        <v>0</v>
      </c>
      <c r="T200" s="416">
        <v>0</v>
      </c>
      <c r="U200" s="416">
        <v>0</v>
      </c>
      <c r="V200" s="416">
        <v>0</v>
      </c>
      <c r="W200" s="416">
        <v>0</v>
      </c>
      <c r="X200" s="416">
        <v>1</v>
      </c>
      <c r="Y200" s="416">
        <v>4</v>
      </c>
      <c r="Z200" s="432">
        <f t="shared" si="3"/>
        <v>8</v>
      </c>
      <c r="AA200" s="437"/>
      <c r="AB200" s="9"/>
      <c r="AC200" s="437"/>
      <c r="AD200" s="437"/>
      <c r="AE200" s="9"/>
      <c r="AF200" s="437"/>
      <c r="AG200" s="437"/>
      <c r="AH200" s="9"/>
      <c r="AI200" s="437"/>
      <c r="AJ200" s="437"/>
      <c r="AK200" s="9"/>
      <c r="AL200" s="437"/>
      <c r="AM200" s="437"/>
      <c r="AN200" s="437"/>
      <c r="AO200" s="437"/>
      <c r="AP200" s="437"/>
    </row>
    <row r="201" spans="1:42" ht="24.95" customHeight="1">
      <c r="A201" s="155" t="s">
        <v>17</v>
      </c>
      <c r="B201" s="400">
        <v>0</v>
      </c>
      <c r="C201" s="398">
        <v>0</v>
      </c>
      <c r="D201" s="398">
        <v>3</v>
      </c>
      <c r="E201" s="398">
        <v>0</v>
      </c>
      <c r="F201" s="398">
        <v>4</v>
      </c>
      <c r="G201" s="398">
        <v>0</v>
      </c>
      <c r="H201" s="398">
        <v>19</v>
      </c>
      <c r="I201" s="398">
        <v>6</v>
      </c>
      <c r="J201" s="398">
        <v>3</v>
      </c>
      <c r="K201" s="398">
        <v>0</v>
      </c>
      <c r="L201" s="398">
        <v>0</v>
      </c>
      <c r="M201" s="398">
        <v>1</v>
      </c>
      <c r="N201" s="416">
        <v>0</v>
      </c>
      <c r="O201" s="416">
        <v>0</v>
      </c>
      <c r="P201" s="416">
        <v>0</v>
      </c>
      <c r="Q201" s="416">
        <v>0</v>
      </c>
      <c r="R201" s="416">
        <v>2</v>
      </c>
      <c r="S201" s="416">
        <v>0</v>
      </c>
      <c r="T201" s="416">
        <v>0</v>
      </c>
      <c r="U201" s="416">
        <v>8</v>
      </c>
      <c r="V201" s="416">
        <v>0</v>
      </c>
      <c r="W201" s="416">
        <v>0</v>
      </c>
      <c r="X201" s="416">
        <v>8</v>
      </c>
      <c r="Y201" s="416">
        <v>54</v>
      </c>
      <c r="Z201" s="432">
        <f t="shared" si="3"/>
        <v>108</v>
      </c>
      <c r="AA201" s="437"/>
      <c r="AB201" s="9"/>
      <c r="AC201" s="437"/>
      <c r="AD201" s="437"/>
      <c r="AE201" s="9"/>
      <c r="AF201" s="437"/>
      <c r="AG201" s="437"/>
      <c r="AH201" s="9"/>
      <c r="AI201" s="437"/>
      <c r="AJ201" s="437"/>
      <c r="AK201" s="9"/>
      <c r="AL201" s="437"/>
      <c r="AM201" s="437"/>
      <c r="AN201" s="437"/>
      <c r="AO201" s="437"/>
      <c r="AP201" s="437"/>
    </row>
    <row r="202" spans="1:42" ht="24.95" customHeight="1">
      <c r="A202" s="156" t="s">
        <v>3</v>
      </c>
      <c r="B202" s="404">
        <v>13</v>
      </c>
      <c r="C202" s="398">
        <v>0</v>
      </c>
      <c r="D202" s="402">
        <v>24</v>
      </c>
      <c r="E202" s="402">
        <v>2</v>
      </c>
      <c r="F202" s="402">
        <v>11</v>
      </c>
      <c r="G202" s="402">
        <v>7</v>
      </c>
      <c r="H202" s="402">
        <v>67</v>
      </c>
      <c r="I202" s="402">
        <v>36</v>
      </c>
      <c r="J202" s="402">
        <v>26</v>
      </c>
      <c r="K202" s="402">
        <v>19</v>
      </c>
      <c r="L202" s="402">
        <v>6</v>
      </c>
      <c r="M202" s="402">
        <v>27</v>
      </c>
      <c r="N202" s="418">
        <v>26</v>
      </c>
      <c r="O202" s="418">
        <v>3</v>
      </c>
      <c r="P202" s="416">
        <v>0</v>
      </c>
      <c r="Q202" s="418">
        <v>37</v>
      </c>
      <c r="R202" s="418">
        <v>27</v>
      </c>
      <c r="S202" s="416">
        <v>0</v>
      </c>
      <c r="T202" s="416">
        <v>0</v>
      </c>
      <c r="U202" s="418">
        <v>15</v>
      </c>
      <c r="V202" s="416">
        <v>0</v>
      </c>
      <c r="W202" s="418">
        <v>21</v>
      </c>
      <c r="X202" s="418">
        <v>36</v>
      </c>
      <c r="Y202" s="418">
        <v>403</v>
      </c>
      <c r="Z202" s="432">
        <f t="shared" si="3"/>
        <v>806</v>
      </c>
      <c r="AA202" s="437"/>
      <c r="AB202" s="9"/>
      <c r="AC202" s="437"/>
      <c r="AD202" s="437"/>
      <c r="AE202" s="9"/>
      <c r="AF202" s="437"/>
      <c r="AG202" s="437"/>
      <c r="AH202" s="9"/>
      <c r="AI202" s="437"/>
      <c r="AJ202" s="437"/>
      <c r="AK202" s="9"/>
      <c r="AL202" s="437"/>
      <c r="AM202" s="437"/>
      <c r="AN202" s="437"/>
      <c r="AO202" s="437"/>
      <c r="AP202" s="437"/>
    </row>
    <row r="203" spans="1:42" ht="19.5" customHeight="1">
      <c r="A203" s="304"/>
      <c r="B203" s="399"/>
      <c r="C203" s="399"/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420"/>
      <c r="O203" s="420"/>
      <c r="P203" s="420"/>
      <c r="Q203" s="420"/>
      <c r="R203" s="420"/>
      <c r="S203" s="420"/>
      <c r="T203" s="420"/>
      <c r="U203" s="420"/>
      <c r="V203" s="420"/>
      <c r="W203" s="420"/>
      <c r="X203" s="420"/>
      <c r="Y203" s="420"/>
      <c r="AA203" s="437"/>
      <c r="AB203" s="9"/>
      <c r="AC203" s="437"/>
      <c r="AD203" s="437"/>
      <c r="AE203" s="9"/>
      <c r="AF203" s="437"/>
      <c r="AG203" s="437"/>
      <c r="AH203" s="9"/>
      <c r="AI203" s="437"/>
      <c r="AJ203" s="437"/>
      <c r="AK203" s="9"/>
      <c r="AL203" s="437"/>
      <c r="AM203" s="437"/>
      <c r="AN203" s="437"/>
      <c r="AO203" s="437"/>
      <c r="AP203" s="437"/>
    </row>
    <row r="204" spans="1:42" ht="22.5" customHeight="1">
      <c r="A204" s="615" t="s">
        <v>923</v>
      </c>
      <c r="B204" s="615"/>
      <c r="C204" s="615"/>
      <c r="D204" s="615"/>
      <c r="E204" s="615"/>
      <c r="F204" s="615"/>
      <c r="G204" s="615"/>
      <c r="H204" s="615"/>
      <c r="I204" s="615"/>
      <c r="J204" s="615"/>
      <c r="K204" s="615"/>
      <c r="L204" s="615"/>
      <c r="M204" s="615"/>
      <c r="N204" s="615"/>
      <c r="O204" s="420"/>
      <c r="P204" s="420"/>
      <c r="Q204" s="420"/>
      <c r="R204" s="420"/>
      <c r="S204" s="420"/>
      <c r="T204" s="420"/>
      <c r="U204" s="420"/>
      <c r="V204" s="420"/>
      <c r="W204" s="420"/>
      <c r="X204" s="420"/>
      <c r="Y204" s="420"/>
      <c r="AA204" s="437"/>
      <c r="AB204" s="9"/>
      <c r="AC204" s="437"/>
      <c r="AD204" s="437"/>
      <c r="AE204" s="9"/>
      <c r="AF204" s="437"/>
      <c r="AG204" s="437"/>
      <c r="AH204" s="9"/>
      <c r="AI204" s="437"/>
      <c r="AJ204" s="437"/>
      <c r="AK204" s="9"/>
      <c r="AL204" s="437"/>
      <c r="AM204" s="437"/>
      <c r="AN204" s="437"/>
      <c r="AO204" s="437"/>
      <c r="AP204" s="437"/>
    </row>
    <row r="205" spans="1:42" ht="69.75" customHeight="1">
      <c r="A205" s="340" t="s">
        <v>922</v>
      </c>
      <c r="B205" s="410" t="s">
        <v>234</v>
      </c>
      <c r="C205" s="410" t="s">
        <v>235</v>
      </c>
      <c r="D205" s="410" t="s">
        <v>6</v>
      </c>
      <c r="E205" s="410" t="s">
        <v>1727</v>
      </c>
      <c r="F205" s="410" t="s">
        <v>236</v>
      </c>
      <c r="G205" s="410" t="s">
        <v>229</v>
      </c>
      <c r="H205" s="410" t="s">
        <v>237</v>
      </c>
      <c r="I205" s="410" t="s">
        <v>238</v>
      </c>
      <c r="J205" s="410" t="s">
        <v>239</v>
      </c>
      <c r="K205" s="410" t="s">
        <v>240</v>
      </c>
      <c r="L205" s="410" t="s">
        <v>13</v>
      </c>
      <c r="M205" s="410" t="s">
        <v>241</v>
      </c>
      <c r="N205" s="425" t="s">
        <v>3</v>
      </c>
      <c r="O205" s="420"/>
      <c r="P205" s="420"/>
      <c r="Q205" s="420"/>
      <c r="R205" s="420"/>
      <c r="S205" s="420"/>
      <c r="T205" s="420"/>
      <c r="U205" s="420"/>
      <c r="V205" s="420"/>
      <c r="W205" s="420"/>
      <c r="X205" s="420"/>
      <c r="Y205" s="420"/>
      <c r="AA205" s="437"/>
      <c r="AB205" s="9"/>
      <c r="AC205" s="437"/>
      <c r="AD205" s="437"/>
      <c r="AE205" s="9"/>
      <c r="AF205" s="437"/>
      <c r="AG205" s="437"/>
      <c r="AH205" s="9"/>
      <c r="AI205" s="437"/>
      <c r="AJ205" s="437"/>
      <c r="AK205" s="9"/>
      <c r="AL205" s="437"/>
      <c r="AM205" s="437"/>
      <c r="AN205" s="437"/>
      <c r="AO205" s="437"/>
      <c r="AP205" s="437"/>
    </row>
    <row r="206" spans="1:42" ht="24.95" customHeight="1">
      <c r="A206" s="155" t="s">
        <v>48</v>
      </c>
      <c r="B206" s="400">
        <v>0</v>
      </c>
      <c r="C206" s="398">
        <v>1</v>
      </c>
      <c r="D206" s="398">
        <v>11</v>
      </c>
      <c r="E206" s="398">
        <v>2</v>
      </c>
      <c r="F206" s="398">
        <v>11</v>
      </c>
      <c r="G206" s="398">
        <v>8</v>
      </c>
      <c r="H206" s="398">
        <v>9</v>
      </c>
      <c r="I206" s="398">
        <v>1</v>
      </c>
      <c r="J206" s="398">
        <v>5</v>
      </c>
      <c r="K206" s="398">
        <v>0</v>
      </c>
      <c r="L206" s="398">
        <v>0</v>
      </c>
      <c r="M206" s="398">
        <v>2</v>
      </c>
      <c r="N206" s="415">
        <f>SUM(B206:M206)</f>
        <v>50</v>
      </c>
      <c r="O206" s="420"/>
      <c r="P206" s="420"/>
      <c r="Q206" s="420"/>
      <c r="R206" s="420"/>
      <c r="S206" s="420"/>
      <c r="T206" s="420"/>
      <c r="U206" s="420"/>
      <c r="V206" s="420"/>
      <c r="W206" s="420"/>
      <c r="X206" s="420"/>
      <c r="Y206" s="420"/>
      <c r="AA206" s="437"/>
      <c r="AB206" s="9"/>
      <c r="AC206" s="437"/>
      <c r="AD206" s="437"/>
      <c r="AE206" s="9"/>
      <c r="AF206" s="437"/>
      <c r="AG206" s="437"/>
      <c r="AH206" s="9"/>
      <c r="AI206" s="437"/>
      <c r="AJ206" s="437"/>
      <c r="AK206" s="9"/>
      <c r="AL206" s="437"/>
      <c r="AM206" s="437"/>
      <c r="AN206" s="437"/>
      <c r="AO206" s="437"/>
      <c r="AP206" s="437"/>
    </row>
    <row r="207" spans="1:42" ht="24.95" customHeight="1">
      <c r="A207" s="155" t="s">
        <v>54</v>
      </c>
      <c r="B207" s="400">
        <v>0</v>
      </c>
      <c r="C207" s="398">
        <v>2</v>
      </c>
      <c r="D207" s="398">
        <v>4</v>
      </c>
      <c r="E207" s="398">
        <v>9</v>
      </c>
      <c r="F207" s="398">
        <v>12</v>
      </c>
      <c r="G207" s="398">
        <v>0</v>
      </c>
      <c r="H207" s="398">
        <v>4</v>
      </c>
      <c r="I207" s="398">
        <v>1</v>
      </c>
      <c r="J207" s="398">
        <v>3</v>
      </c>
      <c r="K207" s="398">
        <v>0</v>
      </c>
      <c r="L207" s="398">
        <v>0</v>
      </c>
      <c r="M207" s="398">
        <v>0</v>
      </c>
      <c r="N207" s="415">
        <f t="shared" ref="N207:N235" si="4">SUM(B207:M207)</f>
        <v>35</v>
      </c>
      <c r="O207" s="420"/>
      <c r="P207" s="420"/>
      <c r="Q207" s="420"/>
      <c r="R207" s="420"/>
      <c r="S207" s="420"/>
      <c r="T207" s="420"/>
      <c r="U207" s="420"/>
      <c r="V207" s="420"/>
      <c r="W207" s="420"/>
      <c r="X207" s="420"/>
      <c r="Y207" s="420"/>
      <c r="AA207" s="437"/>
      <c r="AB207" s="9"/>
      <c r="AC207" s="437"/>
      <c r="AD207" s="437"/>
      <c r="AE207" s="9"/>
      <c r="AF207" s="437"/>
      <c r="AG207" s="437"/>
      <c r="AH207" s="9"/>
      <c r="AI207" s="437"/>
      <c r="AJ207" s="437"/>
      <c r="AK207" s="9"/>
      <c r="AL207" s="437"/>
      <c r="AM207" s="437"/>
      <c r="AN207" s="437"/>
      <c r="AO207" s="437"/>
      <c r="AP207" s="437"/>
    </row>
    <row r="208" spans="1:42" ht="24.95" customHeight="1">
      <c r="A208" s="155" t="s">
        <v>50</v>
      </c>
      <c r="B208" s="400">
        <v>11</v>
      </c>
      <c r="C208" s="398"/>
      <c r="D208" s="398">
        <v>5</v>
      </c>
      <c r="E208" s="398">
        <v>17</v>
      </c>
      <c r="F208" s="398">
        <v>37</v>
      </c>
      <c r="G208" s="398">
        <v>0</v>
      </c>
      <c r="H208" s="398">
        <v>12</v>
      </c>
      <c r="I208" s="398">
        <v>6</v>
      </c>
      <c r="J208" s="398">
        <v>2</v>
      </c>
      <c r="K208" s="398">
        <v>3</v>
      </c>
      <c r="L208" s="398">
        <v>8</v>
      </c>
      <c r="M208" s="398">
        <v>14</v>
      </c>
      <c r="N208" s="415">
        <f t="shared" si="4"/>
        <v>115</v>
      </c>
      <c r="O208" s="420"/>
      <c r="P208" s="420"/>
      <c r="Q208" s="420"/>
      <c r="R208" s="420"/>
      <c r="S208" s="420"/>
      <c r="T208" s="420"/>
      <c r="U208" s="420"/>
      <c r="V208" s="420"/>
      <c r="W208" s="420"/>
      <c r="X208" s="420"/>
      <c r="Y208" s="420"/>
      <c r="AA208" s="437"/>
      <c r="AB208" s="9"/>
      <c r="AC208" s="437"/>
      <c r="AD208" s="437"/>
      <c r="AE208" s="9"/>
      <c r="AF208" s="437"/>
      <c r="AG208" s="437"/>
      <c r="AH208" s="9"/>
      <c r="AI208" s="437"/>
      <c r="AJ208" s="437"/>
      <c r="AK208" s="9"/>
      <c r="AL208" s="437"/>
      <c r="AM208" s="437"/>
      <c r="AN208" s="437"/>
      <c r="AO208" s="437"/>
      <c r="AP208" s="437"/>
    </row>
    <row r="209" spans="1:42" ht="24.95" customHeight="1">
      <c r="A209" s="155" t="s">
        <v>49</v>
      </c>
      <c r="B209" s="400">
        <v>0</v>
      </c>
      <c r="C209" s="398">
        <v>1</v>
      </c>
      <c r="D209" s="398">
        <v>6</v>
      </c>
      <c r="E209" s="398">
        <v>18</v>
      </c>
      <c r="F209" s="398">
        <v>20</v>
      </c>
      <c r="G209" s="398">
        <v>3</v>
      </c>
      <c r="H209" s="398">
        <v>8</v>
      </c>
      <c r="I209" s="398">
        <v>10</v>
      </c>
      <c r="J209" s="398">
        <v>8</v>
      </c>
      <c r="K209" s="398">
        <v>0</v>
      </c>
      <c r="L209" s="398">
        <v>8</v>
      </c>
      <c r="M209" s="398">
        <v>20</v>
      </c>
      <c r="N209" s="415">
        <f t="shared" si="4"/>
        <v>102</v>
      </c>
      <c r="O209" s="420"/>
      <c r="P209" s="420"/>
      <c r="Q209" s="420"/>
      <c r="R209" s="420"/>
      <c r="S209" s="420"/>
      <c r="T209" s="420"/>
      <c r="U209" s="420"/>
      <c r="V209" s="420"/>
      <c r="W209" s="420"/>
      <c r="X209" s="420"/>
      <c r="Y209" s="420"/>
      <c r="AA209" s="437"/>
      <c r="AB209" s="9"/>
      <c r="AC209" s="437"/>
      <c r="AD209" s="437"/>
      <c r="AE209" s="9"/>
      <c r="AF209" s="437"/>
      <c r="AG209" s="437"/>
      <c r="AH209" s="9"/>
      <c r="AI209" s="437"/>
      <c r="AJ209" s="437"/>
      <c r="AK209" s="9"/>
      <c r="AL209" s="437"/>
      <c r="AM209" s="437"/>
      <c r="AN209" s="437"/>
      <c r="AO209" s="437"/>
      <c r="AP209" s="437"/>
    </row>
    <row r="210" spans="1:42" ht="24.95" customHeight="1">
      <c r="A210" s="155" t="s">
        <v>53</v>
      </c>
      <c r="B210" s="400">
        <v>9</v>
      </c>
      <c r="C210" s="398">
        <v>12</v>
      </c>
      <c r="D210" s="398">
        <v>22</v>
      </c>
      <c r="E210" s="398">
        <v>18</v>
      </c>
      <c r="F210" s="398">
        <v>20</v>
      </c>
      <c r="G210" s="398">
        <v>14</v>
      </c>
      <c r="H210" s="398">
        <v>25</v>
      </c>
      <c r="I210" s="398">
        <v>8</v>
      </c>
      <c r="J210" s="398">
        <v>15</v>
      </c>
      <c r="K210" s="398">
        <v>9</v>
      </c>
      <c r="L210" s="398">
        <v>7</v>
      </c>
      <c r="M210" s="398">
        <v>19</v>
      </c>
      <c r="N210" s="415">
        <f t="shared" si="4"/>
        <v>178</v>
      </c>
      <c r="O210" s="420"/>
      <c r="P210" s="420"/>
      <c r="Q210" s="420"/>
      <c r="R210" s="420"/>
      <c r="S210" s="420"/>
      <c r="T210" s="420"/>
      <c r="U210" s="420"/>
      <c r="V210" s="420"/>
      <c r="W210" s="420"/>
      <c r="X210" s="420"/>
      <c r="Y210" s="420"/>
      <c r="AA210" s="437"/>
      <c r="AB210" s="9"/>
      <c r="AC210" s="437"/>
      <c r="AD210" s="437"/>
      <c r="AE210" s="9"/>
      <c r="AF210" s="437"/>
      <c r="AG210" s="437"/>
      <c r="AH210" s="9"/>
      <c r="AI210" s="437"/>
      <c r="AJ210" s="437"/>
      <c r="AK210" s="9"/>
      <c r="AL210" s="437"/>
      <c r="AM210" s="437"/>
      <c r="AN210" s="437"/>
      <c r="AO210" s="437"/>
      <c r="AP210" s="437"/>
    </row>
    <row r="211" spans="1:42" ht="24.95" customHeight="1">
      <c r="A211" s="155" t="s">
        <v>51</v>
      </c>
      <c r="B211" s="400">
        <v>1</v>
      </c>
      <c r="C211" s="398">
        <v>21</v>
      </c>
      <c r="D211" s="398">
        <v>12</v>
      </c>
      <c r="E211" s="398">
        <v>18</v>
      </c>
      <c r="F211" s="398">
        <v>9</v>
      </c>
      <c r="G211" s="398">
        <v>0</v>
      </c>
      <c r="H211" s="398">
        <v>14</v>
      </c>
      <c r="I211" s="398">
        <v>3</v>
      </c>
      <c r="J211" s="398">
        <v>14</v>
      </c>
      <c r="K211" s="398">
        <v>12</v>
      </c>
      <c r="L211" s="398">
        <v>4</v>
      </c>
      <c r="M211" s="398">
        <v>13</v>
      </c>
      <c r="N211" s="415">
        <f t="shared" si="4"/>
        <v>121</v>
      </c>
      <c r="O211" s="420"/>
      <c r="P211" s="420"/>
      <c r="Q211" s="420"/>
      <c r="R211" s="420"/>
      <c r="S211" s="420"/>
      <c r="T211" s="420"/>
      <c r="U211" s="420"/>
      <c r="V211" s="420"/>
      <c r="W211" s="420"/>
      <c r="X211" s="420"/>
      <c r="Y211" s="420"/>
      <c r="AA211" s="437"/>
      <c r="AB211" s="9"/>
      <c r="AC211" s="437"/>
      <c r="AD211" s="437"/>
      <c r="AE211" s="9"/>
      <c r="AF211" s="437"/>
      <c r="AG211" s="437"/>
      <c r="AH211" s="9"/>
      <c r="AI211" s="437"/>
      <c r="AJ211" s="437"/>
      <c r="AK211" s="9"/>
      <c r="AL211" s="437"/>
      <c r="AM211" s="437"/>
      <c r="AN211" s="437"/>
      <c r="AO211" s="437"/>
      <c r="AP211" s="437"/>
    </row>
    <row r="212" spans="1:42" ht="24.95" customHeight="1">
      <c r="A212" s="155" t="s">
        <v>680</v>
      </c>
      <c r="B212" s="400">
        <v>0</v>
      </c>
      <c r="C212" s="398">
        <v>12</v>
      </c>
      <c r="D212" s="398">
        <v>11</v>
      </c>
      <c r="E212" s="398">
        <v>18</v>
      </c>
      <c r="F212" s="398">
        <v>15</v>
      </c>
      <c r="G212" s="398">
        <v>0</v>
      </c>
      <c r="H212" s="398">
        <v>11</v>
      </c>
      <c r="I212" s="398">
        <v>4</v>
      </c>
      <c r="J212" s="398">
        <v>1</v>
      </c>
      <c r="K212" s="398">
        <v>4</v>
      </c>
      <c r="L212" s="398">
        <v>4</v>
      </c>
      <c r="M212" s="398">
        <v>14</v>
      </c>
      <c r="N212" s="415">
        <f t="shared" si="4"/>
        <v>94</v>
      </c>
      <c r="O212" s="420"/>
      <c r="P212" s="420"/>
      <c r="Q212" s="420"/>
      <c r="R212" s="420"/>
      <c r="S212" s="420"/>
      <c r="T212" s="420"/>
      <c r="U212" s="420"/>
      <c r="V212" s="420"/>
      <c r="W212" s="420"/>
      <c r="X212" s="420"/>
      <c r="Y212" s="420"/>
      <c r="AA212" s="437"/>
      <c r="AB212" s="9"/>
      <c r="AC212" s="437"/>
      <c r="AD212" s="437"/>
      <c r="AE212" s="9"/>
      <c r="AF212" s="437"/>
      <c r="AG212" s="437"/>
      <c r="AH212" s="9"/>
      <c r="AI212" s="437"/>
      <c r="AJ212" s="437"/>
      <c r="AK212" s="9"/>
      <c r="AL212" s="437"/>
      <c r="AM212" s="437"/>
      <c r="AN212" s="437"/>
      <c r="AO212" s="437"/>
      <c r="AP212" s="437"/>
    </row>
    <row r="213" spans="1:42" ht="24.95" customHeight="1">
      <c r="A213" s="155" t="s">
        <v>33</v>
      </c>
      <c r="B213" s="400">
        <v>5</v>
      </c>
      <c r="C213" s="398">
        <v>8</v>
      </c>
      <c r="D213" s="398">
        <v>10</v>
      </c>
      <c r="E213" s="398">
        <v>16</v>
      </c>
      <c r="F213" s="398">
        <v>21</v>
      </c>
      <c r="G213" s="398">
        <v>20</v>
      </c>
      <c r="H213" s="398">
        <v>9</v>
      </c>
      <c r="I213" s="398">
        <v>5</v>
      </c>
      <c r="J213" s="398">
        <v>16</v>
      </c>
      <c r="K213" s="398"/>
      <c r="L213" s="398">
        <v>4</v>
      </c>
      <c r="M213" s="398">
        <v>5</v>
      </c>
      <c r="N213" s="415">
        <f t="shared" si="4"/>
        <v>119</v>
      </c>
      <c r="O213" s="420"/>
      <c r="P213" s="420"/>
      <c r="Q213" s="420"/>
      <c r="R213" s="420"/>
      <c r="S213" s="420"/>
      <c r="T213" s="420"/>
      <c r="U213" s="420"/>
      <c r="V213" s="420"/>
      <c r="W213" s="420"/>
      <c r="X213" s="420"/>
      <c r="Y213" s="420"/>
      <c r="AA213" s="437"/>
      <c r="AB213" s="9"/>
      <c r="AC213" s="437"/>
      <c r="AD213" s="437"/>
      <c r="AE213" s="9"/>
      <c r="AF213" s="437"/>
      <c r="AG213" s="437"/>
      <c r="AH213" s="9"/>
      <c r="AI213" s="437"/>
      <c r="AJ213" s="437"/>
      <c r="AK213" s="9"/>
      <c r="AL213" s="437"/>
      <c r="AM213" s="437"/>
      <c r="AN213" s="437"/>
      <c r="AO213" s="437"/>
      <c r="AP213" s="437"/>
    </row>
    <row r="214" spans="1:42" ht="24.95" customHeight="1">
      <c r="A214" s="155" t="s">
        <v>684</v>
      </c>
      <c r="B214" s="400">
        <v>15</v>
      </c>
      <c r="C214" s="398">
        <v>5</v>
      </c>
      <c r="D214" s="398">
        <v>17</v>
      </c>
      <c r="E214" s="398">
        <v>11</v>
      </c>
      <c r="F214" s="398">
        <v>37</v>
      </c>
      <c r="G214" s="398">
        <v>0</v>
      </c>
      <c r="H214" s="398">
        <v>8</v>
      </c>
      <c r="I214" s="398">
        <v>7</v>
      </c>
      <c r="J214" s="398">
        <v>0</v>
      </c>
      <c r="K214" s="398">
        <v>5</v>
      </c>
      <c r="L214" s="398">
        <v>6</v>
      </c>
      <c r="M214" s="398">
        <v>16</v>
      </c>
      <c r="N214" s="415">
        <f t="shared" si="4"/>
        <v>127</v>
      </c>
      <c r="O214" s="420"/>
      <c r="P214" s="420"/>
      <c r="Q214" s="420"/>
      <c r="R214" s="420"/>
      <c r="S214" s="420"/>
      <c r="T214" s="420"/>
      <c r="U214" s="420"/>
      <c r="V214" s="420"/>
      <c r="W214" s="420"/>
      <c r="X214" s="420"/>
      <c r="Y214" s="420"/>
      <c r="AA214" s="437"/>
      <c r="AB214" s="9"/>
      <c r="AC214" s="437"/>
      <c r="AD214" s="437"/>
      <c r="AE214" s="9"/>
      <c r="AF214" s="437"/>
      <c r="AG214" s="437"/>
      <c r="AH214" s="9"/>
      <c r="AI214" s="437"/>
      <c r="AJ214" s="437"/>
      <c r="AK214" s="9"/>
      <c r="AL214" s="437"/>
      <c r="AM214" s="437"/>
      <c r="AN214" s="437"/>
      <c r="AO214" s="437"/>
      <c r="AP214" s="437"/>
    </row>
    <row r="215" spans="1:42" ht="24.95" customHeight="1">
      <c r="A215" s="155" t="s">
        <v>66</v>
      </c>
      <c r="B215" s="400">
        <v>4</v>
      </c>
      <c r="C215" s="398"/>
      <c r="D215" s="398">
        <v>11</v>
      </c>
      <c r="E215" s="398">
        <v>9</v>
      </c>
      <c r="F215" s="398">
        <v>39</v>
      </c>
      <c r="G215" s="398">
        <v>20</v>
      </c>
      <c r="H215" s="398">
        <v>5</v>
      </c>
      <c r="I215" s="398">
        <v>2</v>
      </c>
      <c r="J215" s="398">
        <v>0</v>
      </c>
      <c r="K215" s="398">
        <v>0</v>
      </c>
      <c r="L215" s="398">
        <v>5</v>
      </c>
      <c r="M215" s="398">
        <v>19</v>
      </c>
      <c r="N215" s="415">
        <f t="shared" si="4"/>
        <v>114</v>
      </c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  <c r="AA215" s="437"/>
      <c r="AB215" s="9"/>
      <c r="AC215" s="437"/>
      <c r="AD215" s="437"/>
      <c r="AE215" s="9"/>
      <c r="AF215" s="437"/>
      <c r="AG215" s="437"/>
      <c r="AH215" s="9"/>
      <c r="AI215" s="437"/>
      <c r="AJ215" s="437"/>
      <c r="AK215" s="9"/>
      <c r="AL215" s="437"/>
      <c r="AM215" s="437"/>
      <c r="AN215" s="437"/>
      <c r="AO215" s="437"/>
      <c r="AP215" s="437"/>
    </row>
    <row r="216" spans="1:42" ht="24.95" customHeight="1">
      <c r="A216" s="155" t="s">
        <v>35</v>
      </c>
      <c r="B216" s="400">
        <v>0</v>
      </c>
      <c r="C216" s="398">
        <v>0</v>
      </c>
      <c r="D216" s="398">
        <v>5</v>
      </c>
      <c r="E216" s="398">
        <v>9</v>
      </c>
      <c r="F216" s="398">
        <v>6</v>
      </c>
      <c r="G216" s="398">
        <v>0</v>
      </c>
      <c r="H216" s="398">
        <v>4</v>
      </c>
      <c r="I216" s="398">
        <v>0</v>
      </c>
      <c r="J216" s="398">
        <v>0</v>
      </c>
      <c r="K216" s="398">
        <v>0</v>
      </c>
      <c r="L216" s="398">
        <v>0</v>
      </c>
      <c r="M216" s="398">
        <v>5</v>
      </c>
      <c r="N216" s="415">
        <f t="shared" si="4"/>
        <v>29</v>
      </c>
      <c r="O216" s="420"/>
      <c r="P216" s="420"/>
      <c r="Q216" s="420"/>
      <c r="R216" s="420"/>
      <c r="S216" s="420"/>
      <c r="T216" s="420"/>
      <c r="U216" s="420"/>
      <c r="V216" s="420"/>
      <c r="W216" s="420"/>
      <c r="X216" s="420"/>
      <c r="Y216" s="420"/>
      <c r="AA216" s="437"/>
      <c r="AB216" s="9"/>
      <c r="AC216" s="437"/>
      <c r="AD216" s="437"/>
      <c r="AE216" s="9"/>
      <c r="AF216" s="437"/>
      <c r="AG216" s="437"/>
      <c r="AH216" s="9"/>
      <c r="AI216" s="437"/>
      <c r="AJ216" s="437"/>
      <c r="AK216" s="9"/>
      <c r="AL216" s="437"/>
      <c r="AM216" s="437"/>
      <c r="AN216" s="437"/>
      <c r="AO216" s="437"/>
      <c r="AP216" s="437"/>
    </row>
    <row r="217" spans="1:42" ht="24.95" customHeight="1">
      <c r="A217" s="155" t="s">
        <v>924</v>
      </c>
      <c r="B217" s="400">
        <v>0</v>
      </c>
      <c r="C217" s="398">
        <v>0</v>
      </c>
      <c r="D217" s="398">
        <v>2</v>
      </c>
      <c r="E217" s="398">
        <v>4</v>
      </c>
      <c r="F217" s="398">
        <v>16</v>
      </c>
      <c r="G217" s="398">
        <v>0</v>
      </c>
      <c r="H217" s="398">
        <v>0</v>
      </c>
      <c r="I217" s="398">
        <v>0</v>
      </c>
      <c r="J217" s="398">
        <v>9</v>
      </c>
      <c r="K217" s="398">
        <v>0</v>
      </c>
      <c r="L217" s="398">
        <v>7</v>
      </c>
      <c r="M217" s="398">
        <v>1</v>
      </c>
      <c r="N217" s="415">
        <f t="shared" si="4"/>
        <v>39</v>
      </c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  <c r="AA217" s="437"/>
      <c r="AB217" s="9"/>
      <c r="AC217" s="437"/>
      <c r="AD217" s="437"/>
      <c r="AE217" s="9"/>
      <c r="AF217" s="437"/>
      <c r="AG217" s="437"/>
      <c r="AH217" s="9"/>
      <c r="AI217" s="437"/>
      <c r="AJ217" s="437"/>
      <c r="AK217" s="9"/>
      <c r="AL217" s="437"/>
      <c r="AM217" s="437"/>
      <c r="AN217" s="437"/>
      <c r="AO217" s="437"/>
      <c r="AP217" s="437"/>
    </row>
    <row r="218" spans="1:42" ht="24.95" customHeight="1">
      <c r="A218" s="155" t="s">
        <v>20</v>
      </c>
      <c r="B218" s="400">
        <v>0</v>
      </c>
      <c r="C218" s="398">
        <v>0</v>
      </c>
      <c r="D218" s="398">
        <v>12</v>
      </c>
      <c r="E218" s="398">
        <v>4</v>
      </c>
      <c r="F218" s="398">
        <v>13</v>
      </c>
      <c r="G218" s="398">
        <v>6</v>
      </c>
      <c r="H218" s="398">
        <v>2</v>
      </c>
      <c r="I218" s="398">
        <v>10</v>
      </c>
      <c r="J218" s="398">
        <v>9</v>
      </c>
      <c r="K218" s="398">
        <v>2</v>
      </c>
      <c r="L218" s="398">
        <v>0</v>
      </c>
      <c r="M218" s="398">
        <v>15</v>
      </c>
      <c r="N218" s="415">
        <f t="shared" si="4"/>
        <v>73</v>
      </c>
      <c r="O218" s="420"/>
      <c r="P218" s="420"/>
      <c r="Q218" s="420"/>
      <c r="R218" s="420"/>
      <c r="S218" s="420"/>
      <c r="T218" s="420"/>
      <c r="U218" s="420"/>
      <c r="V218" s="420"/>
      <c r="W218" s="420"/>
      <c r="X218" s="420"/>
      <c r="Y218" s="420"/>
      <c r="AA218" s="437"/>
      <c r="AB218" s="9"/>
      <c r="AC218" s="437"/>
      <c r="AD218" s="437"/>
      <c r="AE218" s="9"/>
      <c r="AF218" s="437"/>
      <c r="AG218" s="437"/>
      <c r="AH218" s="9"/>
      <c r="AI218" s="437"/>
      <c r="AJ218" s="437"/>
      <c r="AK218" s="9"/>
      <c r="AL218" s="437"/>
      <c r="AM218" s="437"/>
      <c r="AN218" s="437"/>
      <c r="AO218" s="437"/>
      <c r="AP218" s="437"/>
    </row>
    <row r="219" spans="1:42" ht="24.95" customHeight="1">
      <c r="A219" s="155" t="s">
        <v>38</v>
      </c>
      <c r="B219" s="400">
        <v>0</v>
      </c>
      <c r="C219" s="398">
        <v>0</v>
      </c>
      <c r="D219" s="398">
        <v>9</v>
      </c>
      <c r="E219" s="398">
        <v>11</v>
      </c>
      <c r="F219" s="398">
        <v>12</v>
      </c>
      <c r="G219" s="398">
        <v>2</v>
      </c>
      <c r="H219" s="398">
        <v>1</v>
      </c>
      <c r="I219" s="398">
        <v>1</v>
      </c>
      <c r="J219" s="398">
        <v>6</v>
      </c>
      <c r="K219" s="398">
        <v>0</v>
      </c>
      <c r="L219" s="398">
        <v>5</v>
      </c>
      <c r="M219" s="398">
        <v>11</v>
      </c>
      <c r="N219" s="415">
        <f t="shared" si="4"/>
        <v>58</v>
      </c>
      <c r="O219" s="420"/>
      <c r="P219" s="420"/>
      <c r="Q219" s="420"/>
      <c r="R219" s="420"/>
      <c r="S219" s="420"/>
      <c r="T219" s="420"/>
      <c r="U219" s="420"/>
      <c r="V219" s="420"/>
      <c r="W219" s="420"/>
      <c r="X219" s="420"/>
      <c r="Y219" s="420"/>
      <c r="AA219" s="437"/>
      <c r="AB219" s="9"/>
      <c r="AC219" s="437"/>
      <c r="AD219" s="437"/>
      <c r="AE219" s="9"/>
      <c r="AF219" s="437"/>
      <c r="AG219" s="437"/>
      <c r="AH219" s="9"/>
      <c r="AI219" s="437"/>
      <c r="AJ219" s="437"/>
      <c r="AK219" s="9"/>
      <c r="AL219" s="437"/>
      <c r="AM219" s="437"/>
      <c r="AN219" s="437"/>
      <c r="AO219" s="437"/>
      <c r="AP219" s="437"/>
    </row>
    <row r="220" spans="1:42" ht="24.95" customHeight="1">
      <c r="A220" s="155" t="s">
        <v>39</v>
      </c>
      <c r="B220" s="400">
        <v>0</v>
      </c>
      <c r="C220" s="398">
        <v>0</v>
      </c>
      <c r="D220" s="398">
        <v>7</v>
      </c>
      <c r="E220" s="398">
        <v>10</v>
      </c>
      <c r="F220" s="398">
        <v>19</v>
      </c>
      <c r="G220" s="398">
        <v>0</v>
      </c>
      <c r="H220" s="398">
        <v>6</v>
      </c>
      <c r="I220" s="398">
        <v>9</v>
      </c>
      <c r="J220" s="398">
        <v>30</v>
      </c>
      <c r="K220" s="398">
        <v>0</v>
      </c>
      <c r="L220" s="398"/>
      <c r="M220" s="398">
        <v>16</v>
      </c>
      <c r="N220" s="415">
        <f t="shared" si="4"/>
        <v>97</v>
      </c>
      <c r="O220" s="420"/>
      <c r="P220" s="420"/>
      <c r="Q220" s="420"/>
      <c r="R220" s="420"/>
      <c r="S220" s="420"/>
      <c r="T220" s="420"/>
      <c r="U220" s="420"/>
      <c r="V220" s="420"/>
      <c r="W220" s="420"/>
      <c r="X220" s="420"/>
      <c r="Y220" s="420"/>
      <c r="AA220" s="437"/>
      <c r="AB220" s="9"/>
      <c r="AC220" s="437"/>
      <c r="AD220" s="437"/>
      <c r="AE220" s="9"/>
      <c r="AF220" s="437"/>
      <c r="AG220" s="437"/>
      <c r="AH220" s="9"/>
      <c r="AI220" s="437"/>
      <c r="AJ220" s="437"/>
      <c r="AK220" s="9"/>
      <c r="AL220" s="437"/>
      <c r="AM220" s="437"/>
      <c r="AN220" s="437"/>
      <c r="AO220" s="437"/>
      <c r="AP220" s="437"/>
    </row>
    <row r="221" spans="1:42" ht="24.95" customHeight="1">
      <c r="A221" s="155" t="s">
        <v>36</v>
      </c>
      <c r="B221" s="400">
        <v>4</v>
      </c>
      <c r="C221" s="398">
        <v>0</v>
      </c>
      <c r="D221" s="398">
        <v>6</v>
      </c>
      <c r="E221" s="398">
        <v>0</v>
      </c>
      <c r="F221" s="398">
        <v>35</v>
      </c>
      <c r="G221" s="398">
        <v>0</v>
      </c>
      <c r="H221" s="398">
        <v>0</v>
      </c>
      <c r="I221" s="398">
        <v>9</v>
      </c>
      <c r="J221" s="398">
        <v>65</v>
      </c>
      <c r="K221" s="398">
        <v>0</v>
      </c>
      <c r="L221" s="398">
        <v>6</v>
      </c>
      <c r="M221" s="398">
        <v>21</v>
      </c>
      <c r="N221" s="415">
        <f t="shared" si="4"/>
        <v>146</v>
      </c>
      <c r="O221" s="420"/>
      <c r="P221" s="420"/>
      <c r="Q221" s="420"/>
      <c r="R221" s="420"/>
      <c r="S221" s="420"/>
      <c r="T221" s="420"/>
      <c r="U221" s="420"/>
      <c r="V221" s="420"/>
      <c r="W221" s="420"/>
      <c r="X221" s="420"/>
      <c r="Y221" s="420"/>
      <c r="AA221" s="437"/>
      <c r="AB221" s="9"/>
      <c r="AC221" s="437"/>
      <c r="AD221" s="437"/>
      <c r="AE221" s="9"/>
      <c r="AF221" s="437"/>
      <c r="AG221" s="437"/>
      <c r="AH221" s="9"/>
      <c r="AI221" s="437"/>
      <c r="AJ221" s="437"/>
      <c r="AK221" s="9"/>
      <c r="AL221" s="437"/>
      <c r="AM221" s="437"/>
      <c r="AN221" s="437"/>
      <c r="AO221" s="437"/>
      <c r="AP221" s="437"/>
    </row>
    <row r="222" spans="1:42" ht="24.95" customHeight="1">
      <c r="A222" s="155" t="s">
        <v>23</v>
      </c>
      <c r="B222" s="400">
        <v>2</v>
      </c>
      <c r="C222" s="398">
        <v>18</v>
      </c>
      <c r="D222" s="398">
        <v>14</v>
      </c>
      <c r="E222" s="398">
        <v>14</v>
      </c>
      <c r="F222" s="398">
        <v>6</v>
      </c>
      <c r="G222" s="398">
        <v>15</v>
      </c>
      <c r="H222" s="398">
        <v>2</v>
      </c>
      <c r="I222" s="398">
        <v>8</v>
      </c>
      <c r="J222" s="398">
        <v>2</v>
      </c>
      <c r="K222" s="398">
        <v>0</v>
      </c>
      <c r="L222" s="398">
        <v>5</v>
      </c>
      <c r="M222" s="398">
        <v>20</v>
      </c>
      <c r="N222" s="415">
        <f t="shared" si="4"/>
        <v>106</v>
      </c>
      <c r="O222" s="420"/>
      <c r="P222" s="420"/>
      <c r="Q222" s="420"/>
      <c r="R222" s="420"/>
      <c r="S222" s="420"/>
      <c r="T222" s="420"/>
      <c r="U222" s="420"/>
      <c r="V222" s="420"/>
      <c r="W222" s="420"/>
      <c r="X222" s="420"/>
      <c r="Y222" s="420"/>
      <c r="AA222" s="437"/>
      <c r="AB222" s="9"/>
      <c r="AC222" s="437"/>
      <c r="AD222" s="437"/>
      <c r="AE222" s="9"/>
      <c r="AF222" s="437"/>
      <c r="AG222" s="437"/>
      <c r="AH222" s="9"/>
      <c r="AI222" s="437"/>
      <c r="AJ222" s="437"/>
      <c r="AK222" s="9"/>
      <c r="AL222" s="437"/>
      <c r="AM222" s="437"/>
      <c r="AN222" s="437"/>
      <c r="AO222" s="437"/>
      <c r="AP222" s="437"/>
    </row>
    <row r="223" spans="1:42" ht="24.95" customHeight="1">
      <c r="A223" s="155" t="s">
        <v>24</v>
      </c>
      <c r="B223" s="400">
        <v>16</v>
      </c>
      <c r="C223" s="398">
        <v>1</v>
      </c>
      <c r="D223" s="398">
        <v>5</v>
      </c>
      <c r="E223" s="398">
        <v>0</v>
      </c>
      <c r="F223" s="398">
        <v>18</v>
      </c>
      <c r="G223" s="398">
        <v>0</v>
      </c>
      <c r="H223" s="398">
        <v>1</v>
      </c>
      <c r="I223" s="398">
        <v>0</v>
      </c>
      <c r="J223" s="398">
        <v>20</v>
      </c>
      <c r="K223" s="398">
        <v>0</v>
      </c>
      <c r="L223" s="398">
        <v>5</v>
      </c>
      <c r="M223" s="398">
        <v>13</v>
      </c>
      <c r="N223" s="415">
        <f t="shared" si="4"/>
        <v>79</v>
      </c>
      <c r="O223" s="420"/>
      <c r="P223" s="420"/>
      <c r="Q223" s="420"/>
      <c r="R223" s="420"/>
      <c r="S223" s="420"/>
      <c r="T223" s="420"/>
      <c r="U223" s="420"/>
      <c r="V223" s="420"/>
      <c r="W223" s="420"/>
      <c r="X223" s="420"/>
      <c r="Y223" s="420"/>
      <c r="AA223" s="437"/>
      <c r="AB223" s="9"/>
      <c r="AC223" s="437"/>
      <c r="AD223" s="437"/>
      <c r="AE223" s="9"/>
      <c r="AF223" s="437"/>
      <c r="AG223" s="437"/>
      <c r="AH223" s="9"/>
      <c r="AI223" s="437"/>
      <c r="AJ223" s="437"/>
      <c r="AK223" s="9"/>
      <c r="AL223" s="437"/>
      <c r="AM223" s="437"/>
      <c r="AN223" s="437"/>
      <c r="AO223" s="437"/>
      <c r="AP223" s="437"/>
    </row>
    <row r="224" spans="1:42" ht="24.95" customHeight="1">
      <c r="A224" s="155" t="s">
        <v>29</v>
      </c>
      <c r="B224" s="400">
        <v>10</v>
      </c>
      <c r="C224" s="398">
        <v>0</v>
      </c>
      <c r="D224" s="398">
        <v>3</v>
      </c>
      <c r="E224" s="398">
        <v>9</v>
      </c>
      <c r="F224" s="398">
        <v>10</v>
      </c>
      <c r="G224" s="398">
        <v>0</v>
      </c>
      <c r="H224" s="398">
        <v>7</v>
      </c>
      <c r="I224" s="398">
        <v>0</v>
      </c>
      <c r="J224" s="398">
        <v>0</v>
      </c>
      <c r="K224" s="398">
        <v>0</v>
      </c>
      <c r="L224" s="398">
        <v>0</v>
      </c>
      <c r="M224" s="398">
        <v>9</v>
      </c>
      <c r="N224" s="415">
        <f t="shared" si="4"/>
        <v>48</v>
      </c>
      <c r="O224" s="420"/>
      <c r="P224" s="420"/>
      <c r="Q224" s="420"/>
      <c r="R224" s="420"/>
      <c r="S224" s="420"/>
      <c r="T224" s="420"/>
      <c r="U224" s="420"/>
      <c r="V224" s="420"/>
      <c r="W224" s="420"/>
      <c r="X224" s="420"/>
      <c r="Y224" s="420"/>
      <c r="AA224" s="437"/>
      <c r="AB224" s="9"/>
      <c r="AC224" s="437"/>
      <c r="AD224" s="437"/>
      <c r="AE224" s="9"/>
      <c r="AF224" s="437"/>
      <c r="AG224" s="437"/>
      <c r="AH224" s="9"/>
      <c r="AI224" s="437"/>
      <c r="AJ224" s="437"/>
      <c r="AK224" s="9"/>
      <c r="AL224" s="437"/>
      <c r="AM224" s="437"/>
      <c r="AN224" s="437"/>
      <c r="AO224" s="437"/>
      <c r="AP224" s="437"/>
    </row>
    <row r="225" spans="1:42" ht="24.95" customHeight="1">
      <c r="A225" s="155" t="s">
        <v>31</v>
      </c>
      <c r="B225" s="400">
        <v>10</v>
      </c>
      <c r="C225" s="398">
        <v>0</v>
      </c>
      <c r="D225" s="398">
        <v>6</v>
      </c>
      <c r="E225" s="398">
        <v>15</v>
      </c>
      <c r="F225" s="398">
        <v>20</v>
      </c>
      <c r="G225" s="398">
        <v>0</v>
      </c>
      <c r="H225" s="398">
        <v>2</v>
      </c>
      <c r="I225" s="398">
        <v>12</v>
      </c>
      <c r="J225" s="398">
        <v>0</v>
      </c>
      <c r="K225" s="398">
        <v>6</v>
      </c>
      <c r="L225" s="398">
        <v>3</v>
      </c>
      <c r="M225" s="398">
        <v>5</v>
      </c>
      <c r="N225" s="415">
        <f t="shared" si="4"/>
        <v>79</v>
      </c>
      <c r="O225" s="420"/>
      <c r="P225" s="420"/>
      <c r="Q225" s="420"/>
      <c r="R225" s="420"/>
      <c r="S225" s="420"/>
      <c r="T225" s="420"/>
      <c r="U225" s="420"/>
      <c r="V225" s="420"/>
      <c r="W225" s="420"/>
      <c r="X225" s="420"/>
      <c r="Y225" s="420"/>
      <c r="AA225" s="437"/>
      <c r="AB225" s="9"/>
      <c r="AC225" s="437"/>
      <c r="AD225" s="437"/>
      <c r="AE225" s="9"/>
      <c r="AF225" s="437"/>
      <c r="AG225" s="437"/>
      <c r="AH225" s="9"/>
      <c r="AI225" s="437"/>
      <c r="AJ225" s="437"/>
      <c r="AK225" s="9"/>
      <c r="AL225" s="437"/>
      <c r="AM225" s="437"/>
      <c r="AN225" s="437"/>
      <c r="AO225" s="437"/>
      <c r="AP225" s="437"/>
    </row>
    <row r="226" spans="1:42" ht="24.95" customHeight="1">
      <c r="A226" s="155" t="s">
        <v>64</v>
      </c>
      <c r="B226" s="400">
        <v>0</v>
      </c>
      <c r="C226" s="398">
        <v>0</v>
      </c>
      <c r="D226" s="398">
        <v>2</v>
      </c>
      <c r="E226" s="398">
        <v>12</v>
      </c>
      <c r="F226" s="398">
        <v>17</v>
      </c>
      <c r="G226" s="398">
        <v>5</v>
      </c>
      <c r="H226" s="398">
        <v>5</v>
      </c>
      <c r="I226" s="398">
        <v>0</v>
      </c>
      <c r="J226" s="398">
        <v>0</v>
      </c>
      <c r="K226" s="398">
        <v>4</v>
      </c>
      <c r="L226" s="398">
        <v>0</v>
      </c>
      <c r="M226" s="398">
        <v>6</v>
      </c>
      <c r="N226" s="415">
        <f t="shared" si="4"/>
        <v>51</v>
      </c>
      <c r="O226" s="420"/>
      <c r="P226" s="420"/>
      <c r="Q226" s="420"/>
      <c r="R226" s="420"/>
      <c r="S226" s="420"/>
      <c r="T226" s="420"/>
      <c r="U226" s="420"/>
      <c r="V226" s="420"/>
      <c r="W226" s="420"/>
      <c r="X226" s="420"/>
      <c r="Y226" s="420"/>
      <c r="AA226" s="437"/>
      <c r="AB226" s="9"/>
      <c r="AC226" s="437"/>
      <c r="AD226" s="437"/>
      <c r="AE226" s="9"/>
      <c r="AF226" s="437"/>
      <c r="AG226" s="437"/>
      <c r="AH226" s="9"/>
      <c r="AI226" s="437"/>
      <c r="AJ226" s="437"/>
      <c r="AK226" s="9"/>
      <c r="AL226" s="437"/>
      <c r="AM226" s="437"/>
      <c r="AN226" s="437"/>
      <c r="AO226" s="437"/>
      <c r="AP226" s="437"/>
    </row>
    <row r="227" spans="1:42" ht="24.95" customHeight="1">
      <c r="A227" s="155" t="s">
        <v>925</v>
      </c>
      <c r="B227" s="400">
        <v>0</v>
      </c>
      <c r="C227" s="398">
        <v>0</v>
      </c>
      <c r="D227" s="398">
        <v>4</v>
      </c>
      <c r="E227" s="398">
        <v>0</v>
      </c>
      <c r="F227" s="398">
        <v>22</v>
      </c>
      <c r="G227" s="398">
        <v>4</v>
      </c>
      <c r="H227" s="398">
        <v>7</v>
      </c>
      <c r="I227" s="398">
        <v>4</v>
      </c>
      <c r="J227" s="398">
        <v>0</v>
      </c>
      <c r="K227" s="398">
        <v>7</v>
      </c>
      <c r="L227" s="398">
        <v>5</v>
      </c>
      <c r="M227" s="398">
        <v>1</v>
      </c>
      <c r="N227" s="415">
        <f t="shared" si="4"/>
        <v>54</v>
      </c>
      <c r="O227" s="420"/>
      <c r="P227" s="420"/>
      <c r="Q227" s="420"/>
      <c r="R227" s="420"/>
      <c r="S227" s="420"/>
      <c r="T227" s="420"/>
      <c r="U227" s="420"/>
      <c r="V227" s="420"/>
      <c r="W227" s="420"/>
      <c r="X227" s="420"/>
      <c r="Y227" s="420"/>
      <c r="AA227" s="437"/>
      <c r="AB227" s="9"/>
      <c r="AC227" s="437"/>
      <c r="AD227" s="437"/>
      <c r="AE227" s="9"/>
      <c r="AF227" s="437"/>
      <c r="AG227" s="437"/>
      <c r="AH227" s="9"/>
      <c r="AI227" s="437"/>
      <c r="AJ227" s="437"/>
      <c r="AK227" s="9"/>
      <c r="AL227" s="437"/>
      <c r="AM227" s="437"/>
      <c r="AN227" s="437"/>
      <c r="AO227" s="437"/>
      <c r="AP227" s="437"/>
    </row>
    <row r="228" spans="1:42" ht="24.95" customHeight="1">
      <c r="A228" s="155" t="s">
        <v>242</v>
      </c>
      <c r="B228" s="400">
        <v>0</v>
      </c>
      <c r="C228" s="398">
        <v>1</v>
      </c>
      <c r="D228" s="398">
        <v>2</v>
      </c>
      <c r="E228" s="398">
        <v>12</v>
      </c>
      <c r="F228" s="398">
        <v>0</v>
      </c>
      <c r="G228" s="398">
        <v>4</v>
      </c>
      <c r="H228" s="398">
        <v>0</v>
      </c>
      <c r="I228" s="398">
        <v>0</v>
      </c>
      <c r="J228" s="398">
        <v>0</v>
      </c>
      <c r="K228" s="398">
        <v>8</v>
      </c>
      <c r="L228" s="398">
        <v>3</v>
      </c>
      <c r="M228" s="398">
        <v>0</v>
      </c>
      <c r="N228" s="415">
        <f t="shared" si="4"/>
        <v>30</v>
      </c>
      <c r="O228" s="420"/>
      <c r="P228" s="420"/>
      <c r="Q228" s="420"/>
      <c r="R228" s="420"/>
      <c r="S228" s="420"/>
      <c r="T228" s="420"/>
      <c r="U228" s="420"/>
      <c r="V228" s="420"/>
      <c r="W228" s="420"/>
      <c r="X228" s="420"/>
      <c r="Y228" s="420"/>
      <c r="AA228" s="437"/>
      <c r="AB228" s="9"/>
      <c r="AC228" s="437"/>
      <c r="AD228" s="437"/>
      <c r="AE228" s="9"/>
      <c r="AF228" s="437"/>
      <c r="AG228" s="437"/>
      <c r="AH228" s="9"/>
      <c r="AI228" s="437"/>
      <c r="AJ228" s="437"/>
      <c r="AK228" s="9"/>
      <c r="AL228" s="437"/>
      <c r="AM228" s="437"/>
      <c r="AN228" s="437"/>
      <c r="AO228" s="437"/>
      <c r="AP228" s="437"/>
    </row>
    <row r="229" spans="1:42" ht="24.95" customHeight="1">
      <c r="A229" s="155" t="s">
        <v>243</v>
      </c>
      <c r="B229" s="400">
        <v>0</v>
      </c>
      <c r="C229" s="398"/>
      <c r="D229" s="398">
        <v>4</v>
      </c>
      <c r="E229" s="398">
        <v>0</v>
      </c>
      <c r="F229" s="398">
        <v>0</v>
      </c>
      <c r="G229" s="398">
        <v>0</v>
      </c>
      <c r="H229" s="398">
        <v>2</v>
      </c>
      <c r="I229" s="398">
        <v>0</v>
      </c>
      <c r="J229" s="398">
        <v>4</v>
      </c>
      <c r="K229" s="398">
        <v>2</v>
      </c>
      <c r="L229" s="398">
        <v>0</v>
      </c>
      <c r="M229" s="398">
        <v>0</v>
      </c>
      <c r="N229" s="415">
        <f t="shared" si="4"/>
        <v>12</v>
      </c>
      <c r="O229" s="420"/>
      <c r="P229" s="420"/>
      <c r="Q229" s="420"/>
      <c r="R229" s="420"/>
      <c r="S229" s="420"/>
      <c r="T229" s="420"/>
      <c r="U229" s="420"/>
      <c r="V229" s="420"/>
      <c r="W229" s="420"/>
      <c r="X229" s="420"/>
      <c r="Y229" s="420"/>
      <c r="AA229" s="437"/>
      <c r="AB229" s="9"/>
      <c r="AC229" s="437"/>
      <c r="AD229" s="437"/>
      <c r="AE229" s="9"/>
      <c r="AF229" s="437"/>
      <c r="AG229" s="437"/>
      <c r="AH229" s="9"/>
      <c r="AI229" s="437"/>
      <c r="AJ229" s="437"/>
      <c r="AK229" s="9"/>
      <c r="AL229" s="437"/>
      <c r="AM229" s="437"/>
      <c r="AN229" s="437"/>
      <c r="AO229" s="437"/>
      <c r="AP229" s="437"/>
    </row>
    <row r="230" spans="1:42" ht="24.95" customHeight="1">
      <c r="A230" s="155" t="s">
        <v>17</v>
      </c>
      <c r="B230" s="400">
        <v>10</v>
      </c>
      <c r="C230" s="398">
        <v>3</v>
      </c>
      <c r="D230" s="398">
        <v>7</v>
      </c>
      <c r="E230" s="398">
        <v>132</v>
      </c>
      <c r="F230" s="398">
        <v>61</v>
      </c>
      <c r="G230" s="398">
        <v>0</v>
      </c>
      <c r="H230" s="398">
        <v>4</v>
      </c>
      <c r="I230" s="398">
        <v>8</v>
      </c>
      <c r="J230" s="398">
        <v>9</v>
      </c>
      <c r="K230" s="398">
        <v>0</v>
      </c>
      <c r="L230" s="398">
        <v>0</v>
      </c>
      <c r="M230" s="398">
        <v>43</v>
      </c>
      <c r="N230" s="415">
        <f t="shared" si="4"/>
        <v>277</v>
      </c>
      <c r="O230" s="420"/>
      <c r="P230" s="420"/>
      <c r="Q230" s="420"/>
      <c r="R230" s="420"/>
      <c r="S230" s="420"/>
      <c r="T230" s="420"/>
      <c r="U230" s="420"/>
      <c r="V230" s="420"/>
      <c r="W230" s="420"/>
      <c r="X230" s="420"/>
      <c r="Y230" s="420"/>
      <c r="AA230" s="437"/>
      <c r="AB230" s="9"/>
      <c r="AC230" s="437"/>
      <c r="AD230" s="437"/>
      <c r="AE230" s="9"/>
      <c r="AF230" s="437"/>
      <c r="AG230" s="437"/>
      <c r="AH230" s="9"/>
      <c r="AI230" s="437"/>
      <c r="AJ230" s="437"/>
      <c r="AK230" s="9"/>
      <c r="AL230" s="437"/>
      <c r="AM230" s="437"/>
      <c r="AN230" s="437"/>
      <c r="AO230" s="437"/>
      <c r="AP230" s="437"/>
    </row>
    <row r="231" spans="1:42" ht="24.95" customHeight="1">
      <c r="A231" s="155" t="s">
        <v>115</v>
      </c>
      <c r="B231" s="400">
        <v>0</v>
      </c>
      <c r="C231" s="398">
        <v>0</v>
      </c>
      <c r="D231" s="398">
        <v>12</v>
      </c>
      <c r="E231" s="398">
        <v>0</v>
      </c>
      <c r="F231" s="398">
        <v>0</v>
      </c>
      <c r="G231" s="398">
        <v>0</v>
      </c>
      <c r="H231" s="398">
        <v>1</v>
      </c>
      <c r="I231" s="398">
        <v>0</v>
      </c>
      <c r="J231" s="398">
        <v>9</v>
      </c>
      <c r="K231" s="398">
        <v>0</v>
      </c>
      <c r="L231" s="398">
        <v>0</v>
      </c>
      <c r="M231" s="398">
        <v>2</v>
      </c>
      <c r="N231" s="415">
        <f t="shared" si="4"/>
        <v>24</v>
      </c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AA231" s="437"/>
      <c r="AB231" s="9"/>
      <c r="AC231" s="437"/>
      <c r="AD231" s="437"/>
      <c r="AE231" s="9"/>
      <c r="AF231" s="437"/>
      <c r="AG231" s="437"/>
      <c r="AH231" s="9"/>
      <c r="AI231" s="437"/>
      <c r="AJ231" s="437"/>
      <c r="AK231" s="9"/>
      <c r="AL231" s="437"/>
      <c r="AM231" s="437"/>
      <c r="AN231" s="437"/>
      <c r="AO231" s="437"/>
      <c r="AP231" s="437"/>
    </row>
    <row r="232" spans="1:42" ht="24.95" customHeight="1">
      <c r="A232" s="313" t="s">
        <v>244</v>
      </c>
      <c r="B232" s="400">
        <v>0</v>
      </c>
      <c r="C232" s="398">
        <v>0</v>
      </c>
      <c r="D232" s="398">
        <v>5</v>
      </c>
      <c r="E232" s="398">
        <v>0</v>
      </c>
      <c r="F232" s="398">
        <v>0</v>
      </c>
      <c r="G232" s="398">
        <v>0</v>
      </c>
      <c r="H232" s="398">
        <v>6</v>
      </c>
      <c r="I232" s="398">
        <v>0</v>
      </c>
      <c r="J232" s="398">
        <v>0</v>
      </c>
      <c r="K232" s="398">
        <v>0</v>
      </c>
      <c r="L232" s="398">
        <v>0</v>
      </c>
      <c r="M232" s="398">
        <v>0</v>
      </c>
      <c r="N232" s="415">
        <f t="shared" si="4"/>
        <v>11</v>
      </c>
      <c r="O232" s="420"/>
      <c r="P232" s="420"/>
      <c r="Q232" s="420"/>
      <c r="R232" s="420"/>
      <c r="S232" s="420"/>
      <c r="T232" s="420"/>
      <c r="U232" s="420"/>
      <c r="V232" s="420"/>
      <c r="W232" s="420"/>
      <c r="X232" s="420"/>
      <c r="Y232" s="420"/>
      <c r="AA232" s="437"/>
      <c r="AB232" s="9"/>
      <c r="AC232" s="437"/>
      <c r="AD232" s="437"/>
      <c r="AE232" s="9"/>
      <c r="AF232" s="437"/>
      <c r="AG232" s="437"/>
      <c r="AH232" s="9"/>
      <c r="AI232" s="437"/>
      <c r="AJ232" s="437"/>
      <c r="AK232" s="9"/>
      <c r="AL232" s="437"/>
      <c r="AM232" s="437"/>
      <c r="AN232" s="437"/>
      <c r="AO232" s="437"/>
      <c r="AP232" s="437"/>
    </row>
    <row r="233" spans="1:42" ht="24.95" customHeight="1">
      <c r="A233" s="155" t="s">
        <v>245</v>
      </c>
      <c r="B233" s="400">
        <v>0</v>
      </c>
      <c r="C233" s="398">
        <v>0</v>
      </c>
      <c r="D233" s="398">
        <v>0</v>
      </c>
      <c r="E233" s="398">
        <v>0</v>
      </c>
      <c r="F233" s="398">
        <v>0</v>
      </c>
      <c r="G233" s="398">
        <v>0</v>
      </c>
      <c r="H233" s="398">
        <v>1</v>
      </c>
      <c r="I233" s="398">
        <v>0</v>
      </c>
      <c r="J233" s="398">
        <v>0</v>
      </c>
      <c r="K233" s="398">
        <v>0</v>
      </c>
      <c r="L233" s="398">
        <v>0</v>
      </c>
      <c r="M233" s="398">
        <v>0</v>
      </c>
      <c r="N233" s="415">
        <f t="shared" si="4"/>
        <v>1</v>
      </c>
      <c r="O233" s="420"/>
      <c r="P233" s="420"/>
      <c r="Q233" s="420"/>
      <c r="R233" s="420"/>
      <c r="S233" s="420"/>
      <c r="T233" s="420"/>
      <c r="U233" s="420"/>
      <c r="V233" s="420"/>
      <c r="W233" s="420"/>
      <c r="X233" s="420"/>
      <c r="Y233" s="420"/>
      <c r="AA233" s="437"/>
      <c r="AB233" s="9"/>
      <c r="AC233" s="437"/>
      <c r="AD233" s="437"/>
      <c r="AE233" s="9"/>
      <c r="AF233" s="437"/>
      <c r="AG233" s="437"/>
      <c r="AH233" s="9"/>
      <c r="AI233" s="437"/>
      <c r="AJ233" s="437"/>
      <c r="AK233" s="9"/>
      <c r="AL233" s="437"/>
      <c r="AM233" s="437"/>
      <c r="AN233" s="437"/>
      <c r="AO233" s="437"/>
      <c r="AP233" s="437"/>
    </row>
    <row r="234" spans="1:42" ht="24.95" customHeight="1">
      <c r="A234" s="155" t="s">
        <v>246</v>
      </c>
      <c r="B234" s="400">
        <v>0</v>
      </c>
      <c r="C234" s="398">
        <v>0</v>
      </c>
      <c r="D234" s="398">
        <v>0</v>
      </c>
      <c r="E234" s="398">
        <v>0</v>
      </c>
      <c r="F234" s="398">
        <v>0</v>
      </c>
      <c r="G234" s="398">
        <v>0</v>
      </c>
      <c r="H234" s="398">
        <v>0</v>
      </c>
      <c r="I234" s="398">
        <v>0</v>
      </c>
      <c r="J234" s="398">
        <v>6</v>
      </c>
      <c r="K234" s="398">
        <v>0</v>
      </c>
      <c r="L234" s="398">
        <v>0</v>
      </c>
      <c r="M234" s="398">
        <v>0</v>
      </c>
      <c r="N234" s="415">
        <f t="shared" si="4"/>
        <v>6</v>
      </c>
      <c r="O234" s="420"/>
      <c r="P234" s="420"/>
      <c r="Q234" s="420"/>
      <c r="R234" s="420"/>
      <c r="S234" s="420"/>
      <c r="T234" s="420"/>
      <c r="U234" s="420"/>
      <c r="V234" s="420"/>
      <c r="W234" s="420"/>
      <c r="X234" s="420"/>
      <c r="Y234" s="420"/>
      <c r="AA234" s="437"/>
      <c r="AB234" s="9"/>
      <c r="AC234" s="437"/>
      <c r="AD234" s="437"/>
      <c r="AE234" s="9"/>
      <c r="AF234" s="437"/>
      <c r="AG234" s="437"/>
      <c r="AH234" s="9"/>
      <c r="AI234" s="437"/>
      <c r="AJ234" s="437"/>
      <c r="AK234" s="9"/>
      <c r="AL234" s="437"/>
      <c r="AM234" s="437"/>
      <c r="AN234" s="437"/>
      <c r="AO234" s="437"/>
      <c r="AP234" s="437"/>
    </row>
    <row r="235" spans="1:42" ht="24.95" customHeight="1">
      <c r="A235" s="156" t="s">
        <v>3</v>
      </c>
      <c r="B235" s="404">
        <v>97</v>
      </c>
      <c r="C235" s="402">
        <v>85</v>
      </c>
      <c r="D235" s="402">
        <v>214</v>
      </c>
      <c r="E235" s="402">
        <v>368</v>
      </c>
      <c r="F235" s="402">
        <v>476</v>
      </c>
      <c r="G235" s="402">
        <v>101</v>
      </c>
      <c r="H235" s="402">
        <v>156</v>
      </c>
      <c r="I235" s="402">
        <v>108</v>
      </c>
      <c r="J235" s="402">
        <v>233</v>
      </c>
      <c r="K235" s="402">
        <v>62</v>
      </c>
      <c r="L235" s="402">
        <v>85</v>
      </c>
      <c r="M235" s="402">
        <v>290</v>
      </c>
      <c r="N235" s="415">
        <f t="shared" si="4"/>
        <v>2275</v>
      </c>
      <c r="O235" s="420"/>
      <c r="P235" s="420"/>
      <c r="Q235" s="420"/>
      <c r="R235" s="420"/>
      <c r="S235" s="420"/>
      <c r="T235" s="420"/>
      <c r="U235" s="420"/>
      <c r="V235" s="420"/>
      <c r="W235" s="420"/>
      <c r="X235" s="420"/>
      <c r="Y235" s="420"/>
      <c r="AA235" s="437"/>
      <c r="AB235" s="9"/>
      <c r="AC235" s="437"/>
      <c r="AD235" s="437"/>
      <c r="AE235" s="9"/>
      <c r="AF235" s="437"/>
      <c r="AG235" s="437"/>
      <c r="AH235" s="9"/>
      <c r="AI235" s="437"/>
      <c r="AJ235" s="437"/>
      <c r="AK235" s="9"/>
      <c r="AL235" s="437"/>
      <c r="AM235" s="437"/>
      <c r="AN235" s="437"/>
      <c r="AO235" s="437"/>
      <c r="AP235" s="437"/>
    </row>
    <row r="236" spans="1:42" ht="20.25" customHeight="1">
      <c r="A236" s="305"/>
      <c r="B236" s="399"/>
      <c r="C236" s="399"/>
      <c r="D236" s="399"/>
      <c r="E236" s="399"/>
      <c r="F236" s="399"/>
      <c r="G236" s="399"/>
      <c r="H236" s="399"/>
      <c r="I236" s="399"/>
      <c r="J236" s="399"/>
      <c r="K236" s="399"/>
      <c r="L236" s="399"/>
      <c r="M236" s="399"/>
      <c r="N236" s="420"/>
      <c r="O236" s="420"/>
      <c r="P236" s="420"/>
      <c r="Q236" s="420"/>
      <c r="R236" s="420"/>
      <c r="S236" s="420"/>
      <c r="T236" s="420"/>
      <c r="U236" s="420"/>
      <c r="V236" s="420"/>
      <c r="W236" s="420"/>
      <c r="X236" s="420"/>
      <c r="Y236" s="420"/>
      <c r="AA236" s="437"/>
      <c r="AB236" s="9"/>
      <c r="AC236" s="437"/>
      <c r="AD236" s="437"/>
      <c r="AE236" s="9"/>
      <c r="AF236" s="437"/>
      <c r="AG236" s="437"/>
      <c r="AH236" s="9"/>
      <c r="AI236" s="437"/>
      <c r="AJ236" s="437"/>
      <c r="AK236" s="9"/>
      <c r="AL236" s="437"/>
      <c r="AM236" s="437"/>
      <c r="AN236" s="437"/>
      <c r="AO236" s="437"/>
      <c r="AP236" s="437"/>
    </row>
    <row r="237" spans="1:42" ht="21" customHeight="1">
      <c r="A237" s="615" t="s">
        <v>926</v>
      </c>
      <c r="B237" s="615"/>
      <c r="C237" s="615"/>
      <c r="D237" s="615"/>
      <c r="E237" s="615"/>
      <c r="F237" s="615"/>
      <c r="G237" s="615"/>
      <c r="H237" s="615"/>
      <c r="I237" s="615"/>
      <c r="J237" s="615"/>
      <c r="K237" s="615"/>
      <c r="L237" s="615"/>
      <c r="M237" s="615"/>
      <c r="N237" s="615"/>
      <c r="O237" s="420"/>
      <c r="P237" s="420"/>
      <c r="Q237" s="420"/>
      <c r="R237" s="420"/>
      <c r="S237" s="420"/>
      <c r="T237" s="420"/>
      <c r="U237" s="420"/>
      <c r="V237" s="420"/>
      <c r="W237" s="420"/>
      <c r="X237" s="420"/>
      <c r="Y237" s="420"/>
      <c r="AA237" s="437"/>
      <c r="AB237" s="9"/>
      <c r="AC237" s="437"/>
      <c r="AD237" s="437"/>
      <c r="AE237" s="9"/>
      <c r="AF237" s="437"/>
      <c r="AG237" s="437"/>
      <c r="AH237" s="9"/>
      <c r="AI237" s="437"/>
      <c r="AJ237" s="437"/>
      <c r="AK237" s="9"/>
      <c r="AL237" s="437"/>
      <c r="AM237" s="437"/>
      <c r="AN237" s="437"/>
      <c r="AO237" s="437"/>
      <c r="AP237" s="437"/>
    </row>
    <row r="238" spans="1:42" ht="69" customHeight="1">
      <c r="A238" s="340" t="s">
        <v>922</v>
      </c>
      <c r="B238" s="410" t="s">
        <v>234</v>
      </c>
      <c r="C238" s="410" t="s">
        <v>235</v>
      </c>
      <c r="D238" s="410" t="s">
        <v>6</v>
      </c>
      <c r="E238" s="410" t="s">
        <v>1727</v>
      </c>
      <c r="F238" s="410" t="s">
        <v>1728</v>
      </c>
      <c r="G238" s="410" t="s">
        <v>237</v>
      </c>
      <c r="H238" s="410" t="s">
        <v>238</v>
      </c>
      <c r="I238" s="410" t="s">
        <v>239</v>
      </c>
      <c r="J238" s="410" t="s">
        <v>229</v>
      </c>
      <c r="K238" s="410" t="s">
        <v>240</v>
      </c>
      <c r="L238" s="410" t="s">
        <v>13</v>
      </c>
      <c r="M238" s="410" t="s">
        <v>241</v>
      </c>
      <c r="N238" s="425" t="s">
        <v>3</v>
      </c>
      <c r="O238" s="420"/>
      <c r="P238" s="420"/>
      <c r="Q238" s="420"/>
      <c r="R238" s="420"/>
      <c r="S238" s="420"/>
      <c r="T238" s="420"/>
      <c r="U238" s="420"/>
      <c r="V238" s="420"/>
      <c r="W238" s="420"/>
      <c r="X238" s="420"/>
      <c r="Y238" s="420"/>
      <c r="AA238" s="437"/>
      <c r="AB238" s="9"/>
      <c r="AC238" s="437"/>
      <c r="AD238" s="437"/>
      <c r="AE238" s="9"/>
      <c r="AF238" s="437"/>
      <c r="AG238" s="437"/>
      <c r="AH238" s="9"/>
      <c r="AI238" s="437"/>
      <c r="AJ238" s="437"/>
      <c r="AK238" s="9"/>
      <c r="AL238" s="437"/>
      <c r="AM238" s="437"/>
      <c r="AN238" s="437"/>
      <c r="AO238" s="437"/>
      <c r="AP238" s="437"/>
    </row>
    <row r="239" spans="1:42" ht="24.95" customHeight="1">
      <c r="A239" s="155" t="s">
        <v>48</v>
      </c>
      <c r="B239" s="400">
        <v>0</v>
      </c>
      <c r="C239" s="398">
        <v>1</v>
      </c>
      <c r="D239" s="398"/>
      <c r="E239" s="398">
        <v>7</v>
      </c>
      <c r="F239" s="398">
        <v>9</v>
      </c>
      <c r="G239" s="398">
        <v>0</v>
      </c>
      <c r="H239" s="398">
        <v>0</v>
      </c>
      <c r="I239" s="398">
        <v>4</v>
      </c>
      <c r="J239" s="398">
        <v>0</v>
      </c>
      <c r="K239" s="398">
        <v>0</v>
      </c>
      <c r="L239" s="398">
        <v>0</v>
      </c>
      <c r="M239" s="398">
        <v>0</v>
      </c>
      <c r="N239" s="415">
        <f>SUM(B239:M239)</f>
        <v>21</v>
      </c>
      <c r="O239" s="420"/>
      <c r="P239" s="420"/>
      <c r="Q239" s="420"/>
      <c r="R239" s="420"/>
      <c r="S239" s="420"/>
      <c r="T239" s="420"/>
      <c r="U239" s="420"/>
      <c r="V239" s="420"/>
      <c r="W239" s="420"/>
      <c r="X239" s="420"/>
      <c r="Y239" s="420"/>
      <c r="AA239" s="437"/>
      <c r="AB239" s="9"/>
      <c r="AC239" s="437"/>
      <c r="AD239" s="437"/>
      <c r="AE239" s="9"/>
      <c r="AF239" s="437"/>
      <c r="AG239" s="437"/>
      <c r="AH239" s="9"/>
      <c r="AI239" s="437"/>
      <c r="AJ239" s="437"/>
      <c r="AK239" s="9"/>
      <c r="AL239" s="437"/>
      <c r="AM239" s="437"/>
      <c r="AN239" s="437"/>
      <c r="AO239" s="437"/>
      <c r="AP239" s="437"/>
    </row>
    <row r="240" spans="1:42" ht="24.95" customHeight="1">
      <c r="A240" s="155" t="s">
        <v>54</v>
      </c>
      <c r="B240" s="400">
        <v>0</v>
      </c>
      <c r="C240" s="398">
        <v>0</v>
      </c>
      <c r="D240" s="398">
        <v>8</v>
      </c>
      <c r="E240" s="398">
        <v>0</v>
      </c>
      <c r="F240" s="398">
        <v>0</v>
      </c>
      <c r="G240" s="398">
        <v>0</v>
      </c>
      <c r="H240" s="398">
        <v>6</v>
      </c>
      <c r="I240" s="398">
        <v>4</v>
      </c>
      <c r="J240" s="398">
        <v>0</v>
      </c>
      <c r="K240" s="398">
        <v>0</v>
      </c>
      <c r="L240" s="398">
        <v>0</v>
      </c>
      <c r="M240" s="398">
        <v>0</v>
      </c>
      <c r="N240" s="415">
        <f t="shared" ref="N240:N266" si="5">SUM(B240:M240)</f>
        <v>18</v>
      </c>
      <c r="O240" s="420"/>
      <c r="P240" s="420"/>
      <c r="Q240" s="420"/>
      <c r="R240" s="420"/>
      <c r="S240" s="420"/>
      <c r="T240" s="420"/>
      <c r="U240" s="420"/>
      <c r="V240" s="420"/>
      <c r="W240" s="420"/>
      <c r="X240" s="420"/>
      <c r="Y240" s="420"/>
      <c r="AA240" s="437"/>
      <c r="AB240" s="9"/>
      <c r="AC240" s="437"/>
      <c r="AD240" s="437"/>
      <c r="AE240" s="9"/>
      <c r="AF240" s="437"/>
      <c r="AG240" s="437"/>
      <c r="AH240" s="9"/>
      <c r="AI240" s="437"/>
      <c r="AJ240" s="437"/>
      <c r="AK240" s="9"/>
      <c r="AL240" s="437"/>
      <c r="AM240" s="437"/>
      <c r="AN240" s="437"/>
      <c r="AO240" s="437"/>
      <c r="AP240" s="437"/>
    </row>
    <row r="241" spans="1:42" ht="24.95" customHeight="1">
      <c r="A241" s="155" t="s">
        <v>50</v>
      </c>
      <c r="B241" s="400">
        <v>0</v>
      </c>
      <c r="C241" s="398">
        <v>25</v>
      </c>
      <c r="D241" s="398">
        <v>9</v>
      </c>
      <c r="E241" s="398">
        <v>16</v>
      </c>
      <c r="F241" s="398">
        <v>15</v>
      </c>
      <c r="G241" s="398">
        <v>0</v>
      </c>
      <c r="H241" s="398">
        <v>17</v>
      </c>
      <c r="I241" s="398">
        <v>2</v>
      </c>
      <c r="J241" s="398">
        <v>14</v>
      </c>
      <c r="K241" s="398">
        <v>11</v>
      </c>
      <c r="L241" s="398">
        <v>11</v>
      </c>
      <c r="M241" s="398">
        <v>0</v>
      </c>
      <c r="N241" s="415">
        <f t="shared" si="5"/>
        <v>120</v>
      </c>
      <c r="O241" s="420"/>
      <c r="P241" s="420"/>
      <c r="Q241" s="420"/>
      <c r="R241" s="420"/>
      <c r="S241" s="420"/>
      <c r="T241" s="420"/>
      <c r="U241" s="420"/>
      <c r="V241" s="420"/>
      <c r="W241" s="420"/>
      <c r="X241" s="420"/>
      <c r="Y241" s="420"/>
      <c r="AA241" s="437"/>
      <c r="AB241" s="9"/>
      <c r="AC241" s="437"/>
      <c r="AD241" s="437"/>
      <c r="AE241" s="9"/>
      <c r="AF241" s="437"/>
      <c r="AG241" s="437"/>
      <c r="AH241" s="9"/>
      <c r="AI241" s="437"/>
      <c r="AJ241" s="437"/>
      <c r="AK241" s="9"/>
      <c r="AL241" s="437"/>
      <c r="AM241" s="437"/>
      <c r="AN241" s="437"/>
      <c r="AO241" s="437"/>
      <c r="AP241" s="437"/>
    </row>
    <row r="242" spans="1:42" ht="24.95" customHeight="1">
      <c r="A242" s="155" t="s">
        <v>49</v>
      </c>
      <c r="B242" s="400">
        <v>0</v>
      </c>
      <c r="C242" s="398">
        <v>0</v>
      </c>
      <c r="D242" s="398">
        <v>8</v>
      </c>
      <c r="E242" s="398">
        <v>0</v>
      </c>
      <c r="F242" s="398">
        <v>7</v>
      </c>
      <c r="G242" s="398">
        <v>0</v>
      </c>
      <c r="H242" s="398">
        <v>13</v>
      </c>
      <c r="I242" s="398">
        <v>2</v>
      </c>
      <c r="J242" s="398">
        <v>0</v>
      </c>
      <c r="K242" s="398"/>
      <c r="L242" s="398">
        <v>5</v>
      </c>
      <c r="M242" s="398">
        <v>0</v>
      </c>
      <c r="N242" s="415">
        <f t="shared" si="5"/>
        <v>35</v>
      </c>
      <c r="O242" s="420"/>
      <c r="P242" s="420"/>
      <c r="Q242" s="420"/>
      <c r="R242" s="420"/>
      <c r="S242" s="420"/>
      <c r="T242" s="420"/>
      <c r="U242" s="420"/>
      <c r="V242" s="420"/>
      <c r="W242" s="420"/>
      <c r="X242" s="420"/>
      <c r="Y242" s="420"/>
      <c r="AA242" s="437"/>
      <c r="AB242" s="9"/>
      <c r="AC242" s="437"/>
      <c r="AD242" s="437"/>
      <c r="AE242" s="9"/>
      <c r="AF242" s="437"/>
      <c r="AG242" s="437"/>
      <c r="AH242" s="9"/>
      <c r="AI242" s="437"/>
      <c r="AJ242" s="437"/>
      <c r="AK242" s="9"/>
      <c r="AL242" s="437"/>
      <c r="AM242" s="437"/>
      <c r="AN242" s="437"/>
      <c r="AO242" s="437"/>
      <c r="AP242" s="437"/>
    </row>
    <row r="243" spans="1:42" ht="24.95" customHeight="1">
      <c r="A243" s="155" t="s">
        <v>673</v>
      </c>
      <c r="B243" s="400">
        <v>7</v>
      </c>
      <c r="C243" s="398">
        <v>15</v>
      </c>
      <c r="D243" s="398">
        <v>15</v>
      </c>
      <c r="E243" s="398">
        <v>29</v>
      </c>
      <c r="F243" s="398">
        <v>7</v>
      </c>
      <c r="G243" s="398">
        <v>15</v>
      </c>
      <c r="H243" s="398">
        <v>9</v>
      </c>
      <c r="I243" s="398">
        <v>4</v>
      </c>
      <c r="J243" s="398">
        <v>14</v>
      </c>
      <c r="K243" s="398">
        <v>10</v>
      </c>
      <c r="L243" s="398">
        <v>11</v>
      </c>
      <c r="M243" s="398">
        <v>14</v>
      </c>
      <c r="N243" s="415">
        <f t="shared" si="5"/>
        <v>150</v>
      </c>
      <c r="O243" s="420"/>
      <c r="P243" s="420"/>
      <c r="Q243" s="420"/>
      <c r="R243" s="420"/>
      <c r="S243" s="420"/>
      <c r="T243" s="420"/>
      <c r="U243" s="420"/>
      <c r="V243" s="420"/>
      <c r="W243" s="420"/>
      <c r="X243" s="420"/>
      <c r="Y243" s="420"/>
      <c r="AA243" s="437"/>
      <c r="AB243" s="9"/>
      <c r="AC243" s="437"/>
      <c r="AD243" s="437"/>
      <c r="AE243" s="9"/>
      <c r="AF243" s="437"/>
      <c r="AG243" s="437"/>
      <c r="AH243" s="9"/>
      <c r="AI243" s="437"/>
      <c r="AJ243" s="437"/>
      <c r="AK243" s="9"/>
      <c r="AL243" s="437"/>
      <c r="AM243" s="437"/>
      <c r="AN243" s="437"/>
      <c r="AO243" s="437"/>
      <c r="AP243" s="437"/>
    </row>
    <row r="244" spans="1:42" ht="24.95" customHeight="1">
      <c r="A244" s="155" t="s">
        <v>683</v>
      </c>
      <c r="B244" s="400">
        <v>7</v>
      </c>
      <c r="C244" s="398">
        <v>15</v>
      </c>
      <c r="D244" s="398"/>
      <c r="E244" s="398">
        <v>17</v>
      </c>
      <c r="F244" s="398">
        <v>9</v>
      </c>
      <c r="G244" s="398">
        <v>0</v>
      </c>
      <c r="H244" s="398">
        <v>14</v>
      </c>
      <c r="I244" s="398">
        <v>0</v>
      </c>
      <c r="J244" s="398">
        <v>9</v>
      </c>
      <c r="K244" s="398">
        <v>5</v>
      </c>
      <c r="L244" s="398">
        <v>7</v>
      </c>
      <c r="M244" s="398">
        <v>10</v>
      </c>
      <c r="N244" s="415">
        <f t="shared" si="5"/>
        <v>93</v>
      </c>
      <c r="O244" s="420"/>
      <c r="P244" s="420"/>
      <c r="Q244" s="420"/>
      <c r="R244" s="420"/>
      <c r="S244" s="420"/>
      <c r="T244" s="420"/>
      <c r="U244" s="420"/>
      <c r="V244" s="420"/>
      <c r="W244" s="420"/>
      <c r="X244" s="420"/>
      <c r="Y244" s="420"/>
      <c r="AA244" s="437"/>
      <c r="AB244" s="9"/>
      <c r="AC244" s="437"/>
      <c r="AD244" s="437"/>
      <c r="AE244" s="9"/>
      <c r="AF244" s="437"/>
      <c r="AG244" s="437"/>
      <c r="AH244" s="9"/>
      <c r="AI244" s="437"/>
      <c r="AJ244" s="437"/>
      <c r="AK244" s="9"/>
      <c r="AL244" s="437"/>
      <c r="AM244" s="437"/>
      <c r="AN244" s="437"/>
      <c r="AO244" s="437"/>
      <c r="AP244" s="437"/>
    </row>
    <row r="245" spans="1:42" ht="24.95" customHeight="1">
      <c r="A245" s="155" t="s">
        <v>52</v>
      </c>
      <c r="B245" s="400">
        <v>6</v>
      </c>
      <c r="C245" s="398">
        <v>16</v>
      </c>
      <c r="D245" s="398">
        <v>7</v>
      </c>
      <c r="E245" s="398">
        <v>0</v>
      </c>
      <c r="F245" s="398">
        <v>0</v>
      </c>
      <c r="G245" s="398">
        <v>12</v>
      </c>
      <c r="H245" s="398">
        <v>11</v>
      </c>
      <c r="I245" s="398">
        <v>3</v>
      </c>
      <c r="J245" s="398">
        <v>22</v>
      </c>
      <c r="K245" s="398">
        <v>2</v>
      </c>
      <c r="L245" s="398">
        <v>13</v>
      </c>
      <c r="M245" s="398">
        <v>0</v>
      </c>
      <c r="N245" s="415">
        <f t="shared" si="5"/>
        <v>92</v>
      </c>
      <c r="O245" s="420"/>
      <c r="P245" s="420"/>
      <c r="Q245" s="420"/>
      <c r="R245" s="420"/>
      <c r="S245" s="420"/>
      <c r="T245" s="420"/>
      <c r="U245" s="420"/>
      <c r="V245" s="420"/>
      <c r="W245" s="420"/>
      <c r="X245" s="420"/>
      <c r="Y245" s="420"/>
      <c r="AA245" s="437"/>
      <c r="AB245" s="9"/>
      <c r="AC245" s="437"/>
      <c r="AD245" s="437"/>
      <c r="AE245" s="9"/>
      <c r="AF245" s="437"/>
      <c r="AG245" s="437"/>
      <c r="AH245" s="9"/>
      <c r="AI245" s="437"/>
      <c r="AJ245" s="437"/>
      <c r="AK245" s="9"/>
      <c r="AL245" s="437"/>
      <c r="AM245" s="437"/>
      <c r="AN245" s="437"/>
      <c r="AO245" s="437"/>
      <c r="AP245" s="437"/>
    </row>
    <row r="246" spans="1:42" ht="24.95" customHeight="1">
      <c r="A246" s="155" t="s">
        <v>33</v>
      </c>
      <c r="B246" s="400">
        <v>42</v>
      </c>
      <c r="C246" s="398">
        <v>3</v>
      </c>
      <c r="D246" s="398">
        <v>16</v>
      </c>
      <c r="E246" s="398">
        <v>12</v>
      </c>
      <c r="F246" s="398">
        <v>5</v>
      </c>
      <c r="G246" s="398">
        <v>0</v>
      </c>
      <c r="H246" s="398">
        <v>14</v>
      </c>
      <c r="I246" s="398">
        <v>6</v>
      </c>
      <c r="J246" s="398">
        <v>14</v>
      </c>
      <c r="K246" s="398">
        <v>7</v>
      </c>
      <c r="L246" s="398">
        <v>2</v>
      </c>
      <c r="M246" s="398">
        <v>0</v>
      </c>
      <c r="N246" s="415">
        <f t="shared" si="5"/>
        <v>121</v>
      </c>
      <c r="O246" s="420"/>
      <c r="P246" s="420"/>
      <c r="Q246" s="420"/>
      <c r="R246" s="420"/>
      <c r="S246" s="420"/>
      <c r="T246" s="420"/>
      <c r="U246" s="420"/>
      <c r="V246" s="420"/>
      <c r="W246" s="420"/>
      <c r="X246" s="420"/>
      <c r="Y246" s="420"/>
      <c r="AA246" s="437"/>
      <c r="AB246" s="9"/>
      <c r="AC246" s="437"/>
      <c r="AD246" s="437"/>
      <c r="AE246" s="9"/>
      <c r="AF246" s="437"/>
      <c r="AG246" s="437"/>
      <c r="AH246" s="9"/>
      <c r="AI246" s="437"/>
      <c r="AJ246" s="437"/>
      <c r="AK246" s="9"/>
      <c r="AL246" s="437"/>
      <c r="AM246" s="437"/>
      <c r="AN246" s="437"/>
      <c r="AO246" s="437"/>
      <c r="AP246" s="437"/>
    </row>
    <row r="247" spans="1:42" ht="24.95" customHeight="1">
      <c r="A247" s="155" t="s">
        <v>684</v>
      </c>
      <c r="B247" s="400">
        <v>0</v>
      </c>
      <c r="C247" s="398"/>
      <c r="D247" s="398">
        <v>1</v>
      </c>
      <c r="E247" s="398">
        <v>20</v>
      </c>
      <c r="F247" s="398">
        <v>10</v>
      </c>
      <c r="G247" s="398">
        <v>0</v>
      </c>
      <c r="H247" s="398">
        <v>0</v>
      </c>
      <c r="I247" s="398">
        <v>3</v>
      </c>
      <c r="J247" s="398">
        <v>11</v>
      </c>
      <c r="K247" s="398">
        <v>3</v>
      </c>
      <c r="L247" s="398">
        <v>0</v>
      </c>
      <c r="M247" s="398">
        <v>10</v>
      </c>
      <c r="N247" s="415">
        <f t="shared" si="5"/>
        <v>58</v>
      </c>
      <c r="O247" s="420"/>
      <c r="P247" s="420"/>
      <c r="Q247" s="420"/>
      <c r="R247" s="420"/>
      <c r="S247" s="420"/>
      <c r="T247" s="420"/>
      <c r="U247" s="420"/>
      <c r="V247" s="420"/>
      <c r="W247" s="420"/>
      <c r="X247" s="420"/>
      <c r="Y247" s="420"/>
      <c r="AA247" s="437"/>
      <c r="AB247" s="9"/>
      <c r="AC247" s="437"/>
      <c r="AD247" s="437"/>
      <c r="AE247" s="9"/>
      <c r="AF247" s="437"/>
      <c r="AG247" s="437"/>
      <c r="AH247" s="9"/>
      <c r="AI247" s="437"/>
      <c r="AJ247" s="437"/>
      <c r="AK247" s="9"/>
      <c r="AL247" s="437"/>
      <c r="AM247" s="437"/>
      <c r="AN247" s="437"/>
      <c r="AO247" s="437"/>
      <c r="AP247" s="437"/>
    </row>
    <row r="248" spans="1:42" ht="24.95" customHeight="1">
      <c r="A248" s="155" t="s">
        <v>66</v>
      </c>
      <c r="B248" s="400">
        <v>6</v>
      </c>
      <c r="C248" s="398">
        <v>6</v>
      </c>
      <c r="D248" s="398">
        <v>6</v>
      </c>
      <c r="E248" s="398">
        <v>13</v>
      </c>
      <c r="F248" s="398">
        <v>0</v>
      </c>
      <c r="G248" s="398">
        <v>0</v>
      </c>
      <c r="H248" s="398">
        <v>14</v>
      </c>
      <c r="I248" s="398">
        <v>11</v>
      </c>
      <c r="J248" s="398">
        <v>9</v>
      </c>
      <c r="K248" s="398">
        <v>2</v>
      </c>
      <c r="L248" s="398">
        <v>12</v>
      </c>
      <c r="M248" s="398">
        <v>17</v>
      </c>
      <c r="N248" s="415">
        <f t="shared" si="5"/>
        <v>96</v>
      </c>
      <c r="O248" s="420"/>
      <c r="P248" s="420"/>
      <c r="Q248" s="420"/>
      <c r="R248" s="420"/>
      <c r="S248" s="420"/>
      <c r="T248" s="420"/>
      <c r="U248" s="420"/>
      <c r="V248" s="420"/>
      <c r="W248" s="420"/>
      <c r="X248" s="420"/>
      <c r="Y248" s="420"/>
      <c r="AA248" s="437"/>
      <c r="AB248" s="9"/>
      <c r="AC248" s="437"/>
      <c r="AD248" s="437"/>
      <c r="AE248" s="9"/>
      <c r="AF248" s="437"/>
      <c r="AG248" s="437"/>
      <c r="AH248" s="9"/>
      <c r="AI248" s="437"/>
      <c r="AJ248" s="437"/>
      <c r="AK248" s="9"/>
      <c r="AL248" s="437"/>
      <c r="AM248" s="437"/>
      <c r="AN248" s="437"/>
      <c r="AO248" s="437"/>
      <c r="AP248" s="437"/>
    </row>
    <row r="249" spans="1:42" ht="24.95" customHeight="1">
      <c r="A249" s="155" t="s">
        <v>35</v>
      </c>
      <c r="B249" s="400">
        <v>4</v>
      </c>
      <c r="C249" s="398">
        <v>4</v>
      </c>
      <c r="D249" s="398">
        <v>3</v>
      </c>
      <c r="E249" s="398">
        <v>1</v>
      </c>
      <c r="F249" s="398">
        <v>0</v>
      </c>
      <c r="G249" s="398">
        <v>1</v>
      </c>
      <c r="H249" s="398">
        <v>0</v>
      </c>
      <c r="I249" s="398">
        <v>0</v>
      </c>
      <c r="J249" s="398">
        <v>0</v>
      </c>
      <c r="K249" s="398">
        <v>0</v>
      </c>
      <c r="L249" s="398">
        <v>0</v>
      </c>
      <c r="M249" s="398">
        <v>0</v>
      </c>
      <c r="N249" s="415">
        <f t="shared" si="5"/>
        <v>13</v>
      </c>
      <c r="O249" s="420"/>
      <c r="P249" s="420"/>
      <c r="Q249" s="420"/>
      <c r="R249" s="420"/>
      <c r="S249" s="420"/>
      <c r="T249" s="420"/>
      <c r="U249" s="420"/>
      <c r="V249" s="420"/>
      <c r="W249" s="420"/>
      <c r="X249" s="420"/>
      <c r="Y249" s="420"/>
      <c r="AA249" s="437"/>
      <c r="AB249" s="9"/>
      <c r="AC249" s="437"/>
      <c r="AD249" s="437"/>
      <c r="AE249" s="9"/>
      <c r="AF249" s="437"/>
      <c r="AG249" s="437"/>
      <c r="AH249" s="9"/>
      <c r="AI249" s="437"/>
      <c r="AJ249" s="437"/>
      <c r="AK249" s="9"/>
      <c r="AL249" s="437"/>
      <c r="AM249" s="437"/>
      <c r="AN249" s="437"/>
      <c r="AO249" s="437"/>
      <c r="AP249" s="437"/>
    </row>
    <row r="250" spans="1:42" ht="24.95" customHeight="1">
      <c r="A250" s="155" t="s">
        <v>67</v>
      </c>
      <c r="B250" s="400">
        <v>0</v>
      </c>
      <c r="C250" s="398">
        <v>0</v>
      </c>
      <c r="D250" s="398">
        <v>4</v>
      </c>
      <c r="E250" s="398">
        <v>0</v>
      </c>
      <c r="F250" s="398">
        <v>0</v>
      </c>
      <c r="G250" s="398">
        <v>0</v>
      </c>
      <c r="H250" s="398">
        <v>0</v>
      </c>
      <c r="I250" s="398">
        <v>3</v>
      </c>
      <c r="J250" s="398">
        <v>8</v>
      </c>
      <c r="K250" s="398">
        <v>10</v>
      </c>
      <c r="L250" s="398">
        <v>0</v>
      </c>
      <c r="M250" s="398">
        <v>0</v>
      </c>
      <c r="N250" s="415">
        <f t="shared" si="5"/>
        <v>25</v>
      </c>
      <c r="O250" s="420"/>
      <c r="P250" s="420"/>
      <c r="Q250" s="420"/>
      <c r="R250" s="420"/>
      <c r="S250" s="420"/>
      <c r="T250" s="420"/>
      <c r="U250" s="420"/>
      <c r="V250" s="420"/>
      <c r="W250" s="420"/>
      <c r="X250" s="420"/>
      <c r="Y250" s="420"/>
      <c r="AA250" s="437"/>
      <c r="AB250" s="9"/>
      <c r="AC250" s="437"/>
      <c r="AD250" s="437"/>
      <c r="AE250" s="9"/>
      <c r="AF250" s="437"/>
      <c r="AG250" s="437"/>
      <c r="AH250" s="9"/>
      <c r="AI250" s="437"/>
      <c r="AJ250" s="437"/>
      <c r="AK250" s="9"/>
      <c r="AL250" s="437"/>
      <c r="AM250" s="437"/>
      <c r="AN250" s="437"/>
      <c r="AO250" s="437"/>
      <c r="AP250" s="437"/>
    </row>
    <row r="251" spans="1:42" ht="24.95" customHeight="1">
      <c r="A251" s="155" t="s">
        <v>20</v>
      </c>
      <c r="B251" s="400">
        <v>12</v>
      </c>
      <c r="C251" s="398">
        <v>10</v>
      </c>
      <c r="D251" s="398">
        <v>4</v>
      </c>
      <c r="E251" s="398">
        <v>18</v>
      </c>
      <c r="F251" s="398">
        <v>8</v>
      </c>
      <c r="G251" s="398">
        <v>0</v>
      </c>
      <c r="H251" s="398">
        <v>14</v>
      </c>
      <c r="I251" s="398">
        <v>5</v>
      </c>
      <c r="J251" s="398">
        <v>4</v>
      </c>
      <c r="K251" s="398">
        <v>13</v>
      </c>
      <c r="L251" s="398">
        <v>7</v>
      </c>
      <c r="M251" s="398">
        <v>6</v>
      </c>
      <c r="N251" s="415">
        <f t="shared" si="5"/>
        <v>101</v>
      </c>
      <c r="O251" s="420"/>
      <c r="P251" s="420"/>
      <c r="Q251" s="420"/>
      <c r="R251" s="420"/>
      <c r="S251" s="420"/>
      <c r="T251" s="420"/>
      <c r="U251" s="420"/>
      <c r="V251" s="420"/>
      <c r="W251" s="420"/>
      <c r="X251" s="420"/>
      <c r="Y251" s="420"/>
      <c r="AA251" s="437"/>
      <c r="AB251" s="9"/>
      <c r="AC251" s="437"/>
      <c r="AD251" s="437"/>
      <c r="AE251" s="9"/>
      <c r="AF251" s="437"/>
      <c r="AG251" s="437"/>
      <c r="AH251" s="9"/>
      <c r="AI251" s="437"/>
      <c r="AJ251" s="437"/>
      <c r="AK251" s="9"/>
      <c r="AL251" s="437"/>
      <c r="AM251" s="437"/>
      <c r="AN251" s="437"/>
      <c r="AO251" s="437"/>
      <c r="AP251" s="437"/>
    </row>
    <row r="252" spans="1:42" ht="24.95" customHeight="1">
      <c r="A252" s="155" t="s">
        <v>38</v>
      </c>
      <c r="B252" s="400">
        <v>0</v>
      </c>
      <c r="C252" s="398">
        <v>6</v>
      </c>
      <c r="D252" s="398">
        <v>8</v>
      </c>
      <c r="E252" s="398">
        <v>0</v>
      </c>
      <c r="F252" s="398">
        <v>13</v>
      </c>
      <c r="G252" s="398">
        <v>0</v>
      </c>
      <c r="H252" s="398">
        <v>6</v>
      </c>
      <c r="I252" s="398">
        <v>12</v>
      </c>
      <c r="J252" s="398">
        <v>0</v>
      </c>
      <c r="K252" s="398">
        <v>0</v>
      </c>
      <c r="L252" s="398">
        <v>6</v>
      </c>
      <c r="M252" s="398">
        <v>8</v>
      </c>
      <c r="N252" s="415">
        <f t="shared" si="5"/>
        <v>59</v>
      </c>
      <c r="O252" s="420"/>
      <c r="P252" s="420"/>
      <c r="Q252" s="420"/>
      <c r="R252" s="420"/>
      <c r="S252" s="420"/>
      <c r="T252" s="420"/>
      <c r="U252" s="420"/>
      <c r="V252" s="420"/>
      <c r="W252" s="420"/>
      <c r="X252" s="420"/>
      <c r="Y252" s="420"/>
      <c r="AA252" s="437"/>
      <c r="AB252" s="9"/>
      <c r="AC252" s="437"/>
      <c r="AD252" s="437"/>
      <c r="AE252" s="9"/>
      <c r="AF252" s="437"/>
      <c r="AG252" s="437"/>
      <c r="AH252" s="9"/>
      <c r="AI252" s="437"/>
      <c r="AJ252" s="437"/>
      <c r="AK252" s="9"/>
      <c r="AL252" s="437"/>
      <c r="AM252" s="437"/>
      <c r="AN252" s="437"/>
      <c r="AO252" s="437"/>
      <c r="AP252" s="437"/>
    </row>
    <row r="253" spans="1:42" ht="24.95" customHeight="1">
      <c r="A253" s="155" t="s">
        <v>39</v>
      </c>
      <c r="B253" s="400">
        <v>8</v>
      </c>
      <c r="C253" s="398">
        <v>7</v>
      </c>
      <c r="D253" s="398">
        <v>2</v>
      </c>
      <c r="E253" s="398">
        <v>0</v>
      </c>
      <c r="F253" s="398">
        <v>8</v>
      </c>
      <c r="G253" s="398">
        <v>0</v>
      </c>
      <c r="H253" s="398">
        <v>11</v>
      </c>
      <c r="I253" s="398">
        <v>9</v>
      </c>
      <c r="J253" s="398">
        <v>9</v>
      </c>
      <c r="K253" s="398">
        <v>5</v>
      </c>
      <c r="L253" s="398">
        <v>0</v>
      </c>
      <c r="M253" s="398">
        <v>1</v>
      </c>
      <c r="N253" s="415">
        <f t="shared" si="5"/>
        <v>60</v>
      </c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AA253" s="437"/>
      <c r="AB253" s="9"/>
      <c r="AC253" s="437"/>
      <c r="AD253" s="437"/>
      <c r="AE253" s="9"/>
      <c r="AF253" s="437"/>
      <c r="AG253" s="437"/>
      <c r="AH253" s="9"/>
      <c r="AI253" s="437"/>
      <c r="AJ253" s="437"/>
      <c r="AK253" s="9"/>
      <c r="AL253" s="437"/>
      <c r="AM253" s="437"/>
      <c r="AN253" s="437"/>
      <c r="AO253" s="437"/>
      <c r="AP253" s="437"/>
    </row>
    <row r="254" spans="1:42" ht="24.95" customHeight="1">
      <c r="A254" s="155" t="s">
        <v>36</v>
      </c>
      <c r="B254" s="400">
        <v>9</v>
      </c>
      <c r="C254" s="398">
        <v>0</v>
      </c>
      <c r="D254" s="398">
        <v>0</v>
      </c>
      <c r="E254" s="398">
        <v>0</v>
      </c>
      <c r="F254" s="398">
        <v>10</v>
      </c>
      <c r="G254" s="398">
        <v>0</v>
      </c>
      <c r="H254" s="398">
        <v>0</v>
      </c>
      <c r="I254" s="398">
        <v>7</v>
      </c>
      <c r="J254" s="398">
        <v>0</v>
      </c>
      <c r="K254" s="398">
        <v>8</v>
      </c>
      <c r="L254" s="398">
        <v>0</v>
      </c>
      <c r="M254" s="398">
        <v>0</v>
      </c>
      <c r="N254" s="415">
        <f t="shared" si="5"/>
        <v>34</v>
      </c>
      <c r="O254" s="420"/>
      <c r="P254" s="420"/>
      <c r="Q254" s="420"/>
      <c r="R254" s="420"/>
      <c r="S254" s="420"/>
      <c r="T254" s="420"/>
      <c r="U254" s="420"/>
      <c r="V254" s="420"/>
      <c r="W254" s="420"/>
      <c r="X254" s="420"/>
      <c r="Y254" s="420"/>
      <c r="AA254" s="437"/>
      <c r="AB254" s="9"/>
      <c r="AC254" s="437"/>
      <c r="AD254" s="437"/>
      <c r="AE254" s="9"/>
      <c r="AF254" s="437"/>
      <c r="AG254" s="437"/>
      <c r="AH254" s="9"/>
      <c r="AI254" s="437"/>
      <c r="AJ254" s="437"/>
      <c r="AK254" s="9"/>
      <c r="AL254" s="437"/>
      <c r="AM254" s="437"/>
      <c r="AN254" s="437"/>
      <c r="AO254" s="437"/>
      <c r="AP254" s="437"/>
    </row>
    <row r="255" spans="1:42" ht="24.95" customHeight="1">
      <c r="A255" s="155" t="s">
        <v>23</v>
      </c>
      <c r="B255" s="400">
        <v>20</v>
      </c>
      <c r="C255" s="398">
        <v>6</v>
      </c>
      <c r="D255" s="398">
        <v>8</v>
      </c>
      <c r="E255" s="398">
        <v>13</v>
      </c>
      <c r="F255" s="398">
        <v>0</v>
      </c>
      <c r="G255" s="398">
        <v>0</v>
      </c>
      <c r="H255" s="398">
        <v>0</v>
      </c>
      <c r="I255" s="398">
        <v>1</v>
      </c>
      <c r="J255" s="398">
        <v>5</v>
      </c>
      <c r="K255" s="398">
        <v>7</v>
      </c>
      <c r="L255" s="398">
        <v>0</v>
      </c>
      <c r="M255" s="398">
        <v>18</v>
      </c>
      <c r="N255" s="415">
        <f t="shared" si="5"/>
        <v>78</v>
      </c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  <c r="AA255" s="437"/>
      <c r="AB255" s="9"/>
      <c r="AC255" s="437"/>
      <c r="AD255" s="437"/>
      <c r="AE255" s="9"/>
      <c r="AF255" s="437"/>
      <c r="AG255" s="437"/>
      <c r="AH255" s="9"/>
      <c r="AI255" s="437"/>
      <c r="AJ255" s="437"/>
      <c r="AK255" s="9"/>
      <c r="AL255" s="437"/>
      <c r="AM255" s="437"/>
      <c r="AN255" s="437"/>
      <c r="AO255" s="437"/>
      <c r="AP255" s="437"/>
    </row>
    <row r="256" spans="1:42" ht="24.95" customHeight="1">
      <c r="A256" s="155" t="s">
        <v>24</v>
      </c>
      <c r="B256" s="400">
        <v>17</v>
      </c>
      <c r="C256" s="398">
        <v>6</v>
      </c>
      <c r="D256" s="398">
        <v>6</v>
      </c>
      <c r="E256" s="398">
        <v>0</v>
      </c>
      <c r="F256" s="398">
        <v>11</v>
      </c>
      <c r="G256" s="398">
        <v>1</v>
      </c>
      <c r="H256" s="398">
        <v>0</v>
      </c>
      <c r="I256" s="398">
        <v>4</v>
      </c>
      <c r="J256" s="398">
        <v>6</v>
      </c>
      <c r="K256" s="398">
        <v>0</v>
      </c>
      <c r="L256" s="398">
        <v>9</v>
      </c>
      <c r="M256" s="398">
        <v>0</v>
      </c>
      <c r="N256" s="415">
        <f t="shared" si="5"/>
        <v>60</v>
      </c>
      <c r="O256" s="420"/>
      <c r="P256" s="420"/>
      <c r="Q256" s="420"/>
      <c r="R256" s="420"/>
      <c r="S256" s="420"/>
      <c r="T256" s="420"/>
      <c r="U256" s="420"/>
      <c r="V256" s="420"/>
      <c r="W256" s="420"/>
      <c r="X256" s="420"/>
      <c r="Y256" s="420"/>
      <c r="AA256" s="437"/>
      <c r="AB256" s="9"/>
      <c r="AC256" s="437"/>
      <c r="AD256" s="437"/>
      <c r="AE256" s="9"/>
      <c r="AF256" s="437"/>
      <c r="AG256" s="437"/>
      <c r="AH256" s="9"/>
      <c r="AI256" s="437"/>
      <c r="AJ256" s="437"/>
      <c r="AK256" s="9"/>
      <c r="AL256" s="437"/>
      <c r="AM256" s="437"/>
      <c r="AN256" s="437"/>
      <c r="AO256" s="437"/>
      <c r="AP256" s="437"/>
    </row>
    <row r="257" spans="1:42" ht="24.95" customHeight="1">
      <c r="A257" s="155" t="s">
        <v>29</v>
      </c>
      <c r="B257" s="400">
        <v>3</v>
      </c>
      <c r="C257" s="398">
        <v>8</v>
      </c>
      <c r="D257" s="398">
        <v>0</v>
      </c>
      <c r="E257" s="398">
        <v>0</v>
      </c>
      <c r="F257" s="398">
        <v>13</v>
      </c>
      <c r="G257" s="398">
        <v>8</v>
      </c>
      <c r="H257" s="398">
        <v>0</v>
      </c>
      <c r="I257" s="398">
        <v>0</v>
      </c>
      <c r="J257" s="398">
        <v>0</v>
      </c>
      <c r="K257" s="398">
        <v>0</v>
      </c>
      <c r="L257" s="398">
        <v>0</v>
      </c>
      <c r="M257" s="398">
        <v>9</v>
      </c>
      <c r="N257" s="415">
        <f t="shared" si="5"/>
        <v>41</v>
      </c>
      <c r="O257" s="420"/>
      <c r="P257" s="420"/>
      <c r="Q257" s="420"/>
      <c r="R257" s="420"/>
      <c r="S257" s="420"/>
      <c r="T257" s="420"/>
      <c r="U257" s="420"/>
      <c r="V257" s="420"/>
      <c r="W257" s="420"/>
      <c r="X257" s="420"/>
      <c r="Y257" s="420"/>
      <c r="AA257" s="437"/>
      <c r="AB257" s="9"/>
      <c r="AC257" s="437"/>
      <c r="AD257" s="437"/>
      <c r="AE257" s="9"/>
      <c r="AF257" s="437"/>
      <c r="AG257" s="437"/>
      <c r="AH257" s="9"/>
      <c r="AI257" s="437"/>
      <c r="AJ257" s="437"/>
      <c r="AK257" s="9"/>
      <c r="AL257" s="437"/>
      <c r="AM257" s="437"/>
      <c r="AN257" s="437"/>
      <c r="AO257" s="437"/>
      <c r="AP257" s="437"/>
    </row>
    <row r="258" spans="1:42" ht="24.95" customHeight="1">
      <c r="A258" s="155" t="s">
        <v>31</v>
      </c>
      <c r="B258" s="400">
        <v>14</v>
      </c>
      <c r="C258" s="398">
        <v>5</v>
      </c>
      <c r="D258" s="398">
        <v>0</v>
      </c>
      <c r="E258" s="398">
        <v>0</v>
      </c>
      <c r="F258" s="398">
        <v>7</v>
      </c>
      <c r="G258" s="398">
        <v>10</v>
      </c>
      <c r="H258" s="398">
        <v>10</v>
      </c>
      <c r="I258" s="398">
        <v>0</v>
      </c>
      <c r="J258" s="398">
        <v>5</v>
      </c>
      <c r="K258" s="398"/>
      <c r="L258" s="398">
        <v>10</v>
      </c>
      <c r="M258" s="398">
        <v>0</v>
      </c>
      <c r="N258" s="415">
        <f t="shared" si="5"/>
        <v>61</v>
      </c>
      <c r="O258" s="420"/>
      <c r="P258" s="420"/>
      <c r="Q258" s="420"/>
      <c r="R258" s="420"/>
      <c r="S258" s="420"/>
      <c r="T258" s="420"/>
      <c r="U258" s="420"/>
      <c r="V258" s="420"/>
      <c r="W258" s="420"/>
      <c r="X258" s="420"/>
      <c r="Y258" s="420"/>
      <c r="AA258" s="437"/>
      <c r="AB258" s="9"/>
      <c r="AC258" s="437"/>
      <c r="AD258" s="437"/>
      <c r="AE258" s="9"/>
      <c r="AF258" s="437"/>
      <c r="AG258" s="437"/>
      <c r="AH258" s="9"/>
      <c r="AI258" s="437"/>
      <c r="AJ258" s="437"/>
      <c r="AK258" s="9"/>
      <c r="AL258" s="437"/>
      <c r="AM258" s="437"/>
      <c r="AN258" s="437"/>
      <c r="AO258" s="437"/>
      <c r="AP258" s="437"/>
    </row>
    <row r="259" spans="1:42" ht="24.95" customHeight="1">
      <c r="A259" s="155" t="s">
        <v>64</v>
      </c>
      <c r="B259" s="400">
        <v>11</v>
      </c>
      <c r="C259" s="398">
        <v>0</v>
      </c>
      <c r="D259" s="398">
        <v>0</v>
      </c>
      <c r="E259" s="398">
        <v>6</v>
      </c>
      <c r="F259" s="398">
        <v>12</v>
      </c>
      <c r="G259" s="398">
        <v>0</v>
      </c>
      <c r="H259" s="398">
        <v>0</v>
      </c>
      <c r="I259" s="398">
        <v>4</v>
      </c>
      <c r="J259" s="398">
        <v>0</v>
      </c>
      <c r="K259" s="398">
        <v>6</v>
      </c>
      <c r="L259" s="398">
        <v>0</v>
      </c>
      <c r="M259" s="398">
        <v>11</v>
      </c>
      <c r="N259" s="415">
        <f t="shared" si="5"/>
        <v>50</v>
      </c>
      <c r="O259" s="420"/>
      <c r="P259" s="420"/>
      <c r="Q259" s="420"/>
      <c r="R259" s="420"/>
      <c r="S259" s="420"/>
      <c r="T259" s="420"/>
      <c r="U259" s="420"/>
      <c r="V259" s="420"/>
      <c r="W259" s="420"/>
      <c r="X259" s="420"/>
      <c r="Y259" s="420"/>
      <c r="AA259" s="437"/>
      <c r="AB259" s="9"/>
      <c r="AC259" s="437"/>
      <c r="AD259" s="437"/>
      <c r="AE259" s="9"/>
      <c r="AF259" s="437"/>
      <c r="AG259" s="437"/>
      <c r="AH259" s="9"/>
      <c r="AI259" s="437"/>
      <c r="AJ259" s="437"/>
      <c r="AK259" s="9"/>
      <c r="AL259" s="437"/>
      <c r="AM259" s="437"/>
      <c r="AN259" s="437"/>
      <c r="AO259" s="437"/>
      <c r="AP259" s="437"/>
    </row>
    <row r="260" spans="1:42" ht="24.95" customHeight="1">
      <c r="A260" s="155" t="s">
        <v>927</v>
      </c>
      <c r="B260" s="400">
        <v>0</v>
      </c>
      <c r="C260" s="398">
        <v>0</v>
      </c>
      <c r="D260" s="398">
        <v>0</v>
      </c>
      <c r="E260" s="398">
        <v>0</v>
      </c>
      <c r="F260" s="398">
        <v>0</v>
      </c>
      <c r="G260" s="398">
        <v>12</v>
      </c>
      <c r="H260" s="398">
        <v>14</v>
      </c>
      <c r="I260" s="398">
        <v>2</v>
      </c>
      <c r="J260" s="398">
        <v>0</v>
      </c>
      <c r="K260" s="398">
        <v>0</v>
      </c>
      <c r="L260" s="398">
        <v>0</v>
      </c>
      <c r="M260" s="398">
        <v>0</v>
      </c>
      <c r="N260" s="415">
        <f t="shared" si="5"/>
        <v>28</v>
      </c>
      <c r="O260" s="420"/>
      <c r="P260" s="420"/>
      <c r="Q260" s="420"/>
      <c r="R260" s="420"/>
      <c r="S260" s="420"/>
      <c r="T260" s="420"/>
      <c r="U260" s="420"/>
      <c r="V260" s="420"/>
      <c r="W260" s="420"/>
      <c r="X260" s="420"/>
      <c r="Y260" s="420"/>
      <c r="AA260" s="437"/>
      <c r="AB260" s="9"/>
      <c r="AC260" s="437"/>
      <c r="AD260" s="437"/>
      <c r="AE260" s="9"/>
      <c r="AF260" s="437"/>
      <c r="AG260" s="437"/>
      <c r="AH260" s="9"/>
      <c r="AI260" s="437"/>
      <c r="AJ260" s="437"/>
      <c r="AK260" s="9"/>
      <c r="AL260" s="437"/>
      <c r="AM260" s="437"/>
      <c r="AN260" s="437"/>
      <c r="AO260" s="437"/>
      <c r="AP260" s="437"/>
    </row>
    <row r="261" spans="1:42" ht="24.95" customHeight="1">
      <c r="A261" s="155" t="s">
        <v>47</v>
      </c>
      <c r="B261" s="400">
        <v>0</v>
      </c>
      <c r="C261" s="398">
        <v>0</v>
      </c>
      <c r="D261" s="398">
        <v>0</v>
      </c>
      <c r="E261" s="398">
        <v>0</v>
      </c>
      <c r="F261" s="398">
        <v>2</v>
      </c>
      <c r="G261" s="398">
        <v>0</v>
      </c>
      <c r="H261" s="398">
        <v>0</v>
      </c>
      <c r="I261" s="398">
        <v>2</v>
      </c>
      <c r="J261" s="398">
        <v>0</v>
      </c>
      <c r="K261" s="398">
        <v>0</v>
      </c>
      <c r="L261" s="398">
        <v>0</v>
      </c>
      <c r="M261" s="398">
        <v>0</v>
      </c>
      <c r="N261" s="415">
        <f t="shared" si="5"/>
        <v>4</v>
      </c>
      <c r="O261" s="420"/>
      <c r="P261" s="420"/>
      <c r="Q261" s="420"/>
      <c r="R261" s="420"/>
      <c r="S261" s="420"/>
      <c r="T261" s="420"/>
      <c r="U261" s="420"/>
      <c r="V261" s="420"/>
      <c r="W261" s="420"/>
      <c r="X261" s="420"/>
      <c r="Y261" s="420"/>
      <c r="AA261" s="437"/>
      <c r="AB261" s="9"/>
      <c r="AC261" s="437"/>
      <c r="AD261" s="437"/>
      <c r="AE261" s="9"/>
      <c r="AF261" s="437"/>
      <c r="AG261" s="437"/>
      <c r="AH261" s="9"/>
      <c r="AI261" s="437"/>
      <c r="AJ261" s="437"/>
      <c r="AK261" s="9"/>
      <c r="AL261" s="437"/>
      <c r="AM261" s="437"/>
      <c r="AN261" s="437"/>
      <c r="AO261" s="437"/>
      <c r="AP261" s="437"/>
    </row>
    <row r="262" spans="1:42" ht="24.95" customHeight="1">
      <c r="A262" s="155" t="s">
        <v>17</v>
      </c>
      <c r="B262" s="400">
        <v>18</v>
      </c>
      <c r="C262" s="398">
        <v>5</v>
      </c>
      <c r="D262" s="398">
        <v>15</v>
      </c>
      <c r="E262" s="398">
        <v>112</v>
      </c>
      <c r="F262" s="398">
        <v>23</v>
      </c>
      <c r="G262" s="398">
        <v>9</v>
      </c>
      <c r="H262" s="398">
        <v>15</v>
      </c>
      <c r="I262" s="398">
        <v>15</v>
      </c>
      <c r="J262" s="398">
        <v>8</v>
      </c>
      <c r="K262" s="398">
        <v>10</v>
      </c>
      <c r="L262" s="398">
        <v>11</v>
      </c>
      <c r="M262" s="398">
        <v>13</v>
      </c>
      <c r="N262" s="415">
        <f t="shared" si="5"/>
        <v>254</v>
      </c>
      <c r="O262" s="420"/>
      <c r="P262" s="420"/>
      <c r="Q262" s="420"/>
      <c r="R262" s="420"/>
      <c r="S262" s="420"/>
      <c r="T262" s="420"/>
      <c r="U262" s="420"/>
      <c r="V262" s="420"/>
      <c r="W262" s="420"/>
      <c r="X262" s="420"/>
      <c r="Y262" s="420"/>
      <c r="AA262" s="437"/>
      <c r="AB262" s="9"/>
      <c r="AC262" s="437"/>
      <c r="AD262" s="437"/>
      <c r="AE262" s="9"/>
      <c r="AF262" s="437"/>
      <c r="AG262" s="437"/>
      <c r="AH262" s="9"/>
      <c r="AI262" s="437"/>
      <c r="AJ262" s="437"/>
      <c r="AK262" s="9"/>
      <c r="AL262" s="437"/>
      <c r="AM262" s="437"/>
      <c r="AN262" s="437"/>
      <c r="AO262" s="437"/>
      <c r="AP262" s="437"/>
    </row>
    <row r="263" spans="1:42" ht="24.95" customHeight="1">
      <c r="A263" s="155" t="s">
        <v>115</v>
      </c>
      <c r="B263" s="400">
        <v>0</v>
      </c>
      <c r="C263" s="398">
        <v>0</v>
      </c>
      <c r="D263" s="398">
        <v>0</v>
      </c>
      <c r="E263" s="398">
        <v>0</v>
      </c>
      <c r="F263" s="398">
        <v>0</v>
      </c>
      <c r="G263" s="398">
        <v>0</v>
      </c>
      <c r="H263" s="398">
        <v>0</v>
      </c>
      <c r="I263" s="398">
        <v>6</v>
      </c>
      <c r="J263" s="398">
        <v>0</v>
      </c>
      <c r="K263" s="398">
        <v>0</v>
      </c>
      <c r="L263" s="398">
        <v>0</v>
      </c>
      <c r="M263" s="398">
        <v>0</v>
      </c>
      <c r="N263" s="415">
        <f t="shared" si="5"/>
        <v>6</v>
      </c>
      <c r="O263" s="420"/>
      <c r="P263" s="420"/>
      <c r="Q263" s="420"/>
      <c r="R263" s="420"/>
      <c r="S263" s="420"/>
      <c r="T263" s="420"/>
      <c r="U263" s="420"/>
      <c r="V263" s="420"/>
      <c r="W263" s="420"/>
      <c r="X263" s="420"/>
      <c r="Y263" s="420"/>
      <c r="AA263" s="437"/>
      <c r="AB263" s="9"/>
      <c r="AC263" s="437"/>
      <c r="AD263" s="437"/>
      <c r="AE263" s="9"/>
      <c r="AF263" s="437"/>
      <c r="AG263" s="437"/>
      <c r="AH263" s="9"/>
      <c r="AI263" s="437"/>
      <c r="AJ263" s="437"/>
      <c r="AK263" s="9"/>
      <c r="AL263" s="437"/>
      <c r="AM263" s="437"/>
      <c r="AN263" s="437"/>
      <c r="AO263" s="437"/>
      <c r="AP263" s="437"/>
    </row>
    <row r="264" spans="1:42" ht="24.95" customHeight="1">
      <c r="A264" s="313" t="s">
        <v>25</v>
      </c>
      <c r="B264" s="400">
        <v>0</v>
      </c>
      <c r="C264" s="398">
        <v>0</v>
      </c>
      <c r="D264" s="398">
        <v>0</v>
      </c>
      <c r="E264" s="398">
        <v>0</v>
      </c>
      <c r="F264" s="398">
        <v>0</v>
      </c>
      <c r="G264" s="398">
        <v>0</v>
      </c>
      <c r="H264" s="398">
        <v>0</v>
      </c>
      <c r="I264" s="398">
        <v>6</v>
      </c>
      <c r="J264" s="398">
        <v>0</v>
      </c>
      <c r="K264" s="398">
        <v>0</v>
      </c>
      <c r="L264" s="398">
        <v>0</v>
      </c>
      <c r="M264" s="398">
        <v>0</v>
      </c>
      <c r="N264" s="415">
        <f t="shared" si="5"/>
        <v>6</v>
      </c>
      <c r="O264" s="420"/>
      <c r="P264" s="420"/>
      <c r="Q264" s="420"/>
      <c r="R264" s="420"/>
      <c r="S264" s="420"/>
      <c r="T264" s="420"/>
      <c r="U264" s="420"/>
      <c r="V264" s="420"/>
      <c r="W264" s="420"/>
      <c r="X264" s="420"/>
      <c r="Y264" s="420"/>
      <c r="AA264" s="437"/>
      <c r="AB264" s="9"/>
      <c r="AC264" s="437"/>
      <c r="AD264" s="437"/>
      <c r="AE264" s="9"/>
      <c r="AF264" s="437"/>
      <c r="AG264" s="437"/>
      <c r="AH264" s="9"/>
      <c r="AI264" s="437"/>
      <c r="AJ264" s="437"/>
      <c r="AK264" s="9"/>
      <c r="AL264" s="437"/>
      <c r="AM264" s="437"/>
      <c r="AN264" s="437"/>
      <c r="AO264" s="437"/>
      <c r="AP264" s="437"/>
    </row>
    <row r="265" spans="1:42" ht="24.95" customHeight="1">
      <c r="A265" s="155" t="s">
        <v>246</v>
      </c>
      <c r="B265" s="400">
        <v>0</v>
      </c>
      <c r="C265" s="398">
        <v>0</v>
      </c>
      <c r="D265" s="398">
        <v>0</v>
      </c>
      <c r="E265" s="398">
        <v>0</v>
      </c>
      <c r="F265" s="398">
        <v>0</v>
      </c>
      <c r="G265" s="398">
        <v>0</v>
      </c>
      <c r="H265" s="398">
        <v>0</v>
      </c>
      <c r="I265" s="398">
        <v>8</v>
      </c>
      <c r="J265" s="398">
        <v>0</v>
      </c>
      <c r="K265" s="398">
        <v>0</v>
      </c>
      <c r="L265" s="398">
        <v>0</v>
      </c>
      <c r="M265" s="398">
        <v>0</v>
      </c>
      <c r="N265" s="415">
        <f t="shared" si="5"/>
        <v>8</v>
      </c>
      <c r="O265" s="420"/>
      <c r="P265" s="420"/>
      <c r="Q265" s="420"/>
      <c r="R265" s="420"/>
      <c r="S265" s="420"/>
      <c r="T265" s="420"/>
      <c r="U265" s="420"/>
      <c r="V265" s="420"/>
      <c r="W265" s="420"/>
      <c r="X265" s="420"/>
      <c r="Y265" s="420"/>
      <c r="AA265" s="437"/>
      <c r="AB265" s="9"/>
      <c r="AC265" s="437"/>
      <c r="AD265" s="437"/>
      <c r="AE265" s="9"/>
      <c r="AF265" s="437"/>
      <c r="AG265" s="437"/>
      <c r="AH265" s="9"/>
      <c r="AI265" s="437"/>
      <c r="AJ265" s="437"/>
      <c r="AK265" s="9"/>
      <c r="AL265" s="437"/>
      <c r="AM265" s="437"/>
      <c r="AN265" s="437"/>
      <c r="AO265" s="437"/>
      <c r="AP265" s="437"/>
    </row>
    <row r="266" spans="1:42" ht="24.95" customHeight="1">
      <c r="A266" s="156" t="s">
        <v>3</v>
      </c>
      <c r="B266" s="404">
        <v>184</v>
      </c>
      <c r="C266" s="402">
        <v>138</v>
      </c>
      <c r="D266" s="402">
        <v>120</v>
      </c>
      <c r="E266" s="402">
        <v>264</v>
      </c>
      <c r="F266" s="402">
        <v>169</v>
      </c>
      <c r="G266" s="402">
        <v>68</v>
      </c>
      <c r="H266" s="402">
        <v>168</v>
      </c>
      <c r="I266" s="402">
        <v>123</v>
      </c>
      <c r="J266" s="402">
        <v>138</v>
      </c>
      <c r="K266" s="402">
        <v>99</v>
      </c>
      <c r="L266" s="402">
        <v>104</v>
      </c>
      <c r="M266" s="402">
        <v>117</v>
      </c>
      <c r="N266" s="415">
        <f t="shared" si="5"/>
        <v>1692</v>
      </c>
      <c r="O266" s="420"/>
      <c r="P266" s="420"/>
      <c r="Q266" s="420"/>
      <c r="R266" s="420"/>
      <c r="S266" s="420"/>
      <c r="T266" s="420"/>
      <c r="U266" s="420"/>
      <c r="V266" s="420"/>
      <c r="W266" s="420"/>
      <c r="X266" s="420"/>
      <c r="Y266" s="420"/>
      <c r="AA266" s="437"/>
      <c r="AB266" s="9"/>
      <c r="AC266" s="437"/>
      <c r="AD266" s="437"/>
      <c r="AE266" s="9"/>
      <c r="AF266" s="437"/>
      <c r="AG266" s="437"/>
      <c r="AH266" s="9"/>
      <c r="AI266" s="437"/>
      <c r="AJ266" s="437"/>
      <c r="AK266" s="9"/>
      <c r="AL266" s="437"/>
      <c r="AM266" s="437"/>
      <c r="AN266" s="437"/>
      <c r="AO266" s="437"/>
      <c r="AP266" s="437"/>
    </row>
    <row r="267" spans="1:42" ht="30" customHeight="1">
      <c r="A267" s="705"/>
      <c r="B267" s="705"/>
      <c r="C267" s="705"/>
      <c r="D267" s="705"/>
      <c r="E267" s="705"/>
      <c r="F267" s="705"/>
      <c r="G267" s="705"/>
      <c r="H267" s="705"/>
      <c r="I267" s="705"/>
      <c r="J267" s="705"/>
      <c r="K267" s="705"/>
      <c r="L267" s="705"/>
      <c r="M267" s="705"/>
      <c r="N267" s="705"/>
      <c r="O267" s="705"/>
      <c r="P267" s="420"/>
      <c r="Q267" s="420"/>
      <c r="R267" s="420"/>
      <c r="S267" s="420"/>
      <c r="T267" s="420"/>
      <c r="U267" s="420"/>
      <c r="V267" s="420"/>
      <c r="W267" s="420"/>
      <c r="X267" s="420"/>
      <c r="Y267" s="420"/>
      <c r="AA267" s="437"/>
      <c r="AB267" s="9"/>
      <c r="AC267" s="437"/>
      <c r="AD267" s="437"/>
      <c r="AE267" s="9"/>
      <c r="AF267" s="437"/>
      <c r="AG267" s="437"/>
      <c r="AH267" s="9"/>
      <c r="AI267" s="437"/>
      <c r="AJ267" s="437"/>
      <c r="AK267" s="9"/>
      <c r="AL267" s="437"/>
      <c r="AM267" s="437"/>
      <c r="AN267" s="437"/>
      <c r="AO267" s="437"/>
      <c r="AP267" s="437"/>
    </row>
    <row r="268" spans="1:42" ht="27.75" customHeight="1">
      <c r="A268" s="655" t="s">
        <v>928</v>
      </c>
      <c r="B268" s="604"/>
      <c r="C268" s="604"/>
      <c r="D268" s="604"/>
      <c r="E268" s="604"/>
      <c r="F268" s="604"/>
      <c r="G268" s="604"/>
      <c r="H268" s="604"/>
      <c r="I268" s="604"/>
      <c r="J268" s="604"/>
      <c r="K268" s="604"/>
      <c r="L268" s="604"/>
      <c r="M268" s="604"/>
      <c r="N268" s="604"/>
      <c r="O268" s="604"/>
      <c r="P268" s="420"/>
      <c r="Q268" s="420"/>
      <c r="R268" s="420"/>
      <c r="S268" s="420"/>
      <c r="T268" s="420"/>
      <c r="U268" s="420"/>
      <c r="V268" s="420"/>
      <c r="W268" s="420"/>
      <c r="X268" s="420"/>
      <c r="Y268" s="420"/>
      <c r="AA268" s="437"/>
      <c r="AB268" s="9"/>
      <c r="AC268" s="437"/>
      <c r="AD268" s="437"/>
      <c r="AE268" s="9"/>
      <c r="AF268" s="437"/>
      <c r="AG268" s="437"/>
      <c r="AH268" s="9"/>
      <c r="AI268" s="437"/>
      <c r="AJ268" s="437"/>
      <c r="AK268" s="9"/>
      <c r="AL268" s="437"/>
      <c r="AM268" s="437"/>
      <c r="AN268" s="437"/>
      <c r="AO268" s="437"/>
      <c r="AP268" s="437"/>
    </row>
    <row r="269" spans="1:42" ht="63">
      <c r="A269" s="156" t="s">
        <v>922</v>
      </c>
      <c r="B269" s="83" t="s">
        <v>4</v>
      </c>
      <c r="C269" s="408" t="s">
        <v>5</v>
      </c>
      <c r="D269" s="408" t="s">
        <v>6</v>
      </c>
      <c r="E269" s="408" t="s">
        <v>229</v>
      </c>
      <c r="F269" s="408" t="s">
        <v>236</v>
      </c>
      <c r="G269" s="408" t="s">
        <v>15</v>
      </c>
      <c r="H269" s="408" t="s">
        <v>230</v>
      </c>
      <c r="I269" s="408" t="s">
        <v>14</v>
      </c>
      <c r="J269" s="408" t="s">
        <v>13</v>
      </c>
      <c r="K269" s="408" t="s">
        <v>12</v>
      </c>
      <c r="L269" s="408" t="s">
        <v>1725</v>
      </c>
      <c r="M269" s="408" t="s">
        <v>11</v>
      </c>
      <c r="N269" s="426" t="s">
        <v>1726</v>
      </c>
      <c r="O269" s="426" t="s">
        <v>3</v>
      </c>
      <c r="P269" s="420"/>
      <c r="Q269" s="420"/>
      <c r="R269" s="420"/>
      <c r="S269" s="420"/>
      <c r="T269" s="420"/>
      <c r="U269" s="420"/>
      <c r="V269" s="420"/>
      <c r="W269" s="420"/>
      <c r="X269" s="420"/>
      <c r="Y269" s="420"/>
      <c r="AA269" s="437"/>
      <c r="AB269" s="9"/>
      <c r="AC269" s="437"/>
      <c r="AD269" s="437"/>
      <c r="AE269" s="9"/>
      <c r="AF269" s="437"/>
      <c r="AG269" s="437"/>
      <c r="AH269" s="9"/>
      <c r="AI269" s="437"/>
      <c r="AJ269" s="437"/>
      <c r="AK269" s="9"/>
      <c r="AL269" s="437"/>
      <c r="AM269" s="437"/>
      <c r="AN269" s="437"/>
      <c r="AO269" s="437"/>
      <c r="AP269" s="437"/>
    </row>
    <row r="270" spans="1:42" ht="24.95" customHeight="1">
      <c r="A270" s="155" t="s">
        <v>296</v>
      </c>
      <c r="B270" s="23">
        <v>5</v>
      </c>
      <c r="C270" s="396">
        <v>1</v>
      </c>
      <c r="D270" s="396">
        <v>3</v>
      </c>
      <c r="E270" s="396">
        <v>1</v>
      </c>
      <c r="F270" s="396">
        <v>15</v>
      </c>
      <c r="G270" s="396">
        <v>1</v>
      </c>
      <c r="H270" s="396">
        <v>5</v>
      </c>
      <c r="I270" s="396">
        <v>5</v>
      </c>
      <c r="J270" s="396">
        <v>5</v>
      </c>
      <c r="K270" s="396">
        <v>5</v>
      </c>
      <c r="L270" s="396">
        <v>5</v>
      </c>
      <c r="M270" s="396">
        <v>0</v>
      </c>
      <c r="N270" s="421">
        <v>15</v>
      </c>
      <c r="O270" s="415">
        <f>SUM(B270:N270)</f>
        <v>66</v>
      </c>
      <c r="P270" s="420"/>
      <c r="Q270" s="420"/>
      <c r="R270" s="420"/>
      <c r="S270" s="420"/>
      <c r="T270" s="420"/>
      <c r="U270" s="420"/>
      <c r="V270" s="420"/>
      <c r="W270" s="420"/>
      <c r="X270" s="420"/>
      <c r="Y270" s="420"/>
      <c r="AA270" s="437"/>
      <c r="AB270" s="9"/>
      <c r="AC270" s="437"/>
      <c r="AD270" s="437"/>
      <c r="AE270" s="9"/>
      <c r="AF270" s="437"/>
      <c r="AG270" s="437"/>
      <c r="AH270" s="9"/>
      <c r="AI270" s="437"/>
      <c r="AJ270" s="437"/>
      <c r="AK270" s="9"/>
      <c r="AL270" s="437"/>
      <c r="AM270" s="437"/>
      <c r="AN270" s="437"/>
      <c r="AO270" s="437"/>
      <c r="AP270" s="437"/>
    </row>
    <row r="271" spans="1:42" ht="24.95" customHeight="1">
      <c r="A271" s="155" t="s">
        <v>929</v>
      </c>
      <c r="B271" s="23">
        <v>3</v>
      </c>
      <c r="C271" s="396">
        <v>0</v>
      </c>
      <c r="D271" s="396">
        <v>0</v>
      </c>
      <c r="E271" s="396">
        <v>0</v>
      </c>
      <c r="F271" s="396">
        <v>0</v>
      </c>
      <c r="G271" s="396">
        <v>0</v>
      </c>
      <c r="H271" s="396"/>
      <c r="I271" s="396">
        <v>1</v>
      </c>
      <c r="J271" s="396">
        <v>0</v>
      </c>
      <c r="K271" s="396"/>
      <c r="L271" s="396">
        <v>0</v>
      </c>
      <c r="M271" s="396">
        <v>0</v>
      </c>
      <c r="N271" s="421">
        <v>0</v>
      </c>
      <c r="O271" s="415">
        <f t="shared" ref="O271:O323" si="6">SUM(B271:N271)</f>
        <v>4</v>
      </c>
      <c r="P271" s="420"/>
      <c r="Q271" s="420"/>
      <c r="R271" s="420"/>
      <c r="S271" s="420"/>
      <c r="T271" s="420"/>
      <c r="U271" s="420"/>
      <c r="V271" s="420"/>
      <c r="W271" s="420"/>
      <c r="X271" s="420"/>
      <c r="Y271" s="420"/>
      <c r="AA271" s="437"/>
      <c r="AB271" s="9"/>
      <c r="AC271" s="437"/>
      <c r="AD271" s="437"/>
      <c r="AE271" s="9"/>
      <c r="AF271" s="437"/>
      <c r="AG271" s="437"/>
      <c r="AH271" s="9"/>
      <c r="AI271" s="437"/>
      <c r="AJ271" s="437"/>
      <c r="AK271" s="9"/>
      <c r="AL271" s="437"/>
      <c r="AM271" s="437"/>
      <c r="AN271" s="437"/>
      <c r="AO271" s="437"/>
      <c r="AP271" s="437"/>
    </row>
    <row r="272" spans="1:42" ht="24.95" customHeight="1">
      <c r="A272" s="155" t="s">
        <v>29</v>
      </c>
      <c r="B272" s="23">
        <v>0</v>
      </c>
      <c r="C272" s="396">
        <v>5</v>
      </c>
      <c r="D272" s="396">
        <v>0</v>
      </c>
      <c r="E272" s="396">
        <v>3</v>
      </c>
      <c r="F272" s="396">
        <v>9</v>
      </c>
      <c r="G272" s="396">
        <v>0</v>
      </c>
      <c r="H272" s="396">
        <v>2</v>
      </c>
      <c r="I272" s="396">
        <v>2</v>
      </c>
      <c r="J272" s="396">
        <v>0</v>
      </c>
      <c r="K272" s="396">
        <v>4</v>
      </c>
      <c r="L272" s="396">
        <v>1</v>
      </c>
      <c r="M272" s="396">
        <v>0</v>
      </c>
      <c r="N272" s="421">
        <v>0</v>
      </c>
      <c r="O272" s="415">
        <f t="shared" si="6"/>
        <v>26</v>
      </c>
      <c r="P272" s="420"/>
      <c r="Q272" s="420"/>
      <c r="R272" s="420"/>
      <c r="S272" s="420"/>
      <c r="T272" s="420"/>
      <c r="U272" s="420"/>
      <c r="V272" s="420"/>
      <c r="W272" s="420"/>
      <c r="X272" s="420"/>
      <c r="Y272" s="420"/>
      <c r="AA272" s="437"/>
      <c r="AB272" s="9"/>
      <c r="AC272" s="437"/>
      <c r="AD272" s="437"/>
      <c r="AE272" s="9"/>
      <c r="AF272" s="437"/>
      <c r="AG272" s="437"/>
      <c r="AH272" s="9"/>
      <c r="AI272" s="437"/>
      <c r="AJ272" s="437"/>
      <c r="AK272" s="9"/>
      <c r="AL272" s="437"/>
      <c r="AM272" s="437"/>
      <c r="AN272" s="437"/>
      <c r="AO272" s="437"/>
      <c r="AP272" s="437"/>
    </row>
    <row r="273" spans="1:42" ht="24.95" customHeight="1">
      <c r="A273" s="155" t="s">
        <v>248</v>
      </c>
      <c r="B273" s="23">
        <v>0</v>
      </c>
      <c r="C273" s="396">
        <v>0</v>
      </c>
      <c r="D273" s="396">
        <v>0</v>
      </c>
      <c r="E273" s="396">
        <v>0</v>
      </c>
      <c r="F273" s="396">
        <v>0</v>
      </c>
      <c r="G273" s="396">
        <v>0</v>
      </c>
      <c r="H273" s="396">
        <v>6</v>
      </c>
      <c r="I273" s="396">
        <v>0</v>
      </c>
      <c r="J273" s="396">
        <v>0</v>
      </c>
      <c r="K273" s="396">
        <v>0</v>
      </c>
      <c r="L273" s="396">
        <v>1</v>
      </c>
      <c r="M273" s="396">
        <v>0</v>
      </c>
      <c r="N273" s="421">
        <v>0</v>
      </c>
      <c r="O273" s="415">
        <f t="shared" si="6"/>
        <v>7</v>
      </c>
      <c r="P273" s="420"/>
      <c r="Q273" s="420"/>
      <c r="R273" s="420"/>
      <c r="S273" s="420"/>
      <c r="T273" s="420"/>
      <c r="U273" s="420"/>
      <c r="V273" s="420"/>
      <c r="W273" s="420"/>
      <c r="X273" s="420"/>
      <c r="Y273" s="420"/>
      <c r="AA273" s="437"/>
      <c r="AB273" s="9"/>
      <c r="AC273" s="437"/>
      <c r="AD273" s="437"/>
      <c r="AE273" s="9"/>
      <c r="AF273" s="437"/>
      <c r="AG273" s="437"/>
      <c r="AH273" s="9"/>
      <c r="AI273" s="437"/>
      <c r="AJ273" s="437"/>
      <c r="AK273" s="9"/>
      <c r="AL273" s="437"/>
      <c r="AM273" s="437"/>
      <c r="AN273" s="437"/>
      <c r="AO273" s="437"/>
      <c r="AP273" s="437"/>
    </row>
    <row r="274" spans="1:42" ht="24.95" customHeight="1">
      <c r="A274" s="155" t="s">
        <v>249</v>
      </c>
      <c r="B274" s="23">
        <v>0</v>
      </c>
      <c r="C274" s="396">
        <v>0</v>
      </c>
      <c r="D274" s="396">
        <v>0</v>
      </c>
      <c r="E274" s="396">
        <v>0</v>
      </c>
      <c r="F274" s="396">
        <v>0</v>
      </c>
      <c r="G274" s="396">
        <v>0</v>
      </c>
      <c r="H274" s="396">
        <v>6</v>
      </c>
      <c r="I274" s="396">
        <v>2</v>
      </c>
      <c r="J274" s="396">
        <v>0</v>
      </c>
      <c r="K274" s="396">
        <v>0</v>
      </c>
      <c r="L274" s="396">
        <v>2</v>
      </c>
      <c r="M274" s="396">
        <v>0</v>
      </c>
      <c r="N274" s="421">
        <v>0</v>
      </c>
      <c r="O274" s="415">
        <f t="shared" si="6"/>
        <v>10</v>
      </c>
      <c r="P274" s="420"/>
      <c r="Q274" s="420"/>
      <c r="R274" s="420"/>
      <c r="S274" s="420"/>
      <c r="T274" s="420"/>
      <c r="U274" s="420"/>
      <c r="V274" s="420"/>
      <c r="W274" s="420"/>
      <c r="X274" s="420"/>
      <c r="Y274" s="420"/>
      <c r="AA274" s="437"/>
      <c r="AB274" s="9"/>
      <c r="AC274" s="437"/>
      <c r="AD274" s="437"/>
      <c r="AE274" s="9"/>
      <c r="AF274" s="437"/>
      <c r="AG274" s="437"/>
      <c r="AH274" s="9"/>
      <c r="AI274" s="437"/>
      <c r="AJ274" s="437"/>
      <c r="AK274" s="9"/>
      <c r="AL274" s="437"/>
      <c r="AM274" s="437"/>
      <c r="AN274" s="437"/>
      <c r="AO274" s="437"/>
      <c r="AP274" s="437"/>
    </row>
    <row r="275" spans="1:42" ht="24.95" customHeight="1">
      <c r="A275" s="155" t="s">
        <v>31</v>
      </c>
      <c r="B275" s="23">
        <v>0</v>
      </c>
      <c r="C275" s="396">
        <v>2</v>
      </c>
      <c r="D275" s="396">
        <v>0</v>
      </c>
      <c r="E275" s="396">
        <v>0</v>
      </c>
      <c r="F275" s="396">
        <v>3</v>
      </c>
      <c r="G275" s="396">
        <v>0</v>
      </c>
      <c r="H275" s="396">
        <v>5</v>
      </c>
      <c r="I275" s="396">
        <v>6</v>
      </c>
      <c r="J275" s="396">
        <v>6</v>
      </c>
      <c r="K275" s="396">
        <v>1</v>
      </c>
      <c r="L275" s="396">
        <v>1</v>
      </c>
      <c r="M275" s="396">
        <v>0</v>
      </c>
      <c r="N275" s="421">
        <v>1</v>
      </c>
      <c r="O275" s="415">
        <f t="shared" si="6"/>
        <v>25</v>
      </c>
      <c r="P275" s="420"/>
      <c r="Q275" s="420"/>
      <c r="R275" s="420"/>
      <c r="S275" s="420"/>
      <c r="T275" s="420"/>
      <c r="U275" s="420"/>
      <c r="V275" s="420"/>
      <c r="W275" s="420"/>
      <c r="X275" s="420"/>
      <c r="Y275" s="420"/>
      <c r="AA275" s="437"/>
      <c r="AB275" s="9"/>
      <c r="AC275" s="437"/>
      <c r="AD275" s="437"/>
      <c r="AE275" s="9"/>
      <c r="AF275" s="437"/>
      <c r="AG275" s="437"/>
      <c r="AH275" s="9"/>
      <c r="AI275" s="437"/>
      <c r="AJ275" s="437"/>
      <c r="AK275" s="9"/>
      <c r="AL275" s="437"/>
      <c r="AM275" s="437"/>
      <c r="AN275" s="437"/>
      <c r="AO275" s="437"/>
      <c r="AP275" s="437"/>
    </row>
    <row r="276" spans="1:42" ht="24.95" customHeight="1">
      <c r="A276" s="155" t="s">
        <v>24</v>
      </c>
      <c r="B276" s="23">
        <v>0</v>
      </c>
      <c r="C276" s="396">
        <v>2</v>
      </c>
      <c r="D276" s="396">
        <v>0</v>
      </c>
      <c r="E276" s="396">
        <v>0</v>
      </c>
      <c r="F276" s="396">
        <v>0</v>
      </c>
      <c r="G276" s="396">
        <v>0</v>
      </c>
      <c r="H276" s="396">
        <v>1</v>
      </c>
      <c r="I276" s="396">
        <v>7</v>
      </c>
      <c r="J276" s="396">
        <v>0</v>
      </c>
      <c r="K276" s="396">
        <v>0</v>
      </c>
      <c r="L276" s="396">
        <v>3</v>
      </c>
      <c r="M276" s="396">
        <v>1</v>
      </c>
      <c r="N276" s="421">
        <v>3</v>
      </c>
      <c r="O276" s="415">
        <f t="shared" si="6"/>
        <v>17</v>
      </c>
      <c r="P276" s="420"/>
      <c r="Q276" s="420"/>
      <c r="R276" s="420"/>
      <c r="S276" s="420"/>
      <c r="T276" s="420"/>
      <c r="U276" s="420"/>
      <c r="V276" s="420"/>
      <c r="W276" s="420"/>
      <c r="X276" s="420"/>
      <c r="Y276" s="420"/>
      <c r="AA276" s="437"/>
      <c r="AB276" s="9"/>
      <c r="AC276" s="437"/>
      <c r="AD276" s="437"/>
      <c r="AE276" s="9"/>
      <c r="AF276" s="437"/>
      <c r="AG276" s="437"/>
      <c r="AH276" s="9"/>
      <c r="AI276" s="437"/>
      <c r="AJ276" s="437"/>
      <c r="AK276" s="9"/>
      <c r="AL276" s="437"/>
      <c r="AM276" s="437"/>
      <c r="AN276" s="437"/>
      <c r="AO276" s="437"/>
      <c r="AP276" s="437"/>
    </row>
    <row r="277" spans="1:42" ht="24.95" customHeight="1">
      <c r="A277" s="155" t="s">
        <v>33</v>
      </c>
      <c r="B277" s="23">
        <v>2</v>
      </c>
      <c r="C277" s="396">
        <v>0</v>
      </c>
      <c r="D277" s="396">
        <v>0</v>
      </c>
      <c r="E277" s="396">
        <v>1</v>
      </c>
      <c r="F277" s="396">
        <v>21</v>
      </c>
      <c r="G277" s="396">
        <v>0</v>
      </c>
      <c r="H277" s="396">
        <v>1</v>
      </c>
      <c r="I277" s="396">
        <v>2</v>
      </c>
      <c r="J277" s="396">
        <v>6</v>
      </c>
      <c r="K277" s="396">
        <v>2</v>
      </c>
      <c r="L277" s="396">
        <v>6</v>
      </c>
      <c r="M277" s="396">
        <v>1</v>
      </c>
      <c r="N277" s="421">
        <v>6</v>
      </c>
      <c r="O277" s="415">
        <f t="shared" si="6"/>
        <v>48</v>
      </c>
      <c r="P277" s="420"/>
      <c r="Q277" s="420"/>
      <c r="R277" s="420"/>
      <c r="S277" s="420"/>
      <c r="T277" s="420"/>
      <c r="U277" s="420"/>
      <c r="V277" s="420"/>
      <c r="W277" s="420"/>
      <c r="X277" s="420"/>
      <c r="Y277" s="420"/>
      <c r="AA277" s="437"/>
      <c r="AB277" s="9"/>
      <c r="AC277" s="437"/>
      <c r="AD277" s="437"/>
      <c r="AE277" s="9"/>
      <c r="AF277" s="437"/>
      <c r="AG277" s="437"/>
      <c r="AH277" s="9"/>
      <c r="AI277" s="437"/>
      <c r="AJ277" s="437"/>
      <c r="AK277" s="9"/>
      <c r="AL277" s="437"/>
      <c r="AM277" s="437"/>
      <c r="AN277" s="437"/>
      <c r="AO277" s="437"/>
      <c r="AP277" s="437"/>
    </row>
    <row r="278" spans="1:42" ht="24.95" customHeight="1">
      <c r="A278" s="155" t="s">
        <v>23</v>
      </c>
      <c r="B278" s="23">
        <v>7</v>
      </c>
      <c r="C278" s="396">
        <v>2</v>
      </c>
      <c r="D278" s="396">
        <v>0</v>
      </c>
      <c r="E278" s="396">
        <v>10</v>
      </c>
      <c r="F278" s="396">
        <v>28</v>
      </c>
      <c r="G278" s="396">
        <v>0</v>
      </c>
      <c r="H278" s="396">
        <v>2</v>
      </c>
      <c r="I278" s="396">
        <v>0</v>
      </c>
      <c r="J278" s="396">
        <v>1</v>
      </c>
      <c r="K278" s="396">
        <v>13</v>
      </c>
      <c r="L278" s="396">
        <v>6</v>
      </c>
      <c r="M278" s="396">
        <v>0</v>
      </c>
      <c r="N278" s="421">
        <v>16</v>
      </c>
      <c r="O278" s="415">
        <f t="shared" si="6"/>
        <v>85</v>
      </c>
      <c r="P278" s="420"/>
      <c r="Q278" s="420"/>
      <c r="R278" s="420"/>
      <c r="S278" s="420"/>
      <c r="T278" s="420"/>
      <c r="U278" s="420"/>
      <c r="V278" s="420"/>
      <c r="W278" s="420"/>
      <c r="X278" s="420"/>
      <c r="Y278" s="420"/>
      <c r="AA278" s="437"/>
      <c r="AB278" s="9"/>
      <c r="AC278" s="437"/>
      <c r="AD278" s="437"/>
      <c r="AE278" s="9"/>
      <c r="AF278" s="437"/>
      <c r="AG278" s="437"/>
      <c r="AH278" s="9"/>
      <c r="AI278" s="437"/>
      <c r="AJ278" s="437"/>
      <c r="AK278" s="9"/>
      <c r="AL278" s="437"/>
      <c r="AM278" s="437"/>
      <c r="AN278" s="437"/>
      <c r="AO278" s="437"/>
      <c r="AP278" s="437"/>
    </row>
    <row r="279" spans="1:42" ht="24.95" customHeight="1">
      <c r="A279" s="155" t="s">
        <v>930</v>
      </c>
      <c r="B279" s="23">
        <v>0</v>
      </c>
      <c r="C279" s="396">
        <v>0</v>
      </c>
      <c r="D279" s="396">
        <v>0</v>
      </c>
      <c r="E279" s="396">
        <v>0</v>
      </c>
      <c r="F279" s="396">
        <v>0</v>
      </c>
      <c r="G279" s="396">
        <v>0</v>
      </c>
      <c r="H279" s="396">
        <v>2</v>
      </c>
      <c r="I279" s="396">
        <v>0</v>
      </c>
      <c r="J279" s="396">
        <v>0</v>
      </c>
      <c r="K279" s="396">
        <v>0</v>
      </c>
      <c r="L279" s="396">
        <v>2</v>
      </c>
      <c r="M279" s="396">
        <v>0</v>
      </c>
      <c r="N279" s="421">
        <v>0</v>
      </c>
      <c r="O279" s="415">
        <f t="shared" si="6"/>
        <v>4</v>
      </c>
      <c r="P279" s="420"/>
      <c r="Q279" s="420"/>
      <c r="R279" s="420"/>
      <c r="S279" s="420"/>
      <c r="T279" s="420"/>
      <c r="U279" s="420"/>
      <c r="V279" s="420"/>
      <c r="W279" s="420"/>
      <c r="X279" s="420"/>
      <c r="Y279" s="420"/>
      <c r="AA279" s="437"/>
      <c r="AB279" s="9"/>
      <c r="AC279" s="437"/>
      <c r="AD279" s="437"/>
      <c r="AE279" s="9"/>
      <c r="AF279" s="437"/>
      <c r="AG279" s="437"/>
      <c r="AH279" s="9"/>
      <c r="AI279" s="437"/>
      <c r="AJ279" s="437"/>
      <c r="AK279" s="9"/>
      <c r="AL279" s="437"/>
      <c r="AM279" s="437"/>
      <c r="AN279" s="437"/>
      <c r="AO279" s="437"/>
      <c r="AP279" s="437"/>
    </row>
    <row r="280" spans="1:42" ht="24.95" customHeight="1">
      <c r="A280" s="313" t="s">
        <v>25</v>
      </c>
      <c r="B280" s="23">
        <v>4</v>
      </c>
      <c r="C280" s="396">
        <v>0</v>
      </c>
      <c r="D280" s="396">
        <v>0</v>
      </c>
      <c r="E280" s="396">
        <v>0</v>
      </c>
      <c r="F280" s="396">
        <v>0</v>
      </c>
      <c r="G280" s="396">
        <v>0</v>
      </c>
      <c r="H280" s="396">
        <v>3</v>
      </c>
      <c r="I280" s="396">
        <v>2</v>
      </c>
      <c r="J280" s="396">
        <v>0</v>
      </c>
      <c r="K280" s="396">
        <v>1</v>
      </c>
      <c r="L280" s="396">
        <v>3</v>
      </c>
      <c r="M280" s="396">
        <v>0</v>
      </c>
      <c r="N280" s="421">
        <v>0</v>
      </c>
      <c r="O280" s="415">
        <f t="shared" si="6"/>
        <v>13</v>
      </c>
      <c r="P280" s="420"/>
      <c r="Q280" s="420"/>
      <c r="R280" s="420"/>
      <c r="S280" s="420"/>
      <c r="T280" s="420"/>
      <c r="U280" s="420"/>
      <c r="V280" s="420"/>
      <c r="W280" s="420"/>
      <c r="X280" s="420"/>
      <c r="Y280" s="420"/>
      <c r="AA280" s="437"/>
      <c r="AB280" s="9"/>
      <c r="AC280" s="437"/>
      <c r="AD280" s="437"/>
      <c r="AE280" s="9"/>
      <c r="AF280" s="437"/>
      <c r="AG280" s="437"/>
      <c r="AH280" s="9"/>
      <c r="AI280" s="437"/>
      <c r="AJ280" s="437"/>
      <c r="AK280" s="9"/>
      <c r="AL280" s="437"/>
      <c r="AM280" s="437"/>
      <c r="AN280" s="437"/>
      <c r="AO280" s="437"/>
      <c r="AP280" s="437"/>
    </row>
    <row r="281" spans="1:42" ht="24.95" customHeight="1">
      <c r="A281" s="155" t="s">
        <v>35</v>
      </c>
      <c r="B281" s="23">
        <v>0</v>
      </c>
      <c r="C281" s="396">
        <v>0</v>
      </c>
      <c r="D281" s="396">
        <v>4</v>
      </c>
      <c r="E281" s="396">
        <v>0</v>
      </c>
      <c r="F281" s="396">
        <v>2</v>
      </c>
      <c r="G281" s="396">
        <v>0</v>
      </c>
      <c r="H281" s="396"/>
      <c r="I281" s="396">
        <v>1</v>
      </c>
      <c r="J281" s="396">
        <v>0</v>
      </c>
      <c r="K281" s="396">
        <v>0</v>
      </c>
      <c r="L281" s="396">
        <v>0</v>
      </c>
      <c r="M281" s="396">
        <v>0</v>
      </c>
      <c r="N281" s="421">
        <v>4</v>
      </c>
      <c r="O281" s="415">
        <f t="shared" si="6"/>
        <v>11</v>
      </c>
      <c r="P281" s="420"/>
      <c r="Q281" s="420"/>
      <c r="R281" s="420"/>
      <c r="S281" s="420"/>
      <c r="T281" s="420"/>
      <c r="U281" s="420"/>
      <c r="V281" s="420"/>
      <c r="W281" s="420"/>
      <c r="X281" s="420"/>
      <c r="Y281" s="420"/>
      <c r="AA281" s="437"/>
      <c r="AB281" s="9"/>
      <c r="AC281" s="437"/>
      <c r="AD281" s="437"/>
      <c r="AE281" s="9"/>
      <c r="AF281" s="437"/>
      <c r="AG281" s="437"/>
      <c r="AH281" s="9"/>
      <c r="AI281" s="437"/>
      <c r="AJ281" s="437"/>
      <c r="AK281" s="9"/>
      <c r="AL281" s="437"/>
      <c r="AM281" s="437"/>
      <c r="AN281" s="437"/>
      <c r="AO281" s="437"/>
      <c r="AP281" s="437"/>
    </row>
    <row r="282" spans="1:42" ht="24.95" customHeight="1">
      <c r="A282" s="155" t="s">
        <v>250</v>
      </c>
      <c r="B282" s="23">
        <v>0</v>
      </c>
      <c r="C282" s="396">
        <v>0</v>
      </c>
      <c r="D282" s="396">
        <v>0</v>
      </c>
      <c r="E282" s="396">
        <v>0</v>
      </c>
      <c r="F282" s="396">
        <v>0</v>
      </c>
      <c r="G282" s="396">
        <v>0</v>
      </c>
      <c r="H282" s="396">
        <v>15</v>
      </c>
      <c r="I282" s="396">
        <v>1</v>
      </c>
      <c r="J282" s="396">
        <v>0</v>
      </c>
      <c r="K282" s="396">
        <v>0</v>
      </c>
      <c r="L282" s="396">
        <v>0</v>
      </c>
      <c r="M282" s="396">
        <v>0</v>
      </c>
      <c r="N282" s="421">
        <v>0</v>
      </c>
      <c r="O282" s="415">
        <f t="shared" si="6"/>
        <v>16</v>
      </c>
      <c r="P282" s="420"/>
      <c r="Q282" s="420"/>
      <c r="R282" s="420"/>
      <c r="S282" s="420"/>
      <c r="T282" s="420"/>
      <c r="U282" s="420"/>
      <c r="V282" s="420"/>
      <c r="W282" s="420"/>
      <c r="X282" s="420"/>
      <c r="Y282" s="420"/>
      <c r="AA282" s="437"/>
      <c r="AB282" s="9"/>
      <c r="AC282" s="437"/>
      <c r="AD282" s="437"/>
      <c r="AE282" s="9"/>
      <c r="AF282" s="437"/>
      <c r="AG282" s="437"/>
      <c r="AH282" s="9"/>
      <c r="AI282" s="437"/>
      <c r="AJ282" s="437"/>
      <c r="AK282" s="9"/>
      <c r="AL282" s="437"/>
      <c r="AM282" s="437"/>
      <c r="AN282" s="437"/>
      <c r="AO282" s="437"/>
      <c r="AP282" s="437"/>
    </row>
    <row r="283" spans="1:42" ht="24.95" customHeight="1">
      <c r="A283" s="155" t="s">
        <v>36</v>
      </c>
      <c r="B283" s="23">
        <v>0</v>
      </c>
      <c r="C283" s="396">
        <v>3</v>
      </c>
      <c r="D283" s="396">
        <v>0</v>
      </c>
      <c r="E283" s="396">
        <v>7</v>
      </c>
      <c r="F283" s="396">
        <v>22</v>
      </c>
      <c r="G283" s="396">
        <v>0</v>
      </c>
      <c r="H283" s="396"/>
      <c r="I283" s="396">
        <v>0</v>
      </c>
      <c r="J283" s="396">
        <v>5</v>
      </c>
      <c r="K283" s="396">
        <v>4</v>
      </c>
      <c r="L283" s="396">
        <v>1</v>
      </c>
      <c r="M283" s="396">
        <v>2</v>
      </c>
      <c r="N283" s="421">
        <v>0</v>
      </c>
      <c r="O283" s="415">
        <f t="shared" si="6"/>
        <v>44</v>
      </c>
      <c r="P283" s="420"/>
      <c r="Q283" s="420"/>
      <c r="R283" s="420"/>
      <c r="S283" s="420"/>
      <c r="T283" s="420"/>
      <c r="U283" s="420"/>
      <c r="V283" s="420"/>
      <c r="W283" s="420"/>
      <c r="X283" s="420"/>
      <c r="Y283" s="420"/>
      <c r="AA283" s="437"/>
      <c r="AB283" s="9"/>
      <c r="AC283" s="437"/>
      <c r="AD283" s="437"/>
      <c r="AE283" s="9"/>
      <c r="AF283" s="437"/>
      <c r="AG283" s="437"/>
      <c r="AH283" s="9"/>
      <c r="AI283" s="437"/>
      <c r="AJ283" s="437"/>
      <c r="AK283" s="9"/>
      <c r="AL283" s="437"/>
      <c r="AM283" s="437"/>
      <c r="AN283" s="437"/>
      <c r="AO283" s="437"/>
      <c r="AP283" s="437"/>
    </row>
    <row r="284" spans="1:42" ht="24.95" customHeight="1">
      <c r="A284" s="155" t="s">
        <v>251</v>
      </c>
      <c r="B284" s="23">
        <v>0</v>
      </c>
      <c r="C284" s="396">
        <v>0</v>
      </c>
      <c r="D284" s="396">
        <v>0</v>
      </c>
      <c r="E284" s="396">
        <v>0</v>
      </c>
      <c r="F284" s="396">
        <v>0</v>
      </c>
      <c r="G284" s="396">
        <v>0</v>
      </c>
      <c r="H284" s="396">
        <v>0</v>
      </c>
      <c r="I284" s="396">
        <v>0</v>
      </c>
      <c r="J284" s="396">
        <v>0</v>
      </c>
      <c r="K284" s="396">
        <v>1</v>
      </c>
      <c r="L284" s="396">
        <v>0</v>
      </c>
      <c r="M284" s="396">
        <v>0</v>
      </c>
      <c r="N284" s="421">
        <v>0</v>
      </c>
      <c r="O284" s="415">
        <f t="shared" si="6"/>
        <v>1</v>
      </c>
      <c r="P284" s="420"/>
      <c r="Q284" s="420"/>
      <c r="R284" s="420"/>
      <c r="S284" s="420"/>
      <c r="T284" s="420"/>
      <c r="U284" s="420"/>
      <c r="V284" s="420"/>
      <c r="W284" s="420"/>
      <c r="X284" s="420"/>
      <c r="Y284" s="420"/>
      <c r="AA284" s="437"/>
      <c r="AB284" s="9"/>
      <c r="AC284" s="437"/>
      <c r="AD284" s="437"/>
      <c r="AE284" s="9"/>
      <c r="AF284" s="437"/>
      <c r="AG284" s="437"/>
      <c r="AH284" s="9"/>
      <c r="AI284" s="437"/>
      <c r="AJ284" s="437"/>
      <c r="AK284" s="9"/>
      <c r="AL284" s="437"/>
      <c r="AM284" s="437"/>
      <c r="AN284" s="437"/>
      <c r="AO284" s="437"/>
      <c r="AP284" s="437"/>
    </row>
    <row r="285" spans="1:42" ht="24.95" customHeight="1">
      <c r="A285" s="155" t="s">
        <v>931</v>
      </c>
      <c r="B285" s="23">
        <v>0</v>
      </c>
      <c r="C285" s="396">
        <v>0</v>
      </c>
      <c r="D285" s="396">
        <v>0</v>
      </c>
      <c r="E285" s="396">
        <v>0</v>
      </c>
      <c r="F285" s="396">
        <v>0</v>
      </c>
      <c r="G285" s="396">
        <v>0</v>
      </c>
      <c r="H285" s="396">
        <v>1</v>
      </c>
      <c r="I285" s="396">
        <v>0</v>
      </c>
      <c r="J285" s="396">
        <v>0</v>
      </c>
      <c r="K285" s="396">
        <v>0</v>
      </c>
      <c r="L285" s="396">
        <v>0</v>
      </c>
      <c r="M285" s="396">
        <v>0</v>
      </c>
      <c r="N285" s="421">
        <v>0</v>
      </c>
      <c r="O285" s="415">
        <f t="shared" si="6"/>
        <v>1</v>
      </c>
      <c r="P285" s="420"/>
      <c r="Q285" s="420"/>
      <c r="R285" s="420"/>
      <c r="S285" s="420"/>
      <c r="T285" s="420"/>
      <c r="U285" s="420"/>
      <c r="V285" s="420"/>
      <c r="W285" s="420"/>
      <c r="X285" s="420"/>
      <c r="Y285" s="420"/>
      <c r="AA285" s="437"/>
      <c r="AB285" s="9"/>
      <c r="AC285" s="437"/>
      <c r="AD285" s="437"/>
      <c r="AE285" s="9"/>
      <c r="AF285" s="437"/>
      <c r="AG285" s="437"/>
      <c r="AH285" s="9"/>
      <c r="AI285" s="437"/>
      <c r="AJ285" s="437"/>
      <c r="AK285" s="9"/>
      <c r="AL285" s="437"/>
      <c r="AM285" s="437"/>
      <c r="AN285" s="437"/>
      <c r="AO285" s="437"/>
      <c r="AP285" s="437"/>
    </row>
    <row r="286" spans="1:42" ht="24.95" customHeight="1">
      <c r="A286" s="155" t="s">
        <v>48</v>
      </c>
      <c r="B286" s="23">
        <v>1</v>
      </c>
      <c r="C286" s="396">
        <v>2</v>
      </c>
      <c r="D286" s="396">
        <v>0</v>
      </c>
      <c r="E286" s="396">
        <v>0</v>
      </c>
      <c r="F286" s="396">
        <v>2</v>
      </c>
      <c r="G286" s="396">
        <v>1</v>
      </c>
      <c r="H286" s="396">
        <v>1</v>
      </c>
      <c r="I286" s="396">
        <v>0</v>
      </c>
      <c r="J286" s="396">
        <v>0</v>
      </c>
      <c r="K286" s="396">
        <v>0</v>
      </c>
      <c r="L286" s="396">
        <v>6</v>
      </c>
      <c r="M286" s="396">
        <v>4</v>
      </c>
      <c r="N286" s="421">
        <v>12</v>
      </c>
      <c r="O286" s="415">
        <f t="shared" si="6"/>
        <v>29</v>
      </c>
      <c r="P286" s="420"/>
      <c r="Q286" s="420"/>
      <c r="R286" s="420"/>
      <c r="S286" s="420"/>
      <c r="T286" s="420"/>
      <c r="U286" s="420"/>
      <c r="V286" s="420"/>
      <c r="W286" s="420"/>
      <c r="X286" s="420"/>
      <c r="Y286" s="420"/>
      <c r="AA286" s="437"/>
      <c r="AB286" s="9"/>
      <c r="AC286" s="437"/>
      <c r="AD286" s="437"/>
      <c r="AE286" s="9"/>
      <c r="AF286" s="437"/>
      <c r="AG286" s="437"/>
      <c r="AH286" s="9"/>
      <c r="AI286" s="437"/>
      <c r="AJ286" s="437"/>
      <c r="AK286" s="9"/>
      <c r="AL286" s="437"/>
      <c r="AM286" s="437"/>
      <c r="AN286" s="437"/>
      <c r="AO286" s="437"/>
      <c r="AP286" s="437"/>
    </row>
    <row r="287" spans="1:42" ht="24.95" customHeight="1">
      <c r="A287" s="155" t="s">
        <v>49</v>
      </c>
      <c r="B287" s="23">
        <v>6</v>
      </c>
      <c r="C287" s="396">
        <v>0</v>
      </c>
      <c r="D287" s="396">
        <v>0</v>
      </c>
      <c r="E287" s="396">
        <v>0</v>
      </c>
      <c r="F287" s="396">
        <v>20</v>
      </c>
      <c r="G287" s="396">
        <v>2</v>
      </c>
      <c r="H287" s="396">
        <v>3</v>
      </c>
      <c r="I287" s="396">
        <v>1</v>
      </c>
      <c r="J287" s="396">
        <v>4</v>
      </c>
      <c r="K287" s="396">
        <v>6</v>
      </c>
      <c r="L287" s="396">
        <v>4</v>
      </c>
      <c r="M287" s="396">
        <v>0</v>
      </c>
      <c r="N287" s="421">
        <v>3</v>
      </c>
      <c r="O287" s="415">
        <f t="shared" si="6"/>
        <v>49</v>
      </c>
      <c r="P287" s="420"/>
      <c r="Q287" s="420"/>
      <c r="R287" s="420"/>
      <c r="S287" s="420"/>
      <c r="T287" s="420"/>
      <c r="U287" s="420"/>
      <c r="V287" s="420"/>
      <c r="W287" s="420"/>
      <c r="X287" s="420"/>
      <c r="Y287" s="420"/>
      <c r="AA287" s="437"/>
      <c r="AB287" s="9"/>
      <c r="AC287" s="437"/>
      <c r="AD287" s="437"/>
      <c r="AE287" s="9"/>
      <c r="AF287" s="437"/>
      <c r="AG287" s="437"/>
      <c r="AH287" s="9"/>
      <c r="AI287" s="437"/>
      <c r="AJ287" s="437"/>
      <c r="AK287" s="9"/>
      <c r="AL287" s="437"/>
      <c r="AM287" s="437"/>
      <c r="AN287" s="437"/>
      <c r="AO287" s="437"/>
      <c r="AP287" s="437"/>
    </row>
    <row r="288" spans="1:42" ht="24.95" customHeight="1">
      <c r="A288" s="155" t="s">
        <v>50</v>
      </c>
      <c r="B288" s="23">
        <v>1</v>
      </c>
      <c r="C288" s="396">
        <v>1</v>
      </c>
      <c r="D288" s="396">
        <v>0</v>
      </c>
      <c r="E288" s="396">
        <v>0</v>
      </c>
      <c r="F288" s="396">
        <v>9</v>
      </c>
      <c r="G288" s="396">
        <v>0</v>
      </c>
      <c r="H288" s="396">
        <v>3</v>
      </c>
      <c r="I288" s="396">
        <v>6</v>
      </c>
      <c r="J288" s="396">
        <v>5</v>
      </c>
      <c r="K288" s="396">
        <v>4</v>
      </c>
      <c r="L288" s="396">
        <v>6</v>
      </c>
      <c r="M288" s="396">
        <v>0</v>
      </c>
      <c r="N288" s="421">
        <v>7</v>
      </c>
      <c r="O288" s="415">
        <f t="shared" si="6"/>
        <v>42</v>
      </c>
      <c r="P288" s="420"/>
      <c r="Q288" s="420"/>
      <c r="R288" s="420"/>
      <c r="S288" s="420"/>
      <c r="T288" s="420"/>
      <c r="U288" s="420"/>
      <c r="V288" s="420"/>
      <c r="W288" s="420"/>
      <c r="X288" s="420"/>
      <c r="Y288" s="420"/>
      <c r="AA288" s="437"/>
      <c r="AB288" s="9"/>
      <c r="AC288" s="437"/>
      <c r="AD288" s="437"/>
      <c r="AE288" s="9"/>
      <c r="AF288" s="437"/>
      <c r="AG288" s="437"/>
      <c r="AH288" s="9"/>
      <c r="AI288" s="437"/>
      <c r="AJ288" s="437"/>
      <c r="AK288" s="9"/>
      <c r="AL288" s="437"/>
      <c r="AM288" s="437"/>
      <c r="AN288" s="437"/>
      <c r="AO288" s="437"/>
      <c r="AP288" s="437"/>
    </row>
    <row r="289" spans="1:42" ht="24.95" customHeight="1">
      <c r="A289" s="155" t="s">
        <v>158</v>
      </c>
      <c r="B289" s="23">
        <v>8</v>
      </c>
      <c r="C289" s="396">
        <v>5</v>
      </c>
      <c r="D289" s="396">
        <v>3</v>
      </c>
      <c r="E289" s="396">
        <v>0</v>
      </c>
      <c r="F289" s="396">
        <v>17</v>
      </c>
      <c r="G289" s="396">
        <v>3</v>
      </c>
      <c r="H289" s="396">
        <v>1</v>
      </c>
      <c r="I289" s="396">
        <v>14</v>
      </c>
      <c r="J289" s="396">
        <v>4</v>
      </c>
      <c r="K289" s="396">
        <v>16</v>
      </c>
      <c r="L289" s="396">
        <v>7</v>
      </c>
      <c r="M289" s="396">
        <v>0</v>
      </c>
      <c r="N289" s="421">
        <v>14</v>
      </c>
      <c r="O289" s="415">
        <f t="shared" si="6"/>
        <v>92</v>
      </c>
      <c r="P289" s="420"/>
      <c r="Q289" s="420"/>
      <c r="R289" s="420"/>
      <c r="S289" s="420"/>
      <c r="T289" s="420"/>
      <c r="U289" s="420"/>
      <c r="V289" s="420"/>
      <c r="W289" s="420"/>
      <c r="X289" s="420"/>
      <c r="Y289" s="420"/>
      <c r="AA289" s="437"/>
      <c r="AB289" s="9"/>
      <c r="AC289" s="437"/>
      <c r="AD289" s="437"/>
      <c r="AE289" s="9"/>
      <c r="AF289" s="437"/>
      <c r="AG289" s="437"/>
      <c r="AH289" s="9"/>
      <c r="AI289" s="437"/>
      <c r="AJ289" s="437"/>
      <c r="AK289" s="9"/>
      <c r="AL289" s="437"/>
      <c r="AM289" s="437"/>
      <c r="AN289" s="437"/>
      <c r="AO289" s="437"/>
      <c r="AP289" s="437"/>
    </row>
    <row r="290" spans="1:42" ht="24.95" customHeight="1">
      <c r="A290" s="155" t="s">
        <v>52</v>
      </c>
      <c r="B290" s="23">
        <v>5</v>
      </c>
      <c r="C290" s="396">
        <v>0</v>
      </c>
      <c r="D290" s="396">
        <v>3</v>
      </c>
      <c r="E290" s="396">
        <v>0</v>
      </c>
      <c r="F290" s="396">
        <v>9</v>
      </c>
      <c r="G290" s="396">
        <v>6</v>
      </c>
      <c r="H290" s="396">
        <v>7</v>
      </c>
      <c r="I290" s="396">
        <v>2</v>
      </c>
      <c r="J290" s="396">
        <v>2</v>
      </c>
      <c r="K290" s="396">
        <v>5</v>
      </c>
      <c r="L290" s="396">
        <v>3</v>
      </c>
      <c r="M290" s="396">
        <v>1</v>
      </c>
      <c r="N290" s="421">
        <v>19</v>
      </c>
      <c r="O290" s="415">
        <f t="shared" si="6"/>
        <v>62</v>
      </c>
      <c r="P290" s="420"/>
      <c r="Q290" s="420"/>
      <c r="R290" s="420"/>
      <c r="S290" s="420"/>
      <c r="T290" s="420"/>
      <c r="U290" s="420"/>
      <c r="V290" s="420"/>
      <c r="W290" s="420"/>
      <c r="X290" s="420"/>
      <c r="Y290" s="420"/>
      <c r="AA290" s="437"/>
      <c r="AB290" s="9"/>
      <c r="AC290" s="437"/>
      <c r="AD290" s="437"/>
      <c r="AE290" s="9"/>
      <c r="AF290" s="437"/>
      <c r="AG290" s="437"/>
      <c r="AH290" s="9"/>
      <c r="AI290" s="437"/>
      <c r="AJ290" s="437"/>
      <c r="AK290" s="9"/>
      <c r="AL290" s="437"/>
      <c r="AM290" s="437"/>
      <c r="AN290" s="437"/>
      <c r="AO290" s="437"/>
      <c r="AP290" s="437"/>
    </row>
    <row r="291" spans="1:42" ht="24.95" customHeight="1">
      <c r="A291" s="155" t="s">
        <v>53</v>
      </c>
      <c r="B291" s="23">
        <v>10</v>
      </c>
      <c r="C291" s="396">
        <v>0</v>
      </c>
      <c r="D291" s="396">
        <v>3</v>
      </c>
      <c r="E291" s="396">
        <v>0</v>
      </c>
      <c r="F291" s="396">
        <v>18</v>
      </c>
      <c r="G291" s="396">
        <v>4</v>
      </c>
      <c r="H291" s="396">
        <v>10</v>
      </c>
      <c r="I291" s="396">
        <v>6</v>
      </c>
      <c r="J291" s="396">
        <v>13</v>
      </c>
      <c r="K291" s="396">
        <v>21</v>
      </c>
      <c r="L291" s="396">
        <v>2</v>
      </c>
      <c r="M291" s="396">
        <v>2</v>
      </c>
      <c r="N291" s="421">
        <v>19</v>
      </c>
      <c r="O291" s="415">
        <f t="shared" si="6"/>
        <v>108</v>
      </c>
      <c r="P291" s="420"/>
      <c r="Q291" s="420"/>
      <c r="R291" s="420"/>
      <c r="S291" s="420"/>
      <c r="T291" s="420"/>
      <c r="U291" s="420"/>
      <c r="V291" s="420"/>
      <c r="W291" s="420"/>
      <c r="X291" s="420"/>
      <c r="Y291" s="420"/>
      <c r="AA291" s="437"/>
      <c r="AB291" s="9"/>
      <c r="AC291" s="437"/>
      <c r="AD291" s="437"/>
      <c r="AE291" s="9"/>
      <c r="AF291" s="437"/>
      <c r="AG291" s="437"/>
      <c r="AH291" s="9"/>
      <c r="AI291" s="437"/>
      <c r="AJ291" s="437"/>
      <c r="AK291" s="9"/>
      <c r="AL291" s="437"/>
      <c r="AM291" s="437"/>
      <c r="AN291" s="437"/>
      <c r="AO291" s="437"/>
      <c r="AP291" s="437"/>
    </row>
    <row r="292" spans="1:42" ht="24.95" customHeight="1">
      <c r="A292" s="155" t="s">
        <v>54</v>
      </c>
      <c r="B292" s="23">
        <v>0</v>
      </c>
      <c r="C292" s="396">
        <v>0</v>
      </c>
      <c r="D292" s="396">
        <v>0</v>
      </c>
      <c r="E292" s="396">
        <v>0</v>
      </c>
      <c r="F292" s="396">
        <v>5</v>
      </c>
      <c r="G292" s="396">
        <v>0</v>
      </c>
      <c r="H292" s="396">
        <v>7</v>
      </c>
      <c r="I292" s="396">
        <v>1</v>
      </c>
      <c r="J292" s="396">
        <v>9</v>
      </c>
      <c r="K292" s="396">
        <v>2</v>
      </c>
      <c r="L292" s="396">
        <v>5</v>
      </c>
      <c r="M292" s="396">
        <v>0</v>
      </c>
      <c r="N292" s="421">
        <v>23</v>
      </c>
      <c r="O292" s="415">
        <f t="shared" si="6"/>
        <v>52</v>
      </c>
      <c r="P292" s="420"/>
      <c r="Q292" s="420"/>
      <c r="R292" s="420"/>
      <c r="S292" s="420"/>
      <c r="T292" s="420"/>
      <c r="U292" s="420"/>
      <c r="V292" s="420"/>
      <c r="W292" s="420"/>
      <c r="X292" s="420"/>
      <c r="Y292" s="420"/>
      <c r="AA292" s="437"/>
      <c r="AB292" s="9"/>
      <c r="AC292" s="437"/>
      <c r="AD292" s="437"/>
      <c r="AE292" s="9"/>
      <c r="AF292" s="437"/>
      <c r="AG292" s="437"/>
      <c r="AH292" s="9"/>
      <c r="AI292" s="437"/>
      <c r="AJ292" s="437"/>
      <c r="AK292" s="9"/>
      <c r="AL292" s="437"/>
      <c r="AM292" s="437"/>
      <c r="AN292" s="437"/>
      <c r="AO292" s="437"/>
      <c r="AP292" s="437"/>
    </row>
    <row r="293" spans="1:42" ht="24.95" customHeight="1">
      <c r="A293" s="155" t="s">
        <v>932</v>
      </c>
      <c r="B293" s="23">
        <v>0</v>
      </c>
      <c r="C293" s="396">
        <v>0</v>
      </c>
      <c r="D293" s="396">
        <v>0</v>
      </c>
      <c r="E293" s="396">
        <v>0</v>
      </c>
      <c r="F293" s="396">
        <v>0</v>
      </c>
      <c r="G293" s="396">
        <v>0</v>
      </c>
      <c r="H293" s="396">
        <v>1</v>
      </c>
      <c r="I293" s="396">
        <v>0</v>
      </c>
      <c r="J293" s="396">
        <v>0</v>
      </c>
      <c r="K293" s="396">
        <v>0</v>
      </c>
      <c r="L293" s="396">
        <v>1</v>
      </c>
      <c r="M293" s="396">
        <v>0</v>
      </c>
      <c r="N293" s="421">
        <v>0</v>
      </c>
      <c r="O293" s="415">
        <f t="shared" si="6"/>
        <v>2</v>
      </c>
      <c r="P293" s="420"/>
      <c r="Q293" s="420"/>
      <c r="R293" s="420"/>
      <c r="S293" s="420"/>
      <c r="T293" s="420"/>
      <c r="U293" s="420"/>
      <c r="V293" s="420"/>
      <c r="W293" s="420"/>
      <c r="X293" s="420"/>
      <c r="Y293" s="420"/>
      <c r="AA293" s="437"/>
      <c r="AB293" s="9"/>
      <c r="AC293" s="437"/>
      <c r="AD293" s="437"/>
      <c r="AE293" s="9"/>
      <c r="AF293" s="437"/>
      <c r="AG293" s="437"/>
      <c r="AH293" s="9"/>
      <c r="AI293" s="437"/>
      <c r="AJ293" s="437"/>
      <c r="AK293" s="9"/>
      <c r="AL293" s="437"/>
      <c r="AM293" s="437"/>
      <c r="AN293" s="437"/>
      <c r="AO293" s="437"/>
      <c r="AP293" s="437"/>
    </row>
    <row r="294" spans="1:42" ht="24.95" customHeight="1">
      <c r="A294" s="155" t="s">
        <v>252</v>
      </c>
      <c r="B294" s="23">
        <v>0</v>
      </c>
      <c r="C294" s="396">
        <v>0</v>
      </c>
      <c r="D294" s="396">
        <v>0</v>
      </c>
      <c r="E294" s="396">
        <v>0</v>
      </c>
      <c r="F294" s="396">
        <v>0</v>
      </c>
      <c r="G294" s="396">
        <v>0</v>
      </c>
      <c r="H294" s="396">
        <v>4</v>
      </c>
      <c r="I294" s="396">
        <v>0</v>
      </c>
      <c r="J294" s="396">
        <v>0</v>
      </c>
      <c r="K294" s="396">
        <v>0</v>
      </c>
      <c r="L294" s="396">
        <v>0</v>
      </c>
      <c r="M294" s="396">
        <v>0</v>
      </c>
      <c r="N294" s="421">
        <v>0</v>
      </c>
      <c r="O294" s="415">
        <f t="shared" si="6"/>
        <v>4</v>
      </c>
      <c r="P294" s="420"/>
      <c r="Q294" s="420"/>
      <c r="R294" s="420"/>
      <c r="S294" s="420"/>
      <c r="T294" s="420"/>
      <c r="U294" s="420"/>
      <c r="V294" s="420"/>
      <c r="W294" s="420"/>
      <c r="X294" s="420"/>
      <c r="Y294" s="420"/>
      <c r="AA294" s="437"/>
      <c r="AB294" s="9"/>
      <c r="AC294" s="437"/>
      <c r="AD294" s="437"/>
      <c r="AE294" s="9"/>
      <c r="AF294" s="437"/>
      <c r="AG294" s="437"/>
      <c r="AH294" s="9"/>
      <c r="AI294" s="437"/>
      <c r="AJ294" s="437"/>
      <c r="AK294" s="9"/>
      <c r="AL294" s="437"/>
      <c r="AM294" s="437"/>
      <c r="AN294" s="437"/>
      <c r="AO294" s="437"/>
      <c r="AP294" s="437"/>
    </row>
    <row r="295" spans="1:42" ht="24.95" customHeight="1">
      <c r="A295" s="155" t="s">
        <v>933</v>
      </c>
      <c r="B295" s="23">
        <v>0</v>
      </c>
      <c r="C295" s="396">
        <v>0</v>
      </c>
      <c r="D295" s="396">
        <v>0</v>
      </c>
      <c r="E295" s="396">
        <v>0</v>
      </c>
      <c r="F295" s="396">
        <v>0</v>
      </c>
      <c r="G295" s="396">
        <v>0</v>
      </c>
      <c r="H295" s="396">
        <v>1</v>
      </c>
      <c r="I295" s="396">
        <v>0</v>
      </c>
      <c r="J295" s="396">
        <v>0</v>
      </c>
      <c r="K295" s="396">
        <v>0</v>
      </c>
      <c r="L295" s="396">
        <v>0</v>
      </c>
      <c r="M295" s="396">
        <v>0</v>
      </c>
      <c r="N295" s="421">
        <v>0</v>
      </c>
      <c r="O295" s="415">
        <f t="shared" si="6"/>
        <v>1</v>
      </c>
      <c r="P295" s="420"/>
      <c r="Q295" s="420"/>
      <c r="R295" s="420"/>
      <c r="S295" s="420"/>
      <c r="T295" s="420"/>
      <c r="U295" s="420"/>
      <c r="V295" s="420"/>
      <c r="W295" s="420"/>
      <c r="X295" s="420"/>
      <c r="Y295" s="420"/>
      <c r="AA295" s="437"/>
      <c r="AB295" s="9"/>
      <c r="AC295" s="437"/>
      <c r="AD295" s="437"/>
      <c r="AE295" s="9"/>
      <c r="AF295" s="437"/>
      <c r="AG295" s="437"/>
      <c r="AH295" s="9"/>
      <c r="AI295" s="437"/>
      <c r="AJ295" s="437"/>
      <c r="AK295" s="9"/>
      <c r="AL295" s="437"/>
      <c r="AM295" s="437"/>
      <c r="AN295" s="437"/>
      <c r="AO295" s="437"/>
      <c r="AP295" s="437"/>
    </row>
    <row r="296" spans="1:42" ht="24.95" customHeight="1">
      <c r="A296" s="155" t="s">
        <v>763</v>
      </c>
      <c r="B296" s="23">
        <v>0</v>
      </c>
      <c r="C296" s="396">
        <v>0</v>
      </c>
      <c r="D296" s="396">
        <v>0</v>
      </c>
      <c r="E296" s="396">
        <v>0</v>
      </c>
      <c r="F296" s="396">
        <v>1</v>
      </c>
      <c r="G296" s="396">
        <v>0</v>
      </c>
      <c r="H296" s="396"/>
      <c r="I296" s="396">
        <v>0</v>
      </c>
      <c r="J296" s="396">
        <v>0</v>
      </c>
      <c r="K296" s="396">
        <v>0</v>
      </c>
      <c r="L296" s="396">
        <v>0</v>
      </c>
      <c r="M296" s="396">
        <v>0</v>
      </c>
      <c r="N296" s="421">
        <v>0</v>
      </c>
      <c r="O296" s="415">
        <f t="shared" si="6"/>
        <v>1</v>
      </c>
      <c r="P296" s="420"/>
      <c r="Q296" s="420"/>
      <c r="R296" s="420"/>
      <c r="S296" s="420"/>
      <c r="T296" s="420"/>
      <c r="U296" s="420"/>
      <c r="V296" s="420"/>
      <c r="W296" s="420"/>
      <c r="X296" s="420"/>
      <c r="Y296" s="420"/>
      <c r="AA296" s="437"/>
      <c r="AB296" s="9"/>
      <c r="AC296" s="437"/>
      <c r="AD296" s="437"/>
      <c r="AE296" s="9"/>
      <c r="AF296" s="437"/>
      <c r="AG296" s="437"/>
      <c r="AH296" s="9"/>
      <c r="AI296" s="437"/>
      <c r="AJ296" s="437"/>
      <c r="AK296" s="9"/>
      <c r="AL296" s="437"/>
      <c r="AM296" s="437"/>
      <c r="AN296" s="437"/>
      <c r="AO296" s="437"/>
      <c r="AP296" s="437"/>
    </row>
    <row r="297" spans="1:42" ht="24.95" customHeight="1">
      <c r="A297" s="155" t="s">
        <v>64</v>
      </c>
      <c r="B297" s="23">
        <v>0</v>
      </c>
      <c r="C297" s="396">
        <v>6</v>
      </c>
      <c r="D297" s="396">
        <v>0</v>
      </c>
      <c r="E297" s="396">
        <v>0</v>
      </c>
      <c r="F297" s="396">
        <v>1</v>
      </c>
      <c r="G297" s="396">
        <v>0</v>
      </c>
      <c r="H297" s="396">
        <v>4</v>
      </c>
      <c r="I297" s="396">
        <v>1</v>
      </c>
      <c r="J297" s="396">
        <v>0</v>
      </c>
      <c r="K297" s="396">
        <v>0</v>
      </c>
      <c r="L297" s="396">
        <v>0</v>
      </c>
      <c r="M297" s="396">
        <v>1</v>
      </c>
      <c r="N297" s="421">
        <v>2</v>
      </c>
      <c r="O297" s="415">
        <f t="shared" si="6"/>
        <v>15</v>
      </c>
      <c r="P297" s="420"/>
      <c r="Q297" s="420"/>
      <c r="R297" s="420"/>
      <c r="S297" s="420"/>
      <c r="T297" s="420"/>
      <c r="U297" s="420"/>
      <c r="V297" s="420"/>
      <c r="W297" s="420"/>
      <c r="X297" s="420"/>
      <c r="Y297" s="420"/>
      <c r="AA297" s="437"/>
      <c r="AB297" s="9"/>
      <c r="AC297" s="437"/>
      <c r="AD297" s="437"/>
      <c r="AE297" s="9"/>
      <c r="AF297" s="437"/>
      <c r="AG297" s="437"/>
      <c r="AH297" s="9"/>
      <c r="AI297" s="437"/>
      <c r="AJ297" s="437"/>
      <c r="AK297" s="9"/>
      <c r="AL297" s="437"/>
      <c r="AM297" s="437"/>
      <c r="AN297" s="437"/>
      <c r="AO297" s="437"/>
      <c r="AP297" s="437"/>
    </row>
    <row r="298" spans="1:42" ht="24.95" customHeight="1">
      <c r="A298" s="155" t="s">
        <v>57</v>
      </c>
      <c r="B298" s="23">
        <v>0</v>
      </c>
      <c r="C298" s="396">
        <v>0</v>
      </c>
      <c r="D298" s="396">
        <v>1</v>
      </c>
      <c r="E298" s="396">
        <v>0</v>
      </c>
      <c r="F298" s="396">
        <v>10</v>
      </c>
      <c r="G298" s="396">
        <v>0</v>
      </c>
      <c r="H298" s="396">
        <v>2</v>
      </c>
      <c r="I298" s="396">
        <v>0</v>
      </c>
      <c r="J298" s="396">
        <v>1</v>
      </c>
      <c r="K298" s="396">
        <v>0</v>
      </c>
      <c r="L298" s="396">
        <v>0</v>
      </c>
      <c r="M298" s="396">
        <v>0</v>
      </c>
      <c r="N298" s="421">
        <v>0</v>
      </c>
      <c r="O298" s="415">
        <f t="shared" si="6"/>
        <v>14</v>
      </c>
      <c r="P298" s="420"/>
      <c r="Q298" s="420"/>
      <c r="R298" s="420"/>
      <c r="S298" s="420"/>
      <c r="T298" s="420"/>
      <c r="U298" s="420"/>
      <c r="V298" s="420"/>
      <c r="W298" s="420"/>
      <c r="X298" s="420"/>
      <c r="Y298" s="420"/>
      <c r="AA298" s="437"/>
      <c r="AB298" s="9"/>
      <c r="AC298" s="437"/>
      <c r="AD298" s="437"/>
      <c r="AE298" s="9"/>
      <c r="AF298" s="437"/>
      <c r="AG298" s="437"/>
      <c r="AH298" s="9"/>
      <c r="AI298" s="437"/>
      <c r="AJ298" s="437"/>
      <c r="AK298" s="9"/>
      <c r="AL298" s="437"/>
      <c r="AM298" s="437"/>
      <c r="AN298" s="437"/>
      <c r="AO298" s="437"/>
      <c r="AP298" s="437"/>
    </row>
    <row r="299" spans="1:42" ht="24.95" customHeight="1">
      <c r="A299" s="155" t="s">
        <v>20</v>
      </c>
      <c r="B299" s="23">
        <v>4</v>
      </c>
      <c r="C299" s="396">
        <v>2</v>
      </c>
      <c r="D299" s="396">
        <v>0</v>
      </c>
      <c r="E299" s="396">
        <v>1</v>
      </c>
      <c r="F299" s="396">
        <v>11</v>
      </c>
      <c r="G299" s="396">
        <v>0</v>
      </c>
      <c r="H299" s="396">
        <v>1</v>
      </c>
      <c r="I299" s="396">
        <v>4</v>
      </c>
      <c r="J299" s="396">
        <v>18</v>
      </c>
      <c r="K299" s="396">
        <v>6</v>
      </c>
      <c r="L299" s="396">
        <v>6</v>
      </c>
      <c r="M299" s="396">
        <v>1</v>
      </c>
      <c r="N299" s="421">
        <v>0</v>
      </c>
      <c r="O299" s="415">
        <f t="shared" si="6"/>
        <v>54</v>
      </c>
      <c r="P299" s="420"/>
      <c r="Q299" s="420"/>
      <c r="R299" s="420"/>
      <c r="S299" s="420"/>
      <c r="T299" s="420"/>
      <c r="U299" s="420"/>
      <c r="V299" s="420"/>
      <c r="W299" s="420"/>
      <c r="X299" s="420"/>
      <c r="Y299" s="420"/>
      <c r="AA299" s="437"/>
      <c r="AB299" s="9"/>
      <c r="AC299" s="437"/>
      <c r="AD299" s="437"/>
      <c r="AE299" s="9"/>
      <c r="AF299" s="437"/>
      <c r="AG299" s="437"/>
      <c r="AH299" s="9"/>
      <c r="AI299" s="437"/>
      <c r="AJ299" s="437"/>
      <c r="AK299" s="9"/>
      <c r="AL299" s="437"/>
      <c r="AM299" s="437"/>
      <c r="AN299" s="437"/>
      <c r="AO299" s="437"/>
      <c r="AP299" s="437"/>
    </row>
    <row r="300" spans="1:42" ht="24.95" customHeight="1">
      <c r="A300" s="155" t="s">
        <v>66</v>
      </c>
      <c r="B300" s="23">
        <v>4</v>
      </c>
      <c r="C300" s="396">
        <v>0</v>
      </c>
      <c r="D300" s="396">
        <v>4</v>
      </c>
      <c r="E300" s="396">
        <v>3</v>
      </c>
      <c r="F300" s="396">
        <v>23</v>
      </c>
      <c r="G300" s="396">
        <v>0</v>
      </c>
      <c r="H300" s="396">
        <v>1</v>
      </c>
      <c r="I300" s="396">
        <v>5</v>
      </c>
      <c r="J300" s="396">
        <v>8</v>
      </c>
      <c r="K300" s="396">
        <v>0</v>
      </c>
      <c r="L300" s="396">
        <v>2</v>
      </c>
      <c r="M300" s="396">
        <v>0</v>
      </c>
      <c r="N300" s="421">
        <v>7</v>
      </c>
      <c r="O300" s="415">
        <f t="shared" si="6"/>
        <v>57</v>
      </c>
      <c r="P300" s="420"/>
      <c r="Q300" s="420"/>
      <c r="R300" s="420"/>
      <c r="S300" s="420"/>
      <c r="T300" s="420"/>
      <c r="U300" s="420"/>
      <c r="V300" s="420"/>
      <c r="W300" s="420"/>
      <c r="X300" s="420"/>
      <c r="Y300" s="420"/>
      <c r="AA300" s="437"/>
      <c r="AB300" s="9"/>
      <c r="AC300" s="437"/>
      <c r="AD300" s="437"/>
      <c r="AE300" s="9"/>
      <c r="AF300" s="437"/>
      <c r="AG300" s="437"/>
      <c r="AH300" s="9"/>
      <c r="AI300" s="437"/>
      <c r="AJ300" s="437"/>
      <c r="AK300" s="9"/>
      <c r="AL300" s="437"/>
      <c r="AM300" s="437"/>
      <c r="AN300" s="437"/>
      <c r="AO300" s="437"/>
      <c r="AP300" s="437"/>
    </row>
    <row r="301" spans="1:42" ht="24.95" customHeight="1">
      <c r="A301" s="155" t="s">
        <v>38</v>
      </c>
      <c r="B301" s="23">
        <v>4</v>
      </c>
      <c r="C301" s="396">
        <v>2</v>
      </c>
      <c r="D301" s="396">
        <v>2</v>
      </c>
      <c r="E301" s="396">
        <v>0</v>
      </c>
      <c r="F301" s="396">
        <v>11</v>
      </c>
      <c r="G301" s="396">
        <v>0</v>
      </c>
      <c r="H301" s="396">
        <v>0</v>
      </c>
      <c r="I301" s="396">
        <v>1</v>
      </c>
      <c r="J301" s="396">
        <v>4</v>
      </c>
      <c r="K301" s="396">
        <v>0</v>
      </c>
      <c r="L301" s="396">
        <v>1</v>
      </c>
      <c r="M301" s="396">
        <v>0</v>
      </c>
      <c r="N301" s="421">
        <v>7</v>
      </c>
      <c r="O301" s="415">
        <f t="shared" si="6"/>
        <v>32</v>
      </c>
      <c r="P301" s="420"/>
      <c r="Q301" s="420"/>
      <c r="R301" s="420"/>
      <c r="S301" s="420"/>
      <c r="T301" s="420"/>
      <c r="U301" s="420"/>
      <c r="V301" s="420"/>
      <c r="W301" s="420"/>
      <c r="X301" s="420"/>
      <c r="Y301" s="420"/>
      <c r="AA301" s="437"/>
      <c r="AB301" s="9"/>
      <c r="AC301" s="437"/>
      <c r="AD301" s="437"/>
      <c r="AE301" s="9"/>
      <c r="AF301" s="437"/>
      <c r="AG301" s="437"/>
      <c r="AH301" s="9"/>
      <c r="AI301" s="437"/>
      <c r="AJ301" s="437"/>
      <c r="AK301" s="9"/>
      <c r="AL301" s="437"/>
      <c r="AM301" s="437"/>
      <c r="AN301" s="437"/>
      <c r="AO301" s="437"/>
      <c r="AP301" s="437"/>
    </row>
    <row r="302" spans="1:42" ht="24.95" customHeight="1">
      <c r="A302" s="155" t="s">
        <v>934</v>
      </c>
      <c r="B302" s="23">
        <v>3</v>
      </c>
      <c r="C302" s="396">
        <v>0</v>
      </c>
      <c r="D302" s="396">
        <v>0</v>
      </c>
      <c r="E302" s="396">
        <v>0</v>
      </c>
      <c r="F302" s="396">
        <v>0</v>
      </c>
      <c r="G302" s="396">
        <v>0</v>
      </c>
      <c r="H302" s="396">
        <v>0</v>
      </c>
      <c r="I302" s="396">
        <v>0</v>
      </c>
      <c r="J302" s="396">
        <v>0</v>
      </c>
      <c r="K302" s="396">
        <v>0</v>
      </c>
      <c r="L302" s="396">
        <v>0</v>
      </c>
      <c r="M302" s="396">
        <v>0</v>
      </c>
      <c r="N302" s="421">
        <v>0</v>
      </c>
      <c r="O302" s="415">
        <f t="shared" si="6"/>
        <v>3</v>
      </c>
      <c r="P302" s="420"/>
      <c r="Q302" s="420"/>
      <c r="R302" s="420"/>
      <c r="S302" s="420"/>
      <c r="T302" s="420"/>
      <c r="U302" s="420"/>
      <c r="V302" s="420"/>
      <c r="W302" s="420"/>
      <c r="X302" s="420"/>
      <c r="Y302" s="420"/>
      <c r="AA302" s="437"/>
      <c r="AB302" s="9"/>
      <c r="AC302" s="437"/>
      <c r="AD302" s="437"/>
      <c r="AE302" s="9"/>
      <c r="AF302" s="437"/>
      <c r="AG302" s="437"/>
      <c r="AH302" s="9"/>
      <c r="AI302" s="437"/>
      <c r="AJ302" s="437"/>
      <c r="AK302" s="9"/>
      <c r="AL302" s="437"/>
      <c r="AM302" s="437"/>
      <c r="AN302" s="437"/>
      <c r="AO302" s="437"/>
      <c r="AP302" s="437"/>
    </row>
    <row r="303" spans="1:42" ht="24.95" customHeight="1">
      <c r="A303" s="155" t="s">
        <v>254</v>
      </c>
      <c r="B303" s="23">
        <v>0</v>
      </c>
      <c r="C303" s="396">
        <v>0</v>
      </c>
      <c r="D303" s="396">
        <v>0</v>
      </c>
      <c r="E303" s="396">
        <v>0</v>
      </c>
      <c r="F303" s="396">
        <v>0</v>
      </c>
      <c r="G303" s="396">
        <v>2</v>
      </c>
      <c r="H303" s="396">
        <v>0</v>
      </c>
      <c r="I303" s="396">
        <v>0</v>
      </c>
      <c r="J303" s="396">
        <v>0</v>
      </c>
      <c r="K303" s="396">
        <v>0</v>
      </c>
      <c r="L303" s="396">
        <v>0</v>
      </c>
      <c r="M303" s="396">
        <v>0</v>
      </c>
      <c r="N303" s="421">
        <v>0</v>
      </c>
      <c r="O303" s="415">
        <f t="shared" si="6"/>
        <v>2</v>
      </c>
      <c r="P303" s="420"/>
      <c r="Q303" s="420"/>
      <c r="R303" s="420"/>
      <c r="S303" s="420"/>
      <c r="T303" s="420"/>
      <c r="U303" s="420"/>
      <c r="V303" s="420"/>
      <c r="W303" s="420"/>
      <c r="X303" s="420"/>
      <c r="Y303" s="420"/>
      <c r="AA303" s="437"/>
      <c r="AB303" s="9"/>
      <c r="AC303" s="437"/>
      <c r="AD303" s="437"/>
      <c r="AE303" s="9"/>
      <c r="AF303" s="437"/>
      <c r="AG303" s="437"/>
      <c r="AH303" s="9"/>
      <c r="AI303" s="437"/>
      <c r="AJ303" s="437"/>
      <c r="AK303" s="9"/>
      <c r="AL303" s="437"/>
      <c r="AM303" s="437"/>
      <c r="AN303" s="437"/>
      <c r="AO303" s="437"/>
      <c r="AP303" s="437"/>
    </row>
    <row r="304" spans="1:42" ht="24.95" customHeight="1">
      <c r="A304" s="155" t="s">
        <v>935</v>
      </c>
      <c r="B304" s="23">
        <v>0</v>
      </c>
      <c r="C304" s="396">
        <v>0</v>
      </c>
      <c r="D304" s="396">
        <v>0</v>
      </c>
      <c r="E304" s="396">
        <v>0</v>
      </c>
      <c r="F304" s="396">
        <v>0</v>
      </c>
      <c r="G304" s="396">
        <v>0</v>
      </c>
      <c r="H304" s="396">
        <v>1</v>
      </c>
      <c r="I304" s="396">
        <v>0</v>
      </c>
      <c r="J304" s="396">
        <v>0</v>
      </c>
      <c r="K304" s="396">
        <v>0</v>
      </c>
      <c r="L304" s="396">
        <v>0</v>
      </c>
      <c r="M304" s="396">
        <v>0</v>
      </c>
      <c r="N304" s="421">
        <v>0</v>
      </c>
      <c r="O304" s="415">
        <f t="shared" si="6"/>
        <v>1</v>
      </c>
      <c r="P304" s="420"/>
      <c r="Q304" s="420"/>
      <c r="R304" s="420"/>
      <c r="S304" s="420"/>
      <c r="T304" s="420"/>
      <c r="U304" s="420"/>
      <c r="V304" s="420"/>
      <c r="W304" s="420"/>
      <c r="X304" s="420"/>
      <c r="Y304" s="420"/>
      <c r="AA304" s="437"/>
      <c r="AB304" s="9"/>
      <c r="AC304" s="437"/>
      <c r="AD304" s="437"/>
      <c r="AE304" s="9"/>
      <c r="AF304" s="437"/>
      <c r="AG304" s="437"/>
      <c r="AH304" s="9"/>
      <c r="AI304" s="437"/>
      <c r="AJ304" s="437"/>
      <c r="AK304" s="9"/>
      <c r="AL304" s="437"/>
      <c r="AM304" s="437"/>
      <c r="AN304" s="437"/>
      <c r="AO304" s="437"/>
      <c r="AP304" s="437"/>
    </row>
    <row r="305" spans="1:42" ht="24.95" customHeight="1">
      <c r="A305" s="155" t="s">
        <v>255</v>
      </c>
      <c r="B305" s="23">
        <v>0</v>
      </c>
      <c r="C305" s="396">
        <v>0</v>
      </c>
      <c r="D305" s="396">
        <v>0</v>
      </c>
      <c r="E305" s="396">
        <v>0</v>
      </c>
      <c r="F305" s="396">
        <v>0</v>
      </c>
      <c r="G305" s="396">
        <v>0</v>
      </c>
      <c r="H305" s="396">
        <v>1</v>
      </c>
      <c r="I305" s="396">
        <v>0</v>
      </c>
      <c r="J305" s="396">
        <v>0</v>
      </c>
      <c r="K305" s="396">
        <v>0</v>
      </c>
      <c r="L305" s="396">
        <v>0</v>
      </c>
      <c r="M305" s="396">
        <v>0</v>
      </c>
      <c r="N305" s="421">
        <v>0</v>
      </c>
      <c r="O305" s="415">
        <f t="shared" si="6"/>
        <v>1</v>
      </c>
      <c r="P305" s="420"/>
      <c r="Q305" s="420"/>
      <c r="R305" s="420"/>
      <c r="S305" s="420"/>
      <c r="T305" s="420"/>
      <c r="U305" s="420"/>
      <c r="V305" s="420"/>
      <c r="W305" s="420"/>
      <c r="X305" s="420"/>
      <c r="Y305" s="420"/>
      <c r="AA305" s="437"/>
      <c r="AB305" s="9"/>
      <c r="AC305" s="437"/>
      <c r="AD305" s="437"/>
      <c r="AE305" s="9"/>
      <c r="AF305" s="437"/>
      <c r="AG305" s="437"/>
      <c r="AH305" s="9"/>
      <c r="AI305" s="437"/>
      <c r="AJ305" s="437"/>
      <c r="AK305" s="9"/>
      <c r="AL305" s="437"/>
      <c r="AM305" s="437"/>
      <c r="AN305" s="437"/>
      <c r="AO305" s="437"/>
      <c r="AP305" s="437"/>
    </row>
    <row r="306" spans="1:42" ht="24.95" customHeight="1">
      <c r="A306" s="155" t="s">
        <v>39</v>
      </c>
      <c r="B306" s="23">
        <v>1</v>
      </c>
      <c r="C306" s="396">
        <v>9</v>
      </c>
      <c r="D306" s="396">
        <v>3</v>
      </c>
      <c r="E306" s="396">
        <v>5</v>
      </c>
      <c r="F306" s="396">
        <v>6</v>
      </c>
      <c r="G306" s="396">
        <v>2</v>
      </c>
      <c r="H306" s="396">
        <v>2</v>
      </c>
      <c r="I306" s="396">
        <v>2</v>
      </c>
      <c r="J306" s="396">
        <v>2</v>
      </c>
      <c r="K306" s="396">
        <v>5</v>
      </c>
      <c r="L306" s="396">
        <v>1</v>
      </c>
      <c r="M306" s="396">
        <v>1</v>
      </c>
      <c r="N306" s="421">
        <v>0</v>
      </c>
      <c r="O306" s="415">
        <f t="shared" si="6"/>
        <v>39</v>
      </c>
      <c r="P306" s="420"/>
      <c r="Q306" s="420"/>
      <c r="R306" s="420"/>
      <c r="S306" s="420"/>
      <c r="T306" s="420"/>
      <c r="U306" s="420"/>
      <c r="V306" s="420"/>
      <c r="W306" s="420"/>
      <c r="X306" s="420"/>
      <c r="Y306" s="420"/>
      <c r="AA306" s="437"/>
      <c r="AB306" s="9"/>
      <c r="AC306" s="437"/>
      <c r="AD306" s="437"/>
      <c r="AE306" s="9"/>
      <c r="AF306" s="437"/>
      <c r="AG306" s="437"/>
      <c r="AH306" s="9"/>
      <c r="AI306" s="437"/>
      <c r="AJ306" s="437"/>
      <c r="AK306" s="9"/>
      <c r="AL306" s="437"/>
      <c r="AM306" s="437"/>
      <c r="AN306" s="437"/>
      <c r="AO306" s="437"/>
      <c r="AP306" s="437"/>
    </row>
    <row r="307" spans="1:42" ht="24.95" customHeight="1">
      <c r="A307" s="155" t="s">
        <v>936</v>
      </c>
      <c r="B307" s="23">
        <v>0</v>
      </c>
      <c r="C307" s="396">
        <v>0</v>
      </c>
      <c r="D307" s="396">
        <v>0</v>
      </c>
      <c r="E307" s="396">
        <v>0</v>
      </c>
      <c r="F307" s="396">
        <v>0</v>
      </c>
      <c r="G307" s="396">
        <v>0</v>
      </c>
      <c r="H307" s="396">
        <v>0</v>
      </c>
      <c r="I307" s="396">
        <v>1</v>
      </c>
      <c r="J307" s="396">
        <v>0</v>
      </c>
      <c r="K307" s="396">
        <v>0</v>
      </c>
      <c r="L307" s="396">
        <v>0</v>
      </c>
      <c r="M307" s="396">
        <v>0</v>
      </c>
      <c r="N307" s="421">
        <v>0</v>
      </c>
      <c r="O307" s="415">
        <f t="shared" si="6"/>
        <v>1</v>
      </c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AA307" s="437"/>
      <c r="AB307" s="9"/>
      <c r="AC307" s="437"/>
      <c r="AD307" s="437"/>
      <c r="AE307" s="9"/>
      <c r="AF307" s="437"/>
      <c r="AG307" s="437"/>
      <c r="AH307" s="9"/>
      <c r="AI307" s="437"/>
      <c r="AJ307" s="437"/>
      <c r="AK307" s="9"/>
      <c r="AL307" s="437"/>
      <c r="AM307" s="437"/>
      <c r="AN307" s="437"/>
      <c r="AO307" s="437"/>
      <c r="AP307" s="437"/>
    </row>
    <row r="308" spans="1:42" ht="24.95" customHeight="1">
      <c r="A308" s="155" t="s">
        <v>765</v>
      </c>
      <c r="B308" s="23">
        <v>1</v>
      </c>
      <c r="C308" s="396">
        <v>4</v>
      </c>
      <c r="D308" s="396">
        <v>0</v>
      </c>
      <c r="E308" s="396">
        <v>0</v>
      </c>
      <c r="F308" s="396">
        <v>1</v>
      </c>
      <c r="G308" s="396">
        <v>0</v>
      </c>
      <c r="H308" s="396">
        <v>3</v>
      </c>
      <c r="I308" s="396">
        <v>0</v>
      </c>
      <c r="J308" s="396">
        <v>0</v>
      </c>
      <c r="K308" s="396">
        <v>0</v>
      </c>
      <c r="L308" s="396">
        <v>0</v>
      </c>
      <c r="M308" s="396">
        <v>0</v>
      </c>
      <c r="N308" s="421">
        <v>0</v>
      </c>
      <c r="O308" s="415">
        <f t="shared" si="6"/>
        <v>9</v>
      </c>
      <c r="P308" s="420"/>
      <c r="Q308" s="420"/>
      <c r="R308" s="420"/>
      <c r="S308" s="420"/>
      <c r="T308" s="420"/>
      <c r="U308" s="420"/>
      <c r="V308" s="420"/>
      <c r="W308" s="420"/>
      <c r="X308" s="420"/>
      <c r="Y308" s="420"/>
      <c r="AA308" s="437"/>
      <c r="AB308" s="9"/>
      <c r="AC308" s="437"/>
      <c r="AD308" s="437"/>
      <c r="AE308" s="9"/>
      <c r="AF308" s="437"/>
      <c r="AG308" s="437"/>
      <c r="AH308" s="9"/>
      <c r="AI308" s="437"/>
      <c r="AJ308" s="437"/>
      <c r="AK308" s="9"/>
      <c r="AL308" s="437"/>
      <c r="AM308" s="437"/>
      <c r="AN308" s="437"/>
      <c r="AO308" s="437"/>
      <c r="AP308" s="437"/>
    </row>
    <row r="309" spans="1:42" ht="24.95" customHeight="1">
      <c r="A309" s="155" t="s">
        <v>937</v>
      </c>
      <c r="B309" s="23">
        <v>0</v>
      </c>
      <c r="C309" s="396">
        <v>0</v>
      </c>
      <c r="D309" s="396">
        <v>0</v>
      </c>
      <c r="E309" s="396">
        <v>0</v>
      </c>
      <c r="F309" s="396">
        <v>0</v>
      </c>
      <c r="G309" s="396">
        <v>0</v>
      </c>
      <c r="H309" s="396">
        <v>0</v>
      </c>
      <c r="I309" s="396">
        <v>0</v>
      </c>
      <c r="J309" s="396">
        <v>2</v>
      </c>
      <c r="K309" s="396">
        <v>0</v>
      </c>
      <c r="L309" s="396">
        <v>1</v>
      </c>
      <c r="M309" s="396">
        <v>0</v>
      </c>
      <c r="N309" s="421">
        <v>0</v>
      </c>
      <c r="O309" s="415">
        <f t="shared" si="6"/>
        <v>3</v>
      </c>
      <c r="P309" s="420"/>
      <c r="Q309" s="420"/>
      <c r="R309" s="420"/>
      <c r="S309" s="420"/>
      <c r="T309" s="420"/>
      <c r="U309" s="420"/>
      <c r="V309" s="420"/>
      <c r="W309" s="420"/>
      <c r="X309" s="420"/>
      <c r="Y309" s="420"/>
      <c r="AA309" s="437"/>
      <c r="AB309" s="9"/>
      <c r="AC309" s="437"/>
      <c r="AD309" s="437"/>
      <c r="AE309" s="9"/>
      <c r="AF309" s="437"/>
      <c r="AG309" s="437"/>
      <c r="AH309" s="9"/>
      <c r="AI309" s="437"/>
      <c r="AJ309" s="437"/>
      <c r="AK309" s="9"/>
      <c r="AL309" s="437"/>
      <c r="AM309" s="437"/>
      <c r="AN309" s="437"/>
      <c r="AO309" s="437"/>
      <c r="AP309" s="437"/>
    </row>
    <row r="310" spans="1:42" ht="24.95" customHeight="1">
      <c r="A310" s="155" t="s">
        <v>746</v>
      </c>
      <c r="B310" s="23">
        <v>0</v>
      </c>
      <c r="C310" s="396">
        <v>0</v>
      </c>
      <c r="D310" s="396">
        <v>0</v>
      </c>
      <c r="E310" s="396">
        <v>0</v>
      </c>
      <c r="F310" s="396">
        <v>0</v>
      </c>
      <c r="G310" s="396">
        <v>0</v>
      </c>
      <c r="H310" s="396">
        <v>0</v>
      </c>
      <c r="I310" s="396">
        <v>1</v>
      </c>
      <c r="J310" s="396">
        <v>0</v>
      </c>
      <c r="K310" s="396">
        <v>0</v>
      </c>
      <c r="L310" s="396">
        <v>2</v>
      </c>
      <c r="M310" s="396">
        <v>0</v>
      </c>
      <c r="N310" s="421">
        <v>1</v>
      </c>
      <c r="O310" s="415">
        <f t="shared" si="6"/>
        <v>4</v>
      </c>
      <c r="P310" s="420"/>
      <c r="Q310" s="420"/>
      <c r="R310" s="420"/>
      <c r="S310" s="420"/>
      <c r="T310" s="420"/>
      <c r="U310" s="420"/>
      <c r="V310" s="420"/>
      <c r="W310" s="420"/>
      <c r="X310" s="420"/>
      <c r="Y310" s="420"/>
      <c r="AA310" s="437"/>
      <c r="AB310" s="9"/>
      <c r="AC310" s="437"/>
      <c r="AD310" s="437"/>
      <c r="AE310" s="9"/>
      <c r="AF310" s="437"/>
      <c r="AG310" s="437"/>
      <c r="AH310" s="9"/>
      <c r="AI310" s="437"/>
      <c r="AJ310" s="437"/>
      <c r="AK310" s="9"/>
      <c r="AL310" s="437"/>
      <c r="AM310" s="437"/>
      <c r="AN310" s="437"/>
      <c r="AO310" s="437"/>
      <c r="AP310" s="437"/>
    </row>
    <row r="311" spans="1:42" ht="24.95" customHeight="1">
      <c r="A311" s="155" t="s">
        <v>938</v>
      </c>
      <c r="B311" s="23">
        <v>0</v>
      </c>
      <c r="C311" s="396">
        <v>0</v>
      </c>
      <c r="D311" s="396">
        <v>0</v>
      </c>
      <c r="E311" s="396">
        <v>0</v>
      </c>
      <c r="F311" s="396">
        <v>0</v>
      </c>
      <c r="G311" s="396">
        <v>0</v>
      </c>
      <c r="H311" s="396">
        <v>1</v>
      </c>
      <c r="I311" s="396">
        <v>0</v>
      </c>
      <c r="J311" s="396">
        <v>2</v>
      </c>
      <c r="K311" s="396">
        <v>0</v>
      </c>
      <c r="L311" s="396">
        <v>1</v>
      </c>
      <c r="M311" s="396">
        <v>0</v>
      </c>
      <c r="N311" s="421"/>
      <c r="O311" s="415">
        <f t="shared" si="6"/>
        <v>4</v>
      </c>
      <c r="P311" s="420"/>
      <c r="Q311" s="420"/>
      <c r="R311" s="420"/>
      <c r="S311" s="420"/>
      <c r="T311" s="420"/>
      <c r="U311" s="420"/>
      <c r="V311" s="420"/>
      <c r="W311" s="420"/>
      <c r="X311" s="420"/>
      <c r="Y311" s="420"/>
      <c r="AA311" s="437"/>
      <c r="AB311" s="9"/>
      <c r="AC311" s="437"/>
      <c r="AD311" s="437"/>
      <c r="AE311" s="9"/>
      <c r="AF311" s="437"/>
      <c r="AG311" s="437"/>
      <c r="AH311" s="9"/>
      <c r="AI311" s="437"/>
      <c r="AJ311" s="437"/>
      <c r="AK311" s="9"/>
      <c r="AL311" s="437"/>
      <c r="AM311" s="437"/>
      <c r="AN311" s="437"/>
      <c r="AO311" s="437"/>
      <c r="AP311" s="437"/>
    </row>
    <row r="312" spans="1:42" ht="24.95" customHeight="1">
      <c r="A312" s="155" t="s">
        <v>754</v>
      </c>
      <c r="B312" s="23">
        <v>0</v>
      </c>
      <c r="C312" s="396">
        <v>0</v>
      </c>
      <c r="D312" s="396">
        <v>0</v>
      </c>
      <c r="E312" s="396">
        <v>0</v>
      </c>
      <c r="F312" s="396">
        <v>0</v>
      </c>
      <c r="G312" s="396">
        <v>0</v>
      </c>
      <c r="H312" s="396">
        <v>0</v>
      </c>
      <c r="I312" s="396">
        <v>0</v>
      </c>
      <c r="J312" s="396">
        <v>0</v>
      </c>
      <c r="K312" s="396">
        <v>2</v>
      </c>
      <c r="L312" s="396">
        <v>1</v>
      </c>
      <c r="M312" s="396">
        <v>0</v>
      </c>
      <c r="N312" s="421">
        <v>0</v>
      </c>
      <c r="O312" s="415">
        <f t="shared" si="6"/>
        <v>3</v>
      </c>
      <c r="P312" s="420"/>
      <c r="Q312" s="420"/>
      <c r="R312" s="420"/>
      <c r="S312" s="420"/>
      <c r="T312" s="420"/>
      <c r="U312" s="420"/>
      <c r="V312" s="420"/>
      <c r="W312" s="420"/>
      <c r="X312" s="420"/>
      <c r="Y312" s="420"/>
      <c r="AA312" s="437"/>
      <c r="AB312" s="9"/>
      <c r="AC312" s="437"/>
      <c r="AD312" s="437"/>
      <c r="AE312" s="9"/>
      <c r="AF312" s="437"/>
      <c r="AG312" s="437"/>
      <c r="AH312" s="9"/>
      <c r="AI312" s="437"/>
      <c r="AJ312" s="437"/>
      <c r="AK312" s="9"/>
      <c r="AL312" s="437"/>
      <c r="AM312" s="437"/>
      <c r="AN312" s="437"/>
      <c r="AO312" s="437"/>
      <c r="AP312" s="437"/>
    </row>
    <row r="313" spans="1:42" ht="24.95" customHeight="1">
      <c r="A313" s="155" t="s">
        <v>939</v>
      </c>
      <c r="B313" s="23"/>
      <c r="C313" s="396">
        <v>0</v>
      </c>
      <c r="D313" s="396">
        <v>4</v>
      </c>
      <c r="E313" s="396">
        <v>0</v>
      </c>
      <c r="F313" s="396">
        <v>0</v>
      </c>
      <c r="G313" s="396">
        <v>0</v>
      </c>
      <c r="H313" s="396">
        <v>0</v>
      </c>
      <c r="I313" s="396">
        <v>0</v>
      </c>
      <c r="J313" s="396">
        <v>0</v>
      </c>
      <c r="K313" s="396">
        <v>0</v>
      </c>
      <c r="L313" s="396">
        <v>0</v>
      </c>
      <c r="M313" s="396">
        <v>0</v>
      </c>
      <c r="N313" s="421">
        <v>0</v>
      </c>
      <c r="O313" s="415">
        <f t="shared" si="6"/>
        <v>4</v>
      </c>
      <c r="P313" s="420"/>
      <c r="Q313" s="420"/>
      <c r="R313" s="420"/>
      <c r="S313" s="420"/>
      <c r="T313" s="420"/>
      <c r="U313" s="420"/>
      <c r="V313" s="420"/>
      <c r="W313" s="420"/>
      <c r="X313" s="420"/>
      <c r="Y313" s="420"/>
      <c r="AA313" s="437"/>
      <c r="AB313" s="9"/>
      <c r="AC313" s="437"/>
      <c r="AD313" s="437"/>
      <c r="AE313" s="9"/>
      <c r="AF313" s="437"/>
      <c r="AG313" s="437"/>
      <c r="AH313" s="9"/>
      <c r="AI313" s="437"/>
      <c r="AJ313" s="437"/>
      <c r="AK313" s="9"/>
      <c r="AL313" s="437"/>
      <c r="AM313" s="437"/>
      <c r="AN313" s="437"/>
      <c r="AO313" s="437"/>
      <c r="AP313" s="437"/>
    </row>
    <row r="314" spans="1:42" ht="24.95" customHeight="1">
      <c r="A314" s="155" t="s">
        <v>940</v>
      </c>
      <c r="B314" s="23">
        <v>0</v>
      </c>
      <c r="C314" s="396">
        <v>4</v>
      </c>
      <c r="D314" s="396">
        <v>1</v>
      </c>
      <c r="E314" s="396">
        <v>0</v>
      </c>
      <c r="F314" s="396">
        <v>9</v>
      </c>
      <c r="G314" s="396">
        <v>0</v>
      </c>
      <c r="H314" s="396">
        <v>4</v>
      </c>
      <c r="I314" s="396">
        <v>0</v>
      </c>
      <c r="J314" s="396">
        <v>1</v>
      </c>
      <c r="K314" s="396">
        <v>0</v>
      </c>
      <c r="L314" s="396">
        <v>6</v>
      </c>
      <c r="M314" s="396">
        <v>0</v>
      </c>
      <c r="N314" s="421">
        <v>4</v>
      </c>
      <c r="O314" s="415">
        <f t="shared" si="6"/>
        <v>29</v>
      </c>
      <c r="P314" s="420"/>
      <c r="Q314" s="420"/>
      <c r="R314" s="420"/>
      <c r="S314" s="420"/>
      <c r="T314" s="420"/>
      <c r="U314" s="420"/>
      <c r="V314" s="420"/>
      <c r="W314" s="420"/>
      <c r="X314" s="420"/>
      <c r="Y314" s="420"/>
      <c r="AA314" s="437"/>
      <c r="AB314" s="9"/>
      <c r="AC314" s="437"/>
      <c r="AD314" s="437"/>
      <c r="AE314" s="9"/>
      <c r="AF314" s="437"/>
      <c r="AG314" s="437"/>
      <c r="AH314" s="9"/>
      <c r="AI314" s="437"/>
      <c r="AJ314" s="437"/>
      <c r="AK314" s="9"/>
      <c r="AL314" s="437"/>
      <c r="AM314" s="437"/>
      <c r="AN314" s="437"/>
      <c r="AO314" s="437"/>
      <c r="AP314" s="437"/>
    </row>
    <row r="315" spans="1:42" ht="24.95" customHeight="1">
      <c r="A315" s="155" t="s">
        <v>657</v>
      </c>
      <c r="B315" s="23">
        <v>0</v>
      </c>
      <c r="C315" s="396">
        <v>0</v>
      </c>
      <c r="D315" s="396">
        <v>0</v>
      </c>
      <c r="E315" s="396">
        <v>0</v>
      </c>
      <c r="F315" s="396">
        <v>1</v>
      </c>
      <c r="G315" s="396">
        <v>0</v>
      </c>
      <c r="H315" s="396">
        <v>0</v>
      </c>
      <c r="I315" s="396">
        <v>0</v>
      </c>
      <c r="J315" s="396">
        <v>0</v>
      </c>
      <c r="K315" s="396">
        <v>0</v>
      </c>
      <c r="L315" s="396">
        <v>1</v>
      </c>
      <c r="M315" s="396">
        <v>1</v>
      </c>
      <c r="N315" s="421">
        <v>0</v>
      </c>
      <c r="O315" s="415">
        <f t="shared" si="6"/>
        <v>3</v>
      </c>
      <c r="P315" s="420"/>
      <c r="Q315" s="420"/>
      <c r="R315" s="420"/>
      <c r="S315" s="420"/>
      <c r="T315" s="420"/>
      <c r="U315" s="420"/>
      <c r="V315" s="420"/>
      <c r="W315" s="420"/>
      <c r="X315" s="420"/>
      <c r="Y315" s="420"/>
      <c r="AA315" s="437"/>
      <c r="AB315" s="9"/>
      <c r="AC315" s="437"/>
      <c r="AD315" s="437"/>
      <c r="AE315" s="9"/>
      <c r="AF315" s="437"/>
      <c r="AG315" s="437"/>
      <c r="AH315" s="9"/>
      <c r="AI315" s="437"/>
      <c r="AJ315" s="437"/>
      <c r="AK315" s="9"/>
      <c r="AL315" s="437"/>
      <c r="AM315" s="437"/>
      <c r="AN315" s="437"/>
      <c r="AO315" s="437"/>
      <c r="AP315" s="437"/>
    </row>
    <row r="316" spans="1:42" ht="24.95" customHeight="1">
      <c r="A316" s="155" t="s">
        <v>941</v>
      </c>
      <c r="B316" s="23">
        <v>0</v>
      </c>
      <c r="C316" s="396">
        <v>0</v>
      </c>
      <c r="D316" s="396">
        <v>0</v>
      </c>
      <c r="E316" s="396">
        <v>0</v>
      </c>
      <c r="F316" s="396">
        <v>0</v>
      </c>
      <c r="G316" s="396">
        <v>2</v>
      </c>
      <c r="H316" s="396">
        <v>0</v>
      </c>
      <c r="I316" s="396">
        <v>0</v>
      </c>
      <c r="J316" s="396">
        <v>0</v>
      </c>
      <c r="K316" s="396">
        <v>0</v>
      </c>
      <c r="L316" s="396">
        <v>0</v>
      </c>
      <c r="M316" s="396">
        <v>0</v>
      </c>
      <c r="N316" s="421">
        <v>0</v>
      </c>
      <c r="O316" s="415">
        <f t="shared" si="6"/>
        <v>2</v>
      </c>
      <c r="P316" s="420"/>
      <c r="Q316" s="420"/>
      <c r="R316" s="420"/>
      <c r="S316" s="420"/>
      <c r="T316" s="420"/>
      <c r="U316" s="420"/>
      <c r="V316" s="420"/>
      <c r="W316" s="420"/>
      <c r="X316" s="420"/>
      <c r="Y316" s="420"/>
      <c r="AA316" s="437"/>
      <c r="AB316" s="9"/>
      <c r="AC316" s="437"/>
      <c r="AD316" s="437"/>
      <c r="AE316" s="9"/>
      <c r="AF316" s="437"/>
      <c r="AG316" s="437"/>
      <c r="AH316" s="9"/>
      <c r="AI316" s="437"/>
      <c r="AJ316" s="437"/>
      <c r="AK316" s="9"/>
      <c r="AL316" s="437"/>
      <c r="AM316" s="437"/>
      <c r="AN316" s="437"/>
      <c r="AO316" s="437"/>
      <c r="AP316" s="437"/>
    </row>
    <row r="317" spans="1:42" ht="24.95" customHeight="1">
      <c r="A317" s="155" t="s">
        <v>942</v>
      </c>
      <c r="B317" s="23">
        <v>0</v>
      </c>
      <c r="C317" s="396">
        <v>0</v>
      </c>
      <c r="D317" s="396">
        <v>0</v>
      </c>
      <c r="E317" s="396">
        <v>0</v>
      </c>
      <c r="F317" s="396">
        <v>0</v>
      </c>
      <c r="G317" s="396">
        <v>0</v>
      </c>
      <c r="H317" s="396">
        <v>0</v>
      </c>
      <c r="I317" s="396">
        <v>0</v>
      </c>
      <c r="J317" s="396">
        <v>0</v>
      </c>
      <c r="K317" s="396">
        <v>1</v>
      </c>
      <c r="L317" s="396">
        <v>0</v>
      </c>
      <c r="M317" s="396">
        <v>0</v>
      </c>
      <c r="N317" s="421">
        <v>0</v>
      </c>
      <c r="O317" s="415">
        <f t="shared" si="6"/>
        <v>1</v>
      </c>
      <c r="P317" s="420"/>
      <c r="Q317" s="420"/>
      <c r="R317" s="420"/>
      <c r="S317" s="420"/>
      <c r="T317" s="420"/>
      <c r="U317" s="420"/>
      <c r="V317" s="420"/>
      <c r="W317" s="420"/>
      <c r="X317" s="420"/>
      <c r="Y317" s="420"/>
      <c r="AA317" s="437"/>
      <c r="AB317" s="9"/>
      <c r="AC317" s="437"/>
      <c r="AD317" s="437"/>
      <c r="AE317" s="9"/>
      <c r="AF317" s="437"/>
      <c r="AG317" s="437"/>
      <c r="AH317" s="9"/>
      <c r="AI317" s="437"/>
      <c r="AJ317" s="437"/>
      <c r="AK317" s="9"/>
      <c r="AL317" s="437"/>
      <c r="AM317" s="437"/>
      <c r="AN317" s="437"/>
      <c r="AO317" s="437"/>
      <c r="AP317" s="437"/>
    </row>
    <row r="318" spans="1:42" ht="24.95" customHeight="1">
      <c r="A318" s="155" t="s">
        <v>943</v>
      </c>
      <c r="B318" s="23">
        <v>0</v>
      </c>
      <c r="C318" s="396">
        <v>0</v>
      </c>
      <c r="D318" s="396">
        <v>0</v>
      </c>
      <c r="E318" s="396">
        <v>0</v>
      </c>
      <c r="F318" s="396">
        <v>0</v>
      </c>
      <c r="G318" s="396">
        <v>0</v>
      </c>
      <c r="H318" s="396">
        <v>0</v>
      </c>
      <c r="I318" s="396">
        <v>0</v>
      </c>
      <c r="J318" s="396">
        <v>0</v>
      </c>
      <c r="K318" s="396">
        <v>0</v>
      </c>
      <c r="L318" s="396">
        <v>1</v>
      </c>
      <c r="M318" s="396">
        <v>0</v>
      </c>
      <c r="N318" s="421">
        <v>0</v>
      </c>
      <c r="O318" s="415">
        <f t="shared" si="6"/>
        <v>1</v>
      </c>
      <c r="P318" s="420"/>
      <c r="Q318" s="420"/>
      <c r="R318" s="420"/>
      <c r="S318" s="420"/>
      <c r="T318" s="420"/>
      <c r="U318" s="420"/>
      <c r="V318" s="420"/>
      <c r="W318" s="420"/>
      <c r="X318" s="420"/>
      <c r="Y318" s="420"/>
      <c r="AA318" s="437"/>
      <c r="AB318" s="9"/>
      <c r="AC318" s="437"/>
      <c r="AD318" s="437"/>
      <c r="AE318" s="9"/>
      <c r="AF318" s="437"/>
      <c r="AG318" s="437"/>
      <c r="AH318" s="9"/>
      <c r="AI318" s="437"/>
      <c r="AJ318" s="437"/>
      <c r="AK318" s="9"/>
      <c r="AL318" s="437"/>
      <c r="AM318" s="437"/>
      <c r="AN318" s="437"/>
      <c r="AO318" s="437"/>
      <c r="AP318" s="437"/>
    </row>
    <row r="319" spans="1:42" ht="24.95" customHeight="1">
      <c r="A319" s="155" t="s">
        <v>257</v>
      </c>
      <c r="B319" s="23">
        <v>0</v>
      </c>
      <c r="C319" s="396">
        <v>0</v>
      </c>
      <c r="D319" s="396">
        <v>0</v>
      </c>
      <c r="E319" s="396">
        <v>0</v>
      </c>
      <c r="F319" s="396">
        <v>0</v>
      </c>
      <c r="G319" s="396">
        <v>0</v>
      </c>
      <c r="H319" s="396">
        <v>0</v>
      </c>
      <c r="I319" s="396">
        <v>0</v>
      </c>
      <c r="J319" s="396">
        <v>0</v>
      </c>
      <c r="K319" s="396">
        <v>0</v>
      </c>
      <c r="L319" s="396">
        <v>1</v>
      </c>
      <c r="M319" s="396">
        <v>0</v>
      </c>
      <c r="N319" s="421">
        <v>0</v>
      </c>
      <c r="O319" s="415">
        <f t="shared" si="6"/>
        <v>1</v>
      </c>
      <c r="P319" s="420"/>
      <c r="Q319" s="420"/>
      <c r="R319" s="420"/>
      <c r="S319" s="420"/>
      <c r="T319" s="420"/>
      <c r="U319" s="420"/>
      <c r="V319" s="420"/>
      <c r="W319" s="420"/>
      <c r="X319" s="420"/>
      <c r="Y319" s="420"/>
      <c r="AA319" s="437"/>
      <c r="AB319" s="9"/>
      <c r="AC319" s="437"/>
      <c r="AD319" s="437"/>
      <c r="AE319" s="9"/>
      <c r="AF319" s="437"/>
      <c r="AG319" s="437"/>
      <c r="AH319" s="9"/>
      <c r="AI319" s="437"/>
      <c r="AJ319" s="437"/>
      <c r="AK319" s="9"/>
      <c r="AL319" s="437"/>
      <c r="AM319" s="437"/>
      <c r="AN319" s="437"/>
      <c r="AO319" s="437"/>
      <c r="AP319" s="437"/>
    </row>
    <row r="320" spans="1:42" ht="24.95" customHeight="1">
      <c r="A320" s="155" t="s">
        <v>258</v>
      </c>
      <c r="B320" s="23">
        <v>0</v>
      </c>
      <c r="C320" s="396">
        <v>0</v>
      </c>
      <c r="D320" s="396">
        <v>0</v>
      </c>
      <c r="E320" s="396">
        <v>0</v>
      </c>
      <c r="F320" s="396">
        <v>0</v>
      </c>
      <c r="G320" s="396">
        <v>0</v>
      </c>
      <c r="H320" s="396">
        <v>0</v>
      </c>
      <c r="I320" s="396">
        <v>0</v>
      </c>
      <c r="J320" s="396">
        <v>0</v>
      </c>
      <c r="K320" s="396">
        <v>0</v>
      </c>
      <c r="L320" s="396">
        <v>1</v>
      </c>
      <c r="M320" s="396">
        <v>0</v>
      </c>
      <c r="N320" s="421">
        <v>0</v>
      </c>
      <c r="O320" s="415">
        <f t="shared" si="6"/>
        <v>1</v>
      </c>
      <c r="P320" s="420"/>
      <c r="Q320" s="420"/>
      <c r="R320" s="420"/>
      <c r="S320" s="420"/>
      <c r="T320" s="420"/>
      <c r="U320" s="420"/>
      <c r="V320" s="420"/>
      <c r="W320" s="420"/>
      <c r="X320" s="420"/>
      <c r="Y320" s="420"/>
      <c r="AA320" s="437"/>
      <c r="AB320" s="9"/>
      <c r="AC320" s="437"/>
      <c r="AD320" s="437"/>
      <c r="AE320" s="9"/>
      <c r="AF320" s="437"/>
      <c r="AG320" s="437"/>
      <c r="AH320" s="9"/>
      <c r="AI320" s="437"/>
      <c r="AJ320" s="437"/>
      <c r="AK320" s="9"/>
      <c r="AL320" s="437"/>
      <c r="AM320" s="437"/>
      <c r="AN320" s="437"/>
      <c r="AO320" s="437"/>
      <c r="AP320" s="437"/>
    </row>
    <row r="321" spans="1:42" ht="24.95" customHeight="1">
      <c r="A321" s="155" t="s">
        <v>259</v>
      </c>
      <c r="B321" s="23">
        <v>0</v>
      </c>
      <c r="C321" s="396">
        <v>0</v>
      </c>
      <c r="D321" s="396">
        <v>0</v>
      </c>
      <c r="E321" s="396">
        <v>0</v>
      </c>
      <c r="F321" s="396">
        <v>0</v>
      </c>
      <c r="G321" s="396">
        <v>0</v>
      </c>
      <c r="H321" s="396">
        <v>0</v>
      </c>
      <c r="I321" s="396">
        <v>0</v>
      </c>
      <c r="J321" s="396">
        <v>0</v>
      </c>
      <c r="K321" s="396">
        <v>0</v>
      </c>
      <c r="L321" s="396">
        <v>1</v>
      </c>
      <c r="M321" s="396">
        <v>0</v>
      </c>
      <c r="N321" s="421">
        <v>0</v>
      </c>
      <c r="O321" s="415">
        <f t="shared" si="6"/>
        <v>1</v>
      </c>
      <c r="P321" s="420"/>
      <c r="Q321" s="420"/>
      <c r="R321" s="420"/>
      <c r="S321" s="420"/>
      <c r="T321" s="420"/>
      <c r="U321" s="420"/>
      <c r="V321" s="420"/>
      <c r="W321" s="420"/>
      <c r="X321" s="420"/>
      <c r="Y321" s="420"/>
      <c r="AA321" s="437"/>
      <c r="AB321" s="9"/>
      <c r="AC321" s="437"/>
      <c r="AD321" s="437"/>
      <c r="AE321" s="9"/>
      <c r="AF321" s="437"/>
      <c r="AG321" s="437"/>
      <c r="AH321" s="9"/>
      <c r="AI321" s="437"/>
      <c r="AJ321" s="437"/>
      <c r="AK321" s="9"/>
      <c r="AL321" s="437"/>
      <c r="AM321" s="437"/>
      <c r="AN321" s="437"/>
      <c r="AO321" s="437"/>
      <c r="AP321" s="437"/>
    </row>
    <row r="322" spans="1:42" ht="24.95" customHeight="1">
      <c r="A322" s="155" t="s">
        <v>260</v>
      </c>
      <c r="B322" s="23">
        <v>0</v>
      </c>
      <c r="C322" s="396">
        <v>0</v>
      </c>
      <c r="D322" s="396">
        <v>0</v>
      </c>
      <c r="E322" s="396">
        <v>0</v>
      </c>
      <c r="F322" s="396">
        <v>0</v>
      </c>
      <c r="G322" s="396">
        <v>0</v>
      </c>
      <c r="H322" s="396">
        <v>0</v>
      </c>
      <c r="I322" s="396">
        <v>0</v>
      </c>
      <c r="J322" s="396">
        <v>0</v>
      </c>
      <c r="K322" s="396">
        <v>0</v>
      </c>
      <c r="L322" s="396">
        <v>0</v>
      </c>
      <c r="M322" s="396">
        <v>0</v>
      </c>
      <c r="N322" s="421">
        <v>1</v>
      </c>
      <c r="O322" s="415">
        <f t="shared" si="6"/>
        <v>1</v>
      </c>
      <c r="P322" s="420"/>
      <c r="Q322" s="420"/>
      <c r="R322" s="420"/>
      <c r="S322" s="420"/>
      <c r="T322" s="420"/>
      <c r="U322" s="420"/>
      <c r="V322" s="420"/>
      <c r="W322" s="420"/>
      <c r="X322" s="420"/>
      <c r="Y322" s="420"/>
      <c r="AA322" s="437"/>
      <c r="AB322" s="9"/>
      <c r="AC322" s="437"/>
      <c r="AD322" s="437"/>
      <c r="AE322" s="9"/>
      <c r="AF322" s="437"/>
      <c r="AG322" s="437"/>
      <c r="AH322" s="9"/>
      <c r="AI322" s="437"/>
      <c r="AJ322" s="437"/>
      <c r="AK322" s="9"/>
      <c r="AL322" s="437"/>
      <c r="AM322" s="437"/>
      <c r="AN322" s="437"/>
      <c r="AO322" s="437"/>
      <c r="AP322" s="437"/>
    </row>
    <row r="323" spans="1:42" ht="24.95" customHeight="1">
      <c r="A323" s="155" t="s">
        <v>110</v>
      </c>
      <c r="B323" s="23">
        <v>0</v>
      </c>
      <c r="C323" s="396">
        <v>0</v>
      </c>
      <c r="D323" s="396">
        <v>0</v>
      </c>
      <c r="E323" s="396">
        <v>0</v>
      </c>
      <c r="F323" s="396">
        <v>0</v>
      </c>
      <c r="G323" s="396">
        <v>0</v>
      </c>
      <c r="H323" s="396">
        <v>0</v>
      </c>
      <c r="I323" s="396">
        <v>0</v>
      </c>
      <c r="J323" s="396">
        <v>0</v>
      </c>
      <c r="K323" s="396">
        <v>0</v>
      </c>
      <c r="L323" s="396">
        <v>0</v>
      </c>
      <c r="M323" s="396">
        <v>0</v>
      </c>
      <c r="N323" s="421">
        <v>1</v>
      </c>
      <c r="O323" s="415">
        <f t="shared" si="6"/>
        <v>1</v>
      </c>
      <c r="P323" s="420"/>
      <c r="Q323" s="420"/>
      <c r="R323" s="420"/>
      <c r="S323" s="420"/>
      <c r="T323" s="420"/>
      <c r="U323" s="420"/>
      <c r="V323" s="420"/>
      <c r="W323" s="420"/>
      <c r="X323" s="420"/>
      <c r="Y323" s="420"/>
      <c r="AA323" s="437"/>
      <c r="AB323" s="9"/>
      <c r="AC323" s="437"/>
      <c r="AD323" s="437"/>
      <c r="AE323" s="9"/>
      <c r="AF323" s="437"/>
      <c r="AG323" s="437"/>
      <c r="AH323" s="9"/>
      <c r="AI323" s="437"/>
      <c r="AJ323" s="437"/>
      <c r="AK323" s="9"/>
      <c r="AL323" s="437"/>
      <c r="AM323" s="437"/>
      <c r="AN323" s="437"/>
      <c r="AO323" s="437"/>
      <c r="AP323" s="437"/>
    </row>
    <row r="324" spans="1:42" ht="24.95" customHeight="1">
      <c r="A324" s="156" t="s">
        <v>3</v>
      </c>
      <c r="B324" s="393">
        <f t="shared" ref="B324:N324" si="7">SUM(B270:B323)</f>
        <v>69</v>
      </c>
      <c r="C324" s="395">
        <f t="shared" si="7"/>
        <v>50</v>
      </c>
      <c r="D324" s="395">
        <f t="shared" si="7"/>
        <v>31</v>
      </c>
      <c r="E324" s="395">
        <f t="shared" si="7"/>
        <v>31</v>
      </c>
      <c r="F324" s="395">
        <f t="shared" si="7"/>
        <v>254</v>
      </c>
      <c r="G324" s="395">
        <f t="shared" si="7"/>
        <v>23</v>
      </c>
      <c r="H324" s="395">
        <f t="shared" si="7"/>
        <v>107</v>
      </c>
      <c r="I324" s="395">
        <f t="shared" si="7"/>
        <v>74</v>
      </c>
      <c r="J324" s="395">
        <f t="shared" si="7"/>
        <v>98</v>
      </c>
      <c r="K324" s="395">
        <f t="shared" si="7"/>
        <v>99</v>
      </c>
      <c r="L324" s="395">
        <f t="shared" si="7"/>
        <v>91</v>
      </c>
      <c r="M324" s="395">
        <f t="shared" si="7"/>
        <v>15</v>
      </c>
      <c r="N324" s="415">
        <f t="shared" si="7"/>
        <v>165</v>
      </c>
      <c r="O324" s="415">
        <f>SUM(B324:N324)</f>
        <v>1107</v>
      </c>
      <c r="P324" s="420"/>
      <c r="Q324" s="420"/>
      <c r="R324" s="420"/>
      <c r="S324" s="420"/>
      <c r="T324" s="420"/>
      <c r="U324" s="420"/>
      <c r="V324" s="420"/>
      <c r="W324" s="420"/>
      <c r="X324" s="420"/>
      <c r="Y324" s="420"/>
      <c r="AA324" s="437"/>
      <c r="AB324" s="9"/>
      <c r="AC324" s="437"/>
      <c r="AD324" s="437"/>
      <c r="AE324" s="9"/>
      <c r="AF324" s="437"/>
      <c r="AG324" s="437"/>
      <c r="AH324" s="9"/>
      <c r="AI324" s="437"/>
      <c r="AJ324" s="437"/>
      <c r="AK324" s="9"/>
      <c r="AL324" s="437"/>
      <c r="AM324" s="437"/>
      <c r="AN324" s="437"/>
      <c r="AO324" s="437"/>
      <c r="AP324" s="437"/>
    </row>
    <row r="325" spans="1:42" ht="24.75" customHeight="1">
      <c r="A325" s="638"/>
      <c r="B325" s="638"/>
      <c r="C325" s="638"/>
      <c r="D325" s="638"/>
      <c r="E325" s="638"/>
      <c r="F325" s="638"/>
      <c r="G325" s="638"/>
      <c r="H325" s="638"/>
      <c r="I325" s="638"/>
      <c r="J325" s="638"/>
      <c r="K325" s="638"/>
      <c r="L325" s="638"/>
      <c r="M325" s="638"/>
      <c r="N325" s="638"/>
      <c r="O325" s="638"/>
      <c r="P325" s="420"/>
      <c r="Q325" s="420"/>
      <c r="R325" s="420"/>
      <c r="S325" s="420"/>
      <c r="T325" s="420"/>
      <c r="U325" s="420"/>
      <c r="V325" s="420"/>
      <c r="W325" s="420"/>
      <c r="X325" s="420"/>
      <c r="Y325" s="420"/>
      <c r="AA325" s="437"/>
      <c r="AB325" s="9"/>
      <c r="AC325" s="437"/>
      <c r="AD325" s="437"/>
      <c r="AE325" s="9"/>
      <c r="AF325" s="437"/>
      <c r="AG325" s="437"/>
      <c r="AH325" s="9"/>
      <c r="AI325" s="437"/>
      <c r="AJ325" s="437"/>
      <c r="AK325" s="9"/>
      <c r="AL325" s="437"/>
      <c r="AM325" s="437"/>
      <c r="AN325" s="437"/>
      <c r="AO325" s="437"/>
      <c r="AP325" s="437"/>
    </row>
    <row r="326" spans="1:42" ht="27.75" customHeight="1">
      <c r="A326" s="655" t="s">
        <v>405</v>
      </c>
      <c r="B326" s="604"/>
      <c r="C326" s="604"/>
      <c r="D326" s="604"/>
      <c r="E326" s="604"/>
      <c r="F326" s="604"/>
      <c r="G326" s="604"/>
      <c r="H326" s="604"/>
      <c r="I326" s="604"/>
      <c r="J326" s="604"/>
      <c r="K326" s="604"/>
      <c r="L326" s="604"/>
      <c r="M326" s="604"/>
      <c r="N326" s="604"/>
      <c r="O326" s="604"/>
      <c r="P326" s="420"/>
      <c r="Q326" s="420"/>
      <c r="R326" s="420"/>
      <c r="S326" s="420"/>
      <c r="T326" s="420"/>
      <c r="U326" s="420"/>
      <c r="V326" s="420"/>
      <c r="W326" s="420"/>
      <c r="X326" s="420"/>
      <c r="Y326" s="420"/>
      <c r="AA326" s="437"/>
      <c r="AB326" s="9"/>
      <c r="AC326" s="437"/>
      <c r="AD326" s="437"/>
      <c r="AE326" s="9"/>
      <c r="AF326" s="437"/>
      <c r="AG326" s="437"/>
      <c r="AH326" s="9"/>
      <c r="AI326" s="437"/>
      <c r="AJ326" s="437"/>
      <c r="AK326" s="9"/>
      <c r="AL326" s="437"/>
      <c r="AM326" s="437"/>
      <c r="AN326" s="437"/>
      <c r="AO326" s="437"/>
      <c r="AP326" s="437"/>
    </row>
    <row r="327" spans="1:42" ht="68.25" customHeight="1">
      <c r="A327" s="156" t="s">
        <v>922</v>
      </c>
      <c r="B327" s="83" t="s">
        <v>4</v>
      </c>
      <c r="C327" s="408" t="s">
        <v>5</v>
      </c>
      <c r="D327" s="408" t="s">
        <v>6</v>
      </c>
      <c r="E327" s="408" t="s">
        <v>229</v>
      </c>
      <c r="F327" s="408" t="s">
        <v>236</v>
      </c>
      <c r="G327" s="408" t="s">
        <v>15</v>
      </c>
      <c r="H327" s="408" t="s">
        <v>230</v>
      </c>
      <c r="I327" s="81" t="s">
        <v>402</v>
      </c>
      <c r="J327" s="81" t="s">
        <v>401</v>
      </c>
      <c r="K327" s="408" t="s">
        <v>12</v>
      </c>
      <c r="L327" s="408" t="s">
        <v>1725</v>
      </c>
      <c r="M327" s="408" t="s">
        <v>11</v>
      </c>
      <c r="N327" s="81" t="s">
        <v>1729</v>
      </c>
      <c r="O327" s="426" t="s">
        <v>3</v>
      </c>
      <c r="P327" s="420"/>
      <c r="Q327" s="420"/>
      <c r="R327" s="420"/>
      <c r="S327" s="420"/>
      <c r="T327" s="420"/>
      <c r="U327" s="420"/>
      <c r="V327" s="420"/>
      <c r="W327" s="420"/>
      <c r="X327" s="420"/>
      <c r="Y327" s="420"/>
      <c r="AA327" s="437"/>
      <c r="AB327" s="9"/>
      <c r="AC327" s="437"/>
      <c r="AD327" s="437"/>
      <c r="AE327" s="9"/>
      <c r="AF327" s="437"/>
      <c r="AG327" s="437"/>
      <c r="AH327" s="9"/>
      <c r="AI327" s="437"/>
      <c r="AJ327" s="437"/>
      <c r="AK327" s="9"/>
      <c r="AL327" s="437"/>
      <c r="AM327" s="437"/>
      <c r="AN327" s="437"/>
      <c r="AO327" s="437"/>
      <c r="AP327" s="437"/>
    </row>
    <row r="328" spans="1:42" ht="24.95" customHeight="1">
      <c r="A328" s="155" t="s">
        <v>296</v>
      </c>
      <c r="B328" s="23">
        <v>7</v>
      </c>
      <c r="C328" s="396">
        <v>0</v>
      </c>
      <c r="D328" s="396">
        <v>0</v>
      </c>
      <c r="E328" s="396">
        <v>15</v>
      </c>
      <c r="F328" s="396">
        <v>0</v>
      </c>
      <c r="G328" s="396">
        <v>3</v>
      </c>
      <c r="H328" s="396">
        <v>3</v>
      </c>
      <c r="I328" s="396">
        <v>2</v>
      </c>
      <c r="J328" s="396">
        <v>0</v>
      </c>
      <c r="K328" s="396">
        <v>0</v>
      </c>
      <c r="L328" s="396">
        <v>11</v>
      </c>
      <c r="M328" s="396">
        <v>2</v>
      </c>
      <c r="N328" s="421">
        <v>5</v>
      </c>
      <c r="O328" s="415">
        <f t="shared" ref="O328:O381" si="8">SUM(B328:N328)</f>
        <v>48</v>
      </c>
      <c r="P328" s="420"/>
      <c r="Q328" s="420"/>
      <c r="R328" s="420"/>
      <c r="S328" s="420"/>
      <c r="T328" s="420"/>
      <c r="U328" s="420"/>
      <c r="V328" s="420"/>
      <c r="W328" s="420"/>
      <c r="X328" s="420"/>
      <c r="Y328" s="420"/>
      <c r="AA328" s="437"/>
      <c r="AB328" s="9"/>
      <c r="AC328" s="437"/>
      <c r="AD328" s="437"/>
      <c r="AE328" s="9"/>
      <c r="AF328" s="437"/>
      <c r="AG328" s="437"/>
      <c r="AH328" s="9"/>
      <c r="AI328" s="437"/>
      <c r="AJ328" s="437"/>
      <c r="AK328" s="9"/>
      <c r="AL328" s="437"/>
      <c r="AM328" s="437"/>
      <c r="AN328" s="437"/>
      <c r="AO328" s="437"/>
      <c r="AP328" s="437"/>
    </row>
    <row r="329" spans="1:42" ht="24.95" customHeight="1">
      <c r="A329" s="155" t="s">
        <v>29</v>
      </c>
      <c r="B329" s="23">
        <v>3</v>
      </c>
      <c r="C329" s="396">
        <v>1</v>
      </c>
      <c r="D329" s="396">
        <v>4</v>
      </c>
      <c r="E329" s="396">
        <v>0</v>
      </c>
      <c r="F329" s="396">
        <v>0</v>
      </c>
      <c r="G329" s="396">
        <v>0</v>
      </c>
      <c r="H329" s="396">
        <v>2</v>
      </c>
      <c r="I329" s="396">
        <v>0</v>
      </c>
      <c r="J329" s="396">
        <v>0</v>
      </c>
      <c r="K329" s="396">
        <v>0</v>
      </c>
      <c r="L329" s="396">
        <v>0</v>
      </c>
      <c r="M329" s="396">
        <v>0</v>
      </c>
      <c r="N329" s="421">
        <v>4</v>
      </c>
      <c r="O329" s="415">
        <f t="shared" si="8"/>
        <v>14</v>
      </c>
      <c r="P329" s="420"/>
      <c r="Q329" s="420"/>
      <c r="R329" s="420"/>
      <c r="S329" s="420"/>
      <c r="T329" s="420"/>
      <c r="U329" s="420"/>
      <c r="V329" s="420"/>
      <c r="W329" s="420"/>
      <c r="X329" s="420"/>
      <c r="Y329" s="420"/>
      <c r="AA329" s="437"/>
      <c r="AB329" s="9"/>
      <c r="AC329" s="437"/>
      <c r="AD329" s="437"/>
      <c r="AE329" s="9"/>
      <c r="AF329" s="437"/>
      <c r="AG329" s="437"/>
      <c r="AH329" s="9"/>
      <c r="AI329" s="437"/>
      <c r="AJ329" s="437"/>
      <c r="AK329" s="9"/>
      <c r="AL329" s="437"/>
      <c r="AM329" s="437"/>
      <c r="AN329" s="437"/>
      <c r="AO329" s="437"/>
      <c r="AP329" s="437"/>
    </row>
    <row r="330" spans="1:42" ht="24.95" customHeight="1">
      <c r="A330" s="155" t="s">
        <v>261</v>
      </c>
      <c r="B330" s="23">
        <v>0</v>
      </c>
      <c r="C330" s="396">
        <v>0</v>
      </c>
      <c r="D330" s="396">
        <v>0</v>
      </c>
      <c r="E330" s="396">
        <v>0</v>
      </c>
      <c r="F330" s="396">
        <v>0</v>
      </c>
      <c r="G330" s="396">
        <v>0</v>
      </c>
      <c r="H330" s="396">
        <v>0</v>
      </c>
      <c r="I330" s="396">
        <v>0</v>
      </c>
      <c r="J330" s="396">
        <v>0</v>
      </c>
      <c r="K330" s="396">
        <v>0</v>
      </c>
      <c r="L330" s="396">
        <v>1</v>
      </c>
      <c r="M330" s="396">
        <v>0</v>
      </c>
      <c r="N330" s="421">
        <v>0</v>
      </c>
      <c r="O330" s="415">
        <f t="shared" si="8"/>
        <v>1</v>
      </c>
      <c r="P330" s="420"/>
      <c r="Q330" s="420"/>
      <c r="R330" s="420"/>
      <c r="S330" s="420"/>
      <c r="T330" s="420"/>
      <c r="U330" s="420"/>
      <c r="V330" s="420"/>
      <c r="W330" s="420"/>
      <c r="X330" s="420"/>
      <c r="Y330" s="420"/>
      <c r="AA330" s="437"/>
      <c r="AB330" s="9"/>
      <c r="AC330" s="437"/>
      <c r="AD330" s="437"/>
      <c r="AE330" s="9"/>
      <c r="AF330" s="437"/>
      <c r="AG330" s="437"/>
      <c r="AH330" s="9"/>
      <c r="AI330" s="437"/>
      <c r="AJ330" s="437"/>
      <c r="AK330" s="9"/>
      <c r="AL330" s="437"/>
      <c r="AM330" s="437"/>
      <c r="AN330" s="437"/>
      <c r="AO330" s="437"/>
      <c r="AP330" s="437"/>
    </row>
    <row r="331" spans="1:42" ht="24.95" customHeight="1">
      <c r="A331" s="155" t="s">
        <v>248</v>
      </c>
      <c r="B331" s="23">
        <v>0</v>
      </c>
      <c r="C331" s="396">
        <v>0</v>
      </c>
      <c r="D331" s="396">
        <v>0</v>
      </c>
      <c r="E331" s="396">
        <v>0</v>
      </c>
      <c r="F331" s="396">
        <v>0</v>
      </c>
      <c r="G331" s="396">
        <v>0</v>
      </c>
      <c r="H331" s="396">
        <v>0</v>
      </c>
      <c r="I331" s="396">
        <v>0</v>
      </c>
      <c r="J331" s="396">
        <v>0</v>
      </c>
      <c r="K331" s="396">
        <v>0</v>
      </c>
      <c r="L331" s="396">
        <v>10</v>
      </c>
      <c r="M331" s="396">
        <v>0</v>
      </c>
      <c r="N331" s="421">
        <v>0</v>
      </c>
      <c r="O331" s="415">
        <f t="shared" si="8"/>
        <v>10</v>
      </c>
      <c r="P331" s="420"/>
      <c r="Q331" s="420"/>
      <c r="R331" s="420"/>
      <c r="S331" s="420"/>
      <c r="T331" s="420"/>
      <c r="U331" s="420"/>
      <c r="V331" s="420"/>
      <c r="W331" s="420"/>
      <c r="X331" s="420"/>
      <c r="Y331" s="420"/>
      <c r="AA331" s="437"/>
      <c r="AB331" s="9"/>
      <c r="AC331" s="437"/>
      <c r="AD331" s="437"/>
      <c r="AE331" s="9"/>
      <c r="AF331" s="437"/>
      <c r="AG331" s="437"/>
      <c r="AH331" s="9"/>
      <c r="AI331" s="437"/>
      <c r="AJ331" s="437"/>
      <c r="AK331" s="9"/>
      <c r="AL331" s="437"/>
      <c r="AM331" s="437"/>
      <c r="AN331" s="437"/>
      <c r="AO331" s="437"/>
      <c r="AP331" s="437"/>
    </row>
    <row r="332" spans="1:42" ht="24.95" customHeight="1">
      <c r="A332" s="155" t="s">
        <v>262</v>
      </c>
      <c r="B332" s="23">
        <v>0</v>
      </c>
      <c r="C332" s="396">
        <v>0</v>
      </c>
      <c r="D332" s="396">
        <v>2</v>
      </c>
      <c r="E332" s="396">
        <v>0</v>
      </c>
      <c r="F332" s="396">
        <v>0</v>
      </c>
      <c r="G332" s="396">
        <v>0</v>
      </c>
      <c r="H332" s="396">
        <v>0</v>
      </c>
      <c r="I332" s="396">
        <v>0</v>
      </c>
      <c r="J332" s="396">
        <v>0</v>
      </c>
      <c r="K332" s="396">
        <v>0</v>
      </c>
      <c r="L332" s="396">
        <v>6</v>
      </c>
      <c r="M332" s="396">
        <v>0</v>
      </c>
      <c r="N332" s="421">
        <v>0</v>
      </c>
      <c r="O332" s="415">
        <f t="shared" si="8"/>
        <v>8</v>
      </c>
      <c r="P332" s="420"/>
      <c r="Q332" s="420"/>
      <c r="R332" s="420"/>
      <c r="S332" s="420"/>
      <c r="T332" s="420"/>
      <c r="U332" s="420"/>
      <c r="V332" s="420"/>
      <c r="W332" s="420"/>
      <c r="X332" s="420"/>
      <c r="Y332" s="420"/>
      <c r="AA332" s="437"/>
      <c r="AB332" s="9"/>
      <c r="AC332" s="437"/>
      <c r="AD332" s="437"/>
      <c r="AE332" s="9"/>
      <c r="AF332" s="437"/>
      <c r="AG332" s="437"/>
      <c r="AH332" s="9"/>
      <c r="AI332" s="437"/>
      <c r="AJ332" s="437"/>
      <c r="AK332" s="9"/>
      <c r="AL332" s="437"/>
      <c r="AM332" s="437"/>
      <c r="AN332" s="437"/>
      <c r="AO332" s="437"/>
      <c r="AP332" s="437"/>
    </row>
    <row r="333" spans="1:42" ht="24.95" customHeight="1">
      <c r="A333" s="155" t="s">
        <v>31</v>
      </c>
      <c r="B333" s="23">
        <v>2</v>
      </c>
      <c r="C333" s="396">
        <v>2</v>
      </c>
      <c r="D333" s="396">
        <v>0</v>
      </c>
      <c r="E333" s="396">
        <v>2</v>
      </c>
      <c r="F333" s="396">
        <v>0</v>
      </c>
      <c r="G333" s="396">
        <v>8</v>
      </c>
      <c r="H333" s="396">
        <v>7</v>
      </c>
      <c r="I333" s="396">
        <v>0</v>
      </c>
      <c r="J333" s="396">
        <v>3</v>
      </c>
      <c r="K333" s="396">
        <v>0</v>
      </c>
      <c r="L333" s="396">
        <v>1</v>
      </c>
      <c r="M333" s="396">
        <v>0</v>
      </c>
      <c r="N333" s="421">
        <v>5</v>
      </c>
      <c r="O333" s="415">
        <f t="shared" si="8"/>
        <v>30</v>
      </c>
      <c r="P333" s="420"/>
      <c r="Q333" s="420"/>
      <c r="R333" s="420"/>
      <c r="S333" s="420"/>
      <c r="T333" s="420"/>
      <c r="U333" s="420"/>
      <c r="V333" s="420"/>
      <c r="W333" s="420"/>
      <c r="X333" s="420"/>
      <c r="Y333" s="420"/>
      <c r="AA333" s="437"/>
      <c r="AB333" s="9"/>
      <c r="AC333" s="437"/>
      <c r="AD333" s="437"/>
      <c r="AE333" s="9"/>
      <c r="AF333" s="437"/>
      <c r="AG333" s="437"/>
      <c r="AH333" s="9"/>
      <c r="AI333" s="437"/>
      <c r="AJ333" s="437"/>
      <c r="AK333" s="9"/>
      <c r="AL333" s="437"/>
      <c r="AM333" s="437"/>
      <c r="AN333" s="437"/>
      <c r="AO333" s="437"/>
      <c r="AP333" s="437"/>
    </row>
    <row r="334" spans="1:42" ht="24.95" customHeight="1">
      <c r="A334" s="155" t="s">
        <v>260</v>
      </c>
      <c r="B334" s="23">
        <v>0</v>
      </c>
      <c r="C334" s="396">
        <v>0</v>
      </c>
      <c r="D334" s="396">
        <v>3</v>
      </c>
      <c r="E334" s="396">
        <v>0</v>
      </c>
      <c r="F334" s="396">
        <v>0</v>
      </c>
      <c r="G334" s="396">
        <v>0</v>
      </c>
      <c r="H334" s="396">
        <v>0</v>
      </c>
      <c r="I334" s="396">
        <v>0</v>
      </c>
      <c r="J334" s="396">
        <v>0</v>
      </c>
      <c r="K334" s="396">
        <v>0</v>
      </c>
      <c r="L334" s="396">
        <v>1</v>
      </c>
      <c r="M334" s="396">
        <v>0</v>
      </c>
      <c r="N334" s="421">
        <v>0</v>
      </c>
      <c r="O334" s="415">
        <f t="shared" si="8"/>
        <v>4</v>
      </c>
      <c r="P334" s="420"/>
      <c r="Q334" s="420"/>
      <c r="R334" s="420"/>
      <c r="S334" s="420"/>
      <c r="T334" s="420"/>
      <c r="U334" s="420"/>
      <c r="V334" s="420"/>
      <c r="W334" s="420"/>
      <c r="X334" s="420"/>
      <c r="Y334" s="420"/>
      <c r="AA334" s="437"/>
      <c r="AB334" s="9"/>
      <c r="AC334" s="437"/>
      <c r="AD334" s="437"/>
      <c r="AE334" s="9"/>
      <c r="AF334" s="437"/>
      <c r="AG334" s="437"/>
      <c r="AH334" s="9"/>
      <c r="AI334" s="437"/>
      <c r="AJ334" s="437"/>
      <c r="AK334" s="9"/>
      <c r="AL334" s="437"/>
      <c r="AM334" s="437"/>
      <c r="AN334" s="437"/>
      <c r="AO334" s="437"/>
      <c r="AP334" s="437"/>
    </row>
    <row r="335" spans="1:42" ht="24.95" customHeight="1">
      <c r="A335" s="155" t="s">
        <v>24</v>
      </c>
      <c r="B335" s="23">
        <v>0</v>
      </c>
      <c r="C335" s="396">
        <v>5</v>
      </c>
      <c r="D335" s="396">
        <v>3</v>
      </c>
      <c r="E335" s="396">
        <v>3</v>
      </c>
      <c r="F335" s="396">
        <v>0</v>
      </c>
      <c r="G335" s="396">
        <v>0</v>
      </c>
      <c r="H335" s="396">
        <v>5</v>
      </c>
      <c r="I335" s="396">
        <v>1</v>
      </c>
      <c r="J335" s="396">
        <v>4</v>
      </c>
      <c r="K335" s="396">
        <v>4</v>
      </c>
      <c r="L335" s="396">
        <v>5</v>
      </c>
      <c r="M335" s="396">
        <v>0</v>
      </c>
      <c r="N335" s="421">
        <v>9</v>
      </c>
      <c r="O335" s="415">
        <f t="shared" si="8"/>
        <v>39</v>
      </c>
      <c r="P335" s="420"/>
      <c r="Q335" s="420"/>
      <c r="R335" s="420"/>
      <c r="S335" s="420"/>
      <c r="T335" s="420"/>
      <c r="U335" s="420"/>
      <c r="V335" s="420"/>
      <c r="W335" s="420"/>
      <c r="X335" s="420"/>
      <c r="Y335" s="420"/>
      <c r="AA335" s="437"/>
      <c r="AB335" s="9"/>
      <c r="AC335" s="437"/>
      <c r="AD335" s="437"/>
      <c r="AE335" s="9"/>
      <c r="AF335" s="437"/>
      <c r="AG335" s="437"/>
      <c r="AH335" s="9"/>
      <c r="AI335" s="437"/>
      <c r="AJ335" s="437"/>
      <c r="AK335" s="9"/>
      <c r="AL335" s="437"/>
      <c r="AM335" s="437"/>
      <c r="AN335" s="437"/>
      <c r="AO335" s="437"/>
      <c r="AP335" s="437"/>
    </row>
    <row r="336" spans="1:42" ht="24.95" customHeight="1">
      <c r="A336" s="155" t="s">
        <v>33</v>
      </c>
      <c r="B336" s="23">
        <v>4</v>
      </c>
      <c r="C336" s="396">
        <v>11</v>
      </c>
      <c r="D336" s="396">
        <v>6</v>
      </c>
      <c r="E336" s="396">
        <v>4</v>
      </c>
      <c r="F336" s="396">
        <v>0</v>
      </c>
      <c r="G336" s="396">
        <v>8</v>
      </c>
      <c r="H336" s="396">
        <v>2</v>
      </c>
      <c r="I336" s="396">
        <v>0</v>
      </c>
      <c r="J336" s="396">
        <v>0</v>
      </c>
      <c r="K336" s="396">
        <v>0</v>
      </c>
      <c r="L336" s="396">
        <v>7</v>
      </c>
      <c r="M336" s="396">
        <v>0</v>
      </c>
      <c r="N336" s="421">
        <v>3</v>
      </c>
      <c r="O336" s="415">
        <f t="shared" si="8"/>
        <v>45</v>
      </c>
      <c r="P336" s="420"/>
      <c r="Q336" s="420"/>
      <c r="R336" s="420"/>
      <c r="S336" s="420"/>
      <c r="T336" s="420"/>
      <c r="U336" s="420"/>
      <c r="V336" s="420"/>
      <c r="W336" s="420"/>
      <c r="X336" s="420"/>
      <c r="Y336" s="420"/>
      <c r="AA336" s="437"/>
      <c r="AB336" s="9"/>
      <c r="AC336" s="437"/>
      <c r="AD336" s="437"/>
      <c r="AE336" s="9"/>
      <c r="AF336" s="437"/>
      <c r="AG336" s="437"/>
      <c r="AH336" s="9"/>
      <c r="AI336" s="437"/>
      <c r="AJ336" s="437"/>
      <c r="AK336" s="9"/>
      <c r="AL336" s="437"/>
      <c r="AM336" s="437"/>
      <c r="AN336" s="437"/>
      <c r="AO336" s="437"/>
      <c r="AP336" s="437"/>
    </row>
    <row r="337" spans="1:42" ht="24.95" customHeight="1">
      <c r="A337" s="155" t="s">
        <v>23</v>
      </c>
      <c r="B337" s="23">
        <v>0</v>
      </c>
      <c r="C337" s="396">
        <v>3</v>
      </c>
      <c r="D337" s="396">
        <v>10</v>
      </c>
      <c r="E337" s="396">
        <v>4</v>
      </c>
      <c r="F337" s="396">
        <v>0</v>
      </c>
      <c r="G337" s="396">
        <v>0</v>
      </c>
      <c r="H337" s="396">
        <v>0</v>
      </c>
      <c r="I337" s="396">
        <v>8</v>
      </c>
      <c r="J337" s="396">
        <v>0</v>
      </c>
      <c r="K337" s="396">
        <v>8</v>
      </c>
      <c r="L337" s="396">
        <v>4</v>
      </c>
      <c r="M337" s="396">
        <v>0</v>
      </c>
      <c r="N337" s="421">
        <v>5</v>
      </c>
      <c r="O337" s="415">
        <f t="shared" si="8"/>
        <v>42</v>
      </c>
      <c r="P337" s="420"/>
      <c r="Q337" s="420"/>
      <c r="R337" s="420"/>
      <c r="S337" s="420"/>
      <c r="T337" s="420"/>
      <c r="U337" s="420"/>
      <c r="V337" s="420"/>
      <c r="W337" s="420"/>
      <c r="X337" s="420"/>
      <c r="Y337" s="420"/>
      <c r="AA337" s="437"/>
      <c r="AB337" s="9"/>
      <c r="AC337" s="437"/>
      <c r="AD337" s="437"/>
      <c r="AE337" s="9"/>
      <c r="AF337" s="437"/>
      <c r="AG337" s="437"/>
      <c r="AH337" s="9"/>
      <c r="AI337" s="437"/>
      <c r="AJ337" s="437"/>
      <c r="AK337" s="9"/>
      <c r="AL337" s="437"/>
      <c r="AM337" s="437"/>
      <c r="AN337" s="437"/>
      <c r="AO337" s="437"/>
      <c r="AP337" s="437"/>
    </row>
    <row r="338" spans="1:42" ht="24.95" customHeight="1">
      <c r="A338" s="313" t="s">
        <v>25</v>
      </c>
      <c r="B338" s="23">
        <v>0</v>
      </c>
      <c r="C338" s="396">
        <v>0</v>
      </c>
      <c r="D338" s="396">
        <v>1</v>
      </c>
      <c r="E338" s="396">
        <v>0</v>
      </c>
      <c r="F338" s="396">
        <v>0</v>
      </c>
      <c r="G338" s="396">
        <v>0</v>
      </c>
      <c r="H338" s="396">
        <v>0</v>
      </c>
      <c r="I338" s="396">
        <v>0</v>
      </c>
      <c r="J338" s="396">
        <v>0</v>
      </c>
      <c r="K338" s="396">
        <v>0</v>
      </c>
      <c r="L338" s="396">
        <v>11</v>
      </c>
      <c r="M338" s="396">
        <v>2</v>
      </c>
      <c r="N338" s="421">
        <v>0</v>
      </c>
      <c r="O338" s="415">
        <f t="shared" si="8"/>
        <v>14</v>
      </c>
      <c r="P338" s="420"/>
      <c r="Q338" s="420"/>
      <c r="R338" s="420"/>
      <c r="S338" s="420"/>
      <c r="T338" s="420"/>
      <c r="U338" s="420"/>
      <c r="V338" s="420"/>
      <c r="W338" s="420"/>
      <c r="X338" s="420"/>
      <c r="Y338" s="420"/>
      <c r="AA338" s="437"/>
      <c r="AB338" s="9"/>
      <c r="AC338" s="437"/>
      <c r="AD338" s="437"/>
      <c r="AE338" s="9"/>
      <c r="AF338" s="437"/>
      <c r="AG338" s="437"/>
      <c r="AH338" s="9"/>
      <c r="AI338" s="437"/>
      <c r="AJ338" s="437"/>
      <c r="AK338" s="9"/>
      <c r="AL338" s="437"/>
      <c r="AM338" s="437"/>
      <c r="AN338" s="437"/>
      <c r="AO338" s="437"/>
      <c r="AP338" s="437"/>
    </row>
    <row r="339" spans="1:42" ht="24.95" customHeight="1">
      <c r="A339" s="155" t="s">
        <v>35</v>
      </c>
      <c r="B339" s="23">
        <v>0</v>
      </c>
      <c r="C339" s="396">
        <v>0</v>
      </c>
      <c r="D339" s="396">
        <v>4</v>
      </c>
      <c r="E339" s="396">
        <v>0</v>
      </c>
      <c r="F339" s="396">
        <v>0</v>
      </c>
      <c r="G339" s="396">
        <v>0</v>
      </c>
      <c r="H339" s="396">
        <v>2</v>
      </c>
      <c r="I339" s="396">
        <v>0</v>
      </c>
      <c r="J339" s="396">
        <v>0</v>
      </c>
      <c r="K339" s="396">
        <v>0</v>
      </c>
      <c r="L339" s="396">
        <v>3</v>
      </c>
      <c r="M339" s="396">
        <v>0</v>
      </c>
      <c r="N339" s="421">
        <v>0</v>
      </c>
      <c r="O339" s="415">
        <f t="shared" si="8"/>
        <v>9</v>
      </c>
      <c r="P339" s="420"/>
      <c r="Q339" s="420"/>
      <c r="R339" s="420"/>
      <c r="S339" s="420"/>
      <c r="T339" s="420"/>
      <c r="U339" s="420"/>
      <c r="V339" s="420"/>
      <c r="W339" s="420"/>
      <c r="X339" s="420"/>
      <c r="Y339" s="420"/>
      <c r="AA339" s="437"/>
      <c r="AB339" s="9"/>
      <c r="AC339" s="437"/>
      <c r="AD339" s="437"/>
      <c r="AE339" s="9"/>
      <c r="AF339" s="437"/>
      <c r="AG339" s="437"/>
      <c r="AH339" s="9"/>
      <c r="AI339" s="437"/>
      <c r="AJ339" s="437"/>
      <c r="AK339" s="9"/>
      <c r="AL339" s="437"/>
      <c r="AM339" s="437"/>
      <c r="AN339" s="437"/>
      <c r="AO339" s="437"/>
      <c r="AP339" s="437"/>
    </row>
    <row r="340" spans="1:42" ht="24.95" customHeight="1">
      <c r="A340" s="155" t="s">
        <v>47</v>
      </c>
      <c r="B340" s="23">
        <v>0</v>
      </c>
      <c r="C340" s="396">
        <v>0</v>
      </c>
      <c r="D340" s="396">
        <v>3</v>
      </c>
      <c r="E340" s="396">
        <v>6</v>
      </c>
      <c r="F340" s="396">
        <v>0</v>
      </c>
      <c r="G340" s="396">
        <v>0</v>
      </c>
      <c r="H340" s="396">
        <v>0</v>
      </c>
      <c r="I340" s="396">
        <v>0</v>
      </c>
      <c r="J340" s="396">
        <v>0</v>
      </c>
      <c r="K340" s="396">
        <v>0</v>
      </c>
      <c r="L340" s="396">
        <v>0</v>
      </c>
      <c r="M340" s="396">
        <v>1</v>
      </c>
      <c r="N340" s="421">
        <v>3</v>
      </c>
      <c r="O340" s="415">
        <f t="shared" si="8"/>
        <v>13</v>
      </c>
      <c r="P340" s="420"/>
      <c r="Q340" s="420"/>
      <c r="R340" s="420"/>
      <c r="S340" s="420"/>
      <c r="T340" s="420"/>
      <c r="U340" s="420"/>
      <c r="V340" s="420"/>
      <c r="W340" s="420"/>
      <c r="X340" s="420"/>
      <c r="Y340" s="420"/>
      <c r="AA340" s="437"/>
      <c r="AB340" s="9"/>
      <c r="AC340" s="437"/>
      <c r="AD340" s="437"/>
      <c r="AE340" s="9"/>
      <c r="AF340" s="437"/>
      <c r="AG340" s="437"/>
      <c r="AH340" s="9"/>
      <c r="AI340" s="437"/>
      <c r="AJ340" s="437"/>
      <c r="AK340" s="9"/>
      <c r="AL340" s="437"/>
      <c r="AM340" s="437"/>
      <c r="AN340" s="437"/>
      <c r="AO340" s="437"/>
      <c r="AP340" s="437"/>
    </row>
    <row r="341" spans="1:42" ht="24.95" customHeight="1">
      <c r="A341" s="155" t="s">
        <v>36</v>
      </c>
      <c r="B341" s="23">
        <v>0</v>
      </c>
      <c r="C341" s="396">
        <v>3</v>
      </c>
      <c r="D341" s="396">
        <v>8</v>
      </c>
      <c r="E341" s="396">
        <v>0</v>
      </c>
      <c r="F341" s="396">
        <v>0</v>
      </c>
      <c r="G341" s="396">
        <v>4</v>
      </c>
      <c r="H341" s="396">
        <v>0</v>
      </c>
      <c r="I341" s="396">
        <v>0</v>
      </c>
      <c r="J341" s="396">
        <v>0</v>
      </c>
      <c r="K341" s="396">
        <v>0</v>
      </c>
      <c r="L341" s="396">
        <v>0</v>
      </c>
      <c r="M341" s="396">
        <v>1</v>
      </c>
      <c r="N341" s="421">
        <v>1</v>
      </c>
      <c r="O341" s="415">
        <f t="shared" si="8"/>
        <v>17</v>
      </c>
      <c r="P341" s="420"/>
      <c r="Q341" s="420"/>
      <c r="R341" s="420"/>
      <c r="S341" s="420"/>
      <c r="T341" s="420"/>
      <c r="U341" s="420"/>
      <c r="V341" s="420"/>
      <c r="W341" s="420"/>
      <c r="X341" s="420"/>
      <c r="Y341" s="420"/>
      <c r="AA341" s="437"/>
      <c r="AB341" s="9"/>
      <c r="AC341" s="437"/>
      <c r="AD341" s="437"/>
      <c r="AE341" s="9"/>
      <c r="AF341" s="437"/>
      <c r="AG341" s="437"/>
      <c r="AH341" s="9"/>
      <c r="AI341" s="437"/>
      <c r="AJ341" s="437"/>
      <c r="AK341" s="9"/>
      <c r="AL341" s="437"/>
      <c r="AM341" s="437"/>
      <c r="AN341" s="437"/>
      <c r="AO341" s="437"/>
      <c r="AP341" s="437"/>
    </row>
    <row r="342" spans="1:42" ht="24.95" customHeight="1">
      <c r="A342" s="155" t="s">
        <v>251</v>
      </c>
      <c r="B342" s="23">
        <v>0</v>
      </c>
      <c r="C342" s="396">
        <v>0</v>
      </c>
      <c r="D342" s="396">
        <v>0</v>
      </c>
      <c r="E342" s="396">
        <v>0</v>
      </c>
      <c r="F342" s="396">
        <v>0</v>
      </c>
      <c r="G342" s="396">
        <v>0</v>
      </c>
      <c r="H342" s="396">
        <v>0</v>
      </c>
      <c r="I342" s="396">
        <v>0</v>
      </c>
      <c r="J342" s="396">
        <v>0</v>
      </c>
      <c r="K342" s="396">
        <v>0</v>
      </c>
      <c r="L342" s="396">
        <v>3</v>
      </c>
      <c r="M342" s="396">
        <v>0</v>
      </c>
      <c r="N342" s="421">
        <v>0</v>
      </c>
      <c r="O342" s="415">
        <f t="shared" si="8"/>
        <v>3</v>
      </c>
      <c r="P342" s="420"/>
      <c r="Q342" s="420"/>
      <c r="R342" s="420"/>
      <c r="S342" s="420"/>
      <c r="T342" s="420"/>
      <c r="U342" s="420"/>
      <c r="V342" s="420"/>
      <c r="W342" s="420"/>
      <c r="X342" s="420"/>
      <c r="Y342" s="420"/>
      <c r="AA342" s="437"/>
      <c r="AB342" s="9"/>
      <c r="AC342" s="437"/>
      <c r="AD342" s="437"/>
      <c r="AE342" s="9"/>
      <c r="AF342" s="437"/>
      <c r="AG342" s="437"/>
      <c r="AH342" s="9"/>
      <c r="AI342" s="437"/>
      <c r="AJ342" s="437"/>
      <c r="AK342" s="9"/>
      <c r="AL342" s="437"/>
      <c r="AM342" s="437"/>
      <c r="AN342" s="437"/>
      <c r="AO342" s="437"/>
      <c r="AP342" s="437"/>
    </row>
    <row r="343" spans="1:42" ht="24.95" customHeight="1">
      <c r="A343" s="155" t="s">
        <v>48</v>
      </c>
      <c r="B343" s="23">
        <v>0</v>
      </c>
      <c r="C343" s="396">
        <v>0</v>
      </c>
      <c r="D343" s="396">
        <v>0</v>
      </c>
      <c r="E343" s="396">
        <v>0</v>
      </c>
      <c r="F343" s="396">
        <v>0</v>
      </c>
      <c r="G343" s="396">
        <v>5</v>
      </c>
      <c r="H343" s="396">
        <v>0</v>
      </c>
      <c r="I343" s="396">
        <v>0</v>
      </c>
      <c r="J343" s="396">
        <v>0</v>
      </c>
      <c r="K343" s="396">
        <v>0</v>
      </c>
      <c r="L343" s="396">
        <v>0</v>
      </c>
      <c r="M343" s="396">
        <v>2</v>
      </c>
      <c r="N343" s="421">
        <v>0</v>
      </c>
      <c r="O343" s="415">
        <f t="shared" si="8"/>
        <v>7</v>
      </c>
      <c r="P343" s="420"/>
      <c r="Q343" s="420"/>
      <c r="R343" s="420"/>
      <c r="S343" s="420"/>
      <c r="T343" s="420"/>
      <c r="U343" s="420"/>
      <c r="V343" s="420"/>
      <c r="W343" s="420"/>
      <c r="X343" s="420"/>
      <c r="Y343" s="420"/>
      <c r="AA343" s="437"/>
      <c r="AB343" s="9"/>
      <c r="AC343" s="437"/>
      <c r="AD343" s="437"/>
      <c r="AE343" s="9"/>
      <c r="AF343" s="437"/>
      <c r="AG343" s="437"/>
      <c r="AH343" s="9"/>
      <c r="AI343" s="437"/>
      <c r="AJ343" s="437"/>
      <c r="AK343" s="9"/>
      <c r="AL343" s="437"/>
      <c r="AM343" s="437"/>
      <c r="AN343" s="437"/>
      <c r="AO343" s="437"/>
      <c r="AP343" s="437"/>
    </row>
    <row r="344" spans="1:42" ht="24.95" customHeight="1">
      <c r="A344" s="155" t="s">
        <v>49</v>
      </c>
      <c r="B344" s="23">
        <v>0</v>
      </c>
      <c r="C344" s="396">
        <v>0</v>
      </c>
      <c r="D344" s="396">
        <v>9</v>
      </c>
      <c r="E344" s="396">
        <v>0</v>
      </c>
      <c r="F344" s="396">
        <v>0</v>
      </c>
      <c r="G344" s="396">
        <v>19</v>
      </c>
      <c r="H344" s="396">
        <v>0</v>
      </c>
      <c r="I344" s="396">
        <v>0</v>
      </c>
      <c r="J344" s="396">
        <v>2</v>
      </c>
      <c r="K344" s="396">
        <v>0</v>
      </c>
      <c r="L344" s="396">
        <v>0</v>
      </c>
      <c r="M344" s="396">
        <v>1</v>
      </c>
      <c r="N344" s="421">
        <v>21</v>
      </c>
      <c r="O344" s="415">
        <f t="shared" si="8"/>
        <v>52</v>
      </c>
      <c r="P344" s="420"/>
      <c r="Q344" s="420"/>
      <c r="R344" s="420"/>
      <c r="S344" s="420"/>
      <c r="T344" s="420"/>
      <c r="U344" s="420"/>
      <c r="V344" s="420"/>
      <c r="W344" s="420"/>
      <c r="X344" s="420"/>
      <c r="Y344" s="420"/>
      <c r="AA344" s="437"/>
      <c r="AB344" s="9"/>
      <c r="AC344" s="437"/>
      <c r="AD344" s="437"/>
      <c r="AE344" s="9"/>
      <c r="AF344" s="437"/>
      <c r="AG344" s="437"/>
      <c r="AH344" s="9"/>
      <c r="AI344" s="437"/>
      <c r="AJ344" s="437"/>
      <c r="AK344" s="9"/>
      <c r="AL344" s="437"/>
      <c r="AM344" s="437"/>
      <c r="AN344" s="437"/>
      <c r="AO344" s="437"/>
      <c r="AP344" s="437"/>
    </row>
    <row r="345" spans="1:42" ht="24.95" customHeight="1">
      <c r="A345" s="155" t="s">
        <v>50</v>
      </c>
      <c r="B345" s="23">
        <v>6</v>
      </c>
      <c r="C345" s="396">
        <v>0</v>
      </c>
      <c r="D345" s="396">
        <v>4</v>
      </c>
      <c r="E345" s="396">
        <v>1</v>
      </c>
      <c r="F345" s="396">
        <v>0</v>
      </c>
      <c r="G345" s="396">
        <v>9</v>
      </c>
      <c r="H345" s="396">
        <v>2</v>
      </c>
      <c r="I345" s="396">
        <v>8</v>
      </c>
      <c r="J345" s="396">
        <v>6</v>
      </c>
      <c r="K345" s="396">
        <v>1</v>
      </c>
      <c r="L345" s="396">
        <v>5</v>
      </c>
      <c r="M345" s="396">
        <v>1</v>
      </c>
      <c r="N345" s="421">
        <v>5</v>
      </c>
      <c r="O345" s="415">
        <f t="shared" si="8"/>
        <v>48</v>
      </c>
      <c r="P345" s="420"/>
      <c r="Q345" s="420"/>
      <c r="R345" s="420"/>
      <c r="S345" s="420"/>
      <c r="T345" s="420"/>
      <c r="U345" s="420"/>
      <c r="V345" s="420"/>
      <c r="W345" s="420"/>
      <c r="X345" s="420"/>
      <c r="Y345" s="420"/>
      <c r="AA345" s="437"/>
      <c r="AB345" s="9"/>
      <c r="AC345" s="437"/>
      <c r="AD345" s="437"/>
      <c r="AE345" s="9"/>
      <c r="AF345" s="437"/>
      <c r="AG345" s="437"/>
      <c r="AH345" s="9"/>
      <c r="AI345" s="437"/>
      <c r="AJ345" s="437"/>
      <c r="AK345" s="9"/>
      <c r="AL345" s="437"/>
      <c r="AM345" s="437"/>
      <c r="AN345" s="437"/>
      <c r="AO345" s="437"/>
      <c r="AP345" s="437"/>
    </row>
    <row r="346" spans="1:42" ht="24.95" customHeight="1">
      <c r="A346" s="155" t="s">
        <v>158</v>
      </c>
      <c r="B346" s="23">
        <v>7</v>
      </c>
      <c r="C346" s="396">
        <v>0</v>
      </c>
      <c r="D346" s="396">
        <v>1</v>
      </c>
      <c r="E346" s="396">
        <v>2</v>
      </c>
      <c r="F346" s="396">
        <v>0</v>
      </c>
      <c r="G346" s="396">
        <v>8</v>
      </c>
      <c r="H346" s="396">
        <v>0</v>
      </c>
      <c r="I346" s="396">
        <v>8</v>
      </c>
      <c r="J346" s="396">
        <v>4</v>
      </c>
      <c r="K346" s="396">
        <v>4</v>
      </c>
      <c r="L346" s="396">
        <v>11</v>
      </c>
      <c r="M346" s="396">
        <v>0</v>
      </c>
      <c r="N346" s="421">
        <v>5</v>
      </c>
      <c r="O346" s="415">
        <f t="shared" si="8"/>
        <v>50</v>
      </c>
      <c r="P346" s="420"/>
      <c r="Q346" s="420"/>
      <c r="R346" s="420"/>
      <c r="S346" s="420"/>
      <c r="T346" s="420"/>
      <c r="U346" s="420"/>
      <c r="V346" s="420"/>
      <c r="W346" s="420"/>
      <c r="X346" s="420"/>
      <c r="Y346" s="420"/>
      <c r="AA346" s="437"/>
      <c r="AB346" s="9"/>
      <c r="AC346" s="437"/>
      <c r="AD346" s="437"/>
      <c r="AE346" s="9"/>
      <c r="AF346" s="437"/>
      <c r="AG346" s="437"/>
      <c r="AH346" s="9"/>
      <c r="AI346" s="437"/>
      <c r="AJ346" s="437"/>
      <c r="AK346" s="9"/>
      <c r="AL346" s="437"/>
      <c r="AM346" s="437"/>
      <c r="AN346" s="437"/>
      <c r="AO346" s="437"/>
      <c r="AP346" s="437"/>
    </row>
    <row r="347" spans="1:42" ht="24.95" customHeight="1">
      <c r="A347" s="155" t="s">
        <v>52</v>
      </c>
      <c r="B347" s="23">
        <v>10</v>
      </c>
      <c r="C347" s="396">
        <v>0</v>
      </c>
      <c r="D347" s="396">
        <v>6</v>
      </c>
      <c r="E347" s="396">
        <v>16</v>
      </c>
      <c r="F347" s="396">
        <v>0</v>
      </c>
      <c r="G347" s="396">
        <v>4</v>
      </c>
      <c r="H347" s="396">
        <v>3</v>
      </c>
      <c r="I347" s="396">
        <v>3</v>
      </c>
      <c r="J347" s="396">
        <v>8</v>
      </c>
      <c r="K347" s="396">
        <v>2</v>
      </c>
      <c r="L347" s="396">
        <v>3</v>
      </c>
      <c r="M347" s="396">
        <v>1</v>
      </c>
      <c r="N347" s="421">
        <v>4</v>
      </c>
      <c r="O347" s="415">
        <f t="shared" si="8"/>
        <v>60</v>
      </c>
      <c r="P347" s="420"/>
      <c r="Q347" s="420"/>
      <c r="R347" s="420"/>
      <c r="S347" s="420"/>
      <c r="T347" s="420"/>
      <c r="U347" s="420"/>
      <c r="V347" s="420"/>
      <c r="W347" s="420"/>
      <c r="X347" s="420"/>
      <c r="Y347" s="420"/>
      <c r="AA347" s="437"/>
      <c r="AB347" s="9"/>
      <c r="AC347" s="437"/>
      <c r="AD347" s="437"/>
      <c r="AE347" s="9"/>
      <c r="AF347" s="437"/>
      <c r="AG347" s="437"/>
      <c r="AH347" s="9"/>
      <c r="AI347" s="437"/>
      <c r="AJ347" s="437"/>
      <c r="AK347" s="9"/>
      <c r="AL347" s="437"/>
      <c r="AM347" s="437"/>
      <c r="AN347" s="437"/>
      <c r="AO347" s="437"/>
      <c r="AP347" s="437"/>
    </row>
    <row r="348" spans="1:42" ht="24.95" customHeight="1">
      <c r="A348" s="155" t="s">
        <v>53</v>
      </c>
      <c r="B348" s="23">
        <v>11</v>
      </c>
      <c r="C348" s="396">
        <v>0</v>
      </c>
      <c r="D348" s="396">
        <v>19</v>
      </c>
      <c r="E348" s="396">
        <v>12</v>
      </c>
      <c r="F348" s="396">
        <v>0</v>
      </c>
      <c r="G348" s="396">
        <v>14</v>
      </c>
      <c r="H348" s="396">
        <v>5</v>
      </c>
      <c r="I348" s="396">
        <v>2</v>
      </c>
      <c r="J348" s="396">
        <v>8</v>
      </c>
      <c r="K348" s="396">
        <v>7</v>
      </c>
      <c r="L348" s="396">
        <v>3</v>
      </c>
      <c r="M348" s="396">
        <v>1</v>
      </c>
      <c r="N348" s="421">
        <v>7</v>
      </c>
      <c r="O348" s="415">
        <f t="shared" si="8"/>
        <v>89</v>
      </c>
      <c r="P348" s="420"/>
      <c r="Q348" s="420"/>
      <c r="R348" s="420"/>
      <c r="S348" s="420"/>
      <c r="T348" s="420"/>
      <c r="U348" s="420"/>
      <c r="V348" s="420"/>
      <c r="W348" s="420"/>
      <c r="X348" s="420"/>
      <c r="Y348" s="420"/>
      <c r="AA348" s="437"/>
      <c r="AB348" s="9"/>
      <c r="AC348" s="437"/>
      <c r="AD348" s="437"/>
      <c r="AE348" s="9"/>
      <c r="AF348" s="437"/>
      <c r="AG348" s="437"/>
      <c r="AH348" s="9"/>
      <c r="AI348" s="437"/>
      <c r="AJ348" s="437"/>
      <c r="AK348" s="9"/>
      <c r="AL348" s="437"/>
      <c r="AM348" s="437"/>
      <c r="AN348" s="437"/>
      <c r="AO348" s="437"/>
      <c r="AP348" s="437"/>
    </row>
    <row r="349" spans="1:42" ht="24.95" customHeight="1">
      <c r="A349" s="155" t="s">
        <v>54</v>
      </c>
      <c r="B349" s="23">
        <v>0</v>
      </c>
      <c r="C349" s="396">
        <v>2</v>
      </c>
      <c r="D349" s="396">
        <v>1</v>
      </c>
      <c r="E349" s="396">
        <v>0</v>
      </c>
      <c r="F349" s="396">
        <v>0</v>
      </c>
      <c r="G349" s="396">
        <v>0</v>
      </c>
      <c r="H349" s="396">
        <v>0</v>
      </c>
      <c r="I349" s="396">
        <v>0</v>
      </c>
      <c r="J349" s="396">
        <v>0</v>
      </c>
      <c r="K349" s="396">
        <v>1</v>
      </c>
      <c r="L349" s="396">
        <v>2</v>
      </c>
      <c r="M349" s="396">
        <v>1</v>
      </c>
      <c r="N349" s="421">
        <v>1</v>
      </c>
      <c r="O349" s="415">
        <f t="shared" si="8"/>
        <v>8</v>
      </c>
      <c r="P349" s="420"/>
      <c r="Q349" s="420"/>
      <c r="R349" s="420"/>
      <c r="S349" s="420"/>
      <c r="T349" s="420"/>
      <c r="U349" s="420"/>
      <c r="V349" s="420"/>
      <c r="W349" s="420"/>
      <c r="X349" s="420"/>
      <c r="Y349" s="420"/>
      <c r="AA349" s="437"/>
      <c r="AB349" s="9"/>
      <c r="AC349" s="437"/>
      <c r="AD349" s="437"/>
      <c r="AE349" s="9"/>
      <c r="AF349" s="437"/>
      <c r="AG349" s="437"/>
      <c r="AH349" s="9"/>
      <c r="AI349" s="437"/>
      <c r="AJ349" s="437"/>
      <c r="AK349" s="9"/>
      <c r="AL349" s="437"/>
      <c r="AM349" s="437"/>
      <c r="AN349" s="437"/>
      <c r="AO349" s="437"/>
      <c r="AP349" s="437"/>
    </row>
    <row r="350" spans="1:42" ht="24.95" customHeight="1">
      <c r="A350" s="155" t="s">
        <v>763</v>
      </c>
      <c r="B350" s="23">
        <v>0</v>
      </c>
      <c r="C350" s="396">
        <v>0</v>
      </c>
      <c r="D350" s="396">
        <v>0</v>
      </c>
      <c r="E350" s="396">
        <v>0</v>
      </c>
      <c r="F350" s="396">
        <v>0</v>
      </c>
      <c r="G350" s="396">
        <v>0</v>
      </c>
      <c r="H350" s="396">
        <v>0</v>
      </c>
      <c r="I350" s="396">
        <v>2</v>
      </c>
      <c r="J350" s="396">
        <v>0</v>
      </c>
      <c r="K350" s="396">
        <v>0</v>
      </c>
      <c r="L350" s="396">
        <v>0</v>
      </c>
      <c r="M350" s="396">
        <v>0</v>
      </c>
      <c r="N350" s="421">
        <v>0</v>
      </c>
      <c r="O350" s="415">
        <f t="shared" si="8"/>
        <v>2</v>
      </c>
      <c r="P350" s="420"/>
      <c r="Q350" s="420"/>
      <c r="R350" s="420"/>
      <c r="S350" s="420"/>
      <c r="T350" s="420"/>
      <c r="U350" s="420"/>
      <c r="V350" s="420"/>
      <c r="W350" s="420"/>
      <c r="X350" s="420"/>
      <c r="Y350" s="420"/>
      <c r="AA350" s="437"/>
      <c r="AB350" s="9"/>
      <c r="AC350" s="437"/>
      <c r="AD350" s="437"/>
      <c r="AE350" s="9"/>
      <c r="AF350" s="437"/>
      <c r="AG350" s="437"/>
      <c r="AH350" s="9"/>
      <c r="AI350" s="437"/>
      <c r="AJ350" s="437"/>
      <c r="AK350" s="9"/>
      <c r="AL350" s="437"/>
      <c r="AM350" s="437"/>
      <c r="AN350" s="437"/>
      <c r="AO350" s="437"/>
      <c r="AP350" s="437"/>
    </row>
    <row r="351" spans="1:42" ht="24.95" customHeight="1">
      <c r="A351" s="155" t="s">
        <v>64</v>
      </c>
      <c r="B351" s="23">
        <v>0</v>
      </c>
      <c r="C351" s="396">
        <v>8</v>
      </c>
      <c r="D351" s="396">
        <v>0</v>
      </c>
      <c r="E351" s="396">
        <v>0</v>
      </c>
      <c r="F351" s="396">
        <v>0</v>
      </c>
      <c r="G351" s="396">
        <v>0</v>
      </c>
      <c r="H351" s="396">
        <v>4</v>
      </c>
      <c r="I351" s="396">
        <v>3</v>
      </c>
      <c r="J351" s="396">
        <v>0</v>
      </c>
      <c r="K351" s="396">
        <v>4</v>
      </c>
      <c r="L351" s="396">
        <v>5</v>
      </c>
      <c r="M351" s="396">
        <v>1</v>
      </c>
      <c r="N351" s="421">
        <v>3</v>
      </c>
      <c r="O351" s="415">
        <f t="shared" si="8"/>
        <v>28</v>
      </c>
      <c r="P351" s="420"/>
      <c r="Q351" s="420"/>
      <c r="R351" s="420"/>
      <c r="S351" s="420"/>
      <c r="T351" s="420"/>
      <c r="U351" s="420"/>
      <c r="V351" s="420"/>
      <c r="W351" s="420"/>
      <c r="X351" s="420"/>
      <c r="Y351" s="420"/>
      <c r="AA351" s="437"/>
      <c r="AB351" s="9"/>
      <c r="AC351" s="437"/>
      <c r="AD351" s="437"/>
      <c r="AE351" s="9"/>
      <c r="AF351" s="437"/>
      <c r="AG351" s="437"/>
      <c r="AH351" s="9"/>
      <c r="AI351" s="437"/>
      <c r="AJ351" s="437"/>
      <c r="AK351" s="9"/>
      <c r="AL351" s="437"/>
      <c r="AM351" s="437"/>
      <c r="AN351" s="437"/>
      <c r="AO351" s="437"/>
      <c r="AP351" s="437"/>
    </row>
    <row r="352" spans="1:42" ht="24.95" customHeight="1">
      <c r="A352" s="155" t="s">
        <v>944</v>
      </c>
      <c r="B352" s="23">
        <v>0</v>
      </c>
      <c r="C352" s="396">
        <v>0</v>
      </c>
      <c r="D352" s="396">
        <v>3</v>
      </c>
      <c r="E352" s="396">
        <v>3</v>
      </c>
      <c r="F352" s="396">
        <v>0</v>
      </c>
      <c r="G352" s="396">
        <v>0</v>
      </c>
      <c r="H352" s="396">
        <v>0</v>
      </c>
      <c r="I352" s="396">
        <v>0</v>
      </c>
      <c r="J352" s="396">
        <v>0</v>
      </c>
      <c r="K352" s="396">
        <v>0</v>
      </c>
      <c r="L352" s="396">
        <v>0</v>
      </c>
      <c r="M352" s="396">
        <v>0</v>
      </c>
      <c r="N352" s="421">
        <v>0</v>
      </c>
      <c r="O352" s="415">
        <f t="shared" si="8"/>
        <v>6</v>
      </c>
      <c r="P352" s="420"/>
      <c r="Q352" s="420"/>
      <c r="R352" s="420"/>
      <c r="S352" s="420"/>
      <c r="T352" s="420"/>
      <c r="U352" s="420"/>
      <c r="V352" s="420"/>
      <c r="W352" s="420"/>
      <c r="X352" s="420"/>
      <c r="Y352" s="420"/>
      <c r="AA352" s="437"/>
      <c r="AB352" s="9"/>
      <c r="AC352" s="437"/>
      <c r="AD352" s="437"/>
      <c r="AE352" s="9"/>
      <c r="AF352" s="437"/>
      <c r="AG352" s="437"/>
      <c r="AH352" s="9"/>
      <c r="AI352" s="437"/>
      <c r="AJ352" s="437"/>
      <c r="AK352" s="9"/>
      <c r="AL352" s="437"/>
      <c r="AM352" s="437"/>
      <c r="AN352" s="437"/>
      <c r="AO352" s="437"/>
      <c r="AP352" s="437"/>
    </row>
    <row r="353" spans="1:42" ht="24.95" customHeight="1">
      <c r="A353" s="155" t="s">
        <v>57</v>
      </c>
      <c r="B353" s="23">
        <v>0</v>
      </c>
      <c r="C353" s="396">
        <v>0</v>
      </c>
      <c r="D353" s="396">
        <v>1</v>
      </c>
      <c r="E353" s="396">
        <v>0</v>
      </c>
      <c r="F353" s="396">
        <v>0</v>
      </c>
      <c r="G353" s="396">
        <v>0</v>
      </c>
      <c r="H353" s="396">
        <v>0</v>
      </c>
      <c r="I353" s="396">
        <v>0</v>
      </c>
      <c r="J353" s="396">
        <v>0</v>
      </c>
      <c r="K353" s="396">
        <v>0</v>
      </c>
      <c r="L353" s="396">
        <v>0</v>
      </c>
      <c r="M353" s="396">
        <v>0</v>
      </c>
      <c r="N353" s="421">
        <v>0</v>
      </c>
      <c r="O353" s="415">
        <f t="shared" si="8"/>
        <v>1</v>
      </c>
      <c r="P353" s="420"/>
      <c r="Q353" s="420"/>
      <c r="R353" s="420"/>
      <c r="S353" s="420"/>
      <c r="T353" s="420"/>
      <c r="U353" s="420"/>
      <c r="V353" s="420"/>
      <c r="W353" s="420"/>
      <c r="X353" s="420"/>
      <c r="Y353" s="420"/>
      <c r="AA353" s="437"/>
      <c r="AB353" s="9"/>
      <c r="AC353" s="437"/>
      <c r="AD353" s="437"/>
      <c r="AE353" s="9"/>
      <c r="AF353" s="437"/>
      <c r="AG353" s="437"/>
      <c r="AH353" s="9"/>
      <c r="AI353" s="437"/>
      <c r="AJ353" s="437"/>
      <c r="AK353" s="9"/>
      <c r="AL353" s="437"/>
      <c r="AM353" s="437"/>
      <c r="AN353" s="437"/>
      <c r="AO353" s="437"/>
      <c r="AP353" s="437"/>
    </row>
    <row r="354" spans="1:42" ht="24.95" customHeight="1">
      <c r="A354" s="155" t="s">
        <v>20</v>
      </c>
      <c r="B354" s="23">
        <v>5</v>
      </c>
      <c r="C354" s="396">
        <v>4</v>
      </c>
      <c r="D354" s="396">
        <v>15</v>
      </c>
      <c r="E354" s="396">
        <v>2</v>
      </c>
      <c r="F354" s="396">
        <v>0</v>
      </c>
      <c r="G354" s="396">
        <v>9</v>
      </c>
      <c r="H354" s="396">
        <v>0</v>
      </c>
      <c r="I354" s="396">
        <v>2</v>
      </c>
      <c r="J354" s="396">
        <v>4</v>
      </c>
      <c r="K354" s="396">
        <v>0</v>
      </c>
      <c r="L354" s="396">
        <v>2</v>
      </c>
      <c r="M354" s="396">
        <v>1</v>
      </c>
      <c r="N354" s="421">
        <v>8</v>
      </c>
      <c r="O354" s="415">
        <f t="shared" si="8"/>
        <v>52</v>
      </c>
      <c r="P354" s="420"/>
      <c r="Q354" s="420"/>
      <c r="R354" s="420"/>
      <c r="S354" s="420"/>
      <c r="T354" s="420"/>
      <c r="U354" s="420"/>
      <c r="V354" s="420"/>
      <c r="W354" s="420"/>
      <c r="X354" s="420"/>
      <c r="Y354" s="420"/>
      <c r="AA354" s="437"/>
      <c r="AB354" s="9"/>
      <c r="AC354" s="437"/>
      <c r="AD354" s="437"/>
      <c r="AE354" s="9"/>
      <c r="AF354" s="437"/>
      <c r="AG354" s="437"/>
      <c r="AH354" s="9"/>
      <c r="AI354" s="437"/>
      <c r="AJ354" s="437"/>
      <c r="AK354" s="9"/>
      <c r="AL354" s="437"/>
      <c r="AM354" s="437"/>
      <c r="AN354" s="437"/>
      <c r="AO354" s="437"/>
      <c r="AP354" s="437"/>
    </row>
    <row r="355" spans="1:42" ht="24.95" customHeight="1">
      <c r="A355" s="155" t="s">
        <v>66</v>
      </c>
      <c r="B355" s="23">
        <v>2</v>
      </c>
      <c r="C355" s="396">
        <v>0</v>
      </c>
      <c r="D355" s="396">
        <v>3</v>
      </c>
      <c r="E355" s="396">
        <v>1</v>
      </c>
      <c r="F355" s="396">
        <v>0</v>
      </c>
      <c r="G355" s="396">
        <v>0</v>
      </c>
      <c r="H355" s="396">
        <v>5</v>
      </c>
      <c r="I355" s="396">
        <v>0</v>
      </c>
      <c r="J355" s="396">
        <v>8</v>
      </c>
      <c r="K355" s="396">
        <v>10</v>
      </c>
      <c r="L355" s="396">
        <v>5</v>
      </c>
      <c r="M355" s="396">
        <v>2</v>
      </c>
      <c r="N355" s="421">
        <v>3</v>
      </c>
      <c r="O355" s="415">
        <f t="shared" si="8"/>
        <v>39</v>
      </c>
      <c r="P355" s="420"/>
      <c r="Q355" s="420"/>
      <c r="R355" s="420"/>
      <c r="S355" s="420"/>
      <c r="T355" s="420"/>
      <c r="U355" s="420"/>
      <c r="V355" s="420"/>
      <c r="W355" s="420"/>
      <c r="X355" s="420"/>
      <c r="Y355" s="420"/>
      <c r="AA355" s="437"/>
      <c r="AB355" s="9"/>
      <c r="AC355" s="437"/>
      <c r="AD355" s="437"/>
      <c r="AE355" s="9"/>
      <c r="AF355" s="437"/>
      <c r="AG355" s="437"/>
      <c r="AH355" s="9"/>
      <c r="AI355" s="437"/>
      <c r="AJ355" s="437"/>
      <c r="AK355" s="9"/>
      <c r="AL355" s="437"/>
      <c r="AM355" s="437"/>
      <c r="AN355" s="437"/>
      <c r="AO355" s="437"/>
      <c r="AP355" s="437"/>
    </row>
    <row r="356" spans="1:42" ht="24.95" customHeight="1">
      <c r="A356" s="155" t="s">
        <v>38</v>
      </c>
      <c r="B356" s="23">
        <v>2</v>
      </c>
      <c r="C356" s="396">
        <v>0</v>
      </c>
      <c r="D356" s="396">
        <v>9</v>
      </c>
      <c r="E356" s="396">
        <v>0</v>
      </c>
      <c r="F356" s="396">
        <v>0</v>
      </c>
      <c r="G356" s="396">
        <v>4</v>
      </c>
      <c r="H356" s="396">
        <v>0</v>
      </c>
      <c r="I356" s="396">
        <v>0</v>
      </c>
      <c r="J356" s="396">
        <v>0</v>
      </c>
      <c r="K356" s="396">
        <v>8</v>
      </c>
      <c r="L356" s="396">
        <v>3</v>
      </c>
      <c r="M356" s="396">
        <v>4</v>
      </c>
      <c r="N356" s="421">
        <v>4</v>
      </c>
      <c r="O356" s="415">
        <f t="shared" si="8"/>
        <v>34</v>
      </c>
      <c r="P356" s="420"/>
      <c r="Q356" s="420"/>
      <c r="R356" s="420"/>
      <c r="S356" s="420"/>
      <c r="T356" s="420"/>
      <c r="U356" s="420"/>
      <c r="V356" s="420"/>
      <c r="W356" s="420"/>
      <c r="X356" s="420"/>
      <c r="Y356" s="420"/>
      <c r="AA356" s="437"/>
      <c r="AB356" s="9"/>
      <c r="AC356" s="437"/>
      <c r="AD356" s="437"/>
      <c r="AE356" s="9"/>
      <c r="AF356" s="437"/>
      <c r="AG356" s="437"/>
      <c r="AH356" s="9"/>
      <c r="AI356" s="437"/>
      <c r="AJ356" s="437"/>
      <c r="AK356" s="9"/>
      <c r="AL356" s="437"/>
      <c r="AM356" s="437"/>
      <c r="AN356" s="437"/>
      <c r="AO356" s="437"/>
      <c r="AP356" s="437"/>
    </row>
    <row r="357" spans="1:42" ht="24.95" customHeight="1">
      <c r="A357" s="155" t="s">
        <v>945</v>
      </c>
      <c r="B357" s="23">
        <v>0</v>
      </c>
      <c r="C357" s="396">
        <v>0</v>
      </c>
      <c r="D357" s="396">
        <v>0</v>
      </c>
      <c r="E357" s="396">
        <v>0</v>
      </c>
      <c r="F357" s="396">
        <v>0</v>
      </c>
      <c r="G357" s="396">
        <v>0</v>
      </c>
      <c r="H357" s="396">
        <v>0</v>
      </c>
      <c r="I357" s="396">
        <v>2</v>
      </c>
      <c r="J357" s="396">
        <v>0</v>
      </c>
      <c r="K357" s="396">
        <v>0</v>
      </c>
      <c r="L357" s="396">
        <v>0</v>
      </c>
      <c r="M357" s="396">
        <v>0</v>
      </c>
      <c r="N357" s="421">
        <v>0</v>
      </c>
      <c r="O357" s="415">
        <f t="shared" si="8"/>
        <v>2</v>
      </c>
      <c r="P357" s="420"/>
      <c r="Q357" s="420"/>
      <c r="R357" s="420"/>
      <c r="S357" s="420"/>
      <c r="T357" s="420"/>
      <c r="U357" s="420"/>
      <c r="V357" s="420"/>
      <c r="W357" s="420"/>
      <c r="X357" s="420"/>
      <c r="Y357" s="420"/>
      <c r="AA357" s="437"/>
      <c r="AB357" s="9"/>
      <c r="AC357" s="437"/>
      <c r="AD357" s="437"/>
      <c r="AE357" s="9"/>
      <c r="AF357" s="437"/>
      <c r="AG357" s="437"/>
      <c r="AH357" s="9"/>
      <c r="AI357" s="437"/>
      <c r="AJ357" s="437"/>
      <c r="AK357" s="9"/>
      <c r="AL357" s="437"/>
      <c r="AM357" s="437"/>
      <c r="AN357" s="437"/>
      <c r="AO357" s="437"/>
      <c r="AP357" s="437"/>
    </row>
    <row r="358" spans="1:42" ht="24.95" customHeight="1">
      <c r="A358" s="155" t="s">
        <v>257</v>
      </c>
      <c r="B358" s="23">
        <v>0</v>
      </c>
      <c r="C358" s="396">
        <v>0</v>
      </c>
      <c r="D358" s="396">
        <v>0</v>
      </c>
      <c r="E358" s="396">
        <v>0</v>
      </c>
      <c r="F358" s="396">
        <v>0</v>
      </c>
      <c r="G358" s="396">
        <v>0</v>
      </c>
      <c r="H358" s="396">
        <v>0</v>
      </c>
      <c r="I358" s="396">
        <v>0</v>
      </c>
      <c r="J358" s="396">
        <v>0</v>
      </c>
      <c r="K358" s="396">
        <v>0</v>
      </c>
      <c r="L358" s="396">
        <v>8</v>
      </c>
      <c r="M358" s="396">
        <v>0</v>
      </c>
      <c r="N358" s="421">
        <v>0</v>
      </c>
      <c r="O358" s="415">
        <f t="shared" si="8"/>
        <v>8</v>
      </c>
      <c r="P358" s="420"/>
      <c r="Q358" s="420"/>
      <c r="R358" s="420"/>
      <c r="S358" s="420"/>
      <c r="T358" s="420"/>
      <c r="U358" s="420"/>
      <c r="V358" s="420"/>
      <c r="W358" s="420"/>
      <c r="X358" s="420"/>
      <c r="Y358" s="420"/>
      <c r="AA358" s="437"/>
      <c r="AB358" s="9"/>
      <c r="AC358" s="437"/>
      <c r="AD358" s="437"/>
      <c r="AE358" s="9"/>
      <c r="AF358" s="437"/>
      <c r="AG358" s="437"/>
      <c r="AH358" s="9"/>
      <c r="AI358" s="437"/>
      <c r="AJ358" s="437"/>
      <c r="AK358" s="9"/>
      <c r="AL358" s="437"/>
      <c r="AM358" s="437"/>
      <c r="AN358" s="437"/>
      <c r="AO358" s="437"/>
      <c r="AP358" s="437"/>
    </row>
    <row r="359" spans="1:42" ht="24.95" customHeight="1">
      <c r="A359" s="155" t="s">
        <v>263</v>
      </c>
      <c r="B359" s="23">
        <v>0</v>
      </c>
      <c r="C359" s="396">
        <v>0</v>
      </c>
      <c r="D359" s="396">
        <v>0</v>
      </c>
      <c r="E359" s="396">
        <v>0</v>
      </c>
      <c r="F359" s="396">
        <v>0</v>
      </c>
      <c r="G359" s="396">
        <v>0</v>
      </c>
      <c r="H359" s="396">
        <v>0</v>
      </c>
      <c r="I359" s="396">
        <v>0</v>
      </c>
      <c r="J359" s="396">
        <v>0</v>
      </c>
      <c r="K359" s="396">
        <v>0</v>
      </c>
      <c r="L359" s="396">
        <v>2</v>
      </c>
      <c r="M359" s="396">
        <v>0</v>
      </c>
      <c r="N359" s="421">
        <v>0</v>
      </c>
      <c r="O359" s="415">
        <f t="shared" si="8"/>
        <v>2</v>
      </c>
      <c r="P359" s="420"/>
      <c r="Q359" s="420"/>
      <c r="R359" s="420"/>
      <c r="S359" s="420"/>
      <c r="T359" s="420"/>
      <c r="U359" s="420"/>
      <c r="V359" s="420"/>
      <c r="W359" s="420"/>
      <c r="X359" s="420"/>
      <c r="Y359" s="420"/>
      <c r="AA359" s="437"/>
      <c r="AB359" s="9"/>
      <c r="AC359" s="437"/>
      <c r="AD359" s="437"/>
      <c r="AE359" s="9"/>
      <c r="AF359" s="437"/>
      <c r="AG359" s="437"/>
      <c r="AH359" s="9"/>
      <c r="AI359" s="437"/>
      <c r="AJ359" s="437"/>
      <c r="AK359" s="9"/>
      <c r="AL359" s="437"/>
      <c r="AM359" s="437"/>
      <c r="AN359" s="437"/>
      <c r="AO359" s="437"/>
      <c r="AP359" s="437"/>
    </row>
    <row r="360" spans="1:42" ht="24.95" customHeight="1">
      <c r="A360" s="155" t="s">
        <v>39</v>
      </c>
      <c r="B360" s="23">
        <v>3</v>
      </c>
      <c r="C360" s="396">
        <v>5</v>
      </c>
      <c r="D360" s="396">
        <v>1</v>
      </c>
      <c r="E360" s="396">
        <v>2</v>
      </c>
      <c r="F360" s="396">
        <v>0</v>
      </c>
      <c r="G360" s="396">
        <v>10</v>
      </c>
      <c r="H360" s="396">
        <v>0</v>
      </c>
      <c r="I360" s="396">
        <v>3</v>
      </c>
      <c r="J360" s="396">
        <v>0</v>
      </c>
      <c r="K360" s="396">
        <v>0</v>
      </c>
      <c r="L360" s="396">
        <v>0</v>
      </c>
      <c r="M360" s="396">
        <v>1</v>
      </c>
      <c r="N360" s="421">
        <v>3</v>
      </c>
      <c r="O360" s="415">
        <f t="shared" si="8"/>
        <v>28</v>
      </c>
      <c r="P360" s="420"/>
      <c r="Q360" s="420"/>
      <c r="R360" s="420"/>
      <c r="S360" s="420"/>
      <c r="T360" s="420"/>
      <c r="U360" s="420"/>
      <c r="V360" s="420"/>
      <c r="W360" s="420"/>
      <c r="X360" s="420"/>
      <c r="Y360" s="420"/>
      <c r="AA360" s="437"/>
      <c r="AB360" s="9"/>
      <c r="AC360" s="437"/>
      <c r="AD360" s="437"/>
      <c r="AE360" s="9"/>
      <c r="AF360" s="437"/>
      <c r="AG360" s="437"/>
      <c r="AH360" s="9"/>
      <c r="AI360" s="437"/>
      <c r="AJ360" s="437"/>
      <c r="AK360" s="9"/>
      <c r="AL360" s="437"/>
      <c r="AM360" s="437"/>
      <c r="AN360" s="437"/>
      <c r="AO360" s="437"/>
      <c r="AP360" s="437"/>
    </row>
    <row r="361" spans="1:42" ht="24.95" customHeight="1">
      <c r="A361" s="155" t="s">
        <v>744</v>
      </c>
      <c r="B361" s="23">
        <v>0</v>
      </c>
      <c r="C361" s="396">
        <v>0</v>
      </c>
      <c r="D361" s="396">
        <v>0</v>
      </c>
      <c r="E361" s="396">
        <v>0</v>
      </c>
      <c r="F361" s="396">
        <v>0</v>
      </c>
      <c r="G361" s="396">
        <v>0</v>
      </c>
      <c r="H361" s="396">
        <v>0</v>
      </c>
      <c r="I361" s="396">
        <v>4</v>
      </c>
      <c r="J361" s="396">
        <v>0</v>
      </c>
      <c r="K361" s="396">
        <v>0</v>
      </c>
      <c r="L361" s="396">
        <v>0</v>
      </c>
      <c r="M361" s="396">
        <v>0</v>
      </c>
      <c r="N361" s="421">
        <v>0</v>
      </c>
      <c r="O361" s="415">
        <f t="shared" si="8"/>
        <v>4</v>
      </c>
      <c r="P361" s="420"/>
      <c r="Q361" s="420"/>
      <c r="R361" s="420"/>
      <c r="S361" s="420"/>
      <c r="T361" s="420"/>
      <c r="U361" s="420"/>
      <c r="V361" s="420"/>
      <c r="W361" s="420"/>
      <c r="X361" s="420"/>
      <c r="Y361" s="420"/>
      <c r="AA361" s="437"/>
      <c r="AB361" s="9"/>
      <c r="AC361" s="437"/>
      <c r="AD361" s="437"/>
      <c r="AE361" s="9"/>
      <c r="AF361" s="437"/>
      <c r="AG361" s="437"/>
      <c r="AH361" s="9"/>
      <c r="AI361" s="437"/>
      <c r="AJ361" s="437"/>
      <c r="AK361" s="9"/>
      <c r="AL361" s="437"/>
      <c r="AM361" s="437"/>
      <c r="AN361" s="437"/>
      <c r="AO361" s="437"/>
      <c r="AP361" s="437"/>
    </row>
    <row r="362" spans="1:42" ht="24.95" customHeight="1">
      <c r="A362" s="155" t="s">
        <v>765</v>
      </c>
      <c r="B362" s="23">
        <v>0</v>
      </c>
      <c r="C362" s="396">
        <v>0</v>
      </c>
      <c r="D362" s="396">
        <v>0</v>
      </c>
      <c r="E362" s="396">
        <v>0</v>
      </c>
      <c r="F362" s="396">
        <v>0</v>
      </c>
      <c r="G362" s="396">
        <v>0</v>
      </c>
      <c r="H362" s="396">
        <v>0</v>
      </c>
      <c r="I362" s="396">
        <v>0</v>
      </c>
      <c r="J362" s="396">
        <v>0</v>
      </c>
      <c r="K362" s="396">
        <v>2</v>
      </c>
      <c r="L362" s="396">
        <v>3</v>
      </c>
      <c r="M362" s="396">
        <v>0</v>
      </c>
      <c r="N362" s="421">
        <v>0</v>
      </c>
      <c r="O362" s="415">
        <f t="shared" si="8"/>
        <v>5</v>
      </c>
      <c r="P362" s="420"/>
      <c r="Q362" s="420"/>
      <c r="R362" s="420"/>
      <c r="S362" s="420"/>
      <c r="T362" s="420"/>
      <c r="U362" s="420"/>
      <c r="V362" s="420"/>
      <c r="W362" s="420"/>
      <c r="X362" s="420"/>
      <c r="Y362" s="420"/>
      <c r="AA362" s="437"/>
      <c r="AB362" s="9"/>
      <c r="AC362" s="437"/>
      <c r="AD362" s="437"/>
      <c r="AE362" s="9"/>
      <c r="AF362" s="437"/>
      <c r="AG362" s="437"/>
      <c r="AH362" s="9"/>
      <c r="AI362" s="437"/>
      <c r="AJ362" s="437"/>
      <c r="AK362" s="9"/>
      <c r="AL362" s="437"/>
      <c r="AM362" s="437"/>
      <c r="AN362" s="437"/>
      <c r="AO362" s="437"/>
      <c r="AP362" s="437"/>
    </row>
    <row r="363" spans="1:42" ht="24.95" customHeight="1">
      <c r="A363" s="155" t="s">
        <v>746</v>
      </c>
      <c r="B363" s="23">
        <v>4</v>
      </c>
      <c r="C363" s="396">
        <v>0</v>
      </c>
      <c r="D363" s="396">
        <v>0</v>
      </c>
      <c r="E363" s="396">
        <v>0</v>
      </c>
      <c r="F363" s="396">
        <v>0</v>
      </c>
      <c r="G363" s="396">
        <v>0</v>
      </c>
      <c r="H363" s="396">
        <v>0</v>
      </c>
      <c r="I363" s="396">
        <v>0</v>
      </c>
      <c r="J363" s="396">
        <v>0</v>
      </c>
      <c r="K363" s="396">
        <v>0</v>
      </c>
      <c r="L363" s="396">
        <v>8</v>
      </c>
      <c r="M363" s="396">
        <v>0</v>
      </c>
      <c r="N363" s="421">
        <v>3</v>
      </c>
      <c r="O363" s="415">
        <f t="shared" si="8"/>
        <v>15</v>
      </c>
      <c r="P363" s="420"/>
      <c r="Q363" s="420"/>
      <c r="R363" s="420"/>
      <c r="S363" s="420"/>
      <c r="T363" s="420"/>
      <c r="U363" s="420"/>
      <c r="V363" s="420"/>
      <c r="W363" s="420"/>
      <c r="X363" s="420"/>
      <c r="Y363" s="420"/>
      <c r="AA363" s="437"/>
      <c r="AB363" s="9"/>
      <c r="AC363" s="437"/>
      <c r="AD363" s="437"/>
      <c r="AE363" s="9"/>
      <c r="AF363" s="437"/>
      <c r="AG363" s="437"/>
      <c r="AH363" s="9"/>
      <c r="AI363" s="437"/>
      <c r="AJ363" s="437"/>
      <c r="AK363" s="9"/>
      <c r="AL363" s="437"/>
      <c r="AM363" s="437"/>
      <c r="AN363" s="437"/>
      <c r="AO363" s="437"/>
      <c r="AP363" s="437"/>
    </row>
    <row r="364" spans="1:42" ht="24.95" customHeight="1">
      <c r="A364" s="155" t="s">
        <v>754</v>
      </c>
      <c r="B364" s="23">
        <v>0</v>
      </c>
      <c r="C364" s="396">
        <v>0</v>
      </c>
      <c r="D364" s="396">
        <v>0</v>
      </c>
      <c r="E364" s="396">
        <v>0</v>
      </c>
      <c r="F364" s="396">
        <v>0</v>
      </c>
      <c r="G364" s="396">
        <v>4</v>
      </c>
      <c r="H364" s="396">
        <v>0</v>
      </c>
      <c r="I364" s="396">
        <v>3</v>
      </c>
      <c r="J364" s="396">
        <v>0</v>
      </c>
      <c r="K364" s="396">
        <v>0</v>
      </c>
      <c r="L364" s="396">
        <v>1</v>
      </c>
      <c r="M364" s="396">
        <v>0</v>
      </c>
      <c r="N364" s="421">
        <v>0</v>
      </c>
      <c r="O364" s="415">
        <f t="shared" si="8"/>
        <v>8</v>
      </c>
      <c r="P364" s="420"/>
      <c r="Q364" s="420"/>
      <c r="R364" s="420"/>
      <c r="S364" s="420"/>
      <c r="T364" s="420"/>
      <c r="U364" s="420"/>
      <c r="V364" s="420"/>
      <c r="W364" s="420"/>
      <c r="X364" s="420"/>
      <c r="Y364" s="420"/>
      <c r="AA364" s="437"/>
      <c r="AB364" s="9"/>
      <c r="AC364" s="437"/>
      <c r="AD364" s="437"/>
      <c r="AE364" s="9"/>
      <c r="AF364" s="437"/>
      <c r="AG364" s="437"/>
      <c r="AH364" s="9"/>
      <c r="AI364" s="437"/>
      <c r="AJ364" s="437"/>
      <c r="AK364" s="9"/>
      <c r="AL364" s="437"/>
      <c r="AM364" s="437"/>
      <c r="AN364" s="437"/>
      <c r="AO364" s="437"/>
      <c r="AP364" s="437"/>
    </row>
    <row r="365" spans="1:42" ht="24.95" customHeight="1">
      <c r="A365" s="155" t="s">
        <v>940</v>
      </c>
      <c r="B365" s="23">
        <v>0</v>
      </c>
      <c r="C365" s="396">
        <v>5</v>
      </c>
      <c r="D365" s="396">
        <v>7</v>
      </c>
      <c r="E365" s="396">
        <v>0</v>
      </c>
      <c r="F365" s="396">
        <v>0</v>
      </c>
      <c r="G365" s="396">
        <v>4</v>
      </c>
      <c r="H365" s="396">
        <v>4</v>
      </c>
      <c r="I365" s="396">
        <v>0</v>
      </c>
      <c r="J365" s="396">
        <v>4</v>
      </c>
      <c r="K365" s="396">
        <v>2</v>
      </c>
      <c r="L365" s="396">
        <v>32</v>
      </c>
      <c r="M365" s="396">
        <v>1</v>
      </c>
      <c r="N365" s="421">
        <v>10</v>
      </c>
      <c r="O365" s="415">
        <f t="shared" si="8"/>
        <v>69</v>
      </c>
      <c r="P365" s="420"/>
      <c r="Q365" s="420"/>
      <c r="R365" s="420"/>
      <c r="S365" s="420"/>
      <c r="T365" s="420"/>
      <c r="U365" s="420"/>
      <c r="V365" s="420"/>
      <c r="W365" s="420"/>
      <c r="X365" s="420"/>
      <c r="Y365" s="420"/>
      <c r="AA365" s="437"/>
      <c r="AB365" s="9"/>
      <c r="AC365" s="437"/>
      <c r="AD365" s="437"/>
      <c r="AE365" s="9"/>
      <c r="AF365" s="437"/>
      <c r="AG365" s="437"/>
      <c r="AH365" s="9"/>
      <c r="AI365" s="437"/>
      <c r="AJ365" s="437"/>
      <c r="AK365" s="9"/>
      <c r="AL365" s="437"/>
      <c r="AM365" s="437"/>
      <c r="AN365" s="437"/>
      <c r="AO365" s="437"/>
      <c r="AP365" s="437"/>
    </row>
    <row r="366" spans="1:42" ht="24.95" customHeight="1">
      <c r="A366" s="155" t="s">
        <v>657</v>
      </c>
      <c r="B366" s="23">
        <v>0</v>
      </c>
      <c r="C366" s="396">
        <v>0</v>
      </c>
      <c r="D366" s="396">
        <v>4</v>
      </c>
      <c r="E366" s="396">
        <v>0</v>
      </c>
      <c r="F366" s="396">
        <v>0</v>
      </c>
      <c r="G366" s="396">
        <v>0</v>
      </c>
      <c r="H366" s="396">
        <v>0</v>
      </c>
      <c r="I366" s="396">
        <v>0</v>
      </c>
      <c r="J366" s="396">
        <v>0</v>
      </c>
      <c r="K366" s="396">
        <v>0</v>
      </c>
      <c r="L366" s="396">
        <v>0</v>
      </c>
      <c r="M366" s="396">
        <v>0</v>
      </c>
      <c r="N366" s="421">
        <v>0</v>
      </c>
      <c r="O366" s="415">
        <f t="shared" si="8"/>
        <v>4</v>
      </c>
      <c r="P366" s="420"/>
      <c r="Q366" s="420"/>
      <c r="R366" s="420"/>
      <c r="S366" s="420"/>
      <c r="T366" s="420"/>
      <c r="U366" s="420"/>
      <c r="V366" s="420"/>
      <c r="W366" s="420"/>
      <c r="X366" s="420"/>
      <c r="Y366" s="420"/>
      <c r="AA366" s="437"/>
      <c r="AB366" s="9"/>
      <c r="AC366" s="437"/>
      <c r="AD366" s="437"/>
      <c r="AE366" s="9"/>
      <c r="AF366" s="437"/>
      <c r="AG366" s="437"/>
      <c r="AH366" s="9"/>
      <c r="AI366" s="437"/>
      <c r="AJ366" s="437"/>
      <c r="AK366" s="9"/>
      <c r="AL366" s="437"/>
      <c r="AM366" s="437"/>
      <c r="AN366" s="437"/>
      <c r="AO366" s="437"/>
      <c r="AP366" s="437"/>
    </row>
    <row r="367" spans="1:42" ht="24.95" customHeight="1">
      <c r="A367" s="155" t="s">
        <v>946</v>
      </c>
      <c r="B367" s="23">
        <v>0</v>
      </c>
      <c r="C367" s="396">
        <v>0</v>
      </c>
      <c r="D367" s="396">
        <v>0</v>
      </c>
      <c r="E367" s="396">
        <v>0</v>
      </c>
      <c r="F367" s="396">
        <v>0</v>
      </c>
      <c r="G367" s="396">
        <v>2</v>
      </c>
      <c r="H367" s="396">
        <v>0</v>
      </c>
      <c r="I367" s="396">
        <v>0</v>
      </c>
      <c r="J367" s="396">
        <v>0</v>
      </c>
      <c r="K367" s="396">
        <v>2</v>
      </c>
      <c r="L367" s="396">
        <v>1</v>
      </c>
      <c r="M367" s="396">
        <v>0</v>
      </c>
      <c r="N367" s="421">
        <v>6</v>
      </c>
      <c r="O367" s="415">
        <f t="shared" si="8"/>
        <v>11</v>
      </c>
      <c r="P367" s="420"/>
      <c r="Q367" s="420"/>
      <c r="R367" s="420"/>
      <c r="S367" s="420"/>
      <c r="T367" s="420"/>
      <c r="U367" s="420"/>
      <c r="V367" s="420"/>
      <c r="W367" s="420"/>
      <c r="X367" s="420"/>
      <c r="Y367" s="420"/>
      <c r="AA367" s="437"/>
      <c r="AB367" s="9"/>
      <c r="AC367" s="437"/>
      <c r="AD367" s="437"/>
      <c r="AE367" s="9"/>
      <c r="AF367" s="437"/>
      <c r="AG367" s="437"/>
      <c r="AH367" s="9"/>
      <c r="AI367" s="437"/>
      <c r="AJ367" s="437"/>
      <c r="AK367" s="9"/>
      <c r="AL367" s="437"/>
      <c r="AM367" s="437"/>
      <c r="AN367" s="437"/>
      <c r="AO367" s="437"/>
      <c r="AP367" s="437"/>
    </row>
    <row r="368" spans="1:42" ht="24.95" customHeight="1">
      <c r="A368" s="155" t="s">
        <v>947</v>
      </c>
      <c r="B368" s="23">
        <v>0</v>
      </c>
      <c r="C368" s="396">
        <v>0</v>
      </c>
      <c r="D368" s="396">
        <v>1</v>
      </c>
      <c r="E368" s="396">
        <v>0</v>
      </c>
      <c r="F368" s="396">
        <v>0</v>
      </c>
      <c r="G368" s="396">
        <v>0</v>
      </c>
      <c r="H368" s="396">
        <v>0</v>
      </c>
      <c r="I368" s="396">
        <v>0</v>
      </c>
      <c r="J368" s="396">
        <v>0</v>
      </c>
      <c r="K368" s="396">
        <v>0</v>
      </c>
      <c r="L368" s="396">
        <v>1</v>
      </c>
      <c r="M368" s="396">
        <v>0</v>
      </c>
      <c r="N368" s="421">
        <v>0</v>
      </c>
      <c r="O368" s="415">
        <f t="shared" si="8"/>
        <v>2</v>
      </c>
      <c r="P368" s="420"/>
      <c r="Q368" s="420"/>
      <c r="R368" s="420"/>
      <c r="S368" s="420"/>
      <c r="T368" s="420"/>
      <c r="U368" s="420"/>
      <c r="V368" s="420"/>
      <c r="W368" s="420"/>
      <c r="X368" s="420"/>
      <c r="Y368" s="420"/>
      <c r="AA368" s="437"/>
      <c r="AB368" s="9"/>
      <c r="AC368" s="437"/>
      <c r="AD368" s="437"/>
      <c r="AE368" s="9"/>
      <c r="AF368" s="437"/>
      <c r="AG368" s="437"/>
      <c r="AH368" s="9"/>
      <c r="AI368" s="437"/>
      <c r="AJ368" s="437"/>
      <c r="AK368" s="9"/>
      <c r="AL368" s="437"/>
      <c r="AM368" s="437"/>
      <c r="AN368" s="437"/>
      <c r="AO368" s="437"/>
      <c r="AP368" s="437"/>
    </row>
    <row r="369" spans="1:42" ht="24.95" customHeight="1">
      <c r="A369" s="155" t="s">
        <v>264</v>
      </c>
      <c r="B369" s="23">
        <v>0</v>
      </c>
      <c r="C369" s="396">
        <v>0</v>
      </c>
      <c r="D369" s="396">
        <v>0</v>
      </c>
      <c r="E369" s="396">
        <v>0</v>
      </c>
      <c r="F369" s="396">
        <v>0</v>
      </c>
      <c r="G369" s="396">
        <v>0</v>
      </c>
      <c r="H369" s="396">
        <v>0</v>
      </c>
      <c r="I369" s="396">
        <v>0</v>
      </c>
      <c r="J369" s="396">
        <v>0</v>
      </c>
      <c r="K369" s="396">
        <v>0</v>
      </c>
      <c r="L369" s="396">
        <v>1</v>
      </c>
      <c r="M369" s="396">
        <v>0</v>
      </c>
      <c r="N369" s="421">
        <v>0</v>
      </c>
      <c r="O369" s="415">
        <f t="shared" si="8"/>
        <v>1</v>
      </c>
      <c r="P369" s="420"/>
      <c r="Q369" s="420"/>
      <c r="R369" s="420"/>
      <c r="S369" s="420"/>
      <c r="T369" s="420"/>
      <c r="U369" s="420"/>
      <c r="V369" s="420"/>
      <c r="W369" s="420"/>
      <c r="X369" s="420"/>
      <c r="Y369" s="420"/>
      <c r="AA369" s="437"/>
      <c r="AB369" s="9"/>
      <c r="AC369" s="437"/>
      <c r="AD369" s="437"/>
      <c r="AE369" s="9"/>
      <c r="AF369" s="437"/>
      <c r="AG369" s="437"/>
      <c r="AH369" s="9"/>
      <c r="AI369" s="437"/>
      <c r="AJ369" s="437"/>
      <c r="AK369" s="9"/>
      <c r="AL369" s="437"/>
      <c r="AM369" s="437"/>
      <c r="AN369" s="437"/>
      <c r="AO369" s="437"/>
      <c r="AP369" s="437"/>
    </row>
    <row r="370" spans="1:42" ht="24.95" customHeight="1">
      <c r="A370" s="155" t="s">
        <v>259</v>
      </c>
      <c r="B370" s="23">
        <v>0</v>
      </c>
      <c r="C370" s="396">
        <v>0</v>
      </c>
      <c r="D370" s="396">
        <v>0</v>
      </c>
      <c r="E370" s="396">
        <v>0</v>
      </c>
      <c r="F370" s="396">
        <v>0</v>
      </c>
      <c r="G370" s="396">
        <v>0</v>
      </c>
      <c r="H370" s="396">
        <v>0</v>
      </c>
      <c r="I370" s="396">
        <v>0</v>
      </c>
      <c r="J370" s="396">
        <v>0</v>
      </c>
      <c r="K370" s="396">
        <v>0</v>
      </c>
      <c r="L370" s="396">
        <v>2</v>
      </c>
      <c r="M370" s="396">
        <v>0</v>
      </c>
      <c r="N370" s="421">
        <v>0</v>
      </c>
      <c r="O370" s="415">
        <f t="shared" si="8"/>
        <v>2</v>
      </c>
      <c r="P370" s="420"/>
      <c r="Q370" s="420"/>
      <c r="R370" s="420"/>
      <c r="S370" s="420"/>
      <c r="T370" s="420"/>
      <c r="U370" s="420"/>
      <c r="V370" s="420"/>
      <c r="W370" s="420"/>
      <c r="X370" s="420"/>
      <c r="Y370" s="420"/>
      <c r="AA370" s="437"/>
      <c r="AB370" s="9"/>
      <c r="AC370" s="437"/>
      <c r="AD370" s="437"/>
      <c r="AE370" s="9"/>
      <c r="AF370" s="437"/>
      <c r="AG370" s="437"/>
      <c r="AH370" s="9"/>
      <c r="AI370" s="437"/>
      <c r="AJ370" s="437"/>
      <c r="AK370" s="9"/>
      <c r="AL370" s="437"/>
      <c r="AM370" s="437"/>
      <c r="AN370" s="437"/>
      <c r="AO370" s="437"/>
      <c r="AP370" s="437"/>
    </row>
    <row r="371" spans="1:42" ht="24.95" customHeight="1">
      <c r="A371" s="155" t="s">
        <v>265</v>
      </c>
      <c r="B371" s="23">
        <v>0</v>
      </c>
      <c r="C371" s="396">
        <v>0</v>
      </c>
      <c r="D371" s="396">
        <v>0</v>
      </c>
      <c r="E371" s="396">
        <v>0</v>
      </c>
      <c r="F371" s="396">
        <v>0</v>
      </c>
      <c r="G371" s="396">
        <v>0</v>
      </c>
      <c r="H371" s="396">
        <v>0</v>
      </c>
      <c r="I371" s="396">
        <v>0</v>
      </c>
      <c r="J371" s="396">
        <v>0</v>
      </c>
      <c r="K371" s="396">
        <v>0</v>
      </c>
      <c r="L371" s="396">
        <v>4</v>
      </c>
      <c r="M371" s="396">
        <v>0</v>
      </c>
      <c r="N371" s="421">
        <v>0</v>
      </c>
      <c r="O371" s="415">
        <f t="shared" si="8"/>
        <v>4</v>
      </c>
      <c r="P371" s="420"/>
      <c r="Q371" s="420"/>
      <c r="R371" s="420"/>
      <c r="S371" s="420"/>
      <c r="T371" s="420"/>
      <c r="U371" s="420"/>
      <c r="V371" s="420"/>
      <c r="W371" s="420"/>
      <c r="X371" s="420"/>
      <c r="Y371" s="420"/>
      <c r="AA371" s="437"/>
      <c r="AB371" s="9"/>
      <c r="AC371" s="437"/>
      <c r="AD371" s="437"/>
      <c r="AE371" s="9"/>
      <c r="AF371" s="437"/>
      <c r="AG371" s="437"/>
      <c r="AH371" s="9"/>
      <c r="AI371" s="437"/>
      <c r="AJ371" s="437"/>
      <c r="AK371" s="9"/>
      <c r="AL371" s="437"/>
      <c r="AM371" s="437"/>
      <c r="AN371" s="437"/>
      <c r="AO371" s="437"/>
      <c r="AP371" s="437"/>
    </row>
    <row r="372" spans="1:42" ht="24.95" customHeight="1">
      <c r="A372" s="155" t="s">
        <v>948</v>
      </c>
      <c r="B372" s="23">
        <v>0</v>
      </c>
      <c r="C372" s="396">
        <v>0</v>
      </c>
      <c r="D372" s="396">
        <v>0</v>
      </c>
      <c r="E372" s="396">
        <v>0</v>
      </c>
      <c r="F372" s="396">
        <v>0</v>
      </c>
      <c r="G372" s="396">
        <v>0</v>
      </c>
      <c r="H372" s="396">
        <v>0</v>
      </c>
      <c r="I372" s="396">
        <v>0</v>
      </c>
      <c r="J372" s="396">
        <v>0</v>
      </c>
      <c r="K372" s="396">
        <v>0</v>
      </c>
      <c r="L372" s="396">
        <v>1</v>
      </c>
      <c r="M372" s="396">
        <v>0</v>
      </c>
      <c r="N372" s="421">
        <v>0</v>
      </c>
      <c r="O372" s="415">
        <f t="shared" si="8"/>
        <v>1</v>
      </c>
      <c r="P372" s="420"/>
      <c r="Q372" s="420"/>
      <c r="R372" s="420"/>
      <c r="S372" s="420"/>
      <c r="T372" s="420"/>
      <c r="U372" s="420"/>
      <c r="V372" s="420"/>
      <c r="W372" s="420"/>
      <c r="X372" s="420"/>
      <c r="Y372" s="420"/>
      <c r="AA372" s="437"/>
      <c r="AB372" s="9"/>
      <c r="AC372" s="437"/>
      <c r="AD372" s="437"/>
      <c r="AE372" s="9"/>
      <c r="AF372" s="437"/>
      <c r="AG372" s="437"/>
      <c r="AH372" s="9"/>
      <c r="AI372" s="437"/>
      <c r="AJ372" s="437"/>
      <c r="AK372" s="9"/>
      <c r="AL372" s="437"/>
      <c r="AM372" s="437"/>
      <c r="AN372" s="437"/>
      <c r="AO372" s="437"/>
      <c r="AP372" s="437"/>
    </row>
    <row r="373" spans="1:42" ht="24.95" customHeight="1">
      <c r="A373" s="155" t="s">
        <v>949</v>
      </c>
      <c r="B373" s="23">
        <v>0</v>
      </c>
      <c r="C373" s="396">
        <v>0</v>
      </c>
      <c r="D373" s="396">
        <v>0</v>
      </c>
      <c r="E373" s="396">
        <v>0</v>
      </c>
      <c r="F373" s="396">
        <v>0</v>
      </c>
      <c r="G373" s="396">
        <v>0</v>
      </c>
      <c r="H373" s="396">
        <v>0</v>
      </c>
      <c r="I373" s="396">
        <v>0</v>
      </c>
      <c r="J373" s="396">
        <v>0</v>
      </c>
      <c r="K373" s="396">
        <v>0</v>
      </c>
      <c r="L373" s="396">
        <v>1</v>
      </c>
      <c r="M373" s="396">
        <v>0</v>
      </c>
      <c r="N373" s="421">
        <v>0</v>
      </c>
      <c r="O373" s="415">
        <f t="shared" si="8"/>
        <v>1</v>
      </c>
      <c r="P373" s="420"/>
      <c r="Q373" s="420"/>
      <c r="R373" s="420"/>
      <c r="S373" s="420"/>
      <c r="T373" s="420"/>
      <c r="U373" s="420"/>
      <c r="V373" s="420"/>
      <c r="W373" s="420"/>
      <c r="X373" s="420"/>
      <c r="Y373" s="420"/>
      <c r="AA373" s="437"/>
      <c r="AB373" s="9"/>
      <c r="AC373" s="437"/>
      <c r="AD373" s="437"/>
      <c r="AE373" s="9"/>
      <c r="AF373" s="437"/>
      <c r="AG373" s="437"/>
      <c r="AH373" s="9"/>
      <c r="AI373" s="437"/>
      <c r="AJ373" s="437"/>
      <c r="AK373" s="9"/>
      <c r="AL373" s="437"/>
      <c r="AM373" s="437"/>
      <c r="AN373" s="437"/>
      <c r="AO373" s="437"/>
      <c r="AP373" s="437"/>
    </row>
    <row r="374" spans="1:42" ht="24.95" customHeight="1">
      <c r="A374" s="155" t="s">
        <v>934</v>
      </c>
      <c r="B374" s="23">
        <v>0</v>
      </c>
      <c r="C374" s="396">
        <v>0</v>
      </c>
      <c r="D374" s="396">
        <v>0</v>
      </c>
      <c r="E374" s="396">
        <v>0</v>
      </c>
      <c r="F374" s="396">
        <v>0</v>
      </c>
      <c r="G374" s="396">
        <v>0</v>
      </c>
      <c r="H374" s="396">
        <v>0</v>
      </c>
      <c r="I374" s="396">
        <v>0</v>
      </c>
      <c r="J374" s="396">
        <v>0</v>
      </c>
      <c r="K374" s="396">
        <v>0</v>
      </c>
      <c r="L374" s="396">
        <v>1</v>
      </c>
      <c r="M374" s="396">
        <v>0</v>
      </c>
      <c r="N374" s="421">
        <v>0</v>
      </c>
      <c r="O374" s="415">
        <f t="shared" si="8"/>
        <v>1</v>
      </c>
      <c r="P374" s="420"/>
      <c r="Q374" s="420"/>
      <c r="R374" s="420"/>
      <c r="S374" s="420"/>
      <c r="T374" s="420"/>
      <c r="U374" s="420"/>
      <c r="V374" s="420"/>
      <c r="W374" s="420"/>
      <c r="X374" s="420"/>
      <c r="Y374" s="420"/>
      <c r="AA374" s="437"/>
      <c r="AB374" s="9"/>
      <c r="AC374" s="437"/>
      <c r="AD374" s="437"/>
      <c r="AE374" s="9"/>
      <c r="AF374" s="437"/>
      <c r="AG374" s="437"/>
      <c r="AH374" s="9"/>
      <c r="AI374" s="437"/>
      <c r="AJ374" s="437"/>
      <c r="AK374" s="9"/>
      <c r="AL374" s="437"/>
      <c r="AM374" s="437"/>
      <c r="AN374" s="437"/>
      <c r="AO374" s="437"/>
      <c r="AP374" s="437"/>
    </row>
    <row r="375" spans="1:42" ht="24.95" customHeight="1">
      <c r="A375" s="155" t="s">
        <v>266</v>
      </c>
      <c r="B375" s="23">
        <v>0</v>
      </c>
      <c r="C375" s="396">
        <v>0</v>
      </c>
      <c r="D375" s="396">
        <v>0</v>
      </c>
      <c r="E375" s="396">
        <v>0</v>
      </c>
      <c r="F375" s="396">
        <v>0</v>
      </c>
      <c r="G375" s="396">
        <v>0</v>
      </c>
      <c r="H375" s="396">
        <v>0</v>
      </c>
      <c r="I375" s="396">
        <v>0</v>
      </c>
      <c r="J375" s="396">
        <v>0</v>
      </c>
      <c r="K375" s="396">
        <v>0</v>
      </c>
      <c r="L375" s="396">
        <v>6</v>
      </c>
      <c r="M375" s="396">
        <v>0</v>
      </c>
      <c r="N375" s="421">
        <v>0</v>
      </c>
      <c r="O375" s="415">
        <f t="shared" si="8"/>
        <v>6</v>
      </c>
      <c r="P375" s="420"/>
      <c r="Q375" s="420"/>
      <c r="R375" s="420"/>
      <c r="S375" s="420"/>
      <c r="T375" s="420"/>
      <c r="U375" s="420"/>
      <c r="V375" s="420"/>
      <c r="W375" s="420"/>
      <c r="X375" s="420"/>
      <c r="Y375" s="420"/>
      <c r="AA375" s="437"/>
      <c r="AB375" s="9"/>
      <c r="AC375" s="437"/>
      <c r="AD375" s="437"/>
      <c r="AE375" s="9"/>
      <c r="AF375" s="437"/>
      <c r="AG375" s="437"/>
      <c r="AH375" s="9"/>
      <c r="AI375" s="437"/>
      <c r="AJ375" s="437"/>
      <c r="AK375" s="9"/>
      <c r="AL375" s="437"/>
      <c r="AM375" s="437"/>
      <c r="AN375" s="437"/>
      <c r="AO375" s="437"/>
      <c r="AP375" s="437"/>
    </row>
    <row r="376" spans="1:42" ht="24.95" customHeight="1">
      <c r="A376" s="155" t="s">
        <v>938</v>
      </c>
      <c r="B376" s="23">
        <v>0</v>
      </c>
      <c r="C376" s="396">
        <v>0</v>
      </c>
      <c r="D376" s="396">
        <v>0</v>
      </c>
      <c r="E376" s="396">
        <v>0</v>
      </c>
      <c r="F376" s="396">
        <v>0</v>
      </c>
      <c r="G376" s="396">
        <v>0</v>
      </c>
      <c r="H376" s="396">
        <v>0</v>
      </c>
      <c r="I376" s="396">
        <v>0</v>
      </c>
      <c r="J376" s="396">
        <v>0</v>
      </c>
      <c r="K376" s="396">
        <v>0</v>
      </c>
      <c r="L376" s="396">
        <v>4</v>
      </c>
      <c r="M376" s="396">
        <v>0</v>
      </c>
      <c r="N376" s="421">
        <v>0</v>
      </c>
      <c r="O376" s="415">
        <f t="shared" si="8"/>
        <v>4</v>
      </c>
      <c r="P376" s="420"/>
      <c r="Q376" s="420"/>
      <c r="R376" s="420"/>
      <c r="S376" s="420"/>
      <c r="T376" s="420"/>
      <c r="U376" s="420"/>
      <c r="V376" s="420"/>
      <c r="W376" s="420"/>
      <c r="X376" s="420"/>
      <c r="Y376" s="420"/>
      <c r="AA376" s="437"/>
      <c r="AB376" s="9"/>
      <c r="AC376" s="437"/>
      <c r="AD376" s="437"/>
      <c r="AE376" s="9"/>
      <c r="AF376" s="437"/>
      <c r="AG376" s="437"/>
      <c r="AH376" s="9"/>
      <c r="AI376" s="437"/>
      <c r="AJ376" s="437"/>
      <c r="AK376" s="9"/>
      <c r="AL376" s="437"/>
      <c r="AM376" s="437"/>
      <c r="AN376" s="437"/>
      <c r="AO376" s="437"/>
      <c r="AP376" s="437"/>
    </row>
    <row r="377" spans="1:42" ht="24.95" customHeight="1">
      <c r="A377" s="155" t="s">
        <v>950</v>
      </c>
      <c r="B377" s="23">
        <v>0</v>
      </c>
      <c r="C377" s="396">
        <v>0</v>
      </c>
      <c r="D377" s="396">
        <v>0</v>
      </c>
      <c r="E377" s="396">
        <v>0</v>
      </c>
      <c r="F377" s="396">
        <v>0</v>
      </c>
      <c r="G377" s="396">
        <v>0</v>
      </c>
      <c r="H377" s="396">
        <v>0</v>
      </c>
      <c r="I377" s="396">
        <v>0</v>
      </c>
      <c r="J377" s="396">
        <v>0</v>
      </c>
      <c r="K377" s="396">
        <v>0</v>
      </c>
      <c r="L377" s="396">
        <v>1</v>
      </c>
      <c r="M377" s="396">
        <v>0</v>
      </c>
      <c r="N377" s="421">
        <v>0</v>
      </c>
      <c r="O377" s="415">
        <f t="shared" si="8"/>
        <v>1</v>
      </c>
      <c r="P377" s="420"/>
      <c r="Q377" s="420"/>
      <c r="R377" s="420"/>
      <c r="S377" s="420"/>
      <c r="T377" s="420"/>
      <c r="U377" s="420"/>
      <c r="V377" s="420"/>
      <c r="W377" s="420"/>
      <c r="X377" s="420"/>
      <c r="Y377" s="420"/>
      <c r="AA377" s="437"/>
      <c r="AB377" s="9"/>
      <c r="AC377" s="437"/>
      <c r="AD377" s="437"/>
      <c r="AE377" s="9"/>
      <c r="AF377" s="437"/>
      <c r="AG377" s="437"/>
      <c r="AH377" s="9"/>
      <c r="AI377" s="437"/>
      <c r="AJ377" s="437"/>
      <c r="AK377" s="9"/>
      <c r="AL377" s="437"/>
      <c r="AM377" s="437"/>
      <c r="AN377" s="437"/>
      <c r="AO377" s="437"/>
      <c r="AP377" s="437"/>
    </row>
    <row r="378" spans="1:42" ht="24.95" customHeight="1">
      <c r="A378" s="155" t="s">
        <v>932</v>
      </c>
      <c r="B378" s="23">
        <v>0</v>
      </c>
      <c r="C378" s="396">
        <v>0</v>
      </c>
      <c r="D378" s="396">
        <v>0</v>
      </c>
      <c r="E378" s="396">
        <v>0</v>
      </c>
      <c r="F378" s="396">
        <v>0</v>
      </c>
      <c r="G378" s="396">
        <v>0</v>
      </c>
      <c r="H378" s="396">
        <v>0</v>
      </c>
      <c r="I378" s="396">
        <v>0</v>
      </c>
      <c r="J378" s="396">
        <v>0</v>
      </c>
      <c r="K378" s="396">
        <v>0</v>
      </c>
      <c r="L378" s="396">
        <v>3</v>
      </c>
      <c r="M378" s="396">
        <v>0</v>
      </c>
      <c r="N378" s="421">
        <v>0</v>
      </c>
      <c r="O378" s="415">
        <f t="shared" si="8"/>
        <v>3</v>
      </c>
      <c r="P378" s="420"/>
      <c r="Q378" s="420"/>
      <c r="R378" s="420"/>
      <c r="S378" s="420"/>
      <c r="T378" s="420"/>
      <c r="U378" s="420"/>
      <c r="V378" s="420"/>
      <c r="W378" s="420"/>
      <c r="X378" s="420"/>
      <c r="Y378" s="420"/>
      <c r="AA378" s="437"/>
      <c r="AB378" s="9"/>
      <c r="AC378" s="437"/>
      <c r="AD378" s="437"/>
      <c r="AE378" s="9"/>
      <c r="AF378" s="437"/>
      <c r="AG378" s="437"/>
      <c r="AH378" s="9"/>
      <c r="AI378" s="437"/>
      <c r="AJ378" s="437"/>
      <c r="AK378" s="9"/>
      <c r="AL378" s="437"/>
      <c r="AM378" s="437"/>
      <c r="AN378" s="437"/>
      <c r="AO378" s="437"/>
      <c r="AP378" s="437"/>
    </row>
    <row r="379" spans="1:42" ht="24.95" customHeight="1">
      <c r="A379" s="155" t="s">
        <v>931</v>
      </c>
      <c r="B379" s="23">
        <v>0</v>
      </c>
      <c r="C379" s="396">
        <v>0</v>
      </c>
      <c r="D379" s="396">
        <v>0</v>
      </c>
      <c r="E379" s="396">
        <v>0</v>
      </c>
      <c r="F379" s="396">
        <v>0</v>
      </c>
      <c r="G379" s="396">
        <v>0</v>
      </c>
      <c r="H379" s="396">
        <v>0</v>
      </c>
      <c r="I379" s="396">
        <v>0</v>
      </c>
      <c r="J379" s="396">
        <v>0</v>
      </c>
      <c r="K379" s="396">
        <v>0</v>
      </c>
      <c r="L379" s="396">
        <v>1</v>
      </c>
      <c r="M379" s="396">
        <v>0</v>
      </c>
      <c r="N379" s="421">
        <v>0</v>
      </c>
      <c r="O379" s="415">
        <f t="shared" si="8"/>
        <v>1</v>
      </c>
      <c r="P379" s="420"/>
      <c r="Q379" s="420"/>
      <c r="R379" s="420"/>
      <c r="S379" s="420"/>
      <c r="T379" s="420"/>
      <c r="U379" s="420"/>
      <c r="V379" s="420"/>
      <c r="W379" s="420"/>
      <c r="X379" s="420"/>
      <c r="Y379" s="420"/>
      <c r="AA379" s="437"/>
      <c r="AB379" s="9"/>
      <c r="AC379" s="437"/>
      <c r="AD379" s="437"/>
      <c r="AE379" s="9"/>
      <c r="AF379" s="437"/>
      <c r="AG379" s="437"/>
      <c r="AH379" s="9"/>
      <c r="AI379" s="437"/>
      <c r="AJ379" s="437"/>
      <c r="AK379" s="9"/>
      <c r="AL379" s="437"/>
      <c r="AM379" s="437"/>
      <c r="AN379" s="437"/>
      <c r="AO379" s="437"/>
      <c r="AP379" s="437"/>
    </row>
    <row r="380" spans="1:42" ht="24.95" customHeight="1">
      <c r="A380" s="155" t="s">
        <v>768</v>
      </c>
      <c r="B380" s="23">
        <v>0</v>
      </c>
      <c r="C380" s="396">
        <v>0</v>
      </c>
      <c r="D380" s="396">
        <v>0</v>
      </c>
      <c r="E380" s="396">
        <v>0</v>
      </c>
      <c r="F380" s="396">
        <v>0</v>
      </c>
      <c r="G380" s="396">
        <v>0</v>
      </c>
      <c r="H380" s="396">
        <v>0</v>
      </c>
      <c r="I380" s="396">
        <v>0</v>
      </c>
      <c r="J380" s="396">
        <v>0</v>
      </c>
      <c r="K380" s="396">
        <v>0</v>
      </c>
      <c r="L380" s="396">
        <v>0</v>
      </c>
      <c r="M380" s="396">
        <v>0</v>
      </c>
      <c r="N380" s="421">
        <v>1</v>
      </c>
      <c r="O380" s="415">
        <f t="shared" si="8"/>
        <v>1</v>
      </c>
      <c r="P380" s="420"/>
      <c r="Q380" s="420"/>
      <c r="R380" s="420"/>
      <c r="S380" s="420"/>
      <c r="T380" s="420"/>
      <c r="U380" s="420"/>
      <c r="V380" s="420"/>
      <c r="W380" s="420"/>
      <c r="X380" s="420"/>
      <c r="Y380" s="420"/>
      <c r="AA380" s="437"/>
      <c r="AB380" s="9"/>
      <c r="AC380" s="437"/>
      <c r="AD380" s="437"/>
      <c r="AE380" s="9"/>
      <c r="AF380" s="437"/>
      <c r="AG380" s="437"/>
      <c r="AH380" s="9"/>
      <c r="AI380" s="437"/>
      <c r="AJ380" s="437"/>
      <c r="AK380" s="9"/>
      <c r="AL380" s="437"/>
      <c r="AM380" s="437"/>
      <c r="AN380" s="437"/>
      <c r="AO380" s="437"/>
      <c r="AP380" s="437"/>
    </row>
    <row r="381" spans="1:42" ht="24.95" customHeight="1">
      <c r="A381" s="156" t="s">
        <v>3</v>
      </c>
      <c r="B381" s="393">
        <f t="shared" ref="B381:N381" si="9">SUM(B328:B380)</f>
        <v>66</v>
      </c>
      <c r="C381" s="395">
        <f t="shared" si="9"/>
        <v>49</v>
      </c>
      <c r="D381" s="395">
        <f t="shared" si="9"/>
        <v>128</v>
      </c>
      <c r="E381" s="395">
        <f t="shared" si="9"/>
        <v>73</v>
      </c>
      <c r="F381" s="395">
        <f t="shared" si="9"/>
        <v>0</v>
      </c>
      <c r="G381" s="395">
        <f t="shared" si="9"/>
        <v>115</v>
      </c>
      <c r="H381" s="395">
        <f t="shared" si="9"/>
        <v>44</v>
      </c>
      <c r="I381" s="395">
        <f t="shared" si="9"/>
        <v>51</v>
      </c>
      <c r="J381" s="395">
        <f t="shared" si="9"/>
        <v>51</v>
      </c>
      <c r="K381" s="395">
        <f t="shared" si="9"/>
        <v>55</v>
      </c>
      <c r="L381" s="395">
        <f t="shared" si="9"/>
        <v>183</v>
      </c>
      <c r="M381" s="395">
        <f t="shared" si="9"/>
        <v>23</v>
      </c>
      <c r="N381" s="415">
        <f t="shared" si="9"/>
        <v>119</v>
      </c>
      <c r="O381" s="415">
        <f t="shared" si="8"/>
        <v>957</v>
      </c>
      <c r="P381" s="420"/>
      <c r="Q381" s="420"/>
      <c r="R381" s="420"/>
      <c r="S381" s="420"/>
      <c r="T381" s="420"/>
      <c r="U381" s="420"/>
      <c r="V381" s="420"/>
      <c r="W381" s="420"/>
      <c r="X381" s="420"/>
      <c r="Y381" s="420"/>
      <c r="AA381" s="437"/>
      <c r="AB381" s="9"/>
      <c r="AC381" s="437"/>
      <c r="AD381" s="437"/>
      <c r="AE381" s="9"/>
      <c r="AF381" s="437"/>
      <c r="AG381" s="437"/>
      <c r="AH381" s="9"/>
      <c r="AI381" s="437"/>
      <c r="AJ381" s="437"/>
      <c r="AK381" s="9"/>
      <c r="AL381" s="437"/>
      <c r="AM381" s="437"/>
      <c r="AN381" s="437"/>
      <c r="AO381" s="437"/>
      <c r="AP381" s="437"/>
    </row>
    <row r="382" spans="1:42">
      <c r="A382" s="634"/>
      <c r="B382" s="631"/>
      <c r="C382" s="631"/>
      <c r="D382" s="631"/>
      <c r="E382" s="631"/>
      <c r="F382" s="631"/>
      <c r="G382" s="631"/>
      <c r="H382" s="631"/>
      <c r="I382" s="631"/>
      <c r="J382" s="631"/>
      <c r="K382" s="631"/>
      <c r="L382" s="631"/>
      <c r="M382" s="631"/>
      <c r="N382" s="631"/>
      <c r="O382" s="631"/>
      <c r="P382" s="420"/>
      <c r="Q382" s="420"/>
      <c r="R382" s="420"/>
      <c r="S382" s="420"/>
      <c r="T382" s="420"/>
      <c r="U382" s="420"/>
      <c r="V382" s="420"/>
      <c r="W382" s="420"/>
      <c r="X382" s="420"/>
      <c r="Y382" s="420"/>
      <c r="AA382" s="437"/>
      <c r="AB382" s="9"/>
      <c r="AC382" s="437"/>
      <c r="AD382" s="437"/>
      <c r="AE382" s="9"/>
      <c r="AF382" s="437"/>
      <c r="AG382" s="437"/>
      <c r="AH382" s="9"/>
      <c r="AI382" s="437"/>
      <c r="AJ382" s="437"/>
      <c r="AK382" s="9"/>
      <c r="AL382" s="437"/>
      <c r="AM382" s="437"/>
      <c r="AN382" s="437"/>
      <c r="AO382" s="437"/>
      <c r="AP382" s="437"/>
    </row>
    <row r="383" spans="1:42">
      <c r="A383" s="705"/>
      <c r="B383" s="705"/>
      <c r="C383" s="705"/>
      <c r="D383" s="705"/>
      <c r="E383" s="705"/>
      <c r="F383" s="705"/>
      <c r="G383" s="705"/>
      <c r="H383" s="705"/>
      <c r="I383" s="705"/>
      <c r="J383" s="705"/>
      <c r="K383" s="705"/>
      <c r="L383" s="705"/>
      <c r="M383" s="705"/>
      <c r="N383" s="705"/>
      <c r="O383" s="705"/>
      <c r="P383" s="420"/>
      <c r="Q383" s="420"/>
      <c r="R383" s="420"/>
      <c r="S383" s="420"/>
      <c r="T383" s="420"/>
      <c r="U383" s="420"/>
      <c r="V383" s="420"/>
      <c r="W383" s="420"/>
      <c r="X383" s="420"/>
      <c r="Y383" s="420"/>
      <c r="AA383" s="437"/>
      <c r="AB383" s="9"/>
      <c r="AC383" s="437"/>
      <c r="AD383" s="437"/>
      <c r="AE383" s="9"/>
      <c r="AF383" s="437"/>
      <c r="AG383" s="437"/>
      <c r="AH383" s="9"/>
      <c r="AI383" s="437"/>
      <c r="AJ383" s="437"/>
      <c r="AK383" s="9"/>
      <c r="AL383" s="437"/>
      <c r="AM383" s="437"/>
      <c r="AN383" s="437"/>
      <c r="AO383" s="437"/>
      <c r="AP383" s="437"/>
    </row>
    <row r="384" spans="1:42" ht="24.75" customHeight="1">
      <c r="A384" s="688" t="s">
        <v>406</v>
      </c>
      <c r="B384" s="662"/>
      <c r="C384" s="662"/>
      <c r="D384" s="662"/>
      <c r="E384" s="662"/>
      <c r="F384" s="662"/>
      <c r="G384" s="662"/>
      <c r="H384" s="662"/>
      <c r="I384" s="662"/>
      <c r="J384" s="662"/>
      <c r="K384" s="662"/>
      <c r="L384" s="662"/>
      <c r="M384" s="662"/>
      <c r="N384" s="662"/>
      <c r="O384" s="663"/>
      <c r="P384" s="420"/>
      <c r="Q384" s="420"/>
      <c r="R384" s="420"/>
      <c r="S384" s="420"/>
      <c r="T384" s="420"/>
      <c r="U384" s="420"/>
      <c r="V384" s="420"/>
      <c r="W384" s="420"/>
      <c r="X384" s="420"/>
      <c r="Y384" s="420"/>
      <c r="AA384" s="437"/>
      <c r="AB384" s="9"/>
      <c r="AC384" s="437"/>
      <c r="AD384" s="437"/>
      <c r="AE384" s="9"/>
      <c r="AF384" s="437"/>
      <c r="AG384" s="437"/>
      <c r="AH384" s="9"/>
      <c r="AI384" s="437"/>
      <c r="AJ384" s="437"/>
      <c r="AK384" s="9"/>
      <c r="AL384" s="437"/>
      <c r="AM384" s="437"/>
      <c r="AN384" s="437"/>
      <c r="AO384" s="437"/>
      <c r="AP384" s="437"/>
    </row>
    <row r="385" spans="1:42" ht="73.5" customHeight="1">
      <c r="A385" s="156" t="s">
        <v>922</v>
      </c>
      <c r="B385" s="83" t="s">
        <v>4</v>
      </c>
      <c r="C385" s="408" t="s">
        <v>5</v>
      </c>
      <c r="D385" s="408" t="s">
        <v>6</v>
      </c>
      <c r="E385" s="408" t="s">
        <v>229</v>
      </c>
      <c r="F385" s="408" t="s">
        <v>236</v>
      </c>
      <c r="G385" s="408" t="s">
        <v>15</v>
      </c>
      <c r="H385" s="408" t="s">
        <v>230</v>
      </c>
      <c r="I385" s="81" t="s">
        <v>403</v>
      </c>
      <c r="J385" s="81" t="s">
        <v>401</v>
      </c>
      <c r="K385" s="408" t="s">
        <v>12</v>
      </c>
      <c r="L385" s="408" t="s">
        <v>1725</v>
      </c>
      <c r="M385" s="408" t="s">
        <v>11</v>
      </c>
      <c r="N385" s="426" t="s">
        <v>1726</v>
      </c>
      <c r="O385" s="426" t="s">
        <v>3</v>
      </c>
      <c r="P385" s="420"/>
      <c r="Q385" s="420"/>
      <c r="R385" s="420"/>
      <c r="S385" s="420"/>
      <c r="T385" s="420"/>
      <c r="U385" s="420"/>
      <c r="V385" s="420"/>
      <c r="W385" s="420"/>
      <c r="X385" s="420"/>
      <c r="Y385" s="420"/>
      <c r="AA385" s="437"/>
      <c r="AB385" s="9"/>
      <c r="AC385" s="437"/>
      <c r="AD385" s="437"/>
      <c r="AE385" s="9"/>
      <c r="AF385" s="437"/>
      <c r="AG385" s="437"/>
      <c r="AH385" s="9"/>
      <c r="AI385" s="437"/>
      <c r="AJ385" s="437"/>
      <c r="AK385" s="9"/>
      <c r="AL385" s="437"/>
      <c r="AM385" s="437"/>
      <c r="AN385" s="437"/>
      <c r="AO385" s="437"/>
      <c r="AP385" s="437"/>
    </row>
    <row r="386" spans="1:42" ht="24.95" customHeight="1">
      <c r="A386" s="155" t="s">
        <v>296</v>
      </c>
      <c r="B386" s="23">
        <v>3</v>
      </c>
      <c r="C386" s="396">
        <v>0</v>
      </c>
      <c r="D386" s="396">
        <v>0</v>
      </c>
      <c r="E386" s="396">
        <v>0</v>
      </c>
      <c r="F386" s="396">
        <v>0</v>
      </c>
      <c r="G386" s="396">
        <v>0</v>
      </c>
      <c r="H386" s="396">
        <v>0</v>
      </c>
      <c r="I386" s="396">
        <v>4</v>
      </c>
      <c r="J386" s="396">
        <v>0</v>
      </c>
      <c r="K386" s="396">
        <v>0</v>
      </c>
      <c r="L386" s="396">
        <v>0</v>
      </c>
      <c r="M386" s="396">
        <v>0</v>
      </c>
      <c r="N386" s="421">
        <v>0</v>
      </c>
      <c r="O386" s="415">
        <f t="shared" ref="O386:O418" si="10">SUM(B386:N386)</f>
        <v>7</v>
      </c>
      <c r="P386" s="420"/>
      <c r="Q386" s="420"/>
      <c r="R386" s="420"/>
      <c r="S386" s="420"/>
      <c r="T386" s="420"/>
      <c r="U386" s="420"/>
      <c r="V386" s="420"/>
      <c r="W386" s="420"/>
      <c r="X386" s="420"/>
      <c r="Y386" s="420"/>
      <c r="AA386" s="437"/>
      <c r="AB386" s="9"/>
      <c r="AC386" s="437"/>
      <c r="AD386" s="437"/>
      <c r="AE386" s="9"/>
      <c r="AF386" s="437"/>
      <c r="AG386" s="437"/>
      <c r="AH386" s="9"/>
      <c r="AI386" s="437"/>
      <c r="AJ386" s="437"/>
      <c r="AK386" s="9"/>
      <c r="AL386" s="437"/>
      <c r="AM386" s="437"/>
      <c r="AN386" s="437"/>
      <c r="AO386" s="437"/>
      <c r="AP386" s="437"/>
    </row>
    <row r="387" spans="1:42" ht="24.95" customHeight="1">
      <c r="A387" s="155" t="s">
        <v>267</v>
      </c>
      <c r="B387" s="23">
        <v>0</v>
      </c>
      <c r="C387" s="396">
        <v>0</v>
      </c>
      <c r="D387" s="396">
        <v>0</v>
      </c>
      <c r="E387" s="396">
        <v>0</v>
      </c>
      <c r="F387" s="396">
        <v>0</v>
      </c>
      <c r="G387" s="396">
        <v>2</v>
      </c>
      <c r="H387" s="396">
        <v>0</v>
      </c>
      <c r="I387" s="396">
        <v>0</v>
      </c>
      <c r="J387" s="396">
        <v>0</v>
      </c>
      <c r="K387" s="396">
        <v>0</v>
      </c>
      <c r="L387" s="396">
        <v>0</v>
      </c>
      <c r="M387" s="396">
        <v>0</v>
      </c>
      <c r="N387" s="421">
        <v>0</v>
      </c>
      <c r="O387" s="415">
        <f t="shared" si="10"/>
        <v>2</v>
      </c>
      <c r="P387" s="420"/>
      <c r="Q387" s="420"/>
      <c r="R387" s="420"/>
      <c r="S387" s="420"/>
      <c r="T387" s="420"/>
      <c r="U387" s="420"/>
      <c r="V387" s="420"/>
      <c r="W387" s="420"/>
      <c r="X387" s="420"/>
      <c r="Y387" s="420"/>
      <c r="AA387" s="437"/>
      <c r="AB387" s="9"/>
      <c r="AC387" s="437"/>
      <c r="AD387" s="437"/>
      <c r="AE387" s="9"/>
      <c r="AF387" s="437"/>
      <c r="AG387" s="437"/>
      <c r="AH387" s="9"/>
      <c r="AI387" s="437"/>
      <c r="AJ387" s="437"/>
      <c r="AK387" s="9"/>
      <c r="AL387" s="437"/>
      <c r="AM387" s="437"/>
      <c r="AN387" s="437"/>
      <c r="AO387" s="437"/>
      <c r="AP387" s="437"/>
    </row>
    <row r="388" spans="1:42" ht="24.95" customHeight="1">
      <c r="A388" s="155" t="s">
        <v>248</v>
      </c>
      <c r="B388" s="23">
        <v>0</v>
      </c>
      <c r="C388" s="396">
        <v>0</v>
      </c>
      <c r="D388" s="396">
        <v>0</v>
      </c>
      <c r="E388" s="396">
        <v>0</v>
      </c>
      <c r="F388" s="396">
        <v>0</v>
      </c>
      <c r="G388" s="396">
        <v>0</v>
      </c>
      <c r="H388" s="396">
        <v>0</v>
      </c>
      <c r="I388" s="396">
        <v>0</v>
      </c>
      <c r="J388" s="396">
        <v>0</v>
      </c>
      <c r="K388" s="396">
        <v>0</v>
      </c>
      <c r="L388" s="396">
        <v>1</v>
      </c>
      <c r="M388" s="396">
        <v>0</v>
      </c>
      <c r="N388" s="421">
        <v>0</v>
      </c>
      <c r="O388" s="415">
        <f t="shared" si="10"/>
        <v>1</v>
      </c>
      <c r="P388" s="420"/>
      <c r="Q388" s="420"/>
      <c r="R388" s="420"/>
      <c r="S388" s="420"/>
      <c r="T388" s="420"/>
      <c r="U388" s="420"/>
      <c r="V388" s="420"/>
      <c r="W388" s="420"/>
      <c r="X388" s="420"/>
      <c r="Y388" s="420"/>
      <c r="AA388" s="437"/>
      <c r="AB388" s="9"/>
      <c r="AC388" s="437"/>
      <c r="AD388" s="437"/>
      <c r="AE388" s="9"/>
      <c r="AF388" s="437"/>
      <c r="AG388" s="437"/>
      <c r="AH388" s="9"/>
      <c r="AI388" s="437"/>
      <c r="AJ388" s="437"/>
      <c r="AK388" s="9"/>
      <c r="AL388" s="437"/>
      <c r="AM388" s="437"/>
      <c r="AN388" s="437"/>
      <c r="AO388" s="437"/>
      <c r="AP388" s="437"/>
    </row>
    <row r="389" spans="1:42" ht="24.95" customHeight="1">
      <c r="A389" s="155" t="s">
        <v>31</v>
      </c>
      <c r="B389" s="23">
        <v>2</v>
      </c>
      <c r="C389" s="396">
        <v>0</v>
      </c>
      <c r="D389" s="396">
        <v>0</v>
      </c>
      <c r="E389" s="396">
        <v>0</v>
      </c>
      <c r="F389" s="396">
        <v>0</v>
      </c>
      <c r="G389" s="396">
        <v>0</v>
      </c>
      <c r="H389" s="396">
        <v>1</v>
      </c>
      <c r="I389" s="396">
        <v>5</v>
      </c>
      <c r="J389" s="396">
        <v>0</v>
      </c>
      <c r="K389" s="396">
        <v>0</v>
      </c>
      <c r="L389" s="396">
        <v>0</v>
      </c>
      <c r="M389" s="396">
        <v>0</v>
      </c>
      <c r="N389" s="421">
        <v>0</v>
      </c>
      <c r="O389" s="415">
        <f t="shared" si="10"/>
        <v>8</v>
      </c>
      <c r="P389" s="420"/>
      <c r="Q389" s="420"/>
      <c r="R389" s="420"/>
      <c r="S389" s="420"/>
      <c r="T389" s="420"/>
      <c r="U389" s="420"/>
      <c r="V389" s="420"/>
      <c r="W389" s="420"/>
      <c r="X389" s="420"/>
      <c r="Y389" s="420"/>
      <c r="AA389" s="437"/>
      <c r="AB389" s="9"/>
      <c r="AC389" s="437"/>
      <c r="AD389" s="437"/>
      <c r="AE389" s="9"/>
      <c r="AF389" s="437"/>
      <c r="AG389" s="437"/>
      <c r="AH389" s="9"/>
      <c r="AI389" s="437"/>
      <c r="AJ389" s="437"/>
      <c r="AK389" s="9"/>
      <c r="AL389" s="437"/>
      <c r="AM389" s="437"/>
      <c r="AN389" s="437"/>
      <c r="AO389" s="437"/>
      <c r="AP389" s="437"/>
    </row>
    <row r="390" spans="1:42" ht="24.95" customHeight="1">
      <c r="A390" s="155" t="s">
        <v>260</v>
      </c>
      <c r="B390" s="23">
        <v>0</v>
      </c>
      <c r="C390" s="396">
        <v>0</v>
      </c>
      <c r="D390" s="396">
        <v>3</v>
      </c>
      <c r="E390" s="396">
        <v>0</v>
      </c>
      <c r="F390" s="396">
        <v>0</v>
      </c>
      <c r="G390" s="396">
        <v>0</v>
      </c>
      <c r="H390" s="396">
        <v>0</v>
      </c>
      <c r="I390" s="396">
        <v>0</v>
      </c>
      <c r="J390" s="396">
        <v>0</v>
      </c>
      <c r="K390" s="396">
        <v>0</v>
      </c>
      <c r="L390" s="396">
        <v>1</v>
      </c>
      <c r="M390" s="396">
        <v>0</v>
      </c>
      <c r="N390" s="421">
        <v>0</v>
      </c>
      <c r="O390" s="415">
        <f t="shared" si="10"/>
        <v>4</v>
      </c>
      <c r="P390" s="420"/>
      <c r="Q390" s="420"/>
      <c r="R390" s="420"/>
      <c r="S390" s="420"/>
      <c r="T390" s="420"/>
      <c r="U390" s="420"/>
      <c r="V390" s="420"/>
      <c r="W390" s="420"/>
      <c r="X390" s="420"/>
      <c r="Y390" s="420"/>
      <c r="AA390" s="437"/>
      <c r="AB390" s="9"/>
      <c r="AC390" s="437"/>
      <c r="AD390" s="437"/>
      <c r="AE390" s="9"/>
      <c r="AF390" s="437"/>
      <c r="AG390" s="437"/>
      <c r="AH390" s="9"/>
      <c r="AI390" s="437"/>
      <c r="AJ390" s="437"/>
      <c r="AK390" s="9"/>
      <c r="AL390" s="437"/>
      <c r="AM390" s="437"/>
      <c r="AN390" s="437"/>
      <c r="AO390" s="437"/>
      <c r="AP390" s="437"/>
    </row>
    <row r="391" spans="1:42" ht="24.95" customHeight="1">
      <c r="A391" s="155" t="s">
        <v>24</v>
      </c>
      <c r="B391" s="23">
        <v>0</v>
      </c>
      <c r="C391" s="396">
        <v>0</v>
      </c>
      <c r="D391" s="396">
        <v>0</v>
      </c>
      <c r="E391" s="396">
        <v>0</v>
      </c>
      <c r="F391" s="396">
        <v>0</v>
      </c>
      <c r="G391" s="396">
        <v>0</v>
      </c>
      <c r="H391" s="396">
        <v>0</v>
      </c>
      <c r="I391" s="396">
        <v>4</v>
      </c>
      <c r="J391" s="396">
        <v>0</v>
      </c>
      <c r="K391" s="396">
        <v>0</v>
      </c>
      <c r="L391" s="396">
        <v>0</v>
      </c>
      <c r="M391" s="396">
        <v>0</v>
      </c>
      <c r="N391" s="421">
        <v>0</v>
      </c>
      <c r="O391" s="415">
        <f t="shared" si="10"/>
        <v>4</v>
      </c>
      <c r="P391" s="420"/>
      <c r="Q391" s="420"/>
      <c r="R391" s="420"/>
      <c r="S391" s="420"/>
      <c r="T391" s="420"/>
      <c r="U391" s="420"/>
      <c r="V391" s="420"/>
      <c r="W391" s="420"/>
      <c r="X391" s="420"/>
      <c r="Y391" s="420"/>
      <c r="AA391" s="437"/>
      <c r="AB391" s="9"/>
      <c r="AC391" s="437"/>
      <c r="AD391" s="437"/>
      <c r="AE391" s="9"/>
      <c r="AF391" s="437"/>
      <c r="AG391" s="437"/>
      <c r="AH391" s="9"/>
      <c r="AI391" s="437"/>
      <c r="AJ391" s="437"/>
      <c r="AK391" s="9"/>
      <c r="AL391" s="437"/>
      <c r="AM391" s="437"/>
      <c r="AN391" s="437"/>
      <c r="AO391" s="437"/>
      <c r="AP391" s="437"/>
    </row>
    <row r="392" spans="1:42" ht="24.95" customHeight="1">
      <c r="A392" s="155" t="s">
        <v>33</v>
      </c>
      <c r="B392" s="23">
        <v>0</v>
      </c>
      <c r="C392" s="396">
        <v>0</v>
      </c>
      <c r="D392" s="396">
        <v>0</v>
      </c>
      <c r="E392" s="396">
        <v>0</v>
      </c>
      <c r="F392" s="396">
        <v>0</v>
      </c>
      <c r="G392" s="396">
        <v>0</v>
      </c>
      <c r="H392" s="396">
        <v>0</v>
      </c>
      <c r="I392" s="396">
        <v>7</v>
      </c>
      <c r="J392" s="396">
        <v>0</v>
      </c>
      <c r="K392" s="396">
        <v>0</v>
      </c>
      <c r="L392" s="396">
        <v>0</v>
      </c>
      <c r="M392" s="396">
        <v>0</v>
      </c>
      <c r="N392" s="421">
        <v>0</v>
      </c>
      <c r="O392" s="415">
        <f t="shared" si="10"/>
        <v>7</v>
      </c>
      <c r="P392" s="420"/>
      <c r="Q392" s="420"/>
      <c r="R392" s="420"/>
      <c r="S392" s="420"/>
      <c r="T392" s="420"/>
      <c r="U392" s="420"/>
      <c r="V392" s="420"/>
      <c r="W392" s="420"/>
      <c r="X392" s="420"/>
      <c r="Y392" s="420"/>
      <c r="AA392" s="437"/>
      <c r="AB392" s="9"/>
      <c r="AC392" s="437"/>
      <c r="AD392" s="437"/>
      <c r="AE392" s="9"/>
      <c r="AF392" s="437"/>
      <c r="AG392" s="437"/>
      <c r="AH392" s="9"/>
      <c r="AI392" s="437"/>
      <c r="AJ392" s="437"/>
      <c r="AK392" s="9"/>
      <c r="AL392" s="437"/>
      <c r="AM392" s="437"/>
      <c r="AN392" s="437"/>
      <c r="AO392" s="437"/>
      <c r="AP392" s="437"/>
    </row>
    <row r="393" spans="1:42" ht="24.95" customHeight="1">
      <c r="A393" s="155" t="s">
        <v>23</v>
      </c>
      <c r="B393" s="23">
        <v>1</v>
      </c>
      <c r="C393" s="396">
        <v>0</v>
      </c>
      <c r="D393" s="396">
        <v>0</v>
      </c>
      <c r="E393" s="396">
        <v>0</v>
      </c>
      <c r="F393" s="396">
        <v>0</v>
      </c>
      <c r="G393" s="396">
        <v>0</v>
      </c>
      <c r="H393" s="396">
        <v>0</v>
      </c>
      <c r="I393" s="396">
        <v>3</v>
      </c>
      <c r="J393" s="396">
        <v>0</v>
      </c>
      <c r="K393" s="396">
        <v>0</v>
      </c>
      <c r="L393" s="396">
        <v>5</v>
      </c>
      <c r="M393" s="396">
        <v>0</v>
      </c>
      <c r="N393" s="421">
        <v>0</v>
      </c>
      <c r="O393" s="415">
        <f t="shared" si="10"/>
        <v>9</v>
      </c>
      <c r="P393" s="420"/>
      <c r="Q393" s="420"/>
      <c r="R393" s="420"/>
      <c r="S393" s="420"/>
      <c r="T393" s="420"/>
      <c r="U393" s="420"/>
      <c r="V393" s="420"/>
      <c r="W393" s="420"/>
      <c r="X393" s="420"/>
      <c r="Y393" s="420"/>
      <c r="AA393" s="437"/>
      <c r="AB393" s="9"/>
      <c r="AC393" s="437"/>
      <c r="AD393" s="437"/>
      <c r="AE393" s="9"/>
      <c r="AF393" s="437"/>
      <c r="AG393" s="437"/>
      <c r="AH393" s="9"/>
      <c r="AI393" s="437"/>
      <c r="AJ393" s="437"/>
      <c r="AK393" s="9"/>
      <c r="AL393" s="437"/>
      <c r="AM393" s="437"/>
      <c r="AN393" s="437"/>
      <c r="AO393" s="437"/>
      <c r="AP393" s="437"/>
    </row>
    <row r="394" spans="1:42" ht="24.95" customHeight="1">
      <c r="A394" s="313" t="s">
        <v>25</v>
      </c>
      <c r="B394" s="23">
        <v>0</v>
      </c>
      <c r="C394" s="396">
        <v>0</v>
      </c>
      <c r="D394" s="396">
        <v>2</v>
      </c>
      <c r="E394" s="396">
        <v>0</v>
      </c>
      <c r="F394" s="396">
        <v>0</v>
      </c>
      <c r="G394" s="396">
        <v>0</v>
      </c>
      <c r="H394" s="396">
        <v>0</v>
      </c>
      <c r="I394" s="396">
        <v>0</v>
      </c>
      <c r="J394" s="396">
        <v>0</v>
      </c>
      <c r="K394" s="396">
        <v>0</v>
      </c>
      <c r="L394" s="396">
        <v>1</v>
      </c>
      <c r="M394" s="396">
        <v>0</v>
      </c>
      <c r="N394" s="421">
        <v>0</v>
      </c>
      <c r="O394" s="415">
        <f t="shared" si="10"/>
        <v>3</v>
      </c>
      <c r="P394" s="420"/>
      <c r="Q394" s="420"/>
      <c r="R394" s="420"/>
      <c r="S394" s="420"/>
      <c r="T394" s="420"/>
      <c r="U394" s="420"/>
      <c r="V394" s="420"/>
      <c r="W394" s="420"/>
      <c r="X394" s="420"/>
      <c r="Y394" s="420"/>
      <c r="AA394" s="437"/>
      <c r="AB394" s="9"/>
      <c r="AC394" s="437"/>
      <c r="AD394" s="437"/>
      <c r="AE394" s="9"/>
      <c r="AF394" s="437"/>
      <c r="AG394" s="437"/>
      <c r="AH394" s="9"/>
      <c r="AI394" s="437"/>
      <c r="AJ394" s="437"/>
      <c r="AK394" s="9"/>
      <c r="AL394" s="437"/>
      <c r="AM394" s="437"/>
      <c r="AN394" s="437"/>
      <c r="AO394" s="437"/>
      <c r="AP394" s="437"/>
    </row>
    <row r="395" spans="1:42" ht="24.95" customHeight="1">
      <c r="A395" s="155" t="s">
        <v>35</v>
      </c>
      <c r="B395" s="23">
        <v>1</v>
      </c>
      <c r="C395" s="396">
        <v>0</v>
      </c>
      <c r="D395" s="396">
        <v>0</v>
      </c>
      <c r="E395" s="396">
        <v>0</v>
      </c>
      <c r="F395" s="396">
        <v>0</v>
      </c>
      <c r="G395" s="396">
        <v>0</v>
      </c>
      <c r="H395" s="396">
        <v>0</v>
      </c>
      <c r="I395" s="396">
        <v>1</v>
      </c>
      <c r="J395" s="396">
        <v>0</v>
      </c>
      <c r="K395" s="396">
        <v>0</v>
      </c>
      <c r="L395" s="396">
        <v>0</v>
      </c>
      <c r="M395" s="396">
        <v>0</v>
      </c>
      <c r="N395" s="421">
        <v>0</v>
      </c>
      <c r="O395" s="415">
        <f t="shared" si="10"/>
        <v>2</v>
      </c>
      <c r="P395" s="420"/>
      <c r="Q395" s="420"/>
      <c r="R395" s="420"/>
      <c r="S395" s="420"/>
      <c r="T395" s="420"/>
      <c r="U395" s="420"/>
      <c r="V395" s="420"/>
      <c r="W395" s="420"/>
      <c r="X395" s="420"/>
      <c r="Y395" s="420"/>
      <c r="AA395" s="437"/>
      <c r="AB395" s="9"/>
      <c r="AC395" s="437"/>
      <c r="AD395" s="437"/>
      <c r="AE395" s="9"/>
      <c r="AF395" s="437"/>
      <c r="AG395" s="437"/>
      <c r="AH395" s="9"/>
      <c r="AI395" s="437"/>
      <c r="AJ395" s="437"/>
      <c r="AK395" s="9"/>
      <c r="AL395" s="437"/>
      <c r="AM395" s="437"/>
      <c r="AN395" s="437"/>
      <c r="AO395" s="437"/>
      <c r="AP395" s="437"/>
    </row>
    <row r="396" spans="1:42" ht="24.95" customHeight="1">
      <c r="A396" s="155" t="s">
        <v>47</v>
      </c>
      <c r="B396" s="23">
        <v>0</v>
      </c>
      <c r="C396" s="396">
        <v>0</v>
      </c>
      <c r="D396" s="396">
        <v>1</v>
      </c>
      <c r="E396" s="396">
        <v>0</v>
      </c>
      <c r="F396" s="396">
        <v>0</v>
      </c>
      <c r="G396" s="396">
        <v>1</v>
      </c>
      <c r="H396" s="396">
        <v>2</v>
      </c>
      <c r="I396" s="396">
        <v>0</v>
      </c>
      <c r="J396" s="396">
        <v>0</v>
      </c>
      <c r="K396" s="396">
        <v>0</v>
      </c>
      <c r="L396" s="396">
        <v>1</v>
      </c>
      <c r="M396" s="396">
        <v>0</v>
      </c>
      <c r="N396" s="421">
        <v>1</v>
      </c>
      <c r="O396" s="415">
        <f t="shared" si="10"/>
        <v>6</v>
      </c>
      <c r="P396" s="420"/>
      <c r="Q396" s="420"/>
      <c r="R396" s="420"/>
      <c r="S396" s="420"/>
      <c r="T396" s="420"/>
      <c r="U396" s="420"/>
      <c r="V396" s="420"/>
      <c r="W396" s="420"/>
      <c r="X396" s="420"/>
      <c r="Y396" s="420"/>
      <c r="AA396" s="437"/>
      <c r="AB396" s="9"/>
      <c r="AC396" s="437"/>
      <c r="AD396" s="437"/>
      <c r="AE396" s="9"/>
      <c r="AF396" s="437"/>
      <c r="AG396" s="437"/>
      <c r="AH396" s="9"/>
      <c r="AI396" s="437"/>
      <c r="AJ396" s="437"/>
      <c r="AK396" s="9"/>
      <c r="AL396" s="437"/>
      <c r="AM396" s="437"/>
      <c r="AN396" s="437"/>
      <c r="AO396" s="437"/>
      <c r="AP396" s="437"/>
    </row>
    <row r="397" spans="1:42" ht="24.95" customHeight="1">
      <c r="A397" s="155" t="s">
        <v>49</v>
      </c>
      <c r="B397" s="23">
        <v>7</v>
      </c>
      <c r="C397" s="396">
        <v>0</v>
      </c>
      <c r="D397" s="396">
        <v>0</v>
      </c>
      <c r="E397" s="396">
        <v>0</v>
      </c>
      <c r="F397" s="396">
        <v>0</v>
      </c>
      <c r="G397" s="396">
        <v>0</v>
      </c>
      <c r="H397" s="396">
        <v>5</v>
      </c>
      <c r="I397" s="396">
        <v>3</v>
      </c>
      <c r="J397" s="396">
        <v>0</v>
      </c>
      <c r="K397" s="396">
        <v>0</v>
      </c>
      <c r="L397" s="396">
        <v>3</v>
      </c>
      <c r="M397" s="396">
        <v>0</v>
      </c>
      <c r="N397" s="421">
        <v>0</v>
      </c>
      <c r="O397" s="415">
        <f t="shared" si="10"/>
        <v>18</v>
      </c>
      <c r="P397" s="420"/>
      <c r="Q397" s="420"/>
      <c r="R397" s="420"/>
      <c r="S397" s="420"/>
      <c r="T397" s="420"/>
      <c r="U397" s="420"/>
      <c r="V397" s="420"/>
      <c r="W397" s="420"/>
      <c r="X397" s="420"/>
      <c r="Y397" s="420"/>
      <c r="AA397" s="437"/>
      <c r="AB397" s="9"/>
      <c r="AC397" s="437"/>
      <c r="AD397" s="437"/>
      <c r="AE397" s="9"/>
      <c r="AF397" s="437"/>
      <c r="AG397" s="437"/>
      <c r="AH397" s="9"/>
      <c r="AI397" s="437"/>
      <c r="AJ397" s="437"/>
      <c r="AK397" s="9"/>
      <c r="AL397" s="437"/>
      <c r="AM397" s="437"/>
      <c r="AN397" s="437"/>
      <c r="AO397" s="437"/>
      <c r="AP397" s="437"/>
    </row>
    <row r="398" spans="1:42" ht="24.95" customHeight="1">
      <c r="A398" s="155" t="s">
        <v>50</v>
      </c>
      <c r="B398" s="23">
        <v>36</v>
      </c>
      <c r="C398" s="396">
        <v>0</v>
      </c>
      <c r="D398" s="396">
        <v>0</v>
      </c>
      <c r="E398" s="396">
        <v>0</v>
      </c>
      <c r="F398" s="396">
        <v>0</v>
      </c>
      <c r="G398" s="396">
        <v>0</v>
      </c>
      <c r="H398" s="396">
        <v>0</v>
      </c>
      <c r="I398" s="396">
        <v>8</v>
      </c>
      <c r="J398" s="396">
        <v>0</v>
      </c>
      <c r="K398" s="396">
        <v>0</v>
      </c>
      <c r="L398" s="396">
        <v>0</v>
      </c>
      <c r="M398" s="396">
        <v>0</v>
      </c>
      <c r="N398" s="421">
        <v>0</v>
      </c>
      <c r="O398" s="415">
        <f t="shared" si="10"/>
        <v>44</v>
      </c>
      <c r="P398" s="420"/>
      <c r="Q398" s="420"/>
      <c r="R398" s="420"/>
      <c r="S398" s="420"/>
      <c r="T398" s="420"/>
      <c r="U398" s="420"/>
      <c r="V398" s="420"/>
      <c r="W398" s="420"/>
      <c r="X398" s="420"/>
      <c r="Y398" s="420"/>
      <c r="AA398" s="437"/>
      <c r="AB398" s="9"/>
      <c r="AC398" s="437"/>
      <c r="AD398" s="437"/>
      <c r="AE398" s="9"/>
      <c r="AF398" s="437"/>
      <c r="AG398" s="437"/>
      <c r="AH398" s="9"/>
      <c r="AI398" s="437"/>
      <c r="AJ398" s="437"/>
      <c r="AK398" s="9"/>
      <c r="AL398" s="437"/>
      <c r="AM398" s="437"/>
      <c r="AN398" s="437"/>
      <c r="AO398" s="437"/>
      <c r="AP398" s="437"/>
    </row>
    <row r="399" spans="1:42" ht="24.95" customHeight="1">
      <c r="A399" s="155" t="s">
        <v>158</v>
      </c>
      <c r="B399" s="23">
        <v>2</v>
      </c>
      <c r="C399" s="396">
        <v>0</v>
      </c>
      <c r="D399" s="396">
        <v>0</v>
      </c>
      <c r="E399" s="396">
        <v>0</v>
      </c>
      <c r="F399" s="396">
        <v>0</v>
      </c>
      <c r="G399" s="396">
        <v>0</v>
      </c>
      <c r="H399" s="396">
        <v>0</v>
      </c>
      <c r="I399" s="396">
        <v>4</v>
      </c>
      <c r="J399" s="396">
        <v>0</v>
      </c>
      <c r="K399" s="396">
        <v>0</v>
      </c>
      <c r="L399" s="396">
        <v>0</v>
      </c>
      <c r="M399" s="396">
        <v>0</v>
      </c>
      <c r="N399" s="421">
        <v>2</v>
      </c>
      <c r="O399" s="415">
        <f t="shared" si="10"/>
        <v>8</v>
      </c>
      <c r="P399" s="420"/>
      <c r="Q399" s="420"/>
      <c r="R399" s="420"/>
      <c r="S399" s="420"/>
      <c r="T399" s="420"/>
      <c r="U399" s="420"/>
      <c r="V399" s="420"/>
      <c r="W399" s="420"/>
      <c r="X399" s="420"/>
      <c r="Y399" s="420"/>
      <c r="AA399" s="437"/>
      <c r="AB399" s="9"/>
      <c r="AC399" s="437"/>
      <c r="AD399" s="437"/>
      <c r="AE399" s="9"/>
      <c r="AF399" s="437"/>
      <c r="AG399" s="437"/>
      <c r="AH399" s="9"/>
      <c r="AI399" s="437"/>
      <c r="AJ399" s="437"/>
      <c r="AK399" s="9"/>
      <c r="AL399" s="437"/>
      <c r="AM399" s="437"/>
      <c r="AN399" s="437"/>
      <c r="AO399" s="437"/>
      <c r="AP399" s="437"/>
    </row>
    <row r="400" spans="1:42" ht="24.95" customHeight="1">
      <c r="A400" s="155" t="s">
        <v>52</v>
      </c>
      <c r="B400" s="23">
        <v>8</v>
      </c>
      <c r="C400" s="396">
        <v>0</v>
      </c>
      <c r="D400" s="396">
        <v>0</v>
      </c>
      <c r="E400" s="396">
        <v>0</v>
      </c>
      <c r="F400" s="396">
        <v>0</v>
      </c>
      <c r="G400" s="396">
        <v>0</v>
      </c>
      <c r="H400" s="396">
        <v>0</v>
      </c>
      <c r="I400" s="396">
        <v>2</v>
      </c>
      <c r="J400" s="396">
        <v>0</v>
      </c>
      <c r="K400" s="396">
        <v>0</v>
      </c>
      <c r="L400" s="396">
        <v>0</v>
      </c>
      <c r="M400" s="396">
        <v>0</v>
      </c>
      <c r="N400" s="421">
        <v>8</v>
      </c>
      <c r="O400" s="415">
        <f t="shared" si="10"/>
        <v>18</v>
      </c>
      <c r="P400" s="420"/>
      <c r="Q400" s="420"/>
      <c r="R400" s="420"/>
      <c r="S400" s="420"/>
      <c r="T400" s="420"/>
      <c r="U400" s="420"/>
      <c r="V400" s="420"/>
      <c r="W400" s="420"/>
      <c r="X400" s="420"/>
      <c r="Y400" s="420"/>
      <c r="AA400" s="437"/>
      <c r="AB400" s="9"/>
      <c r="AC400" s="437"/>
      <c r="AD400" s="437"/>
      <c r="AE400" s="9"/>
      <c r="AF400" s="437"/>
      <c r="AG400" s="437"/>
      <c r="AH400" s="9"/>
      <c r="AI400" s="437"/>
      <c r="AJ400" s="437"/>
      <c r="AK400" s="9"/>
      <c r="AL400" s="437"/>
      <c r="AM400" s="437"/>
      <c r="AN400" s="437"/>
      <c r="AO400" s="437"/>
      <c r="AP400" s="437"/>
    </row>
    <row r="401" spans="1:42" ht="24.95" customHeight="1">
      <c r="A401" s="155" t="s">
        <v>53</v>
      </c>
      <c r="B401" s="23">
        <v>0</v>
      </c>
      <c r="C401" s="396">
        <v>0</v>
      </c>
      <c r="D401" s="396">
        <v>0</v>
      </c>
      <c r="E401" s="396">
        <v>0</v>
      </c>
      <c r="F401" s="396">
        <v>0</v>
      </c>
      <c r="G401" s="396">
        <v>0</v>
      </c>
      <c r="H401" s="396">
        <v>0</v>
      </c>
      <c r="I401" s="396">
        <v>6</v>
      </c>
      <c r="J401" s="396">
        <v>0</v>
      </c>
      <c r="K401" s="396">
        <v>0</v>
      </c>
      <c r="L401" s="396">
        <v>0</v>
      </c>
      <c r="M401" s="396">
        <v>0</v>
      </c>
      <c r="N401" s="421">
        <v>1</v>
      </c>
      <c r="O401" s="415">
        <f t="shared" si="10"/>
        <v>7</v>
      </c>
      <c r="P401" s="420"/>
      <c r="Q401" s="420"/>
      <c r="R401" s="420"/>
      <c r="S401" s="420"/>
      <c r="T401" s="420"/>
      <c r="U401" s="420"/>
      <c r="V401" s="420"/>
      <c r="W401" s="420"/>
      <c r="X401" s="420"/>
      <c r="Y401" s="420"/>
      <c r="AA401" s="437"/>
      <c r="AB401" s="9"/>
      <c r="AC401" s="437"/>
      <c r="AD401" s="437"/>
      <c r="AE401" s="9"/>
      <c r="AF401" s="437"/>
      <c r="AG401" s="437"/>
      <c r="AH401" s="9"/>
      <c r="AI401" s="437"/>
      <c r="AJ401" s="437"/>
      <c r="AK401" s="9"/>
      <c r="AL401" s="437"/>
      <c r="AM401" s="437"/>
      <c r="AN401" s="437"/>
      <c r="AO401" s="437"/>
      <c r="AP401" s="437"/>
    </row>
    <row r="402" spans="1:42" ht="24.95" customHeight="1">
      <c r="A402" s="155" t="s">
        <v>64</v>
      </c>
      <c r="B402" s="23">
        <v>0</v>
      </c>
      <c r="C402" s="396">
        <v>0</v>
      </c>
      <c r="D402" s="396">
        <v>0</v>
      </c>
      <c r="E402" s="396">
        <v>0</v>
      </c>
      <c r="F402" s="396">
        <v>0</v>
      </c>
      <c r="G402" s="396">
        <v>0</v>
      </c>
      <c r="H402" s="396">
        <v>0</v>
      </c>
      <c r="I402" s="396">
        <v>1</v>
      </c>
      <c r="J402" s="396">
        <v>0</v>
      </c>
      <c r="K402" s="396">
        <v>0</v>
      </c>
      <c r="L402" s="396">
        <v>0</v>
      </c>
      <c r="M402" s="396">
        <v>0</v>
      </c>
      <c r="N402" s="421">
        <v>0</v>
      </c>
      <c r="O402" s="415">
        <f t="shared" si="10"/>
        <v>1</v>
      </c>
      <c r="P402" s="420"/>
      <c r="Q402" s="420"/>
      <c r="R402" s="420"/>
      <c r="S402" s="420"/>
      <c r="T402" s="420"/>
      <c r="U402" s="420"/>
      <c r="V402" s="420"/>
      <c r="W402" s="420"/>
      <c r="X402" s="420"/>
      <c r="Y402" s="420"/>
      <c r="AA402" s="437"/>
      <c r="AB402" s="9"/>
      <c r="AC402" s="437"/>
      <c r="AD402" s="437"/>
      <c r="AE402" s="9"/>
      <c r="AF402" s="437"/>
      <c r="AG402" s="437"/>
      <c r="AH402" s="9"/>
      <c r="AI402" s="437"/>
      <c r="AJ402" s="437"/>
      <c r="AK402" s="9"/>
      <c r="AL402" s="437"/>
      <c r="AM402" s="437"/>
      <c r="AN402" s="437"/>
      <c r="AO402" s="437"/>
      <c r="AP402" s="437"/>
    </row>
    <row r="403" spans="1:42" ht="24.95" customHeight="1">
      <c r="A403" s="155" t="s">
        <v>951</v>
      </c>
      <c r="B403" s="23">
        <v>0</v>
      </c>
      <c r="C403" s="396">
        <v>0</v>
      </c>
      <c r="D403" s="396">
        <v>0</v>
      </c>
      <c r="E403" s="396">
        <v>0</v>
      </c>
      <c r="F403" s="396">
        <v>0</v>
      </c>
      <c r="G403" s="396">
        <v>0</v>
      </c>
      <c r="H403" s="396">
        <v>0</v>
      </c>
      <c r="I403" s="396">
        <v>1</v>
      </c>
      <c r="J403" s="396">
        <v>0</v>
      </c>
      <c r="K403" s="396">
        <v>0</v>
      </c>
      <c r="L403" s="396">
        <v>0</v>
      </c>
      <c r="M403" s="396">
        <v>0</v>
      </c>
      <c r="N403" s="421">
        <v>0</v>
      </c>
      <c r="O403" s="415">
        <f t="shared" si="10"/>
        <v>1</v>
      </c>
      <c r="P403" s="420"/>
      <c r="Q403" s="420"/>
      <c r="R403" s="420"/>
      <c r="S403" s="420"/>
      <c r="T403" s="420"/>
      <c r="U403" s="420"/>
      <c r="V403" s="420"/>
      <c r="W403" s="420"/>
      <c r="X403" s="420"/>
      <c r="Y403" s="420"/>
      <c r="AA403" s="437"/>
      <c r="AB403" s="9"/>
      <c r="AC403" s="437"/>
      <c r="AD403" s="437"/>
      <c r="AE403" s="9"/>
      <c r="AF403" s="437"/>
      <c r="AG403" s="437"/>
      <c r="AH403" s="9"/>
      <c r="AI403" s="437"/>
      <c r="AJ403" s="437"/>
      <c r="AK403" s="9"/>
      <c r="AL403" s="437"/>
      <c r="AM403" s="437"/>
      <c r="AN403" s="437"/>
      <c r="AO403" s="437"/>
      <c r="AP403" s="437"/>
    </row>
    <row r="404" spans="1:42" ht="24.95" customHeight="1">
      <c r="A404" s="155" t="s">
        <v>20</v>
      </c>
      <c r="B404" s="23">
        <v>0</v>
      </c>
      <c r="C404" s="396">
        <v>0</v>
      </c>
      <c r="D404" s="396">
        <v>0</v>
      </c>
      <c r="E404" s="396">
        <v>0</v>
      </c>
      <c r="F404" s="396">
        <v>0</v>
      </c>
      <c r="G404" s="396">
        <v>0</v>
      </c>
      <c r="H404" s="396">
        <v>0</v>
      </c>
      <c r="I404" s="396">
        <v>2</v>
      </c>
      <c r="J404" s="396">
        <v>0</v>
      </c>
      <c r="K404" s="396">
        <v>0</v>
      </c>
      <c r="L404" s="396">
        <v>0</v>
      </c>
      <c r="M404" s="396">
        <v>0</v>
      </c>
      <c r="N404" s="421">
        <v>7</v>
      </c>
      <c r="O404" s="415">
        <f t="shared" si="10"/>
        <v>9</v>
      </c>
      <c r="P404" s="420"/>
      <c r="Q404" s="420"/>
      <c r="R404" s="420"/>
      <c r="S404" s="420"/>
      <c r="T404" s="420"/>
      <c r="U404" s="420"/>
      <c r="V404" s="420"/>
      <c r="W404" s="420"/>
      <c r="X404" s="420"/>
      <c r="Y404" s="420"/>
      <c r="AA404" s="437"/>
      <c r="AB404" s="9"/>
      <c r="AC404" s="437"/>
      <c r="AD404" s="437"/>
      <c r="AE404" s="9"/>
      <c r="AF404" s="437"/>
      <c r="AG404" s="437"/>
      <c r="AH404" s="9"/>
      <c r="AI404" s="437"/>
      <c r="AJ404" s="437"/>
      <c r="AK404" s="9"/>
      <c r="AL404" s="437"/>
      <c r="AM404" s="437"/>
      <c r="AN404" s="437"/>
      <c r="AO404" s="437"/>
      <c r="AP404" s="437"/>
    </row>
    <row r="405" spans="1:42" ht="24.95" customHeight="1">
      <c r="A405" s="155" t="s">
        <v>66</v>
      </c>
      <c r="B405" s="23">
        <v>1</v>
      </c>
      <c r="C405" s="396">
        <v>0</v>
      </c>
      <c r="D405" s="396">
        <v>1</v>
      </c>
      <c r="E405" s="396">
        <v>0</v>
      </c>
      <c r="F405" s="396">
        <v>0</v>
      </c>
      <c r="G405" s="396">
        <v>0</v>
      </c>
      <c r="H405" s="396">
        <v>0</v>
      </c>
      <c r="I405" s="396">
        <v>4</v>
      </c>
      <c r="J405" s="396">
        <v>0</v>
      </c>
      <c r="K405" s="396">
        <v>0</v>
      </c>
      <c r="L405" s="396">
        <v>1</v>
      </c>
      <c r="M405" s="396">
        <v>0</v>
      </c>
      <c r="N405" s="421">
        <v>0</v>
      </c>
      <c r="O405" s="415">
        <f t="shared" si="10"/>
        <v>7</v>
      </c>
      <c r="P405" s="420"/>
      <c r="Q405" s="420"/>
      <c r="R405" s="420"/>
      <c r="S405" s="420"/>
      <c r="T405" s="420"/>
      <c r="U405" s="420"/>
      <c r="V405" s="420"/>
      <c r="W405" s="420"/>
      <c r="X405" s="420"/>
      <c r="Y405" s="420"/>
      <c r="AA405" s="437"/>
      <c r="AB405" s="9"/>
      <c r="AC405" s="437"/>
      <c r="AD405" s="437"/>
      <c r="AE405" s="9"/>
      <c r="AF405" s="437"/>
      <c r="AG405" s="437"/>
      <c r="AH405" s="9"/>
      <c r="AI405" s="437"/>
      <c r="AJ405" s="437"/>
      <c r="AK405" s="9"/>
      <c r="AL405" s="437"/>
      <c r="AM405" s="437"/>
      <c r="AN405" s="437"/>
      <c r="AO405" s="437"/>
      <c r="AP405" s="437"/>
    </row>
    <row r="406" spans="1:42" ht="24.95" customHeight="1">
      <c r="A406" s="155" t="s">
        <v>38</v>
      </c>
      <c r="B406" s="23">
        <v>0</v>
      </c>
      <c r="C406" s="396">
        <v>0</v>
      </c>
      <c r="D406" s="396">
        <v>0</v>
      </c>
      <c r="E406" s="396">
        <v>0</v>
      </c>
      <c r="F406" s="396">
        <v>0</v>
      </c>
      <c r="G406" s="396">
        <v>0</v>
      </c>
      <c r="H406" s="396">
        <v>0</v>
      </c>
      <c r="I406" s="396">
        <v>3</v>
      </c>
      <c r="J406" s="396">
        <v>0</v>
      </c>
      <c r="K406" s="396">
        <v>0</v>
      </c>
      <c r="L406" s="396">
        <v>9</v>
      </c>
      <c r="M406" s="396">
        <v>0</v>
      </c>
      <c r="N406" s="421">
        <v>0</v>
      </c>
      <c r="O406" s="415">
        <f t="shared" si="10"/>
        <v>12</v>
      </c>
      <c r="P406" s="420"/>
      <c r="Q406" s="420"/>
      <c r="R406" s="420"/>
      <c r="S406" s="420"/>
      <c r="T406" s="420"/>
      <c r="U406" s="420"/>
      <c r="V406" s="420"/>
      <c r="W406" s="420"/>
      <c r="X406" s="420"/>
      <c r="Y406" s="420"/>
      <c r="AA406" s="437"/>
      <c r="AB406" s="9"/>
      <c r="AC406" s="437"/>
      <c r="AD406" s="437"/>
      <c r="AE406" s="9"/>
      <c r="AF406" s="437"/>
      <c r="AG406" s="437"/>
      <c r="AH406" s="9"/>
      <c r="AI406" s="437"/>
      <c r="AJ406" s="437"/>
      <c r="AK406" s="9"/>
      <c r="AL406" s="437"/>
      <c r="AM406" s="437"/>
      <c r="AN406" s="437"/>
      <c r="AO406" s="437"/>
      <c r="AP406" s="437"/>
    </row>
    <row r="407" spans="1:42" ht="24.95" customHeight="1">
      <c r="A407" s="155" t="s">
        <v>39</v>
      </c>
      <c r="B407" s="23">
        <v>0</v>
      </c>
      <c r="C407" s="396">
        <v>0</v>
      </c>
      <c r="D407" s="396">
        <v>0</v>
      </c>
      <c r="E407" s="396">
        <v>0</v>
      </c>
      <c r="F407" s="396">
        <v>0</v>
      </c>
      <c r="G407" s="396">
        <v>0</v>
      </c>
      <c r="H407" s="396">
        <v>0</v>
      </c>
      <c r="I407" s="396">
        <v>2</v>
      </c>
      <c r="J407" s="396">
        <v>0</v>
      </c>
      <c r="K407" s="396">
        <v>0</v>
      </c>
      <c r="L407" s="396">
        <v>0</v>
      </c>
      <c r="M407" s="396">
        <v>0</v>
      </c>
      <c r="N407" s="421">
        <v>0</v>
      </c>
      <c r="O407" s="415">
        <f t="shared" si="10"/>
        <v>2</v>
      </c>
      <c r="P407" s="420"/>
      <c r="Q407" s="420"/>
      <c r="R407" s="420"/>
      <c r="S407" s="420"/>
      <c r="T407" s="420"/>
      <c r="U407" s="420"/>
      <c r="V407" s="420"/>
      <c r="W407" s="420"/>
      <c r="X407" s="420"/>
      <c r="Y407" s="420"/>
      <c r="AA407" s="437"/>
      <c r="AB407" s="9"/>
      <c r="AC407" s="437"/>
      <c r="AD407" s="437"/>
      <c r="AE407" s="9"/>
      <c r="AF407" s="437"/>
      <c r="AG407" s="437"/>
      <c r="AH407" s="9"/>
      <c r="AI407" s="437"/>
      <c r="AJ407" s="437"/>
      <c r="AK407" s="9"/>
      <c r="AL407" s="437"/>
      <c r="AM407" s="437"/>
      <c r="AN407" s="437"/>
      <c r="AO407" s="437"/>
      <c r="AP407" s="437"/>
    </row>
    <row r="408" spans="1:42" ht="24.95" customHeight="1">
      <c r="A408" s="155" t="s">
        <v>746</v>
      </c>
      <c r="B408" s="23">
        <v>0</v>
      </c>
      <c r="C408" s="396">
        <v>0</v>
      </c>
      <c r="D408" s="396">
        <v>0</v>
      </c>
      <c r="E408" s="396">
        <v>0</v>
      </c>
      <c r="F408" s="396">
        <v>0</v>
      </c>
      <c r="G408" s="396">
        <v>0</v>
      </c>
      <c r="H408" s="396">
        <v>0</v>
      </c>
      <c r="I408" s="396">
        <v>0</v>
      </c>
      <c r="J408" s="396">
        <v>0</v>
      </c>
      <c r="K408" s="396">
        <v>0</v>
      </c>
      <c r="L408" s="396">
        <v>1</v>
      </c>
      <c r="M408" s="396">
        <v>0</v>
      </c>
      <c r="N408" s="421">
        <v>0</v>
      </c>
      <c r="O408" s="415">
        <f t="shared" si="10"/>
        <v>1</v>
      </c>
      <c r="P408" s="420"/>
      <c r="Q408" s="420"/>
      <c r="R408" s="420"/>
      <c r="S408" s="420"/>
      <c r="T408" s="420"/>
      <c r="U408" s="420"/>
      <c r="V408" s="420"/>
      <c r="W408" s="420"/>
      <c r="X408" s="420"/>
      <c r="Y408" s="420"/>
      <c r="AA408" s="437"/>
      <c r="AB408" s="9"/>
      <c r="AC408" s="437"/>
      <c r="AD408" s="437"/>
      <c r="AE408" s="9"/>
      <c r="AF408" s="437"/>
      <c r="AG408" s="437"/>
      <c r="AH408" s="9"/>
      <c r="AI408" s="437"/>
      <c r="AJ408" s="437"/>
      <c r="AK408" s="9"/>
      <c r="AL408" s="437"/>
      <c r="AM408" s="437"/>
      <c r="AN408" s="437"/>
      <c r="AO408" s="437"/>
      <c r="AP408" s="437"/>
    </row>
    <row r="409" spans="1:42" ht="24.95" customHeight="1">
      <c r="A409" s="155" t="s">
        <v>940</v>
      </c>
      <c r="B409" s="23">
        <v>0</v>
      </c>
      <c r="C409" s="396">
        <v>0</v>
      </c>
      <c r="D409" s="396">
        <v>17</v>
      </c>
      <c r="E409" s="396">
        <v>0</v>
      </c>
      <c r="F409" s="396">
        <v>0</v>
      </c>
      <c r="G409" s="396">
        <v>0</v>
      </c>
      <c r="H409" s="396">
        <v>0</v>
      </c>
      <c r="I409" s="396">
        <v>0</v>
      </c>
      <c r="J409" s="396">
        <v>0</v>
      </c>
      <c r="K409" s="396">
        <v>0</v>
      </c>
      <c r="L409" s="396">
        <v>0</v>
      </c>
      <c r="M409" s="396">
        <v>0</v>
      </c>
      <c r="N409" s="421">
        <v>1</v>
      </c>
      <c r="O409" s="415">
        <f t="shared" si="10"/>
        <v>18</v>
      </c>
      <c r="P409" s="420"/>
      <c r="Q409" s="420"/>
      <c r="R409" s="420"/>
      <c r="S409" s="420"/>
      <c r="T409" s="420"/>
      <c r="U409" s="420"/>
      <c r="V409" s="420"/>
      <c r="W409" s="420"/>
      <c r="X409" s="420"/>
      <c r="Y409" s="420"/>
      <c r="AA409" s="437"/>
      <c r="AB409" s="9"/>
      <c r="AC409" s="437"/>
      <c r="AD409" s="437"/>
      <c r="AE409" s="9"/>
      <c r="AF409" s="437"/>
      <c r="AG409" s="437"/>
      <c r="AH409" s="9"/>
      <c r="AI409" s="437"/>
      <c r="AJ409" s="437"/>
      <c r="AK409" s="9"/>
      <c r="AL409" s="437"/>
      <c r="AM409" s="437"/>
      <c r="AN409" s="437"/>
      <c r="AO409" s="437"/>
      <c r="AP409" s="437"/>
    </row>
    <row r="410" spans="1:42" ht="24.95" customHeight="1">
      <c r="A410" s="155" t="s">
        <v>952</v>
      </c>
      <c r="B410" s="23">
        <v>0</v>
      </c>
      <c r="C410" s="396">
        <v>0</v>
      </c>
      <c r="D410" s="396">
        <v>4</v>
      </c>
      <c r="E410" s="396">
        <v>0</v>
      </c>
      <c r="F410" s="396">
        <v>0</v>
      </c>
      <c r="G410" s="396">
        <v>0</v>
      </c>
      <c r="H410" s="396">
        <v>0</v>
      </c>
      <c r="I410" s="396">
        <v>0</v>
      </c>
      <c r="J410" s="396">
        <v>0</v>
      </c>
      <c r="K410" s="396">
        <v>0</v>
      </c>
      <c r="L410" s="396">
        <v>2</v>
      </c>
      <c r="M410" s="396">
        <v>0</v>
      </c>
      <c r="N410" s="421">
        <v>0</v>
      </c>
      <c r="O410" s="415">
        <f t="shared" si="10"/>
        <v>6</v>
      </c>
      <c r="P410" s="420"/>
      <c r="Q410" s="420"/>
      <c r="R410" s="420"/>
      <c r="S410" s="420"/>
      <c r="T410" s="420"/>
      <c r="U410" s="420"/>
      <c r="V410" s="420"/>
      <c r="W410" s="420"/>
      <c r="X410" s="420"/>
      <c r="Y410" s="420"/>
      <c r="AA410" s="437"/>
      <c r="AB410" s="9"/>
      <c r="AC410" s="437"/>
      <c r="AD410" s="437"/>
      <c r="AE410" s="9"/>
      <c r="AF410" s="437"/>
      <c r="AG410" s="437"/>
      <c r="AH410" s="9"/>
      <c r="AI410" s="437"/>
      <c r="AJ410" s="437"/>
      <c r="AK410" s="9"/>
      <c r="AL410" s="437"/>
      <c r="AM410" s="437"/>
      <c r="AN410" s="437"/>
      <c r="AO410" s="437"/>
      <c r="AP410" s="437"/>
    </row>
    <row r="411" spans="1:42" ht="24.95" customHeight="1">
      <c r="A411" s="155" t="s">
        <v>882</v>
      </c>
      <c r="B411" s="23">
        <v>0</v>
      </c>
      <c r="C411" s="396">
        <v>0</v>
      </c>
      <c r="D411" s="396">
        <v>2</v>
      </c>
      <c r="E411" s="396">
        <v>0</v>
      </c>
      <c r="F411" s="396">
        <v>0</v>
      </c>
      <c r="G411" s="396">
        <v>0</v>
      </c>
      <c r="H411" s="396">
        <v>0</v>
      </c>
      <c r="I411" s="396">
        <v>0</v>
      </c>
      <c r="J411" s="396">
        <v>0</v>
      </c>
      <c r="K411" s="396">
        <v>0</v>
      </c>
      <c r="L411" s="396"/>
      <c r="M411" s="396">
        <v>0</v>
      </c>
      <c r="N411" s="421">
        <v>0</v>
      </c>
      <c r="O411" s="415">
        <f t="shared" si="10"/>
        <v>2</v>
      </c>
      <c r="P411" s="420"/>
      <c r="Q411" s="420"/>
      <c r="R411" s="420"/>
      <c r="S411" s="420"/>
      <c r="T411" s="420"/>
      <c r="U411" s="420"/>
      <c r="V411" s="420"/>
      <c r="W411" s="420"/>
      <c r="X411" s="420"/>
      <c r="Y411" s="420"/>
      <c r="AA411" s="437"/>
      <c r="AB411" s="9"/>
      <c r="AC411" s="437"/>
      <c r="AD411" s="437"/>
      <c r="AE411" s="9"/>
      <c r="AF411" s="437"/>
      <c r="AG411" s="437"/>
      <c r="AH411" s="9"/>
      <c r="AI411" s="437"/>
      <c r="AJ411" s="437"/>
      <c r="AK411" s="9"/>
      <c r="AL411" s="437"/>
      <c r="AM411" s="437"/>
      <c r="AN411" s="437"/>
      <c r="AO411" s="437"/>
      <c r="AP411" s="437"/>
    </row>
    <row r="412" spans="1:42" ht="24.95" customHeight="1">
      <c r="A412" s="155" t="s">
        <v>268</v>
      </c>
      <c r="B412" s="23">
        <v>0</v>
      </c>
      <c r="C412" s="396">
        <v>0</v>
      </c>
      <c r="D412" s="396">
        <v>0</v>
      </c>
      <c r="E412" s="396">
        <v>0</v>
      </c>
      <c r="F412" s="396">
        <v>0</v>
      </c>
      <c r="G412" s="396">
        <v>0</v>
      </c>
      <c r="H412" s="396">
        <v>0</v>
      </c>
      <c r="I412" s="396">
        <v>0</v>
      </c>
      <c r="J412" s="396">
        <v>0</v>
      </c>
      <c r="K412" s="396">
        <v>0</v>
      </c>
      <c r="L412" s="396">
        <v>4</v>
      </c>
      <c r="M412" s="396">
        <v>0</v>
      </c>
      <c r="N412" s="421">
        <v>0</v>
      </c>
      <c r="O412" s="415">
        <f t="shared" si="10"/>
        <v>4</v>
      </c>
      <c r="P412" s="420"/>
      <c r="Q412" s="420"/>
      <c r="R412" s="420"/>
      <c r="S412" s="420"/>
      <c r="T412" s="420"/>
      <c r="U412" s="420"/>
      <c r="V412" s="420"/>
      <c r="W412" s="420"/>
      <c r="X412" s="420"/>
      <c r="Y412" s="420"/>
      <c r="AA412" s="437"/>
      <c r="AB412" s="9"/>
      <c r="AC412" s="437"/>
      <c r="AD412" s="437"/>
      <c r="AE412" s="9"/>
      <c r="AF412" s="437"/>
      <c r="AG412" s="437"/>
      <c r="AH412" s="9"/>
      <c r="AI412" s="437"/>
      <c r="AJ412" s="437"/>
      <c r="AK412" s="9"/>
      <c r="AL412" s="437"/>
      <c r="AM412" s="437"/>
      <c r="AN412" s="437"/>
      <c r="AO412" s="437"/>
      <c r="AP412" s="437"/>
    </row>
    <row r="413" spans="1:42" ht="24.95" customHeight="1">
      <c r="A413" s="155" t="s">
        <v>257</v>
      </c>
      <c r="B413" s="23">
        <v>0</v>
      </c>
      <c r="C413" s="396">
        <v>0</v>
      </c>
      <c r="D413" s="396">
        <v>0</v>
      </c>
      <c r="E413" s="396">
        <v>0</v>
      </c>
      <c r="F413" s="396">
        <v>0</v>
      </c>
      <c r="G413" s="396">
        <v>0</v>
      </c>
      <c r="H413" s="396">
        <v>0</v>
      </c>
      <c r="I413" s="396">
        <v>0</v>
      </c>
      <c r="J413" s="396">
        <v>0</v>
      </c>
      <c r="K413" s="396">
        <v>0</v>
      </c>
      <c r="L413" s="396">
        <v>3</v>
      </c>
      <c r="M413" s="396">
        <v>0</v>
      </c>
      <c r="N413" s="421">
        <v>0</v>
      </c>
      <c r="O413" s="415">
        <f t="shared" si="10"/>
        <v>3</v>
      </c>
      <c r="P413" s="420"/>
      <c r="Q413" s="420"/>
      <c r="R413" s="420"/>
      <c r="S413" s="420"/>
      <c r="T413" s="420"/>
      <c r="U413" s="420"/>
      <c r="V413" s="420"/>
      <c r="W413" s="420"/>
      <c r="X413" s="420"/>
      <c r="Y413" s="420"/>
      <c r="AA413" s="437"/>
      <c r="AB413" s="9"/>
      <c r="AC413" s="437"/>
      <c r="AD413" s="437"/>
      <c r="AE413" s="9"/>
      <c r="AF413" s="437"/>
      <c r="AG413" s="437"/>
      <c r="AH413" s="9"/>
      <c r="AI413" s="437"/>
      <c r="AJ413" s="437"/>
      <c r="AK413" s="9"/>
      <c r="AL413" s="437"/>
      <c r="AM413" s="437"/>
      <c r="AN413" s="437"/>
      <c r="AO413" s="437"/>
      <c r="AP413" s="437"/>
    </row>
    <row r="414" spans="1:42" ht="24.95" customHeight="1">
      <c r="A414" s="155" t="s">
        <v>262</v>
      </c>
      <c r="B414" s="23">
        <v>0</v>
      </c>
      <c r="C414" s="396">
        <v>0</v>
      </c>
      <c r="D414" s="396">
        <v>0</v>
      </c>
      <c r="E414" s="396">
        <v>0</v>
      </c>
      <c r="F414" s="396">
        <v>0</v>
      </c>
      <c r="G414" s="396">
        <v>0</v>
      </c>
      <c r="H414" s="396">
        <v>0</v>
      </c>
      <c r="I414" s="396">
        <v>0</v>
      </c>
      <c r="J414" s="396">
        <v>0</v>
      </c>
      <c r="K414" s="396">
        <v>0</v>
      </c>
      <c r="L414" s="396">
        <v>3</v>
      </c>
      <c r="M414" s="396">
        <v>0</v>
      </c>
      <c r="N414" s="421">
        <v>0</v>
      </c>
      <c r="O414" s="415">
        <f t="shared" si="10"/>
        <v>3</v>
      </c>
      <c r="P414" s="420"/>
      <c r="Q414" s="420"/>
      <c r="R414" s="420"/>
      <c r="S414" s="420"/>
      <c r="T414" s="420"/>
      <c r="U414" s="420"/>
      <c r="V414" s="420"/>
      <c r="W414" s="420"/>
      <c r="X414" s="420"/>
      <c r="Y414" s="420"/>
      <c r="AA414" s="437"/>
      <c r="AB414" s="9"/>
      <c r="AC414" s="437"/>
      <c r="AD414" s="437"/>
      <c r="AE414" s="9"/>
      <c r="AF414" s="437"/>
      <c r="AG414" s="437"/>
      <c r="AH414" s="9"/>
      <c r="AI414" s="437"/>
      <c r="AJ414" s="437"/>
      <c r="AK414" s="9"/>
      <c r="AL414" s="437"/>
      <c r="AM414" s="437"/>
      <c r="AN414" s="437"/>
      <c r="AO414" s="437"/>
      <c r="AP414" s="437"/>
    </row>
    <row r="415" spans="1:42" ht="24.95" customHeight="1">
      <c r="A415" s="155" t="s">
        <v>265</v>
      </c>
      <c r="B415" s="23">
        <v>0</v>
      </c>
      <c r="C415" s="396">
        <v>0</v>
      </c>
      <c r="D415" s="396">
        <v>0</v>
      </c>
      <c r="E415" s="396">
        <v>0</v>
      </c>
      <c r="F415" s="396">
        <v>0</v>
      </c>
      <c r="G415" s="396">
        <v>0</v>
      </c>
      <c r="H415" s="396">
        <v>0</v>
      </c>
      <c r="I415" s="396">
        <v>0</v>
      </c>
      <c r="J415" s="396">
        <v>0</v>
      </c>
      <c r="K415" s="396">
        <v>0</v>
      </c>
      <c r="L415" s="396">
        <v>2</v>
      </c>
      <c r="M415" s="396">
        <v>0</v>
      </c>
      <c r="N415" s="421">
        <v>0</v>
      </c>
      <c r="O415" s="415">
        <f t="shared" si="10"/>
        <v>2</v>
      </c>
      <c r="P415" s="420"/>
      <c r="Q415" s="420"/>
      <c r="R415" s="420"/>
      <c r="S415" s="420"/>
      <c r="T415" s="420"/>
      <c r="U415" s="420"/>
      <c r="V415" s="420"/>
      <c r="W415" s="420"/>
      <c r="X415" s="420"/>
      <c r="Y415" s="420"/>
      <c r="AA415" s="437"/>
      <c r="AB415" s="9"/>
      <c r="AC415" s="437"/>
      <c r="AD415" s="437"/>
      <c r="AE415" s="9"/>
      <c r="AF415" s="437"/>
      <c r="AG415" s="437"/>
      <c r="AH415" s="9"/>
      <c r="AI415" s="437"/>
      <c r="AJ415" s="437"/>
      <c r="AK415" s="9"/>
      <c r="AL415" s="437"/>
      <c r="AM415" s="437"/>
      <c r="AN415" s="437"/>
      <c r="AO415" s="437"/>
      <c r="AP415" s="437"/>
    </row>
    <row r="416" spans="1:42" ht="24.95" customHeight="1">
      <c r="A416" s="155" t="s">
        <v>266</v>
      </c>
      <c r="B416" s="23">
        <v>0</v>
      </c>
      <c r="C416" s="396">
        <v>0</v>
      </c>
      <c r="D416" s="396">
        <v>0</v>
      </c>
      <c r="E416" s="396">
        <v>0</v>
      </c>
      <c r="F416" s="396">
        <v>0</v>
      </c>
      <c r="G416" s="396">
        <v>0</v>
      </c>
      <c r="H416" s="396">
        <v>0</v>
      </c>
      <c r="I416" s="396">
        <v>0</v>
      </c>
      <c r="J416" s="396">
        <v>0</v>
      </c>
      <c r="K416" s="396">
        <v>0</v>
      </c>
      <c r="L416" s="396">
        <v>1</v>
      </c>
      <c r="M416" s="396">
        <v>0</v>
      </c>
      <c r="N416" s="421">
        <v>0</v>
      </c>
      <c r="O416" s="415">
        <f t="shared" si="10"/>
        <v>1</v>
      </c>
      <c r="P416" s="420"/>
      <c r="Q416" s="420"/>
      <c r="R416" s="420"/>
      <c r="S416" s="420"/>
      <c r="T416" s="420"/>
      <c r="U416" s="420"/>
      <c r="V416" s="420"/>
      <c r="W416" s="420"/>
      <c r="X416" s="420"/>
      <c r="Y416" s="420"/>
      <c r="AA416" s="437"/>
      <c r="AB416" s="9"/>
      <c r="AC416" s="437"/>
      <c r="AD416" s="437"/>
      <c r="AE416" s="9"/>
      <c r="AF416" s="437"/>
      <c r="AG416" s="437"/>
      <c r="AH416" s="9"/>
      <c r="AI416" s="437"/>
      <c r="AJ416" s="437"/>
      <c r="AK416" s="9"/>
      <c r="AL416" s="437"/>
      <c r="AM416" s="437"/>
      <c r="AN416" s="437"/>
      <c r="AO416" s="437"/>
      <c r="AP416" s="437"/>
    </row>
    <row r="417" spans="1:42" ht="24.95" customHeight="1">
      <c r="A417" s="155" t="s">
        <v>934</v>
      </c>
      <c r="B417" s="23">
        <v>0</v>
      </c>
      <c r="C417" s="396">
        <v>0</v>
      </c>
      <c r="D417" s="396">
        <v>0</v>
      </c>
      <c r="E417" s="396">
        <v>0</v>
      </c>
      <c r="F417" s="396">
        <v>0</v>
      </c>
      <c r="G417" s="396">
        <v>0</v>
      </c>
      <c r="H417" s="396">
        <v>0</v>
      </c>
      <c r="I417" s="396">
        <v>0</v>
      </c>
      <c r="J417" s="396">
        <v>0</v>
      </c>
      <c r="K417" s="396">
        <v>0</v>
      </c>
      <c r="L417" s="396">
        <v>1</v>
      </c>
      <c r="M417" s="396">
        <v>0</v>
      </c>
      <c r="N417" s="421">
        <v>0</v>
      </c>
      <c r="O417" s="415">
        <f t="shared" si="10"/>
        <v>1</v>
      </c>
      <c r="P417" s="420"/>
      <c r="Q417" s="420"/>
      <c r="R417" s="420"/>
      <c r="S417" s="420"/>
      <c r="T417" s="420"/>
      <c r="U417" s="420"/>
      <c r="V417" s="420"/>
      <c r="W417" s="420"/>
      <c r="X417" s="420"/>
      <c r="Y417" s="420"/>
      <c r="AA417" s="437"/>
      <c r="AB417" s="9"/>
      <c r="AC417" s="437"/>
      <c r="AD417" s="437"/>
      <c r="AE417" s="9"/>
      <c r="AF417" s="437"/>
      <c r="AG417" s="437"/>
      <c r="AH417" s="9"/>
      <c r="AI417" s="437"/>
      <c r="AJ417" s="437"/>
      <c r="AK417" s="9"/>
      <c r="AL417" s="437"/>
      <c r="AM417" s="437"/>
      <c r="AN417" s="437"/>
      <c r="AO417" s="437"/>
      <c r="AP417" s="437"/>
    </row>
    <row r="418" spans="1:42" ht="24.95" customHeight="1">
      <c r="A418" s="156" t="s">
        <v>3</v>
      </c>
      <c r="B418" s="393">
        <f t="shared" ref="B418:N418" si="11">SUM(B386:B417)</f>
        <v>61</v>
      </c>
      <c r="C418" s="395">
        <f t="shared" si="11"/>
        <v>0</v>
      </c>
      <c r="D418" s="395">
        <f t="shared" si="11"/>
        <v>30</v>
      </c>
      <c r="E418" s="395">
        <f t="shared" si="11"/>
        <v>0</v>
      </c>
      <c r="F418" s="395">
        <f t="shared" si="11"/>
        <v>0</v>
      </c>
      <c r="G418" s="395">
        <f t="shared" si="11"/>
        <v>3</v>
      </c>
      <c r="H418" s="395">
        <f t="shared" si="11"/>
        <v>8</v>
      </c>
      <c r="I418" s="395">
        <f t="shared" si="11"/>
        <v>60</v>
      </c>
      <c r="J418" s="395">
        <f t="shared" si="11"/>
        <v>0</v>
      </c>
      <c r="K418" s="395">
        <f t="shared" si="11"/>
        <v>0</v>
      </c>
      <c r="L418" s="395">
        <f t="shared" si="11"/>
        <v>39</v>
      </c>
      <c r="M418" s="395">
        <f t="shared" si="11"/>
        <v>0</v>
      </c>
      <c r="N418" s="415">
        <f t="shared" si="11"/>
        <v>20</v>
      </c>
      <c r="O418" s="415">
        <f t="shared" si="10"/>
        <v>221</v>
      </c>
      <c r="P418" s="420"/>
      <c r="Q418" s="420"/>
      <c r="R418" s="420"/>
      <c r="S418" s="420"/>
      <c r="T418" s="420"/>
      <c r="U418" s="420"/>
      <c r="V418" s="420"/>
      <c r="W418" s="420"/>
      <c r="X418" s="420"/>
      <c r="Y418" s="420"/>
      <c r="AA418" s="437"/>
      <c r="AB418" s="9"/>
      <c r="AC418" s="437"/>
      <c r="AD418" s="437"/>
      <c r="AE418" s="9"/>
      <c r="AF418" s="437"/>
      <c r="AG418" s="437"/>
      <c r="AH418" s="9"/>
      <c r="AI418" s="437"/>
      <c r="AJ418" s="437"/>
      <c r="AK418" s="9"/>
      <c r="AL418" s="437"/>
      <c r="AM418" s="437"/>
      <c r="AN418" s="437"/>
      <c r="AO418" s="437"/>
      <c r="AP418" s="437"/>
    </row>
    <row r="419" spans="1:42" ht="20.25" customHeight="1">
      <c r="A419" s="304"/>
      <c r="B419" s="399"/>
      <c r="C419" s="399"/>
      <c r="D419" s="399"/>
      <c r="E419" s="399"/>
      <c r="F419" s="399"/>
      <c r="G419" s="399"/>
      <c r="H419" s="399"/>
      <c r="I419" s="399"/>
      <c r="J419" s="399"/>
      <c r="K419" s="399"/>
      <c r="L419" s="399"/>
      <c r="M419" s="399"/>
      <c r="N419" s="420"/>
      <c r="O419" s="420"/>
      <c r="P419" s="420"/>
      <c r="Q419" s="420"/>
      <c r="R419" s="420"/>
      <c r="S419" s="420"/>
      <c r="T419" s="420"/>
      <c r="U419" s="420"/>
      <c r="V419" s="420"/>
      <c r="W419" s="420"/>
      <c r="X419" s="420"/>
      <c r="Y419" s="420"/>
      <c r="AA419" s="437"/>
      <c r="AB419" s="9"/>
      <c r="AC419" s="437"/>
      <c r="AD419" s="437"/>
      <c r="AE419" s="9"/>
      <c r="AF419" s="437"/>
      <c r="AG419" s="437"/>
      <c r="AH419" s="9"/>
      <c r="AI419" s="437"/>
      <c r="AJ419" s="437"/>
      <c r="AK419" s="9"/>
      <c r="AL419" s="437"/>
      <c r="AM419" s="437"/>
      <c r="AN419" s="437"/>
      <c r="AO419" s="437"/>
      <c r="AP419" s="437"/>
    </row>
    <row r="420" spans="1:42" ht="15" customHeight="1">
      <c r="A420" s="336" t="s">
        <v>3</v>
      </c>
      <c r="B420" s="395">
        <v>396</v>
      </c>
      <c r="C420" s="395">
        <v>172</v>
      </c>
      <c r="D420" s="395">
        <v>220</v>
      </c>
      <c r="E420" s="395">
        <v>96</v>
      </c>
      <c r="F420" s="395">
        <v>357</v>
      </c>
      <c r="G420" s="395">
        <v>418</v>
      </c>
      <c r="H420" s="395">
        <v>129</v>
      </c>
      <c r="I420" s="395">
        <v>341</v>
      </c>
      <c r="J420" s="395">
        <v>438</v>
      </c>
      <c r="K420" s="395">
        <v>89</v>
      </c>
      <c r="L420" s="395">
        <v>550</v>
      </c>
      <c r="M420" s="395">
        <v>647</v>
      </c>
      <c r="N420" s="415">
        <v>276</v>
      </c>
      <c r="O420" s="415">
        <v>4129</v>
      </c>
      <c r="P420" s="420"/>
      <c r="Q420" s="420"/>
      <c r="R420" s="420"/>
      <c r="S420" s="420"/>
      <c r="T420" s="420"/>
      <c r="U420" s="420"/>
      <c r="V420" s="420"/>
      <c r="W420" s="420"/>
      <c r="X420" s="420"/>
      <c r="Y420" s="420"/>
    </row>
    <row r="421" spans="1:42">
      <c r="A421" s="315" t="s">
        <v>1679</v>
      </c>
      <c r="B421" s="396">
        <v>10</v>
      </c>
      <c r="C421" s="396">
        <v>0</v>
      </c>
      <c r="D421" s="396">
        <v>35</v>
      </c>
      <c r="E421" s="396">
        <v>7</v>
      </c>
      <c r="F421" s="396">
        <v>39</v>
      </c>
      <c r="G421" s="396">
        <v>24</v>
      </c>
      <c r="H421" s="396">
        <v>0</v>
      </c>
      <c r="I421" s="396">
        <v>22</v>
      </c>
      <c r="J421" s="396">
        <v>0</v>
      </c>
      <c r="K421" s="396">
        <v>0</v>
      </c>
      <c r="L421" s="396">
        <v>0</v>
      </c>
      <c r="M421" s="396">
        <v>2</v>
      </c>
      <c r="N421" s="421">
        <v>11</v>
      </c>
      <c r="O421" s="421">
        <f>SUM(B421:N421)</f>
        <v>150</v>
      </c>
      <c r="P421" s="420"/>
      <c r="Q421" s="420"/>
      <c r="R421" s="420"/>
      <c r="S421" s="420"/>
      <c r="T421" s="420"/>
      <c r="U421" s="420"/>
      <c r="V421" s="420"/>
      <c r="W421" s="420"/>
      <c r="X421" s="420"/>
      <c r="Y421" s="420"/>
    </row>
    <row r="422" spans="1:42">
      <c r="A422" s="315" t="s">
        <v>37</v>
      </c>
      <c r="B422" s="396">
        <v>0</v>
      </c>
      <c r="C422" s="396">
        <v>0</v>
      </c>
      <c r="D422" s="396">
        <v>0</v>
      </c>
      <c r="E422" s="396">
        <v>0</v>
      </c>
      <c r="F422" s="396">
        <v>0</v>
      </c>
      <c r="G422" s="396">
        <v>0</v>
      </c>
      <c r="H422" s="396">
        <v>0</v>
      </c>
      <c r="I422" s="396">
        <v>0</v>
      </c>
      <c r="J422" s="396">
        <v>0</v>
      </c>
      <c r="K422" s="396">
        <v>42</v>
      </c>
      <c r="L422" s="396">
        <v>0</v>
      </c>
      <c r="M422" s="396">
        <v>5</v>
      </c>
      <c r="N422" s="421">
        <v>0</v>
      </c>
      <c r="O422" s="421">
        <f>SUM(B422:N422)</f>
        <v>47</v>
      </c>
      <c r="P422" s="420"/>
      <c r="Q422" s="420"/>
      <c r="R422" s="420"/>
      <c r="S422" s="420"/>
      <c r="T422" s="420"/>
      <c r="U422" s="420"/>
      <c r="V422" s="420"/>
      <c r="W422" s="420"/>
      <c r="X422" s="420"/>
      <c r="Y422" s="420"/>
    </row>
    <row r="423" spans="1:42">
      <c r="A423" s="315" t="s">
        <v>332</v>
      </c>
      <c r="B423" s="396">
        <v>0</v>
      </c>
      <c r="C423" s="396">
        <v>13</v>
      </c>
      <c r="D423" s="396">
        <v>0</v>
      </c>
      <c r="E423" s="396">
        <v>0</v>
      </c>
      <c r="F423" s="396">
        <v>0</v>
      </c>
      <c r="G423" s="396">
        <v>0</v>
      </c>
      <c r="H423" s="396">
        <v>0</v>
      </c>
      <c r="I423" s="396">
        <v>0</v>
      </c>
      <c r="J423" s="396">
        <v>4</v>
      </c>
      <c r="K423" s="396">
        <v>0</v>
      </c>
      <c r="L423" s="396">
        <v>0</v>
      </c>
      <c r="M423" s="396">
        <v>0</v>
      </c>
      <c r="N423" s="421">
        <v>0</v>
      </c>
      <c r="O423" s="421">
        <f>SUM(B423:N423)</f>
        <v>17</v>
      </c>
      <c r="P423" s="420"/>
      <c r="Q423" s="420"/>
      <c r="R423" s="420"/>
      <c r="S423" s="420"/>
      <c r="T423" s="420"/>
      <c r="U423" s="420"/>
      <c r="V423" s="420"/>
      <c r="W423" s="420"/>
      <c r="X423" s="420"/>
      <c r="Y423" s="420"/>
    </row>
    <row r="424" spans="1:42">
      <c r="A424" s="315" t="s">
        <v>3</v>
      </c>
      <c r="B424" s="396">
        <f t="shared" ref="B424:N424" si="12">SUM(B420:B423)</f>
        <v>406</v>
      </c>
      <c r="C424" s="396">
        <f t="shared" si="12"/>
        <v>185</v>
      </c>
      <c r="D424" s="396">
        <f t="shared" si="12"/>
        <v>255</v>
      </c>
      <c r="E424" s="396">
        <f t="shared" si="12"/>
        <v>103</v>
      </c>
      <c r="F424" s="396">
        <f t="shared" si="12"/>
        <v>396</v>
      </c>
      <c r="G424" s="396">
        <f t="shared" si="12"/>
        <v>442</v>
      </c>
      <c r="H424" s="396">
        <f t="shared" si="12"/>
        <v>129</v>
      </c>
      <c r="I424" s="396">
        <f t="shared" si="12"/>
        <v>363</v>
      </c>
      <c r="J424" s="396">
        <f t="shared" si="12"/>
        <v>442</v>
      </c>
      <c r="K424" s="396">
        <f t="shared" si="12"/>
        <v>131</v>
      </c>
      <c r="L424" s="396">
        <f t="shared" si="12"/>
        <v>550</v>
      </c>
      <c r="M424" s="396">
        <f t="shared" si="12"/>
        <v>654</v>
      </c>
      <c r="N424" s="421">
        <f t="shared" si="12"/>
        <v>287</v>
      </c>
      <c r="O424" s="421">
        <f>SUM(B424:N424)</f>
        <v>4343</v>
      </c>
      <c r="P424" s="420"/>
      <c r="Q424" s="420"/>
      <c r="R424" s="420"/>
      <c r="S424" s="420"/>
      <c r="T424" s="420"/>
      <c r="U424" s="420"/>
      <c r="V424" s="420"/>
      <c r="W424" s="420"/>
      <c r="X424" s="420"/>
      <c r="Y424" s="420"/>
    </row>
    <row r="425" spans="1:42">
      <c r="A425" s="304"/>
      <c r="B425" s="399"/>
      <c r="C425" s="399"/>
      <c r="D425" s="399"/>
      <c r="E425" s="399"/>
      <c r="F425" s="399"/>
      <c r="G425" s="399"/>
      <c r="H425" s="399"/>
      <c r="I425" s="399"/>
      <c r="J425" s="399"/>
      <c r="K425" s="399"/>
      <c r="L425" s="399"/>
      <c r="M425" s="399"/>
      <c r="N425" s="420"/>
      <c r="O425" s="420"/>
      <c r="P425" s="420"/>
      <c r="Q425" s="420"/>
      <c r="R425" s="420"/>
      <c r="S425" s="420"/>
      <c r="T425" s="420"/>
      <c r="U425" s="420"/>
      <c r="V425" s="420"/>
      <c r="W425" s="420"/>
      <c r="X425" s="420"/>
      <c r="Y425" s="420"/>
    </row>
    <row r="426" spans="1:42">
      <c r="A426" s="304"/>
      <c r="B426" s="399"/>
      <c r="C426" s="399"/>
      <c r="D426" s="399"/>
      <c r="E426" s="399"/>
      <c r="F426" s="399"/>
      <c r="G426" s="399"/>
      <c r="H426" s="399"/>
      <c r="I426" s="399"/>
      <c r="J426" s="399"/>
      <c r="K426" s="399"/>
      <c r="L426" s="399"/>
      <c r="M426" s="399"/>
      <c r="N426" s="420"/>
      <c r="O426" s="420"/>
      <c r="P426" s="420"/>
      <c r="Q426" s="420"/>
      <c r="R426" s="420"/>
      <c r="S426" s="420"/>
      <c r="T426" s="420"/>
      <c r="U426" s="420"/>
      <c r="V426" s="420"/>
      <c r="W426" s="420"/>
      <c r="X426" s="420"/>
      <c r="Y426" s="420"/>
    </row>
    <row r="427" spans="1:42">
      <c r="A427" s="304"/>
      <c r="B427" s="399"/>
      <c r="C427" s="399"/>
      <c r="D427" s="399"/>
      <c r="E427" s="399"/>
      <c r="F427" s="399"/>
      <c r="G427" s="399"/>
      <c r="H427" s="399"/>
      <c r="I427" s="399"/>
      <c r="J427" s="399"/>
      <c r="K427" s="399"/>
      <c r="L427" s="399"/>
      <c r="M427" s="399"/>
      <c r="N427" s="420"/>
      <c r="O427" s="420"/>
      <c r="P427" s="420"/>
      <c r="Q427" s="420"/>
      <c r="R427" s="420"/>
      <c r="S427" s="420"/>
      <c r="T427" s="420"/>
      <c r="U427" s="420"/>
      <c r="V427" s="420"/>
      <c r="W427" s="420"/>
      <c r="X427" s="420"/>
      <c r="Y427" s="420"/>
    </row>
    <row r="428" spans="1:42">
      <c r="A428" s="304"/>
      <c r="B428" s="399"/>
      <c r="C428" s="399"/>
      <c r="D428" s="399"/>
      <c r="E428" s="399"/>
      <c r="F428" s="399"/>
      <c r="G428" s="399"/>
      <c r="H428" s="399"/>
      <c r="I428" s="399"/>
      <c r="J428" s="399"/>
      <c r="K428" s="399"/>
      <c r="L428" s="399"/>
      <c r="M428" s="399"/>
      <c r="N428" s="420"/>
      <c r="O428" s="420"/>
      <c r="P428" s="420"/>
      <c r="Q428" s="420"/>
      <c r="R428" s="420"/>
      <c r="S428" s="420"/>
      <c r="T428" s="420"/>
      <c r="U428" s="420"/>
      <c r="V428" s="420"/>
      <c r="W428" s="420"/>
      <c r="X428" s="420"/>
      <c r="Y428" s="420"/>
    </row>
    <row r="429" spans="1:42">
      <c r="A429" s="304"/>
      <c r="B429" s="399"/>
      <c r="C429" s="399"/>
      <c r="D429" s="399"/>
      <c r="E429" s="399"/>
      <c r="F429" s="399"/>
      <c r="G429" s="399"/>
      <c r="H429" s="399"/>
      <c r="I429" s="399"/>
      <c r="J429" s="399"/>
      <c r="K429" s="399"/>
      <c r="L429" s="399"/>
      <c r="M429" s="399"/>
      <c r="N429" s="420"/>
      <c r="O429" s="420"/>
      <c r="P429" s="420"/>
      <c r="Q429" s="420"/>
      <c r="R429" s="420"/>
      <c r="S429" s="420"/>
      <c r="T429" s="420"/>
      <c r="U429" s="420"/>
      <c r="V429" s="420"/>
      <c r="W429" s="420"/>
      <c r="X429" s="420"/>
      <c r="Y429" s="420"/>
    </row>
    <row r="430" spans="1:42">
      <c r="A430" s="304"/>
      <c r="B430" s="399"/>
      <c r="C430" s="399"/>
      <c r="D430" s="399"/>
      <c r="E430" s="399"/>
      <c r="F430" s="399"/>
      <c r="G430" s="399"/>
      <c r="H430" s="399"/>
      <c r="I430" s="399"/>
      <c r="J430" s="399"/>
      <c r="K430" s="399"/>
      <c r="L430" s="399"/>
      <c r="M430" s="399"/>
      <c r="N430" s="420"/>
      <c r="O430" s="420"/>
      <c r="P430" s="420"/>
      <c r="Q430" s="420"/>
      <c r="R430" s="420"/>
      <c r="S430" s="420"/>
      <c r="T430" s="420"/>
      <c r="U430" s="420"/>
      <c r="V430" s="420"/>
      <c r="W430" s="420"/>
      <c r="X430" s="420"/>
      <c r="Y430" s="420"/>
    </row>
    <row r="431" spans="1:42">
      <c r="A431" s="304"/>
      <c r="B431" s="399"/>
      <c r="C431" s="399"/>
      <c r="D431" s="399"/>
      <c r="E431" s="399"/>
      <c r="F431" s="399"/>
      <c r="G431" s="399"/>
      <c r="H431" s="399"/>
      <c r="I431" s="399"/>
      <c r="J431" s="399"/>
      <c r="K431" s="399"/>
      <c r="L431" s="399"/>
      <c r="M431" s="399"/>
      <c r="N431" s="420"/>
      <c r="O431" s="420"/>
      <c r="P431" s="420"/>
      <c r="Q431" s="420"/>
      <c r="R431" s="420"/>
      <c r="S431" s="420"/>
      <c r="T431" s="420"/>
      <c r="U431" s="420"/>
      <c r="V431" s="420"/>
      <c r="W431" s="420"/>
      <c r="X431" s="420"/>
      <c r="Y431" s="420"/>
    </row>
    <row r="432" spans="1:42" ht="27" customHeight="1">
      <c r="A432" s="725" t="s">
        <v>407</v>
      </c>
      <c r="B432" s="662"/>
      <c r="C432" s="662"/>
      <c r="D432" s="662"/>
      <c r="E432" s="662"/>
      <c r="F432" s="662"/>
      <c r="G432" s="662"/>
      <c r="H432" s="662"/>
      <c r="I432" s="662"/>
      <c r="J432" s="662"/>
      <c r="K432" s="662"/>
      <c r="L432" s="662"/>
      <c r="M432" s="662"/>
      <c r="N432" s="662"/>
      <c r="O432" s="663"/>
      <c r="P432" s="420"/>
      <c r="Q432" s="420"/>
      <c r="R432" s="420"/>
      <c r="S432" s="420"/>
      <c r="T432" s="420"/>
      <c r="U432" s="420"/>
      <c r="V432" s="420"/>
      <c r="W432" s="420"/>
      <c r="X432" s="420"/>
      <c r="Y432" s="420"/>
    </row>
    <row r="433" spans="1:25" ht="72.75" customHeight="1">
      <c r="A433" s="156" t="s">
        <v>836</v>
      </c>
      <c r="B433" s="83" t="s">
        <v>11</v>
      </c>
      <c r="C433" s="408" t="s">
        <v>6</v>
      </c>
      <c r="D433" s="408" t="s">
        <v>15</v>
      </c>
      <c r="E433" s="81" t="s">
        <v>1730</v>
      </c>
      <c r="F433" s="408" t="s">
        <v>1725</v>
      </c>
      <c r="G433" s="408" t="s">
        <v>12</v>
      </c>
      <c r="H433" s="408" t="s">
        <v>4</v>
      </c>
      <c r="I433" s="81" t="s">
        <v>401</v>
      </c>
      <c r="J433" s="81" t="s">
        <v>404</v>
      </c>
      <c r="K433" s="408" t="s">
        <v>5</v>
      </c>
      <c r="L433" s="408" t="s">
        <v>229</v>
      </c>
      <c r="M433" s="408" t="s">
        <v>236</v>
      </c>
      <c r="N433" s="426" t="s">
        <v>230</v>
      </c>
      <c r="O433" s="426" t="s">
        <v>3</v>
      </c>
      <c r="P433" s="420"/>
      <c r="Q433" s="420"/>
      <c r="R433" s="420"/>
      <c r="S433" s="420"/>
      <c r="T433" s="420"/>
      <c r="U433" s="420"/>
      <c r="V433" s="420"/>
      <c r="W433" s="420"/>
      <c r="X433" s="420"/>
      <c r="Y433" s="420"/>
    </row>
    <row r="434" spans="1:25" ht="30" customHeight="1">
      <c r="A434" s="155" t="s">
        <v>47</v>
      </c>
      <c r="B434" s="23">
        <v>33</v>
      </c>
      <c r="C434" s="396">
        <v>9</v>
      </c>
      <c r="D434" s="396">
        <v>0</v>
      </c>
      <c r="E434" s="396">
        <v>0</v>
      </c>
      <c r="F434" s="396">
        <v>0</v>
      </c>
      <c r="G434" s="396">
        <v>0</v>
      </c>
      <c r="H434" s="396">
        <v>0</v>
      </c>
      <c r="I434" s="396">
        <v>0</v>
      </c>
      <c r="J434" s="396">
        <v>7</v>
      </c>
      <c r="K434" s="396">
        <v>0</v>
      </c>
      <c r="L434" s="396">
        <v>0</v>
      </c>
      <c r="M434" s="396">
        <v>0</v>
      </c>
      <c r="N434" s="421">
        <v>44</v>
      </c>
      <c r="O434" s="415">
        <v>93</v>
      </c>
      <c r="P434" s="420"/>
      <c r="Q434" s="420"/>
      <c r="R434" s="420"/>
      <c r="S434" s="420"/>
      <c r="T434" s="420"/>
      <c r="U434" s="420"/>
      <c r="V434" s="420"/>
      <c r="W434" s="420"/>
      <c r="X434" s="420"/>
      <c r="Y434" s="420"/>
    </row>
    <row r="435" spans="1:25" ht="30" customHeight="1">
      <c r="A435" s="155" t="s">
        <v>953</v>
      </c>
      <c r="B435" s="23">
        <v>0</v>
      </c>
      <c r="C435" s="396">
        <v>0</v>
      </c>
      <c r="D435" s="396">
        <v>2</v>
      </c>
      <c r="E435" s="396"/>
      <c r="F435" s="396">
        <v>0</v>
      </c>
      <c r="G435" s="396">
        <v>0</v>
      </c>
      <c r="H435" s="396">
        <v>0</v>
      </c>
      <c r="I435" s="396">
        <v>0</v>
      </c>
      <c r="J435" s="396">
        <v>0</v>
      </c>
      <c r="K435" s="396">
        <v>0</v>
      </c>
      <c r="L435" s="396">
        <v>0</v>
      </c>
      <c r="M435" s="396">
        <v>0</v>
      </c>
      <c r="N435" s="421">
        <v>0</v>
      </c>
      <c r="O435" s="415">
        <v>2</v>
      </c>
      <c r="P435" s="420"/>
      <c r="Q435" s="420"/>
      <c r="R435" s="420"/>
      <c r="S435" s="420"/>
      <c r="T435" s="420"/>
      <c r="U435" s="420"/>
      <c r="V435" s="420"/>
      <c r="W435" s="420"/>
      <c r="X435" s="420"/>
      <c r="Y435" s="420"/>
    </row>
    <row r="436" spans="1:25" ht="40.5" customHeight="1">
      <c r="A436" s="155" t="s">
        <v>763</v>
      </c>
      <c r="B436" s="23">
        <v>0</v>
      </c>
      <c r="C436" s="396">
        <v>0</v>
      </c>
      <c r="D436" s="396">
        <v>0</v>
      </c>
      <c r="E436" s="396">
        <v>0</v>
      </c>
      <c r="F436" s="396">
        <v>0</v>
      </c>
      <c r="G436" s="396">
        <v>0</v>
      </c>
      <c r="H436" s="396">
        <v>0</v>
      </c>
      <c r="I436" s="396">
        <v>0</v>
      </c>
      <c r="J436" s="396">
        <v>0</v>
      </c>
      <c r="K436" s="396">
        <v>0</v>
      </c>
      <c r="L436" s="396">
        <v>0</v>
      </c>
      <c r="M436" s="396">
        <v>5</v>
      </c>
      <c r="N436" s="421">
        <v>0</v>
      </c>
      <c r="O436" s="415">
        <v>5</v>
      </c>
      <c r="P436" s="420"/>
      <c r="Q436" s="420"/>
      <c r="R436" s="420"/>
      <c r="S436" s="420"/>
      <c r="T436" s="420"/>
      <c r="U436" s="420"/>
      <c r="V436" s="420"/>
      <c r="W436" s="420"/>
      <c r="X436" s="420"/>
      <c r="Y436" s="420"/>
    </row>
    <row r="437" spans="1:25" ht="36.75" customHeight="1">
      <c r="A437" s="155" t="s">
        <v>57</v>
      </c>
      <c r="B437" s="23">
        <v>0</v>
      </c>
      <c r="C437" s="396">
        <v>0</v>
      </c>
      <c r="D437" s="396">
        <v>4</v>
      </c>
      <c r="E437" s="396">
        <v>0</v>
      </c>
      <c r="F437" s="396">
        <v>0</v>
      </c>
      <c r="G437" s="396">
        <v>0</v>
      </c>
      <c r="H437" s="396">
        <v>0</v>
      </c>
      <c r="I437" s="396">
        <v>4</v>
      </c>
      <c r="J437" s="396">
        <v>0</v>
      </c>
      <c r="K437" s="396">
        <v>0</v>
      </c>
      <c r="L437" s="396">
        <v>0</v>
      </c>
      <c r="M437" s="396">
        <v>78</v>
      </c>
      <c r="N437" s="421">
        <v>0</v>
      </c>
      <c r="O437" s="415">
        <v>86</v>
      </c>
      <c r="P437" s="420"/>
      <c r="Q437" s="420"/>
      <c r="R437" s="420"/>
      <c r="S437" s="420"/>
      <c r="T437" s="420"/>
      <c r="U437" s="420"/>
      <c r="V437" s="420"/>
      <c r="W437" s="420"/>
      <c r="X437" s="420"/>
      <c r="Y437" s="420"/>
    </row>
    <row r="438" spans="1:25" ht="30" customHeight="1">
      <c r="A438" s="155" t="s">
        <v>64</v>
      </c>
      <c r="B438" s="23">
        <v>2</v>
      </c>
      <c r="C438" s="396">
        <v>9</v>
      </c>
      <c r="D438" s="396">
        <v>0</v>
      </c>
      <c r="E438" s="396">
        <v>0</v>
      </c>
      <c r="F438" s="396">
        <v>4</v>
      </c>
      <c r="G438" s="396">
        <v>4</v>
      </c>
      <c r="H438" s="396">
        <v>2</v>
      </c>
      <c r="I438" s="396">
        <v>0</v>
      </c>
      <c r="J438" s="396">
        <v>4</v>
      </c>
      <c r="K438" s="396">
        <v>34</v>
      </c>
      <c r="L438" s="396">
        <v>0</v>
      </c>
      <c r="M438" s="396">
        <v>13</v>
      </c>
      <c r="N438" s="421">
        <v>5</v>
      </c>
      <c r="O438" s="415">
        <v>77</v>
      </c>
      <c r="P438" s="420"/>
      <c r="Q438" s="420"/>
      <c r="R438" s="420"/>
      <c r="S438" s="420"/>
      <c r="T438" s="420"/>
      <c r="U438" s="420"/>
      <c r="V438" s="420"/>
      <c r="W438" s="420"/>
      <c r="X438" s="420"/>
      <c r="Y438" s="420"/>
    </row>
    <row r="439" spans="1:25" ht="30" customHeight="1">
      <c r="A439" s="155" t="s">
        <v>36</v>
      </c>
      <c r="B439" s="23">
        <v>25</v>
      </c>
      <c r="C439" s="396">
        <v>7</v>
      </c>
      <c r="D439" s="396">
        <v>10</v>
      </c>
      <c r="E439" s="396">
        <v>0</v>
      </c>
      <c r="F439" s="396">
        <v>1</v>
      </c>
      <c r="G439" s="396">
        <v>45</v>
      </c>
      <c r="H439" s="396">
        <v>0</v>
      </c>
      <c r="I439" s="396">
        <v>4</v>
      </c>
      <c r="J439" s="396">
        <v>5</v>
      </c>
      <c r="K439" s="396">
        <v>0</v>
      </c>
      <c r="L439" s="396">
        <v>0</v>
      </c>
      <c r="M439" s="396">
        <v>6</v>
      </c>
      <c r="N439" s="421">
        <v>4</v>
      </c>
      <c r="O439" s="415">
        <v>107</v>
      </c>
      <c r="P439" s="420"/>
      <c r="Q439" s="420"/>
      <c r="R439" s="420"/>
      <c r="S439" s="420"/>
      <c r="T439" s="420"/>
      <c r="U439" s="420"/>
      <c r="V439" s="420"/>
      <c r="W439" s="420"/>
      <c r="X439" s="420"/>
      <c r="Y439" s="420"/>
    </row>
    <row r="440" spans="1:25" ht="30" customHeight="1">
      <c r="A440" s="155" t="s">
        <v>20</v>
      </c>
      <c r="B440" s="23">
        <v>25</v>
      </c>
      <c r="C440" s="396">
        <v>2</v>
      </c>
      <c r="D440" s="396">
        <v>36</v>
      </c>
      <c r="E440" s="396">
        <v>1</v>
      </c>
      <c r="F440" s="396">
        <v>3</v>
      </c>
      <c r="G440" s="396">
        <v>3</v>
      </c>
      <c r="H440" s="396">
        <v>0</v>
      </c>
      <c r="I440" s="396">
        <v>10</v>
      </c>
      <c r="J440" s="396">
        <v>17</v>
      </c>
      <c r="K440" s="396">
        <v>0</v>
      </c>
      <c r="L440" s="396">
        <v>5</v>
      </c>
      <c r="M440" s="396">
        <v>37</v>
      </c>
      <c r="N440" s="421">
        <v>49</v>
      </c>
      <c r="O440" s="415">
        <v>188</v>
      </c>
      <c r="P440" s="420"/>
      <c r="Q440" s="420"/>
      <c r="R440" s="420"/>
      <c r="S440" s="420"/>
      <c r="T440" s="420"/>
      <c r="U440" s="420"/>
      <c r="V440" s="420"/>
      <c r="W440" s="420"/>
      <c r="X440" s="420"/>
      <c r="Y440" s="420"/>
    </row>
    <row r="441" spans="1:25" ht="30" customHeight="1">
      <c r="A441" s="155" t="s">
        <v>38</v>
      </c>
      <c r="B441" s="23">
        <v>19</v>
      </c>
      <c r="C441" s="396">
        <v>1</v>
      </c>
      <c r="D441" s="396">
        <v>7</v>
      </c>
      <c r="E441" s="396">
        <v>1</v>
      </c>
      <c r="F441" s="396">
        <v>24</v>
      </c>
      <c r="G441" s="396">
        <v>5</v>
      </c>
      <c r="H441" s="396">
        <v>0</v>
      </c>
      <c r="I441" s="396">
        <v>33</v>
      </c>
      <c r="J441" s="396">
        <v>9</v>
      </c>
      <c r="K441" s="396">
        <v>0</v>
      </c>
      <c r="L441" s="396">
        <v>0</v>
      </c>
      <c r="M441" s="396">
        <v>72</v>
      </c>
      <c r="N441" s="421">
        <v>0</v>
      </c>
      <c r="O441" s="415">
        <v>171</v>
      </c>
      <c r="P441" s="420"/>
      <c r="Q441" s="420"/>
      <c r="R441" s="420"/>
      <c r="S441" s="420"/>
      <c r="T441" s="420"/>
      <c r="U441" s="420"/>
      <c r="V441" s="420"/>
      <c r="W441" s="420"/>
      <c r="X441" s="420"/>
      <c r="Y441" s="420"/>
    </row>
    <row r="442" spans="1:25" ht="30" customHeight="1">
      <c r="A442" s="155" t="s">
        <v>39</v>
      </c>
      <c r="B442" s="23">
        <v>8</v>
      </c>
      <c r="C442" s="396">
        <v>3</v>
      </c>
      <c r="D442" s="396">
        <v>2</v>
      </c>
      <c r="E442" s="396">
        <v>1</v>
      </c>
      <c r="F442" s="396">
        <v>22</v>
      </c>
      <c r="G442" s="396">
        <v>41</v>
      </c>
      <c r="H442" s="396">
        <v>0</v>
      </c>
      <c r="I442" s="396">
        <v>6</v>
      </c>
      <c r="J442" s="396">
        <v>12</v>
      </c>
      <c r="K442" s="396">
        <v>28</v>
      </c>
      <c r="L442" s="396">
        <v>15</v>
      </c>
      <c r="M442" s="396">
        <v>80</v>
      </c>
      <c r="N442" s="421">
        <v>3</v>
      </c>
      <c r="O442" s="415">
        <v>221</v>
      </c>
      <c r="P442" s="420"/>
      <c r="Q442" s="420"/>
      <c r="R442" s="420"/>
      <c r="S442" s="420"/>
      <c r="T442" s="420"/>
      <c r="U442" s="420"/>
      <c r="V442" s="420"/>
      <c r="W442" s="420"/>
      <c r="X442" s="420"/>
      <c r="Y442" s="420"/>
    </row>
    <row r="443" spans="1:25" ht="30" customHeight="1">
      <c r="A443" s="155" t="s">
        <v>44</v>
      </c>
      <c r="B443" s="23">
        <v>24</v>
      </c>
      <c r="C443" s="396">
        <v>0</v>
      </c>
      <c r="D443" s="396">
        <v>0</v>
      </c>
      <c r="E443" s="397">
        <v>2</v>
      </c>
      <c r="F443" s="396">
        <v>19</v>
      </c>
      <c r="G443" s="396">
        <v>28</v>
      </c>
      <c r="H443" s="396">
        <v>0</v>
      </c>
      <c r="I443" s="396">
        <v>0</v>
      </c>
      <c r="J443" s="396">
        <v>46</v>
      </c>
      <c r="K443" s="396">
        <v>0</v>
      </c>
      <c r="L443" s="396">
        <v>64</v>
      </c>
      <c r="M443" s="396">
        <v>42</v>
      </c>
      <c r="N443" s="421">
        <v>15</v>
      </c>
      <c r="O443" s="415">
        <v>240</v>
      </c>
      <c r="P443" s="420"/>
      <c r="Q443" s="420"/>
      <c r="R443" s="420"/>
      <c r="S443" s="420"/>
      <c r="T443" s="420"/>
      <c r="U443" s="420"/>
      <c r="V443" s="420"/>
      <c r="W443" s="420"/>
      <c r="X443" s="420"/>
      <c r="Y443" s="420"/>
    </row>
    <row r="444" spans="1:25" ht="30" customHeight="1">
      <c r="A444" s="155" t="s">
        <v>33</v>
      </c>
      <c r="B444" s="23">
        <v>3</v>
      </c>
      <c r="C444" s="396">
        <v>0</v>
      </c>
      <c r="D444" s="396">
        <v>5</v>
      </c>
      <c r="E444" s="396">
        <v>1</v>
      </c>
      <c r="F444" s="396">
        <v>1</v>
      </c>
      <c r="G444" s="396">
        <v>0</v>
      </c>
      <c r="H444" s="396">
        <v>0</v>
      </c>
      <c r="I444" s="396">
        <v>0</v>
      </c>
      <c r="J444" s="396">
        <v>31</v>
      </c>
      <c r="K444" s="396">
        <v>0</v>
      </c>
      <c r="L444" s="396">
        <v>6</v>
      </c>
      <c r="M444" s="396">
        <v>24</v>
      </c>
      <c r="N444" s="421">
        <v>0</v>
      </c>
      <c r="O444" s="415">
        <v>71</v>
      </c>
      <c r="P444" s="420"/>
      <c r="Q444" s="420"/>
      <c r="R444" s="420"/>
      <c r="S444" s="420"/>
      <c r="T444" s="420"/>
      <c r="U444" s="420"/>
      <c r="V444" s="420"/>
      <c r="W444" s="420"/>
      <c r="X444" s="420"/>
      <c r="Y444" s="420"/>
    </row>
    <row r="445" spans="1:25" ht="30" customHeight="1">
      <c r="A445" s="155" t="s">
        <v>35</v>
      </c>
      <c r="B445" s="23">
        <v>1</v>
      </c>
      <c r="C445" s="396">
        <v>14</v>
      </c>
      <c r="D445" s="396">
        <v>0</v>
      </c>
      <c r="E445" s="396">
        <v>12</v>
      </c>
      <c r="F445" s="396">
        <v>0</v>
      </c>
      <c r="G445" s="396">
        <v>1</v>
      </c>
      <c r="H445" s="396">
        <v>0</v>
      </c>
      <c r="I445" s="396">
        <v>16</v>
      </c>
      <c r="J445" s="396">
        <v>6</v>
      </c>
      <c r="K445" s="396">
        <v>0</v>
      </c>
      <c r="L445" s="396">
        <v>0</v>
      </c>
      <c r="M445" s="396">
        <v>7</v>
      </c>
      <c r="N445" s="421">
        <v>0</v>
      </c>
      <c r="O445" s="415">
        <v>57</v>
      </c>
      <c r="P445" s="420"/>
      <c r="Q445" s="420"/>
      <c r="R445" s="420"/>
      <c r="S445" s="420"/>
      <c r="T445" s="420"/>
      <c r="U445" s="420"/>
      <c r="V445" s="420"/>
      <c r="W445" s="420"/>
      <c r="X445" s="420"/>
      <c r="Y445" s="420"/>
    </row>
    <row r="446" spans="1:25" ht="30" customHeight="1">
      <c r="A446" s="155" t="s">
        <v>66</v>
      </c>
      <c r="B446" s="23">
        <v>25</v>
      </c>
      <c r="C446" s="396">
        <v>0</v>
      </c>
      <c r="D446" s="396">
        <v>13</v>
      </c>
      <c r="E446" s="396">
        <v>10</v>
      </c>
      <c r="F446" s="396">
        <v>0</v>
      </c>
      <c r="G446" s="396">
        <v>0</v>
      </c>
      <c r="H446" s="396">
        <v>0</v>
      </c>
      <c r="I446" s="396">
        <v>2</v>
      </c>
      <c r="J446" s="396">
        <v>36</v>
      </c>
      <c r="K446" s="396">
        <v>0</v>
      </c>
      <c r="L446" s="396">
        <v>114</v>
      </c>
      <c r="M446" s="396">
        <v>35</v>
      </c>
      <c r="N446" s="421">
        <v>1</v>
      </c>
      <c r="O446" s="415">
        <v>236</v>
      </c>
      <c r="P446" s="420"/>
      <c r="Q446" s="420"/>
      <c r="R446" s="420"/>
      <c r="S446" s="420"/>
      <c r="T446" s="420"/>
      <c r="U446" s="420"/>
      <c r="V446" s="420"/>
      <c r="W446" s="420"/>
      <c r="X446" s="420"/>
      <c r="Y446" s="420"/>
    </row>
    <row r="447" spans="1:25" ht="30" customHeight="1">
      <c r="A447" s="155" t="s">
        <v>24</v>
      </c>
      <c r="B447" s="23">
        <v>1</v>
      </c>
      <c r="C447" s="396">
        <v>1</v>
      </c>
      <c r="D447" s="396">
        <v>0</v>
      </c>
      <c r="E447" s="396">
        <v>0</v>
      </c>
      <c r="F447" s="396">
        <v>4</v>
      </c>
      <c r="G447" s="396">
        <v>19</v>
      </c>
      <c r="H447" s="396">
        <v>19</v>
      </c>
      <c r="I447" s="396">
        <v>3</v>
      </c>
      <c r="J447" s="396">
        <v>9</v>
      </c>
      <c r="K447" s="396">
        <v>0</v>
      </c>
      <c r="L447" s="396">
        <v>0</v>
      </c>
      <c r="M447" s="396">
        <v>0</v>
      </c>
      <c r="N447" s="421">
        <v>0</v>
      </c>
      <c r="O447" s="415">
        <v>56</v>
      </c>
      <c r="P447" s="420"/>
      <c r="Q447" s="420"/>
      <c r="R447" s="420"/>
      <c r="S447" s="420"/>
      <c r="T447" s="420"/>
      <c r="U447" s="420"/>
      <c r="V447" s="420"/>
      <c r="W447" s="420"/>
      <c r="X447" s="420"/>
      <c r="Y447" s="420"/>
    </row>
    <row r="448" spans="1:25" ht="30" customHeight="1">
      <c r="A448" s="155" t="s">
        <v>23</v>
      </c>
      <c r="B448" s="23">
        <v>11</v>
      </c>
      <c r="C448" s="396">
        <v>4</v>
      </c>
      <c r="D448" s="396">
        <v>15</v>
      </c>
      <c r="E448" s="396">
        <v>9</v>
      </c>
      <c r="F448" s="396">
        <v>2</v>
      </c>
      <c r="G448" s="396">
        <v>15</v>
      </c>
      <c r="H448" s="396">
        <v>0</v>
      </c>
      <c r="I448" s="396">
        <v>5</v>
      </c>
      <c r="J448" s="396">
        <v>16</v>
      </c>
      <c r="K448" s="396">
        <v>0</v>
      </c>
      <c r="L448" s="396">
        <v>104</v>
      </c>
      <c r="M448" s="396">
        <v>10</v>
      </c>
      <c r="N448" s="421">
        <v>1</v>
      </c>
      <c r="O448" s="415">
        <v>192</v>
      </c>
      <c r="P448" s="420"/>
      <c r="Q448" s="420"/>
      <c r="R448" s="420"/>
      <c r="S448" s="420"/>
      <c r="T448" s="420"/>
      <c r="U448" s="420"/>
      <c r="V448" s="420"/>
      <c r="W448" s="420"/>
      <c r="X448" s="420"/>
      <c r="Y448" s="420"/>
    </row>
    <row r="449" spans="1:25" ht="30" customHeight="1">
      <c r="A449" s="155" t="s">
        <v>48</v>
      </c>
      <c r="B449" s="23">
        <v>7</v>
      </c>
      <c r="C449" s="396">
        <v>0</v>
      </c>
      <c r="D449" s="396">
        <v>0</v>
      </c>
      <c r="E449" s="396">
        <v>2</v>
      </c>
      <c r="F449" s="396">
        <v>26</v>
      </c>
      <c r="G449" s="396">
        <v>15</v>
      </c>
      <c r="H449" s="396">
        <v>0</v>
      </c>
      <c r="I449" s="396">
        <v>9</v>
      </c>
      <c r="J449" s="396">
        <v>7</v>
      </c>
      <c r="K449" s="396">
        <v>0</v>
      </c>
      <c r="L449" s="396">
        <v>51</v>
      </c>
      <c r="M449" s="396">
        <v>9</v>
      </c>
      <c r="N449" s="421">
        <v>0</v>
      </c>
      <c r="O449" s="415">
        <v>126</v>
      </c>
      <c r="P449" s="420"/>
      <c r="Q449" s="420"/>
      <c r="R449" s="420"/>
      <c r="S449" s="420"/>
      <c r="T449" s="420"/>
      <c r="U449" s="420"/>
      <c r="V449" s="420"/>
      <c r="W449" s="420"/>
      <c r="X449" s="420"/>
      <c r="Y449" s="420"/>
    </row>
    <row r="450" spans="1:25" ht="30" customHeight="1">
      <c r="A450" s="155" t="s">
        <v>49</v>
      </c>
      <c r="B450" s="23">
        <v>10</v>
      </c>
      <c r="C450" s="396">
        <v>11</v>
      </c>
      <c r="D450" s="396">
        <v>16</v>
      </c>
      <c r="E450" s="396">
        <v>5</v>
      </c>
      <c r="F450" s="396">
        <v>11</v>
      </c>
      <c r="G450" s="396">
        <v>3</v>
      </c>
      <c r="H450" s="396">
        <v>0</v>
      </c>
      <c r="I450" s="396">
        <v>71</v>
      </c>
      <c r="J450" s="396">
        <v>7</v>
      </c>
      <c r="K450" s="396">
        <v>0</v>
      </c>
      <c r="L450" s="396">
        <v>18</v>
      </c>
      <c r="M450" s="396">
        <v>41</v>
      </c>
      <c r="N450" s="421">
        <v>0</v>
      </c>
      <c r="O450" s="415">
        <v>193</v>
      </c>
      <c r="P450" s="420"/>
      <c r="Q450" s="420"/>
      <c r="R450" s="420"/>
      <c r="S450" s="420"/>
      <c r="T450" s="420"/>
      <c r="U450" s="420"/>
      <c r="V450" s="420"/>
      <c r="W450" s="420"/>
      <c r="X450" s="420"/>
      <c r="Y450" s="420"/>
    </row>
    <row r="451" spans="1:25" ht="30" customHeight="1">
      <c r="A451" s="155" t="s">
        <v>50</v>
      </c>
      <c r="B451" s="23">
        <v>1</v>
      </c>
      <c r="C451" s="396">
        <v>2</v>
      </c>
      <c r="D451" s="396">
        <v>3</v>
      </c>
      <c r="E451" s="396">
        <v>8</v>
      </c>
      <c r="F451" s="396">
        <v>5</v>
      </c>
      <c r="G451" s="396">
        <v>11</v>
      </c>
      <c r="H451" s="396">
        <v>1</v>
      </c>
      <c r="I451" s="396">
        <v>21</v>
      </c>
      <c r="J451" s="396">
        <v>15</v>
      </c>
      <c r="K451" s="396">
        <v>0</v>
      </c>
      <c r="L451" s="396">
        <v>0</v>
      </c>
      <c r="M451" s="396">
        <v>6</v>
      </c>
      <c r="N451" s="421">
        <v>0</v>
      </c>
      <c r="O451" s="415">
        <v>73</v>
      </c>
      <c r="P451" s="420"/>
      <c r="Q451" s="420"/>
      <c r="R451" s="420"/>
      <c r="S451" s="420"/>
      <c r="T451" s="420"/>
      <c r="U451" s="420"/>
      <c r="V451" s="420"/>
      <c r="W451" s="420"/>
      <c r="X451" s="420"/>
      <c r="Y451" s="420"/>
    </row>
    <row r="452" spans="1:25" ht="30" customHeight="1">
      <c r="A452" s="155" t="s">
        <v>52</v>
      </c>
      <c r="B452" s="23">
        <v>45</v>
      </c>
      <c r="C452" s="396">
        <v>13</v>
      </c>
      <c r="D452" s="396">
        <v>25</v>
      </c>
      <c r="E452" s="396">
        <v>3</v>
      </c>
      <c r="F452" s="396">
        <v>1</v>
      </c>
      <c r="G452" s="396">
        <v>5</v>
      </c>
      <c r="H452" s="396">
        <v>32</v>
      </c>
      <c r="I452" s="396">
        <v>35</v>
      </c>
      <c r="J452" s="396">
        <v>17</v>
      </c>
      <c r="K452" s="396">
        <v>0</v>
      </c>
      <c r="L452" s="396">
        <v>28</v>
      </c>
      <c r="M452" s="396">
        <v>25</v>
      </c>
      <c r="N452" s="421">
        <v>18</v>
      </c>
      <c r="O452" s="415">
        <v>247</v>
      </c>
      <c r="P452" s="420"/>
      <c r="Q452" s="420"/>
      <c r="R452" s="420"/>
      <c r="S452" s="420"/>
      <c r="T452" s="420"/>
      <c r="U452" s="420"/>
      <c r="V452" s="420"/>
      <c r="W452" s="420"/>
      <c r="X452" s="420"/>
      <c r="Y452" s="420"/>
    </row>
    <row r="453" spans="1:25" ht="30" customHeight="1">
      <c r="A453" s="155" t="s">
        <v>53</v>
      </c>
      <c r="B453" s="23">
        <v>50</v>
      </c>
      <c r="C453" s="396">
        <v>12</v>
      </c>
      <c r="D453" s="396">
        <v>24</v>
      </c>
      <c r="E453" s="396">
        <v>11</v>
      </c>
      <c r="F453" s="396">
        <v>6</v>
      </c>
      <c r="G453" s="396">
        <v>79</v>
      </c>
      <c r="H453" s="396">
        <v>11</v>
      </c>
      <c r="I453" s="396">
        <v>55</v>
      </c>
      <c r="J453" s="396">
        <v>41</v>
      </c>
      <c r="K453" s="396">
        <v>0</v>
      </c>
      <c r="L453" s="396">
        <v>0</v>
      </c>
      <c r="M453" s="396">
        <v>24</v>
      </c>
      <c r="N453" s="421">
        <v>33</v>
      </c>
      <c r="O453" s="415">
        <v>346</v>
      </c>
      <c r="P453" s="420"/>
      <c r="Q453" s="420"/>
      <c r="R453" s="420"/>
      <c r="S453" s="420"/>
      <c r="T453" s="420"/>
      <c r="U453" s="420"/>
      <c r="V453" s="420"/>
      <c r="W453" s="420"/>
      <c r="X453" s="420"/>
      <c r="Y453" s="420"/>
    </row>
    <row r="454" spans="1:25" ht="30" customHeight="1">
      <c r="A454" s="155" t="s">
        <v>54</v>
      </c>
      <c r="B454" s="23">
        <v>15</v>
      </c>
      <c r="C454" s="396">
        <v>0</v>
      </c>
      <c r="D454" s="396">
        <v>0</v>
      </c>
      <c r="E454" s="396">
        <v>2</v>
      </c>
      <c r="F454" s="396">
        <v>0</v>
      </c>
      <c r="G454" s="396">
        <v>26</v>
      </c>
      <c r="H454" s="396">
        <v>0</v>
      </c>
      <c r="I454" s="396">
        <v>17</v>
      </c>
      <c r="J454" s="396">
        <v>13</v>
      </c>
      <c r="K454" s="396">
        <v>1</v>
      </c>
      <c r="L454" s="396">
        <v>38</v>
      </c>
      <c r="M454" s="396">
        <v>9</v>
      </c>
      <c r="N454" s="421">
        <v>4</v>
      </c>
      <c r="O454" s="415">
        <v>125</v>
      </c>
      <c r="P454" s="420"/>
      <c r="Q454" s="420"/>
      <c r="R454" s="420"/>
      <c r="S454" s="420"/>
      <c r="T454" s="420"/>
      <c r="U454" s="420"/>
      <c r="V454" s="420"/>
      <c r="W454" s="420"/>
      <c r="X454" s="420"/>
      <c r="Y454" s="420"/>
    </row>
    <row r="455" spans="1:25" ht="30" customHeight="1">
      <c r="A455" s="155" t="s">
        <v>51</v>
      </c>
      <c r="B455" s="23">
        <v>25</v>
      </c>
      <c r="C455" s="396">
        <v>33</v>
      </c>
      <c r="D455" s="396">
        <v>44</v>
      </c>
      <c r="E455" s="396">
        <v>18</v>
      </c>
      <c r="F455" s="396">
        <v>16</v>
      </c>
      <c r="G455" s="396">
        <v>102</v>
      </c>
      <c r="H455" s="396">
        <v>0</v>
      </c>
      <c r="I455" s="396">
        <v>23</v>
      </c>
      <c r="J455" s="396">
        <v>71</v>
      </c>
      <c r="K455" s="396">
        <v>3</v>
      </c>
      <c r="L455" s="396">
        <v>7</v>
      </c>
      <c r="M455" s="396">
        <v>66</v>
      </c>
      <c r="N455" s="421">
        <v>4</v>
      </c>
      <c r="O455" s="415">
        <v>412</v>
      </c>
      <c r="P455" s="420"/>
      <c r="Q455" s="420"/>
      <c r="R455" s="420"/>
      <c r="S455" s="420"/>
      <c r="T455" s="420"/>
      <c r="U455" s="420"/>
      <c r="V455" s="420"/>
      <c r="W455" s="420"/>
      <c r="X455" s="420"/>
      <c r="Y455" s="420"/>
    </row>
    <row r="456" spans="1:25" ht="30" customHeight="1">
      <c r="A456" s="155" t="s">
        <v>31</v>
      </c>
      <c r="B456" s="23">
        <v>0</v>
      </c>
      <c r="C456" s="396">
        <v>1</v>
      </c>
      <c r="D456" s="396">
        <v>11</v>
      </c>
      <c r="E456" s="396">
        <v>10</v>
      </c>
      <c r="F456" s="396">
        <v>4</v>
      </c>
      <c r="G456" s="396">
        <v>5</v>
      </c>
      <c r="H456" s="396">
        <v>0</v>
      </c>
      <c r="I456" s="396">
        <v>1</v>
      </c>
      <c r="J456" s="396">
        <v>40</v>
      </c>
      <c r="K456" s="396">
        <v>0</v>
      </c>
      <c r="L456" s="396">
        <v>0</v>
      </c>
      <c r="M456" s="396">
        <v>1</v>
      </c>
      <c r="N456" s="421">
        <v>41</v>
      </c>
      <c r="O456" s="415">
        <v>114</v>
      </c>
      <c r="P456" s="420"/>
      <c r="Q456" s="420"/>
      <c r="R456" s="420"/>
      <c r="S456" s="420"/>
      <c r="T456" s="420"/>
      <c r="U456" s="420"/>
      <c r="V456" s="420"/>
      <c r="W456" s="420"/>
      <c r="X456" s="420"/>
      <c r="Y456" s="420"/>
    </row>
    <row r="457" spans="1:25" ht="30" customHeight="1">
      <c r="A457" s="155" t="s">
        <v>115</v>
      </c>
      <c r="B457" s="23">
        <v>29</v>
      </c>
      <c r="C457" s="396">
        <v>11</v>
      </c>
      <c r="D457" s="396">
        <v>0</v>
      </c>
      <c r="E457" s="396">
        <v>0</v>
      </c>
      <c r="F457" s="396">
        <v>206</v>
      </c>
      <c r="G457" s="396">
        <v>0</v>
      </c>
      <c r="H457" s="396">
        <v>64</v>
      </c>
      <c r="I457" s="396">
        <v>0</v>
      </c>
      <c r="J457" s="396">
        <v>13</v>
      </c>
      <c r="K457" s="396">
        <v>0</v>
      </c>
      <c r="L457" s="396">
        <v>0</v>
      </c>
      <c r="M457" s="396">
        <v>0</v>
      </c>
      <c r="N457" s="421">
        <v>47</v>
      </c>
      <c r="O457" s="415">
        <v>370</v>
      </c>
      <c r="P457" s="420"/>
      <c r="Q457" s="420"/>
      <c r="R457" s="420"/>
      <c r="S457" s="420"/>
      <c r="T457" s="420"/>
      <c r="U457" s="420"/>
      <c r="V457" s="420"/>
      <c r="W457" s="420"/>
      <c r="X457" s="420"/>
      <c r="Y457" s="420"/>
    </row>
    <row r="458" spans="1:25" ht="30" customHeight="1">
      <c r="A458" s="155" t="s">
        <v>29</v>
      </c>
      <c r="B458" s="23">
        <v>0</v>
      </c>
      <c r="C458" s="396">
        <v>3</v>
      </c>
      <c r="D458" s="396">
        <v>1</v>
      </c>
      <c r="E458" s="396">
        <v>0</v>
      </c>
      <c r="F458" s="396">
        <v>0</v>
      </c>
      <c r="G458" s="396">
        <v>0</v>
      </c>
      <c r="H458" s="396">
        <v>0</v>
      </c>
      <c r="I458" s="396">
        <v>0</v>
      </c>
      <c r="J458" s="396">
        <v>1</v>
      </c>
      <c r="K458" s="396">
        <v>0</v>
      </c>
      <c r="L458" s="396">
        <v>2</v>
      </c>
      <c r="M458" s="396">
        <v>34</v>
      </c>
      <c r="N458" s="421">
        <v>0</v>
      </c>
      <c r="O458" s="415">
        <v>41</v>
      </c>
      <c r="P458" s="420"/>
      <c r="Q458" s="420"/>
      <c r="R458" s="420"/>
      <c r="S458" s="420"/>
      <c r="T458" s="420"/>
      <c r="U458" s="420"/>
      <c r="V458" s="420"/>
      <c r="W458" s="420"/>
      <c r="X458" s="420"/>
      <c r="Y458" s="420"/>
    </row>
    <row r="459" spans="1:25" ht="30" customHeight="1">
      <c r="A459" s="155" t="s">
        <v>954</v>
      </c>
      <c r="B459" s="23">
        <v>1</v>
      </c>
      <c r="C459" s="396">
        <v>1</v>
      </c>
      <c r="D459" s="396">
        <v>0</v>
      </c>
      <c r="E459" s="396">
        <v>0</v>
      </c>
      <c r="F459" s="396">
        <v>0</v>
      </c>
      <c r="G459" s="396">
        <v>1</v>
      </c>
      <c r="H459" s="396">
        <v>0</v>
      </c>
      <c r="I459" s="396">
        <v>0</v>
      </c>
      <c r="J459" s="396">
        <v>0</v>
      </c>
      <c r="K459" s="396">
        <v>0</v>
      </c>
      <c r="L459" s="396">
        <v>0</v>
      </c>
      <c r="M459" s="396">
        <v>0</v>
      </c>
      <c r="N459" s="421">
        <v>0</v>
      </c>
      <c r="O459" s="415">
        <v>3</v>
      </c>
      <c r="P459" s="420"/>
      <c r="Q459" s="420"/>
      <c r="R459" s="420"/>
      <c r="S459" s="420"/>
      <c r="T459" s="420"/>
      <c r="U459" s="420"/>
      <c r="V459" s="420"/>
      <c r="W459" s="420"/>
      <c r="X459" s="420"/>
      <c r="Y459" s="420"/>
    </row>
    <row r="460" spans="1:25" ht="30" customHeight="1">
      <c r="A460" s="155" t="s">
        <v>657</v>
      </c>
      <c r="B460" s="23">
        <v>1</v>
      </c>
      <c r="C460" s="396">
        <v>0</v>
      </c>
      <c r="D460" s="396">
        <v>0</v>
      </c>
      <c r="E460" s="396">
        <v>0</v>
      </c>
      <c r="F460" s="396">
        <v>0</v>
      </c>
      <c r="G460" s="396">
        <v>5</v>
      </c>
      <c r="H460" s="396">
        <v>0</v>
      </c>
      <c r="I460" s="396">
        <v>0</v>
      </c>
      <c r="J460" s="396">
        <v>0</v>
      </c>
      <c r="K460" s="396">
        <v>0</v>
      </c>
      <c r="L460" s="396">
        <v>37</v>
      </c>
      <c r="M460" s="396">
        <v>13</v>
      </c>
      <c r="N460" s="421">
        <v>0</v>
      </c>
      <c r="O460" s="415">
        <v>56</v>
      </c>
      <c r="P460" s="420"/>
      <c r="Q460" s="420"/>
      <c r="R460" s="420"/>
      <c r="S460" s="420"/>
      <c r="T460" s="420"/>
      <c r="U460" s="420"/>
      <c r="V460" s="420"/>
      <c r="W460" s="420"/>
      <c r="X460" s="420"/>
      <c r="Y460" s="420"/>
    </row>
    <row r="461" spans="1:25" ht="30" customHeight="1">
      <c r="A461" s="155" t="s">
        <v>955</v>
      </c>
      <c r="B461" s="23">
        <v>0</v>
      </c>
      <c r="C461" s="396">
        <v>0</v>
      </c>
      <c r="D461" s="396">
        <v>2</v>
      </c>
      <c r="E461" s="396">
        <v>0</v>
      </c>
      <c r="F461" s="396">
        <v>1</v>
      </c>
      <c r="G461" s="396">
        <v>0</v>
      </c>
      <c r="H461" s="396">
        <v>0</v>
      </c>
      <c r="I461" s="396">
        <v>10</v>
      </c>
      <c r="J461" s="396">
        <v>0</v>
      </c>
      <c r="K461" s="396">
        <v>0</v>
      </c>
      <c r="L461" s="396">
        <v>0</v>
      </c>
      <c r="M461" s="396">
        <v>0</v>
      </c>
      <c r="N461" s="421">
        <v>0</v>
      </c>
      <c r="O461" s="415">
        <v>13</v>
      </c>
      <c r="P461" s="420"/>
      <c r="Q461" s="420"/>
      <c r="R461" s="420"/>
      <c r="S461" s="420"/>
      <c r="T461" s="420"/>
      <c r="U461" s="420"/>
      <c r="V461" s="420"/>
      <c r="W461" s="420"/>
      <c r="X461" s="420"/>
      <c r="Y461" s="420"/>
    </row>
    <row r="462" spans="1:25" ht="30" customHeight="1">
      <c r="A462" s="155" t="s">
        <v>939</v>
      </c>
      <c r="B462" s="23">
        <v>2</v>
      </c>
      <c r="C462" s="396">
        <v>0</v>
      </c>
      <c r="D462" s="396">
        <v>0</v>
      </c>
      <c r="E462" s="396">
        <v>0</v>
      </c>
      <c r="F462" s="396">
        <v>0</v>
      </c>
      <c r="G462" s="396">
        <v>0</v>
      </c>
      <c r="H462" s="396">
        <v>0</v>
      </c>
      <c r="I462" s="396">
        <v>0</v>
      </c>
      <c r="J462" s="396">
        <v>0</v>
      </c>
      <c r="K462" s="396">
        <v>0</v>
      </c>
      <c r="L462" s="396">
        <v>0</v>
      </c>
      <c r="M462" s="396">
        <v>0</v>
      </c>
      <c r="N462" s="421">
        <v>0</v>
      </c>
      <c r="O462" s="415">
        <v>2</v>
      </c>
      <c r="P462" s="420"/>
      <c r="Q462" s="420"/>
      <c r="R462" s="420"/>
      <c r="S462" s="420"/>
      <c r="T462" s="420"/>
      <c r="U462" s="420"/>
      <c r="V462" s="420"/>
      <c r="W462" s="420"/>
      <c r="X462" s="420"/>
      <c r="Y462" s="420"/>
    </row>
    <row r="463" spans="1:25" ht="30" customHeight="1">
      <c r="A463" s="155" t="s">
        <v>956</v>
      </c>
      <c r="B463" s="23">
        <v>0</v>
      </c>
      <c r="C463" s="396">
        <v>1</v>
      </c>
      <c r="D463" s="396">
        <v>0</v>
      </c>
      <c r="E463" s="396">
        <v>0</v>
      </c>
      <c r="F463" s="396">
        <v>0</v>
      </c>
      <c r="G463" s="396">
        <v>0</v>
      </c>
      <c r="H463" s="396">
        <v>0</v>
      </c>
      <c r="I463" s="396">
        <v>0</v>
      </c>
      <c r="J463" s="396">
        <v>0</v>
      </c>
      <c r="K463" s="396">
        <v>23</v>
      </c>
      <c r="L463" s="396">
        <v>61</v>
      </c>
      <c r="M463" s="396">
        <v>2</v>
      </c>
      <c r="N463" s="421">
        <v>0</v>
      </c>
      <c r="O463" s="415">
        <v>87</v>
      </c>
      <c r="P463" s="420"/>
      <c r="Q463" s="420"/>
      <c r="R463" s="420"/>
      <c r="S463" s="420"/>
      <c r="T463" s="420"/>
      <c r="U463" s="420"/>
      <c r="V463" s="420"/>
      <c r="W463" s="420"/>
      <c r="X463" s="420"/>
      <c r="Y463" s="420"/>
    </row>
    <row r="464" spans="1:25" ht="30" customHeight="1">
      <c r="A464" s="155" t="s">
        <v>754</v>
      </c>
      <c r="B464" s="23">
        <v>5</v>
      </c>
      <c r="C464" s="396">
        <v>0</v>
      </c>
      <c r="D464" s="396">
        <v>0</v>
      </c>
      <c r="E464" s="396">
        <v>0</v>
      </c>
      <c r="F464" s="396">
        <v>1</v>
      </c>
      <c r="G464" s="396">
        <v>5</v>
      </c>
      <c r="H464" s="396">
        <v>0</v>
      </c>
      <c r="I464" s="396">
        <v>0</v>
      </c>
      <c r="J464" s="396">
        <v>2</v>
      </c>
      <c r="K464" s="396">
        <v>0</v>
      </c>
      <c r="L464" s="396">
        <v>0</v>
      </c>
      <c r="M464" s="396">
        <v>0</v>
      </c>
      <c r="N464" s="421">
        <v>0</v>
      </c>
      <c r="O464" s="415">
        <v>13</v>
      </c>
      <c r="P464" s="420"/>
      <c r="Q464" s="420"/>
      <c r="R464" s="420"/>
      <c r="S464" s="420"/>
      <c r="T464" s="420"/>
      <c r="U464" s="420"/>
      <c r="V464" s="420"/>
      <c r="W464" s="420"/>
      <c r="X464" s="420"/>
      <c r="Y464" s="420"/>
    </row>
    <row r="465" spans="1:25" ht="30" customHeight="1">
      <c r="A465" s="155" t="s">
        <v>957</v>
      </c>
      <c r="B465" s="23">
        <v>2</v>
      </c>
      <c r="C465" s="396">
        <v>0</v>
      </c>
      <c r="D465" s="396">
        <v>0</v>
      </c>
      <c r="E465" s="396">
        <v>0</v>
      </c>
      <c r="F465" s="396">
        <v>0</v>
      </c>
      <c r="G465" s="396">
        <v>0</v>
      </c>
      <c r="H465" s="396">
        <v>0</v>
      </c>
      <c r="I465" s="396">
        <v>0</v>
      </c>
      <c r="J465" s="396">
        <v>0</v>
      </c>
      <c r="K465" s="396">
        <v>0</v>
      </c>
      <c r="L465" s="396">
        <v>0</v>
      </c>
      <c r="M465" s="396">
        <v>0</v>
      </c>
      <c r="N465" s="421">
        <v>0</v>
      </c>
      <c r="O465" s="415">
        <v>2</v>
      </c>
      <c r="P465" s="420"/>
      <c r="Q465" s="420"/>
      <c r="R465" s="420"/>
      <c r="S465" s="420"/>
      <c r="T465" s="420"/>
      <c r="U465" s="420"/>
      <c r="V465" s="420"/>
      <c r="W465" s="420"/>
      <c r="X465" s="420"/>
      <c r="Y465" s="420"/>
    </row>
    <row r="466" spans="1:25" ht="30" customHeight="1">
      <c r="A466" s="155" t="s">
        <v>714</v>
      </c>
      <c r="B466" s="23">
        <v>2</v>
      </c>
      <c r="C466" s="396">
        <v>0</v>
      </c>
      <c r="D466" s="396">
        <v>0</v>
      </c>
      <c r="E466" s="396">
        <v>0</v>
      </c>
      <c r="F466" s="396">
        <v>0</v>
      </c>
      <c r="G466" s="396">
        <v>0</v>
      </c>
      <c r="H466" s="396">
        <v>0</v>
      </c>
      <c r="I466" s="396">
        <v>0</v>
      </c>
      <c r="J466" s="396">
        <v>13</v>
      </c>
      <c r="K466" s="396">
        <v>0</v>
      </c>
      <c r="L466" s="396">
        <v>0</v>
      </c>
      <c r="M466" s="396">
        <v>0</v>
      </c>
      <c r="N466" s="421">
        <v>0</v>
      </c>
      <c r="O466" s="415">
        <v>15</v>
      </c>
      <c r="P466" s="420"/>
      <c r="Q466" s="420"/>
      <c r="R466" s="420"/>
      <c r="S466" s="420"/>
      <c r="T466" s="420"/>
      <c r="U466" s="420"/>
      <c r="V466" s="420"/>
      <c r="W466" s="420"/>
      <c r="X466" s="420"/>
      <c r="Y466" s="420"/>
    </row>
    <row r="467" spans="1:25" ht="30" customHeight="1">
      <c r="A467" s="155" t="s">
        <v>940</v>
      </c>
      <c r="B467" s="23">
        <v>23</v>
      </c>
      <c r="C467" s="396">
        <v>34</v>
      </c>
      <c r="D467" s="396">
        <v>0</v>
      </c>
      <c r="E467" s="396">
        <v>0</v>
      </c>
      <c r="F467" s="396">
        <v>0</v>
      </c>
      <c r="G467" s="396">
        <v>0</v>
      </c>
      <c r="H467" s="396">
        <v>0</v>
      </c>
      <c r="I467" s="396">
        <v>16</v>
      </c>
      <c r="J467" s="396">
        <v>0</v>
      </c>
      <c r="K467" s="396">
        <v>0</v>
      </c>
      <c r="L467" s="396">
        <v>0</v>
      </c>
      <c r="M467" s="396">
        <v>8</v>
      </c>
      <c r="N467" s="421">
        <v>7</v>
      </c>
      <c r="O467" s="415">
        <v>88</v>
      </c>
      <c r="P467" s="420"/>
      <c r="Q467" s="420"/>
      <c r="R467" s="420"/>
      <c r="S467" s="420"/>
      <c r="T467" s="420"/>
      <c r="U467" s="420"/>
      <c r="V467" s="420"/>
      <c r="W467" s="420"/>
      <c r="X467" s="420"/>
      <c r="Y467" s="420"/>
    </row>
    <row r="468" spans="1:25" ht="30" customHeight="1">
      <c r="A468" s="155" t="s">
        <v>332</v>
      </c>
      <c r="B468" s="23">
        <v>1</v>
      </c>
      <c r="C468" s="396">
        <v>0</v>
      </c>
      <c r="D468" s="396">
        <v>0</v>
      </c>
      <c r="E468" s="396">
        <v>0</v>
      </c>
      <c r="F468" s="396">
        <v>0</v>
      </c>
      <c r="G468" s="396">
        <v>0</v>
      </c>
      <c r="H468" s="396">
        <v>0</v>
      </c>
      <c r="I468" s="396">
        <v>0</v>
      </c>
      <c r="J468" s="396">
        <v>0</v>
      </c>
      <c r="K468" s="396">
        <v>0</v>
      </c>
      <c r="L468" s="396">
        <v>0</v>
      </c>
      <c r="M468" s="396">
        <v>0</v>
      </c>
      <c r="N468" s="421">
        <v>0</v>
      </c>
      <c r="O468" s="415">
        <v>1</v>
      </c>
      <c r="P468" s="420"/>
      <c r="Q468" s="420"/>
      <c r="R468" s="420"/>
      <c r="S468" s="420"/>
      <c r="T468" s="420"/>
      <c r="U468" s="420"/>
      <c r="V468" s="420"/>
      <c r="W468" s="420"/>
      <c r="X468" s="420"/>
      <c r="Y468" s="420"/>
    </row>
    <row r="469" spans="1:25" ht="30" customHeight="1">
      <c r="A469" s="336" t="s">
        <v>3</v>
      </c>
      <c r="B469" s="395">
        <v>396</v>
      </c>
      <c r="C469" s="395">
        <v>172</v>
      </c>
      <c r="D469" s="395">
        <v>220</v>
      </c>
      <c r="E469" s="395">
        <v>96</v>
      </c>
      <c r="F469" s="395">
        <v>357</v>
      </c>
      <c r="G469" s="395">
        <v>418</v>
      </c>
      <c r="H469" s="395">
        <v>129</v>
      </c>
      <c r="I469" s="395">
        <v>341</v>
      </c>
      <c r="J469" s="395">
        <v>438</v>
      </c>
      <c r="K469" s="395">
        <v>89</v>
      </c>
      <c r="L469" s="395">
        <v>550</v>
      </c>
      <c r="M469" s="395">
        <v>647</v>
      </c>
      <c r="N469" s="415">
        <v>276</v>
      </c>
      <c r="O469" s="415">
        <v>4129</v>
      </c>
      <c r="P469" s="420"/>
      <c r="Q469" s="420"/>
      <c r="R469" s="420"/>
      <c r="S469" s="420"/>
      <c r="T469" s="420"/>
      <c r="U469" s="420"/>
      <c r="V469" s="420"/>
      <c r="W469" s="420"/>
      <c r="X469" s="420"/>
      <c r="Y469" s="420"/>
    </row>
    <row r="470" spans="1:25">
      <c r="A470" s="304"/>
      <c r="B470" s="399"/>
      <c r="C470" s="399"/>
      <c r="D470" s="399"/>
      <c r="E470" s="399"/>
      <c r="F470" s="399"/>
      <c r="G470" s="399"/>
      <c r="H470" s="399"/>
      <c r="I470" s="399"/>
      <c r="J470" s="399"/>
      <c r="K470" s="399"/>
      <c r="L470" s="399"/>
      <c r="M470" s="399"/>
      <c r="N470" s="420"/>
      <c r="O470" s="420"/>
      <c r="P470" s="420"/>
      <c r="Q470" s="420"/>
      <c r="R470" s="420"/>
      <c r="S470" s="420"/>
      <c r="T470" s="420"/>
      <c r="U470" s="420"/>
      <c r="V470" s="420"/>
      <c r="W470" s="420"/>
      <c r="X470" s="420"/>
      <c r="Y470" s="420"/>
    </row>
    <row r="471" spans="1:25" ht="21.75" customHeight="1">
      <c r="A471" s="674" t="s">
        <v>408</v>
      </c>
      <c r="B471" s="662"/>
      <c r="C471" s="662"/>
      <c r="D471" s="662"/>
      <c r="E471" s="662"/>
      <c r="F471" s="662"/>
      <c r="G471" s="662"/>
      <c r="H471" s="662"/>
      <c r="I471" s="662"/>
      <c r="J471" s="662"/>
      <c r="K471" s="662"/>
      <c r="L471" s="662"/>
      <c r="M471" s="662"/>
      <c r="N471" s="663"/>
      <c r="O471" s="420"/>
      <c r="P471" s="420"/>
      <c r="Q471" s="420"/>
      <c r="R471" s="420"/>
      <c r="S471" s="420"/>
      <c r="T471" s="420"/>
      <c r="U471" s="420"/>
      <c r="V471" s="420"/>
      <c r="W471" s="420"/>
      <c r="X471" s="420"/>
      <c r="Y471" s="420"/>
    </row>
    <row r="472" spans="1:25" ht="78.75" customHeight="1">
      <c r="A472" s="336" t="s">
        <v>959</v>
      </c>
      <c r="B472" s="408" t="s">
        <v>11</v>
      </c>
      <c r="C472" s="408" t="s">
        <v>6</v>
      </c>
      <c r="D472" s="408" t="s">
        <v>15</v>
      </c>
      <c r="E472" s="408" t="s">
        <v>1731</v>
      </c>
      <c r="F472" s="408" t="s">
        <v>1725</v>
      </c>
      <c r="G472" s="408" t="s">
        <v>12</v>
      </c>
      <c r="H472" s="408" t="s">
        <v>4</v>
      </c>
      <c r="I472" s="81" t="s">
        <v>13</v>
      </c>
      <c r="J472" s="81" t="s">
        <v>14</v>
      </c>
      <c r="K472" s="408" t="s">
        <v>5</v>
      </c>
      <c r="L472" s="408" t="s">
        <v>229</v>
      </c>
      <c r="M472" s="408" t="s">
        <v>230</v>
      </c>
      <c r="N472" s="426" t="s">
        <v>3</v>
      </c>
      <c r="O472" s="420"/>
      <c r="P472" s="420"/>
      <c r="Q472" s="420"/>
      <c r="R472" s="420"/>
      <c r="S472" s="420"/>
      <c r="T472" s="420"/>
      <c r="U472" s="420"/>
      <c r="V472" s="420"/>
      <c r="W472" s="420"/>
      <c r="X472" s="420"/>
      <c r="Y472" s="420"/>
    </row>
    <row r="473" spans="1:25" ht="30" customHeight="1">
      <c r="A473" s="155" t="s">
        <v>47</v>
      </c>
      <c r="B473" s="23">
        <v>6</v>
      </c>
      <c r="C473" s="396">
        <v>0</v>
      </c>
      <c r="D473" s="396">
        <v>0</v>
      </c>
      <c r="E473" s="396">
        <v>0</v>
      </c>
      <c r="F473" s="396">
        <v>0</v>
      </c>
      <c r="G473" s="396">
        <v>0</v>
      </c>
      <c r="H473" s="396">
        <v>0</v>
      </c>
      <c r="I473" s="396">
        <v>0</v>
      </c>
      <c r="J473" s="396">
        <v>0</v>
      </c>
      <c r="K473" s="396">
        <v>0</v>
      </c>
      <c r="L473" s="396">
        <v>0</v>
      </c>
      <c r="M473" s="396">
        <v>0</v>
      </c>
      <c r="N473" s="415">
        <f>SUM(B473:M473)</f>
        <v>6</v>
      </c>
      <c r="O473" s="420"/>
      <c r="P473" s="420"/>
      <c r="Q473" s="420"/>
      <c r="R473" s="420"/>
      <c r="S473" s="420"/>
      <c r="T473" s="420"/>
      <c r="U473" s="420"/>
      <c r="V473" s="420"/>
      <c r="W473" s="420"/>
      <c r="X473" s="420"/>
      <c r="Y473" s="420"/>
    </row>
    <row r="474" spans="1:25" ht="30" customHeight="1">
      <c r="A474" s="155" t="s">
        <v>57</v>
      </c>
      <c r="B474" s="23">
        <v>0</v>
      </c>
      <c r="C474" s="396">
        <v>0</v>
      </c>
      <c r="D474" s="396">
        <v>0</v>
      </c>
      <c r="E474" s="396">
        <v>4</v>
      </c>
      <c r="F474" s="396">
        <v>0</v>
      </c>
      <c r="G474" s="396">
        <v>0</v>
      </c>
      <c r="H474" s="396">
        <v>0</v>
      </c>
      <c r="I474" s="396">
        <v>0</v>
      </c>
      <c r="J474" s="396">
        <v>0</v>
      </c>
      <c r="K474" s="396">
        <v>0</v>
      </c>
      <c r="L474" s="396">
        <v>0</v>
      </c>
      <c r="M474" s="396">
        <v>0</v>
      </c>
      <c r="N474" s="415">
        <f t="shared" ref="N474:N500" si="13">SUM(B474:M474)</f>
        <v>4</v>
      </c>
      <c r="O474" s="420"/>
      <c r="P474" s="420"/>
      <c r="Q474" s="420"/>
      <c r="R474" s="420"/>
      <c r="S474" s="420"/>
      <c r="T474" s="420"/>
      <c r="U474" s="420"/>
      <c r="V474" s="420"/>
      <c r="W474" s="420"/>
      <c r="X474" s="420"/>
      <c r="Y474" s="420"/>
    </row>
    <row r="475" spans="1:25" ht="30" customHeight="1">
      <c r="A475" s="155" t="s">
        <v>64</v>
      </c>
      <c r="B475" s="23">
        <v>0</v>
      </c>
      <c r="C475" s="396">
        <v>13</v>
      </c>
      <c r="D475" s="396">
        <v>0</v>
      </c>
      <c r="E475" s="396">
        <v>0</v>
      </c>
      <c r="F475" s="396">
        <v>6</v>
      </c>
      <c r="G475" s="396">
        <v>4</v>
      </c>
      <c r="H475" s="396">
        <v>0</v>
      </c>
      <c r="I475" s="396">
        <v>0</v>
      </c>
      <c r="J475" s="396">
        <v>9</v>
      </c>
      <c r="K475" s="396">
        <v>97</v>
      </c>
      <c r="L475" s="396">
        <v>0</v>
      </c>
      <c r="M475" s="396">
        <v>6</v>
      </c>
      <c r="N475" s="415">
        <f t="shared" si="13"/>
        <v>135</v>
      </c>
      <c r="O475" s="420"/>
      <c r="P475" s="420"/>
      <c r="Q475" s="420"/>
      <c r="R475" s="420"/>
      <c r="S475" s="420"/>
      <c r="T475" s="420"/>
      <c r="U475" s="420"/>
      <c r="V475" s="420"/>
      <c r="W475" s="420"/>
      <c r="X475" s="420"/>
      <c r="Y475" s="420"/>
    </row>
    <row r="476" spans="1:25" ht="30" customHeight="1">
      <c r="A476" s="155" t="s">
        <v>36</v>
      </c>
      <c r="B476" s="23">
        <v>14</v>
      </c>
      <c r="C476" s="396">
        <v>28</v>
      </c>
      <c r="D476" s="396">
        <v>1</v>
      </c>
      <c r="E476" s="396">
        <v>0</v>
      </c>
      <c r="F476" s="396">
        <v>0</v>
      </c>
      <c r="G476" s="396">
        <v>0</v>
      </c>
      <c r="H476" s="396">
        <v>0</v>
      </c>
      <c r="I476" s="396">
        <v>0</v>
      </c>
      <c r="J476" s="396">
        <v>4</v>
      </c>
      <c r="K476" s="396">
        <v>0</v>
      </c>
      <c r="L476" s="396">
        <v>0</v>
      </c>
      <c r="M476" s="396">
        <v>0</v>
      </c>
      <c r="N476" s="415">
        <f t="shared" si="13"/>
        <v>47</v>
      </c>
      <c r="O476" s="420"/>
      <c r="P476" s="420"/>
      <c r="Q476" s="420"/>
      <c r="R476" s="420"/>
      <c r="S476" s="420"/>
      <c r="T476" s="420"/>
      <c r="U476" s="420"/>
      <c r="V476" s="420"/>
      <c r="W476" s="420"/>
      <c r="X476" s="420"/>
      <c r="Y476" s="420"/>
    </row>
    <row r="477" spans="1:25" ht="30" customHeight="1">
      <c r="A477" s="155" t="s">
        <v>20</v>
      </c>
      <c r="B477" s="23">
        <v>0</v>
      </c>
      <c r="C477" s="396">
        <v>64</v>
      </c>
      <c r="D477" s="396">
        <v>49</v>
      </c>
      <c r="E477" s="396">
        <v>85</v>
      </c>
      <c r="F477" s="396">
        <v>5</v>
      </c>
      <c r="G477" s="396">
        <v>34</v>
      </c>
      <c r="H477" s="396">
        <v>1</v>
      </c>
      <c r="I477" s="396">
        <v>48</v>
      </c>
      <c r="J477" s="396">
        <v>1</v>
      </c>
      <c r="K477" s="396">
        <v>20</v>
      </c>
      <c r="L477" s="396">
        <v>8</v>
      </c>
      <c r="M477" s="396">
        <v>0</v>
      </c>
      <c r="N477" s="415">
        <f t="shared" si="13"/>
        <v>315</v>
      </c>
      <c r="O477" s="420"/>
      <c r="P477" s="420"/>
      <c r="Q477" s="420"/>
      <c r="R477" s="420"/>
      <c r="S477" s="420"/>
      <c r="T477" s="420"/>
      <c r="U477" s="420"/>
      <c r="V477" s="420"/>
      <c r="W477" s="420"/>
      <c r="X477" s="420"/>
      <c r="Y477" s="420"/>
    </row>
    <row r="478" spans="1:25" ht="30" customHeight="1">
      <c r="A478" s="155" t="s">
        <v>38</v>
      </c>
      <c r="B478" s="23">
        <v>17</v>
      </c>
      <c r="C478" s="396">
        <v>18</v>
      </c>
      <c r="D478" s="396">
        <v>1</v>
      </c>
      <c r="E478" s="396">
        <v>25</v>
      </c>
      <c r="F478" s="396">
        <v>0</v>
      </c>
      <c r="G478" s="396">
        <v>25</v>
      </c>
      <c r="H478" s="396">
        <v>3</v>
      </c>
      <c r="I478" s="396">
        <v>0</v>
      </c>
      <c r="J478" s="396">
        <v>0</v>
      </c>
      <c r="K478" s="396">
        <v>0</v>
      </c>
      <c r="L478" s="396">
        <v>0</v>
      </c>
      <c r="M478" s="396">
        <v>0</v>
      </c>
      <c r="N478" s="415">
        <f t="shared" si="13"/>
        <v>89</v>
      </c>
      <c r="O478" s="420"/>
      <c r="P478" s="420"/>
      <c r="Q478" s="420"/>
      <c r="R478" s="420"/>
      <c r="S478" s="420"/>
      <c r="T478" s="420"/>
      <c r="U478" s="420"/>
      <c r="V478" s="420"/>
      <c r="W478" s="420"/>
      <c r="X478" s="420"/>
      <c r="Y478" s="420"/>
    </row>
    <row r="479" spans="1:25" ht="30" customHeight="1">
      <c r="A479" s="155" t="s">
        <v>39</v>
      </c>
      <c r="B479" s="23">
        <v>13</v>
      </c>
      <c r="C479" s="396">
        <v>3</v>
      </c>
      <c r="D479" s="396">
        <v>4</v>
      </c>
      <c r="E479" s="396">
        <v>18</v>
      </c>
      <c r="F479" s="396">
        <v>0</v>
      </c>
      <c r="G479" s="396">
        <v>12</v>
      </c>
      <c r="H479" s="396">
        <v>6</v>
      </c>
      <c r="I479" s="396">
        <v>0</v>
      </c>
      <c r="J479" s="396">
        <v>6</v>
      </c>
      <c r="K479" s="396">
        <v>80</v>
      </c>
      <c r="L479" s="396">
        <v>0</v>
      </c>
      <c r="M479" s="396">
        <v>10</v>
      </c>
      <c r="N479" s="415">
        <f t="shared" si="13"/>
        <v>152</v>
      </c>
      <c r="O479" s="420"/>
      <c r="P479" s="420"/>
      <c r="Q479" s="420"/>
      <c r="R479" s="420"/>
      <c r="S479" s="420"/>
      <c r="T479" s="420"/>
      <c r="U479" s="420"/>
      <c r="V479" s="420"/>
      <c r="W479" s="420"/>
      <c r="X479" s="420"/>
      <c r="Y479" s="420"/>
    </row>
    <row r="480" spans="1:25" ht="30" customHeight="1">
      <c r="A480" s="155" t="s">
        <v>44</v>
      </c>
      <c r="B480" s="23">
        <v>4</v>
      </c>
      <c r="C480" s="396">
        <v>0</v>
      </c>
      <c r="D480" s="396">
        <v>0</v>
      </c>
      <c r="E480" s="397">
        <v>0</v>
      </c>
      <c r="F480" s="396">
        <v>17</v>
      </c>
      <c r="G480" s="396">
        <v>0</v>
      </c>
      <c r="H480" s="396">
        <v>33</v>
      </c>
      <c r="I480" s="396">
        <v>0</v>
      </c>
      <c r="J480" s="396">
        <v>8</v>
      </c>
      <c r="K480" s="396">
        <v>0</v>
      </c>
      <c r="L480" s="396">
        <v>113</v>
      </c>
      <c r="M480" s="396">
        <v>7</v>
      </c>
      <c r="N480" s="415">
        <f t="shared" si="13"/>
        <v>182</v>
      </c>
      <c r="O480" s="420"/>
      <c r="P480" s="420"/>
      <c r="Q480" s="420"/>
      <c r="R480" s="420"/>
      <c r="S480" s="420"/>
      <c r="T480" s="420"/>
      <c r="U480" s="420"/>
      <c r="V480" s="420"/>
      <c r="W480" s="420"/>
      <c r="X480" s="420"/>
      <c r="Y480" s="420"/>
    </row>
    <row r="481" spans="1:25" ht="30" customHeight="1">
      <c r="A481" s="155" t="s">
        <v>33</v>
      </c>
      <c r="B481" s="23">
        <v>14</v>
      </c>
      <c r="C481" s="396">
        <v>6</v>
      </c>
      <c r="D481" s="396">
        <v>14</v>
      </c>
      <c r="E481" s="396">
        <v>14</v>
      </c>
      <c r="F481" s="396">
        <v>4</v>
      </c>
      <c r="G481" s="396">
        <v>0</v>
      </c>
      <c r="H481" s="396">
        <v>0</v>
      </c>
      <c r="I481" s="396">
        <v>0</v>
      </c>
      <c r="J481" s="396">
        <v>5</v>
      </c>
      <c r="K481" s="396">
        <v>92</v>
      </c>
      <c r="L481" s="396">
        <v>46</v>
      </c>
      <c r="M481" s="396">
        <v>0</v>
      </c>
      <c r="N481" s="415">
        <f t="shared" si="13"/>
        <v>195</v>
      </c>
      <c r="O481" s="420"/>
      <c r="P481" s="420"/>
      <c r="Q481" s="420"/>
      <c r="R481" s="420"/>
      <c r="S481" s="420"/>
      <c r="T481" s="420"/>
      <c r="U481" s="420"/>
      <c r="V481" s="420"/>
      <c r="W481" s="420"/>
      <c r="X481" s="420"/>
      <c r="Y481" s="420"/>
    </row>
    <row r="482" spans="1:25" ht="30" customHeight="1">
      <c r="A482" s="155" t="s">
        <v>35</v>
      </c>
      <c r="B482" s="23">
        <v>1</v>
      </c>
      <c r="C482" s="396">
        <v>5</v>
      </c>
      <c r="D482" s="396">
        <v>0</v>
      </c>
      <c r="E482" s="396">
        <v>12</v>
      </c>
      <c r="F482" s="396">
        <v>2</v>
      </c>
      <c r="G482" s="396">
        <v>0</v>
      </c>
      <c r="H482" s="396">
        <v>0</v>
      </c>
      <c r="I482" s="396">
        <v>0</v>
      </c>
      <c r="J482" s="396">
        <v>0</v>
      </c>
      <c r="K482" s="396">
        <v>0</v>
      </c>
      <c r="L482" s="396">
        <v>0</v>
      </c>
      <c r="M482" s="396">
        <v>0</v>
      </c>
      <c r="N482" s="415">
        <f t="shared" si="13"/>
        <v>20</v>
      </c>
      <c r="O482" s="420"/>
      <c r="P482" s="420"/>
      <c r="Q482" s="420"/>
      <c r="R482" s="420"/>
      <c r="S482" s="420"/>
      <c r="T482" s="420"/>
      <c r="U482" s="420"/>
      <c r="V482" s="420"/>
      <c r="W482" s="420"/>
      <c r="X482" s="420"/>
      <c r="Y482" s="420"/>
    </row>
    <row r="483" spans="1:25" ht="30" customHeight="1">
      <c r="A483" s="155" t="s">
        <v>66</v>
      </c>
      <c r="B483" s="23">
        <v>16</v>
      </c>
      <c r="C483" s="396">
        <v>14</v>
      </c>
      <c r="D483" s="396">
        <v>11</v>
      </c>
      <c r="E483" s="396">
        <v>8</v>
      </c>
      <c r="F483" s="396">
        <v>0</v>
      </c>
      <c r="G483" s="396">
        <v>1</v>
      </c>
      <c r="H483" s="396">
        <v>0</v>
      </c>
      <c r="I483" s="396">
        <v>18</v>
      </c>
      <c r="J483" s="396">
        <v>0</v>
      </c>
      <c r="K483" s="396">
        <v>0</v>
      </c>
      <c r="L483" s="396">
        <v>61</v>
      </c>
      <c r="M483" s="396">
        <v>0</v>
      </c>
      <c r="N483" s="415">
        <f t="shared" si="13"/>
        <v>129</v>
      </c>
      <c r="O483" s="420"/>
      <c r="P483" s="420"/>
      <c r="Q483" s="420"/>
      <c r="R483" s="420"/>
      <c r="S483" s="420"/>
      <c r="T483" s="420"/>
      <c r="U483" s="420"/>
      <c r="V483" s="420"/>
      <c r="W483" s="420"/>
      <c r="X483" s="420"/>
      <c r="Y483" s="420"/>
    </row>
    <row r="484" spans="1:25" ht="30" customHeight="1">
      <c r="A484" s="155" t="s">
        <v>24</v>
      </c>
      <c r="B484" s="23">
        <v>1</v>
      </c>
      <c r="C484" s="396">
        <v>26</v>
      </c>
      <c r="D484" s="396">
        <v>0</v>
      </c>
      <c r="E484" s="396">
        <v>5</v>
      </c>
      <c r="F484" s="396">
        <v>6</v>
      </c>
      <c r="G484" s="396">
        <v>0</v>
      </c>
      <c r="H484" s="396">
        <v>0</v>
      </c>
      <c r="I484" s="396">
        <v>5</v>
      </c>
      <c r="J484" s="396">
        <v>0</v>
      </c>
      <c r="K484" s="396">
        <v>40</v>
      </c>
      <c r="L484" s="396">
        <v>65</v>
      </c>
      <c r="M484" s="396">
        <v>0</v>
      </c>
      <c r="N484" s="415">
        <f t="shared" si="13"/>
        <v>148</v>
      </c>
      <c r="O484" s="420"/>
      <c r="P484" s="420"/>
      <c r="Q484" s="420"/>
      <c r="R484" s="420"/>
      <c r="S484" s="420"/>
      <c r="T484" s="420"/>
      <c r="U484" s="420"/>
      <c r="V484" s="420"/>
      <c r="W484" s="420"/>
      <c r="X484" s="420"/>
      <c r="Y484" s="420"/>
    </row>
    <row r="485" spans="1:25" ht="30" customHeight="1">
      <c r="A485" s="155" t="s">
        <v>23</v>
      </c>
      <c r="B485" s="23">
        <v>1</v>
      </c>
      <c r="C485" s="396">
        <v>52</v>
      </c>
      <c r="D485" s="396">
        <v>0</v>
      </c>
      <c r="E485" s="396">
        <v>48</v>
      </c>
      <c r="F485" s="396">
        <v>0</v>
      </c>
      <c r="G485" s="396">
        <v>24</v>
      </c>
      <c r="H485" s="396">
        <v>0</v>
      </c>
      <c r="I485" s="396">
        <v>0</v>
      </c>
      <c r="J485" s="396">
        <v>10</v>
      </c>
      <c r="K485" s="396">
        <v>0</v>
      </c>
      <c r="L485" s="396">
        <v>13</v>
      </c>
      <c r="M485" s="396">
        <v>1</v>
      </c>
      <c r="N485" s="415">
        <f t="shared" si="13"/>
        <v>149</v>
      </c>
      <c r="O485" s="420"/>
      <c r="P485" s="420"/>
      <c r="Q485" s="420"/>
      <c r="R485" s="420"/>
      <c r="S485" s="420"/>
      <c r="T485" s="420"/>
      <c r="U485" s="420"/>
      <c r="V485" s="420"/>
      <c r="W485" s="420"/>
      <c r="X485" s="420"/>
      <c r="Y485" s="420"/>
    </row>
    <row r="486" spans="1:25" ht="30" customHeight="1">
      <c r="A486" s="155" t="s">
        <v>48</v>
      </c>
      <c r="B486" s="23">
        <v>49</v>
      </c>
      <c r="C486" s="396">
        <v>14</v>
      </c>
      <c r="D486" s="396">
        <v>33</v>
      </c>
      <c r="E486" s="396">
        <v>20</v>
      </c>
      <c r="F486" s="396">
        <v>3</v>
      </c>
      <c r="G486" s="396">
        <v>0</v>
      </c>
      <c r="H486" s="396">
        <v>0</v>
      </c>
      <c r="I486" s="396">
        <v>0</v>
      </c>
      <c r="J486" s="396">
        <v>0</v>
      </c>
      <c r="K486" s="396">
        <v>0</v>
      </c>
      <c r="L486" s="396">
        <v>6</v>
      </c>
      <c r="M486" s="396">
        <v>0</v>
      </c>
      <c r="N486" s="415">
        <f t="shared" si="13"/>
        <v>125</v>
      </c>
      <c r="O486" s="420"/>
      <c r="P486" s="420"/>
      <c r="Q486" s="420"/>
      <c r="R486" s="420"/>
      <c r="S486" s="420"/>
      <c r="T486" s="420"/>
      <c r="U486" s="420"/>
      <c r="V486" s="420"/>
      <c r="W486" s="420"/>
      <c r="X486" s="420"/>
      <c r="Y486" s="420"/>
    </row>
    <row r="487" spans="1:25" ht="30" customHeight="1">
      <c r="A487" s="155" t="s">
        <v>49</v>
      </c>
      <c r="B487" s="23">
        <v>0</v>
      </c>
      <c r="C487" s="396">
        <v>0</v>
      </c>
      <c r="D487" s="396">
        <v>87</v>
      </c>
      <c r="E487" s="396">
        <v>136</v>
      </c>
      <c r="F487" s="396">
        <v>1</v>
      </c>
      <c r="G487" s="396">
        <v>0</v>
      </c>
      <c r="H487" s="396">
        <v>0</v>
      </c>
      <c r="I487" s="396">
        <v>0</v>
      </c>
      <c r="J487" s="396">
        <v>0</v>
      </c>
      <c r="K487" s="396">
        <v>0</v>
      </c>
      <c r="L487" s="396">
        <v>2</v>
      </c>
      <c r="M487" s="396">
        <v>0</v>
      </c>
      <c r="N487" s="415">
        <f t="shared" si="13"/>
        <v>226</v>
      </c>
      <c r="O487" s="420"/>
      <c r="P487" s="420"/>
      <c r="Q487" s="420"/>
      <c r="R487" s="420"/>
      <c r="S487" s="420"/>
      <c r="T487" s="420"/>
      <c r="U487" s="420"/>
      <c r="V487" s="420"/>
      <c r="W487" s="420"/>
      <c r="X487" s="420"/>
      <c r="Y487" s="420"/>
    </row>
    <row r="488" spans="1:25" ht="30" customHeight="1">
      <c r="A488" s="155" t="s">
        <v>50</v>
      </c>
      <c r="B488" s="23">
        <v>8</v>
      </c>
      <c r="C488" s="396">
        <v>29</v>
      </c>
      <c r="D488" s="396">
        <v>63</v>
      </c>
      <c r="E488" s="396">
        <v>8</v>
      </c>
      <c r="F488" s="396">
        <v>0</v>
      </c>
      <c r="G488" s="396">
        <v>0</v>
      </c>
      <c r="H488" s="396">
        <v>3</v>
      </c>
      <c r="I488" s="396">
        <v>58</v>
      </c>
      <c r="J488" s="396">
        <v>38</v>
      </c>
      <c r="K488" s="396">
        <v>0</v>
      </c>
      <c r="L488" s="396">
        <v>0</v>
      </c>
      <c r="M488" s="396">
        <v>0</v>
      </c>
      <c r="N488" s="415">
        <f t="shared" si="13"/>
        <v>207</v>
      </c>
      <c r="O488" s="420"/>
      <c r="P488" s="420"/>
      <c r="Q488" s="420"/>
      <c r="R488" s="420"/>
      <c r="S488" s="420"/>
      <c r="T488" s="420"/>
      <c r="U488" s="420"/>
      <c r="V488" s="420"/>
      <c r="W488" s="420"/>
      <c r="X488" s="420"/>
      <c r="Y488" s="420"/>
    </row>
    <row r="489" spans="1:25" ht="30" customHeight="1">
      <c r="A489" s="155" t="s">
        <v>52</v>
      </c>
      <c r="B489" s="23">
        <v>49</v>
      </c>
      <c r="C489" s="396">
        <v>46</v>
      </c>
      <c r="D489" s="396">
        <v>48</v>
      </c>
      <c r="E489" s="396">
        <v>23</v>
      </c>
      <c r="F489" s="396">
        <v>0</v>
      </c>
      <c r="G489" s="396">
        <v>0</v>
      </c>
      <c r="H489" s="396">
        <v>35</v>
      </c>
      <c r="I489" s="396">
        <v>47</v>
      </c>
      <c r="J489" s="396">
        <v>13</v>
      </c>
      <c r="K489" s="396">
        <v>0</v>
      </c>
      <c r="L489" s="396">
        <v>203</v>
      </c>
      <c r="M489" s="396">
        <v>4</v>
      </c>
      <c r="N489" s="415">
        <f>SUM(B489:M489)</f>
        <v>468</v>
      </c>
      <c r="O489" s="420"/>
      <c r="P489" s="420"/>
      <c r="Q489" s="420"/>
      <c r="R489" s="420"/>
      <c r="S489" s="420"/>
      <c r="T489" s="420"/>
      <c r="U489" s="420"/>
      <c r="V489" s="420"/>
      <c r="W489" s="420"/>
      <c r="X489" s="420"/>
      <c r="Y489" s="420"/>
    </row>
    <row r="490" spans="1:25" ht="30" customHeight="1">
      <c r="A490" s="155" t="s">
        <v>53</v>
      </c>
      <c r="B490" s="23">
        <v>20</v>
      </c>
      <c r="C490" s="396">
        <v>25</v>
      </c>
      <c r="D490" s="396">
        <v>74</v>
      </c>
      <c r="E490" s="396">
        <v>59</v>
      </c>
      <c r="F490" s="396">
        <v>3</v>
      </c>
      <c r="G490" s="396">
        <v>14</v>
      </c>
      <c r="H490" s="396">
        <v>23</v>
      </c>
      <c r="I490" s="396">
        <v>74</v>
      </c>
      <c r="J490" s="396">
        <v>0</v>
      </c>
      <c r="K490" s="396">
        <v>0</v>
      </c>
      <c r="L490" s="396">
        <v>66</v>
      </c>
      <c r="M490" s="396">
        <v>14</v>
      </c>
      <c r="N490" s="415">
        <f t="shared" si="13"/>
        <v>372</v>
      </c>
      <c r="O490" s="420"/>
      <c r="P490" s="420"/>
      <c r="Q490" s="420"/>
      <c r="R490" s="420"/>
      <c r="S490" s="420"/>
      <c r="T490" s="420"/>
      <c r="U490" s="420"/>
      <c r="V490" s="420"/>
      <c r="W490" s="420"/>
      <c r="X490" s="420"/>
      <c r="Y490" s="420"/>
    </row>
    <row r="491" spans="1:25" ht="30" customHeight="1">
      <c r="A491" s="155" t="s">
        <v>54</v>
      </c>
      <c r="B491" s="23">
        <v>22</v>
      </c>
      <c r="C491" s="396">
        <v>0</v>
      </c>
      <c r="D491" s="396">
        <v>29</v>
      </c>
      <c r="E491" s="396">
        <v>13</v>
      </c>
      <c r="F491" s="396">
        <v>0</v>
      </c>
      <c r="G491" s="396">
        <v>0</v>
      </c>
      <c r="H491" s="396">
        <v>0</v>
      </c>
      <c r="I491" s="396">
        <v>0</v>
      </c>
      <c r="J491" s="396">
        <v>0</v>
      </c>
      <c r="K491" s="396">
        <v>2</v>
      </c>
      <c r="L491" s="396">
        <v>11</v>
      </c>
      <c r="M491" s="396">
        <v>0</v>
      </c>
      <c r="N491" s="415">
        <f t="shared" si="13"/>
        <v>77</v>
      </c>
      <c r="O491" s="420"/>
      <c r="P491" s="420"/>
      <c r="Q491" s="420"/>
      <c r="R491" s="420"/>
      <c r="S491" s="420"/>
      <c r="T491" s="420"/>
      <c r="U491" s="420"/>
      <c r="V491" s="420"/>
      <c r="W491" s="420"/>
      <c r="X491" s="420"/>
      <c r="Y491" s="420"/>
    </row>
    <row r="492" spans="1:25" ht="30" customHeight="1">
      <c r="A492" s="155" t="s">
        <v>51</v>
      </c>
      <c r="B492" s="23">
        <v>32</v>
      </c>
      <c r="C492" s="396">
        <v>1</v>
      </c>
      <c r="D492" s="396">
        <v>64</v>
      </c>
      <c r="E492" s="396">
        <v>83</v>
      </c>
      <c r="F492" s="396">
        <v>0</v>
      </c>
      <c r="G492" s="396">
        <v>6</v>
      </c>
      <c r="H492" s="396">
        <v>19</v>
      </c>
      <c r="I492" s="396">
        <v>7</v>
      </c>
      <c r="J492" s="396">
        <v>27</v>
      </c>
      <c r="K492" s="396">
        <v>2</v>
      </c>
      <c r="L492" s="396">
        <v>7</v>
      </c>
      <c r="M492" s="396">
        <v>0</v>
      </c>
      <c r="N492" s="415">
        <f t="shared" si="13"/>
        <v>248</v>
      </c>
      <c r="O492" s="420"/>
      <c r="P492" s="420"/>
      <c r="Q492" s="420"/>
      <c r="R492" s="420"/>
      <c r="S492" s="420"/>
      <c r="T492" s="420"/>
      <c r="U492" s="420"/>
      <c r="V492" s="420"/>
      <c r="W492" s="420"/>
      <c r="X492" s="420"/>
      <c r="Y492" s="420"/>
    </row>
    <row r="493" spans="1:25" ht="30" customHeight="1">
      <c r="A493" s="155" t="s">
        <v>31</v>
      </c>
      <c r="B493" s="23">
        <v>1</v>
      </c>
      <c r="C493" s="396">
        <v>0</v>
      </c>
      <c r="D493" s="396">
        <v>11</v>
      </c>
      <c r="E493" s="396">
        <v>33</v>
      </c>
      <c r="F493" s="396">
        <v>1</v>
      </c>
      <c r="G493" s="396">
        <v>0</v>
      </c>
      <c r="H493" s="396">
        <v>0</v>
      </c>
      <c r="I493" s="396">
        <v>18</v>
      </c>
      <c r="J493" s="396">
        <v>0</v>
      </c>
      <c r="K493" s="396">
        <v>0</v>
      </c>
      <c r="L493" s="396">
        <v>2</v>
      </c>
      <c r="M493" s="396">
        <v>0</v>
      </c>
      <c r="N493" s="415">
        <f t="shared" si="13"/>
        <v>66</v>
      </c>
      <c r="O493" s="420"/>
      <c r="P493" s="420"/>
      <c r="Q493" s="420"/>
      <c r="R493" s="420"/>
      <c r="S493" s="420"/>
      <c r="T493" s="420"/>
      <c r="U493" s="420"/>
      <c r="V493" s="420"/>
      <c r="W493" s="420"/>
      <c r="X493" s="420"/>
      <c r="Y493" s="420"/>
    </row>
    <row r="494" spans="1:25" ht="30" customHeight="1">
      <c r="A494" s="155" t="s">
        <v>115</v>
      </c>
      <c r="B494" s="23">
        <v>0</v>
      </c>
      <c r="C494" s="396">
        <v>8</v>
      </c>
      <c r="D494" s="396">
        <v>0</v>
      </c>
      <c r="E494" s="396">
        <v>0</v>
      </c>
      <c r="F494" s="396">
        <v>399</v>
      </c>
      <c r="G494" s="396">
        <v>0</v>
      </c>
      <c r="H494" s="396">
        <v>0</v>
      </c>
      <c r="I494" s="396">
        <v>0</v>
      </c>
      <c r="J494" s="396">
        <v>0</v>
      </c>
      <c r="K494" s="396">
        <v>0</v>
      </c>
      <c r="L494" s="396">
        <v>0</v>
      </c>
      <c r="M494" s="396">
        <v>0</v>
      </c>
      <c r="N494" s="415">
        <f t="shared" si="13"/>
        <v>407</v>
      </c>
      <c r="O494" s="420"/>
      <c r="P494" s="420"/>
      <c r="Q494" s="420"/>
      <c r="R494" s="420"/>
      <c r="S494" s="420"/>
      <c r="T494" s="420"/>
      <c r="U494" s="420"/>
      <c r="V494" s="420"/>
      <c r="W494" s="420"/>
      <c r="X494" s="420"/>
      <c r="Y494" s="420"/>
    </row>
    <row r="495" spans="1:25" ht="30" customHeight="1">
      <c r="A495" s="155" t="s">
        <v>29</v>
      </c>
      <c r="B495" s="23">
        <v>0</v>
      </c>
      <c r="C495" s="396">
        <v>5</v>
      </c>
      <c r="D495" s="396">
        <v>0</v>
      </c>
      <c r="E495" s="396">
        <v>5</v>
      </c>
      <c r="F495" s="396">
        <v>0</v>
      </c>
      <c r="G495" s="396">
        <v>0</v>
      </c>
      <c r="H495" s="396">
        <v>0</v>
      </c>
      <c r="I495" s="396">
        <v>0</v>
      </c>
      <c r="J495" s="396">
        <v>0</v>
      </c>
      <c r="K495" s="396">
        <v>13</v>
      </c>
      <c r="L495" s="396">
        <v>0</v>
      </c>
      <c r="M495" s="396">
        <v>2</v>
      </c>
      <c r="N495" s="415">
        <f t="shared" si="13"/>
        <v>25</v>
      </c>
      <c r="O495" s="420"/>
      <c r="P495" s="420"/>
      <c r="Q495" s="420"/>
      <c r="R495" s="420"/>
      <c r="S495" s="420"/>
      <c r="T495" s="420"/>
      <c r="U495" s="420"/>
      <c r="V495" s="420"/>
      <c r="W495" s="420"/>
      <c r="X495" s="420"/>
      <c r="Y495" s="420"/>
    </row>
    <row r="496" spans="1:25" ht="30" customHeight="1">
      <c r="A496" s="155" t="s">
        <v>955</v>
      </c>
      <c r="B496" s="23">
        <v>0</v>
      </c>
      <c r="C496" s="396">
        <v>0</v>
      </c>
      <c r="D496" s="396">
        <v>42</v>
      </c>
      <c r="E496" s="396">
        <v>3</v>
      </c>
      <c r="F496" s="396">
        <v>0</v>
      </c>
      <c r="G496" s="396">
        <v>11</v>
      </c>
      <c r="H496" s="396">
        <v>0</v>
      </c>
      <c r="I496" s="396">
        <v>0</v>
      </c>
      <c r="J496" s="396">
        <v>0</v>
      </c>
      <c r="K496" s="396">
        <v>0</v>
      </c>
      <c r="L496" s="396">
        <v>0</v>
      </c>
      <c r="M496" s="396">
        <v>0</v>
      </c>
      <c r="N496" s="415">
        <f t="shared" si="13"/>
        <v>56</v>
      </c>
      <c r="O496" s="420"/>
      <c r="P496" s="420"/>
      <c r="Q496" s="420"/>
      <c r="R496" s="420"/>
      <c r="S496" s="420"/>
      <c r="T496" s="420"/>
      <c r="U496" s="420"/>
      <c r="V496" s="420"/>
      <c r="W496" s="420"/>
      <c r="X496" s="420"/>
      <c r="Y496" s="420"/>
    </row>
    <row r="497" spans="1:25" ht="30" customHeight="1">
      <c r="A497" s="155" t="s">
        <v>958</v>
      </c>
      <c r="B497" s="23">
        <v>24</v>
      </c>
      <c r="C497" s="396">
        <v>0</v>
      </c>
      <c r="D497" s="396">
        <v>0</v>
      </c>
      <c r="E497" s="396">
        <v>0</v>
      </c>
      <c r="F497" s="396">
        <v>0</v>
      </c>
      <c r="G497" s="396">
        <v>0</v>
      </c>
      <c r="H497" s="396">
        <v>0</v>
      </c>
      <c r="I497" s="396">
        <v>0</v>
      </c>
      <c r="J497" s="396">
        <v>0</v>
      </c>
      <c r="K497" s="396">
        <v>0</v>
      </c>
      <c r="L497" s="396">
        <v>0</v>
      </c>
      <c r="M497" s="396">
        <v>0</v>
      </c>
      <c r="N497" s="415">
        <f t="shared" si="13"/>
        <v>24</v>
      </c>
      <c r="O497" s="420"/>
      <c r="P497" s="420"/>
      <c r="Q497" s="420"/>
      <c r="R497" s="420"/>
      <c r="S497" s="420"/>
      <c r="T497" s="420"/>
      <c r="U497" s="420"/>
      <c r="V497" s="420"/>
      <c r="W497" s="420"/>
      <c r="X497" s="420"/>
      <c r="Y497" s="420"/>
    </row>
    <row r="498" spans="1:25" ht="30" customHeight="1">
      <c r="A498" s="155" t="s">
        <v>956</v>
      </c>
      <c r="B498" s="23">
        <v>0</v>
      </c>
      <c r="C498" s="396">
        <v>0</v>
      </c>
      <c r="D498" s="396">
        <v>0</v>
      </c>
      <c r="E498" s="396">
        <v>0</v>
      </c>
      <c r="F498" s="396">
        <v>0</v>
      </c>
      <c r="G498" s="396">
        <v>13</v>
      </c>
      <c r="H498" s="396">
        <v>0</v>
      </c>
      <c r="I498" s="396">
        <v>0</v>
      </c>
      <c r="J498" s="396">
        <v>0</v>
      </c>
      <c r="K498" s="396">
        <v>9</v>
      </c>
      <c r="L498" s="396">
        <v>0</v>
      </c>
      <c r="M498" s="396">
        <v>0</v>
      </c>
      <c r="N498" s="415">
        <f>SUM(B498:M498)</f>
        <v>22</v>
      </c>
      <c r="O498" s="420"/>
      <c r="P498" s="420"/>
      <c r="Q498" s="420"/>
      <c r="R498" s="420"/>
      <c r="S498" s="420"/>
      <c r="T498" s="420"/>
      <c r="U498" s="420"/>
      <c r="V498" s="420"/>
      <c r="W498" s="420"/>
      <c r="X498" s="420"/>
      <c r="Y498" s="420"/>
    </row>
    <row r="499" spans="1:25" ht="30" customHeight="1">
      <c r="A499" s="155" t="s">
        <v>754</v>
      </c>
      <c r="B499" s="23">
        <v>0</v>
      </c>
      <c r="C499" s="396">
        <v>0</v>
      </c>
      <c r="D499" s="396">
        <v>0</v>
      </c>
      <c r="E499" s="396">
        <v>0</v>
      </c>
      <c r="F499" s="396">
        <v>0</v>
      </c>
      <c r="G499" s="396">
        <v>0</v>
      </c>
      <c r="H499" s="396">
        <v>0</v>
      </c>
      <c r="I499" s="396">
        <v>0</v>
      </c>
      <c r="J499" s="396">
        <v>7</v>
      </c>
      <c r="K499" s="396">
        <v>0</v>
      </c>
      <c r="L499" s="396">
        <v>0</v>
      </c>
      <c r="M499" s="396">
        <v>0</v>
      </c>
      <c r="N499" s="415">
        <f t="shared" si="13"/>
        <v>7</v>
      </c>
      <c r="O499" s="420"/>
      <c r="P499" s="420"/>
      <c r="Q499" s="420"/>
      <c r="R499" s="420"/>
      <c r="S499" s="420"/>
      <c r="T499" s="420"/>
      <c r="U499" s="420"/>
      <c r="V499" s="420"/>
      <c r="W499" s="420"/>
      <c r="X499" s="420"/>
      <c r="Y499" s="420"/>
    </row>
    <row r="500" spans="1:25" ht="30" customHeight="1">
      <c r="A500" s="155" t="s">
        <v>714</v>
      </c>
      <c r="B500" s="23">
        <v>0</v>
      </c>
      <c r="C500" s="396">
        <v>0</v>
      </c>
      <c r="D500" s="396">
        <v>0</v>
      </c>
      <c r="E500" s="396">
        <v>0</v>
      </c>
      <c r="F500" s="396">
        <v>3</v>
      </c>
      <c r="G500" s="396">
        <v>0</v>
      </c>
      <c r="H500" s="396">
        <v>20</v>
      </c>
      <c r="I500" s="396">
        <v>0</v>
      </c>
      <c r="J500" s="396">
        <v>0</v>
      </c>
      <c r="K500" s="396">
        <v>0</v>
      </c>
      <c r="L500" s="396">
        <v>0</v>
      </c>
      <c r="M500" s="396">
        <v>0</v>
      </c>
      <c r="N500" s="415">
        <f t="shared" si="13"/>
        <v>23</v>
      </c>
      <c r="O500" s="420"/>
      <c r="P500" s="420"/>
      <c r="Q500" s="420"/>
      <c r="R500" s="420"/>
      <c r="S500" s="420"/>
      <c r="T500" s="420"/>
      <c r="U500" s="420"/>
      <c r="V500" s="420"/>
      <c r="W500" s="420"/>
      <c r="X500" s="420"/>
      <c r="Y500" s="420"/>
    </row>
    <row r="501" spans="1:25" ht="30" customHeight="1">
      <c r="A501" s="155" t="s">
        <v>940</v>
      </c>
      <c r="B501" s="23">
        <v>11</v>
      </c>
      <c r="C501" s="396">
        <v>0</v>
      </c>
      <c r="D501" s="396">
        <v>0</v>
      </c>
      <c r="E501" s="396">
        <v>1</v>
      </c>
      <c r="F501" s="396">
        <v>12</v>
      </c>
      <c r="G501" s="396">
        <v>3</v>
      </c>
      <c r="H501" s="396">
        <v>0</v>
      </c>
      <c r="I501" s="396">
        <v>42</v>
      </c>
      <c r="J501" s="396">
        <v>0</v>
      </c>
      <c r="K501" s="396">
        <v>99</v>
      </c>
      <c r="L501" s="396">
        <v>7</v>
      </c>
      <c r="M501" s="396">
        <v>26</v>
      </c>
      <c r="N501" s="415">
        <f>SUM(B501:M501)</f>
        <v>201</v>
      </c>
      <c r="O501" s="420"/>
      <c r="P501" s="420"/>
      <c r="Q501" s="420"/>
      <c r="R501" s="420"/>
      <c r="S501" s="420"/>
      <c r="T501" s="420"/>
      <c r="U501" s="420"/>
      <c r="V501" s="420"/>
      <c r="W501" s="420"/>
      <c r="X501" s="420"/>
      <c r="Y501" s="420"/>
    </row>
    <row r="502" spans="1:25" ht="30" customHeight="1">
      <c r="A502" s="156" t="s">
        <v>3</v>
      </c>
      <c r="B502" s="393">
        <f>SUM(B473:B501)</f>
        <v>303</v>
      </c>
      <c r="C502" s="393">
        <f t="shared" ref="C502:M502" si="14">SUM(C473:C501)</f>
        <v>357</v>
      </c>
      <c r="D502" s="393">
        <f t="shared" si="14"/>
        <v>531</v>
      </c>
      <c r="E502" s="393">
        <f t="shared" si="14"/>
        <v>603</v>
      </c>
      <c r="F502" s="393">
        <f t="shared" si="14"/>
        <v>462</v>
      </c>
      <c r="G502" s="393">
        <f t="shared" si="14"/>
        <v>147</v>
      </c>
      <c r="H502" s="393">
        <f t="shared" si="14"/>
        <v>143</v>
      </c>
      <c r="I502" s="393">
        <f t="shared" si="14"/>
        <v>317</v>
      </c>
      <c r="J502" s="393">
        <f t="shared" si="14"/>
        <v>128</v>
      </c>
      <c r="K502" s="393">
        <f t="shared" si="14"/>
        <v>454</v>
      </c>
      <c r="L502" s="393">
        <f t="shared" si="14"/>
        <v>610</v>
      </c>
      <c r="M502" s="393">
        <f t="shared" si="14"/>
        <v>70</v>
      </c>
      <c r="N502" s="415">
        <f>SUM(B502:M502)</f>
        <v>4125</v>
      </c>
      <c r="O502" s="420"/>
      <c r="P502" s="420"/>
      <c r="Q502" s="420"/>
      <c r="R502" s="420"/>
      <c r="S502" s="420"/>
      <c r="T502" s="420"/>
      <c r="U502" s="420"/>
      <c r="V502" s="420"/>
      <c r="W502" s="420"/>
      <c r="X502" s="420"/>
      <c r="Y502" s="420"/>
    </row>
    <row r="503" spans="1:25">
      <c r="A503" s="304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420"/>
      <c r="O503" s="420"/>
      <c r="P503" s="420"/>
      <c r="Q503" s="420"/>
      <c r="R503" s="420"/>
      <c r="S503" s="420"/>
      <c r="T503" s="420"/>
      <c r="U503" s="420"/>
      <c r="V503" s="420"/>
      <c r="W503" s="420"/>
      <c r="X503" s="420"/>
      <c r="Y503" s="420"/>
    </row>
    <row r="504" spans="1:25" ht="25.5" customHeight="1">
      <c r="A504" s="600" t="s">
        <v>409</v>
      </c>
      <c r="B504" s="600"/>
      <c r="C504" s="600"/>
      <c r="D504" s="600"/>
      <c r="E504" s="405"/>
      <c r="F504" s="405"/>
      <c r="G504" s="399"/>
      <c r="H504" s="399"/>
      <c r="I504" s="399"/>
      <c r="J504" s="399"/>
      <c r="K504" s="399"/>
      <c r="L504" s="399"/>
      <c r="M504" s="399"/>
      <c r="N504" s="420"/>
      <c r="O504" s="420"/>
      <c r="P504" s="420"/>
      <c r="Q504" s="420"/>
      <c r="R504" s="420"/>
      <c r="S504" s="420"/>
      <c r="T504" s="420"/>
      <c r="U504" s="420"/>
      <c r="V504" s="420"/>
      <c r="W504" s="420"/>
      <c r="X504" s="420"/>
      <c r="Y504" s="420"/>
    </row>
    <row r="505" spans="1:25" ht="47.25" customHeight="1">
      <c r="A505" s="193" t="s">
        <v>959</v>
      </c>
      <c r="B505" s="411" t="s">
        <v>4</v>
      </c>
      <c r="C505" s="411" t="s">
        <v>236</v>
      </c>
      <c r="D505" s="411" t="s">
        <v>3</v>
      </c>
      <c r="E505" s="194"/>
      <c r="F505" s="195"/>
      <c r="G505" s="403"/>
      <c r="H505" s="399"/>
      <c r="I505" s="399"/>
      <c r="J505" s="399"/>
      <c r="K505" s="399"/>
      <c r="L505" s="399"/>
      <c r="M505" s="399"/>
      <c r="N505" s="420"/>
      <c r="O505" s="420"/>
      <c r="P505" s="420"/>
      <c r="Q505" s="420"/>
      <c r="R505" s="420"/>
      <c r="S505" s="420"/>
      <c r="T505" s="420"/>
      <c r="U505" s="420"/>
      <c r="V505" s="420"/>
      <c r="W505" s="420"/>
      <c r="X505" s="420"/>
      <c r="Y505" s="420"/>
    </row>
    <row r="506" spans="1:25" ht="30" customHeight="1">
      <c r="A506" s="155" t="s">
        <v>960</v>
      </c>
      <c r="B506" s="396">
        <v>0</v>
      </c>
      <c r="C506" s="396">
        <v>5</v>
      </c>
      <c r="D506" s="396">
        <f>SUM(B506:C506)</f>
        <v>5</v>
      </c>
      <c r="E506" s="403"/>
      <c r="F506" s="405"/>
      <c r="G506" s="403"/>
      <c r="H506" s="399"/>
      <c r="I506" s="399"/>
      <c r="J506" s="399"/>
      <c r="K506" s="399"/>
      <c r="L506" s="399"/>
      <c r="M506" s="399"/>
      <c r="N506" s="420"/>
      <c r="O506" s="420"/>
      <c r="P506" s="420"/>
      <c r="Q506" s="420"/>
      <c r="R506" s="420"/>
      <c r="S506" s="420"/>
      <c r="T506" s="420"/>
      <c r="U506" s="420"/>
      <c r="V506" s="420"/>
      <c r="W506" s="420"/>
      <c r="X506" s="420"/>
      <c r="Y506" s="420"/>
    </row>
    <row r="507" spans="1:25" ht="30" customHeight="1">
      <c r="A507" s="155" t="s">
        <v>57</v>
      </c>
      <c r="B507" s="396">
        <v>0</v>
      </c>
      <c r="C507" s="396">
        <v>130</v>
      </c>
      <c r="D507" s="396">
        <f t="shared" ref="D507:D532" si="15">SUM(B507:C507)</f>
        <v>130</v>
      </c>
      <c r="E507" s="403"/>
      <c r="F507" s="405"/>
      <c r="G507" s="403"/>
      <c r="H507" s="399"/>
      <c r="I507" s="399"/>
      <c r="J507" s="399"/>
      <c r="K507" s="399"/>
      <c r="L507" s="399"/>
      <c r="M507" s="399"/>
      <c r="N507" s="420"/>
      <c r="O507" s="420"/>
      <c r="P507" s="420"/>
      <c r="Q507" s="420"/>
      <c r="R507" s="420"/>
      <c r="S507" s="420"/>
      <c r="T507" s="420"/>
      <c r="U507" s="420"/>
      <c r="V507" s="420"/>
      <c r="W507" s="420"/>
      <c r="X507" s="420"/>
      <c r="Y507" s="420"/>
    </row>
    <row r="508" spans="1:25" ht="30" customHeight="1">
      <c r="A508" s="155" t="s">
        <v>64</v>
      </c>
      <c r="B508" s="396">
        <v>8</v>
      </c>
      <c r="C508" s="396">
        <v>13</v>
      </c>
      <c r="D508" s="396">
        <f t="shared" si="15"/>
        <v>21</v>
      </c>
      <c r="E508" s="403"/>
      <c r="F508" s="405"/>
      <c r="G508" s="403"/>
      <c r="H508" s="399"/>
      <c r="I508" s="399"/>
      <c r="J508" s="399"/>
      <c r="K508" s="399"/>
      <c r="L508" s="399"/>
      <c r="M508" s="399"/>
      <c r="N508" s="420"/>
      <c r="O508" s="420"/>
      <c r="P508" s="420"/>
      <c r="Q508" s="420"/>
      <c r="R508" s="420"/>
      <c r="S508" s="420"/>
      <c r="T508" s="420"/>
      <c r="U508" s="420"/>
      <c r="V508" s="420"/>
      <c r="W508" s="420"/>
      <c r="X508" s="420"/>
      <c r="Y508" s="420"/>
    </row>
    <row r="509" spans="1:25" ht="30" customHeight="1">
      <c r="A509" s="155" t="s">
        <v>36</v>
      </c>
      <c r="B509" s="396">
        <v>0</v>
      </c>
      <c r="C509" s="396">
        <v>8</v>
      </c>
      <c r="D509" s="396">
        <f t="shared" si="15"/>
        <v>8</v>
      </c>
      <c r="E509" s="403"/>
      <c r="F509" s="405"/>
      <c r="G509" s="403"/>
      <c r="H509" s="399"/>
      <c r="I509" s="399"/>
      <c r="J509" s="399"/>
      <c r="K509" s="399"/>
      <c r="L509" s="399"/>
      <c r="M509" s="399"/>
      <c r="N509" s="420"/>
      <c r="O509" s="420"/>
      <c r="P509" s="420"/>
      <c r="Q509" s="420"/>
      <c r="R509" s="420"/>
      <c r="S509" s="420"/>
      <c r="T509" s="420"/>
      <c r="U509" s="420"/>
      <c r="V509" s="420"/>
      <c r="W509" s="420"/>
      <c r="X509" s="420"/>
      <c r="Y509" s="420"/>
    </row>
    <row r="510" spans="1:25" ht="30" customHeight="1">
      <c r="A510" s="155" t="s">
        <v>20</v>
      </c>
      <c r="B510" s="396">
        <v>13</v>
      </c>
      <c r="C510" s="396">
        <v>43</v>
      </c>
      <c r="D510" s="396">
        <f t="shared" si="15"/>
        <v>56</v>
      </c>
      <c r="E510" s="403"/>
      <c r="F510" s="405"/>
      <c r="G510" s="403"/>
      <c r="H510" s="399"/>
      <c r="I510" s="399"/>
      <c r="J510" s="399"/>
      <c r="K510" s="399"/>
      <c r="L510" s="399"/>
      <c r="M510" s="399"/>
      <c r="N510" s="420"/>
      <c r="O510" s="420"/>
      <c r="P510" s="420"/>
      <c r="Q510" s="420"/>
      <c r="R510" s="420"/>
      <c r="S510" s="420"/>
      <c r="T510" s="420"/>
      <c r="U510" s="420"/>
      <c r="V510" s="420"/>
      <c r="W510" s="420"/>
      <c r="X510" s="420"/>
      <c r="Y510" s="420"/>
    </row>
    <row r="511" spans="1:25" ht="30" customHeight="1">
      <c r="A511" s="155" t="s">
        <v>38</v>
      </c>
      <c r="B511" s="396">
        <v>7</v>
      </c>
      <c r="C511" s="396">
        <v>102</v>
      </c>
      <c r="D511" s="396">
        <f t="shared" si="15"/>
        <v>109</v>
      </c>
      <c r="E511" s="403"/>
      <c r="F511" s="405"/>
      <c r="G511" s="403"/>
      <c r="H511" s="399"/>
      <c r="I511" s="399"/>
      <c r="J511" s="399"/>
      <c r="K511" s="399"/>
      <c r="L511" s="399"/>
      <c r="M511" s="399"/>
      <c r="N511" s="420"/>
      <c r="O511" s="420"/>
      <c r="P511" s="420"/>
      <c r="Q511" s="420"/>
      <c r="R511" s="420"/>
      <c r="S511" s="420"/>
      <c r="T511" s="420"/>
      <c r="U511" s="420"/>
      <c r="V511" s="420"/>
      <c r="W511" s="420"/>
      <c r="X511" s="420"/>
      <c r="Y511" s="420"/>
    </row>
    <row r="512" spans="1:25" ht="30" customHeight="1">
      <c r="A512" s="155" t="s">
        <v>39</v>
      </c>
      <c r="B512" s="396">
        <v>6</v>
      </c>
      <c r="C512" s="396">
        <v>96</v>
      </c>
      <c r="D512" s="396">
        <f t="shared" si="15"/>
        <v>102</v>
      </c>
      <c r="E512" s="403"/>
      <c r="F512" s="405"/>
      <c r="G512" s="403"/>
      <c r="H512" s="399"/>
      <c r="I512" s="399"/>
      <c r="J512" s="399"/>
      <c r="K512" s="399"/>
      <c r="L512" s="399"/>
      <c r="M512" s="399"/>
      <c r="N512" s="420"/>
      <c r="O512" s="420"/>
      <c r="P512" s="420"/>
      <c r="Q512" s="420"/>
      <c r="R512" s="420"/>
      <c r="S512" s="420"/>
      <c r="T512" s="420"/>
      <c r="U512" s="420"/>
      <c r="V512" s="420"/>
      <c r="W512" s="420"/>
      <c r="X512" s="420"/>
      <c r="Y512" s="420"/>
    </row>
    <row r="513" spans="1:25" ht="30" customHeight="1">
      <c r="A513" s="155" t="s">
        <v>44</v>
      </c>
      <c r="B513" s="396">
        <v>61</v>
      </c>
      <c r="C513" s="396">
        <v>54</v>
      </c>
      <c r="D513" s="396">
        <f t="shared" si="15"/>
        <v>115</v>
      </c>
      <c r="E513" s="403"/>
      <c r="F513" s="405"/>
      <c r="G513" s="403"/>
      <c r="H513" s="399"/>
      <c r="I513" s="399"/>
      <c r="J513" s="399"/>
      <c r="K513" s="399"/>
      <c r="L513" s="399"/>
      <c r="M513" s="399"/>
      <c r="N513" s="420"/>
      <c r="O513" s="420"/>
      <c r="P513" s="420"/>
      <c r="Q513" s="420"/>
      <c r="R513" s="420"/>
      <c r="S513" s="420"/>
      <c r="T513" s="420"/>
      <c r="U513" s="420"/>
      <c r="V513" s="420"/>
      <c r="W513" s="420"/>
      <c r="X513" s="420"/>
      <c r="Y513" s="420"/>
    </row>
    <row r="514" spans="1:25" ht="30" customHeight="1">
      <c r="A514" s="155" t="s">
        <v>33</v>
      </c>
      <c r="B514" s="396">
        <v>26</v>
      </c>
      <c r="C514" s="396">
        <v>24</v>
      </c>
      <c r="D514" s="396">
        <f t="shared" si="15"/>
        <v>50</v>
      </c>
      <c r="E514" s="403"/>
      <c r="F514" s="405"/>
      <c r="G514" s="403"/>
      <c r="H514" s="399"/>
      <c r="I514" s="399"/>
      <c r="J514" s="399"/>
      <c r="K514" s="399"/>
      <c r="L514" s="399"/>
      <c r="M514" s="399"/>
      <c r="N514" s="420"/>
      <c r="O514" s="420"/>
      <c r="P514" s="420"/>
      <c r="Q514" s="420"/>
      <c r="R514" s="420"/>
      <c r="S514" s="420"/>
      <c r="T514" s="420"/>
      <c r="U514" s="420"/>
      <c r="V514" s="420"/>
      <c r="W514" s="420"/>
      <c r="X514" s="420"/>
      <c r="Y514" s="420"/>
    </row>
    <row r="515" spans="1:25" ht="30" customHeight="1">
      <c r="A515" s="155" t="s">
        <v>35</v>
      </c>
      <c r="B515" s="396">
        <v>18</v>
      </c>
      <c r="C515" s="396">
        <v>17</v>
      </c>
      <c r="D515" s="396">
        <f t="shared" si="15"/>
        <v>35</v>
      </c>
      <c r="E515" s="403"/>
      <c r="F515" s="405"/>
      <c r="G515" s="403"/>
      <c r="H515" s="399"/>
      <c r="I515" s="399"/>
      <c r="J515" s="399"/>
      <c r="K515" s="399"/>
      <c r="L515" s="399"/>
      <c r="M515" s="399"/>
      <c r="N515" s="420"/>
      <c r="O515" s="420"/>
      <c r="P515" s="420"/>
      <c r="Q515" s="420"/>
      <c r="R515" s="420"/>
      <c r="S515" s="420"/>
      <c r="T515" s="420"/>
      <c r="U515" s="420"/>
      <c r="V515" s="420"/>
      <c r="W515" s="420"/>
      <c r="X515" s="420"/>
      <c r="Y515" s="420"/>
    </row>
    <row r="516" spans="1:25" ht="30" customHeight="1">
      <c r="A516" s="155" t="s">
        <v>66</v>
      </c>
      <c r="B516" s="396">
        <v>38</v>
      </c>
      <c r="C516" s="396">
        <v>67</v>
      </c>
      <c r="D516" s="396">
        <f t="shared" si="15"/>
        <v>105</v>
      </c>
      <c r="E516" s="403"/>
      <c r="F516" s="405"/>
      <c r="G516" s="403"/>
      <c r="H516" s="399"/>
      <c r="I516" s="399"/>
      <c r="J516" s="399"/>
      <c r="K516" s="399"/>
      <c r="L516" s="399"/>
      <c r="M516" s="399"/>
      <c r="N516" s="420"/>
      <c r="O516" s="420"/>
      <c r="P516" s="420"/>
      <c r="Q516" s="420"/>
      <c r="R516" s="420"/>
      <c r="S516" s="420"/>
      <c r="T516" s="420"/>
      <c r="U516" s="420"/>
      <c r="V516" s="420"/>
      <c r="W516" s="420"/>
      <c r="X516" s="420"/>
      <c r="Y516" s="420"/>
    </row>
    <row r="517" spans="1:25" ht="30" customHeight="1">
      <c r="A517" s="155" t="s">
        <v>24</v>
      </c>
      <c r="B517" s="396">
        <v>41</v>
      </c>
      <c r="C517" s="396">
        <v>0</v>
      </c>
      <c r="D517" s="396">
        <f t="shared" si="15"/>
        <v>41</v>
      </c>
      <c r="E517" s="403"/>
      <c r="F517" s="405"/>
      <c r="G517" s="403"/>
      <c r="H517" s="399"/>
      <c r="I517" s="399"/>
      <c r="J517" s="399"/>
      <c r="K517" s="399"/>
      <c r="L517" s="399"/>
      <c r="M517" s="399"/>
      <c r="N517" s="420"/>
      <c r="O517" s="420"/>
      <c r="P517" s="420"/>
      <c r="Q517" s="420"/>
      <c r="R517" s="420"/>
      <c r="S517" s="420"/>
      <c r="T517" s="420"/>
      <c r="U517" s="420"/>
      <c r="V517" s="420"/>
      <c r="W517" s="420"/>
      <c r="X517" s="420"/>
      <c r="Y517" s="420"/>
    </row>
    <row r="518" spans="1:25" ht="30" customHeight="1">
      <c r="A518" s="155" t="s">
        <v>23</v>
      </c>
      <c r="B518" s="396">
        <v>4</v>
      </c>
      <c r="C518" s="396">
        <v>10</v>
      </c>
      <c r="D518" s="396">
        <f t="shared" si="15"/>
        <v>14</v>
      </c>
      <c r="E518" s="403"/>
      <c r="F518" s="405"/>
      <c r="G518" s="403"/>
      <c r="H518" s="399"/>
      <c r="I518" s="399"/>
      <c r="J518" s="399"/>
      <c r="K518" s="399"/>
      <c r="L518" s="399"/>
      <c r="M518" s="399"/>
      <c r="N518" s="420"/>
      <c r="O518" s="420"/>
      <c r="P518" s="420"/>
      <c r="Q518" s="420"/>
      <c r="R518" s="420"/>
      <c r="S518" s="420"/>
      <c r="T518" s="420"/>
      <c r="U518" s="420"/>
      <c r="V518" s="420"/>
      <c r="W518" s="420"/>
      <c r="X518" s="420"/>
      <c r="Y518" s="420"/>
    </row>
    <row r="519" spans="1:25" ht="30" customHeight="1">
      <c r="A519" s="155" t="s">
        <v>48</v>
      </c>
      <c r="B519" s="396">
        <v>0</v>
      </c>
      <c r="C519" s="396">
        <v>9</v>
      </c>
      <c r="D519" s="396">
        <f t="shared" si="15"/>
        <v>9</v>
      </c>
      <c r="E519" s="403"/>
      <c r="F519" s="405"/>
      <c r="G519" s="403"/>
      <c r="H519" s="399"/>
      <c r="I519" s="399"/>
      <c r="J519" s="399"/>
      <c r="K519" s="399"/>
      <c r="L519" s="399"/>
      <c r="M519" s="399"/>
      <c r="N519" s="420"/>
      <c r="O519" s="420"/>
      <c r="P519" s="420"/>
      <c r="Q519" s="420"/>
      <c r="R519" s="420"/>
      <c r="S519" s="420"/>
      <c r="T519" s="420"/>
      <c r="U519" s="420"/>
      <c r="V519" s="420"/>
      <c r="W519" s="420"/>
      <c r="X519" s="420"/>
      <c r="Y519" s="420"/>
    </row>
    <row r="520" spans="1:25" ht="30" customHeight="1">
      <c r="A520" s="155" t="s">
        <v>49</v>
      </c>
      <c r="B520" s="396">
        <v>20</v>
      </c>
      <c r="C520" s="396">
        <v>47</v>
      </c>
      <c r="D520" s="396">
        <f t="shared" si="15"/>
        <v>67</v>
      </c>
      <c r="E520" s="403"/>
      <c r="F520" s="405"/>
      <c r="G520" s="403"/>
      <c r="H520" s="399"/>
      <c r="I520" s="399"/>
      <c r="J520" s="399"/>
      <c r="K520" s="399"/>
      <c r="L520" s="399"/>
      <c r="M520" s="399"/>
      <c r="N520" s="420"/>
      <c r="O520" s="420"/>
      <c r="P520" s="420"/>
      <c r="Q520" s="420"/>
      <c r="R520" s="420"/>
      <c r="S520" s="420"/>
      <c r="T520" s="420"/>
      <c r="U520" s="420"/>
      <c r="V520" s="420"/>
      <c r="W520" s="420"/>
      <c r="X520" s="420"/>
      <c r="Y520" s="420"/>
    </row>
    <row r="521" spans="1:25" ht="30" customHeight="1">
      <c r="A521" s="155" t="s">
        <v>50</v>
      </c>
      <c r="B521" s="396">
        <v>448</v>
      </c>
      <c r="C521" s="396">
        <v>8</v>
      </c>
      <c r="D521" s="396">
        <f t="shared" si="15"/>
        <v>456</v>
      </c>
      <c r="E521" s="403"/>
      <c r="F521" s="405"/>
      <c r="G521" s="403"/>
      <c r="H521" s="399"/>
      <c r="I521" s="399"/>
      <c r="J521" s="399"/>
      <c r="K521" s="399"/>
      <c r="L521" s="399"/>
      <c r="M521" s="399"/>
      <c r="N521" s="420"/>
      <c r="O521" s="420"/>
      <c r="P521" s="420"/>
      <c r="Q521" s="420"/>
      <c r="R521" s="420"/>
      <c r="S521" s="420"/>
      <c r="T521" s="420"/>
      <c r="U521" s="420"/>
      <c r="V521" s="420"/>
      <c r="W521" s="420"/>
      <c r="X521" s="420"/>
      <c r="Y521" s="420"/>
    </row>
    <row r="522" spans="1:25" ht="30" customHeight="1">
      <c r="A522" s="155" t="s">
        <v>52</v>
      </c>
      <c r="B522" s="396">
        <v>185</v>
      </c>
      <c r="C522" s="396">
        <v>29</v>
      </c>
      <c r="D522" s="396">
        <f t="shared" si="15"/>
        <v>214</v>
      </c>
      <c r="E522" s="403"/>
      <c r="F522" s="405"/>
      <c r="G522" s="403"/>
      <c r="H522" s="399"/>
      <c r="I522" s="399"/>
      <c r="J522" s="399"/>
      <c r="K522" s="399"/>
      <c r="L522" s="399"/>
      <c r="M522" s="399"/>
      <c r="N522" s="420"/>
      <c r="O522" s="420"/>
      <c r="P522" s="420"/>
      <c r="Q522" s="420"/>
      <c r="R522" s="420"/>
      <c r="S522" s="420"/>
      <c r="T522" s="420"/>
      <c r="U522" s="420"/>
      <c r="V522" s="420"/>
      <c r="W522" s="420"/>
      <c r="X522" s="420"/>
      <c r="Y522" s="420"/>
    </row>
    <row r="523" spans="1:25" ht="30" customHeight="1">
      <c r="A523" s="155" t="s">
        <v>53</v>
      </c>
      <c r="B523" s="396">
        <v>104</v>
      </c>
      <c r="C523" s="396">
        <v>34</v>
      </c>
      <c r="D523" s="396">
        <f t="shared" si="15"/>
        <v>138</v>
      </c>
      <c r="E523" s="403"/>
      <c r="F523" s="405"/>
      <c r="G523" s="403"/>
      <c r="H523" s="399"/>
      <c r="I523" s="399"/>
      <c r="J523" s="399"/>
      <c r="K523" s="399"/>
      <c r="L523" s="399"/>
      <c r="M523" s="399"/>
      <c r="N523" s="420"/>
      <c r="O523" s="420"/>
      <c r="P523" s="420"/>
      <c r="Q523" s="420"/>
      <c r="R523" s="420"/>
      <c r="S523" s="420"/>
      <c r="T523" s="420"/>
      <c r="U523" s="420"/>
      <c r="V523" s="420"/>
      <c r="W523" s="420"/>
      <c r="X523" s="420"/>
      <c r="Y523" s="420"/>
    </row>
    <row r="524" spans="1:25" ht="30" customHeight="1">
      <c r="A524" s="155" t="s">
        <v>54</v>
      </c>
      <c r="B524" s="396">
        <v>18</v>
      </c>
      <c r="C524" s="396">
        <v>11</v>
      </c>
      <c r="D524" s="396">
        <f t="shared" si="15"/>
        <v>29</v>
      </c>
      <c r="E524" s="403"/>
      <c r="F524" s="405"/>
      <c r="G524" s="403"/>
      <c r="H524" s="399"/>
      <c r="I524" s="399"/>
      <c r="J524" s="399"/>
      <c r="K524" s="399"/>
      <c r="L524" s="399"/>
      <c r="M524" s="399"/>
      <c r="N524" s="420"/>
      <c r="O524" s="420"/>
      <c r="P524" s="420"/>
      <c r="Q524" s="420"/>
      <c r="R524" s="420"/>
      <c r="S524" s="420"/>
      <c r="T524" s="420"/>
      <c r="U524" s="420"/>
      <c r="V524" s="420"/>
      <c r="W524" s="420"/>
      <c r="X524" s="420"/>
      <c r="Y524" s="420"/>
    </row>
    <row r="525" spans="1:25" ht="30" customHeight="1">
      <c r="A525" s="155" t="s">
        <v>51</v>
      </c>
      <c r="B525" s="396">
        <v>225</v>
      </c>
      <c r="C525" s="396">
        <v>74</v>
      </c>
      <c r="D525" s="396">
        <f t="shared" si="15"/>
        <v>299</v>
      </c>
      <c r="E525" s="403"/>
      <c r="F525" s="405"/>
      <c r="G525" s="403"/>
      <c r="H525" s="399"/>
      <c r="I525" s="399"/>
      <c r="J525" s="399"/>
      <c r="K525" s="399"/>
      <c r="L525" s="399"/>
      <c r="M525" s="399"/>
      <c r="N525" s="420"/>
      <c r="O525" s="420"/>
      <c r="P525" s="420"/>
      <c r="Q525" s="420"/>
      <c r="R525" s="420"/>
      <c r="S525" s="420"/>
      <c r="T525" s="420"/>
      <c r="U525" s="420"/>
      <c r="V525" s="420"/>
      <c r="W525" s="420"/>
      <c r="X525" s="420"/>
      <c r="Y525" s="420"/>
    </row>
    <row r="526" spans="1:25" ht="30" customHeight="1">
      <c r="A526" s="155" t="s">
        <v>31</v>
      </c>
      <c r="B526" s="396">
        <v>6</v>
      </c>
      <c r="C526" s="396">
        <v>13</v>
      </c>
      <c r="D526" s="396">
        <f t="shared" si="15"/>
        <v>19</v>
      </c>
      <c r="E526" s="403"/>
      <c r="F526" s="405"/>
      <c r="G526" s="403"/>
      <c r="H526" s="399"/>
      <c r="I526" s="399"/>
      <c r="J526" s="399"/>
      <c r="K526" s="399"/>
      <c r="L526" s="399"/>
      <c r="M526" s="399"/>
      <c r="N526" s="420"/>
      <c r="O526" s="420"/>
      <c r="P526" s="420"/>
      <c r="Q526" s="420"/>
      <c r="R526" s="420"/>
      <c r="S526" s="420"/>
      <c r="T526" s="420"/>
      <c r="U526" s="420"/>
      <c r="V526" s="420"/>
      <c r="W526" s="420"/>
      <c r="X526" s="420"/>
      <c r="Y526" s="420"/>
    </row>
    <row r="527" spans="1:25" ht="30" customHeight="1">
      <c r="A527" s="155" t="s">
        <v>115</v>
      </c>
      <c r="B527" s="396">
        <v>64</v>
      </c>
      <c r="C527" s="396">
        <v>0</v>
      </c>
      <c r="D527" s="396">
        <f t="shared" si="15"/>
        <v>64</v>
      </c>
      <c r="E527" s="403"/>
      <c r="F527" s="405"/>
      <c r="G527" s="403"/>
      <c r="H527" s="399"/>
      <c r="I527" s="399"/>
      <c r="J527" s="399"/>
      <c r="K527" s="399"/>
      <c r="L527" s="399"/>
      <c r="M527" s="399"/>
      <c r="N527" s="420"/>
      <c r="O527" s="420"/>
      <c r="P527" s="420"/>
      <c r="Q527" s="420"/>
      <c r="R527" s="420"/>
      <c r="S527" s="420"/>
      <c r="T527" s="420"/>
      <c r="U527" s="420"/>
      <c r="V527" s="420"/>
      <c r="W527" s="420"/>
      <c r="X527" s="420"/>
      <c r="Y527" s="420"/>
    </row>
    <row r="528" spans="1:25" ht="30" customHeight="1">
      <c r="A528" s="155" t="s">
        <v>29</v>
      </c>
      <c r="B528" s="396">
        <v>4</v>
      </c>
      <c r="C528" s="396">
        <v>38</v>
      </c>
      <c r="D528" s="396">
        <f t="shared" si="15"/>
        <v>42</v>
      </c>
      <c r="E528" s="403"/>
      <c r="F528" s="405"/>
      <c r="G528" s="403"/>
      <c r="H528" s="399"/>
      <c r="I528" s="399"/>
      <c r="J528" s="399"/>
      <c r="K528" s="399"/>
      <c r="L528" s="399"/>
      <c r="M528" s="399"/>
      <c r="N528" s="420"/>
      <c r="O528" s="420"/>
      <c r="P528" s="420"/>
      <c r="Q528" s="420"/>
      <c r="R528" s="420"/>
      <c r="S528" s="420"/>
      <c r="T528" s="420"/>
      <c r="U528" s="420"/>
      <c r="V528" s="420"/>
      <c r="W528" s="420"/>
      <c r="X528" s="420"/>
      <c r="Y528" s="420"/>
    </row>
    <row r="529" spans="1:25" ht="30" customHeight="1">
      <c r="A529" s="155" t="s">
        <v>657</v>
      </c>
      <c r="B529" s="396">
        <v>0</v>
      </c>
      <c r="C529" s="396">
        <v>39</v>
      </c>
      <c r="D529" s="396">
        <f t="shared" si="15"/>
        <v>39</v>
      </c>
      <c r="E529" s="403"/>
      <c r="F529" s="405"/>
      <c r="G529" s="403"/>
      <c r="H529" s="399"/>
      <c r="I529" s="399"/>
      <c r="J529" s="399"/>
      <c r="K529" s="399"/>
      <c r="L529" s="399"/>
      <c r="M529" s="399"/>
      <c r="N529" s="420"/>
      <c r="O529" s="420"/>
      <c r="P529" s="420"/>
      <c r="Q529" s="420"/>
      <c r="R529" s="420"/>
      <c r="S529" s="420"/>
      <c r="T529" s="420"/>
      <c r="U529" s="420"/>
      <c r="V529" s="420"/>
      <c r="W529" s="420"/>
      <c r="X529" s="420"/>
      <c r="Y529" s="420"/>
    </row>
    <row r="530" spans="1:25" ht="30" customHeight="1">
      <c r="A530" s="155" t="s">
        <v>956</v>
      </c>
      <c r="B530" s="396">
        <v>0</v>
      </c>
      <c r="C530" s="396">
        <v>2</v>
      </c>
      <c r="D530" s="396">
        <f t="shared" si="15"/>
        <v>2</v>
      </c>
      <c r="E530" s="403"/>
      <c r="F530" s="405"/>
      <c r="G530" s="403"/>
      <c r="H530" s="399"/>
      <c r="I530" s="399"/>
      <c r="J530" s="399"/>
      <c r="K530" s="399"/>
      <c r="L530" s="399"/>
      <c r="M530" s="399"/>
      <c r="N530" s="420"/>
      <c r="O530" s="420"/>
      <c r="P530" s="420"/>
      <c r="Q530" s="420"/>
      <c r="R530" s="420"/>
      <c r="S530" s="420"/>
      <c r="T530" s="420"/>
      <c r="U530" s="420"/>
      <c r="V530" s="420"/>
      <c r="W530" s="420"/>
      <c r="X530" s="420"/>
      <c r="Y530" s="420"/>
    </row>
    <row r="531" spans="1:25" ht="30" customHeight="1">
      <c r="A531" s="155" t="s">
        <v>714</v>
      </c>
      <c r="B531" s="396">
        <v>20</v>
      </c>
      <c r="C531" s="396">
        <v>0</v>
      </c>
      <c r="D531" s="396">
        <f t="shared" si="15"/>
        <v>20</v>
      </c>
      <c r="E531" s="403"/>
      <c r="F531" s="405"/>
      <c r="G531" s="403"/>
      <c r="H531" s="399"/>
      <c r="I531" s="399"/>
      <c r="J531" s="399"/>
      <c r="K531" s="399"/>
      <c r="L531" s="399"/>
      <c r="M531" s="399"/>
      <c r="N531" s="420"/>
      <c r="O531" s="420"/>
      <c r="P531" s="420"/>
      <c r="Q531" s="420"/>
      <c r="R531" s="420"/>
      <c r="S531" s="420"/>
      <c r="T531" s="420"/>
      <c r="U531" s="420"/>
      <c r="V531" s="420"/>
      <c r="W531" s="420"/>
      <c r="X531" s="420"/>
      <c r="Y531" s="420"/>
    </row>
    <row r="532" spans="1:25" ht="30" customHeight="1">
      <c r="A532" s="155" t="s">
        <v>940</v>
      </c>
      <c r="B532" s="396">
        <v>0</v>
      </c>
      <c r="C532" s="396">
        <v>8</v>
      </c>
      <c r="D532" s="396">
        <f t="shared" si="15"/>
        <v>8</v>
      </c>
      <c r="E532" s="403"/>
      <c r="F532" s="405"/>
      <c r="G532" s="403"/>
      <c r="H532" s="399"/>
      <c r="I532" s="399"/>
      <c r="J532" s="399"/>
      <c r="K532" s="399"/>
      <c r="L532" s="399"/>
      <c r="M532" s="399"/>
      <c r="N532" s="420"/>
      <c r="O532" s="420"/>
      <c r="P532" s="420"/>
      <c r="Q532" s="420"/>
      <c r="R532" s="420"/>
      <c r="S532" s="420"/>
      <c r="T532" s="420"/>
      <c r="U532" s="420"/>
      <c r="V532" s="420"/>
      <c r="W532" s="420"/>
      <c r="X532" s="420"/>
      <c r="Y532" s="420"/>
    </row>
    <row r="533" spans="1:25" ht="30" customHeight="1">
      <c r="A533" s="156" t="s">
        <v>3</v>
      </c>
      <c r="B533" s="395">
        <f>SUM(B506:B532)</f>
        <v>1316</v>
      </c>
      <c r="C533" s="395">
        <f t="shared" ref="C533:D533" si="16">SUM(C506:C532)</f>
        <v>881</v>
      </c>
      <c r="D533" s="395">
        <f t="shared" si="16"/>
        <v>2197</v>
      </c>
      <c r="E533" s="405"/>
      <c r="F533" s="405"/>
      <c r="G533" s="403"/>
      <c r="H533" s="399"/>
      <c r="I533" s="399"/>
      <c r="J533" s="399"/>
      <c r="K533" s="399"/>
      <c r="L533" s="399"/>
      <c r="M533" s="399"/>
      <c r="N533" s="420"/>
      <c r="O533" s="420"/>
      <c r="P533" s="420"/>
      <c r="Q533" s="420"/>
      <c r="R533" s="420"/>
      <c r="S533" s="420"/>
      <c r="T533" s="420"/>
      <c r="U533" s="420"/>
      <c r="V533" s="420"/>
      <c r="W533" s="420"/>
      <c r="X533" s="420"/>
      <c r="Y533" s="420"/>
    </row>
    <row r="534" spans="1:25">
      <c r="A534" s="304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420"/>
      <c r="O534" s="420"/>
      <c r="P534" s="420"/>
      <c r="Q534" s="420"/>
      <c r="R534" s="420"/>
      <c r="S534" s="420"/>
      <c r="T534" s="420"/>
      <c r="U534" s="420"/>
      <c r="V534" s="420"/>
      <c r="W534" s="420"/>
      <c r="X534" s="420"/>
      <c r="Y534" s="420"/>
    </row>
    <row r="535" spans="1:25" ht="28.5" customHeight="1">
      <c r="A535" s="604" t="s">
        <v>410</v>
      </c>
      <c r="B535" s="604"/>
      <c r="C535" s="604"/>
      <c r="D535" s="604"/>
      <c r="E535" s="604"/>
      <c r="F535" s="604"/>
      <c r="G535" s="604"/>
      <c r="H535" s="604"/>
      <c r="I535" s="604"/>
      <c r="J535" s="604"/>
      <c r="K535" s="604"/>
      <c r="L535" s="604"/>
      <c r="M535" s="604"/>
      <c r="N535" s="604"/>
      <c r="O535" s="604"/>
      <c r="P535" s="420"/>
      <c r="Q535" s="420"/>
      <c r="R535" s="420"/>
      <c r="S535" s="420"/>
      <c r="T535" s="420"/>
      <c r="U535" s="420"/>
      <c r="V535" s="420"/>
      <c r="W535" s="420"/>
      <c r="X535" s="420"/>
      <c r="Y535" s="420"/>
    </row>
    <row r="536" spans="1:25" ht="113.25" customHeight="1">
      <c r="A536" s="196" t="s">
        <v>959</v>
      </c>
      <c r="B536" s="31" t="s">
        <v>11</v>
      </c>
      <c r="C536" s="31" t="s">
        <v>6</v>
      </c>
      <c r="D536" s="31" t="s">
        <v>15</v>
      </c>
      <c r="E536" s="31" t="s">
        <v>1726</v>
      </c>
      <c r="F536" s="31" t="s">
        <v>1725</v>
      </c>
      <c r="G536" s="31" t="s">
        <v>12</v>
      </c>
      <c r="H536" s="31" t="s">
        <v>4</v>
      </c>
      <c r="I536" s="31" t="s">
        <v>13</v>
      </c>
      <c r="J536" s="31" t="s">
        <v>14</v>
      </c>
      <c r="K536" s="31" t="s">
        <v>5</v>
      </c>
      <c r="L536" s="31" t="s">
        <v>229</v>
      </c>
      <c r="M536" s="31" t="s">
        <v>236</v>
      </c>
      <c r="N536" s="31" t="s">
        <v>230</v>
      </c>
      <c r="O536" s="31" t="s">
        <v>3</v>
      </c>
      <c r="P536" s="420"/>
      <c r="Q536" s="420"/>
      <c r="R536" s="420"/>
      <c r="S536" s="420"/>
      <c r="T536" s="420"/>
      <c r="U536" s="420"/>
      <c r="V536" s="420"/>
      <c r="W536" s="420"/>
      <c r="X536" s="420"/>
      <c r="Y536" s="420"/>
    </row>
    <row r="537" spans="1:25" ht="30" customHeight="1">
      <c r="A537" s="155" t="s">
        <v>47</v>
      </c>
      <c r="B537" s="23">
        <v>20</v>
      </c>
      <c r="C537" s="396">
        <v>0</v>
      </c>
      <c r="D537" s="396">
        <v>0</v>
      </c>
      <c r="E537" s="396">
        <v>0</v>
      </c>
      <c r="F537" s="396">
        <v>0</v>
      </c>
      <c r="G537" s="396">
        <v>2</v>
      </c>
      <c r="H537" s="396">
        <v>2</v>
      </c>
      <c r="I537" s="396">
        <v>0</v>
      </c>
      <c r="J537" s="396">
        <v>0</v>
      </c>
      <c r="K537" s="396">
        <v>0</v>
      </c>
      <c r="L537" s="396">
        <v>0</v>
      </c>
      <c r="M537" s="396">
        <v>0</v>
      </c>
      <c r="N537" s="421">
        <v>0</v>
      </c>
      <c r="O537" s="415">
        <f>SUM(B537:N537)</f>
        <v>24</v>
      </c>
      <c r="P537" s="420"/>
      <c r="Q537" s="420"/>
      <c r="R537" s="420"/>
      <c r="S537" s="420"/>
      <c r="T537" s="420"/>
      <c r="U537" s="420"/>
      <c r="V537" s="420"/>
      <c r="W537" s="420"/>
      <c r="X537" s="420"/>
      <c r="Y537" s="420"/>
    </row>
    <row r="538" spans="1:25" ht="30" customHeight="1">
      <c r="A538" s="155" t="s">
        <v>953</v>
      </c>
      <c r="B538" s="23">
        <v>4</v>
      </c>
      <c r="C538" s="396">
        <v>0</v>
      </c>
      <c r="D538" s="396">
        <v>0</v>
      </c>
      <c r="E538" s="396">
        <v>0</v>
      </c>
      <c r="F538" s="396">
        <v>0</v>
      </c>
      <c r="G538" s="396">
        <v>0</v>
      </c>
      <c r="H538" s="396">
        <v>0</v>
      </c>
      <c r="I538" s="396">
        <v>0</v>
      </c>
      <c r="J538" s="396">
        <v>0</v>
      </c>
      <c r="K538" s="396">
        <v>0</v>
      </c>
      <c r="L538" s="396">
        <v>0</v>
      </c>
      <c r="M538" s="396">
        <v>0</v>
      </c>
      <c r="N538" s="421">
        <v>0</v>
      </c>
      <c r="O538" s="415">
        <f t="shared" ref="O538:O575" si="17">SUM(B538:N538)</f>
        <v>4</v>
      </c>
      <c r="P538" s="420"/>
      <c r="Q538" s="420"/>
      <c r="R538" s="420"/>
      <c r="S538" s="420"/>
      <c r="T538" s="420"/>
      <c r="U538" s="420"/>
      <c r="V538" s="420"/>
      <c r="W538" s="420"/>
      <c r="X538" s="420"/>
      <c r="Y538" s="420"/>
    </row>
    <row r="539" spans="1:25" ht="37.5" customHeight="1">
      <c r="A539" s="155" t="s">
        <v>961</v>
      </c>
      <c r="B539" s="23">
        <v>0</v>
      </c>
      <c r="C539" s="396">
        <v>0</v>
      </c>
      <c r="D539" s="396">
        <v>0</v>
      </c>
      <c r="E539" s="396">
        <v>0</v>
      </c>
      <c r="F539" s="396">
        <v>0</v>
      </c>
      <c r="G539" s="396">
        <v>0</v>
      </c>
      <c r="H539" s="396">
        <v>0</v>
      </c>
      <c r="I539" s="396">
        <v>0</v>
      </c>
      <c r="J539" s="396">
        <v>0</v>
      </c>
      <c r="K539" s="396">
        <v>0</v>
      </c>
      <c r="L539" s="396">
        <v>0</v>
      </c>
      <c r="M539" s="396">
        <v>26</v>
      </c>
      <c r="N539" s="421">
        <v>0</v>
      </c>
      <c r="O539" s="415">
        <f t="shared" si="17"/>
        <v>26</v>
      </c>
      <c r="P539" s="420"/>
      <c r="Q539" s="420"/>
      <c r="R539" s="420"/>
      <c r="S539" s="420"/>
      <c r="T539" s="420"/>
      <c r="U539" s="420"/>
      <c r="V539" s="420"/>
      <c r="W539" s="420"/>
      <c r="X539" s="420"/>
      <c r="Y539" s="420"/>
    </row>
    <row r="540" spans="1:25" ht="30" customHeight="1">
      <c r="A540" s="155" t="s">
        <v>57</v>
      </c>
      <c r="B540" s="23">
        <v>0</v>
      </c>
      <c r="C540" s="396">
        <v>0</v>
      </c>
      <c r="D540" s="396">
        <v>10</v>
      </c>
      <c r="E540" s="396">
        <v>0</v>
      </c>
      <c r="F540" s="396">
        <v>3</v>
      </c>
      <c r="G540" s="396">
        <v>4</v>
      </c>
      <c r="H540" s="396">
        <v>0</v>
      </c>
      <c r="I540" s="396">
        <v>0</v>
      </c>
      <c r="J540" s="396">
        <v>0</v>
      </c>
      <c r="K540" s="396">
        <v>2</v>
      </c>
      <c r="L540" s="396">
        <v>5</v>
      </c>
      <c r="M540" s="396">
        <v>44</v>
      </c>
      <c r="N540" s="421">
        <v>0</v>
      </c>
      <c r="O540" s="415">
        <f t="shared" si="17"/>
        <v>68</v>
      </c>
      <c r="P540" s="420"/>
      <c r="Q540" s="420"/>
      <c r="R540" s="420"/>
      <c r="S540" s="420"/>
      <c r="T540" s="420"/>
      <c r="U540" s="420"/>
      <c r="V540" s="420"/>
      <c r="W540" s="420"/>
      <c r="X540" s="420"/>
      <c r="Y540" s="420"/>
    </row>
    <row r="541" spans="1:25" ht="30" customHeight="1">
      <c r="A541" s="155" t="s">
        <v>962</v>
      </c>
      <c r="B541" s="23">
        <v>23</v>
      </c>
      <c r="C541" s="396">
        <v>8</v>
      </c>
      <c r="D541" s="396">
        <v>0</v>
      </c>
      <c r="E541" s="396">
        <v>0</v>
      </c>
      <c r="F541" s="396">
        <v>1</v>
      </c>
      <c r="G541" s="396">
        <v>0</v>
      </c>
      <c r="H541" s="396">
        <v>0</v>
      </c>
      <c r="I541" s="396">
        <v>11</v>
      </c>
      <c r="J541" s="396">
        <v>0</v>
      </c>
      <c r="K541" s="396">
        <v>0</v>
      </c>
      <c r="L541" s="396">
        <v>38</v>
      </c>
      <c r="M541" s="396">
        <v>1</v>
      </c>
      <c r="N541" s="421">
        <v>7</v>
      </c>
      <c r="O541" s="415">
        <f t="shared" si="17"/>
        <v>89</v>
      </c>
      <c r="P541" s="420"/>
      <c r="Q541" s="420"/>
      <c r="R541" s="420"/>
      <c r="S541" s="420"/>
      <c r="T541" s="420"/>
      <c r="U541" s="420"/>
      <c r="V541" s="420"/>
      <c r="W541" s="420"/>
      <c r="X541" s="420"/>
      <c r="Y541" s="420"/>
    </row>
    <row r="542" spans="1:25" ht="30" customHeight="1">
      <c r="A542" s="155" t="s">
        <v>36</v>
      </c>
      <c r="B542" s="23">
        <v>18</v>
      </c>
      <c r="C542" s="396">
        <v>28</v>
      </c>
      <c r="D542" s="396">
        <v>4</v>
      </c>
      <c r="E542" s="396">
        <v>0</v>
      </c>
      <c r="F542" s="396">
        <v>0</v>
      </c>
      <c r="G542" s="396">
        <v>13</v>
      </c>
      <c r="H542" s="396">
        <v>0</v>
      </c>
      <c r="I542" s="396">
        <v>0</v>
      </c>
      <c r="J542" s="396">
        <v>0</v>
      </c>
      <c r="K542" s="396">
        <v>3</v>
      </c>
      <c r="L542" s="396">
        <v>9</v>
      </c>
      <c r="M542" s="396">
        <v>33</v>
      </c>
      <c r="N542" s="421">
        <v>13</v>
      </c>
      <c r="O542" s="415">
        <f t="shared" si="17"/>
        <v>121</v>
      </c>
      <c r="P542" s="420"/>
      <c r="Q542" s="420"/>
      <c r="R542" s="420"/>
      <c r="S542" s="420"/>
      <c r="T542" s="420"/>
      <c r="U542" s="420"/>
      <c r="V542" s="420"/>
      <c r="W542" s="420"/>
      <c r="X542" s="420"/>
      <c r="Y542" s="420"/>
    </row>
    <row r="543" spans="1:25" ht="30" customHeight="1">
      <c r="A543" s="155" t="s">
        <v>20</v>
      </c>
      <c r="B543" s="23">
        <v>35</v>
      </c>
      <c r="C543" s="396">
        <v>0</v>
      </c>
      <c r="D543" s="396">
        <v>1</v>
      </c>
      <c r="E543" s="396">
        <v>0</v>
      </c>
      <c r="F543" s="396">
        <v>14</v>
      </c>
      <c r="G543" s="396">
        <v>17</v>
      </c>
      <c r="H543" s="396">
        <v>0</v>
      </c>
      <c r="I543" s="396">
        <v>12</v>
      </c>
      <c r="J543" s="396">
        <v>1</v>
      </c>
      <c r="K543" s="396">
        <v>0</v>
      </c>
      <c r="L543" s="396">
        <v>26</v>
      </c>
      <c r="M543" s="396">
        <v>5</v>
      </c>
      <c r="N543" s="421">
        <v>89</v>
      </c>
      <c r="O543" s="415">
        <f t="shared" si="17"/>
        <v>200</v>
      </c>
      <c r="P543" s="420"/>
      <c r="Q543" s="420"/>
      <c r="R543" s="420"/>
      <c r="S543" s="420"/>
      <c r="T543" s="420"/>
      <c r="U543" s="420"/>
      <c r="V543" s="420"/>
      <c r="W543" s="420"/>
      <c r="X543" s="420"/>
      <c r="Y543" s="420"/>
    </row>
    <row r="544" spans="1:25" ht="30" customHeight="1">
      <c r="A544" s="155" t="s">
        <v>38</v>
      </c>
      <c r="B544" s="23">
        <v>16</v>
      </c>
      <c r="C544" s="396">
        <v>0</v>
      </c>
      <c r="D544" s="396">
        <v>13</v>
      </c>
      <c r="E544" s="396">
        <v>0</v>
      </c>
      <c r="F544" s="396">
        <v>8</v>
      </c>
      <c r="G544" s="396">
        <v>0</v>
      </c>
      <c r="H544" s="396">
        <v>7</v>
      </c>
      <c r="I544" s="396">
        <v>14</v>
      </c>
      <c r="J544" s="396">
        <v>1</v>
      </c>
      <c r="K544" s="396">
        <v>34</v>
      </c>
      <c r="L544" s="396">
        <v>5</v>
      </c>
      <c r="M544" s="396">
        <v>26</v>
      </c>
      <c r="N544" s="421">
        <v>17</v>
      </c>
      <c r="O544" s="415">
        <f t="shared" si="17"/>
        <v>141</v>
      </c>
      <c r="P544" s="420"/>
      <c r="Q544" s="420"/>
      <c r="R544" s="420"/>
      <c r="S544" s="420"/>
      <c r="T544" s="420"/>
      <c r="U544" s="420"/>
      <c r="V544" s="420"/>
      <c r="W544" s="420"/>
      <c r="X544" s="420"/>
      <c r="Y544" s="420"/>
    </row>
    <row r="545" spans="1:25" ht="30" customHeight="1">
      <c r="A545" s="155" t="s">
        <v>39</v>
      </c>
      <c r="B545" s="23">
        <v>18</v>
      </c>
      <c r="C545" s="396">
        <v>0</v>
      </c>
      <c r="D545" s="396">
        <v>8</v>
      </c>
      <c r="E545" s="396">
        <v>0</v>
      </c>
      <c r="F545" s="396">
        <v>0</v>
      </c>
      <c r="G545" s="396">
        <v>29</v>
      </c>
      <c r="H545" s="396">
        <v>1</v>
      </c>
      <c r="I545" s="396">
        <v>28</v>
      </c>
      <c r="J545" s="396">
        <v>0</v>
      </c>
      <c r="K545" s="396">
        <v>10</v>
      </c>
      <c r="L545" s="396">
        <v>30</v>
      </c>
      <c r="M545" s="396">
        <v>59</v>
      </c>
      <c r="N545" s="421">
        <v>58</v>
      </c>
      <c r="O545" s="415">
        <f t="shared" si="17"/>
        <v>241</v>
      </c>
      <c r="P545" s="420"/>
      <c r="Q545" s="420"/>
      <c r="R545" s="420"/>
      <c r="S545" s="420"/>
      <c r="T545" s="420"/>
      <c r="U545" s="420"/>
      <c r="V545" s="420"/>
      <c r="W545" s="420"/>
      <c r="X545" s="420"/>
      <c r="Y545" s="420"/>
    </row>
    <row r="546" spans="1:25" ht="30" customHeight="1">
      <c r="A546" s="155" t="s">
        <v>44</v>
      </c>
      <c r="B546" s="23">
        <v>10</v>
      </c>
      <c r="C546" s="396">
        <v>0</v>
      </c>
      <c r="D546" s="396">
        <v>31</v>
      </c>
      <c r="E546" s="397">
        <v>12</v>
      </c>
      <c r="F546" s="396">
        <v>6</v>
      </c>
      <c r="G546" s="396">
        <v>26</v>
      </c>
      <c r="H546" s="396">
        <v>15</v>
      </c>
      <c r="I546" s="396">
        <v>52</v>
      </c>
      <c r="J546" s="396">
        <v>19</v>
      </c>
      <c r="K546" s="396">
        <v>1</v>
      </c>
      <c r="L546" s="396">
        <v>19</v>
      </c>
      <c r="M546" s="396">
        <v>71</v>
      </c>
      <c r="N546" s="421">
        <v>6</v>
      </c>
      <c r="O546" s="415">
        <f t="shared" si="17"/>
        <v>268</v>
      </c>
      <c r="P546" s="420"/>
      <c r="Q546" s="420"/>
      <c r="R546" s="420"/>
      <c r="S546" s="420"/>
      <c r="T546" s="420"/>
      <c r="U546" s="420"/>
      <c r="V546" s="420"/>
      <c r="W546" s="420"/>
      <c r="X546" s="420"/>
      <c r="Y546" s="420"/>
    </row>
    <row r="547" spans="1:25" ht="30" customHeight="1">
      <c r="A547" s="155" t="s">
        <v>33</v>
      </c>
      <c r="B547" s="23">
        <v>18</v>
      </c>
      <c r="C547" s="396">
        <v>0</v>
      </c>
      <c r="D547" s="396">
        <v>21</v>
      </c>
      <c r="E547" s="396">
        <v>0</v>
      </c>
      <c r="F547" s="396">
        <v>8</v>
      </c>
      <c r="G547" s="396">
        <v>0</v>
      </c>
      <c r="H547" s="396">
        <v>0</v>
      </c>
      <c r="I547" s="396">
        <v>16</v>
      </c>
      <c r="J547" s="396">
        <v>9</v>
      </c>
      <c r="K547" s="396">
        <v>1</v>
      </c>
      <c r="L547" s="396">
        <v>2</v>
      </c>
      <c r="M547" s="396">
        <v>37</v>
      </c>
      <c r="N547" s="421">
        <v>11</v>
      </c>
      <c r="O547" s="415">
        <f t="shared" si="17"/>
        <v>123</v>
      </c>
      <c r="P547" s="420"/>
      <c r="Q547" s="420"/>
      <c r="R547" s="420"/>
      <c r="S547" s="420"/>
      <c r="T547" s="420"/>
      <c r="U547" s="420"/>
      <c r="V547" s="420"/>
      <c r="W547" s="420"/>
      <c r="X547" s="420"/>
      <c r="Y547" s="420"/>
    </row>
    <row r="548" spans="1:25" ht="30" customHeight="1">
      <c r="A548" s="155" t="s">
        <v>35</v>
      </c>
      <c r="B548" s="23">
        <v>0</v>
      </c>
      <c r="C548" s="396">
        <v>15</v>
      </c>
      <c r="D548" s="396">
        <v>11</v>
      </c>
      <c r="E548" s="396">
        <v>0</v>
      </c>
      <c r="F548" s="396">
        <v>15</v>
      </c>
      <c r="G548" s="396">
        <v>0</v>
      </c>
      <c r="H548" s="396">
        <v>0</v>
      </c>
      <c r="I548" s="396">
        <v>22</v>
      </c>
      <c r="J548" s="396">
        <v>0</v>
      </c>
      <c r="K548" s="396">
        <v>8</v>
      </c>
      <c r="L548" s="396">
        <v>11</v>
      </c>
      <c r="M548" s="396">
        <v>69</v>
      </c>
      <c r="N548" s="421">
        <v>3</v>
      </c>
      <c r="O548" s="415">
        <f t="shared" si="17"/>
        <v>154</v>
      </c>
      <c r="P548" s="420"/>
      <c r="Q548" s="420"/>
      <c r="R548" s="420"/>
      <c r="S548" s="420"/>
      <c r="T548" s="420"/>
      <c r="U548" s="420"/>
      <c r="V548" s="420"/>
      <c r="W548" s="420"/>
      <c r="X548" s="420"/>
      <c r="Y548" s="420"/>
    </row>
    <row r="549" spans="1:25" ht="30" customHeight="1">
      <c r="A549" s="155" t="s">
        <v>66</v>
      </c>
      <c r="B549" s="23">
        <v>86</v>
      </c>
      <c r="C549" s="396">
        <v>2</v>
      </c>
      <c r="D549" s="396">
        <v>24</v>
      </c>
      <c r="E549" s="396">
        <v>0</v>
      </c>
      <c r="F549" s="396">
        <v>4</v>
      </c>
      <c r="G549" s="396">
        <v>0</v>
      </c>
      <c r="H549" s="396">
        <v>25</v>
      </c>
      <c r="I549" s="396">
        <v>53</v>
      </c>
      <c r="J549" s="396">
        <v>18</v>
      </c>
      <c r="K549" s="396">
        <v>49</v>
      </c>
      <c r="L549" s="396">
        <v>38</v>
      </c>
      <c r="M549" s="396">
        <v>164</v>
      </c>
      <c r="N549" s="421">
        <v>44</v>
      </c>
      <c r="O549" s="415">
        <f t="shared" si="17"/>
        <v>507</v>
      </c>
      <c r="P549" s="420"/>
      <c r="Q549" s="420"/>
      <c r="R549" s="420"/>
      <c r="S549" s="420"/>
      <c r="T549" s="420"/>
      <c r="U549" s="420"/>
      <c r="V549" s="420"/>
      <c r="W549" s="420"/>
      <c r="X549" s="420"/>
      <c r="Y549" s="420"/>
    </row>
    <row r="550" spans="1:25" ht="30" customHeight="1">
      <c r="A550" s="155" t="s">
        <v>24</v>
      </c>
      <c r="B550" s="23">
        <v>14</v>
      </c>
      <c r="C550" s="396">
        <v>7</v>
      </c>
      <c r="D550" s="396">
        <v>10</v>
      </c>
      <c r="E550" s="396">
        <v>3</v>
      </c>
      <c r="F550" s="396">
        <v>7</v>
      </c>
      <c r="G550" s="396">
        <v>24</v>
      </c>
      <c r="H550" s="396">
        <v>3</v>
      </c>
      <c r="I550" s="396">
        <v>42</v>
      </c>
      <c r="J550" s="396">
        <v>0</v>
      </c>
      <c r="K550" s="396">
        <v>1</v>
      </c>
      <c r="L550" s="396">
        <v>42</v>
      </c>
      <c r="M550" s="396">
        <v>5</v>
      </c>
      <c r="N550" s="421">
        <v>39</v>
      </c>
      <c r="O550" s="415">
        <f t="shared" si="17"/>
        <v>197</v>
      </c>
      <c r="P550" s="420"/>
      <c r="Q550" s="420"/>
      <c r="R550" s="420"/>
      <c r="S550" s="420"/>
      <c r="T550" s="420"/>
      <c r="U550" s="420"/>
      <c r="V550" s="420"/>
      <c r="W550" s="420"/>
      <c r="X550" s="420"/>
      <c r="Y550" s="420"/>
    </row>
    <row r="551" spans="1:25" ht="30" customHeight="1">
      <c r="A551" s="155" t="s">
        <v>23</v>
      </c>
      <c r="B551" s="23">
        <v>2</v>
      </c>
      <c r="C551" s="396">
        <v>1</v>
      </c>
      <c r="D551" s="396">
        <v>27</v>
      </c>
      <c r="E551" s="396">
        <v>0</v>
      </c>
      <c r="F551" s="396">
        <v>11</v>
      </c>
      <c r="G551" s="396">
        <v>12</v>
      </c>
      <c r="H551" s="396">
        <v>0</v>
      </c>
      <c r="I551" s="396">
        <v>1</v>
      </c>
      <c r="J551" s="396">
        <v>8</v>
      </c>
      <c r="K551" s="396">
        <v>1</v>
      </c>
      <c r="L551" s="396">
        <v>107</v>
      </c>
      <c r="M551" s="396">
        <v>38</v>
      </c>
      <c r="N551" s="421">
        <v>122</v>
      </c>
      <c r="O551" s="415">
        <f t="shared" si="17"/>
        <v>330</v>
      </c>
      <c r="P551" s="420"/>
      <c r="Q551" s="420"/>
      <c r="R551" s="420"/>
      <c r="S551" s="420"/>
      <c r="T551" s="420"/>
      <c r="U551" s="420"/>
      <c r="V551" s="420"/>
      <c r="W551" s="420"/>
      <c r="X551" s="420"/>
      <c r="Y551" s="420"/>
    </row>
    <row r="552" spans="1:25" ht="30" customHeight="1">
      <c r="A552" s="155" t="s">
        <v>48</v>
      </c>
      <c r="B552" s="23">
        <v>44</v>
      </c>
      <c r="C552" s="396">
        <v>22</v>
      </c>
      <c r="D552" s="396">
        <v>1</v>
      </c>
      <c r="E552" s="396">
        <v>15</v>
      </c>
      <c r="F552" s="396">
        <v>14</v>
      </c>
      <c r="G552" s="396">
        <v>34</v>
      </c>
      <c r="H552" s="396">
        <v>0</v>
      </c>
      <c r="I552" s="396">
        <v>23</v>
      </c>
      <c r="J552" s="396">
        <v>2</v>
      </c>
      <c r="K552" s="396">
        <v>4</v>
      </c>
      <c r="L552" s="396">
        <v>0</v>
      </c>
      <c r="M552" s="396">
        <v>29</v>
      </c>
      <c r="N552" s="421">
        <v>0</v>
      </c>
      <c r="O552" s="415">
        <f t="shared" si="17"/>
        <v>188</v>
      </c>
      <c r="P552" s="420"/>
      <c r="Q552" s="420"/>
      <c r="R552" s="420"/>
      <c r="S552" s="420"/>
      <c r="T552" s="420"/>
      <c r="U552" s="420"/>
      <c r="V552" s="420"/>
      <c r="W552" s="420"/>
      <c r="X552" s="420"/>
      <c r="Y552" s="420"/>
    </row>
    <row r="553" spans="1:25" ht="30" customHeight="1">
      <c r="A553" s="155" t="s">
        <v>49</v>
      </c>
      <c r="B553" s="23">
        <v>0</v>
      </c>
      <c r="C553" s="396">
        <v>22</v>
      </c>
      <c r="D553" s="396">
        <v>27</v>
      </c>
      <c r="E553" s="396">
        <v>1</v>
      </c>
      <c r="F553" s="396">
        <v>0</v>
      </c>
      <c r="G553" s="396">
        <v>3</v>
      </c>
      <c r="H553" s="396">
        <v>0</v>
      </c>
      <c r="I553" s="396">
        <v>75</v>
      </c>
      <c r="J553" s="396">
        <v>0</v>
      </c>
      <c r="K553" s="396">
        <v>0</v>
      </c>
      <c r="L553" s="396">
        <v>0</v>
      </c>
      <c r="M553" s="396">
        <v>144</v>
      </c>
      <c r="N553" s="421">
        <v>14</v>
      </c>
      <c r="O553" s="415">
        <f t="shared" si="17"/>
        <v>286</v>
      </c>
      <c r="P553" s="420"/>
      <c r="Q553" s="420"/>
      <c r="R553" s="420"/>
      <c r="S553" s="420"/>
      <c r="T553" s="420"/>
      <c r="U553" s="420"/>
      <c r="V553" s="420"/>
      <c r="W553" s="420"/>
      <c r="X553" s="420"/>
      <c r="Y553" s="420"/>
    </row>
    <row r="554" spans="1:25" ht="30" customHeight="1">
      <c r="A554" s="155" t="s">
        <v>50</v>
      </c>
      <c r="B554" s="23">
        <v>26</v>
      </c>
      <c r="C554" s="396">
        <v>0</v>
      </c>
      <c r="D554" s="396">
        <v>40</v>
      </c>
      <c r="E554" s="396">
        <v>18</v>
      </c>
      <c r="F554" s="396">
        <v>23</v>
      </c>
      <c r="G554" s="396">
        <v>38</v>
      </c>
      <c r="H554" s="396">
        <v>16</v>
      </c>
      <c r="I554" s="396">
        <v>9</v>
      </c>
      <c r="J554" s="396">
        <v>11</v>
      </c>
      <c r="K554" s="396">
        <v>2</v>
      </c>
      <c r="L554" s="396">
        <v>87</v>
      </c>
      <c r="M554" s="396">
        <v>44</v>
      </c>
      <c r="N554" s="421">
        <v>65</v>
      </c>
      <c r="O554" s="415">
        <f t="shared" si="17"/>
        <v>379</v>
      </c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</row>
    <row r="555" spans="1:25" ht="30" customHeight="1">
      <c r="A555" s="155" t="s">
        <v>52</v>
      </c>
      <c r="B555" s="23">
        <v>87</v>
      </c>
      <c r="C555" s="396">
        <v>2</v>
      </c>
      <c r="D555" s="396">
        <v>12</v>
      </c>
      <c r="E555" s="396">
        <v>3</v>
      </c>
      <c r="F555" s="396">
        <v>7</v>
      </c>
      <c r="G555" s="396">
        <v>30</v>
      </c>
      <c r="H555" s="396">
        <v>26</v>
      </c>
      <c r="I555" s="396">
        <v>16</v>
      </c>
      <c r="J555" s="396">
        <v>2</v>
      </c>
      <c r="K555" s="396">
        <v>47</v>
      </c>
      <c r="L555" s="396">
        <v>0</v>
      </c>
      <c r="M555" s="396">
        <v>10</v>
      </c>
      <c r="N555" s="421">
        <v>76</v>
      </c>
      <c r="O555" s="415">
        <f t="shared" si="17"/>
        <v>318</v>
      </c>
      <c r="P555" s="420"/>
      <c r="Q555" s="420"/>
      <c r="R555" s="420"/>
      <c r="S555" s="420"/>
      <c r="T555" s="420"/>
      <c r="U555" s="420"/>
      <c r="V555" s="420"/>
      <c r="W555" s="420"/>
      <c r="X555" s="420"/>
      <c r="Y555" s="420"/>
    </row>
    <row r="556" spans="1:25" ht="30" customHeight="1">
      <c r="A556" s="155" t="s">
        <v>53</v>
      </c>
      <c r="B556" s="23">
        <v>98</v>
      </c>
      <c r="C556" s="396">
        <v>1</v>
      </c>
      <c r="D556" s="396">
        <v>32</v>
      </c>
      <c r="E556" s="396">
        <v>5</v>
      </c>
      <c r="F556" s="396">
        <v>11</v>
      </c>
      <c r="G556" s="396">
        <v>29</v>
      </c>
      <c r="H556" s="396">
        <v>17</v>
      </c>
      <c r="I556" s="396">
        <v>58</v>
      </c>
      <c r="J556" s="396">
        <v>15</v>
      </c>
      <c r="K556" s="396">
        <v>3</v>
      </c>
      <c r="L556" s="396">
        <v>55</v>
      </c>
      <c r="M556" s="396">
        <v>34</v>
      </c>
      <c r="N556" s="421">
        <v>76</v>
      </c>
      <c r="O556" s="415">
        <f t="shared" si="17"/>
        <v>434</v>
      </c>
      <c r="P556" s="420"/>
      <c r="Q556" s="420"/>
      <c r="R556" s="420"/>
      <c r="S556" s="420"/>
      <c r="T556" s="420"/>
      <c r="U556" s="420"/>
      <c r="V556" s="420"/>
      <c r="W556" s="420"/>
      <c r="X556" s="420"/>
      <c r="Y556" s="420"/>
    </row>
    <row r="557" spans="1:25" ht="30" customHeight="1">
      <c r="A557" s="155" t="s">
        <v>54</v>
      </c>
      <c r="B557" s="23">
        <v>43</v>
      </c>
      <c r="C557" s="396">
        <v>17</v>
      </c>
      <c r="D557" s="396">
        <v>0</v>
      </c>
      <c r="E557" s="396">
        <v>4</v>
      </c>
      <c r="F557" s="396">
        <v>6</v>
      </c>
      <c r="G557" s="396">
        <v>27</v>
      </c>
      <c r="H557" s="396">
        <v>0</v>
      </c>
      <c r="I557" s="396">
        <v>31</v>
      </c>
      <c r="J557" s="396">
        <v>0</v>
      </c>
      <c r="K557" s="396">
        <v>0</v>
      </c>
      <c r="L557" s="396">
        <v>0</v>
      </c>
      <c r="M557" s="396">
        <v>6</v>
      </c>
      <c r="N557" s="421">
        <v>89</v>
      </c>
      <c r="O557" s="415">
        <f t="shared" si="17"/>
        <v>223</v>
      </c>
      <c r="P557" s="420"/>
      <c r="Q557" s="420"/>
      <c r="R557" s="420"/>
      <c r="S557" s="420"/>
      <c r="T557" s="420"/>
      <c r="U557" s="420"/>
      <c r="V557" s="420"/>
      <c r="W557" s="420"/>
      <c r="X557" s="420"/>
      <c r="Y557" s="420"/>
    </row>
    <row r="558" spans="1:25" ht="30" customHeight="1">
      <c r="A558" s="155" t="s">
        <v>51</v>
      </c>
      <c r="B558" s="23">
        <v>17</v>
      </c>
      <c r="C558" s="396">
        <v>21</v>
      </c>
      <c r="D558" s="396">
        <v>5</v>
      </c>
      <c r="E558" s="396">
        <v>10</v>
      </c>
      <c r="F558" s="396">
        <v>27</v>
      </c>
      <c r="G558" s="396">
        <v>58</v>
      </c>
      <c r="H558" s="396">
        <v>60</v>
      </c>
      <c r="I558" s="396">
        <v>32</v>
      </c>
      <c r="J558" s="396">
        <v>19</v>
      </c>
      <c r="K558" s="396">
        <v>5</v>
      </c>
      <c r="L558" s="396">
        <v>41</v>
      </c>
      <c r="M558" s="396">
        <v>63</v>
      </c>
      <c r="N558" s="421">
        <v>60</v>
      </c>
      <c r="O558" s="415">
        <f t="shared" si="17"/>
        <v>418</v>
      </c>
      <c r="P558" s="420"/>
      <c r="Q558" s="420"/>
      <c r="R558" s="420"/>
      <c r="S558" s="420"/>
      <c r="T558" s="420"/>
      <c r="U558" s="420"/>
      <c r="V558" s="420"/>
      <c r="W558" s="420"/>
      <c r="X558" s="420"/>
      <c r="Y558" s="420"/>
    </row>
    <row r="559" spans="1:25" ht="30" customHeight="1">
      <c r="A559" s="155" t="s">
        <v>31</v>
      </c>
      <c r="B559" s="23">
        <v>0</v>
      </c>
      <c r="C559" s="396">
        <v>3</v>
      </c>
      <c r="D559" s="396">
        <v>13</v>
      </c>
      <c r="E559" s="396">
        <v>0</v>
      </c>
      <c r="F559" s="396">
        <v>8</v>
      </c>
      <c r="G559" s="396">
        <v>7</v>
      </c>
      <c r="H559" s="396">
        <v>0</v>
      </c>
      <c r="I559" s="396">
        <v>16</v>
      </c>
      <c r="J559" s="396">
        <v>20</v>
      </c>
      <c r="K559" s="396">
        <v>48</v>
      </c>
      <c r="L559" s="396">
        <v>0</v>
      </c>
      <c r="M559" s="396">
        <v>71</v>
      </c>
      <c r="N559" s="421">
        <v>181</v>
      </c>
      <c r="O559" s="415">
        <f t="shared" si="17"/>
        <v>367</v>
      </c>
      <c r="P559" s="420"/>
      <c r="Q559" s="420"/>
      <c r="R559" s="420"/>
      <c r="S559" s="420"/>
      <c r="T559" s="420"/>
      <c r="U559" s="420"/>
      <c r="V559" s="420"/>
      <c r="W559" s="420"/>
      <c r="X559" s="420"/>
      <c r="Y559" s="420"/>
    </row>
    <row r="560" spans="1:25" ht="30" customHeight="1">
      <c r="A560" s="155" t="s">
        <v>115</v>
      </c>
      <c r="B560" s="23">
        <v>92</v>
      </c>
      <c r="C560" s="396">
        <v>0</v>
      </c>
      <c r="D560" s="396">
        <v>37</v>
      </c>
      <c r="E560" s="396">
        <v>1</v>
      </c>
      <c r="F560" s="396">
        <v>15</v>
      </c>
      <c r="G560" s="396">
        <v>11</v>
      </c>
      <c r="H560" s="396">
        <v>53</v>
      </c>
      <c r="I560" s="396">
        <v>0</v>
      </c>
      <c r="J560" s="396">
        <v>2</v>
      </c>
      <c r="K560" s="396">
        <v>0</v>
      </c>
      <c r="L560" s="396">
        <v>0</v>
      </c>
      <c r="M560" s="396">
        <v>0</v>
      </c>
      <c r="N560" s="421">
        <v>0</v>
      </c>
      <c r="O560" s="415">
        <f t="shared" si="17"/>
        <v>211</v>
      </c>
      <c r="P560" s="420"/>
      <c r="Q560" s="420"/>
      <c r="R560" s="420"/>
      <c r="S560" s="420"/>
      <c r="T560" s="420"/>
      <c r="U560" s="420"/>
      <c r="V560" s="420"/>
      <c r="W560" s="420"/>
      <c r="X560" s="420"/>
      <c r="Y560" s="420"/>
    </row>
    <row r="561" spans="1:25" ht="30" customHeight="1">
      <c r="A561" s="155" t="s">
        <v>29</v>
      </c>
      <c r="B561" s="23">
        <v>0</v>
      </c>
      <c r="C561" s="396">
        <v>1</v>
      </c>
      <c r="D561" s="396">
        <v>0</v>
      </c>
      <c r="E561" s="396">
        <v>0</v>
      </c>
      <c r="F561" s="396">
        <v>0</v>
      </c>
      <c r="G561" s="396">
        <v>0</v>
      </c>
      <c r="H561" s="396">
        <v>0</v>
      </c>
      <c r="I561" s="396">
        <v>24</v>
      </c>
      <c r="J561" s="396">
        <v>0</v>
      </c>
      <c r="K561" s="396">
        <v>1</v>
      </c>
      <c r="L561" s="396">
        <v>0</v>
      </c>
      <c r="M561" s="396">
        <v>60</v>
      </c>
      <c r="N561" s="421">
        <v>3</v>
      </c>
      <c r="O561" s="415">
        <f t="shared" si="17"/>
        <v>89</v>
      </c>
      <c r="P561" s="420"/>
      <c r="Q561" s="420"/>
      <c r="R561" s="420"/>
      <c r="S561" s="420"/>
      <c r="T561" s="420"/>
      <c r="U561" s="420"/>
      <c r="V561" s="420"/>
      <c r="W561" s="420"/>
      <c r="X561" s="420"/>
      <c r="Y561" s="420"/>
    </row>
    <row r="562" spans="1:25" ht="30" customHeight="1">
      <c r="A562" s="155" t="s">
        <v>954</v>
      </c>
      <c r="B562" s="23">
        <v>23</v>
      </c>
      <c r="C562" s="396">
        <v>0</v>
      </c>
      <c r="D562" s="396">
        <v>0</v>
      </c>
      <c r="E562" s="396">
        <v>1</v>
      </c>
      <c r="F562" s="396">
        <v>0</v>
      </c>
      <c r="G562" s="396">
        <v>0</v>
      </c>
      <c r="H562" s="396">
        <v>0</v>
      </c>
      <c r="I562" s="396">
        <v>0</v>
      </c>
      <c r="J562" s="396">
        <v>0</v>
      </c>
      <c r="K562" s="396">
        <v>0</v>
      </c>
      <c r="L562" s="396">
        <v>25</v>
      </c>
      <c r="M562" s="396">
        <v>12</v>
      </c>
      <c r="N562" s="421">
        <v>0</v>
      </c>
      <c r="O562" s="415">
        <f t="shared" si="17"/>
        <v>61</v>
      </c>
      <c r="P562" s="420"/>
      <c r="Q562" s="420"/>
      <c r="R562" s="420"/>
      <c r="S562" s="420"/>
      <c r="T562" s="420"/>
      <c r="U562" s="420"/>
      <c r="V562" s="420"/>
      <c r="W562" s="420"/>
      <c r="X562" s="420"/>
      <c r="Y562" s="420"/>
    </row>
    <row r="563" spans="1:25" ht="30" customHeight="1">
      <c r="A563" s="155" t="s">
        <v>963</v>
      </c>
      <c r="B563" s="23">
        <v>70</v>
      </c>
      <c r="C563" s="396">
        <v>0</v>
      </c>
      <c r="D563" s="396">
        <v>0</v>
      </c>
      <c r="E563" s="396">
        <v>0</v>
      </c>
      <c r="F563" s="396">
        <v>0</v>
      </c>
      <c r="G563" s="396">
        <v>8</v>
      </c>
      <c r="H563" s="396">
        <v>5</v>
      </c>
      <c r="I563" s="396">
        <v>12</v>
      </c>
      <c r="J563" s="396">
        <v>2</v>
      </c>
      <c r="K563" s="396">
        <v>0</v>
      </c>
      <c r="L563" s="396">
        <v>57</v>
      </c>
      <c r="M563" s="396">
        <v>94</v>
      </c>
      <c r="N563" s="421">
        <v>0</v>
      </c>
      <c r="O563" s="415">
        <f t="shared" si="17"/>
        <v>248</v>
      </c>
      <c r="P563" s="420"/>
      <c r="Q563" s="420"/>
      <c r="R563" s="420"/>
      <c r="S563" s="420"/>
      <c r="T563" s="420"/>
      <c r="U563" s="420"/>
      <c r="V563" s="420"/>
      <c r="W563" s="420"/>
      <c r="X563" s="420"/>
      <c r="Y563" s="420"/>
    </row>
    <row r="564" spans="1:25" ht="30" customHeight="1">
      <c r="A564" s="155" t="s">
        <v>711</v>
      </c>
      <c r="B564" s="23">
        <v>0</v>
      </c>
      <c r="C564" s="396">
        <v>0</v>
      </c>
      <c r="D564" s="396">
        <v>0</v>
      </c>
      <c r="E564" s="396">
        <v>0</v>
      </c>
      <c r="F564" s="396">
        <v>0</v>
      </c>
      <c r="G564" s="396">
        <v>0</v>
      </c>
      <c r="H564" s="396">
        <v>0</v>
      </c>
      <c r="I564" s="396">
        <v>0</v>
      </c>
      <c r="J564" s="396">
        <v>0</v>
      </c>
      <c r="K564" s="396">
        <v>0</v>
      </c>
      <c r="L564" s="396">
        <v>0</v>
      </c>
      <c r="M564" s="396">
        <v>2</v>
      </c>
      <c r="N564" s="421">
        <v>0</v>
      </c>
      <c r="O564" s="415">
        <f t="shared" si="17"/>
        <v>2</v>
      </c>
      <c r="P564" s="420"/>
      <c r="Q564" s="420"/>
      <c r="R564" s="420"/>
      <c r="S564" s="420"/>
      <c r="T564" s="420"/>
      <c r="U564" s="420"/>
      <c r="V564" s="420"/>
      <c r="W564" s="420"/>
      <c r="X564" s="420"/>
      <c r="Y564" s="420"/>
    </row>
    <row r="565" spans="1:25" ht="30" customHeight="1">
      <c r="A565" s="155" t="s">
        <v>964</v>
      </c>
      <c r="B565" s="23">
        <v>0</v>
      </c>
      <c r="C565" s="396">
        <v>0</v>
      </c>
      <c r="D565" s="396">
        <v>52</v>
      </c>
      <c r="E565" s="396">
        <v>1</v>
      </c>
      <c r="F565" s="396">
        <v>0</v>
      </c>
      <c r="G565" s="396">
        <v>0</v>
      </c>
      <c r="H565" s="396">
        <v>27</v>
      </c>
      <c r="I565" s="396">
        <v>0</v>
      </c>
      <c r="J565" s="396">
        <v>0</v>
      </c>
      <c r="K565" s="396">
        <v>0</v>
      </c>
      <c r="L565" s="396">
        <v>0</v>
      </c>
      <c r="M565" s="396">
        <v>0</v>
      </c>
      <c r="N565" s="421">
        <v>0</v>
      </c>
      <c r="O565" s="415">
        <f t="shared" si="17"/>
        <v>80</v>
      </c>
      <c r="P565" s="420"/>
      <c r="Q565" s="420"/>
      <c r="R565" s="420"/>
      <c r="S565" s="420"/>
      <c r="T565" s="420"/>
      <c r="U565" s="420"/>
      <c r="V565" s="420"/>
      <c r="W565" s="420"/>
      <c r="X565" s="420"/>
      <c r="Y565" s="420"/>
    </row>
    <row r="566" spans="1:25" ht="30" customHeight="1">
      <c r="A566" s="155" t="s">
        <v>939</v>
      </c>
      <c r="B566" s="23">
        <v>27</v>
      </c>
      <c r="C566" s="396">
        <v>0</v>
      </c>
      <c r="D566" s="396">
        <v>0</v>
      </c>
      <c r="E566" s="396">
        <v>0</v>
      </c>
      <c r="F566" s="396">
        <v>0</v>
      </c>
      <c r="G566" s="396">
        <v>0</v>
      </c>
      <c r="H566" s="396">
        <v>0</v>
      </c>
      <c r="I566" s="396">
        <v>0</v>
      </c>
      <c r="J566" s="396">
        <v>0</v>
      </c>
      <c r="K566" s="396">
        <v>0</v>
      </c>
      <c r="L566" s="396">
        <v>0</v>
      </c>
      <c r="M566" s="396">
        <v>0</v>
      </c>
      <c r="N566" s="421">
        <v>0</v>
      </c>
      <c r="O566" s="415">
        <f t="shared" si="17"/>
        <v>27</v>
      </c>
      <c r="P566" s="420"/>
      <c r="Q566" s="420"/>
      <c r="R566" s="420"/>
      <c r="S566" s="420"/>
      <c r="T566" s="420"/>
      <c r="U566" s="420"/>
      <c r="V566" s="420"/>
      <c r="W566" s="420"/>
      <c r="X566" s="420"/>
      <c r="Y566" s="420"/>
    </row>
    <row r="567" spans="1:25" ht="30" customHeight="1">
      <c r="A567" s="155" t="s">
        <v>837</v>
      </c>
      <c r="B567" s="23">
        <v>12</v>
      </c>
      <c r="C567" s="396">
        <v>1</v>
      </c>
      <c r="D567" s="396">
        <v>19</v>
      </c>
      <c r="E567" s="396">
        <v>17</v>
      </c>
      <c r="F567" s="396">
        <v>2</v>
      </c>
      <c r="G567" s="396">
        <v>0</v>
      </c>
      <c r="H567" s="396">
        <v>0</v>
      </c>
      <c r="I567" s="396">
        <v>0</v>
      </c>
      <c r="J567" s="396">
        <v>1</v>
      </c>
      <c r="K567" s="396">
        <v>7</v>
      </c>
      <c r="L567" s="396">
        <v>71</v>
      </c>
      <c r="M567" s="396">
        <v>1</v>
      </c>
      <c r="N567" s="421">
        <v>0</v>
      </c>
      <c r="O567" s="415">
        <f t="shared" si="17"/>
        <v>131</v>
      </c>
      <c r="P567" s="420"/>
      <c r="Q567" s="420"/>
      <c r="R567" s="420"/>
      <c r="S567" s="420"/>
      <c r="T567" s="420"/>
      <c r="U567" s="420"/>
      <c r="V567" s="420"/>
      <c r="W567" s="420"/>
      <c r="X567" s="420"/>
      <c r="Y567" s="420"/>
    </row>
    <row r="568" spans="1:25" ht="30" customHeight="1">
      <c r="A568" s="155" t="s">
        <v>1115</v>
      </c>
      <c r="B568" s="23">
        <v>2</v>
      </c>
      <c r="C568" s="396">
        <v>0</v>
      </c>
      <c r="D568" s="396">
        <v>0</v>
      </c>
      <c r="E568" s="396">
        <v>0</v>
      </c>
      <c r="F568" s="396">
        <v>0</v>
      </c>
      <c r="G568" s="396">
        <v>0</v>
      </c>
      <c r="H568" s="396">
        <v>0</v>
      </c>
      <c r="I568" s="396">
        <v>0</v>
      </c>
      <c r="J568" s="396">
        <v>0</v>
      </c>
      <c r="K568" s="396">
        <v>0</v>
      </c>
      <c r="L568" s="396">
        <v>0</v>
      </c>
      <c r="M568" s="396">
        <v>0</v>
      </c>
      <c r="N568" s="421">
        <v>0</v>
      </c>
      <c r="O568" s="415">
        <f t="shared" si="17"/>
        <v>2</v>
      </c>
      <c r="P568" s="420"/>
      <c r="Q568" s="420"/>
      <c r="R568" s="420"/>
      <c r="S568" s="420"/>
      <c r="T568" s="420"/>
      <c r="U568" s="420"/>
      <c r="V568" s="420"/>
      <c r="W568" s="420"/>
      <c r="X568" s="420"/>
      <c r="Y568" s="420"/>
    </row>
    <row r="569" spans="1:25" ht="30" customHeight="1">
      <c r="A569" s="155" t="s">
        <v>957</v>
      </c>
      <c r="B569" s="23">
        <v>31</v>
      </c>
      <c r="C569" s="396">
        <v>0</v>
      </c>
      <c r="D569" s="396">
        <v>0</v>
      </c>
      <c r="E569" s="396">
        <v>0</v>
      </c>
      <c r="F569" s="396">
        <v>0</v>
      </c>
      <c r="G569" s="396">
        <v>0</v>
      </c>
      <c r="H569" s="396">
        <v>0</v>
      </c>
      <c r="I569" s="396">
        <v>0</v>
      </c>
      <c r="J569" s="396">
        <v>0</v>
      </c>
      <c r="K569" s="396">
        <v>0</v>
      </c>
      <c r="L569" s="396">
        <v>0</v>
      </c>
      <c r="M569" s="396">
        <v>0</v>
      </c>
      <c r="N569" s="421">
        <v>0</v>
      </c>
      <c r="O569" s="415">
        <f t="shared" si="17"/>
        <v>31</v>
      </c>
      <c r="P569" s="420"/>
      <c r="Q569" s="420"/>
      <c r="R569" s="420"/>
      <c r="S569" s="420"/>
      <c r="T569" s="420"/>
      <c r="U569" s="420"/>
      <c r="V569" s="420"/>
      <c r="W569" s="420"/>
      <c r="X569" s="420"/>
      <c r="Y569" s="420"/>
    </row>
    <row r="570" spans="1:25" ht="30" customHeight="1">
      <c r="A570" s="155" t="s">
        <v>965</v>
      </c>
      <c r="B570" s="23">
        <v>0</v>
      </c>
      <c r="C570" s="396">
        <v>0</v>
      </c>
      <c r="D570" s="396">
        <v>0</v>
      </c>
      <c r="E570" s="396">
        <v>0</v>
      </c>
      <c r="F570" s="396">
        <v>0</v>
      </c>
      <c r="G570" s="396">
        <v>0</v>
      </c>
      <c r="H570" s="396">
        <v>0</v>
      </c>
      <c r="I570" s="396">
        <v>0</v>
      </c>
      <c r="J570" s="396">
        <v>14</v>
      </c>
      <c r="K570" s="396">
        <v>0</v>
      </c>
      <c r="L570" s="396">
        <v>71</v>
      </c>
      <c r="M570" s="396">
        <v>0</v>
      </c>
      <c r="N570" s="421">
        <v>0</v>
      </c>
      <c r="O570" s="415">
        <f t="shared" si="17"/>
        <v>85</v>
      </c>
      <c r="P570" s="420"/>
      <c r="Q570" s="420"/>
      <c r="R570" s="420"/>
      <c r="S570" s="420"/>
      <c r="T570" s="420"/>
      <c r="U570" s="420"/>
      <c r="V570" s="420"/>
      <c r="W570" s="420"/>
      <c r="X570" s="420"/>
      <c r="Y570" s="420"/>
    </row>
    <row r="571" spans="1:25" ht="30" customHeight="1">
      <c r="A571" s="155" t="s">
        <v>966</v>
      </c>
      <c r="B571" s="23">
        <v>0</v>
      </c>
      <c r="C571" s="396">
        <v>0</v>
      </c>
      <c r="D571" s="396">
        <v>0</v>
      </c>
      <c r="E571" s="396">
        <v>0</v>
      </c>
      <c r="F571" s="396">
        <v>0</v>
      </c>
      <c r="G571" s="396">
        <v>0</v>
      </c>
      <c r="H571" s="396">
        <v>0</v>
      </c>
      <c r="I571" s="396">
        <v>0</v>
      </c>
      <c r="J571" s="396">
        <v>1</v>
      </c>
      <c r="K571" s="396">
        <v>0</v>
      </c>
      <c r="L571" s="396">
        <v>0</v>
      </c>
      <c r="M571" s="396">
        <v>0</v>
      </c>
      <c r="N571" s="421">
        <v>0</v>
      </c>
      <c r="O571" s="415">
        <f t="shared" si="17"/>
        <v>1</v>
      </c>
      <c r="P571" s="420"/>
      <c r="Q571" s="420"/>
      <c r="R571" s="420"/>
      <c r="S571" s="420"/>
      <c r="T571" s="420"/>
      <c r="U571" s="420"/>
      <c r="V571" s="420"/>
      <c r="W571" s="420"/>
      <c r="X571" s="420"/>
      <c r="Y571" s="420"/>
    </row>
    <row r="572" spans="1:25" ht="30" customHeight="1">
      <c r="A572" s="155" t="s">
        <v>967</v>
      </c>
      <c r="B572" s="23">
        <v>10</v>
      </c>
      <c r="C572" s="396">
        <v>0</v>
      </c>
      <c r="D572" s="396">
        <v>35</v>
      </c>
      <c r="E572" s="396">
        <v>7</v>
      </c>
      <c r="F572" s="396">
        <v>39</v>
      </c>
      <c r="G572" s="396">
        <v>24</v>
      </c>
      <c r="H572" s="396">
        <v>0</v>
      </c>
      <c r="I572" s="396">
        <v>22</v>
      </c>
      <c r="J572" s="396">
        <v>0</v>
      </c>
      <c r="K572" s="396">
        <v>0</v>
      </c>
      <c r="L572" s="396">
        <v>0</v>
      </c>
      <c r="M572" s="396">
        <v>2</v>
      </c>
      <c r="N572" s="421">
        <v>11</v>
      </c>
      <c r="O572" s="415">
        <f t="shared" si="17"/>
        <v>150</v>
      </c>
      <c r="P572" s="420"/>
      <c r="Q572" s="420"/>
      <c r="R572" s="420"/>
      <c r="S572" s="420"/>
      <c r="T572" s="420"/>
      <c r="U572" s="420"/>
      <c r="V572" s="420"/>
      <c r="W572" s="420"/>
      <c r="X572" s="420"/>
      <c r="Y572" s="420"/>
    </row>
    <row r="573" spans="1:25" ht="30" customHeight="1">
      <c r="A573" s="155" t="s">
        <v>37</v>
      </c>
      <c r="B573" s="23">
        <v>0</v>
      </c>
      <c r="C573" s="396">
        <v>0</v>
      </c>
      <c r="D573" s="396">
        <v>0</v>
      </c>
      <c r="E573" s="396">
        <v>0</v>
      </c>
      <c r="F573" s="396">
        <v>0</v>
      </c>
      <c r="G573" s="396">
        <v>0</v>
      </c>
      <c r="H573" s="396">
        <v>0</v>
      </c>
      <c r="I573" s="396">
        <v>0</v>
      </c>
      <c r="J573" s="396">
        <v>0</v>
      </c>
      <c r="K573" s="396">
        <v>42</v>
      </c>
      <c r="L573" s="396">
        <v>0</v>
      </c>
      <c r="M573" s="396">
        <v>5</v>
      </c>
      <c r="N573" s="421">
        <v>0</v>
      </c>
      <c r="O573" s="415">
        <f t="shared" si="17"/>
        <v>47</v>
      </c>
      <c r="P573" s="420"/>
      <c r="Q573" s="420"/>
      <c r="R573" s="420"/>
      <c r="S573" s="420"/>
      <c r="T573" s="420"/>
      <c r="U573" s="420"/>
      <c r="V573" s="420"/>
      <c r="W573" s="420"/>
      <c r="X573" s="420"/>
      <c r="Y573" s="420"/>
    </row>
    <row r="574" spans="1:25" ht="30" customHeight="1">
      <c r="A574" s="155" t="s">
        <v>332</v>
      </c>
      <c r="B574" s="23">
        <v>0</v>
      </c>
      <c r="C574" s="396">
        <v>13</v>
      </c>
      <c r="D574" s="396">
        <v>0</v>
      </c>
      <c r="E574" s="396">
        <v>0</v>
      </c>
      <c r="F574" s="396">
        <v>0</v>
      </c>
      <c r="G574" s="396">
        <v>0</v>
      </c>
      <c r="H574" s="396">
        <v>0</v>
      </c>
      <c r="I574" s="396">
        <v>0</v>
      </c>
      <c r="J574" s="396">
        <v>4</v>
      </c>
      <c r="K574" s="396">
        <v>0</v>
      </c>
      <c r="L574" s="396">
        <v>0</v>
      </c>
      <c r="M574" s="396">
        <v>0</v>
      </c>
      <c r="N574" s="421">
        <v>0</v>
      </c>
      <c r="O574" s="415">
        <f t="shared" si="17"/>
        <v>17</v>
      </c>
      <c r="P574" s="420"/>
      <c r="Q574" s="420"/>
      <c r="R574" s="420"/>
      <c r="S574" s="420"/>
      <c r="T574" s="420"/>
      <c r="U574" s="420"/>
      <c r="V574" s="420"/>
      <c r="W574" s="420"/>
      <c r="X574" s="420"/>
      <c r="Y574" s="420"/>
    </row>
    <row r="575" spans="1:25" ht="30" customHeight="1">
      <c r="A575" s="156" t="s">
        <v>3</v>
      </c>
      <c r="B575" s="393">
        <f>SUM(B537:B574)</f>
        <v>846</v>
      </c>
      <c r="C575" s="393">
        <f t="shared" ref="C575:N575" si="18">SUM(C537:C574)</f>
        <v>164</v>
      </c>
      <c r="D575" s="393">
        <f t="shared" si="18"/>
        <v>433</v>
      </c>
      <c r="E575" s="393">
        <f t="shared" si="18"/>
        <v>98</v>
      </c>
      <c r="F575" s="393">
        <f t="shared" si="18"/>
        <v>229</v>
      </c>
      <c r="G575" s="393">
        <f t="shared" si="18"/>
        <v>396</v>
      </c>
      <c r="H575" s="393">
        <f t="shared" si="18"/>
        <v>257</v>
      </c>
      <c r="I575" s="393">
        <f t="shared" si="18"/>
        <v>569</v>
      </c>
      <c r="J575" s="393">
        <f t="shared" si="18"/>
        <v>149</v>
      </c>
      <c r="K575" s="393">
        <f t="shared" si="18"/>
        <v>269</v>
      </c>
      <c r="L575" s="393">
        <f t="shared" si="18"/>
        <v>739</v>
      </c>
      <c r="M575" s="393">
        <f t="shared" si="18"/>
        <v>1155</v>
      </c>
      <c r="N575" s="417">
        <f t="shared" si="18"/>
        <v>984</v>
      </c>
      <c r="O575" s="415">
        <f t="shared" si="17"/>
        <v>6288</v>
      </c>
      <c r="P575" s="420"/>
      <c r="Q575" s="420"/>
      <c r="R575" s="420"/>
      <c r="S575" s="420"/>
      <c r="T575" s="420"/>
      <c r="U575" s="420"/>
      <c r="V575" s="420"/>
      <c r="W575" s="420"/>
      <c r="X575" s="420"/>
      <c r="Y575" s="420"/>
    </row>
    <row r="576" spans="1:25" ht="23.25" customHeight="1">
      <c r="A576" s="304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420"/>
      <c r="O576" s="420"/>
      <c r="P576" s="420"/>
      <c r="Q576" s="420"/>
      <c r="R576" s="420"/>
      <c r="S576" s="420"/>
      <c r="T576" s="420"/>
      <c r="U576" s="420"/>
      <c r="V576" s="420"/>
      <c r="W576" s="420"/>
      <c r="X576" s="420"/>
      <c r="Y576" s="420"/>
    </row>
    <row r="577" spans="1:25" ht="30" customHeight="1">
      <c r="A577" s="661" t="s">
        <v>412</v>
      </c>
      <c r="B577" s="662"/>
      <c r="C577" s="662"/>
      <c r="D577" s="662"/>
      <c r="E577" s="662"/>
      <c r="F577" s="662"/>
      <c r="G577" s="662"/>
      <c r="H577" s="662"/>
      <c r="I577" s="662"/>
      <c r="J577" s="662"/>
      <c r="K577" s="662"/>
      <c r="L577" s="662"/>
      <c r="M577" s="663"/>
      <c r="N577" s="420"/>
      <c r="O577" s="420"/>
      <c r="P577" s="420"/>
      <c r="Q577" s="420"/>
      <c r="R577" s="420"/>
      <c r="S577" s="420"/>
      <c r="T577" s="420"/>
      <c r="U577" s="420"/>
      <c r="V577" s="420"/>
      <c r="W577" s="420"/>
      <c r="X577" s="420"/>
      <c r="Y577" s="420"/>
    </row>
    <row r="578" spans="1:25" ht="101.25" customHeight="1">
      <c r="A578" s="196" t="s">
        <v>959</v>
      </c>
      <c r="B578" s="31" t="s">
        <v>6</v>
      </c>
      <c r="C578" s="31" t="s">
        <v>15</v>
      </c>
      <c r="D578" s="31" t="s">
        <v>1726</v>
      </c>
      <c r="E578" s="31" t="s">
        <v>1725</v>
      </c>
      <c r="F578" s="31" t="s">
        <v>12</v>
      </c>
      <c r="G578" s="31" t="s">
        <v>4</v>
      </c>
      <c r="H578" s="197" t="s">
        <v>13</v>
      </c>
      <c r="I578" s="197" t="s">
        <v>14</v>
      </c>
      <c r="J578" s="31" t="s">
        <v>5</v>
      </c>
      <c r="K578" s="31" t="s">
        <v>229</v>
      </c>
      <c r="L578" s="31" t="s">
        <v>230</v>
      </c>
      <c r="M578" s="31" t="s">
        <v>3</v>
      </c>
      <c r="N578" s="420"/>
      <c r="O578" s="420"/>
      <c r="P578" s="420"/>
      <c r="Q578" s="420"/>
      <c r="R578" s="420"/>
      <c r="S578" s="420"/>
      <c r="T578" s="420"/>
      <c r="U578" s="420"/>
      <c r="V578" s="420"/>
      <c r="W578" s="420"/>
      <c r="X578" s="420"/>
      <c r="Y578" s="420"/>
    </row>
    <row r="579" spans="1:25" ht="30" customHeight="1">
      <c r="A579" s="155" t="s">
        <v>47</v>
      </c>
      <c r="B579" s="23">
        <v>0</v>
      </c>
      <c r="C579" s="396">
        <v>0</v>
      </c>
      <c r="D579" s="396">
        <v>0</v>
      </c>
      <c r="E579" s="396">
        <v>0</v>
      </c>
      <c r="F579" s="396">
        <v>0</v>
      </c>
      <c r="G579" s="396">
        <v>0</v>
      </c>
      <c r="H579" s="396">
        <v>0</v>
      </c>
      <c r="I579" s="396">
        <v>0</v>
      </c>
      <c r="J579" s="396">
        <v>0</v>
      </c>
      <c r="K579" s="396">
        <v>19</v>
      </c>
      <c r="L579" s="396">
        <v>0</v>
      </c>
      <c r="M579" s="395">
        <f>SUM(B579:L579)</f>
        <v>19</v>
      </c>
      <c r="N579" s="420"/>
      <c r="O579" s="420"/>
      <c r="P579" s="420"/>
      <c r="Q579" s="420"/>
      <c r="R579" s="420"/>
      <c r="S579" s="420"/>
      <c r="T579" s="420"/>
      <c r="U579" s="420"/>
      <c r="V579" s="420"/>
      <c r="W579" s="420"/>
      <c r="X579" s="420"/>
      <c r="Y579" s="420"/>
    </row>
    <row r="580" spans="1:25" ht="38.25" customHeight="1">
      <c r="A580" s="155" t="s">
        <v>968</v>
      </c>
      <c r="B580" s="23">
        <v>0</v>
      </c>
      <c r="C580" s="396">
        <v>0</v>
      </c>
      <c r="D580" s="396">
        <v>17</v>
      </c>
      <c r="E580" s="396">
        <v>0</v>
      </c>
      <c r="F580" s="396">
        <v>0</v>
      </c>
      <c r="G580" s="396">
        <v>0</v>
      </c>
      <c r="H580" s="396">
        <v>0</v>
      </c>
      <c r="I580" s="396">
        <v>0</v>
      </c>
      <c r="J580" s="396">
        <v>0</v>
      </c>
      <c r="K580" s="396">
        <v>0</v>
      </c>
      <c r="L580" s="396">
        <v>0</v>
      </c>
      <c r="M580" s="395">
        <f>SUM(B580:L580)</f>
        <v>17</v>
      </c>
      <c r="N580" s="420"/>
      <c r="O580" s="420"/>
      <c r="P580" s="420"/>
      <c r="Q580" s="420"/>
      <c r="R580" s="420"/>
      <c r="S580" s="420"/>
      <c r="T580" s="420"/>
      <c r="U580" s="420"/>
      <c r="V580" s="420"/>
      <c r="W580" s="420"/>
      <c r="X580" s="420"/>
      <c r="Y580" s="420"/>
    </row>
    <row r="581" spans="1:25" ht="30" customHeight="1">
      <c r="A581" s="155" t="s">
        <v>57</v>
      </c>
      <c r="B581" s="23">
        <v>0</v>
      </c>
      <c r="C581" s="396">
        <v>0</v>
      </c>
      <c r="D581" s="396">
        <v>40</v>
      </c>
      <c r="E581" s="396">
        <v>2</v>
      </c>
      <c r="F581" s="396">
        <v>0</v>
      </c>
      <c r="G581" s="396">
        <v>0</v>
      </c>
      <c r="H581" s="396">
        <v>0</v>
      </c>
      <c r="I581" s="396">
        <v>0</v>
      </c>
      <c r="J581" s="396">
        <v>159</v>
      </c>
      <c r="K581" s="396">
        <v>0</v>
      </c>
      <c r="L581" s="396">
        <v>0</v>
      </c>
      <c r="M581" s="395">
        <f t="shared" ref="M581:M610" si="19">SUM(B581:L581)</f>
        <v>201</v>
      </c>
      <c r="N581" s="420"/>
      <c r="O581" s="420"/>
      <c r="P581" s="420"/>
      <c r="Q581" s="420"/>
      <c r="R581" s="420"/>
      <c r="S581" s="420"/>
      <c r="T581" s="420"/>
      <c r="U581" s="420"/>
      <c r="V581" s="420"/>
      <c r="W581" s="420"/>
      <c r="X581" s="420"/>
      <c r="Y581" s="420"/>
    </row>
    <row r="582" spans="1:25" ht="30" customHeight="1">
      <c r="A582" s="155" t="s">
        <v>962</v>
      </c>
      <c r="B582" s="23">
        <v>0</v>
      </c>
      <c r="C582" s="396">
        <v>0</v>
      </c>
      <c r="D582" s="396">
        <v>0</v>
      </c>
      <c r="E582" s="396">
        <v>19</v>
      </c>
      <c r="F582" s="396">
        <v>0</v>
      </c>
      <c r="G582" s="396">
        <v>0</v>
      </c>
      <c r="H582" s="396">
        <v>0</v>
      </c>
      <c r="I582" s="396">
        <v>6</v>
      </c>
      <c r="J582" s="396">
        <v>0</v>
      </c>
      <c r="K582" s="396">
        <v>0</v>
      </c>
      <c r="L582" s="396">
        <v>24</v>
      </c>
      <c r="M582" s="395">
        <f t="shared" si="19"/>
        <v>49</v>
      </c>
      <c r="N582" s="420"/>
      <c r="O582" s="420"/>
      <c r="P582" s="420"/>
      <c r="Q582" s="420"/>
      <c r="R582" s="420"/>
      <c r="S582" s="420"/>
      <c r="T582" s="420"/>
      <c r="U582" s="420"/>
      <c r="V582" s="420"/>
      <c r="W582" s="420"/>
      <c r="X582" s="420"/>
      <c r="Y582" s="420"/>
    </row>
    <row r="583" spans="1:25" ht="30" customHeight="1">
      <c r="A583" s="155" t="s">
        <v>36</v>
      </c>
      <c r="B583" s="23">
        <v>0</v>
      </c>
      <c r="C583" s="396">
        <v>11</v>
      </c>
      <c r="D583" s="396">
        <v>0</v>
      </c>
      <c r="E583" s="396">
        <v>0</v>
      </c>
      <c r="F583" s="396">
        <v>0</v>
      </c>
      <c r="G583" s="396">
        <v>0</v>
      </c>
      <c r="H583" s="396">
        <v>0</v>
      </c>
      <c r="I583" s="396">
        <v>12</v>
      </c>
      <c r="J583" s="396">
        <v>4</v>
      </c>
      <c r="K583" s="396">
        <v>0</v>
      </c>
      <c r="L583" s="396">
        <v>0</v>
      </c>
      <c r="M583" s="395">
        <f t="shared" si="19"/>
        <v>27</v>
      </c>
      <c r="N583" s="420"/>
      <c r="O583" s="420"/>
      <c r="P583" s="420"/>
      <c r="Q583" s="420"/>
      <c r="R583" s="420"/>
      <c r="S583" s="420"/>
      <c r="T583" s="420"/>
      <c r="U583" s="420"/>
      <c r="V583" s="420"/>
      <c r="W583" s="420"/>
      <c r="X583" s="420"/>
      <c r="Y583" s="420"/>
    </row>
    <row r="584" spans="1:25" ht="30" customHeight="1">
      <c r="A584" s="155" t="s">
        <v>20</v>
      </c>
      <c r="B584" s="23">
        <v>64</v>
      </c>
      <c r="C584" s="396">
        <v>56</v>
      </c>
      <c r="D584" s="396">
        <v>107</v>
      </c>
      <c r="E584" s="396">
        <v>33</v>
      </c>
      <c r="F584" s="396">
        <v>32</v>
      </c>
      <c r="G584" s="396">
        <v>0</v>
      </c>
      <c r="H584" s="396">
        <v>56</v>
      </c>
      <c r="I584" s="396">
        <v>13</v>
      </c>
      <c r="J584" s="396">
        <v>34</v>
      </c>
      <c r="K584" s="396">
        <v>0</v>
      </c>
      <c r="L584" s="396">
        <v>0</v>
      </c>
      <c r="M584" s="395">
        <f t="shared" si="19"/>
        <v>395</v>
      </c>
      <c r="N584" s="420"/>
      <c r="O584" s="420"/>
      <c r="P584" s="420"/>
      <c r="Q584" s="420"/>
      <c r="R584" s="420"/>
      <c r="S584" s="420"/>
      <c r="T584" s="420"/>
      <c r="U584" s="420"/>
      <c r="V584" s="420"/>
      <c r="W584" s="420"/>
      <c r="X584" s="420"/>
      <c r="Y584" s="420"/>
    </row>
    <row r="585" spans="1:25" ht="30" customHeight="1">
      <c r="A585" s="155" t="s">
        <v>38</v>
      </c>
      <c r="B585" s="23">
        <v>13</v>
      </c>
      <c r="C585" s="396">
        <v>0</v>
      </c>
      <c r="D585" s="396">
        <v>34</v>
      </c>
      <c r="E585" s="396">
        <v>0</v>
      </c>
      <c r="F585" s="396">
        <v>32</v>
      </c>
      <c r="G585" s="396">
        <v>0</v>
      </c>
      <c r="H585" s="396">
        <v>0</v>
      </c>
      <c r="I585" s="396">
        <v>0</v>
      </c>
      <c r="J585" s="396">
        <v>0</v>
      </c>
      <c r="K585" s="396">
        <v>0</v>
      </c>
      <c r="L585" s="396">
        <v>0</v>
      </c>
      <c r="M585" s="395">
        <f t="shared" si="19"/>
        <v>79</v>
      </c>
      <c r="N585" s="420"/>
      <c r="O585" s="420"/>
      <c r="P585" s="420"/>
      <c r="Q585" s="420"/>
      <c r="R585" s="420"/>
      <c r="S585" s="420"/>
      <c r="T585" s="420"/>
      <c r="U585" s="420"/>
      <c r="V585" s="420"/>
      <c r="W585" s="420"/>
      <c r="X585" s="420"/>
      <c r="Y585" s="420"/>
    </row>
    <row r="586" spans="1:25" ht="30" customHeight="1">
      <c r="A586" s="155" t="s">
        <v>39</v>
      </c>
      <c r="B586" s="23">
        <v>2</v>
      </c>
      <c r="C586" s="396">
        <v>0</v>
      </c>
      <c r="D586" s="396">
        <v>24</v>
      </c>
      <c r="E586" s="396">
        <v>0</v>
      </c>
      <c r="F586" s="396">
        <v>0</v>
      </c>
      <c r="G586" s="396">
        <v>9</v>
      </c>
      <c r="H586" s="396">
        <v>0</v>
      </c>
      <c r="I586" s="396">
        <v>1</v>
      </c>
      <c r="J586" s="396">
        <v>97</v>
      </c>
      <c r="K586" s="396">
        <v>31</v>
      </c>
      <c r="L586" s="396">
        <v>0</v>
      </c>
      <c r="M586" s="395">
        <f t="shared" si="19"/>
        <v>164</v>
      </c>
      <c r="N586" s="420"/>
      <c r="O586" s="420"/>
      <c r="P586" s="420"/>
      <c r="Q586" s="420"/>
      <c r="R586" s="420"/>
      <c r="S586" s="420"/>
      <c r="T586" s="420"/>
      <c r="U586" s="420"/>
      <c r="V586" s="420"/>
      <c r="W586" s="420"/>
      <c r="X586" s="420"/>
      <c r="Y586" s="420"/>
    </row>
    <row r="587" spans="1:25" ht="30" customHeight="1">
      <c r="A587" s="155" t="s">
        <v>44</v>
      </c>
      <c r="B587" s="23">
        <v>0</v>
      </c>
      <c r="C587" s="396">
        <v>0</v>
      </c>
      <c r="D587" s="397">
        <v>39</v>
      </c>
      <c r="E587" s="396">
        <v>135</v>
      </c>
      <c r="F587" s="396">
        <v>19</v>
      </c>
      <c r="G587" s="396">
        <v>29</v>
      </c>
      <c r="H587" s="396">
        <v>0</v>
      </c>
      <c r="I587" s="396">
        <v>17</v>
      </c>
      <c r="J587" s="396">
        <v>1</v>
      </c>
      <c r="K587" s="396">
        <v>53</v>
      </c>
      <c r="L587" s="396">
        <v>0</v>
      </c>
      <c r="M587" s="395">
        <f t="shared" si="19"/>
        <v>293</v>
      </c>
      <c r="N587" s="420"/>
      <c r="O587" s="420"/>
      <c r="P587" s="420"/>
      <c r="Q587" s="420"/>
      <c r="R587" s="420"/>
      <c r="S587" s="420"/>
      <c r="T587" s="420"/>
      <c r="U587" s="420"/>
      <c r="V587" s="420"/>
      <c r="W587" s="420"/>
      <c r="X587" s="420"/>
      <c r="Y587" s="420"/>
    </row>
    <row r="588" spans="1:25" ht="30" customHeight="1">
      <c r="A588" s="155" t="s">
        <v>33</v>
      </c>
      <c r="B588" s="23">
        <v>12</v>
      </c>
      <c r="C588" s="396">
        <v>66</v>
      </c>
      <c r="D588" s="396">
        <v>51</v>
      </c>
      <c r="E588" s="396">
        <v>35</v>
      </c>
      <c r="F588" s="396">
        <v>0</v>
      </c>
      <c r="G588" s="396">
        <v>26</v>
      </c>
      <c r="H588" s="396">
        <v>0</v>
      </c>
      <c r="I588" s="396">
        <v>0</v>
      </c>
      <c r="J588" s="396">
        <v>56</v>
      </c>
      <c r="K588" s="396">
        <v>5</v>
      </c>
      <c r="L588" s="396">
        <v>0</v>
      </c>
      <c r="M588" s="395">
        <f t="shared" si="19"/>
        <v>251</v>
      </c>
      <c r="N588" s="420"/>
      <c r="O588" s="420"/>
      <c r="P588" s="420"/>
      <c r="Q588" s="420"/>
      <c r="R588" s="420"/>
      <c r="S588" s="420"/>
      <c r="T588" s="420"/>
      <c r="U588" s="420"/>
      <c r="V588" s="420"/>
      <c r="W588" s="420"/>
      <c r="X588" s="420"/>
      <c r="Y588" s="420"/>
    </row>
    <row r="589" spans="1:25" ht="30" customHeight="1">
      <c r="A589" s="155" t="s">
        <v>35</v>
      </c>
      <c r="B589" s="23">
        <v>0</v>
      </c>
      <c r="C589" s="396">
        <v>0</v>
      </c>
      <c r="D589" s="396">
        <v>6</v>
      </c>
      <c r="E589" s="396">
        <v>53</v>
      </c>
      <c r="F589" s="396">
        <v>0</v>
      </c>
      <c r="G589" s="396">
        <v>0</v>
      </c>
      <c r="H589" s="396">
        <v>0</v>
      </c>
      <c r="I589" s="396">
        <v>0</v>
      </c>
      <c r="J589" s="396">
        <v>2</v>
      </c>
      <c r="K589" s="396">
        <v>0</v>
      </c>
      <c r="L589" s="396">
        <v>0</v>
      </c>
      <c r="M589" s="395">
        <f t="shared" si="19"/>
        <v>61</v>
      </c>
      <c r="N589" s="420"/>
      <c r="O589" s="420"/>
      <c r="P589" s="420"/>
      <c r="Q589" s="420"/>
      <c r="R589" s="420"/>
      <c r="S589" s="420"/>
      <c r="T589" s="420"/>
      <c r="U589" s="420"/>
      <c r="V589" s="420"/>
      <c r="W589" s="420"/>
      <c r="X589" s="420"/>
      <c r="Y589" s="420"/>
    </row>
    <row r="590" spans="1:25" ht="30" customHeight="1">
      <c r="A590" s="155" t="s">
        <v>66</v>
      </c>
      <c r="B590" s="23">
        <v>0</v>
      </c>
      <c r="C590" s="396">
        <v>105</v>
      </c>
      <c r="D590" s="396">
        <v>0</v>
      </c>
      <c r="E590" s="396">
        <v>65</v>
      </c>
      <c r="F590" s="396">
        <v>0</v>
      </c>
      <c r="G590" s="396">
        <v>0</v>
      </c>
      <c r="H590" s="396">
        <v>17</v>
      </c>
      <c r="I590" s="396">
        <v>21</v>
      </c>
      <c r="J590" s="396">
        <v>10</v>
      </c>
      <c r="K590" s="396">
        <v>42</v>
      </c>
      <c r="L590" s="396">
        <v>0</v>
      </c>
      <c r="M590" s="395">
        <f t="shared" si="19"/>
        <v>260</v>
      </c>
      <c r="N590" s="420"/>
      <c r="O590" s="420"/>
      <c r="P590" s="420"/>
      <c r="Q590" s="420"/>
      <c r="R590" s="420"/>
      <c r="S590" s="420"/>
      <c r="T590" s="420"/>
      <c r="U590" s="420"/>
      <c r="V590" s="420"/>
      <c r="W590" s="420"/>
      <c r="X590" s="420"/>
      <c r="Y590" s="420"/>
    </row>
    <row r="591" spans="1:25" ht="30" customHeight="1">
      <c r="A591" s="155" t="s">
        <v>24</v>
      </c>
      <c r="B591" s="23">
        <v>0</v>
      </c>
      <c r="C591" s="396">
        <v>0</v>
      </c>
      <c r="D591" s="396">
        <v>29</v>
      </c>
      <c r="E591" s="396">
        <v>62</v>
      </c>
      <c r="F591" s="396">
        <v>0</v>
      </c>
      <c r="G591" s="396">
        <v>0</v>
      </c>
      <c r="H591" s="396">
        <v>0</v>
      </c>
      <c r="I591" s="396">
        <v>0</v>
      </c>
      <c r="J591" s="396">
        <v>28</v>
      </c>
      <c r="K591" s="396">
        <v>40</v>
      </c>
      <c r="L591" s="396">
        <v>14</v>
      </c>
      <c r="M591" s="395">
        <f t="shared" si="19"/>
        <v>173</v>
      </c>
      <c r="N591" s="420"/>
      <c r="O591" s="420"/>
      <c r="P591" s="420"/>
      <c r="Q591" s="420"/>
      <c r="R591" s="420"/>
      <c r="S591" s="420"/>
      <c r="T591" s="420"/>
      <c r="U591" s="420"/>
      <c r="V591" s="420"/>
      <c r="W591" s="420"/>
      <c r="X591" s="420"/>
      <c r="Y591" s="420"/>
    </row>
    <row r="592" spans="1:25" ht="30" customHeight="1">
      <c r="A592" s="155" t="s">
        <v>23</v>
      </c>
      <c r="B592" s="23">
        <v>70</v>
      </c>
      <c r="C592" s="396">
        <v>0</v>
      </c>
      <c r="D592" s="396">
        <v>24</v>
      </c>
      <c r="E592" s="396">
        <v>87</v>
      </c>
      <c r="F592" s="396">
        <v>13</v>
      </c>
      <c r="G592" s="396">
        <v>0</v>
      </c>
      <c r="H592" s="396">
        <v>0</v>
      </c>
      <c r="I592" s="396">
        <v>18</v>
      </c>
      <c r="J592" s="396">
        <v>25</v>
      </c>
      <c r="K592" s="396">
        <v>5</v>
      </c>
      <c r="L592" s="396">
        <v>4</v>
      </c>
      <c r="M592" s="395">
        <f t="shared" si="19"/>
        <v>246</v>
      </c>
      <c r="N592" s="420"/>
      <c r="O592" s="420"/>
      <c r="P592" s="420"/>
      <c r="Q592" s="420"/>
      <c r="R592" s="420"/>
      <c r="S592" s="420"/>
      <c r="T592" s="420"/>
      <c r="U592" s="420"/>
      <c r="V592" s="420"/>
      <c r="W592" s="420"/>
      <c r="X592" s="420"/>
      <c r="Y592" s="420"/>
    </row>
    <row r="593" spans="1:25" ht="30" customHeight="1">
      <c r="A593" s="155" t="s">
        <v>48</v>
      </c>
      <c r="B593" s="23">
        <v>23</v>
      </c>
      <c r="C593" s="396">
        <v>53</v>
      </c>
      <c r="D593" s="396">
        <v>47</v>
      </c>
      <c r="E593" s="396">
        <v>10</v>
      </c>
      <c r="F593" s="396">
        <v>0</v>
      </c>
      <c r="G593" s="396">
        <v>0</v>
      </c>
      <c r="H593" s="396">
        <v>10</v>
      </c>
      <c r="I593" s="396">
        <v>0</v>
      </c>
      <c r="J593" s="396">
        <v>0</v>
      </c>
      <c r="K593" s="396">
        <v>0</v>
      </c>
      <c r="L593" s="396">
        <v>0</v>
      </c>
      <c r="M593" s="395">
        <f t="shared" si="19"/>
        <v>143</v>
      </c>
      <c r="N593" s="420"/>
      <c r="O593" s="420"/>
      <c r="P593" s="420"/>
      <c r="Q593" s="420"/>
      <c r="R593" s="420"/>
      <c r="S593" s="420"/>
      <c r="T593" s="420"/>
      <c r="U593" s="420"/>
      <c r="V593" s="420"/>
      <c r="W593" s="420"/>
      <c r="X593" s="420"/>
      <c r="Y593" s="420"/>
    </row>
    <row r="594" spans="1:25" ht="30" customHeight="1">
      <c r="A594" s="155" t="s">
        <v>49</v>
      </c>
      <c r="B594" s="23">
        <v>40</v>
      </c>
      <c r="C594" s="396">
        <v>142</v>
      </c>
      <c r="D594" s="396">
        <v>217</v>
      </c>
      <c r="E594" s="396">
        <v>0</v>
      </c>
      <c r="F594" s="396">
        <v>0</v>
      </c>
      <c r="G594" s="396">
        <v>0</v>
      </c>
      <c r="H594" s="396">
        <v>63</v>
      </c>
      <c r="I594" s="396">
        <v>0</v>
      </c>
      <c r="J594" s="396">
        <v>0</v>
      </c>
      <c r="K594" s="396">
        <v>46</v>
      </c>
      <c r="L594" s="396">
        <v>0</v>
      </c>
      <c r="M594" s="395">
        <f t="shared" si="19"/>
        <v>508</v>
      </c>
      <c r="N594" s="420"/>
      <c r="O594" s="420"/>
      <c r="P594" s="420"/>
      <c r="Q594" s="420"/>
      <c r="R594" s="420"/>
      <c r="S594" s="420"/>
      <c r="T594" s="420"/>
      <c r="U594" s="420"/>
      <c r="V594" s="420"/>
      <c r="W594" s="420"/>
      <c r="X594" s="420"/>
      <c r="Y594" s="420"/>
    </row>
    <row r="595" spans="1:25" ht="30" customHeight="1">
      <c r="A595" s="155" t="s">
        <v>50</v>
      </c>
      <c r="B595" s="23">
        <v>38</v>
      </c>
      <c r="C595" s="396">
        <v>48</v>
      </c>
      <c r="D595" s="396">
        <v>5</v>
      </c>
      <c r="E595" s="396">
        <v>54</v>
      </c>
      <c r="F595" s="396">
        <v>1</v>
      </c>
      <c r="G595" s="396">
        <v>11</v>
      </c>
      <c r="H595" s="396">
        <v>81</v>
      </c>
      <c r="I595" s="396">
        <v>56</v>
      </c>
      <c r="J595" s="396">
        <v>2</v>
      </c>
      <c r="K595" s="396">
        <v>65</v>
      </c>
      <c r="L595" s="396">
        <v>0</v>
      </c>
      <c r="M595" s="395">
        <f t="shared" si="19"/>
        <v>361</v>
      </c>
      <c r="N595" s="420"/>
      <c r="O595" s="420"/>
      <c r="P595" s="420"/>
      <c r="Q595" s="420"/>
      <c r="R595" s="420"/>
      <c r="S595" s="420"/>
      <c r="T595" s="420"/>
      <c r="U595" s="420"/>
      <c r="V595" s="420"/>
      <c r="W595" s="420"/>
      <c r="X595" s="420"/>
      <c r="Y595" s="420"/>
    </row>
    <row r="596" spans="1:25" ht="30" customHeight="1">
      <c r="A596" s="155" t="s">
        <v>52</v>
      </c>
      <c r="B596" s="23">
        <v>76</v>
      </c>
      <c r="C596" s="396">
        <v>67</v>
      </c>
      <c r="D596" s="396">
        <v>3</v>
      </c>
      <c r="E596" s="396">
        <v>7</v>
      </c>
      <c r="F596" s="396">
        <v>2</v>
      </c>
      <c r="G596" s="396">
        <v>58</v>
      </c>
      <c r="H596" s="396">
        <v>58</v>
      </c>
      <c r="I596" s="396">
        <v>17</v>
      </c>
      <c r="J596" s="396">
        <v>14</v>
      </c>
      <c r="K596" s="396">
        <v>30</v>
      </c>
      <c r="L596" s="396">
        <v>14</v>
      </c>
      <c r="M596" s="395">
        <f t="shared" si="19"/>
        <v>346</v>
      </c>
      <c r="N596" s="420"/>
      <c r="O596" s="420"/>
      <c r="P596" s="420"/>
      <c r="Q596" s="420"/>
      <c r="R596" s="420"/>
      <c r="S596" s="420"/>
      <c r="T596" s="420"/>
      <c r="U596" s="420"/>
      <c r="V596" s="420"/>
      <c r="W596" s="420"/>
      <c r="X596" s="420"/>
      <c r="Y596" s="420"/>
    </row>
    <row r="597" spans="1:25" ht="30" customHeight="1">
      <c r="A597" s="155" t="s">
        <v>53</v>
      </c>
      <c r="B597" s="23">
        <v>92</v>
      </c>
      <c r="C597" s="396">
        <v>62</v>
      </c>
      <c r="D597" s="396">
        <v>104</v>
      </c>
      <c r="E597" s="396">
        <v>70</v>
      </c>
      <c r="F597" s="396">
        <v>0</v>
      </c>
      <c r="G597" s="396">
        <v>57</v>
      </c>
      <c r="H597" s="396">
        <v>78</v>
      </c>
      <c r="I597" s="396">
        <v>14</v>
      </c>
      <c r="J597" s="396">
        <v>0</v>
      </c>
      <c r="K597" s="396">
        <v>86</v>
      </c>
      <c r="L597" s="396">
        <v>51</v>
      </c>
      <c r="M597" s="395">
        <f t="shared" si="19"/>
        <v>614</v>
      </c>
      <c r="N597" s="420"/>
      <c r="O597" s="420"/>
      <c r="P597" s="420"/>
      <c r="Q597" s="420"/>
      <c r="R597" s="420"/>
      <c r="S597" s="420"/>
      <c r="T597" s="420"/>
      <c r="U597" s="420"/>
      <c r="V597" s="420"/>
      <c r="W597" s="420"/>
      <c r="X597" s="420"/>
      <c r="Y597" s="420"/>
    </row>
    <row r="598" spans="1:25" ht="30" customHeight="1">
      <c r="A598" s="155" t="s">
        <v>54</v>
      </c>
      <c r="B598" s="23">
        <v>0</v>
      </c>
      <c r="C598" s="396">
        <v>0</v>
      </c>
      <c r="D598" s="396">
        <v>34</v>
      </c>
      <c r="E598" s="396">
        <v>20</v>
      </c>
      <c r="F598" s="396">
        <v>1</v>
      </c>
      <c r="G598" s="396">
        <v>0</v>
      </c>
      <c r="H598" s="396">
        <v>0</v>
      </c>
      <c r="I598" s="396">
        <v>0</v>
      </c>
      <c r="J598" s="396">
        <v>0</v>
      </c>
      <c r="K598" s="396">
        <v>0</v>
      </c>
      <c r="L598" s="396">
        <v>23</v>
      </c>
      <c r="M598" s="395">
        <f t="shared" si="19"/>
        <v>78</v>
      </c>
      <c r="N598" s="420"/>
      <c r="O598" s="420"/>
      <c r="P598" s="420"/>
      <c r="Q598" s="420"/>
      <c r="R598" s="420"/>
      <c r="S598" s="420"/>
      <c r="T598" s="420"/>
      <c r="U598" s="420"/>
      <c r="V598" s="420"/>
      <c r="W598" s="420"/>
      <c r="X598" s="420"/>
      <c r="Y598" s="420"/>
    </row>
    <row r="599" spans="1:25" ht="30" customHeight="1">
      <c r="A599" s="155" t="s">
        <v>51</v>
      </c>
      <c r="B599" s="23">
        <v>44</v>
      </c>
      <c r="C599" s="396">
        <v>60</v>
      </c>
      <c r="D599" s="396">
        <v>140</v>
      </c>
      <c r="E599" s="396">
        <v>59</v>
      </c>
      <c r="F599" s="396">
        <v>2</v>
      </c>
      <c r="G599" s="396">
        <v>16</v>
      </c>
      <c r="H599" s="396">
        <v>16</v>
      </c>
      <c r="I599" s="396">
        <v>57</v>
      </c>
      <c r="J599" s="396">
        <v>0</v>
      </c>
      <c r="K599" s="396">
        <v>1</v>
      </c>
      <c r="L599" s="396">
        <v>12</v>
      </c>
      <c r="M599" s="395">
        <f t="shared" si="19"/>
        <v>407</v>
      </c>
      <c r="N599" s="420"/>
      <c r="O599" s="420"/>
      <c r="P599" s="420"/>
      <c r="Q599" s="420"/>
      <c r="R599" s="420"/>
      <c r="S599" s="420"/>
      <c r="T599" s="420"/>
      <c r="U599" s="420"/>
      <c r="V599" s="420"/>
      <c r="W599" s="420"/>
      <c r="X599" s="420"/>
      <c r="Y599" s="420"/>
    </row>
    <row r="600" spans="1:25" ht="30" customHeight="1">
      <c r="A600" s="155" t="s">
        <v>31</v>
      </c>
      <c r="B600" s="23">
        <v>2</v>
      </c>
      <c r="C600" s="396">
        <v>0</v>
      </c>
      <c r="D600" s="396">
        <v>0</v>
      </c>
      <c r="E600" s="396">
        <v>12</v>
      </c>
      <c r="F600" s="396">
        <v>0</v>
      </c>
      <c r="G600" s="396">
        <v>0</v>
      </c>
      <c r="H600" s="396">
        <v>15</v>
      </c>
      <c r="I600" s="396">
        <v>25</v>
      </c>
      <c r="J600" s="396">
        <v>1</v>
      </c>
      <c r="K600" s="396">
        <v>0</v>
      </c>
      <c r="L600" s="396">
        <v>0</v>
      </c>
      <c r="M600" s="395">
        <f t="shared" si="19"/>
        <v>55</v>
      </c>
      <c r="N600" s="420"/>
      <c r="O600" s="420"/>
      <c r="P600" s="420"/>
      <c r="Q600" s="420"/>
      <c r="R600" s="420"/>
      <c r="S600" s="420"/>
      <c r="T600" s="420"/>
      <c r="U600" s="420"/>
      <c r="V600" s="420"/>
      <c r="W600" s="420"/>
      <c r="X600" s="420"/>
      <c r="Y600" s="420"/>
    </row>
    <row r="601" spans="1:25" ht="30" customHeight="1">
      <c r="A601" s="155" t="s">
        <v>115</v>
      </c>
      <c r="B601" s="23">
        <v>0</v>
      </c>
      <c r="C601" s="396">
        <v>0</v>
      </c>
      <c r="D601" s="396">
        <v>46</v>
      </c>
      <c r="E601" s="396">
        <v>181</v>
      </c>
      <c r="F601" s="396">
        <v>0</v>
      </c>
      <c r="G601" s="396">
        <v>0</v>
      </c>
      <c r="H601" s="396">
        <v>0</v>
      </c>
      <c r="I601" s="396">
        <v>0</v>
      </c>
      <c r="J601" s="396">
        <v>0</v>
      </c>
      <c r="K601" s="396">
        <v>0</v>
      </c>
      <c r="L601" s="396">
        <v>0</v>
      </c>
      <c r="M601" s="395">
        <f t="shared" si="19"/>
        <v>227</v>
      </c>
      <c r="N601" s="420"/>
      <c r="O601" s="420"/>
      <c r="P601" s="420"/>
      <c r="Q601" s="420"/>
      <c r="R601" s="420"/>
      <c r="S601" s="420"/>
      <c r="T601" s="420"/>
      <c r="U601" s="420"/>
      <c r="V601" s="420"/>
      <c r="W601" s="420"/>
      <c r="X601" s="420"/>
      <c r="Y601" s="420"/>
    </row>
    <row r="602" spans="1:25" ht="30" customHeight="1">
      <c r="A602" s="155" t="s">
        <v>29</v>
      </c>
      <c r="B602" s="23">
        <v>35</v>
      </c>
      <c r="C602" s="396">
        <v>0</v>
      </c>
      <c r="D602" s="396">
        <v>6</v>
      </c>
      <c r="E602" s="396">
        <v>0</v>
      </c>
      <c r="F602" s="396">
        <v>0</v>
      </c>
      <c r="G602" s="396">
        <v>0</v>
      </c>
      <c r="H602" s="396">
        <v>0</v>
      </c>
      <c r="I602" s="396">
        <v>0</v>
      </c>
      <c r="J602" s="396">
        <v>32</v>
      </c>
      <c r="K602" s="396">
        <v>0</v>
      </c>
      <c r="L602" s="396">
        <v>15</v>
      </c>
      <c r="M602" s="395">
        <f t="shared" si="19"/>
        <v>88</v>
      </c>
      <c r="N602" s="420"/>
      <c r="O602" s="420"/>
      <c r="P602" s="420"/>
      <c r="Q602" s="420"/>
      <c r="R602" s="420"/>
      <c r="S602" s="420"/>
      <c r="T602" s="420"/>
      <c r="U602" s="420"/>
      <c r="V602" s="420"/>
      <c r="W602" s="420"/>
      <c r="X602" s="420"/>
      <c r="Y602" s="420"/>
    </row>
    <row r="603" spans="1:25" ht="30" customHeight="1">
      <c r="A603" s="155" t="s">
        <v>954</v>
      </c>
      <c r="B603" s="23">
        <v>0</v>
      </c>
      <c r="C603" s="396">
        <v>0</v>
      </c>
      <c r="D603" s="396">
        <v>0</v>
      </c>
      <c r="E603" s="396">
        <v>2</v>
      </c>
      <c r="F603" s="396">
        <v>0</v>
      </c>
      <c r="G603" s="396">
        <v>0</v>
      </c>
      <c r="H603" s="396">
        <v>0</v>
      </c>
      <c r="I603" s="396">
        <v>0</v>
      </c>
      <c r="J603" s="396">
        <v>0</v>
      </c>
      <c r="K603" s="396">
        <v>1</v>
      </c>
      <c r="L603" s="396">
        <v>0</v>
      </c>
      <c r="M603" s="395">
        <f t="shared" si="19"/>
        <v>3</v>
      </c>
      <c r="N603" s="420"/>
      <c r="O603" s="420"/>
      <c r="P603" s="420"/>
      <c r="Q603" s="420"/>
      <c r="R603" s="420"/>
      <c r="S603" s="420"/>
      <c r="T603" s="420"/>
      <c r="U603" s="420"/>
      <c r="V603" s="420"/>
      <c r="W603" s="420"/>
      <c r="X603" s="420"/>
      <c r="Y603" s="420"/>
    </row>
    <row r="604" spans="1:25" ht="30" customHeight="1">
      <c r="A604" s="155" t="s">
        <v>963</v>
      </c>
      <c r="B604" s="23">
        <v>0</v>
      </c>
      <c r="C604" s="396">
        <v>0</v>
      </c>
      <c r="D604" s="396">
        <v>0</v>
      </c>
      <c r="E604" s="396">
        <v>27</v>
      </c>
      <c r="F604" s="396">
        <v>0</v>
      </c>
      <c r="G604" s="396">
        <v>0</v>
      </c>
      <c r="H604" s="396">
        <v>0</v>
      </c>
      <c r="I604" s="396">
        <v>0</v>
      </c>
      <c r="J604" s="396">
        <v>0</v>
      </c>
      <c r="K604" s="396">
        <v>30</v>
      </c>
      <c r="L604" s="396">
        <v>0</v>
      </c>
      <c r="M604" s="395">
        <f t="shared" si="19"/>
        <v>57</v>
      </c>
      <c r="N604" s="420"/>
      <c r="O604" s="420"/>
      <c r="P604" s="420"/>
      <c r="Q604" s="420"/>
      <c r="R604" s="420"/>
      <c r="S604" s="420"/>
      <c r="T604" s="420"/>
      <c r="U604" s="420"/>
      <c r="V604" s="420"/>
      <c r="W604" s="420"/>
      <c r="X604" s="420"/>
      <c r="Y604" s="420"/>
    </row>
    <row r="605" spans="1:25" ht="30" customHeight="1">
      <c r="A605" s="155" t="s">
        <v>964</v>
      </c>
      <c r="B605" s="23">
        <v>0</v>
      </c>
      <c r="C605" s="396">
        <v>0</v>
      </c>
      <c r="D605" s="396">
        <v>35</v>
      </c>
      <c r="E605" s="396">
        <v>0</v>
      </c>
      <c r="F605" s="396">
        <v>18</v>
      </c>
      <c r="G605" s="396">
        <v>0</v>
      </c>
      <c r="H605" s="396">
        <v>0</v>
      </c>
      <c r="I605" s="396">
        <v>0</v>
      </c>
      <c r="J605" s="396">
        <v>0</v>
      </c>
      <c r="K605" s="396">
        <v>0</v>
      </c>
      <c r="L605" s="396">
        <v>0</v>
      </c>
      <c r="M605" s="395">
        <f t="shared" si="19"/>
        <v>53</v>
      </c>
      <c r="N605" s="420"/>
      <c r="O605" s="420"/>
      <c r="P605" s="420"/>
      <c r="Q605" s="420"/>
      <c r="R605" s="420"/>
      <c r="S605" s="420"/>
      <c r="T605" s="420"/>
      <c r="U605" s="420"/>
      <c r="V605" s="420"/>
      <c r="W605" s="420"/>
      <c r="X605" s="420"/>
      <c r="Y605" s="420"/>
    </row>
    <row r="606" spans="1:25" ht="30" customHeight="1">
      <c r="A606" s="155" t="s">
        <v>837</v>
      </c>
      <c r="B606" s="23">
        <v>33</v>
      </c>
      <c r="C606" s="396">
        <v>0</v>
      </c>
      <c r="D606" s="396">
        <v>34</v>
      </c>
      <c r="E606" s="396">
        <v>112</v>
      </c>
      <c r="F606" s="396">
        <v>9</v>
      </c>
      <c r="G606" s="396">
        <v>0</v>
      </c>
      <c r="H606" s="396">
        <v>0</v>
      </c>
      <c r="I606" s="396">
        <v>0</v>
      </c>
      <c r="J606" s="396">
        <v>62</v>
      </c>
      <c r="K606" s="396">
        <v>11</v>
      </c>
      <c r="L606" s="396">
        <v>0</v>
      </c>
      <c r="M606" s="395">
        <f t="shared" si="19"/>
        <v>261</v>
      </c>
      <c r="N606" s="420"/>
      <c r="O606" s="420"/>
      <c r="P606" s="420"/>
      <c r="Q606" s="420"/>
      <c r="R606" s="420"/>
      <c r="S606" s="420"/>
      <c r="T606" s="420"/>
      <c r="U606" s="420"/>
      <c r="V606" s="420"/>
      <c r="W606" s="420"/>
      <c r="X606" s="420"/>
      <c r="Y606" s="420"/>
    </row>
    <row r="607" spans="1:25" ht="30" customHeight="1">
      <c r="A607" s="155" t="s">
        <v>965</v>
      </c>
      <c r="B607" s="23">
        <v>0</v>
      </c>
      <c r="C607" s="396">
        <v>0</v>
      </c>
      <c r="D607" s="396">
        <v>0</v>
      </c>
      <c r="E607" s="396">
        <v>0</v>
      </c>
      <c r="F607" s="396">
        <v>0</v>
      </c>
      <c r="G607" s="396">
        <v>0</v>
      </c>
      <c r="H607" s="396">
        <v>0</v>
      </c>
      <c r="I607" s="396">
        <v>1</v>
      </c>
      <c r="J607" s="396">
        <v>0</v>
      </c>
      <c r="K607" s="396">
        <v>0</v>
      </c>
      <c r="L607" s="396">
        <v>0</v>
      </c>
      <c r="M607" s="395">
        <f t="shared" si="19"/>
        <v>1</v>
      </c>
      <c r="N607" s="420"/>
      <c r="O607" s="420"/>
      <c r="P607" s="420"/>
      <c r="Q607" s="420"/>
      <c r="R607" s="420"/>
      <c r="S607" s="420"/>
      <c r="T607" s="420"/>
      <c r="U607" s="420"/>
      <c r="V607" s="420"/>
      <c r="W607" s="420"/>
      <c r="X607" s="420"/>
      <c r="Y607" s="420"/>
    </row>
    <row r="608" spans="1:25" ht="30" customHeight="1">
      <c r="A608" s="155" t="s">
        <v>714</v>
      </c>
      <c r="B608" s="23">
        <v>0</v>
      </c>
      <c r="C608" s="396">
        <v>0</v>
      </c>
      <c r="D608" s="396">
        <v>0</v>
      </c>
      <c r="E608" s="396">
        <v>46</v>
      </c>
      <c r="F608" s="396">
        <v>0</v>
      </c>
      <c r="G608" s="396">
        <v>0</v>
      </c>
      <c r="H608" s="396">
        <v>0</v>
      </c>
      <c r="I608" s="396">
        <v>0</v>
      </c>
      <c r="J608" s="396">
        <v>0</v>
      </c>
      <c r="K608" s="396">
        <v>0</v>
      </c>
      <c r="L608" s="396">
        <v>0</v>
      </c>
      <c r="M608" s="395">
        <f t="shared" si="19"/>
        <v>46</v>
      </c>
      <c r="N608" s="420"/>
      <c r="O608" s="420"/>
      <c r="P608" s="420"/>
      <c r="Q608" s="420"/>
      <c r="R608" s="420"/>
      <c r="S608" s="420"/>
      <c r="T608" s="420"/>
      <c r="U608" s="420"/>
      <c r="V608" s="420"/>
      <c r="W608" s="420"/>
      <c r="X608" s="420"/>
      <c r="Y608" s="420"/>
    </row>
    <row r="609" spans="1:25" ht="30" customHeight="1">
      <c r="A609" s="155" t="s">
        <v>967</v>
      </c>
      <c r="B609" s="23">
        <v>0</v>
      </c>
      <c r="C609" s="396">
        <v>80</v>
      </c>
      <c r="D609" s="396">
        <v>69</v>
      </c>
      <c r="E609" s="396">
        <v>340</v>
      </c>
      <c r="F609" s="396">
        <v>0</v>
      </c>
      <c r="G609" s="396">
        <v>0</v>
      </c>
      <c r="H609" s="396">
        <v>70</v>
      </c>
      <c r="I609" s="396">
        <v>0</v>
      </c>
      <c r="J609" s="396">
        <v>80</v>
      </c>
      <c r="K609" s="396">
        <v>0</v>
      </c>
      <c r="L609" s="396">
        <v>50</v>
      </c>
      <c r="M609" s="395">
        <f t="shared" si="19"/>
        <v>689</v>
      </c>
      <c r="N609" s="420"/>
      <c r="O609" s="420"/>
      <c r="P609" s="420"/>
      <c r="Q609" s="420"/>
      <c r="R609" s="420"/>
      <c r="S609" s="420"/>
      <c r="T609" s="420"/>
      <c r="U609" s="420"/>
      <c r="V609" s="420"/>
      <c r="W609" s="420"/>
      <c r="X609" s="420"/>
      <c r="Y609" s="420"/>
    </row>
    <row r="610" spans="1:25" ht="30" customHeight="1">
      <c r="A610" s="155" t="s">
        <v>332</v>
      </c>
      <c r="B610" s="23">
        <v>52</v>
      </c>
      <c r="C610" s="396">
        <v>0</v>
      </c>
      <c r="D610" s="396">
        <v>0</v>
      </c>
      <c r="E610" s="396">
        <v>0</v>
      </c>
      <c r="F610" s="396">
        <v>0</v>
      </c>
      <c r="G610" s="396">
        <v>0</v>
      </c>
      <c r="H610" s="396">
        <v>0</v>
      </c>
      <c r="I610" s="396">
        <v>6</v>
      </c>
      <c r="J610" s="396">
        <v>0</v>
      </c>
      <c r="K610" s="396">
        <v>0</v>
      </c>
      <c r="L610" s="396">
        <v>0</v>
      </c>
      <c r="M610" s="395">
        <f t="shared" si="19"/>
        <v>58</v>
      </c>
      <c r="N610" s="420"/>
      <c r="O610" s="420"/>
      <c r="P610" s="420"/>
      <c r="Q610" s="420"/>
      <c r="R610" s="420"/>
      <c r="S610" s="420"/>
      <c r="T610" s="420"/>
      <c r="U610" s="420"/>
      <c r="V610" s="420"/>
      <c r="W610" s="420"/>
      <c r="X610" s="420"/>
      <c r="Y610" s="420"/>
    </row>
    <row r="611" spans="1:25" ht="30" customHeight="1">
      <c r="A611" s="156" t="s">
        <v>3</v>
      </c>
      <c r="B611" s="393">
        <f t="shared" ref="B611:L611" si="20">SUM(B579:B610)</f>
        <v>596</v>
      </c>
      <c r="C611" s="395">
        <f t="shared" si="20"/>
        <v>750</v>
      </c>
      <c r="D611" s="395">
        <f t="shared" si="20"/>
        <v>1111</v>
      </c>
      <c r="E611" s="395">
        <f t="shared" si="20"/>
        <v>1431</v>
      </c>
      <c r="F611" s="395">
        <f t="shared" si="20"/>
        <v>129</v>
      </c>
      <c r="G611" s="395">
        <f t="shared" si="20"/>
        <v>206</v>
      </c>
      <c r="H611" s="395">
        <f t="shared" si="20"/>
        <v>464</v>
      </c>
      <c r="I611" s="395">
        <f t="shared" si="20"/>
        <v>264</v>
      </c>
      <c r="J611" s="395">
        <f t="shared" si="20"/>
        <v>607</v>
      </c>
      <c r="K611" s="395">
        <f t="shared" si="20"/>
        <v>465</v>
      </c>
      <c r="L611" s="395">
        <f t="shared" si="20"/>
        <v>207</v>
      </c>
      <c r="M611" s="395">
        <f>SUM(B611:L611)</f>
        <v>6230</v>
      </c>
      <c r="N611" s="420"/>
      <c r="O611" s="420"/>
      <c r="P611" s="420"/>
      <c r="Q611" s="420"/>
      <c r="R611" s="420"/>
      <c r="S611" s="420"/>
      <c r="T611" s="420"/>
      <c r="U611" s="420"/>
      <c r="V611" s="420"/>
      <c r="W611" s="420"/>
      <c r="X611" s="420"/>
      <c r="Y611" s="420"/>
    </row>
    <row r="612" spans="1:25" ht="23.25" customHeight="1">
      <c r="A612" s="304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420"/>
      <c r="O612" s="420"/>
      <c r="P612" s="420"/>
      <c r="Q612" s="420"/>
      <c r="R612" s="420"/>
      <c r="S612" s="420"/>
      <c r="T612" s="420"/>
      <c r="U612" s="420"/>
      <c r="V612" s="420"/>
      <c r="W612" s="420"/>
      <c r="X612" s="420"/>
      <c r="Y612" s="420"/>
    </row>
    <row r="613" spans="1:25" ht="29.25" customHeight="1">
      <c r="A613" s="604" t="s">
        <v>411</v>
      </c>
      <c r="B613" s="604"/>
      <c r="C613" s="604"/>
      <c r="D613" s="604"/>
      <c r="E613" s="604"/>
      <c r="F613" s="399"/>
      <c r="G613" s="399"/>
      <c r="H613" s="399"/>
      <c r="I613" s="399"/>
      <c r="J613" s="399"/>
      <c r="K613" s="399"/>
      <c r="L613" s="399"/>
      <c r="M613" s="399"/>
      <c r="N613" s="420"/>
      <c r="O613" s="420"/>
      <c r="P613" s="420"/>
      <c r="Q613" s="420"/>
      <c r="R613" s="420"/>
      <c r="S613" s="420"/>
      <c r="T613" s="420"/>
      <c r="U613" s="420"/>
      <c r="V613" s="420"/>
      <c r="W613" s="420"/>
      <c r="X613" s="420"/>
      <c r="Y613" s="420"/>
    </row>
    <row r="614" spans="1:25" ht="69.75" customHeight="1">
      <c r="A614" s="196" t="s">
        <v>959</v>
      </c>
      <c r="B614" s="31" t="s">
        <v>6</v>
      </c>
      <c r="C614" s="31" t="s">
        <v>4</v>
      </c>
      <c r="D614" s="31" t="s">
        <v>230</v>
      </c>
      <c r="E614" s="31" t="s">
        <v>3</v>
      </c>
      <c r="F614" s="399"/>
      <c r="G614" s="399"/>
      <c r="H614" s="399"/>
      <c r="I614" s="399"/>
      <c r="J614" s="399"/>
      <c r="K614" s="399"/>
      <c r="L614" s="399"/>
      <c r="M614" s="399"/>
      <c r="N614" s="420"/>
      <c r="O614" s="420"/>
      <c r="P614" s="420"/>
      <c r="Q614" s="420"/>
      <c r="R614" s="420"/>
      <c r="S614" s="420"/>
      <c r="T614" s="420"/>
      <c r="U614" s="420"/>
      <c r="V614" s="420"/>
      <c r="W614" s="420"/>
      <c r="X614" s="420"/>
      <c r="Y614" s="420"/>
    </row>
    <row r="615" spans="1:25" ht="30" customHeight="1">
      <c r="A615" s="155" t="s">
        <v>47</v>
      </c>
      <c r="B615" s="23">
        <v>3</v>
      </c>
      <c r="C615" s="396">
        <v>1</v>
      </c>
      <c r="D615" s="396">
        <v>0</v>
      </c>
      <c r="E615" s="395">
        <f>SUM(B615:D615)</f>
        <v>4</v>
      </c>
      <c r="F615" s="399"/>
      <c r="G615" s="399"/>
      <c r="H615" s="399"/>
      <c r="I615" s="399"/>
      <c r="J615" s="399"/>
      <c r="K615" s="399"/>
      <c r="L615" s="399"/>
      <c r="M615" s="399"/>
      <c r="N615" s="420"/>
      <c r="O615" s="420"/>
      <c r="P615" s="420"/>
      <c r="Q615" s="420"/>
      <c r="R615" s="420"/>
      <c r="S615" s="420"/>
      <c r="T615" s="420"/>
      <c r="U615" s="420"/>
      <c r="V615" s="420"/>
      <c r="W615" s="420"/>
      <c r="X615" s="420"/>
      <c r="Y615" s="420"/>
    </row>
    <row r="616" spans="1:25" ht="39" customHeight="1">
      <c r="A616" s="155" t="s">
        <v>961</v>
      </c>
      <c r="B616" s="23">
        <v>1</v>
      </c>
      <c r="C616" s="396">
        <v>0</v>
      </c>
      <c r="D616" s="396">
        <v>0</v>
      </c>
      <c r="E616" s="395">
        <f t="shared" ref="E616:E634" si="21">SUM(B616:D616)</f>
        <v>1</v>
      </c>
      <c r="F616" s="399"/>
      <c r="G616" s="399"/>
      <c r="H616" s="399"/>
      <c r="I616" s="399"/>
      <c r="J616" s="399"/>
      <c r="K616" s="399"/>
      <c r="L616" s="399"/>
      <c r="M616" s="399"/>
      <c r="N616" s="420"/>
      <c r="O616" s="420"/>
      <c r="P616" s="420"/>
      <c r="Q616" s="420"/>
      <c r="R616" s="420"/>
      <c r="S616" s="420"/>
      <c r="T616" s="420"/>
      <c r="U616" s="420"/>
      <c r="V616" s="420"/>
      <c r="W616" s="420"/>
      <c r="X616" s="420"/>
      <c r="Y616" s="420"/>
    </row>
    <row r="617" spans="1:25" ht="30" customHeight="1">
      <c r="A617" s="155" t="s">
        <v>36</v>
      </c>
      <c r="B617" s="23">
        <v>0</v>
      </c>
      <c r="C617" s="396">
        <v>2</v>
      </c>
      <c r="D617" s="396">
        <v>0</v>
      </c>
      <c r="E617" s="395">
        <f t="shared" si="21"/>
        <v>2</v>
      </c>
      <c r="F617" s="399"/>
      <c r="G617" s="399"/>
      <c r="H617" s="399"/>
      <c r="I617" s="399"/>
      <c r="J617" s="399"/>
      <c r="K617" s="399"/>
      <c r="L617" s="399"/>
      <c r="M617" s="399"/>
      <c r="N617" s="420"/>
      <c r="O617" s="420"/>
      <c r="P617" s="420"/>
      <c r="Q617" s="420"/>
      <c r="R617" s="420"/>
      <c r="S617" s="420"/>
      <c r="T617" s="420"/>
      <c r="U617" s="420"/>
      <c r="V617" s="420"/>
      <c r="W617" s="420"/>
      <c r="X617" s="420"/>
      <c r="Y617" s="420"/>
    </row>
    <row r="618" spans="1:25" ht="30" customHeight="1">
      <c r="A618" s="155" t="s">
        <v>20</v>
      </c>
      <c r="B618" s="23">
        <v>0</v>
      </c>
      <c r="C618" s="396">
        <v>5</v>
      </c>
      <c r="D618" s="396">
        <v>0</v>
      </c>
      <c r="E618" s="395">
        <f t="shared" si="21"/>
        <v>5</v>
      </c>
      <c r="F618" s="399"/>
      <c r="G618" s="399"/>
      <c r="H618" s="399"/>
      <c r="I618" s="399"/>
      <c r="J618" s="399"/>
      <c r="K618" s="399"/>
      <c r="L618" s="399"/>
      <c r="M618" s="399"/>
      <c r="N618" s="420"/>
      <c r="O618" s="420"/>
      <c r="P618" s="420"/>
      <c r="Q618" s="420"/>
      <c r="R618" s="420"/>
      <c r="S618" s="420"/>
      <c r="T618" s="420"/>
      <c r="U618" s="420"/>
      <c r="V618" s="420"/>
      <c r="W618" s="420"/>
      <c r="X618" s="420"/>
      <c r="Y618" s="420"/>
    </row>
    <row r="619" spans="1:25" ht="30" customHeight="1">
      <c r="A619" s="155" t="s">
        <v>38</v>
      </c>
      <c r="B619" s="23">
        <v>0</v>
      </c>
      <c r="C619" s="396">
        <v>5</v>
      </c>
      <c r="D619" s="396">
        <v>0</v>
      </c>
      <c r="E619" s="395">
        <f t="shared" si="21"/>
        <v>5</v>
      </c>
      <c r="F619" s="399"/>
      <c r="G619" s="399"/>
      <c r="H619" s="399"/>
      <c r="I619" s="399"/>
      <c r="J619" s="399"/>
      <c r="K619" s="399"/>
      <c r="L619" s="399"/>
      <c r="M619" s="399"/>
      <c r="N619" s="420"/>
      <c r="O619" s="420"/>
      <c r="P619" s="420"/>
      <c r="Q619" s="420"/>
      <c r="R619" s="420"/>
      <c r="S619" s="420"/>
      <c r="T619" s="420"/>
      <c r="U619" s="420"/>
      <c r="V619" s="420"/>
      <c r="W619" s="420"/>
      <c r="X619" s="420"/>
      <c r="Y619" s="420"/>
    </row>
    <row r="620" spans="1:25" ht="30" customHeight="1">
      <c r="A620" s="155" t="s">
        <v>44</v>
      </c>
      <c r="B620" s="23">
        <v>0</v>
      </c>
      <c r="C620" s="396">
        <v>10</v>
      </c>
      <c r="D620" s="396">
        <v>0</v>
      </c>
      <c r="E620" s="395">
        <f t="shared" si="21"/>
        <v>10</v>
      </c>
      <c r="F620" s="399"/>
      <c r="G620" s="399"/>
      <c r="H620" s="399"/>
      <c r="I620" s="399"/>
      <c r="J620" s="399"/>
      <c r="K620" s="399"/>
      <c r="L620" s="399"/>
      <c r="M620" s="399"/>
      <c r="N620" s="420"/>
      <c r="O620" s="420"/>
      <c r="P620" s="420"/>
      <c r="Q620" s="420"/>
      <c r="R620" s="420"/>
      <c r="S620" s="420"/>
      <c r="T620" s="420"/>
      <c r="U620" s="420"/>
      <c r="V620" s="420"/>
      <c r="W620" s="420"/>
      <c r="X620" s="420"/>
      <c r="Y620" s="420"/>
    </row>
    <row r="621" spans="1:25" ht="30" customHeight="1">
      <c r="A621" s="155" t="s">
        <v>33</v>
      </c>
      <c r="B621" s="23">
        <v>0</v>
      </c>
      <c r="C621" s="396">
        <v>5</v>
      </c>
      <c r="D621" s="396">
        <v>0</v>
      </c>
      <c r="E621" s="395">
        <f t="shared" si="21"/>
        <v>5</v>
      </c>
      <c r="F621" s="399"/>
      <c r="G621" s="399"/>
      <c r="H621" s="399"/>
      <c r="I621" s="399"/>
      <c r="J621" s="399"/>
      <c r="K621" s="399"/>
      <c r="L621" s="399"/>
      <c r="M621" s="399"/>
      <c r="N621" s="420"/>
      <c r="O621" s="420"/>
      <c r="P621" s="420"/>
      <c r="Q621" s="420"/>
      <c r="R621" s="420"/>
      <c r="S621" s="420"/>
      <c r="T621" s="420"/>
      <c r="U621" s="420"/>
      <c r="V621" s="420"/>
      <c r="W621" s="420"/>
      <c r="X621" s="420"/>
      <c r="Y621" s="420"/>
    </row>
    <row r="622" spans="1:25" ht="30" customHeight="1">
      <c r="A622" s="155" t="s">
        <v>35</v>
      </c>
      <c r="B622" s="23">
        <v>0</v>
      </c>
      <c r="C622" s="396">
        <v>11</v>
      </c>
      <c r="D622" s="396">
        <v>0</v>
      </c>
      <c r="E622" s="395">
        <f t="shared" si="21"/>
        <v>11</v>
      </c>
      <c r="F622" s="399"/>
      <c r="G622" s="399"/>
      <c r="H622" s="399"/>
      <c r="I622" s="399"/>
      <c r="J622" s="399"/>
      <c r="K622" s="399"/>
      <c r="L622" s="399"/>
      <c r="M622" s="399"/>
      <c r="N622" s="420"/>
      <c r="O622" s="420"/>
      <c r="P622" s="420"/>
      <c r="Q622" s="420"/>
      <c r="R622" s="420"/>
      <c r="S622" s="420"/>
      <c r="T622" s="420"/>
      <c r="U622" s="420"/>
      <c r="V622" s="420"/>
      <c r="W622" s="420"/>
      <c r="X622" s="420"/>
      <c r="Y622" s="420"/>
    </row>
    <row r="623" spans="1:25" ht="30" customHeight="1">
      <c r="A623" s="155" t="s">
        <v>66</v>
      </c>
      <c r="B623" s="23">
        <v>7</v>
      </c>
      <c r="C623" s="396">
        <v>16</v>
      </c>
      <c r="D623" s="396">
        <v>5</v>
      </c>
      <c r="E623" s="395">
        <f t="shared" si="21"/>
        <v>28</v>
      </c>
      <c r="F623" s="399"/>
      <c r="G623" s="399"/>
      <c r="H623" s="399"/>
      <c r="I623" s="399"/>
      <c r="J623" s="399"/>
      <c r="K623" s="399"/>
      <c r="L623" s="399"/>
      <c r="M623" s="399"/>
      <c r="N623" s="420"/>
      <c r="O623" s="420"/>
      <c r="P623" s="420"/>
      <c r="Q623" s="420"/>
      <c r="R623" s="420"/>
      <c r="S623" s="420"/>
      <c r="T623" s="420"/>
      <c r="U623" s="420"/>
      <c r="V623" s="420"/>
      <c r="W623" s="420"/>
      <c r="X623" s="420"/>
      <c r="Y623" s="420"/>
    </row>
    <row r="624" spans="1:25" ht="30" customHeight="1">
      <c r="A624" s="155" t="s">
        <v>24</v>
      </c>
      <c r="B624" s="23">
        <v>4</v>
      </c>
      <c r="C624" s="396">
        <v>2</v>
      </c>
      <c r="D624" s="396">
        <v>0</v>
      </c>
      <c r="E624" s="395">
        <f t="shared" si="21"/>
        <v>6</v>
      </c>
      <c r="F624" s="399"/>
      <c r="G624" s="399"/>
      <c r="H624" s="399"/>
      <c r="I624" s="399"/>
      <c r="J624" s="399"/>
      <c r="K624" s="399"/>
      <c r="L624" s="399"/>
      <c r="M624" s="399"/>
      <c r="N624" s="420"/>
      <c r="O624" s="420"/>
      <c r="P624" s="420"/>
      <c r="Q624" s="420"/>
      <c r="R624" s="420"/>
      <c r="S624" s="420"/>
      <c r="T624" s="420"/>
      <c r="U624" s="420"/>
      <c r="V624" s="420"/>
      <c r="W624" s="420"/>
      <c r="X624" s="420"/>
      <c r="Y624" s="420"/>
    </row>
    <row r="625" spans="1:25" ht="30" customHeight="1">
      <c r="A625" s="155" t="s">
        <v>23</v>
      </c>
      <c r="B625" s="23">
        <v>0</v>
      </c>
      <c r="C625" s="396">
        <v>4</v>
      </c>
      <c r="D625" s="396">
        <v>1</v>
      </c>
      <c r="E625" s="395">
        <f t="shared" si="21"/>
        <v>5</v>
      </c>
      <c r="F625" s="399"/>
      <c r="G625" s="399"/>
      <c r="H625" s="399"/>
      <c r="I625" s="399"/>
      <c r="J625" s="399"/>
      <c r="K625" s="399"/>
      <c r="L625" s="399"/>
      <c r="M625" s="399"/>
      <c r="N625" s="420"/>
      <c r="O625" s="420"/>
      <c r="P625" s="420"/>
      <c r="Q625" s="420"/>
      <c r="R625" s="420"/>
      <c r="S625" s="420"/>
      <c r="T625" s="420"/>
      <c r="U625" s="420"/>
      <c r="V625" s="420"/>
      <c r="W625" s="420"/>
      <c r="X625" s="420"/>
      <c r="Y625" s="420"/>
    </row>
    <row r="626" spans="1:25" ht="30" customHeight="1">
      <c r="A626" s="155" t="s">
        <v>48</v>
      </c>
      <c r="B626" s="23">
        <v>0</v>
      </c>
      <c r="C626" s="396">
        <v>3</v>
      </c>
      <c r="D626" s="396">
        <v>0</v>
      </c>
      <c r="E626" s="395">
        <f t="shared" si="21"/>
        <v>3</v>
      </c>
      <c r="F626" s="399"/>
      <c r="G626" s="399"/>
      <c r="H626" s="399"/>
      <c r="I626" s="399"/>
      <c r="J626" s="399"/>
      <c r="K626" s="399"/>
      <c r="L626" s="399"/>
      <c r="M626" s="399"/>
      <c r="N626" s="420"/>
      <c r="O626" s="420"/>
      <c r="P626" s="420"/>
      <c r="Q626" s="420"/>
      <c r="R626" s="420"/>
      <c r="S626" s="420"/>
      <c r="T626" s="420"/>
      <c r="U626" s="420"/>
      <c r="V626" s="420"/>
      <c r="W626" s="420"/>
      <c r="X626" s="420"/>
      <c r="Y626" s="420"/>
    </row>
    <row r="627" spans="1:25" ht="30" customHeight="1">
      <c r="A627" s="155" t="s">
        <v>49</v>
      </c>
      <c r="B627" s="23">
        <v>0</v>
      </c>
      <c r="C627" s="396">
        <v>7</v>
      </c>
      <c r="D627" s="396">
        <v>0</v>
      </c>
      <c r="E627" s="395">
        <f t="shared" si="21"/>
        <v>7</v>
      </c>
      <c r="F627" s="399"/>
      <c r="G627" s="399"/>
      <c r="H627" s="399"/>
      <c r="I627" s="399"/>
      <c r="J627" s="399"/>
      <c r="K627" s="399"/>
      <c r="L627" s="399"/>
      <c r="M627" s="399"/>
      <c r="N627" s="420"/>
      <c r="O627" s="420"/>
      <c r="P627" s="420"/>
      <c r="Q627" s="420"/>
      <c r="R627" s="420"/>
      <c r="S627" s="420"/>
      <c r="T627" s="420"/>
      <c r="U627" s="420"/>
      <c r="V627" s="420"/>
      <c r="W627" s="420"/>
      <c r="X627" s="420"/>
      <c r="Y627" s="420"/>
    </row>
    <row r="628" spans="1:25" ht="30" customHeight="1">
      <c r="A628" s="155" t="s">
        <v>50</v>
      </c>
      <c r="B628" s="23">
        <v>0</v>
      </c>
      <c r="C628" s="396">
        <v>61</v>
      </c>
      <c r="D628" s="396">
        <v>9</v>
      </c>
      <c r="E628" s="395">
        <f t="shared" si="21"/>
        <v>70</v>
      </c>
      <c r="F628" s="399"/>
      <c r="G628" s="399"/>
      <c r="H628" s="399"/>
      <c r="I628" s="399"/>
      <c r="J628" s="399"/>
      <c r="K628" s="399"/>
      <c r="L628" s="399"/>
      <c r="M628" s="399"/>
      <c r="N628" s="420"/>
      <c r="O628" s="420"/>
      <c r="P628" s="420"/>
      <c r="Q628" s="420"/>
      <c r="R628" s="420"/>
      <c r="S628" s="420"/>
      <c r="T628" s="420"/>
      <c r="U628" s="420"/>
      <c r="V628" s="420"/>
      <c r="W628" s="420"/>
      <c r="X628" s="420"/>
      <c r="Y628" s="420"/>
    </row>
    <row r="629" spans="1:25" ht="30" customHeight="1">
      <c r="A629" s="155" t="s">
        <v>52</v>
      </c>
      <c r="B629" s="23">
        <v>0</v>
      </c>
      <c r="C629" s="396">
        <v>21</v>
      </c>
      <c r="D629" s="396">
        <v>0</v>
      </c>
      <c r="E629" s="395">
        <f t="shared" si="21"/>
        <v>21</v>
      </c>
      <c r="F629" s="399"/>
      <c r="G629" s="399"/>
      <c r="H629" s="399"/>
      <c r="I629" s="399"/>
      <c r="J629" s="399"/>
      <c r="K629" s="399"/>
      <c r="L629" s="399"/>
      <c r="M629" s="399"/>
      <c r="N629" s="420"/>
      <c r="O629" s="420"/>
      <c r="P629" s="420"/>
      <c r="Q629" s="420"/>
      <c r="R629" s="420"/>
      <c r="S629" s="420"/>
      <c r="T629" s="420"/>
      <c r="U629" s="420"/>
      <c r="V629" s="420"/>
      <c r="W629" s="420"/>
      <c r="X629" s="420"/>
      <c r="Y629" s="420"/>
    </row>
    <row r="630" spans="1:25" ht="30" customHeight="1">
      <c r="A630" s="155" t="s">
        <v>53</v>
      </c>
      <c r="B630" s="23">
        <v>2</v>
      </c>
      <c r="C630" s="396">
        <v>19</v>
      </c>
      <c r="D630" s="396">
        <v>0</v>
      </c>
      <c r="E630" s="395">
        <f t="shared" si="21"/>
        <v>21</v>
      </c>
      <c r="F630" s="399"/>
      <c r="G630" s="399"/>
      <c r="H630" s="399"/>
      <c r="I630" s="399"/>
      <c r="J630" s="399"/>
      <c r="K630" s="399"/>
      <c r="L630" s="399"/>
      <c r="M630" s="399"/>
      <c r="N630" s="420"/>
      <c r="O630" s="420"/>
      <c r="P630" s="420"/>
      <c r="Q630" s="420"/>
      <c r="R630" s="420"/>
      <c r="S630" s="420"/>
      <c r="T630" s="420"/>
      <c r="U630" s="420"/>
      <c r="V630" s="420"/>
      <c r="W630" s="420"/>
      <c r="X630" s="420"/>
      <c r="Y630" s="420"/>
    </row>
    <row r="631" spans="1:25" ht="30" customHeight="1">
      <c r="A631" s="155" t="s">
        <v>54</v>
      </c>
      <c r="B631" s="23">
        <v>0</v>
      </c>
      <c r="C631" s="396">
        <v>32</v>
      </c>
      <c r="D631" s="396">
        <v>0</v>
      </c>
      <c r="E631" s="395">
        <f t="shared" si="21"/>
        <v>32</v>
      </c>
      <c r="F631" s="399"/>
      <c r="G631" s="399"/>
      <c r="H631" s="399"/>
      <c r="I631" s="399"/>
      <c r="J631" s="399"/>
      <c r="K631" s="399"/>
      <c r="L631" s="399"/>
      <c r="M631" s="399"/>
      <c r="N631" s="420"/>
      <c r="O631" s="420"/>
      <c r="P631" s="420"/>
      <c r="Q631" s="420"/>
      <c r="R631" s="420"/>
      <c r="S631" s="420"/>
      <c r="T631" s="420"/>
      <c r="U631" s="420"/>
      <c r="V631" s="420"/>
      <c r="W631" s="420"/>
      <c r="X631" s="420"/>
      <c r="Y631" s="420"/>
    </row>
    <row r="632" spans="1:25" ht="30" customHeight="1">
      <c r="A632" s="155" t="s">
        <v>51</v>
      </c>
      <c r="B632" s="23">
        <v>0</v>
      </c>
      <c r="C632" s="396">
        <v>44</v>
      </c>
      <c r="D632" s="396">
        <v>0</v>
      </c>
      <c r="E632" s="395">
        <f t="shared" si="21"/>
        <v>44</v>
      </c>
      <c r="F632" s="399"/>
      <c r="G632" s="399"/>
      <c r="H632" s="399"/>
      <c r="I632" s="399"/>
      <c r="J632" s="399"/>
      <c r="K632" s="399"/>
      <c r="L632" s="399"/>
      <c r="M632" s="399"/>
      <c r="N632" s="420"/>
      <c r="O632" s="420"/>
      <c r="P632" s="420"/>
      <c r="Q632" s="420"/>
      <c r="R632" s="420"/>
      <c r="S632" s="420"/>
      <c r="T632" s="420"/>
      <c r="U632" s="420"/>
      <c r="V632" s="420"/>
      <c r="W632" s="420"/>
      <c r="X632" s="420"/>
      <c r="Y632" s="420"/>
    </row>
    <row r="633" spans="1:25" ht="30" customHeight="1">
      <c r="A633" s="155" t="s">
        <v>31</v>
      </c>
      <c r="B633" s="23">
        <v>0</v>
      </c>
      <c r="C633" s="396">
        <v>1</v>
      </c>
      <c r="D633" s="396">
        <v>0</v>
      </c>
      <c r="E633" s="395">
        <f t="shared" si="21"/>
        <v>1</v>
      </c>
      <c r="F633" s="399"/>
      <c r="G633" s="399"/>
      <c r="H633" s="399"/>
      <c r="I633" s="399"/>
      <c r="J633" s="399"/>
      <c r="K633" s="399"/>
      <c r="L633" s="399"/>
      <c r="M633" s="399"/>
      <c r="N633" s="420"/>
      <c r="O633" s="420"/>
      <c r="P633" s="420"/>
      <c r="Q633" s="420"/>
      <c r="R633" s="420"/>
      <c r="S633" s="420"/>
      <c r="T633" s="420"/>
      <c r="U633" s="420"/>
      <c r="V633" s="420"/>
      <c r="W633" s="420"/>
      <c r="X633" s="420"/>
      <c r="Y633" s="420"/>
    </row>
    <row r="634" spans="1:25" ht="30" customHeight="1">
      <c r="A634" s="155" t="s">
        <v>115</v>
      </c>
      <c r="B634" s="23">
        <v>76</v>
      </c>
      <c r="C634" s="396">
        <v>2</v>
      </c>
      <c r="D634" s="396">
        <v>14</v>
      </c>
      <c r="E634" s="395">
        <f t="shared" si="21"/>
        <v>92</v>
      </c>
      <c r="F634" s="399"/>
      <c r="G634" s="399"/>
      <c r="H634" s="399"/>
      <c r="I634" s="399"/>
      <c r="J634" s="399"/>
      <c r="K634" s="399"/>
      <c r="L634" s="399"/>
      <c r="M634" s="399"/>
      <c r="N634" s="420"/>
      <c r="O634" s="420"/>
      <c r="P634" s="420"/>
      <c r="Q634" s="420"/>
      <c r="R634" s="420"/>
      <c r="S634" s="420"/>
      <c r="T634" s="420"/>
      <c r="U634" s="420"/>
      <c r="V634" s="420"/>
      <c r="W634" s="420"/>
      <c r="X634" s="420"/>
      <c r="Y634" s="420"/>
    </row>
    <row r="635" spans="1:25" ht="30" customHeight="1">
      <c r="A635" s="156" t="s">
        <v>3</v>
      </c>
      <c r="B635" s="393">
        <f>SUM(B615:B634)</f>
        <v>93</v>
      </c>
      <c r="C635" s="395">
        <f>SUM(C615:C634)</f>
        <v>251</v>
      </c>
      <c r="D635" s="395">
        <f>SUM(D615:D634)</f>
        <v>29</v>
      </c>
      <c r="E635" s="395">
        <f>SUM(B635:D635)</f>
        <v>373</v>
      </c>
      <c r="F635" s="399"/>
      <c r="G635" s="399"/>
      <c r="H635" s="399"/>
      <c r="I635" s="399"/>
      <c r="J635" s="399"/>
      <c r="K635" s="399"/>
      <c r="L635" s="399"/>
      <c r="M635" s="399"/>
      <c r="N635" s="420"/>
      <c r="O635" s="420"/>
      <c r="P635" s="420"/>
      <c r="Q635" s="420"/>
      <c r="R635" s="420"/>
      <c r="S635" s="420"/>
      <c r="T635" s="420"/>
      <c r="U635" s="420"/>
      <c r="V635" s="420"/>
      <c r="W635" s="420"/>
      <c r="X635" s="420"/>
      <c r="Y635" s="420"/>
    </row>
    <row r="636" spans="1:25">
      <c r="A636" s="304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420"/>
      <c r="O636" s="420"/>
      <c r="P636" s="420"/>
      <c r="Q636" s="420"/>
      <c r="R636" s="420"/>
      <c r="S636" s="420"/>
      <c r="T636" s="420"/>
      <c r="U636" s="420"/>
      <c r="V636" s="420"/>
      <c r="W636" s="420"/>
      <c r="X636" s="420"/>
      <c r="Y636" s="420"/>
    </row>
    <row r="637" spans="1:25" ht="30" customHeight="1">
      <c r="A637" s="604" t="s">
        <v>654</v>
      </c>
      <c r="B637" s="604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420"/>
      <c r="Q637" s="420"/>
      <c r="R637" s="420"/>
      <c r="S637" s="420"/>
      <c r="T637" s="420"/>
      <c r="U637" s="420"/>
      <c r="V637" s="420"/>
      <c r="W637" s="420"/>
      <c r="X637" s="420"/>
      <c r="Y637" s="420"/>
    </row>
    <row r="638" spans="1:25" ht="82.5" customHeight="1">
      <c r="A638" s="196" t="s">
        <v>959</v>
      </c>
      <c r="B638" s="31" t="s">
        <v>11</v>
      </c>
      <c r="C638" s="31" t="s">
        <v>6</v>
      </c>
      <c r="D638" s="31" t="s">
        <v>15</v>
      </c>
      <c r="E638" s="31" t="s">
        <v>1726</v>
      </c>
      <c r="F638" s="31" t="s">
        <v>1725</v>
      </c>
      <c r="G638" s="31" t="s">
        <v>12</v>
      </c>
      <c r="H638" s="31" t="s">
        <v>4</v>
      </c>
      <c r="I638" s="31" t="s">
        <v>13</v>
      </c>
      <c r="J638" s="31" t="s">
        <v>14</v>
      </c>
      <c r="K638" s="31" t="s">
        <v>5</v>
      </c>
      <c r="L638" s="31" t="s">
        <v>229</v>
      </c>
      <c r="M638" s="31" t="s">
        <v>236</v>
      </c>
      <c r="N638" s="31" t="s">
        <v>230</v>
      </c>
      <c r="O638" s="31" t="s">
        <v>3</v>
      </c>
      <c r="P638" s="420"/>
      <c r="Q638" s="420"/>
      <c r="R638" s="420"/>
      <c r="S638" s="420"/>
      <c r="T638" s="420"/>
      <c r="U638" s="420"/>
      <c r="V638" s="420"/>
      <c r="W638" s="420"/>
      <c r="X638" s="420"/>
      <c r="Y638" s="420"/>
    </row>
    <row r="639" spans="1:25" ht="24.95" customHeight="1">
      <c r="A639" s="155" t="s">
        <v>44</v>
      </c>
      <c r="B639" s="23">
        <v>11</v>
      </c>
      <c r="C639" s="396">
        <v>0</v>
      </c>
      <c r="D639" s="396">
        <v>0</v>
      </c>
      <c r="E639" s="397">
        <v>14</v>
      </c>
      <c r="F639" s="396">
        <v>8</v>
      </c>
      <c r="G639" s="396">
        <v>1</v>
      </c>
      <c r="H639" s="396">
        <v>29</v>
      </c>
      <c r="I639" s="396">
        <v>5</v>
      </c>
      <c r="J639" s="396">
        <v>5</v>
      </c>
      <c r="K639" s="396">
        <v>0</v>
      </c>
      <c r="L639" s="396">
        <v>3</v>
      </c>
      <c r="M639" s="22">
        <v>105</v>
      </c>
      <c r="N639" s="421">
        <v>9</v>
      </c>
      <c r="O639" s="415">
        <f>SUM(B639:N639)</f>
        <v>190</v>
      </c>
      <c r="P639" s="420"/>
      <c r="Q639" s="420"/>
      <c r="R639" s="420"/>
      <c r="S639" s="420"/>
      <c r="T639" s="420"/>
      <c r="U639" s="420"/>
      <c r="V639" s="420"/>
      <c r="W639" s="420"/>
      <c r="X639" s="420"/>
      <c r="Y639" s="420"/>
    </row>
    <row r="640" spans="1:25" ht="24.95" customHeight="1">
      <c r="A640" s="155" t="s">
        <v>29</v>
      </c>
      <c r="B640" s="23">
        <v>0</v>
      </c>
      <c r="C640" s="396">
        <v>3</v>
      </c>
      <c r="D640" s="396">
        <v>0</v>
      </c>
      <c r="E640" s="396">
        <v>0</v>
      </c>
      <c r="F640" s="396">
        <v>5</v>
      </c>
      <c r="G640" s="396">
        <v>18</v>
      </c>
      <c r="H640" s="396">
        <v>0</v>
      </c>
      <c r="I640" s="396">
        <v>0</v>
      </c>
      <c r="J640" s="396">
        <v>0</v>
      </c>
      <c r="K640" s="396">
        <v>5</v>
      </c>
      <c r="L640" s="396">
        <v>16</v>
      </c>
      <c r="M640" s="22">
        <v>16</v>
      </c>
      <c r="N640" s="421">
        <v>23</v>
      </c>
      <c r="O640" s="415">
        <f t="shared" ref="O640:O674" si="22">SUM(B640:N640)</f>
        <v>86</v>
      </c>
      <c r="P640" s="420"/>
      <c r="Q640" s="420"/>
      <c r="R640" s="420"/>
      <c r="S640" s="420"/>
      <c r="T640" s="420"/>
      <c r="U640" s="420"/>
      <c r="V640" s="420"/>
      <c r="W640" s="420"/>
      <c r="X640" s="420"/>
      <c r="Y640" s="420"/>
    </row>
    <row r="641" spans="1:25" ht="24.95" customHeight="1">
      <c r="A641" s="155" t="s">
        <v>31</v>
      </c>
      <c r="B641" s="23">
        <v>2</v>
      </c>
      <c r="C641" s="396">
        <v>5</v>
      </c>
      <c r="D641" s="396">
        <v>5</v>
      </c>
      <c r="E641" s="396">
        <v>0</v>
      </c>
      <c r="F641" s="396">
        <v>0</v>
      </c>
      <c r="G641" s="396">
        <v>0</v>
      </c>
      <c r="H641" s="396">
        <v>0</v>
      </c>
      <c r="I641" s="396">
        <v>0</v>
      </c>
      <c r="J641" s="396">
        <v>0</v>
      </c>
      <c r="K641" s="396">
        <v>8</v>
      </c>
      <c r="L641" s="396">
        <v>0</v>
      </c>
      <c r="M641" s="22">
        <v>41</v>
      </c>
      <c r="N641" s="421">
        <v>120</v>
      </c>
      <c r="O641" s="415">
        <f t="shared" si="22"/>
        <v>181</v>
      </c>
      <c r="P641" s="420"/>
      <c r="Q641" s="420"/>
      <c r="R641" s="420"/>
      <c r="S641" s="420"/>
      <c r="T641" s="420"/>
      <c r="U641" s="420"/>
      <c r="V641" s="420"/>
      <c r="W641" s="420"/>
      <c r="X641" s="420"/>
      <c r="Y641" s="420"/>
    </row>
    <row r="642" spans="1:25" ht="24.95" customHeight="1">
      <c r="A642" s="155" t="s">
        <v>24</v>
      </c>
      <c r="B642" s="23">
        <v>1</v>
      </c>
      <c r="C642" s="396">
        <v>0</v>
      </c>
      <c r="D642" s="396">
        <v>2</v>
      </c>
      <c r="E642" s="396">
        <v>23</v>
      </c>
      <c r="F642" s="396">
        <v>9</v>
      </c>
      <c r="G642" s="396">
        <v>0</v>
      </c>
      <c r="H642" s="396">
        <v>0</v>
      </c>
      <c r="I642" s="396">
        <v>4</v>
      </c>
      <c r="J642" s="396">
        <v>0</v>
      </c>
      <c r="K642" s="396">
        <v>2</v>
      </c>
      <c r="L642" s="396">
        <v>6</v>
      </c>
      <c r="M642" s="22">
        <v>2</v>
      </c>
      <c r="N642" s="421">
        <v>24</v>
      </c>
      <c r="O642" s="415">
        <f t="shared" si="22"/>
        <v>73</v>
      </c>
      <c r="P642" s="420"/>
      <c r="Q642" s="420"/>
      <c r="R642" s="420"/>
      <c r="S642" s="420"/>
      <c r="T642" s="420"/>
      <c r="U642" s="420"/>
      <c r="V642" s="420"/>
      <c r="W642" s="420"/>
      <c r="X642" s="420"/>
      <c r="Y642" s="420"/>
    </row>
    <row r="643" spans="1:25" ht="24.95" customHeight="1">
      <c r="A643" s="155" t="s">
        <v>33</v>
      </c>
      <c r="B643" s="23">
        <v>18</v>
      </c>
      <c r="C643" s="396">
        <v>0</v>
      </c>
      <c r="D643" s="396">
        <v>23</v>
      </c>
      <c r="E643" s="396">
        <v>12</v>
      </c>
      <c r="F643" s="396">
        <v>23</v>
      </c>
      <c r="G643" s="396">
        <v>0</v>
      </c>
      <c r="H643" s="396">
        <v>0</v>
      </c>
      <c r="I643" s="396">
        <v>1</v>
      </c>
      <c r="J643" s="396">
        <v>0</v>
      </c>
      <c r="K643" s="396">
        <v>0</v>
      </c>
      <c r="L643" s="396">
        <v>10</v>
      </c>
      <c r="M643" s="22">
        <v>75</v>
      </c>
      <c r="N643" s="421">
        <v>0</v>
      </c>
      <c r="O643" s="415">
        <f t="shared" si="22"/>
        <v>162</v>
      </c>
      <c r="P643" s="420"/>
      <c r="Q643" s="420"/>
      <c r="R643" s="420"/>
      <c r="S643" s="420"/>
      <c r="T643" s="420"/>
      <c r="U643" s="420"/>
      <c r="V643" s="420"/>
      <c r="W643" s="420"/>
      <c r="X643" s="420"/>
      <c r="Y643" s="420"/>
    </row>
    <row r="644" spans="1:25" ht="24.95" customHeight="1">
      <c r="A644" s="155" t="s">
        <v>23</v>
      </c>
      <c r="B644" s="23">
        <v>37</v>
      </c>
      <c r="C644" s="396">
        <v>3</v>
      </c>
      <c r="D644" s="396">
        <v>0</v>
      </c>
      <c r="E644" s="396">
        <v>24</v>
      </c>
      <c r="F644" s="396">
        <v>2</v>
      </c>
      <c r="G644" s="396">
        <v>73</v>
      </c>
      <c r="H644" s="396">
        <v>2</v>
      </c>
      <c r="I644" s="396">
        <v>39</v>
      </c>
      <c r="J644" s="396">
        <v>19</v>
      </c>
      <c r="K644" s="396">
        <v>7</v>
      </c>
      <c r="L644" s="396">
        <v>29</v>
      </c>
      <c r="M644" s="22">
        <v>61</v>
      </c>
      <c r="N644" s="421">
        <v>21</v>
      </c>
      <c r="O644" s="415">
        <f t="shared" si="22"/>
        <v>317</v>
      </c>
      <c r="P644" s="420"/>
      <c r="Q644" s="420"/>
      <c r="R644" s="420"/>
      <c r="S644" s="420"/>
      <c r="T644" s="420"/>
      <c r="U644" s="420"/>
      <c r="V644" s="420"/>
      <c r="W644" s="420"/>
      <c r="X644" s="420"/>
      <c r="Y644" s="420"/>
    </row>
    <row r="645" spans="1:25" ht="24.95" customHeight="1">
      <c r="A645" s="155" t="s">
        <v>35</v>
      </c>
      <c r="B645" s="23">
        <v>0</v>
      </c>
      <c r="C645" s="396">
        <v>5</v>
      </c>
      <c r="D645" s="396">
        <v>44</v>
      </c>
      <c r="E645" s="396">
        <v>0</v>
      </c>
      <c r="F645" s="396">
        <v>1</v>
      </c>
      <c r="G645" s="396">
        <v>0</v>
      </c>
      <c r="H645" s="396">
        <v>0</v>
      </c>
      <c r="I645" s="396">
        <v>1</v>
      </c>
      <c r="J645" s="396">
        <v>0</v>
      </c>
      <c r="K645" s="396">
        <v>0</v>
      </c>
      <c r="L645" s="396">
        <v>1</v>
      </c>
      <c r="M645" s="22">
        <v>1</v>
      </c>
      <c r="N645" s="421">
        <v>3</v>
      </c>
      <c r="O645" s="415">
        <f t="shared" si="22"/>
        <v>56</v>
      </c>
      <c r="P645" s="420"/>
      <c r="Q645" s="420"/>
      <c r="R645" s="420"/>
      <c r="S645" s="420"/>
      <c r="T645" s="420"/>
      <c r="U645" s="420"/>
      <c r="V645" s="420"/>
      <c r="W645" s="420"/>
      <c r="X645" s="420"/>
      <c r="Y645" s="420"/>
    </row>
    <row r="646" spans="1:25" ht="24.95" customHeight="1">
      <c r="A646" s="155" t="s">
        <v>47</v>
      </c>
      <c r="B646" s="23">
        <v>0</v>
      </c>
      <c r="C646" s="396">
        <v>0</v>
      </c>
      <c r="D646" s="396">
        <v>0</v>
      </c>
      <c r="E646" s="396">
        <v>0</v>
      </c>
      <c r="F646" s="396">
        <v>0</v>
      </c>
      <c r="G646" s="396">
        <v>8</v>
      </c>
      <c r="H646" s="396">
        <v>0</v>
      </c>
      <c r="I646" s="396">
        <v>0</v>
      </c>
      <c r="J646" s="396">
        <v>0</v>
      </c>
      <c r="K646" s="396">
        <v>0</v>
      </c>
      <c r="L646" s="396">
        <v>0</v>
      </c>
      <c r="M646" s="396">
        <v>11</v>
      </c>
      <c r="N646" s="421">
        <v>0</v>
      </c>
      <c r="O646" s="415">
        <f t="shared" si="22"/>
        <v>19</v>
      </c>
      <c r="P646" s="420"/>
      <c r="Q646" s="420"/>
      <c r="R646" s="420"/>
      <c r="S646" s="420"/>
      <c r="T646" s="420"/>
      <c r="U646" s="420"/>
      <c r="V646" s="420"/>
      <c r="W646" s="420"/>
      <c r="X646" s="420"/>
      <c r="Y646" s="420"/>
    </row>
    <row r="647" spans="1:25" ht="24.95" customHeight="1">
      <c r="A647" s="155" t="s">
        <v>36</v>
      </c>
      <c r="B647" s="23">
        <v>21</v>
      </c>
      <c r="C647" s="396">
        <v>1</v>
      </c>
      <c r="D647" s="396">
        <v>2</v>
      </c>
      <c r="E647" s="396">
        <v>0</v>
      </c>
      <c r="F647" s="396">
        <v>0</v>
      </c>
      <c r="G647" s="396">
        <v>11</v>
      </c>
      <c r="H647" s="396">
        <v>0</v>
      </c>
      <c r="I647" s="396">
        <v>3</v>
      </c>
      <c r="J647" s="396">
        <v>0</v>
      </c>
      <c r="K647" s="396">
        <v>0</v>
      </c>
      <c r="L647" s="396">
        <v>4</v>
      </c>
      <c r="M647" s="396">
        <v>0</v>
      </c>
      <c r="N647" s="421">
        <v>3</v>
      </c>
      <c r="O647" s="415">
        <f t="shared" si="22"/>
        <v>45</v>
      </c>
      <c r="P647" s="420"/>
      <c r="Q647" s="420"/>
      <c r="R647" s="420"/>
      <c r="S647" s="420"/>
      <c r="T647" s="420"/>
      <c r="U647" s="420"/>
      <c r="V647" s="420"/>
      <c r="W647" s="420"/>
      <c r="X647" s="420"/>
      <c r="Y647" s="420"/>
    </row>
    <row r="648" spans="1:25" ht="24.95" customHeight="1">
      <c r="A648" s="155" t="s">
        <v>115</v>
      </c>
      <c r="B648" s="23">
        <v>46</v>
      </c>
      <c r="C648" s="396">
        <v>0</v>
      </c>
      <c r="D648" s="396">
        <v>0</v>
      </c>
      <c r="E648" s="396">
        <v>0</v>
      </c>
      <c r="F648" s="396">
        <v>0</v>
      </c>
      <c r="G648" s="396">
        <v>9</v>
      </c>
      <c r="H648" s="396">
        <v>21</v>
      </c>
      <c r="I648" s="396">
        <v>22</v>
      </c>
      <c r="J648" s="396">
        <v>1</v>
      </c>
      <c r="K648" s="396">
        <v>0</v>
      </c>
      <c r="L648" s="396">
        <v>0</v>
      </c>
      <c r="M648" s="396">
        <v>0</v>
      </c>
      <c r="N648" s="421">
        <v>16</v>
      </c>
      <c r="O648" s="415">
        <f t="shared" si="22"/>
        <v>115</v>
      </c>
      <c r="P648" s="420"/>
      <c r="Q648" s="420"/>
      <c r="R648" s="420"/>
      <c r="S648" s="420"/>
      <c r="T648" s="420"/>
      <c r="U648" s="420"/>
      <c r="V648" s="420"/>
      <c r="W648" s="420"/>
      <c r="X648" s="420"/>
      <c r="Y648" s="420"/>
    </row>
    <row r="649" spans="1:25" ht="24.95" customHeight="1">
      <c r="A649" s="155" t="s">
        <v>48</v>
      </c>
      <c r="B649" s="23">
        <v>12</v>
      </c>
      <c r="C649" s="396">
        <v>0</v>
      </c>
      <c r="D649" s="396">
        <v>9</v>
      </c>
      <c r="E649" s="396">
        <v>9</v>
      </c>
      <c r="F649" s="396">
        <v>49</v>
      </c>
      <c r="G649" s="396">
        <v>0</v>
      </c>
      <c r="H649" s="396">
        <v>12</v>
      </c>
      <c r="I649" s="396">
        <v>0</v>
      </c>
      <c r="J649" s="396">
        <v>2</v>
      </c>
      <c r="K649" s="396">
        <v>1</v>
      </c>
      <c r="L649" s="396">
        <v>0</v>
      </c>
      <c r="M649" s="396">
        <v>20</v>
      </c>
      <c r="N649" s="421">
        <v>0</v>
      </c>
      <c r="O649" s="415">
        <f t="shared" si="22"/>
        <v>114</v>
      </c>
      <c r="P649" s="420"/>
      <c r="Q649" s="420"/>
      <c r="R649" s="420"/>
      <c r="S649" s="420"/>
      <c r="T649" s="420"/>
      <c r="U649" s="420"/>
      <c r="V649" s="420"/>
      <c r="W649" s="420"/>
      <c r="X649" s="420"/>
      <c r="Y649" s="420"/>
    </row>
    <row r="650" spans="1:25" ht="24.95" customHeight="1">
      <c r="A650" s="155" t="s">
        <v>49</v>
      </c>
      <c r="B650" s="23">
        <v>3</v>
      </c>
      <c r="C650" s="396">
        <v>31</v>
      </c>
      <c r="D650" s="396">
        <v>67</v>
      </c>
      <c r="E650" s="396">
        <v>19</v>
      </c>
      <c r="F650" s="396">
        <v>5</v>
      </c>
      <c r="G650" s="396">
        <v>16</v>
      </c>
      <c r="H650" s="396">
        <v>0</v>
      </c>
      <c r="I650" s="396">
        <v>20</v>
      </c>
      <c r="J650" s="396">
        <v>1</v>
      </c>
      <c r="K650" s="396">
        <v>2</v>
      </c>
      <c r="L650" s="396">
        <v>9</v>
      </c>
      <c r="M650" s="396">
        <v>25</v>
      </c>
      <c r="N650" s="421">
        <v>5</v>
      </c>
      <c r="O650" s="415">
        <f t="shared" si="22"/>
        <v>203</v>
      </c>
      <c r="P650" s="420"/>
      <c r="Q650" s="420"/>
      <c r="R650" s="420"/>
      <c r="S650" s="420"/>
      <c r="T650" s="420"/>
      <c r="U650" s="420"/>
      <c r="V650" s="420"/>
      <c r="W650" s="420"/>
      <c r="X650" s="420"/>
      <c r="Y650" s="420"/>
    </row>
    <row r="651" spans="1:25" ht="24.95" customHeight="1">
      <c r="A651" s="155" t="s">
        <v>50</v>
      </c>
      <c r="B651" s="23">
        <v>1</v>
      </c>
      <c r="C651" s="396">
        <v>4</v>
      </c>
      <c r="D651" s="396">
        <v>50</v>
      </c>
      <c r="E651" s="396">
        <v>73</v>
      </c>
      <c r="F651" s="396">
        <v>23</v>
      </c>
      <c r="G651" s="396">
        <v>14</v>
      </c>
      <c r="H651" s="396">
        <v>17</v>
      </c>
      <c r="I651" s="396">
        <v>0</v>
      </c>
      <c r="J651" s="396">
        <v>26</v>
      </c>
      <c r="K651" s="396">
        <v>0</v>
      </c>
      <c r="L651" s="396">
        <v>64</v>
      </c>
      <c r="M651" s="396">
        <v>3</v>
      </c>
      <c r="N651" s="421">
        <v>57</v>
      </c>
      <c r="O651" s="415">
        <f t="shared" si="22"/>
        <v>332</v>
      </c>
      <c r="P651" s="420"/>
      <c r="Q651" s="420"/>
      <c r="R651" s="420"/>
      <c r="S651" s="420"/>
      <c r="T651" s="420"/>
      <c r="U651" s="420"/>
      <c r="V651" s="420"/>
      <c r="W651" s="420"/>
      <c r="X651" s="420"/>
      <c r="Y651" s="420"/>
    </row>
    <row r="652" spans="1:25" ht="24.95" customHeight="1">
      <c r="A652" s="155" t="s">
        <v>52</v>
      </c>
      <c r="B652" s="23">
        <v>74</v>
      </c>
      <c r="C652" s="396">
        <v>12</v>
      </c>
      <c r="D652" s="396">
        <v>20</v>
      </c>
      <c r="E652" s="396">
        <v>22</v>
      </c>
      <c r="F652" s="396">
        <v>6</v>
      </c>
      <c r="G652" s="396">
        <v>26</v>
      </c>
      <c r="H652" s="396">
        <v>16</v>
      </c>
      <c r="I652" s="396">
        <v>20</v>
      </c>
      <c r="J652" s="396">
        <v>6</v>
      </c>
      <c r="K652" s="396">
        <v>0</v>
      </c>
      <c r="L652" s="396">
        <v>0</v>
      </c>
      <c r="M652" s="396">
        <v>10</v>
      </c>
      <c r="N652" s="421">
        <v>56</v>
      </c>
      <c r="O652" s="415">
        <f t="shared" si="22"/>
        <v>268</v>
      </c>
      <c r="P652" s="420"/>
      <c r="Q652" s="420"/>
      <c r="R652" s="420"/>
      <c r="S652" s="420"/>
      <c r="T652" s="420"/>
      <c r="U652" s="420"/>
      <c r="V652" s="420"/>
      <c r="W652" s="420"/>
      <c r="X652" s="420"/>
      <c r="Y652" s="420"/>
    </row>
    <row r="653" spans="1:25" ht="24.95" customHeight="1">
      <c r="A653" s="155" t="s">
        <v>53</v>
      </c>
      <c r="B653" s="23">
        <v>97</v>
      </c>
      <c r="C653" s="396">
        <v>17</v>
      </c>
      <c r="D653" s="396">
        <v>22</v>
      </c>
      <c r="E653" s="396">
        <v>54</v>
      </c>
      <c r="F653" s="396">
        <v>0</v>
      </c>
      <c r="G653" s="396">
        <v>3</v>
      </c>
      <c r="H653" s="396">
        <v>23</v>
      </c>
      <c r="I653" s="396">
        <v>35</v>
      </c>
      <c r="J653" s="396">
        <v>2</v>
      </c>
      <c r="K653" s="396">
        <v>0</v>
      </c>
      <c r="L653" s="396">
        <v>40</v>
      </c>
      <c r="M653" s="396">
        <v>8</v>
      </c>
      <c r="N653" s="421">
        <v>106</v>
      </c>
      <c r="O653" s="415">
        <f t="shared" si="22"/>
        <v>407</v>
      </c>
      <c r="P653" s="420"/>
      <c r="Q653" s="420"/>
      <c r="R653" s="420"/>
      <c r="S653" s="420"/>
      <c r="T653" s="420"/>
      <c r="U653" s="420"/>
      <c r="V653" s="420"/>
      <c r="W653" s="420"/>
      <c r="X653" s="420"/>
      <c r="Y653" s="420"/>
    </row>
    <row r="654" spans="1:25" ht="24.95" customHeight="1">
      <c r="A654" s="155" t="s">
        <v>54</v>
      </c>
      <c r="B654" s="23">
        <v>1</v>
      </c>
      <c r="C654" s="396">
        <v>0</v>
      </c>
      <c r="D654" s="396">
        <v>0</v>
      </c>
      <c r="E654" s="396">
        <v>24</v>
      </c>
      <c r="F654" s="396">
        <v>6</v>
      </c>
      <c r="G654" s="396">
        <v>6</v>
      </c>
      <c r="H654" s="396">
        <v>6</v>
      </c>
      <c r="I654" s="396">
        <v>0</v>
      </c>
      <c r="J654" s="396">
        <v>0</v>
      </c>
      <c r="K654" s="396">
        <v>0</v>
      </c>
      <c r="L654" s="396">
        <v>0</v>
      </c>
      <c r="M654" s="396">
        <v>16</v>
      </c>
      <c r="N654" s="421">
        <v>2</v>
      </c>
      <c r="O654" s="415">
        <f t="shared" si="22"/>
        <v>61</v>
      </c>
      <c r="P654" s="420"/>
      <c r="Q654" s="420"/>
      <c r="R654" s="420"/>
      <c r="S654" s="420"/>
      <c r="T654" s="420"/>
      <c r="U654" s="420"/>
      <c r="V654" s="420"/>
      <c r="W654" s="420"/>
      <c r="X654" s="420"/>
      <c r="Y654" s="420"/>
    </row>
    <row r="655" spans="1:25" ht="24.95" customHeight="1">
      <c r="A655" s="155" t="s">
        <v>51</v>
      </c>
      <c r="B655" s="23">
        <v>35</v>
      </c>
      <c r="C655" s="396">
        <v>8</v>
      </c>
      <c r="D655" s="396">
        <v>48</v>
      </c>
      <c r="E655" s="396">
        <v>38</v>
      </c>
      <c r="F655" s="396">
        <v>27</v>
      </c>
      <c r="G655" s="396">
        <v>73</v>
      </c>
      <c r="H655" s="396">
        <v>72</v>
      </c>
      <c r="I655" s="396">
        <v>11</v>
      </c>
      <c r="J655" s="396">
        <v>10</v>
      </c>
      <c r="K655" s="396">
        <v>5</v>
      </c>
      <c r="L655" s="396">
        <v>10</v>
      </c>
      <c r="M655" s="396">
        <v>3</v>
      </c>
      <c r="N655" s="421">
        <v>91</v>
      </c>
      <c r="O655" s="415">
        <f t="shared" si="22"/>
        <v>431</v>
      </c>
      <c r="P655" s="420"/>
      <c r="Q655" s="420"/>
      <c r="R655" s="420"/>
      <c r="S655" s="420"/>
      <c r="T655" s="420"/>
      <c r="U655" s="420"/>
      <c r="V655" s="420"/>
      <c r="W655" s="420"/>
      <c r="X655" s="420"/>
      <c r="Y655" s="420"/>
    </row>
    <row r="656" spans="1:25" ht="24.95" customHeight="1">
      <c r="A656" s="155" t="s">
        <v>961</v>
      </c>
      <c r="B656" s="23">
        <v>0</v>
      </c>
      <c r="C656" s="396">
        <v>0</v>
      </c>
      <c r="D656" s="396">
        <v>0</v>
      </c>
      <c r="E656" s="396">
        <v>0</v>
      </c>
      <c r="F656" s="396">
        <v>0</v>
      </c>
      <c r="G656" s="396">
        <v>1</v>
      </c>
      <c r="H656" s="396">
        <v>37</v>
      </c>
      <c r="I656" s="396">
        <v>6</v>
      </c>
      <c r="J656" s="396">
        <v>5</v>
      </c>
      <c r="K656" s="396">
        <v>0</v>
      </c>
      <c r="L656" s="396">
        <v>0</v>
      </c>
      <c r="M656" s="396">
        <v>0</v>
      </c>
      <c r="N656" s="421">
        <v>0</v>
      </c>
      <c r="O656" s="415">
        <f t="shared" si="22"/>
        <v>49</v>
      </c>
      <c r="P656" s="420"/>
      <c r="Q656" s="420"/>
      <c r="R656" s="420"/>
      <c r="S656" s="420"/>
      <c r="T656" s="420"/>
      <c r="U656" s="420"/>
      <c r="V656" s="420"/>
      <c r="W656" s="420"/>
      <c r="X656" s="420"/>
      <c r="Y656" s="420"/>
    </row>
    <row r="657" spans="1:25" ht="24.95" customHeight="1">
      <c r="A657" s="155" t="s">
        <v>969</v>
      </c>
      <c r="B657" s="23">
        <v>0</v>
      </c>
      <c r="C657" s="396">
        <v>0</v>
      </c>
      <c r="D657" s="396">
        <v>0</v>
      </c>
      <c r="E657" s="396">
        <v>0</v>
      </c>
      <c r="F657" s="396">
        <v>0</v>
      </c>
      <c r="G657" s="396">
        <v>0</v>
      </c>
      <c r="H657" s="396">
        <v>8</v>
      </c>
      <c r="I657" s="396">
        <v>0</v>
      </c>
      <c r="J657" s="396">
        <v>0</v>
      </c>
      <c r="K657" s="396">
        <v>0</v>
      </c>
      <c r="L657" s="396">
        <v>0</v>
      </c>
      <c r="M657" s="396">
        <v>0</v>
      </c>
      <c r="N657" s="421">
        <v>0</v>
      </c>
      <c r="O657" s="415">
        <f t="shared" si="22"/>
        <v>8</v>
      </c>
      <c r="P657" s="420"/>
      <c r="Q657" s="420"/>
      <c r="R657" s="420"/>
      <c r="S657" s="420"/>
      <c r="T657" s="420"/>
      <c r="U657" s="420"/>
      <c r="V657" s="420"/>
      <c r="W657" s="420"/>
      <c r="X657" s="420"/>
      <c r="Y657" s="420"/>
    </row>
    <row r="658" spans="1:25" ht="24.95" customHeight="1">
      <c r="A658" s="155" t="s">
        <v>962</v>
      </c>
      <c r="B658" s="23">
        <v>15</v>
      </c>
      <c r="C658" s="396">
        <v>1</v>
      </c>
      <c r="D658" s="396">
        <v>0</v>
      </c>
      <c r="E658" s="396">
        <v>14</v>
      </c>
      <c r="F658" s="396">
        <v>6</v>
      </c>
      <c r="G658" s="396">
        <v>0</v>
      </c>
      <c r="H658" s="396">
        <v>0</v>
      </c>
      <c r="I658" s="396">
        <v>0</v>
      </c>
      <c r="J658" s="396">
        <v>0</v>
      </c>
      <c r="K658" s="396">
        <v>18</v>
      </c>
      <c r="L658" s="396">
        <v>12</v>
      </c>
      <c r="M658" s="396">
        <v>0</v>
      </c>
      <c r="N658" s="421">
        <v>8</v>
      </c>
      <c r="O658" s="415">
        <f t="shared" si="22"/>
        <v>74</v>
      </c>
      <c r="P658" s="420"/>
      <c r="Q658" s="420"/>
      <c r="R658" s="420"/>
      <c r="S658" s="420"/>
      <c r="T658" s="420"/>
      <c r="U658" s="420"/>
      <c r="V658" s="420"/>
      <c r="W658" s="420"/>
      <c r="X658" s="420"/>
      <c r="Y658" s="420"/>
    </row>
    <row r="659" spans="1:25" ht="24.95" customHeight="1">
      <c r="A659" s="155" t="s">
        <v>57</v>
      </c>
      <c r="B659" s="23">
        <v>0</v>
      </c>
      <c r="C659" s="396">
        <v>0</v>
      </c>
      <c r="D659" s="396">
        <v>3</v>
      </c>
      <c r="E659" s="396">
        <v>0</v>
      </c>
      <c r="F659" s="396">
        <v>0</v>
      </c>
      <c r="G659" s="396">
        <v>0</v>
      </c>
      <c r="H659" s="396">
        <v>0</v>
      </c>
      <c r="I659" s="396">
        <v>0</v>
      </c>
      <c r="J659" s="396">
        <v>0</v>
      </c>
      <c r="K659" s="396">
        <v>0</v>
      </c>
      <c r="L659" s="396">
        <v>0</v>
      </c>
      <c r="M659" s="396">
        <v>3</v>
      </c>
      <c r="N659" s="421">
        <v>0</v>
      </c>
      <c r="O659" s="415">
        <f t="shared" si="22"/>
        <v>6</v>
      </c>
      <c r="P659" s="420"/>
      <c r="Q659" s="420"/>
      <c r="R659" s="420"/>
      <c r="S659" s="420"/>
      <c r="T659" s="420"/>
      <c r="U659" s="420"/>
      <c r="V659" s="420"/>
      <c r="W659" s="420"/>
      <c r="X659" s="420"/>
      <c r="Y659" s="420"/>
    </row>
    <row r="660" spans="1:25" ht="24.95" customHeight="1">
      <c r="A660" s="155" t="s">
        <v>20</v>
      </c>
      <c r="B660" s="23">
        <v>0</v>
      </c>
      <c r="C660" s="396">
        <v>0</v>
      </c>
      <c r="D660" s="396">
        <v>5</v>
      </c>
      <c r="E660" s="396">
        <v>0</v>
      </c>
      <c r="F660" s="396">
        <v>0</v>
      </c>
      <c r="G660" s="396">
        <v>22</v>
      </c>
      <c r="H660" s="396">
        <v>0</v>
      </c>
      <c r="I660" s="396">
        <v>2</v>
      </c>
      <c r="J660" s="396">
        <v>5</v>
      </c>
      <c r="K660" s="396">
        <v>57</v>
      </c>
      <c r="L660" s="396">
        <v>9</v>
      </c>
      <c r="M660" s="396">
        <v>12</v>
      </c>
      <c r="N660" s="421">
        <v>21</v>
      </c>
      <c r="O660" s="415">
        <f t="shared" si="22"/>
        <v>133</v>
      </c>
      <c r="P660" s="420"/>
      <c r="Q660" s="420"/>
      <c r="R660" s="420"/>
      <c r="S660" s="420"/>
      <c r="T660" s="420"/>
      <c r="U660" s="420"/>
      <c r="V660" s="420"/>
      <c r="W660" s="420"/>
      <c r="X660" s="420"/>
      <c r="Y660" s="420"/>
    </row>
    <row r="661" spans="1:25" ht="24.95" customHeight="1">
      <c r="A661" s="155" t="s">
        <v>66</v>
      </c>
      <c r="B661" s="23">
        <v>12</v>
      </c>
      <c r="C661" s="396">
        <v>18</v>
      </c>
      <c r="D661" s="396">
        <v>13</v>
      </c>
      <c r="E661" s="396">
        <v>0</v>
      </c>
      <c r="F661" s="396">
        <v>3</v>
      </c>
      <c r="G661" s="396">
        <v>2</v>
      </c>
      <c r="H661" s="396">
        <v>20</v>
      </c>
      <c r="I661" s="396">
        <v>43</v>
      </c>
      <c r="J661" s="396">
        <v>5</v>
      </c>
      <c r="K661" s="396">
        <v>45</v>
      </c>
      <c r="L661" s="396">
        <v>32</v>
      </c>
      <c r="M661" s="396">
        <v>72</v>
      </c>
      <c r="N661" s="421">
        <v>47</v>
      </c>
      <c r="O661" s="415">
        <f t="shared" si="22"/>
        <v>312</v>
      </c>
      <c r="P661" s="420"/>
      <c r="Q661" s="420"/>
      <c r="R661" s="420"/>
      <c r="S661" s="420"/>
      <c r="T661" s="420"/>
      <c r="U661" s="420"/>
      <c r="V661" s="420"/>
      <c r="W661" s="420"/>
      <c r="X661" s="420"/>
      <c r="Y661" s="420"/>
    </row>
    <row r="662" spans="1:25" ht="24.95" customHeight="1">
      <c r="A662" s="155" t="s">
        <v>38</v>
      </c>
      <c r="B662" s="23">
        <v>18</v>
      </c>
      <c r="C662" s="396">
        <v>0</v>
      </c>
      <c r="D662" s="396">
        <v>18</v>
      </c>
      <c r="E662" s="396">
        <v>9</v>
      </c>
      <c r="F662" s="396">
        <v>2</v>
      </c>
      <c r="G662" s="396">
        <v>0</v>
      </c>
      <c r="H662" s="396">
        <v>1</v>
      </c>
      <c r="I662" s="396">
        <v>6</v>
      </c>
      <c r="J662" s="396">
        <v>0</v>
      </c>
      <c r="K662" s="396">
        <v>0</v>
      </c>
      <c r="L662" s="396">
        <v>4</v>
      </c>
      <c r="M662" s="396">
        <v>15</v>
      </c>
      <c r="N662" s="421">
        <v>15</v>
      </c>
      <c r="O662" s="415">
        <f t="shared" si="22"/>
        <v>88</v>
      </c>
      <c r="P662" s="420"/>
      <c r="Q662" s="420"/>
      <c r="R662" s="420"/>
      <c r="S662" s="420"/>
      <c r="T662" s="420"/>
      <c r="U662" s="420"/>
      <c r="V662" s="420"/>
      <c r="W662" s="420"/>
      <c r="X662" s="420"/>
      <c r="Y662" s="420"/>
    </row>
    <row r="663" spans="1:25" ht="24.95" customHeight="1">
      <c r="A663" s="155" t="s">
        <v>332</v>
      </c>
      <c r="B663" s="23">
        <v>0</v>
      </c>
      <c r="C663" s="396">
        <v>0</v>
      </c>
      <c r="D663" s="396">
        <v>0</v>
      </c>
      <c r="E663" s="396">
        <v>0</v>
      </c>
      <c r="F663" s="396">
        <v>0</v>
      </c>
      <c r="G663" s="396">
        <v>0</v>
      </c>
      <c r="H663" s="396">
        <v>0</v>
      </c>
      <c r="I663" s="396">
        <v>0</v>
      </c>
      <c r="J663" s="396">
        <v>1</v>
      </c>
      <c r="K663" s="396">
        <v>0</v>
      </c>
      <c r="L663" s="396">
        <v>0</v>
      </c>
      <c r="M663" s="396">
        <v>0</v>
      </c>
      <c r="N663" s="421">
        <v>0</v>
      </c>
      <c r="O663" s="415">
        <f t="shared" si="22"/>
        <v>1</v>
      </c>
      <c r="P663" s="420"/>
      <c r="Q663" s="420"/>
      <c r="R663" s="420"/>
      <c r="S663" s="420"/>
      <c r="T663" s="420"/>
      <c r="U663" s="420"/>
      <c r="V663" s="420"/>
      <c r="W663" s="420"/>
      <c r="X663" s="420"/>
      <c r="Y663" s="420"/>
    </row>
    <row r="664" spans="1:25" ht="24.95" customHeight="1">
      <c r="A664" s="155" t="s">
        <v>39</v>
      </c>
      <c r="B664" s="23">
        <v>5</v>
      </c>
      <c r="C664" s="396">
        <v>4</v>
      </c>
      <c r="D664" s="396">
        <v>16</v>
      </c>
      <c r="E664" s="396">
        <v>44</v>
      </c>
      <c r="F664" s="396">
        <v>5</v>
      </c>
      <c r="G664" s="396">
        <v>51</v>
      </c>
      <c r="H664" s="396">
        <v>0</v>
      </c>
      <c r="I664" s="396">
        <v>18</v>
      </c>
      <c r="J664" s="396">
        <v>5</v>
      </c>
      <c r="K664" s="396">
        <v>13</v>
      </c>
      <c r="L664" s="396">
        <v>3</v>
      </c>
      <c r="M664" s="396">
        <v>41</v>
      </c>
      <c r="N664" s="421">
        <v>19</v>
      </c>
      <c r="O664" s="415">
        <f t="shared" si="22"/>
        <v>224</v>
      </c>
      <c r="P664" s="420"/>
      <c r="Q664" s="420"/>
      <c r="R664" s="420"/>
      <c r="S664" s="420"/>
      <c r="T664" s="420"/>
      <c r="U664" s="420"/>
      <c r="V664" s="420"/>
      <c r="W664" s="420"/>
      <c r="X664" s="420"/>
      <c r="Y664" s="420"/>
    </row>
    <row r="665" spans="1:25" ht="24.95" customHeight="1">
      <c r="A665" s="155" t="s">
        <v>711</v>
      </c>
      <c r="B665" s="23">
        <v>0</v>
      </c>
      <c r="C665" s="396">
        <v>0</v>
      </c>
      <c r="D665" s="396">
        <v>0</v>
      </c>
      <c r="E665" s="396">
        <v>0</v>
      </c>
      <c r="F665" s="396">
        <v>0</v>
      </c>
      <c r="G665" s="396">
        <v>0</v>
      </c>
      <c r="H665" s="396">
        <v>0</v>
      </c>
      <c r="I665" s="396">
        <v>0</v>
      </c>
      <c r="J665" s="396">
        <v>0</v>
      </c>
      <c r="K665" s="396">
        <v>0</v>
      </c>
      <c r="L665" s="396">
        <v>0</v>
      </c>
      <c r="M665" s="396">
        <v>12</v>
      </c>
      <c r="N665" s="421">
        <v>0</v>
      </c>
      <c r="O665" s="415">
        <f t="shared" si="22"/>
        <v>12</v>
      </c>
      <c r="P665" s="420"/>
      <c r="Q665" s="420"/>
      <c r="R665" s="420"/>
      <c r="S665" s="420"/>
      <c r="T665" s="420"/>
      <c r="U665" s="420"/>
      <c r="V665" s="420"/>
      <c r="W665" s="420"/>
      <c r="X665" s="420"/>
      <c r="Y665" s="420"/>
    </row>
    <row r="666" spans="1:25" ht="24.95" customHeight="1">
      <c r="A666" s="155" t="s">
        <v>954</v>
      </c>
      <c r="B666" s="23">
        <v>0</v>
      </c>
      <c r="C666" s="396">
        <v>0</v>
      </c>
      <c r="D666" s="396">
        <v>0</v>
      </c>
      <c r="E666" s="396">
        <v>0</v>
      </c>
      <c r="F666" s="396">
        <v>0</v>
      </c>
      <c r="G666" s="396">
        <v>0</v>
      </c>
      <c r="H666" s="396">
        <v>0</v>
      </c>
      <c r="I666" s="396">
        <v>0</v>
      </c>
      <c r="J666" s="396">
        <v>0</v>
      </c>
      <c r="K666" s="396">
        <v>0</v>
      </c>
      <c r="L666" s="396">
        <v>3</v>
      </c>
      <c r="M666" s="396">
        <v>2</v>
      </c>
      <c r="N666" s="421">
        <v>0</v>
      </c>
      <c r="O666" s="415">
        <f t="shared" si="22"/>
        <v>5</v>
      </c>
      <c r="P666" s="420"/>
      <c r="Q666" s="420"/>
      <c r="R666" s="420"/>
      <c r="S666" s="420"/>
      <c r="T666" s="420"/>
      <c r="U666" s="420"/>
      <c r="V666" s="420"/>
      <c r="W666" s="420"/>
      <c r="X666" s="420"/>
      <c r="Y666" s="420"/>
    </row>
    <row r="667" spans="1:25" ht="24.95" customHeight="1">
      <c r="A667" s="155" t="s">
        <v>965</v>
      </c>
      <c r="B667" s="23">
        <v>0</v>
      </c>
      <c r="C667" s="396">
        <v>0</v>
      </c>
      <c r="D667" s="396">
        <v>0</v>
      </c>
      <c r="E667" s="396">
        <v>0</v>
      </c>
      <c r="F667" s="396">
        <v>0</v>
      </c>
      <c r="G667" s="396">
        <v>0</v>
      </c>
      <c r="H667" s="396">
        <v>0</v>
      </c>
      <c r="I667" s="396">
        <v>0</v>
      </c>
      <c r="J667" s="396">
        <v>0</v>
      </c>
      <c r="K667" s="396">
        <v>0</v>
      </c>
      <c r="L667" s="396">
        <v>18</v>
      </c>
      <c r="M667" s="396">
        <v>0</v>
      </c>
      <c r="N667" s="421">
        <v>0</v>
      </c>
      <c r="O667" s="415">
        <f t="shared" si="22"/>
        <v>18</v>
      </c>
      <c r="P667" s="420"/>
      <c r="Q667" s="420"/>
      <c r="R667" s="420"/>
      <c r="S667" s="420"/>
      <c r="T667" s="420"/>
      <c r="U667" s="420"/>
      <c r="V667" s="420"/>
      <c r="W667" s="420"/>
      <c r="X667" s="420"/>
      <c r="Y667" s="420"/>
    </row>
    <row r="668" spans="1:25" ht="24.95" customHeight="1">
      <c r="A668" s="155" t="s">
        <v>970</v>
      </c>
      <c r="B668" s="23">
        <v>37</v>
      </c>
      <c r="C668" s="396">
        <v>0</v>
      </c>
      <c r="D668" s="396">
        <v>17</v>
      </c>
      <c r="E668" s="396">
        <v>0</v>
      </c>
      <c r="F668" s="396">
        <v>0</v>
      </c>
      <c r="G668" s="396"/>
      <c r="H668" s="396">
        <v>0</v>
      </c>
      <c r="I668" s="396">
        <v>0</v>
      </c>
      <c r="J668" s="396">
        <v>0</v>
      </c>
      <c r="K668" s="396">
        <v>0</v>
      </c>
      <c r="L668" s="396">
        <v>0</v>
      </c>
      <c r="M668" s="396">
        <v>0</v>
      </c>
      <c r="N668" s="421">
        <v>0</v>
      </c>
      <c r="O668" s="415">
        <f t="shared" si="22"/>
        <v>54</v>
      </c>
      <c r="P668" s="420"/>
      <c r="Q668" s="420"/>
      <c r="R668" s="420"/>
      <c r="S668" s="420"/>
      <c r="T668" s="420"/>
      <c r="U668" s="420"/>
      <c r="V668" s="420"/>
      <c r="W668" s="420"/>
      <c r="X668" s="420"/>
      <c r="Y668" s="420"/>
    </row>
    <row r="669" spans="1:25" ht="24.95" customHeight="1">
      <c r="A669" s="155" t="s">
        <v>837</v>
      </c>
      <c r="B669" s="23">
        <v>10</v>
      </c>
      <c r="C669" s="396">
        <v>0</v>
      </c>
      <c r="D669" s="396">
        <v>0</v>
      </c>
      <c r="E669" s="396">
        <v>0</v>
      </c>
      <c r="F669" s="396">
        <v>0</v>
      </c>
      <c r="G669" s="396">
        <v>0</v>
      </c>
      <c r="H669" s="396">
        <v>0</v>
      </c>
      <c r="I669" s="396">
        <v>11</v>
      </c>
      <c r="J669" s="396">
        <v>0</v>
      </c>
      <c r="K669" s="396">
        <v>2</v>
      </c>
      <c r="L669" s="396">
        <v>38</v>
      </c>
      <c r="M669" s="396">
        <v>0</v>
      </c>
      <c r="N669" s="421">
        <v>0</v>
      </c>
      <c r="O669" s="415">
        <f t="shared" si="22"/>
        <v>61</v>
      </c>
      <c r="P669" s="420"/>
      <c r="Q669" s="420"/>
      <c r="R669" s="420"/>
      <c r="S669" s="420"/>
      <c r="T669" s="420"/>
      <c r="U669" s="420"/>
      <c r="V669" s="420"/>
      <c r="W669" s="420"/>
      <c r="X669" s="420"/>
      <c r="Y669" s="420"/>
    </row>
    <row r="670" spans="1:25" ht="24.95" customHeight="1">
      <c r="A670" s="155" t="s">
        <v>964</v>
      </c>
      <c r="B670" s="23">
        <v>0</v>
      </c>
      <c r="C670" s="396">
        <v>0</v>
      </c>
      <c r="D670" s="396">
        <v>0</v>
      </c>
      <c r="E670" s="396">
        <v>0</v>
      </c>
      <c r="F670" s="396">
        <v>0</v>
      </c>
      <c r="G670" s="396">
        <v>0</v>
      </c>
      <c r="H670" s="396">
        <v>2</v>
      </c>
      <c r="I670" s="396">
        <v>0</v>
      </c>
      <c r="J670" s="396">
        <v>0</v>
      </c>
      <c r="K670" s="396">
        <v>0</v>
      </c>
      <c r="L670" s="396">
        <v>0</v>
      </c>
      <c r="M670" s="396">
        <v>0</v>
      </c>
      <c r="N670" s="421">
        <v>13</v>
      </c>
      <c r="O670" s="415">
        <f t="shared" si="22"/>
        <v>15</v>
      </c>
      <c r="P670" s="420"/>
      <c r="Q670" s="420"/>
      <c r="R670" s="420"/>
      <c r="S670" s="420"/>
      <c r="T670" s="420"/>
      <c r="U670" s="420"/>
      <c r="V670" s="420"/>
      <c r="W670" s="420"/>
      <c r="X670" s="420"/>
      <c r="Y670" s="420"/>
    </row>
    <row r="671" spans="1:25" ht="24.95" customHeight="1">
      <c r="A671" s="155" t="s">
        <v>1115</v>
      </c>
      <c r="B671" s="23">
        <v>56</v>
      </c>
      <c r="C671" s="396">
        <v>0</v>
      </c>
      <c r="D671" s="396">
        <v>0</v>
      </c>
      <c r="E671" s="396"/>
      <c r="F671" s="396">
        <v>0</v>
      </c>
      <c r="G671" s="396">
        <v>0</v>
      </c>
      <c r="H671" s="396">
        <v>0</v>
      </c>
      <c r="I671" s="396">
        <v>0</v>
      </c>
      <c r="J671" s="396">
        <v>0</v>
      </c>
      <c r="K671" s="396">
        <v>0</v>
      </c>
      <c r="L671" s="396">
        <v>0</v>
      </c>
      <c r="M671" s="396">
        <v>0</v>
      </c>
      <c r="N671" s="421">
        <v>0</v>
      </c>
      <c r="O671" s="415">
        <f t="shared" si="22"/>
        <v>56</v>
      </c>
      <c r="P671" s="420"/>
      <c r="Q671" s="420"/>
      <c r="R671" s="420"/>
      <c r="S671" s="420"/>
      <c r="T671" s="420"/>
      <c r="U671" s="420"/>
      <c r="V671" s="420"/>
      <c r="W671" s="420"/>
      <c r="X671" s="420"/>
      <c r="Y671" s="420"/>
    </row>
    <row r="672" spans="1:25" ht="24.95" customHeight="1">
      <c r="A672" s="155" t="s">
        <v>967</v>
      </c>
      <c r="B672" s="23">
        <v>0</v>
      </c>
      <c r="C672" s="396">
        <v>9</v>
      </c>
      <c r="D672" s="396">
        <v>0</v>
      </c>
      <c r="E672" s="396">
        <v>0</v>
      </c>
      <c r="F672" s="396">
        <v>35</v>
      </c>
      <c r="G672" s="396">
        <v>14</v>
      </c>
      <c r="H672" s="396">
        <v>0</v>
      </c>
      <c r="I672" s="396">
        <v>7</v>
      </c>
      <c r="J672" s="396">
        <v>3</v>
      </c>
      <c r="K672" s="396">
        <v>21</v>
      </c>
      <c r="L672" s="396">
        <v>0</v>
      </c>
      <c r="M672" s="396">
        <v>0</v>
      </c>
      <c r="N672" s="421">
        <v>103</v>
      </c>
      <c r="O672" s="415">
        <f t="shared" si="22"/>
        <v>192</v>
      </c>
      <c r="P672" s="420"/>
      <c r="Q672" s="420"/>
      <c r="R672" s="420"/>
      <c r="S672" s="420"/>
      <c r="T672" s="420"/>
      <c r="U672" s="420"/>
      <c r="V672" s="420"/>
      <c r="W672" s="420"/>
      <c r="X672" s="420"/>
      <c r="Y672" s="420"/>
    </row>
    <row r="673" spans="1:25" ht="24.95" customHeight="1">
      <c r="A673" s="155" t="s">
        <v>963</v>
      </c>
      <c r="B673" s="23">
        <v>44</v>
      </c>
      <c r="C673" s="396">
        <v>0</v>
      </c>
      <c r="D673" s="396">
        <v>1</v>
      </c>
      <c r="E673" s="396">
        <v>0</v>
      </c>
      <c r="F673" s="396">
        <v>0</v>
      </c>
      <c r="G673" s="396">
        <v>0</v>
      </c>
      <c r="H673" s="396">
        <v>0</v>
      </c>
      <c r="I673" s="396">
        <v>0</v>
      </c>
      <c r="J673" s="396">
        <v>0</v>
      </c>
      <c r="K673" s="396">
        <v>24</v>
      </c>
      <c r="L673" s="396">
        <v>12</v>
      </c>
      <c r="M673" s="396">
        <v>14</v>
      </c>
      <c r="N673" s="421">
        <v>3</v>
      </c>
      <c r="O673" s="415">
        <f t="shared" si="22"/>
        <v>98</v>
      </c>
      <c r="P673" s="420"/>
      <c r="Q673" s="420"/>
      <c r="R673" s="420"/>
      <c r="S673" s="420"/>
      <c r="T673" s="420"/>
      <c r="U673" s="420"/>
      <c r="V673" s="420"/>
      <c r="W673" s="420"/>
      <c r="X673" s="420"/>
      <c r="Y673" s="420"/>
    </row>
    <row r="674" spans="1:25" ht="24.95" customHeight="1">
      <c r="A674" s="156" t="s">
        <v>3</v>
      </c>
      <c r="B674" s="393">
        <f t="shared" ref="B674:N674" si="23">SUM(B639:B673)</f>
        <v>556</v>
      </c>
      <c r="C674" s="393">
        <f t="shared" si="23"/>
        <v>121</v>
      </c>
      <c r="D674" s="393">
        <f t="shared" si="23"/>
        <v>365</v>
      </c>
      <c r="E674" s="393">
        <f t="shared" si="23"/>
        <v>379</v>
      </c>
      <c r="F674" s="393">
        <f t="shared" si="23"/>
        <v>215</v>
      </c>
      <c r="G674" s="393">
        <f t="shared" si="23"/>
        <v>348</v>
      </c>
      <c r="H674" s="393">
        <f t="shared" si="23"/>
        <v>266</v>
      </c>
      <c r="I674" s="393">
        <f t="shared" si="23"/>
        <v>254</v>
      </c>
      <c r="J674" s="393">
        <f t="shared" si="23"/>
        <v>96</v>
      </c>
      <c r="K674" s="393">
        <f t="shared" si="23"/>
        <v>210</v>
      </c>
      <c r="L674" s="393">
        <f t="shared" si="23"/>
        <v>323</v>
      </c>
      <c r="M674" s="393">
        <f t="shared" si="23"/>
        <v>568</v>
      </c>
      <c r="N674" s="417">
        <f t="shared" si="23"/>
        <v>765</v>
      </c>
      <c r="O674" s="415">
        <f t="shared" si="22"/>
        <v>4466</v>
      </c>
      <c r="P674" s="420"/>
      <c r="Q674" s="420"/>
      <c r="R674" s="420"/>
      <c r="S674" s="420"/>
      <c r="T674" s="420"/>
      <c r="U674" s="420"/>
      <c r="V674" s="420"/>
      <c r="W674" s="420"/>
      <c r="X674" s="420"/>
      <c r="Y674" s="420"/>
    </row>
    <row r="675" spans="1:25" ht="24.95" customHeight="1">
      <c r="A675" s="638"/>
      <c r="B675" s="638"/>
      <c r="C675" s="638"/>
      <c r="D675" s="638"/>
      <c r="E675" s="638"/>
      <c r="F675" s="638"/>
      <c r="G675" s="638"/>
      <c r="H675" s="638"/>
      <c r="I675" s="638"/>
      <c r="J675" s="638"/>
      <c r="K675" s="638"/>
      <c r="L675" s="638"/>
      <c r="M675" s="638"/>
      <c r="N675" s="638"/>
      <c r="O675" s="723"/>
      <c r="P675" s="420"/>
      <c r="Q675" s="420"/>
      <c r="R675" s="420"/>
      <c r="S675" s="420"/>
      <c r="T675" s="420"/>
      <c r="U675" s="420"/>
      <c r="V675" s="420"/>
      <c r="W675" s="420"/>
      <c r="X675" s="420"/>
      <c r="Y675" s="420"/>
    </row>
    <row r="676" spans="1:25" ht="24.95" customHeight="1">
      <c r="A676" s="586" t="s">
        <v>655</v>
      </c>
      <c r="B676" s="586"/>
      <c r="C676" s="586"/>
      <c r="D676" s="586"/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419"/>
      <c r="P676" s="420"/>
      <c r="Q676" s="420"/>
      <c r="R676" s="420"/>
      <c r="S676" s="420"/>
      <c r="T676" s="420"/>
      <c r="U676" s="420"/>
      <c r="V676" s="420"/>
      <c r="W676" s="420"/>
      <c r="X676" s="420"/>
      <c r="Y676" s="420"/>
    </row>
    <row r="677" spans="1:25" ht="76.5" customHeight="1">
      <c r="A677" s="330" t="s">
        <v>959</v>
      </c>
      <c r="B677" s="198" t="s">
        <v>11</v>
      </c>
      <c r="C677" s="198" t="s">
        <v>6</v>
      </c>
      <c r="D677" s="198" t="s">
        <v>15</v>
      </c>
      <c r="E677" s="198" t="s">
        <v>1726</v>
      </c>
      <c r="F677" s="198" t="s">
        <v>1725</v>
      </c>
      <c r="G677" s="198" t="s">
        <v>12</v>
      </c>
      <c r="H677" s="198" t="s">
        <v>4</v>
      </c>
      <c r="I677" s="198" t="s">
        <v>13</v>
      </c>
      <c r="J677" s="198" t="s">
        <v>14</v>
      </c>
      <c r="K677" s="198" t="s">
        <v>5</v>
      </c>
      <c r="L677" s="198" t="s">
        <v>229</v>
      </c>
      <c r="M677" s="198" t="s">
        <v>230</v>
      </c>
      <c r="N677" s="198" t="s">
        <v>3</v>
      </c>
      <c r="O677" s="194"/>
      <c r="P677" s="420"/>
      <c r="Q677" s="420"/>
      <c r="R677" s="420"/>
      <c r="S677" s="420"/>
      <c r="T677" s="420"/>
      <c r="U677" s="420"/>
      <c r="V677" s="420"/>
      <c r="W677" s="420"/>
      <c r="X677" s="420"/>
      <c r="Y677" s="420"/>
    </row>
    <row r="678" spans="1:25" ht="24.95" customHeight="1">
      <c r="A678" s="95" t="s">
        <v>44</v>
      </c>
      <c r="B678" s="93">
        <v>1</v>
      </c>
      <c r="C678" s="93">
        <v>0</v>
      </c>
      <c r="D678" s="93">
        <v>35</v>
      </c>
      <c r="E678" s="93">
        <v>78</v>
      </c>
      <c r="F678" s="93">
        <v>104</v>
      </c>
      <c r="G678" s="93">
        <v>42</v>
      </c>
      <c r="H678" s="93">
        <v>32</v>
      </c>
      <c r="I678" s="93">
        <v>0</v>
      </c>
      <c r="J678" s="93">
        <v>0</v>
      </c>
      <c r="K678" s="93">
        <v>0</v>
      </c>
      <c r="L678" s="93">
        <v>73</v>
      </c>
      <c r="M678" s="93">
        <v>0</v>
      </c>
      <c r="N678" s="413">
        <f>SUM(A678:M678)</f>
        <v>365</v>
      </c>
      <c r="O678" s="419"/>
      <c r="P678" s="420"/>
      <c r="Q678" s="420"/>
      <c r="R678" s="420"/>
      <c r="S678" s="420"/>
      <c r="T678" s="420"/>
      <c r="U678" s="420"/>
      <c r="V678" s="420"/>
      <c r="W678" s="420"/>
      <c r="X678" s="420"/>
      <c r="Y678" s="420"/>
    </row>
    <row r="679" spans="1:25" ht="24.95" customHeight="1">
      <c r="A679" s="95" t="s">
        <v>29</v>
      </c>
      <c r="B679" s="93">
        <v>0</v>
      </c>
      <c r="C679" s="93">
        <v>25</v>
      </c>
      <c r="D679" s="93">
        <v>0</v>
      </c>
      <c r="E679" s="93">
        <v>28</v>
      </c>
      <c r="F679" s="93">
        <v>0</v>
      </c>
      <c r="G679" s="93">
        <v>0</v>
      </c>
      <c r="H679" s="93">
        <v>2</v>
      </c>
      <c r="I679" s="93">
        <v>0</v>
      </c>
      <c r="J679" s="93">
        <v>0</v>
      </c>
      <c r="K679" s="93">
        <v>29</v>
      </c>
      <c r="L679" s="93">
        <v>0</v>
      </c>
      <c r="M679" s="93">
        <v>96</v>
      </c>
      <c r="N679" s="413">
        <f t="shared" ref="N679:N711" si="24">SUM(A679:M679)</f>
        <v>180</v>
      </c>
      <c r="O679" s="419"/>
      <c r="P679" s="420"/>
      <c r="Q679" s="420"/>
      <c r="R679" s="420"/>
      <c r="S679" s="420"/>
      <c r="T679" s="420"/>
      <c r="U679" s="420"/>
      <c r="V679" s="420"/>
      <c r="W679" s="420"/>
      <c r="X679" s="420"/>
      <c r="Y679" s="420"/>
    </row>
    <row r="680" spans="1:25" ht="24.95" customHeight="1">
      <c r="A680" s="95" t="s">
        <v>31</v>
      </c>
      <c r="B680" s="93">
        <v>0</v>
      </c>
      <c r="C680" s="93">
        <v>0</v>
      </c>
      <c r="D680" s="93">
        <v>0</v>
      </c>
      <c r="E680" s="93">
        <v>13</v>
      </c>
      <c r="F680" s="93">
        <v>0</v>
      </c>
      <c r="G680" s="93">
        <v>0</v>
      </c>
      <c r="H680" s="93">
        <v>0</v>
      </c>
      <c r="I680" s="93">
        <v>6</v>
      </c>
      <c r="J680" s="93">
        <v>0</v>
      </c>
      <c r="K680" s="93">
        <v>3</v>
      </c>
      <c r="L680" s="93">
        <v>0</v>
      </c>
      <c r="M680" s="93">
        <v>0</v>
      </c>
      <c r="N680" s="413">
        <f t="shared" si="24"/>
        <v>22</v>
      </c>
      <c r="O680" s="419"/>
      <c r="P680" s="420"/>
      <c r="Q680" s="420"/>
      <c r="R680" s="420"/>
      <c r="S680" s="420"/>
      <c r="T680" s="420"/>
      <c r="U680" s="420"/>
      <c r="V680" s="420"/>
      <c r="W680" s="420"/>
      <c r="X680" s="420"/>
      <c r="Y680" s="420"/>
    </row>
    <row r="681" spans="1:25" ht="24.95" customHeight="1">
      <c r="A681" s="95" t="s">
        <v>24</v>
      </c>
      <c r="B681" s="93">
        <v>0</v>
      </c>
      <c r="C681" s="93">
        <v>0</v>
      </c>
      <c r="D681" s="93">
        <v>0</v>
      </c>
      <c r="E681" s="93">
        <v>2</v>
      </c>
      <c r="F681" s="93">
        <v>16</v>
      </c>
      <c r="G681" s="93">
        <v>0</v>
      </c>
      <c r="H681" s="93">
        <v>0</v>
      </c>
      <c r="I681" s="93">
        <v>0</v>
      </c>
      <c r="J681" s="93">
        <v>0</v>
      </c>
      <c r="K681" s="93">
        <v>19</v>
      </c>
      <c r="L681" s="93">
        <v>27</v>
      </c>
      <c r="M681" s="93">
        <v>29</v>
      </c>
      <c r="N681" s="413">
        <f t="shared" si="24"/>
        <v>93</v>
      </c>
      <c r="O681" s="419"/>
      <c r="P681" s="420"/>
      <c r="Q681" s="420"/>
      <c r="R681" s="420"/>
      <c r="S681" s="420"/>
      <c r="T681" s="420"/>
      <c r="U681" s="420"/>
      <c r="V681" s="420"/>
      <c r="W681" s="420"/>
      <c r="X681" s="420"/>
      <c r="Y681" s="420"/>
    </row>
    <row r="682" spans="1:25" ht="24.95" customHeight="1">
      <c r="A682" s="95" t="s">
        <v>33</v>
      </c>
      <c r="B682" s="93">
        <v>16</v>
      </c>
      <c r="C682" s="93">
        <v>0</v>
      </c>
      <c r="D682" s="93">
        <v>58</v>
      </c>
      <c r="E682" s="93">
        <v>34</v>
      </c>
      <c r="F682" s="93">
        <v>49</v>
      </c>
      <c r="G682" s="93">
        <v>0</v>
      </c>
      <c r="H682" s="93">
        <v>32</v>
      </c>
      <c r="I682" s="93">
        <v>0</v>
      </c>
      <c r="J682" s="93">
        <v>0</v>
      </c>
      <c r="K682" s="93">
        <v>11</v>
      </c>
      <c r="L682" s="93">
        <v>3</v>
      </c>
      <c r="M682" s="93">
        <v>0</v>
      </c>
      <c r="N682" s="413">
        <f t="shared" si="24"/>
        <v>203</v>
      </c>
      <c r="O682" s="419"/>
      <c r="P682" s="420"/>
      <c r="Q682" s="420"/>
      <c r="R682" s="420"/>
      <c r="S682" s="420"/>
      <c r="T682" s="420"/>
      <c r="U682" s="420"/>
      <c r="V682" s="420"/>
      <c r="W682" s="420"/>
      <c r="X682" s="420"/>
      <c r="Y682" s="420"/>
    </row>
    <row r="683" spans="1:25" ht="24.95" customHeight="1">
      <c r="A683" s="95" t="s">
        <v>23</v>
      </c>
      <c r="B683" s="93">
        <v>0</v>
      </c>
      <c r="C683" s="93">
        <v>47</v>
      </c>
      <c r="D683" s="93">
        <v>0</v>
      </c>
      <c r="E683" s="93">
        <v>6</v>
      </c>
      <c r="F683" s="93">
        <v>40</v>
      </c>
      <c r="G683" s="93">
        <v>18</v>
      </c>
      <c r="H683" s="93">
        <v>0</v>
      </c>
      <c r="I683" s="93">
        <v>0</v>
      </c>
      <c r="J683" s="93">
        <v>21</v>
      </c>
      <c r="K683" s="93">
        <v>20</v>
      </c>
      <c r="L683" s="93">
        <v>1</v>
      </c>
      <c r="M683" s="93">
        <v>0</v>
      </c>
      <c r="N683" s="413">
        <f t="shared" si="24"/>
        <v>153</v>
      </c>
      <c r="O683" s="419"/>
      <c r="P683" s="420"/>
      <c r="Q683" s="420"/>
      <c r="R683" s="420"/>
      <c r="S683" s="420"/>
      <c r="T683" s="420"/>
      <c r="U683" s="420"/>
      <c r="V683" s="420"/>
      <c r="W683" s="420"/>
      <c r="X683" s="420"/>
      <c r="Y683" s="420"/>
    </row>
    <row r="684" spans="1:25" ht="24.95" customHeight="1">
      <c r="A684" s="95" t="s">
        <v>35</v>
      </c>
      <c r="B684" s="93">
        <v>0</v>
      </c>
      <c r="C684" s="93">
        <v>0</v>
      </c>
      <c r="D684" s="93">
        <v>0</v>
      </c>
      <c r="E684" s="93">
        <v>0</v>
      </c>
      <c r="F684" s="93">
        <v>36</v>
      </c>
      <c r="G684" s="93">
        <v>0</v>
      </c>
      <c r="H684" s="93">
        <v>0</v>
      </c>
      <c r="I684" s="93">
        <v>0</v>
      </c>
      <c r="J684" s="93">
        <v>0</v>
      </c>
      <c r="K684" s="93">
        <v>1</v>
      </c>
      <c r="L684" s="93">
        <v>0</v>
      </c>
      <c r="M684" s="93">
        <v>17</v>
      </c>
      <c r="N684" s="413">
        <f t="shared" si="24"/>
        <v>54</v>
      </c>
      <c r="O684" s="419"/>
      <c r="P684" s="420"/>
      <c r="Q684" s="420"/>
      <c r="R684" s="420"/>
      <c r="S684" s="420"/>
      <c r="T684" s="420"/>
      <c r="U684" s="420"/>
      <c r="V684" s="420"/>
      <c r="W684" s="420"/>
      <c r="X684" s="420"/>
      <c r="Y684" s="420"/>
    </row>
    <row r="685" spans="1:25" ht="24.95" customHeight="1">
      <c r="A685" s="95" t="s">
        <v>47</v>
      </c>
      <c r="B685" s="93">
        <v>23</v>
      </c>
      <c r="C685" s="93">
        <v>0</v>
      </c>
      <c r="D685" s="93">
        <v>0</v>
      </c>
      <c r="E685" s="93">
        <v>0</v>
      </c>
      <c r="F685" s="93">
        <v>0</v>
      </c>
      <c r="G685" s="93">
        <v>0</v>
      </c>
      <c r="H685" s="93">
        <v>0</v>
      </c>
      <c r="I685" s="93">
        <v>0</v>
      </c>
      <c r="J685" s="93">
        <v>0</v>
      </c>
      <c r="K685" s="93">
        <v>0</v>
      </c>
      <c r="L685" s="93">
        <v>3</v>
      </c>
      <c r="M685" s="93">
        <v>0</v>
      </c>
      <c r="N685" s="413">
        <f t="shared" si="24"/>
        <v>26</v>
      </c>
      <c r="O685" s="419"/>
      <c r="P685" s="420"/>
      <c r="Q685" s="420"/>
      <c r="R685" s="420"/>
      <c r="S685" s="420"/>
      <c r="T685" s="420"/>
      <c r="U685" s="420"/>
      <c r="V685" s="420"/>
      <c r="W685" s="420"/>
      <c r="X685" s="420"/>
      <c r="Y685" s="420"/>
    </row>
    <row r="686" spans="1:25" ht="24.95" customHeight="1">
      <c r="A686" s="95" t="s">
        <v>36</v>
      </c>
      <c r="B686" s="93">
        <v>33</v>
      </c>
      <c r="C686" s="93">
        <v>0</v>
      </c>
      <c r="D686" s="93">
        <v>2</v>
      </c>
      <c r="E686" s="93">
        <v>0</v>
      </c>
      <c r="F686" s="93">
        <v>0</v>
      </c>
      <c r="G686" s="93">
        <v>0</v>
      </c>
      <c r="H686" s="93">
        <v>0</v>
      </c>
      <c r="I686" s="93">
        <v>0</v>
      </c>
      <c r="J686" s="93">
        <v>3</v>
      </c>
      <c r="K686" s="93">
        <v>0</v>
      </c>
      <c r="L686" s="93">
        <v>0</v>
      </c>
      <c r="M686" s="93">
        <v>0</v>
      </c>
      <c r="N686" s="413">
        <f t="shared" si="24"/>
        <v>38</v>
      </c>
      <c r="O686" s="419"/>
      <c r="P686" s="420"/>
      <c r="Q686" s="420"/>
      <c r="R686" s="420"/>
      <c r="S686" s="420"/>
      <c r="T686" s="420"/>
      <c r="U686" s="420"/>
      <c r="V686" s="420"/>
      <c r="W686" s="420"/>
      <c r="X686" s="420"/>
      <c r="Y686" s="420"/>
    </row>
    <row r="687" spans="1:25" ht="24.95" customHeight="1">
      <c r="A687" s="95" t="s">
        <v>115</v>
      </c>
      <c r="B687" s="93">
        <v>4</v>
      </c>
      <c r="C687" s="93">
        <v>0</v>
      </c>
      <c r="D687" s="93">
        <v>0</v>
      </c>
      <c r="E687" s="93">
        <v>0</v>
      </c>
      <c r="F687" s="93">
        <v>266</v>
      </c>
      <c r="G687" s="93">
        <v>0</v>
      </c>
      <c r="H687" s="93">
        <v>0</v>
      </c>
      <c r="I687" s="93">
        <v>0</v>
      </c>
      <c r="J687" s="93">
        <v>0</v>
      </c>
      <c r="K687" s="93">
        <v>0</v>
      </c>
      <c r="L687" s="93">
        <v>5</v>
      </c>
      <c r="M687" s="93">
        <v>0</v>
      </c>
      <c r="N687" s="413">
        <f t="shared" si="24"/>
        <v>275</v>
      </c>
      <c r="O687" s="419"/>
      <c r="P687" s="420"/>
      <c r="Q687" s="420"/>
      <c r="R687" s="420"/>
      <c r="S687" s="420"/>
      <c r="T687" s="420"/>
      <c r="U687" s="420"/>
      <c r="V687" s="420"/>
      <c r="W687" s="420"/>
      <c r="X687" s="420"/>
      <c r="Y687" s="420"/>
    </row>
    <row r="688" spans="1:25" ht="24.95" customHeight="1">
      <c r="A688" s="95" t="s">
        <v>48</v>
      </c>
      <c r="B688" s="93">
        <v>2</v>
      </c>
      <c r="C688" s="93">
        <v>18</v>
      </c>
      <c r="D688" s="93">
        <v>40</v>
      </c>
      <c r="E688" s="93">
        <v>83</v>
      </c>
      <c r="F688" s="93">
        <v>0</v>
      </c>
      <c r="G688" s="93">
        <v>0</v>
      </c>
      <c r="H688" s="93">
        <v>0</v>
      </c>
      <c r="I688" s="93">
        <v>0</v>
      </c>
      <c r="J688" s="93">
        <v>1</v>
      </c>
      <c r="K688" s="93">
        <v>0</v>
      </c>
      <c r="L688" s="93">
        <v>0</v>
      </c>
      <c r="M688" s="93">
        <v>0</v>
      </c>
      <c r="N688" s="413">
        <f t="shared" si="24"/>
        <v>144</v>
      </c>
      <c r="O688" s="419"/>
      <c r="P688" s="420"/>
      <c r="Q688" s="420"/>
      <c r="R688" s="420"/>
      <c r="S688" s="420"/>
      <c r="T688" s="420"/>
      <c r="U688" s="420"/>
      <c r="V688" s="420"/>
      <c r="W688" s="420"/>
      <c r="X688" s="420"/>
      <c r="Y688" s="420"/>
    </row>
    <row r="689" spans="1:25" ht="24.95" customHeight="1">
      <c r="A689" s="95" t="s">
        <v>49</v>
      </c>
      <c r="B689" s="93">
        <v>0</v>
      </c>
      <c r="C689" s="93">
        <v>27</v>
      </c>
      <c r="D689" s="93">
        <v>109</v>
      </c>
      <c r="E689" s="93">
        <v>152</v>
      </c>
      <c r="F689" s="93">
        <v>0</v>
      </c>
      <c r="G689" s="93">
        <v>0</v>
      </c>
      <c r="H689" s="93">
        <v>0</v>
      </c>
      <c r="I689" s="93">
        <v>29</v>
      </c>
      <c r="J689" s="93">
        <v>0</v>
      </c>
      <c r="K689" s="93">
        <v>0</v>
      </c>
      <c r="L689" s="93">
        <v>42</v>
      </c>
      <c r="M689" s="93">
        <v>43</v>
      </c>
      <c r="N689" s="413">
        <f t="shared" si="24"/>
        <v>402</v>
      </c>
      <c r="O689" s="419"/>
      <c r="P689" s="420"/>
      <c r="Q689" s="420"/>
      <c r="R689" s="420"/>
      <c r="S689" s="420"/>
      <c r="T689" s="420"/>
      <c r="U689" s="420"/>
      <c r="V689" s="420"/>
      <c r="W689" s="420"/>
      <c r="X689" s="420"/>
      <c r="Y689" s="420"/>
    </row>
    <row r="690" spans="1:25" ht="24.95" customHeight="1">
      <c r="A690" s="95" t="s">
        <v>50</v>
      </c>
      <c r="B690" s="93">
        <v>1</v>
      </c>
      <c r="C690" s="93">
        <v>29</v>
      </c>
      <c r="D690" s="93">
        <v>120</v>
      </c>
      <c r="E690" s="93">
        <v>0</v>
      </c>
      <c r="F690" s="93">
        <v>41</v>
      </c>
      <c r="G690" s="93">
        <v>0</v>
      </c>
      <c r="H690" s="93">
        <v>27</v>
      </c>
      <c r="I690" s="93">
        <v>26</v>
      </c>
      <c r="J690" s="93">
        <v>3</v>
      </c>
      <c r="K690" s="93">
        <v>0</v>
      </c>
      <c r="L690" s="93">
        <v>18</v>
      </c>
      <c r="M690" s="93">
        <v>46</v>
      </c>
      <c r="N690" s="413">
        <f t="shared" si="24"/>
        <v>311</v>
      </c>
      <c r="O690" s="419"/>
      <c r="P690" s="420"/>
      <c r="Q690" s="420"/>
      <c r="R690" s="420"/>
      <c r="S690" s="420"/>
      <c r="T690" s="420"/>
      <c r="U690" s="420"/>
      <c r="V690" s="420"/>
      <c r="W690" s="420"/>
      <c r="X690" s="420"/>
      <c r="Y690" s="420"/>
    </row>
    <row r="691" spans="1:25" ht="24.95" customHeight="1">
      <c r="A691" s="95" t="s">
        <v>52</v>
      </c>
      <c r="B691" s="93">
        <v>41</v>
      </c>
      <c r="C691" s="93">
        <v>39</v>
      </c>
      <c r="D691" s="93">
        <v>70</v>
      </c>
      <c r="E691" s="93">
        <v>0</v>
      </c>
      <c r="F691" s="93">
        <v>2</v>
      </c>
      <c r="G691" s="93">
        <v>4</v>
      </c>
      <c r="H691" s="93">
        <v>62</v>
      </c>
      <c r="I691" s="93">
        <v>72</v>
      </c>
      <c r="J691" s="93">
        <v>3</v>
      </c>
      <c r="K691" s="93">
        <v>0</v>
      </c>
      <c r="L691" s="93">
        <v>23</v>
      </c>
      <c r="M691" s="93">
        <v>0</v>
      </c>
      <c r="N691" s="413">
        <f t="shared" si="24"/>
        <v>316</v>
      </c>
      <c r="O691" s="419"/>
      <c r="P691" s="420"/>
      <c r="Q691" s="420"/>
      <c r="R691" s="420"/>
      <c r="S691" s="420"/>
      <c r="T691" s="420"/>
      <c r="U691" s="420"/>
      <c r="V691" s="420"/>
      <c r="W691" s="420"/>
      <c r="X691" s="420"/>
      <c r="Y691" s="420"/>
    </row>
    <row r="692" spans="1:25" ht="24.95" customHeight="1">
      <c r="A692" s="95" t="s">
        <v>53</v>
      </c>
      <c r="B692" s="93">
        <v>28</v>
      </c>
      <c r="C692" s="93">
        <v>55</v>
      </c>
      <c r="D692" s="93">
        <v>40</v>
      </c>
      <c r="E692" s="93">
        <v>12</v>
      </c>
      <c r="F692" s="93">
        <v>66</v>
      </c>
      <c r="G692" s="93">
        <v>57</v>
      </c>
      <c r="H692" s="93">
        <v>52</v>
      </c>
      <c r="I692" s="93">
        <v>169</v>
      </c>
      <c r="J692" s="93">
        <v>0</v>
      </c>
      <c r="K692" s="93">
        <v>0</v>
      </c>
      <c r="L692" s="93">
        <v>63</v>
      </c>
      <c r="M692" s="93">
        <v>63</v>
      </c>
      <c r="N692" s="413">
        <f t="shared" si="24"/>
        <v>605</v>
      </c>
      <c r="O692" s="419"/>
      <c r="P692" s="420"/>
      <c r="Q692" s="420"/>
      <c r="R692" s="420"/>
      <c r="S692" s="420"/>
      <c r="T692" s="420"/>
      <c r="U692" s="420"/>
      <c r="V692" s="420"/>
      <c r="W692" s="420"/>
      <c r="X692" s="420"/>
      <c r="Y692" s="420"/>
    </row>
    <row r="693" spans="1:25" ht="24.95" customHeight="1">
      <c r="A693" s="95" t="s">
        <v>54</v>
      </c>
      <c r="B693" s="93">
        <v>38</v>
      </c>
      <c r="C693" s="93">
        <v>0</v>
      </c>
      <c r="D693" s="93">
        <v>0</v>
      </c>
      <c r="E693" s="93">
        <v>26</v>
      </c>
      <c r="F693" s="93">
        <v>7</v>
      </c>
      <c r="G693" s="93">
        <v>0</v>
      </c>
      <c r="H693" s="93">
        <v>0</v>
      </c>
      <c r="I693" s="93">
        <v>0</v>
      </c>
      <c r="J693" s="93">
        <v>0</v>
      </c>
      <c r="K693" s="93">
        <v>0</v>
      </c>
      <c r="L693" s="93">
        <v>15</v>
      </c>
      <c r="M693" s="93">
        <v>55</v>
      </c>
      <c r="N693" s="413">
        <f t="shared" si="24"/>
        <v>141</v>
      </c>
      <c r="O693" s="419"/>
      <c r="P693" s="420"/>
      <c r="Q693" s="420"/>
      <c r="R693" s="420"/>
      <c r="S693" s="420"/>
      <c r="T693" s="420"/>
      <c r="U693" s="420"/>
      <c r="V693" s="420"/>
      <c r="W693" s="420"/>
      <c r="X693" s="420"/>
      <c r="Y693" s="420"/>
    </row>
    <row r="694" spans="1:25" ht="24.95" customHeight="1">
      <c r="A694" s="95" t="s">
        <v>51</v>
      </c>
      <c r="B694" s="93">
        <v>0</v>
      </c>
      <c r="C694" s="93">
        <v>20</v>
      </c>
      <c r="D694" s="93">
        <v>51</v>
      </c>
      <c r="E694" s="93">
        <v>135</v>
      </c>
      <c r="F694" s="93">
        <v>40</v>
      </c>
      <c r="G694" s="93">
        <v>0</v>
      </c>
      <c r="H694" s="93">
        <v>42</v>
      </c>
      <c r="I694" s="93">
        <v>1</v>
      </c>
      <c r="J694" s="93">
        <v>10</v>
      </c>
      <c r="K694" s="93">
        <v>0</v>
      </c>
      <c r="L694" s="93">
        <v>9</v>
      </c>
      <c r="M694" s="93">
        <v>1</v>
      </c>
      <c r="N694" s="413">
        <f t="shared" si="24"/>
        <v>309</v>
      </c>
      <c r="O694" s="419"/>
      <c r="P694" s="420"/>
      <c r="Q694" s="420"/>
      <c r="R694" s="420"/>
      <c r="S694" s="420"/>
      <c r="T694" s="420"/>
      <c r="U694" s="420"/>
      <c r="V694" s="420"/>
      <c r="W694" s="420"/>
      <c r="X694" s="420"/>
      <c r="Y694" s="420"/>
    </row>
    <row r="695" spans="1:25" ht="35.25" customHeight="1">
      <c r="A695" s="95" t="s">
        <v>968</v>
      </c>
      <c r="B695" s="93">
        <v>0</v>
      </c>
      <c r="C695" s="93">
        <v>20</v>
      </c>
      <c r="D695" s="93">
        <v>0</v>
      </c>
      <c r="E695" s="93">
        <v>0</v>
      </c>
      <c r="F695" s="93">
        <v>0</v>
      </c>
      <c r="G695" s="93">
        <v>0</v>
      </c>
      <c r="H695" s="93">
        <v>0</v>
      </c>
      <c r="I695" s="93">
        <v>0</v>
      </c>
      <c r="J695" s="93">
        <v>0</v>
      </c>
      <c r="K695" s="93">
        <v>0</v>
      </c>
      <c r="L695" s="93">
        <v>0</v>
      </c>
      <c r="M695" s="93">
        <v>0</v>
      </c>
      <c r="N695" s="413">
        <f t="shared" si="24"/>
        <v>20</v>
      </c>
      <c r="O695" s="419"/>
      <c r="P695" s="420"/>
      <c r="Q695" s="420"/>
      <c r="R695" s="420"/>
      <c r="S695" s="420"/>
      <c r="T695" s="420"/>
      <c r="U695" s="420"/>
      <c r="V695" s="420"/>
      <c r="W695" s="420"/>
      <c r="X695" s="420"/>
      <c r="Y695" s="420"/>
    </row>
    <row r="696" spans="1:25" ht="24.95" customHeight="1">
      <c r="A696" s="95" t="s">
        <v>961</v>
      </c>
      <c r="B696" s="93">
        <v>0</v>
      </c>
      <c r="C696" s="93">
        <v>0</v>
      </c>
      <c r="D696" s="93">
        <v>0</v>
      </c>
      <c r="E696" s="93">
        <v>35</v>
      </c>
      <c r="F696" s="93">
        <v>0</v>
      </c>
      <c r="G696" s="93">
        <v>0</v>
      </c>
      <c r="H696" s="93">
        <v>0</v>
      </c>
      <c r="I696" s="93">
        <v>0</v>
      </c>
      <c r="J696" s="93">
        <v>0</v>
      </c>
      <c r="K696" s="93">
        <v>0</v>
      </c>
      <c r="L696" s="93">
        <v>0</v>
      </c>
      <c r="M696" s="93">
        <v>0</v>
      </c>
      <c r="N696" s="413">
        <f t="shared" si="24"/>
        <v>35</v>
      </c>
      <c r="O696" s="419"/>
      <c r="P696" s="420"/>
      <c r="Q696" s="420"/>
      <c r="R696" s="420"/>
      <c r="S696" s="420"/>
      <c r="T696" s="420"/>
      <c r="U696" s="420"/>
      <c r="V696" s="420"/>
      <c r="W696" s="420"/>
      <c r="X696" s="420"/>
      <c r="Y696" s="420"/>
    </row>
    <row r="697" spans="1:25" ht="24.95" customHeight="1">
      <c r="A697" s="95" t="s">
        <v>962</v>
      </c>
      <c r="B697" s="93">
        <v>20</v>
      </c>
      <c r="C697" s="93">
        <v>0</v>
      </c>
      <c r="D697" s="93">
        <v>10</v>
      </c>
      <c r="E697" s="93">
        <v>0</v>
      </c>
      <c r="F697" s="93">
        <v>45</v>
      </c>
      <c r="G697" s="93">
        <v>0</v>
      </c>
      <c r="H697" s="93">
        <v>0</v>
      </c>
      <c r="I697" s="93">
        <v>0</v>
      </c>
      <c r="J697" s="93">
        <v>3</v>
      </c>
      <c r="K697" s="93">
        <v>116</v>
      </c>
      <c r="L697" s="93">
        <v>8</v>
      </c>
      <c r="M697" s="93">
        <v>63</v>
      </c>
      <c r="N697" s="413">
        <f t="shared" si="24"/>
        <v>265</v>
      </c>
      <c r="O697" s="419"/>
      <c r="P697" s="420"/>
      <c r="Q697" s="420"/>
      <c r="R697" s="420"/>
      <c r="S697" s="420"/>
      <c r="T697" s="420"/>
      <c r="U697" s="420"/>
      <c r="V697" s="420"/>
      <c r="W697" s="420"/>
      <c r="X697" s="420"/>
      <c r="Y697" s="420"/>
    </row>
    <row r="698" spans="1:25" ht="24.95" customHeight="1">
      <c r="A698" s="95" t="s">
        <v>953</v>
      </c>
      <c r="B698" s="93">
        <v>0</v>
      </c>
      <c r="C698" s="93">
        <v>3</v>
      </c>
      <c r="D698" s="93">
        <v>0</v>
      </c>
      <c r="E698" s="93">
        <v>0</v>
      </c>
      <c r="F698" s="93">
        <v>0</v>
      </c>
      <c r="G698" s="93">
        <v>0</v>
      </c>
      <c r="H698" s="93">
        <v>0</v>
      </c>
      <c r="I698" s="93">
        <v>0</v>
      </c>
      <c r="J698" s="93">
        <v>0</v>
      </c>
      <c r="K698" s="93">
        <v>0</v>
      </c>
      <c r="L698" s="93">
        <v>0</v>
      </c>
      <c r="M698" s="93">
        <v>0</v>
      </c>
      <c r="N698" s="413">
        <f t="shared" si="24"/>
        <v>3</v>
      </c>
      <c r="O698" s="419"/>
      <c r="P698" s="420"/>
      <c r="Q698" s="420"/>
      <c r="R698" s="420"/>
      <c r="S698" s="420"/>
      <c r="T698" s="420"/>
      <c r="U698" s="420"/>
      <c r="V698" s="420"/>
      <c r="W698" s="420"/>
      <c r="X698" s="420"/>
      <c r="Y698" s="420"/>
    </row>
    <row r="699" spans="1:25" ht="24.95" customHeight="1">
      <c r="A699" s="95" t="s">
        <v>57</v>
      </c>
      <c r="B699" s="93">
        <v>0</v>
      </c>
      <c r="C699" s="93">
        <v>0</v>
      </c>
      <c r="D699" s="93">
        <v>0</v>
      </c>
      <c r="E699" s="93">
        <v>34</v>
      </c>
      <c r="F699" s="93">
        <v>0</v>
      </c>
      <c r="G699" s="93">
        <v>0</v>
      </c>
      <c r="H699" s="93">
        <v>0</v>
      </c>
      <c r="I699" s="93">
        <v>0</v>
      </c>
      <c r="J699" s="93">
        <v>0</v>
      </c>
      <c r="K699" s="93">
        <v>0</v>
      </c>
      <c r="L699" s="93">
        <v>0</v>
      </c>
      <c r="M699" s="93">
        <v>0</v>
      </c>
      <c r="N699" s="413">
        <f t="shared" si="24"/>
        <v>34</v>
      </c>
      <c r="O699" s="419"/>
      <c r="P699" s="420"/>
      <c r="Q699" s="420"/>
      <c r="R699" s="420"/>
      <c r="S699" s="420"/>
      <c r="T699" s="420"/>
      <c r="U699" s="420"/>
      <c r="V699" s="420"/>
      <c r="W699" s="420"/>
      <c r="X699" s="420"/>
      <c r="Y699" s="420"/>
    </row>
    <row r="700" spans="1:25" ht="24.95" customHeight="1">
      <c r="A700" s="95" t="s">
        <v>20</v>
      </c>
      <c r="B700" s="93">
        <v>7</v>
      </c>
      <c r="C700" s="93">
        <v>32</v>
      </c>
      <c r="D700" s="93">
        <v>16</v>
      </c>
      <c r="E700" s="93">
        <v>69</v>
      </c>
      <c r="F700" s="93">
        <v>22</v>
      </c>
      <c r="G700" s="93">
        <v>63</v>
      </c>
      <c r="H700" s="93">
        <v>0</v>
      </c>
      <c r="I700" s="93">
        <v>34</v>
      </c>
      <c r="J700" s="93">
        <v>0</v>
      </c>
      <c r="K700" s="93">
        <v>9</v>
      </c>
      <c r="L700" s="93">
        <v>0</v>
      </c>
      <c r="M700" s="93">
        <v>0</v>
      </c>
      <c r="N700" s="413">
        <f t="shared" si="24"/>
        <v>252</v>
      </c>
      <c r="O700" s="419"/>
      <c r="P700" s="420"/>
      <c r="Q700" s="420"/>
      <c r="R700" s="420"/>
      <c r="S700" s="420"/>
      <c r="T700" s="420"/>
      <c r="U700" s="420"/>
      <c r="V700" s="420"/>
      <c r="W700" s="420"/>
      <c r="X700" s="420"/>
      <c r="Y700" s="420"/>
    </row>
    <row r="701" spans="1:25" ht="24.95" customHeight="1">
      <c r="A701" s="95" t="s">
        <v>66</v>
      </c>
      <c r="B701" s="93">
        <v>58</v>
      </c>
      <c r="C701" s="93">
        <v>1</v>
      </c>
      <c r="D701" s="93">
        <v>22</v>
      </c>
      <c r="E701" s="93">
        <v>23</v>
      </c>
      <c r="F701" s="93">
        <v>29</v>
      </c>
      <c r="G701" s="93">
        <v>0</v>
      </c>
      <c r="H701" s="93">
        <v>0</v>
      </c>
      <c r="I701" s="93">
        <v>10</v>
      </c>
      <c r="J701" s="93">
        <v>0</v>
      </c>
      <c r="K701" s="93">
        <v>0</v>
      </c>
      <c r="L701" s="93">
        <v>57</v>
      </c>
      <c r="M701" s="93">
        <v>0</v>
      </c>
      <c r="N701" s="413">
        <f t="shared" si="24"/>
        <v>200</v>
      </c>
      <c r="O701" s="419"/>
      <c r="P701" s="420"/>
      <c r="Q701" s="420"/>
      <c r="R701" s="420"/>
      <c r="S701" s="420"/>
      <c r="T701" s="420"/>
      <c r="U701" s="420"/>
      <c r="V701" s="420"/>
      <c r="W701" s="420"/>
      <c r="X701" s="420"/>
      <c r="Y701" s="420"/>
    </row>
    <row r="702" spans="1:25" ht="24.95" customHeight="1">
      <c r="A702" s="95" t="s">
        <v>38</v>
      </c>
      <c r="B702" s="93">
        <v>26</v>
      </c>
      <c r="C702" s="93">
        <v>5</v>
      </c>
      <c r="D702" s="93">
        <v>0</v>
      </c>
      <c r="E702" s="93">
        <v>33</v>
      </c>
      <c r="F702" s="93">
        <v>0</v>
      </c>
      <c r="G702" s="93">
        <v>56</v>
      </c>
      <c r="H702" s="93">
        <v>0</v>
      </c>
      <c r="I702" s="93">
        <v>0</v>
      </c>
      <c r="J702" s="93">
        <v>0</v>
      </c>
      <c r="K702" s="93">
        <v>0</v>
      </c>
      <c r="L702" s="93">
        <v>31</v>
      </c>
      <c r="M702" s="93">
        <v>3</v>
      </c>
      <c r="N702" s="413">
        <f t="shared" si="24"/>
        <v>154</v>
      </c>
      <c r="O702" s="419"/>
      <c r="P702" s="420"/>
      <c r="Q702" s="420"/>
      <c r="R702" s="420"/>
      <c r="S702" s="420"/>
      <c r="T702" s="420"/>
      <c r="U702" s="420"/>
      <c r="V702" s="420"/>
      <c r="W702" s="420"/>
      <c r="X702" s="420"/>
      <c r="Y702" s="420"/>
    </row>
    <row r="703" spans="1:25" ht="24.95" customHeight="1">
      <c r="A703" s="95" t="s">
        <v>332</v>
      </c>
      <c r="B703" s="93">
        <v>0</v>
      </c>
      <c r="C703" s="93">
        <v>0</v>
      </c>
      <c r="D703" s="93">
        <v>0</v>
      </c>
      <c r="E703" s="93">
        <v>0</v>
      </c>
      <c r="F703" s="93">
        <v>0</v>
      </c>
      <c r="G703" s="93">
        <v>0</v>
      </c>
      <c r="H703" s="93">
        <v>0</v>
      </c>
      <c r="I703" s="93">
        <v>0</v>
      </c>
      <c r="J703" s="93">
        <v>6</v>
      </c>
      <c r="K703" s="93">
        <v>0</v>
      </c>
      <c r="L703" s="93">
        <v>0</v>
      </c>
      <c r="M703" s="93">
        <v>0</v>
      </c>
      <c r="N703" s="413">
        <f t="shared" si="24"/>
        <v>6</v>
      </c>
      <c r="O703" s="419"/>
      <c r="P703" s="420"/>
      <c r="Q703" s="420"/>
      <c r="R703" s="420"/>
      <c r="S703" s="420"/>
      <c r="T703" s="420"/>
      <c r="U703" s="420"/>
      <c r="V703" s="420"/>
      <c r="W703" s="420"/>
      <c r="X703" s="420"/>
      <c r="Y703" s="420"/>
    </row>
    <row r="704" spans="1:25" ht="24.95" customHeight="1">
      <c r="A704" s="95" t="s">
        <v>39</v>
      </c>
      <c r="B704" s="93">
        <v>5</v>
      </c>
      <c r="C704" s="93">
        <v>0</v>
      </c>
      <c r="D704" s="93">
        <v>0</v>
      </c>
      <c r="E704" s="93">
        <v>46</v>
      </c>
      <c r="F704" s="93">
        <v>0</v>
      </c>
      <c r="G704" s="93">
        <v>7</v>
      </c>
      <c r="H704" s="93">
        <v>41</v>
      </c>
      <c r="I704" s="93">
        <v>0</v>
      </c>
      <c r="J704" s="93">
        <v>8</v>
      </c>
      <c r="K704" s="93">
        <v>104</v>
      </c>
      <c r="L704" s="93">
        <v>0</v>
      </c>
      <c r="M704" s="93">
        <v>5</v>
      </c>
      <c r="N704" s="413">
        <f t="shared" si="24"/>
        <v>216</v>
      </c>
      <c r="O704" s="419"/>
      <c r="P704" s="420"/>
      <c r="Q704" s="420"/>
      <c r="R704" s="420"/>
      <c r="S704" s="420"/>
      <c r="T704" s="420"/>
      <c r="U704" s="420"/>
      <c r="V704" s="420"/>
      <c r="W704" s="420"/>
      <c r="X704" s="420"/>
      <c r="Y704" s="420"/>
    </row>
    <row r="705" spans="1:25" ht="24.95" customHeight="1">
      <c r="A705" s="95" t="s">
        <v>954</v>
      </c>
      <c r="B705" s="93">
        <v>2</v>
      </c>
      <c r="C705" s="93">
        <v>0</v>
      </c>
      <c r="D705" s="93">
        <v>0</v>
      </c>
      <c r="E705" s="93">
        <v>0</v>
      </c>
      <c r="F705" s="93">
        <v>0</v>
      </c>
      <c r="G705" s="93">
        <v>0</v>
      </c>
      <c r="H705" s="93">
        <v>0</v>
      </c>
      <c r="I705" s="93">
        <v>0</v>
      </c>
      <c r="J705" s="93">
        <v>0</v>
      </c>
      <c r="K705" s="93">
        <v>0</v>
      </c>
      <c r="L705" s="93">
        <v>0</v>
      </c>
      <c r="M705" s="93">
        <v>0</v>
      </c>
      <c r="N705" s="413">
        <f t="shared" si="24"/>
        <v>2</v>
      </c>
      <c r="O705" s="419"/>
      <c r="P705" s="420"/>
      <c r="Q705" s="420"/>
      <c r="R705" s="420"/>
      <c r="S705" s="420"/>
      <c r="T705" s="420"/>
      <c r="U705" s="420"/>
      <c r="V705" s="420"/>
      <c r="W705" s="420"/>
      <c r="X705" s="420"/>
      <c r="Y705" s="420"/>
    </row>
    <row r="706" spans="1:25" ht="24.95" customHeight="1">
      <c r="A706" s="95" t="s">
        <v>837</v>
      </c>
      <c r="B706" s="93">
        <v>0</v>
      </c>
      <c r="C706" s="93">
        <v>21</v>
      </c>
      <c r="D706" s="93">
        <v>0</v>
      </c>
      <c r="E706" s="93">
        <v>8</v>
      </c>
      <c r="F706" s="93">
        <v>47</v>
      </c>
      <c r="G706" s="93">
        <v>11</v>
      </c>
      <c r="H706" s="93">
        <v>0</v>
      </c>
      <c r="I706" s="93">
        <v>0</v>
      </c>
      <c r="J706" s="93">
        <v>0</v>
      </c>
      <c r="K706" s="93">
        <v>45</v>
      </c>
      <c r="L706" s="93">
        <v>10</v>
      </c>
      <c r="M706" s="93">
        <v>0</v>
      </c>
      <c r="N706" s="413">
        <f t="shared" si="24"/>
        <v>142</v>
      </c>
      <c r="O706" s="419"/>
      <c r="P706" s="420"/>
      <c r="Q706" s="420"/>
      <c r="R706" s="420"/>
      <c r="S706" s="420"/>
      <c r="T706" s="420"/>
      <c r="U706" s="420"/>
      <c r="V706" s="420"/>
      <c r="W706" s="420"/>
      <c r="X706" s="420"/>
      <c r="Y706" s="420"/>
    </row>
    <row r="707" spans="1:25" ht="24.95" customHeight="1">
      <c r="A707" s="95" t="s">
        <v>964</v>
      </c>
      <c r="B707" s="93">
        <v>0</v>
      </c>
      <c r="C707" s="93">
        <v>0</v>
      </c>
      <c r="D707" s="93">
        <v>28</v>
      </c>
      <c r="E707" s="93">
        <v>0</v>
      </c>
      <c r="F707" s="93">
        <v>0</v>
      </c>
      <c r="G707" s="93">
        <v>2</v>
      </c>
      <c r="H707" s="93">
        <v>0</v>
      </c>
      <c r="I707" s="93">
        <v>0</v>
      </c>
      <c r="J707" s="93">
        <v>0</v>
      </c>
      <c r="K707" s="93">
        <v>0</v>
      </c>
      <c r="L707" s="93">
        <v>0</v>
      </c>
      <c r="M707" s="93">
        <v>0</v>
      </c>
      <c r="N707" s="413">
        <f t="shared" si="24"/>
        <v>30</v>
      </c>
      <c r="O707" s="419"/>
      <c r="P707" s="420"/>
      <c r="Q707" s="420"/>
      <c r="R707" s="420"/>
      <c r="S707" s="420"/>
      <c r="T707" s="420"/>
      <c r="U707" s="420"/>
      <c r="V707" s="420"/>
      <c r="W707" s="420"/>
      <c r="X707" s="420"/>
      <c r="Y707" s="420"/>
    </row>
    <row r="708" spans="1:25" ht="24.95" customHeight="1">
      <c r="A708" s="95" t="s">
        <v>966</v>
      </c>
      <c r="B708" s="93">
        <v>0</v>
      </c>
      <c r="C708" s="93">
        <v>0</v>
      </c>
      <c r="D708" s="93">
        <v>0</v>
      </c>
      <c r="E708" s="93">
        <v>0</v>
      </c>
      <c r="F708" s="93">
        <v>0</v>
      </c>
      <c r="G708" s="93">
        <v>0</v>
      </c>
      <c r="H708" s="93">
        <v>0</v>
      </c>
      <c r="I708" s="93">
        <v>0</v>
      </c>
      <c r="J708" s="93">
        <v>0</v>
      </c>
      <c r="K708" s="93">
        <v>0</v>
      </c>
      <c r="L708" s="93">
        <v>5</v>
      </c>
      <c r="M708" s="93">
        <v>0</v>
      </c>
      <c r="N708" s="413">
        <f t="shared" si="24"/>
        <v>5</v>
      </c>
      <c r="O708" s="419"/>
      <c r="P708" s="420"/>
      <c r="Q708" s="420"/>
      <c r="R708" s="420"/>
      <c r="S708" s="420"/>
      <c r="T708" s="420"/>
      <c r="U708" s="420"/>
      <c r="V708" s="420"/>
      <c r="W708" s="420"/>
      <c r="X708" s="420"/>
      <c r="Y708" s="420"/>
    </row>
    <row r="709" spans="1:25" ht="24.95" customHeight="1">
      <c r="A709" s="95" t="s">
        <v>1115</v>
      </c>
      <c r="B709" s="93">
        <v>28</v>
      </c>
      <c r="C709" s="93">
        <v>0</v>
      </c>
      <c r="D709" s="93">
        <v>2</v>
      </c>
      <c r="E709" s="93">
        <v>0</v>
      </c>
      <c r="F709" s="93">
        <v>0</v>
      </c>
      <c r="G709" s="93">
        <v>0</v>
      </c>
      <c r="H709" s="93">
        <v>0</v>
      </c>
      <c r="I709" s="93">
        <v>0</v>
      </c>
      <c r="J709" s="93">
        <v>0</v>
      </c>
      <c r="K709" s="93">
        <v>0</v>
      </c>
      <c r="L709" s="93">
        <v>0</v>
      </c>
      <c r="M709" s="93">
        <v>0</v>
      </c>
      <c r="N709" s="413">
        <f t="shared" si="24"/>
        <v>30</v>
      </c>
      <c r="O709" s="419"/>
      <c r="P709" s="420"/>
      <c r="Q709" s="420"/>
      <c r="R709" s="420"/>
      <c r="S709" s="420"/>
      <c r="T709" s="420"/>
      <c r="U709" s="420"/>
      <c r="V709" s="420"/>
      <c r="W709" s="420"/>
      <c r="X709" s="420"/>
      <c r="Y709" s="420"/>
    </row>
    <row r="710" spans="1:25" ht="24.95" customHeight="1">
      <c r="A710" s="95" t="s">
        <v>967</v>
      </c>
      <c r="B710" s="93">
        <v>2</v>
      </c>
      <c r="C710" s="93">
        <v>47</v>
      </c>
      <c r="D710" s="93">
        <v>56</v>
      </c>
      <c r="E710" s="93">
        <v>74</v>
      </c>
      <c r="F710" s="93">
        <v>306</v>
      </c>
      <c r="G710" s="93">
        <v>0</v>
      </c>
      <c r="H710" s="93">
        <v>0</v>
      </c>
      <c r="I710" s="93">
        <v>45</v>
      </c>
      <c r="J710" s="93">
        <v>0</v>
      </c>
      <c r="K710" s="93">
        <v>78</v>
      </c>
      <c r="L710" s="93">
        <v>0</v>
      </c>
      <c r="M710" s="93">
        <v>15</v>
      </c>
      <c r="N710" s="413">
        <f t="shared" si="24"/>
        <v>623</v>
      </c>
      <c r="O710" s="419"/>
      <c r="P710" s="420"/>
      <c r="Q710" s="420"/>
      <c r="R710" s="420"/>
      <c r="S710" s="420"/>
      <c r="T710" s="420"/>
      <c r="U710" s="420"/>
      <c r="V710" s="420"/>
      <c r="W710" s="420"/>
      <c r="X710" s="420"/>
      <c r="Y710" s="420"/>
    </row>
    <row r="711" spans="1:25" ht="24.95" customHeight="1">
      <c r="A711" s="95" t="s">
        <v>963</v>
      </c>
      <c r="B711" s="93">
        <v>0</v>
      </c>
      <c r="C711" s="93">
        <v>0</v>
      </c>
      <c r="D711" s="93">
        <v>0</v>
      </c>
      <c r="E711" s="93">
        <v>0</v>
      </c>
      <c r="F711" s="93">
        <v>0</v>
      </c>
      <c r="G711" s="93">
        <v>0</v>
      </c>
      <c r="H711" s="93">
        <v>1</v>
      </c>
      <c r="I711" s="93">
        <v>0</v>
      </c>
      <c r="J711" s="93">
        <v>0</v>
      </c>
      <c r="K711" s="93">
        <v>0</v>
      </c>
      <c r="L711" s="93">
        <v>26</v>
      </c>
      <c r="M711" s="93">
        <v>0</v>
      </c>
      <c r="N711" s="413">
        <f t="shared" si="24"/>
        <v>27</v>
      </c>
      <c r="O711" s="419"/>
      <c r="P711" s="420"/>
      <c r="Q711" s="420"/>
      <c r="R711" s="420"/>
      <c r="S711" s="420"/>
      <c r="T711" s="420"/>
      <c r="U711" s="420"/>
      <c r="V711" s="420"/>
      <c r="W711" s="420"/>
      <c r="X711" s="420"/>
      <c r="Y711" s="420"/>
    </row>
    <row r="712" spans="1:25" ht="24.95" customHeight="1">
      <c r="A712" s="96" t="s">
        <v>3</v>
      </c>
      <c r="B712" s="406">
        <f t="shared" ref="B712:N712" si="25">SUM(B678:B711)</f>
        <v>335</v>
      </c>
      <c r="C712" s="406">
        <f t="shared" si="25"/>
        <v>389</v>
      </c>
      <c r="D712" s="406">
        <f t="shared" si="25"/>
        <v>659</v>
      </c>
      <c r="E712" s="406">
        <f t="shared" si="25"/>
        <v>891</v>
      </c>
      <c r="F712" s="406">
        <f t="shared" si="25"/>
        <v>1116</v>
      </c>
      <c r="G712" s="406">
        <f t="shared" si="25"/>
        <v>260</v>
      </c>
      <c r="H712" s="406">
        <f t="shared" si="25"/>
        <v>291</v>
      </c>
      <c r="I712" s="406">
        <f t="shared" si="25"/>
        <v>392</v>
      </c>
      <c r="J712" s="406">
        <f t="shared" si="25"/>
        <v>58</v>
      </c>
      <c r="K712" s="406">
        <f t="shared" si="25"/>
        <v>435</v>
      </c>
      <c r="L712" s="406">
        <f t="shared" si="25"/>
        <v>419</v>
      </c>
      <c r="M712" s="406">
        <f t="shared" si="25"/>
        <v>436</v>
      </c>
      <c r="N712" s="413">
        <f t="shared" si="25"/>
        <v>5681</v>
      </c>
      <c r="O712" s="419"/>
      <c r="P712" s="420"/>
      <c r="Q712" s="420"/>
      <c r="R712" s="420"/>
      <c r="S712" s="420"/>
      <c r="T712" s="420"/>
      <c r="U712" s="420"/>
      <c r="V712" s="420"/>
      <c r="W712" s="420"/>
      <c r="X712" s="420"/>
      <c r="Y712" s="420"/>
    </row>
    <row r="713" spans="1:25" ht="24.95" customHeight="1">
      <c r="A713" s="631"/>
      <c r="B713" s="631"/>
      <c r="C713" s="631"/>
      <c r="D713" s="631"/>
      <c r="E713" s="631"/>
      <c r="F713" s="631"/>
      <c r="G713" s="631"/>
      <c r="H713" s="631"/>
      <c r="I713" s="631"/>
      <c r="J713" s="631"/>
      <c r="K713" s="631"/>
      <c r="L713" s="631"/>
      <c r="M713" s="631"/>
      <c r="N713" s="631"/>
      <c r="O713" s="634"/>
      <c r="P713" s="420"/>
      <c r="Q713" s="420"/>
      <c r="R713" s="420"/>
      <c r="S713" s="420"/>
      <c r="T713" s="420"/>
      <c r="U713" s="420"/>
      <c r="V713" s="420"/>
      <c r="W713" s="420"/>
      <c r="X713" s="420"/>
      <c r="Y713" s="420"/>
    </row>
    <row r="714" spans="1:25" ht="24.95" customHeight="1">
      <c r="A714" s="586" t="s">
        <v>656</v>
      </c>
      <c r="B714" s="586"/>
      <c r="C714" s="586"/>
      <c r="D714" s="586"/>
      <c r="E714" s="586"/>
      <c r="F714" s="586"/>
      <c r="G714" s="586"/>
      <c r="H714" s="586"/>
      <c r="I714" s="405"/>
      <c r="J714" s="399"/>
      <c r="K714" s="399"/>
      <c r="L714" s="399"/>
      <c r="M714" s="399"/>
      <c r="N714" s="420"/>
      <c r="O714" s="420"/>
      <c r="P714" s="420"/>
      <c r="Q714" s="420"/>
      <c r="R714" s="420"/>
      <c r="S714" s="420"/>
      <c r="T714" s="420"/>
      <c r="U714" s="420"/>
      <c r="V714" s="420"/>
      <c r="W714" s="420"/>
      <c r="X714" s="420"/>
      <c r="Y714" s="420"/>
    </row>
    <row r="715" spans="1:25" ht="94.5" customHeight="1">
      <c r="A715" s="330" t="s">
        <v>959</v>
      </c>
      <c r="B715" s="198" t="s">
        <v>11</v>
      </c>
      <c r="C715" s="198" t="s">
        <v>6</v>
      </c>
      <c r="D715" s="198" t="s">
        <v>15</v>
      </c>
      <c r="E715" s="198" t="s">
        <v>12</v>
      </c>
      <c r="F715" s="198" t="s">
        <v>4</v>
      </c>
      <c r="G715" s="198" t="s">
        <v>14</v>
      </c>
      <c r="H715" s="198" t="s">
        <v>3</v>
      </c>
      <c r="I715" s="194"/>
      <c r="J715" s="405"/>
      <c r="K715" s="405"/>
      <c r="L715" s="405"/>
      <c r="M715" s="405"/>
      <c r="N715" s="419"/>
      <c r="O715" s="419"/>
      <c r="P715" s="420"/>
      <c r="Q715" s="420"/>
      <c r="R715" s="420"/>
      <c r="S715" s="420"/>
      <c r="T715" s="420"/>
      <c r="U715" s="420"/>
      <c r="V715" s="420"/>
      <c r="W715" s="420"/>
      <c r="X715" s="420"/>
      <c r="Y715" s="420"/>
    </row>
    <row r="716" spans="1:25" ht="24.95" customHeight="1">
      <c r="A716" s="95" t="s">
        <v>44</v>
      </c>
      <c r="B716" s="93">
        <v>0</v>
      </c>
      <c r="C716" s="93">
        <v>0</v>
      </c>
      <c r="D716" s="93">
        <v>0</v>
      </c>
      <c r="E716" s="93">
        <v>0</v>
      </c>
      <c r="F716" s="93">
        <v>7</v>
      </c>
      <c r="G716" s="93">
        <v>0</v>
      </c>
      <c r="H716" s="406">
        <f>SUM(A716:G716)</f>
        <v>7</v>
      </c>
      <c r="I716" s="405"/>
      <c r="J716" s="403"/>
      <c r="K716" s="403"/>
      <c r="L716" s="403"/>
      <c r="M716" s="21"/>
      <c r="N716" s="422"/>
      <c r="O716" s="419"/>
      <c r="P716" s="420"/>
      <c r="Q716" s="420"/>
      <c r="R716" s="420"/>
      <c r="S716" s="420"/>
      <c r="T716" s="420"/>
      <c r="U716" s="420"/>
      <c r="V716" s="420"/>
      <c r="W716" s="420"/>
      <c r="X716" s="420"/>
      <c r="Y716" s="420"/>
    </row>
    <row r="717" spans="1:25" ht="24.95" customHeight="1">
      <c r="A717" s="95" t="s">
        <v>29</v>
      </c>
      <c r="B717" s="93">
        <v>0</v>
      </c>
      <c r="C717" s="93">
        <v>3</v>
      </c>
      <c r="D717" s="93">
        <v>0</v>
      </c>
      <c r="E717" s="93">
        <v>0</v>
      </c>
      <c r="F717" s="93">
        <v>2</v>
      </c>
      <c r="G717" s="93">
        <v>0</v>
      </c>
      <c r="H717" s="406">
        <f t="shared" ref="H717:H742" si="26">SUM(A717:G717)</f>
        <v>5</v>
      </c>
      <c r="I717" s="405"/>
      <c r="J717" s="403"/>
      <c r="K717" s="403"/>
      <c r="L717" s="403"/>
      <c r="M717" s="21"/>
      <c r="N717" s="422"/>
      <c r="O717" s="419"/>
      <c r="P717" s="420"/>
      <c r="Q717" s="420"/>
      <c r="R717" s="420"/>
      <c r="S717" s="420"/>
      <c r="T717" s="420"/>
      <c r="U717" s="420"/>
      <c r="V717" s="420"/>
      <c r="W717" s="420"/>
      <c r="X717" s="420"/>
      <c r="Y717" s="420"/>
    </row>
    <row r="718" spans="1:25" ht="24.95" customHeight="1">
      <c r="A718" s="95" t="s">
        <v>31</v>
      </c>
      <c r="B718" s="93">
        <v>0</v>
      </c>
      <c r="C718" s="93">
        <v>1</v>
      </c>
      <c r="D718" s="93">
        <v>9</v>
      </c>
      <c r="E718" s="93">
        <v>6</v>
      </c>
      <c r="F718" s="93">
        <v>5</v>
      </c>
      <c r="G718" s="93">
        <v>0</v>
      </c>
      <c r="H718" s="406">
        <f t="shared" si="26"/>
        <v>21</v>
      </c>
      <c r="I718" s="405"/>
      <c r="J718" s="403"/>
      <c r="K718" s="403"/>
      <c r="L718" s="403"/>
      <c r="M718" s="21"/>
      <c r="N718" s="422"/>
      <c r="O718" s="419"/>
      <c r="P718" s="420"/>
      <c r="Q718" s="420"/>
      <c r="R718" s="420"/>
      <c r="S718" s="420"/>
      <c r="T718" s="420"/>
      <c r="U718" s="420"/>
      <c r="V718" s="420"/>
      <c r="W718" s="420"/>
      <c r="X718" s="420"/>
      <c r="Y718" s="420"/>
    </row>
    <row r="719" spans="1:25" ht="24.95" customHeight="1">
      <c r="A719" s="95" t="s">
        <v>24</v>
      </c>
      <c r="B719" s="93">
        <v>0</v>
      </c>
      <c r="C719" s="93">
        <v>0</v>
      </c>
      <c r="D719" s="93">
        <v>0</v>
      </c>
      <c r="E719" s="93">
        <v>0</v>
      </c>
      <c r="F719" s="93">
        <v>5</v>
      </c>
      <c r="G719" s="93">
        <v>0</v>
      </c>
      <c r="H719" s="406">
        <f t="shared" si="26"/>
        <v>5</v>
      </c>
      <c r="I719" s="405"/>
      <c r="J719" s="403"/>
      <c r="K719" s="403"/>
      <c r="L719" s="403"/>
      <c r="M719" s="21"/>
      <c r="N719" s="422"/>
      <c r="O719" s="419"/>
      <c r="P719" s="420"/>
      <c r="Q719" s="420"/>
      <c r="R719" s="420"/>
      <c r="S719" s="420"/>
      <c r="T719" s="420"/>
      <c r="U719" s="420"/>
      <c r="V719" s="420"/>
      <c r="W719" s="420"/>
      <c r="X719" s="420"/>
      <c r="Y719" s="420"/>
    </row>
    <row r="720" spans="1:25" ht="24.95" customHeight="1">
      <c r="A720" s="95" t="s">
        <v>33</v>
      </c>
      <c r="B720" s="93">
        <v>0</v>
      </c>
      <c r="C720" s="93">
        <v>0</v>
      </c>
      <c r="D720" s="93">
        <v>3</v>
      </c>
      <c r="E720" s="93">
        <v>0</v>
      </c>
      <c r="F720" s="93">
        <v>8</v>
      </c>
      <c r="G720" s="93">
        <v>0</v>
      </c>
      <c r="H720" s="406">
        <f t="shared" si="26"/>
        <v>11</v>
      </c>
      <c r="I720" s="405"/>
      <c r="J720" s="403"/>
      <c r="K720" s="403"/>
      <c r="L720" s="403"/>
      <c r="M720" s="21"/>
      <c r="N720" s="422"/>
      <c r="O720" s="419"/>
      <c r="P720" s="420"/>
      <c r="Q720" s="420"/>
      <c r="R720" s="420"/>
      <c r="S720" s="420"/>
      <c r="T720" s="420"/>
      <c r="U720" s="420"/>
      <c r="V720" s="420"/>
      <c r="W720" s="420"/>
      <c r="X720" s="420"/>
      <c r="Y720" s="420"/>
    </row>
    <row r="721" spans="1:25" ht="24.95" customHeight="1">
      <c r="A721" s="95" t="s">
        <v>23</v>
      </c>
      <c r="B721" s="93">
        <v>0</v>
      </c>
      <c r="C721" s="93">
        <v>1</v>
      </c>
      <c r="D721" s="93">
        <v>0</v>
      </c>
      <c r="E721" s="93">
        <v>0</v>
      </c>
      <c r="F721" s="93">
        <v>3</v>
      </c>
      <c r="G721" s="93">
        <v>0</v>
      </c>
      <c r="H721" s="406">
        <f t="shared" si="26"/>
        <v>4</v>
      </c>
      <c r="I721" s="405"/>
      <c r="J721" s="403"/>
      <c r="K721" s="403"/>
      <c r="L721" s="403"/>
      <c r="M721" s="21"/>
      <c r="N721" s="422"/>
      <c r="O721" s="419"/>
      <c r="P721" s="420"/>
      <c r="Q721" s="420"/>
      <c r="R721" s="420"/>
      <c r="S721" s="420"/>
      <c r="T721" s="420"/>
      <c r="U721" s="420"/>
      <c r="V721" s="420"/>
      <c r="W721" s="420"/>
      <c r="X721" s="420"/>
      <c r="Y721" s="420"/>
    </row>
    <row r="722" spans="1:25" ht="24.95" customHeight="1">
      <c r="A722" s="95" t="s">
        <v>35</v>
      </c>
      <c r="B722" s="93">
        <v>0</v>
      </c>
      <c r="C722" s="93">
        <v>5</v>
      </c>
      <c r="D722" s="93">
        <v>3</v>
      </c>
      <c r="E722" s="93">
        <v>0</v>
      </c>
      <c r="F722" s="93">
        <v>0</v>
      </c>
      <c r="G722" s="93">
        <v>0</v>
      </c>
      <c r="H722" s="406">
        <f t="shared" si="26"/>
        <v>8</v>
      </c>
      <c r="I722" s="405"/>
      <c r="J722" s="403"/>
      <c r="K722" s="403"/>
      <c r="L722" s="403"/>
      <c r="M722" s="21"/>
      <c r="N722" s="422"/>
      <c r="O722" s="419"/>
      <c r="P722" s="420"/>
      <c r="Q722" s="420"/>
      <c r="R722" s="420"/>
      <c r="S722" s="420"/>
      <c r="T722" s="420"/>
      <c r="U722" s="420"/>
      <c r="V722" s="420"/>
      <c r="W722" s="420"/>
      <c r="X722" s="420"/>
      <c r="Y722" s="420"/>
    </row>
    <row r="723" spans="1:25" ht="24.95" customHeight="1">
      <c r="A723" s="95" t="s">
        <v>47</v>
      </c>
      <c r="B723" s="93">
        <v>0</v>
      </c>
      <c r="C723" s="93">
        <v>21</v>
      </c>
      <c r="D723" s="93">
        <v>0</v>
      </c>
      <c r="E723" s="93">
        <v>0</v>
      </c>
      <c r="F723" s="93">
        <v>6</v>
      </c>
      <c r="G723" s="93">
        <v>0</v>
      </c>
      <c r="H723" s="406">
        <f t="shared" si="26"/>
        <v>27</v>
      </c>
      <c r="I723" s="405"/>
      <c r="J723" s="403"/>
      <c r="K723" s="403"/>
      <c r="L723" s="403"/>
      <c r="M723" s="21"/>
      <c r="N723" s="422"/>
      <c r="O723" s="419"/>
      <c r="P723" s="420"/>
      <c r="Q723" s="420"/>
      <c r="R723" s="420"/>
      <c r="S723" s="420"/>
      <c r="T723" s="420"/>
      <c r="U723" s="420"/>
      <c r="V723" s="420"/>
      <c r="W723" s="420"/>
      <c r="X723" s="420"/>
      <c r="Y723" s="420"/>
    </row>
    <row r="724" spans="1:25" ht="24.95" customHeight="1">
      <c r="A724" s="95" t="s">
        <v>36</v>
      </c>
      <c r="B724" s="93">
        <v>0</v>
      </c>
      <c r="C724" s="93">
        <v>1</v>
      </c>
      <c r="D724" s="93">
        <v>0</v>
      </c>
      <c r="E724" s="93">
        <v>0</v>
      </c>
      <c r="F724" s="93">
        <v>0</v>
      </c>
      <c r="G724" s="93">
        <v>0</v>
      </c>
      <c r="H724" s="406">
        <f t="shared" si="26"/>
        <v>1</v>
      </c>
      <c r="I724" s="405"/>
      <c r="J724" s="403"/>
      <c r="K724" s="403"/>
      <c r="L724" s="403"/>
      <c r="M724" s="21"/>
      <c r="N724" s="422"/>
      <c r="O724" s="419"/>
      <c r="P724" s="420"/>
      <c r="Q724" s="420"/>
      <c r="R724" s="420"/>
      <c r="S724" s="420"/>
      <c r="T724" s="420"/>
      <c r="U724" s="420"/>
      <c r="V724" s="420"/>
      <c r="W724" s="420"/>
      <c r="X724" s="420"/>
      <c r="Y724" s="420"/>
    </row>
    <row r="725" spans="1:25" ht="24.95" customHeight="1">
      <c r="A725" s="95" t="s">
        <v>115</v>
      </c>
      <c r="B725" s="93">
        <v>0</v>
      </c>
      <c r="C725" s="93">
        <v>3</v>
      </c>
      <c r="D725" s="93">
        <v>2</v>
      </c>
      <c r="E725" s="93">
        <v>8</v>
      </c>
      <c r="F725" s="93">
        <v>0</v>
      </c>
      <c r="G725" s="93">
        <v>1</v>
      </c>
      <c r="H725" s="406">
        <f t="shared" si="26"/>
        <v>14</v>
      </c>
      <c r="I725" s="405"/>
      <c r="J725" s="403"/>
      <c r="K725" s="403"/>
      <c r="L725" s="403"/>
      <c r="M725" s="21"/>
      <c r="N725" s="422"/>
      <c r="O725" s="419"/>
      <c r="P725" s="420"/>
      <c r="Q725" s="420"/>
      <c r="R725" s="420"/>
      <c r="S725" s="420"/>
      <c r="T725" s="420"/>
      <c r="U725" s="420"/>
      <c r="V725" s="420"/>
      <c r="W725" s="420"/>
      <c r="X725" s="420"/>
      <c r="Y725" s="420"/>
    </row>
    <row r="726" spans="1:25" ht="24.95" customHeight="1">
      <c r="A726" s="95" t="s">
        <v>48</v>
      </c>
      <c r="B726" s="93">
        <v>0</v>
      </c>
      <c r="C726" s="93">
        <v>1</v>
      </c>
      <c r="D726" s="93">
        <v>1</v>
      </c>
      <c r="E726" s="93">
        <v>0</v>
      </c>
      <c r="F726" s="93">
        <v>2</v>
      </c>
      <c r="G726" s="93">
        <v>0</v>
      </c>
      <c r="H726" s="406">
        <f t="shared" si="26"/>
        <v>4</v>
      </c>
      <c r="I726" s="405"/>
      <c r="J726" s="403"/>
      <c r="K726" s="403"/>
      <c r="L726" s="403"/>
      <c r="M726" s="21"/>
      <c r="N726" s="422"/>
      <c r="O726" s="419"/>
      <c r="P726" s="420"/>
      <c r="Q726" s="420"/>
      <c r="R726" s="420"/>
      <c r="S726" s="420"/>
      <c r="T726" s="420"/>
      <c r="U726" s="420"/>
      <c r="V726" s="420"/>
      <c r="W726" s="420"/>
      <c r="X726" s="420"/>
      <c r="Y726" s="420"/>
    </row>
    <row r="727" spans="1:25" ht="24.95" customHeight="1">
      <c r="A727" s="95" t="s">
        <v>49</v>
      </c>
      <c r="B727" s="93">
        <v>0</v>
      </c>
      <c r="C727" s="93">
        <v>4</v>
      </c>
      <c r="D727" s="93">
        <v>6</v>
      </c>
      <c r="E727" s="93">
        <v>0</v>
      </c>
      <c r="F727" s="93">
        <v>7</v>
      </c>
      <c r="G727" s="93">
        <v>0</v>
      </c>
      <c r="H727" s="406">
        <f t="shared" si="26"/>
        <v>17</v>
      </c>
      <c r="I727" s="405"/>
      <c r="J727" s="403"/>
      <c r="K727" s="403"/>
      <c r="L727" s="403"/>
      <c r="M727" s="21"/>
      <c r="N727" s="422"/>
      <c r="O727" s="419"/>
      <c r="P727" s="420"/>
      <c r="Q727" s="420"/>
      <c r="R727" s="420"/>
      <c r="S727" s="420"/>
      <c r="T727" s="420"/>
      <c r="U727" s="420"/>
      <c r="V727" s="420"/>
      <c r="W727" s="420"/>
      <c r="X727" s="420"/>
      <c r="Y727" s="420"/>
    </row>
    <row r="728" spans="1:25" ht="24.95" customHeight="1">
      <c r="A728" s="95" t="s">
        <v>50</v>
      </c>
      <c r="B728" s="93">
        <v>0</v>
      </c>
      <c r="C728" s="93">
        <v>0</v>
      </c>
      <c r="D728" s="93">
        <v>4</v>
      </c>
      <c r="E728" s="93">
        <v>0</v>
      </c>
      <c r="F728" s="93">
        <v>20</v>
      </c>
      <c r="G728" s="93">
        <v>0</v>
      </c>
      <c r="H728" s="406">
        <f t="shared" si="26"/>
        <v>24</v>
      </c>
      <c r="I728" s="405"/>
      <c r="J728" s="403"/>
      <c r="K728" s="403"/>
      <c r="L728" s="403"/>
      <c r="M728" s="21"/>
      <c r="N728" s="422"/>
      <c r="O728" s="419"/>
      <c r="P728" s="420"/>
      <c r="Q728" s="420"/>
      <c r="R728" s="420"/>
      <c r="S728" s="420"/>
      <c r="T728" s="420"/>
      <c r="U728" s="420"/>
      <c r="V728" s="420"/>
      <c r="W728" s="420"/>
      <c r="X728" s="420"/>
      <c r="Y728" s="420"/>
    </row>
    <row r="729" spans="1:25" ht="24.95" customHeight="1">
      <c r="A729" s="95" t="s">
        <v>52</v>
      </c>
      <c r="B729" s="93">
        <v>0</v>
      </c>
      <c r="C729" s="93">
        <v>0</v>
      </c>
      <c r="D729" s="93">
        <v>0</v>
      </c>
      <c r="E729" s="93">
        <v>0</v>
      </c>
      <c r="F729" s="93">
        <v>6</v>
      </c>
      <c r="G729" s="93">
        <v>0</v>
      </c>
      <c r="H729" s="406">
        <f t="shared" si="26"/>
        <v>6</v>
      </c>
      <c r="I729" s="405"/>
      <c r="J729" s="403"/>
      <c r="K729" s="403"/>
      <c r="L729" s="403"/>
      <c r="M729" s="21"/>
      <c r="N729" s="422"/>
      <c r="O729" s="419"/>
      <c r="P729" s="420"/>
      <c r="Q729" s="420"/>
      <c r="R729" s="420"/>
      <c r="S729" s="420"/>
      <c r="T729" s="420"/>
      <c r="U729" s="420"/>
      <c r="V729" s="420"/>
      <c r="W729" s="420"/>
      <c r="X729" s="420"/>
      <c r="Y729" s="420"/>
    </row>
    <row r="730" spans="1:25" ht="24.95" customHeight="1">
      <c r="A730" s="95" t="s">
        <v>53</v>
      </c>
      <c r="B730" s="93">
        <v>0</v>
      </c>
      <c r="C730" s="93">
        <v>2</v>
      </c>
      <c r="D730" s="93">
        <v>3</v>
      </c>
      <c r="E730" s="93">
        <v>0</v>
      </c>
      <c r="F730" s="93">
        <v>15</v>
      </c>
      <c r="G730" s="93">
        <v>0</v>
      </c>
      <c r="H730" s="406">
        <f t="shared" si="26"/>
        <v>20</v>
      </c>
      <c r="I730" s="405"/>
      <c r="J730" s="403"/>
      <c r="K730" s="403"/>
      <c r="L730" s="403"/>
      <c r="M730" s="21"/>
      <c r="N730" s="422"/>
      <c r="O730" s="419"/>
      <c r="P730" s="420"/>
      <c r="Q730" s="420"/>
      <c r="R730" s="420"/>
      <c r="S730" s="420"/>
      <c r="T730" s="420"/>
      <c r="U730" s="420"/>
      <c r="V730" s="420"/>
      <c r="W730" s="420"/>
      <c r="X730" s="420"/>
      <c r="Y730" s="420"/>
    </row>
    <row r="731" spans="1:25" ht="24.95" customHeight="1">
      <c r="A731" s="95" t="s">
        <v>54</v>
      </c>
      <c r="B731" s="93">
        <v>0</v>
      </c>
      <c r="C731" s="93">
        <v>1</v>
      </c>
      <c r="D731" s="93">
        <v>0</v>
      </c>
      <c r="E731" s="93">
        <v>0</v>
      </c>
      <c r="F731" s="93">
        <v>8</v>
      </c>
      <c r="G731" s="93">
        <v>0</v>
      </c>
      <c r="H731" s="406">
        <f t="shared" si="26"/>
        <v>9</v>
      </c>
      <c r="I731" s="405"/>
      <c r="J731" s="403"/>
      <c r="K731" s="403"/>
      <c r="L731" s="403"/>
      <c r="M731" s="21"/>
      <c r="N731" s="422"/>
      <c r="O731" s="419"/>
      <c r="P731" s="420"/>
      <c r="Q731" s="420"/>
      <c r="R731" s="420"/>
      <c r="S731" s="420"/>
      <c r="T731" s="420"/>
      <c r="U731" s="420"/>
      <c r="V731" s="420"/>
      <c r="W731" s="420"/>
      <c r="X731" s="420"/>
      <c r="Y731" s="420"/>
    </row>
    <row r="732" spans="1:25" ht="24.95" customHeight="1">
      <c r="A732" s="95" t="s">
        <v>51</v>
      </c>
      <c r="B732" s="93">
        <v>0</v>
      </c>
      <c r="C732" s="93">
        <v>0</v>
      </c>
      <c r="D732" s="93">
        <v>2</v>
      </c>
      <c r="E732" s="93">
        <v>0</v>
      </c>
      <c r="F732" s="93">
        <v>41</v>
      </c>
      <c r="G732" s="93">
        <v>0</v>
      </c>
      <c r="H732" s="406">
        <f t="shared" si="26"/>
        <v>43</v>
      </c>
      <c r="I732" s="405"/>
      <c r="J732" s="403"/>
      <c r="K732" s="403"/>
      <c r="L732" s="403"/>
      <c r="M732" s="21"/>
      <c r="N732" s="422"/>
      <c r="O732" s="419"/>
      <c r="P732" s="420"/>
      <c r="Q732" s="420"/>
      <c r="R732" s="420"/>
      <c r="S732" s="420"/>
      <c r="T732" s="420"/>
      <c r="U732" s="420"/>
      <c r="V732" s="420"/>
      <c r="W732" s="420"/>
      <c r="X732" s="420"/>
      <c r="Y732" s="420"/>
    </row>
    <row r="733" spans="1:25" ht="24.95" customHeight="1">
      <c r="A733" s="95" t="s">
        <v>968</v>
      </c>
      <c r="B733" s="93">
        <v>0</v>
      </c>
      <c r="C733" s="93">
        <v>1</v>
      </c>
      <c r="D733" s="93">
        <v>0</v>
      </c>
      <c r="E733" s="93">
        <v>0</v>
      </c>
      <c r="F733" s="93">
        <v>0</v>
      </c>
      <c r="G733" s="93">
        <v>0</v>
      </c>
      <c r="H733" s="406">
        <f t="shared" si="26"/>
        <v>1</v>
      </c>
      <c r="I733" s="405"/>
      <c r="J733" s="403"/>
      <c r="K733" s="403"/>
      <c r="L733" s="403"/>
      <c r="M733" s="21"/>
      <c r="N733" s="422"/>
      <c r="O733" s="419"/>
      <c r="P733" s="420"/>
      <c r="Q733" s="420"/>
      <c r="R733" s="420"/>
      <c r="S733" s="420"/>
      <c r="T733" s="420"/>
      <c r="U733" s="420"/>
      <c r="V733" s="420"/>
      <c r="W733" s="420"/>
      <c r="X733" s="420"/>
      <c r="Y733" s="420"/>
    </row>
    <row r="734" spans="1:25" ht="24.95" customHeight="1">
      <c r="A734" s="95" t="s">
        <v>961</v>
      </c>
      <c r="B734" s="93">
        <v>0</v>
      </c>
      <c r="C734" s="93">
        <v>2</v>
      </c>
      <c r="D734" s="93">
        <v>0</v>
      </c>
      <c r="E734" s="93">
        <v>0</v>
      </c>
      <c r="F734" s="93">
        <v>1</v>
      </c>
      <c r="G734" s="93">
        <v>0</v>
      </c>
      <c r="H734" s="406">
        <f t="shared" si="26"/>
        <v>3</v>
      </c>
      <c r="I734" s="405"/>
      <c r="J734" s="403"/>
      <c r="K734" s="403"/>
      <c r="L734" s="403"/>
      <c r="M734" s="21"/>
      <c r="N734" s="422"/>
      <c r="O734" s="419"/>
      <c r="P734" s="420"/>
      <c r="Q734" s="420"/>
      <c r="R734" s="420"/>
      <c r="S734" s="420"/>
      <c r="T734" s="420"/>
      <c r="U734" s="420"/>
      <c r="V734" s="420"/>
      <c r="W734" s="420"/>
      <c r="X734" s="420"/>
      <c r="Y734" s="420"/>
    </row>
    <row r="735" spans="1:25" ht="24.95" customHeight="1">
      <c r="A735" s="95" t="s">
        <v>962</v>
      </c>
      <c r="B735" s="93">
        <v>0</v>
      </c>
      <c r="C735" s="93">
        <v>4</v>
      </c>
      <c r="D735" s="93">
        <v>0</v>
      </c>
      <c r="E735" s="93">
        <v>0</v>
      </c>
      <c r="F735" s="93">
        <v>0</v>
      </c>
      <c r="G735" s="93">
        <v>0</v>
      </c>
      <c r="H735" s="406">
        <f t="shared" si="26"/>
        <v>4</v>
      </c>
      <c r="I735" s="405"/>
      <c r="J735" s="403"/>
      <c r="K735" s="403"/>
      <c r="L735" s="403"/>
      <c r="M735" s="21"/>
      <c r="N735" s="422"/>
      <c r="O735" s="419"/>
      <c r="P735" s="420"/>
      <c r="Q735" s="420"/>
      <c r="R735" s="420"/>
      <c r="S735" s="420"/>
      <c r="T735" s="420"/>
      <c r="U735" s="420"/>
      <c r="V735" s="420"/>
      <c r="W735" s="420"/>
      <c r="X735" s="420"/>
      <c r="Y735" s="420"/>
    </row>
    <row r="736" spans="1:25" ht="24.95" customHeight="1">
      <c r="A736" s="95" t="s">
        <v>20</v>
      </c>
      <c r="B736" s="93">
        <v>0</v>
      </c>
      <c r="C736" s="93">
        <v>1</v>
      </c>
      <c r="D736" s="93">
        <v>2</v>
      </c>
      <c r="E736" s="93">
        <v>0</v>
      </c>
      <c r="F736" s="93">
        <v>0</v>
      </c>
      <c r="G736" s="93">
        <v>0</v>
      </c>
      <c r="H736" s="406">
        <f t="shared" si="26"/>
        <v>3</v>
      </c>
      <c r="I736" s="405"/>
      <c r="J736" s="403"/>
      <c r="K736" s="403"/>
      <c r="L736" s="403"/>
      <c r="M736" s="21"/>
      <c r="N736" s="422"/>
      <c r="O736" s="419"/>
      <c r="P736" s="420"/>
      <c r="Q736" s="420"/>
      <c r="R736" s="420"/>
      <c r="S736" s="420"/>
      <c r="T736" s="420"/>
      <c r="U736" s="420"/>
      <c r="V736" s="420"/>
      <c r="W736" s="420"/>
      <c r="X736" s="420"/>
      <c r="Y736" s="420"/>
    </row>
    <row r="737" spans="1:25" ht="24.95" customHeight="1">
      <c r="A737" s="95" t="s">
        <v>66</v>
      </c>
      <c r="B737" s="93">
        <v>0</v>
      </c>
      <c r="C737" s="93">
        <v>0</v>
      </c>
      <c r="D737" s="93">
        <v>1</v>
      </c>
      <c r="E737" s="93">
        <v>0</v>
      </c>
      <c r="F737" s="93">
        <v>7</v>
      </c>
      <c r="G737" s="93">
        <v>0</v>
      </c>
      <c r="H737" s="406">
        <f t="shared" si="26"/>
        <v>8</v>
      </c>
      <c r="I737" s="405"/>
      <c r="J737" s="403"/>
      <c r="K737" s="403"/>
      <c r="L737" s="403"/>
      <c r="M737" s="21"/>
      <c r="N737" s="422"/>
      <c r="O737" s="419"/>
      <c r="P737" s="420"/>
      <c r="Q737" s="420"/>
      <c r="R737" s="420"/>
      <c r="S737" s="420"/>
      <c r="T737" s="420"/>
      <c r="U737" s="420"/>
      <c r="V737" s="420"/>
      <c r="W737" s="420"/>
      <c r="X737" s="420"/>
      <c r="Y737" s="420"/>
    </row>
    <row r="738" spans="1:25" ht="24.95" customHeight="1">
      <c r="A738" s="95" t="s">
        <v>38</v>
      </c>
      <c r="B738" s="93">
        <v>0</v>
      </c>
      <c r="C738" s="93">
        <v>0</v>
      </c>
      <c r="D738" s="93">
        <v>0</v>
      </c>
      <c r="E738" s="93">
        <v>0</v>
      </c>
      <c r="F738" s="93">
        <v>7</v>
      </c>
      <c r="G738" s="93">
        <v>0</v>
      </c>
      <c r="H738" s="406">
        <f t="shared" si="26"/>
        <v>7</v>
      </c>
      <c r="I738" s="405"/>
      <c r="J738" s="403"/>
      <c r="K738" s="403"/>
      <c r="L738" s="403"/>
      <c r="M738" s="21"/>
      <c r="N738" s="422"/>
      <c r="O738" s="419"/>
      <c r="P738" s="420"/>
      <c r="Q738" s="420"/>
      <c r="R738" s="420"/>
      <c r="S738" s="420"/>
      <c r="T738" s="420"/>
      <c r="U738" s="420"/>
      <c r="V738" s="420"/>
      <c r="W738" s="420"/>
      <c r="X738" s="420"/>
      <c r="Y738" s="420"/>
    </row>
    <row r="739" spans="1:25" ht="24.95" customHeight="1">
      <c r="A739" s="95" t="s">
        <v>39</v>
      </c>
      <c r="B739" s="93">
        <v>0</v>
      </c>
      <c r="C739" s="93">
        <v>3</v>
      </c>
      <c r="D739" s="93">
        <v>0</v>
      </c>
      <c r="E739" s="93">
        <v>0</v>
      </c>
      <c r="F739" s="93">
        <v>0</v>
      </c>
      <c r="G739" s="93">
        <v>0</v>
      </c>
      <c r="H739" s="406">
        <f t="shared" si="26"/>
        <v>3</v>
      </c>
      <c r="I739" s="405"/>
      <c r="J739" s="403"/>
      <c r="K739" s="403"/>
      <c r="L739" s="403"/>
      <c r="M739" s="21"/>
      <c r="N739" s="422"/>
      <c r="O739" s="419"/>
      <c r="P739" s="420"/>
      <c r="Q739" s="420"/>
      <c r="R739" s="420"/>
      <c r="S739" s="420"/>
      <c r="T739" s="420"/>
      <c r="U739" s="420"/>
      <c r="V739" s="420"/>
      <c r="W739" s="420"/>
      <c r="X739" s="420"/>
      <c r="Y739" s="420"/>
    </row>
    <row r="740" spans="1:25" ht="24.95" customHeight="1">
      <c r="A740" s="95" t="s">
        <v>954</v>
      </c>
      <c r="B740" s="93">
        <v>0</v>
      </c>
      <c r="C740" s="93">
        <v>0</v>
      </c>
      <c r="D740" s="93">
        <v>0</v>
      </c>
      <c r="E740" s="93">
        <v>0</v>
      </c>
      <c r="F740" s="93">
        <v>2</v>
      </c>
      <c r="G740" s="93">
        <v>0</v>
      </c>
      <c r="H740" s="406">
        <f t="shared" si="26"/>
        <v>2</v>
      </c>
      <c r="I740" s="405"/>
      <c r="J740" s="403"/>
      <c r="K740" s="403"/>
      <c r="L740" s="403"/>
      <c r="M740" s="21"/>
      <c r="N740" s="422"/>
      <c r="O740" s="419"/>
      <c r="P740" s="420"/>
      <c r="Q740" s="420"/>
      <c r="R740" s="420"/>
      <c r="S740" s="420"/>
      <c r="T740" s="420"/>
      <c r="U740" s="420"/>
      <c r="V740" s="420"/>
      <c r="W740" s="420"/>
      <c r="X740" s="420"/>
      <c r="Y740" s="420"/>
    </row>
    <row r="741" spans="1:25" ht="24.95" customHeight="1">
      <c r="A741" s="95" t="s">
        <v>967</v>
      </c>
      <c r="B741" s="93">
        <v>0</v>
      </c>
      <c r="C741" s="93">
        <v>1</v>
      </c>
      <c r="D741" s="93">
        <v>0</v>
      </c>
      <c r="E741" s="93">
        <v>0</v>
      </c>
      <c r="F741" s="93">
        <v>0</v>
      </c>
      <c r="G741" s="93">
        <v>0</v>
      </c>
      <c r="H741" s="406">
        <f t="shared" si="26"/>
        <v>1</v>
      </c>
      <c r="I741" s="405"/>
      <c r="J741" s="403"/>
      <c r="K741" s="403"/>
      <c r="L741" s="403"/>
      <c r="M741" s="21"/>
      <c r="N741" s="422"/>
      <c r="O741" s="419"/>
      <c r="P741" s="420"/>
      <c r="Q741" s="420"/>
      <c r="R741" s="420"/>
      <c r="S741" s="420"/>
      <c r="T741" s="420"/>
      <c r="U741" s="420"/>
      <c r="V741" s="420"/>
      <c r="W741" s="420"/>
      <c r="X741" s="420"/>
      <c r="Y741" s="420"/>
    </row>
    <row r="742" spans="1:25" ht="24.95" customHeight="1">
      <c r="A742" s="95" t="s">
        <v>963</v>
      </c>
      <c r="B742" s="93">
        <v>0</v>
      </c>
      <c r="C742" s="93">
        <v>0</v>
      </c>
      <c r="D742" s="93">
        <v>0</v>
      </c>
      <c r="E742" s="93">
        <v>0</v>
      </c>
      <c r="F742" s="93">
        <v>1</v>
      </c>
      <c r="G742" s="93">
        <v>0</v>
      </c>
      <c r="H742" s="406">
        <f t="shared" si="26"/>
        <v>1</v>
      </c>
      <c r="I742" s="405"/>
      <c r="J742" s="403"/>
      <c r="K742" s="403"/>
      <c r="L742" s="403"/>
      <c r="M742" s="21"/>
      <c r="N742" s="422"/>
      <c r="O742" s="419"/>
      <c r="P742" s="420"/>
      <c r="Q742" s="420"/>
      <c r="R742" s="420"/>
      <c r="S742" s="420"/>
      <c r="T742" s="420"/>
      <c r="U742" s="420"/>
      <c r="V742" s="420"/>
      <c r="W742" s="420"/>
      <c r="X742" s="420"/>
      <c r="Y742" s="420"/>
    </row>
    <row r="743" spans="1:25" ht="24.95" customHeight="1">
      <c r="A743" s="96" t="s">
        <v>3</v>
      </c>
      <c r="B743" s="406">
        <f t="shared" ref="B743:F743" si="27">SUM(B716:B742)</f>
        <v>0</v>
      </c>
      <c r="C743" s="406">
        <f t="shared" si="27"/>
        <v>55</v>
      </c>
      <c r="D743" s="406">
        <f t="shared" si="27"/>
        <v>36</v>
      </c>
      <c r="E743" s="406">
        <f t="shared" si="27"/>
        <v>14</v>
      </c>
      <c r="F743" s="406">
        <f t="shared" si="27"/>
        <v>153</v>
      </c>
      <c r="G743" s="406">
        <f t="shared" ref="G743" si="28">SUM(G716:G742)</f>
        <v>1</v>
      </c>
      <c r="H743" s="406">
        <f>SUM(B743:G743)</f>
        <v>259</v>
      </c>
      <c r="I743" s="405"/>
      <c r="J743" s="405"/>
      <c r="K743" s="405"/>
      <c r="L743" s="405"/>
      <c r="M743" s="405"/>
      <c r="N743" s="419"/>
      <c r="O743" s="419"/>
      <c r="P743" s="420"/>
      <c r="Q743" s="420"/>
      <c r="R743" s="420"/>
      <c r="S743" s="420"/>
      <c r="T743" s="420"/>
      <c r="U743" s="420"/>
      <c r="V743" s="420"/>
      <c r="W743" s="420"/>
      <c r="X743" s="420"/>
      <c r="Y743" s="420"/>
    </row>
    <row r="744" spans="1:25" ht="26.25" customHeight="1">
      <c r="A744" s="705"/>
      <c r="B744" s="705"/>
      <c r="C744" s="705"/>
      <c r="D744" s="705"/>
      <c r="E744" s="705"/>
      <c r="F744" s="705"/>
      <c r="G744" s="705"/>
      <c r="H744" s="705"/>
      <c r="I744" s="705"/>
      <c r="J744" s="705"/>
      <c r="K744" s="705"/>
      <c r="L744" s="705"/>
      <c r="M744" s="705"/>
      <c r="N744" s="705"/>
      <c r="O744" s="705"/>
      <c r="P744" s="420"/>
      <c r="Q744" s="420"/>
      <c r="R744" s="420"/>
      <c r="S744" s="420"/>
      <c r="T744" s="420"/>
      <c r="U744" s="420"/>
      <c r="V744" s="420"/>
      <c r="W744" s="420"/>
      <c r="X744" s="420"/>
      <c r="Y744" s="420"/>
    </row>
    <row r="745" spans="1:25" ht="27.75" customHeight="1">
      <c r="A745" s="604" t="s">
        <v>1055</v>
      </c>
      <c r="B745" s="604"/>
      <c r="C745" s="604"/>
      <c r="D745" s="604"/>
      <c r="E745" s="604"/>
      <c r="F745" s="604"/>
      <c r="G745" s="604"/>
      <c r="H745" s="604"/>
      <c r="I745" s="604"/>
      <c r="J745" s="604"/>
      <c r="K745" s="604"/>
      <c r="L745" s="604"/>
      <c r="M745" s="604"/>
      <c r="N745" s="604"/>
      <c r="O745" s="604"/>
      <c r="P745" s="420"/>
      <c r="Q745" s="420"/>
      <c r="R745" s="420"/>
      <c r="S745" s="420"/>
      <c r="T745" s="420"/>
      <c r="U745" s="420"/>
      <c r="V745" s="420"/>
      <c r="W745" s="420"/>
      <c r="X745" s="420"/>
      <c r="Y745" s="420"/>
    </row>
    <row r="746" spans="1:25" ht="72" customHeight="1">
      <c r="A746" s="336" t="s">
        <v>959</v>
      </c>
      <c r="B746" s="31" t="s">
        <v>5</v>
      </c>
      <c r="C746" s="31" t="s">
        <v>4</v>
      </c>
      <c r="D746" s="31" t="s">
        <v>6</v>
      </c>
      <c r="E746" s="31" t="s">
        <v>1725</v>
      </c>
      <c r="F746" s="31" t="s">
        <v>1726</v>
      </c>
      <c r="G746" s="31" t="s">
        <v>230</v>
      </c>
      <c r="H746" s="31" t="s">
        <v>236</v>
      </c>
      <c r="I746" s="31" t="s">
        <v>229</v>
      </c>
      <c r="J746" s="31" t="s">
        <v>11</v>
      </c>
      <c r="K746" s="31" t="s">
        <v>12</v>
      </c>
      <c r="L746" s="197" t="s">
        <v>401</v>
      </c>
      <c r="M746" s="197" t="s">
        <v>1390</v>
      </c>
      <c r="N746" s="31" t="s">
        <v>15</v>
      </c>
      <c r="O746" s="31" t="s">
        <v>3</v>
      </c>
      <c r="P746" s="420"/>
      <c r="Q746" s="420"/>
      <c r="R746" s="420"/>
      <c r="S746" s="420"/>
      <c r="T746" s="420"/>
      <c r="U746" s="420"/>
      <c r="V746" s="420"/>
      <c r="W746" s="420"/>
      <c r="X746" s="420"/>
      <c r="Y746" s="420"/>
    </row>
    <row r="747" spans="1:25" ht="30" customHeight="1">
      <c r="A747" s="315" t="s">
        <v>44</v>
      </c>
      <c r="B747" s="396">
        <v>1</v>
      </c>
      <c r="C747" s="396">
        <v>6</v>
      </c>
      <c r="D747" s="396">
        <v>0</v>
      </c>
      <c r="E747" s="396">
        <v>14</v>
      </c>
      <c r="F747" s="396">
        <v>0</v>
      </c>
      <c r="G747" s="396">
        <v>22</v>
      </c>
      <c r="H747" s="396">
        <v>11</v>
      </c>
      <c r="I747" s="396">
        <v>0</v>
      </c>
      <c r="J747" s="396">
        <v>85</v>
      </c>
      <c r="K747" s="396">
        <v>16</v>
      </c>
      <c r="L747" s="396">
        <v>16</v>
      </c>
      <c r="M747" s="396">
        <v>8</v>
      </c>
      <c r="N747" s="421">
        <v>5</v>
      </c>
      <c r="O747" s="415">
        <f>SUM(B747:N747)</f>
        <v>184</v>
      </c>
      <c r="P747" s="420"/>
      <c r="Q747" s="420"/>
      <c r="R747" s="420"/>
      <c r="S747" s="420"/>
      <c r="T747" s="420"/>
      <c r="U747" s="420"/>
      <c r="V747" s="420"/>
      <c r="W747" s="420"/>
      <c r="X747" s="420"/>
      <c r="Y747" s="420"/>
    </row>
    <row r="748" spans="1:25" ht="30" customHeight="1">
      <c r="A748" s="315" t="s">
        <v>29</v>
      </c>
      <c r="B748" s="396">
        <v>8</v>
      </c>
      <c r="C748" s="396">
        <v>0</v>
      </c>
      <c r="D748" s="396">
        <v>3</v>
      </c>
      <c r="E748" s="396">
        <v>4</v>
      </c>
      <c r="F748" s="396">
        <v>0</v>
      </c>
      <c r="G748" s="396">
        <v>15</v>
      </c>
      <c r="H748" s="396">
        <v>12</v>
      </c>
      <c r="I748" s="396">
        <v>81</v>
      </c>
      <c r="J748" s="396">
        <v>2</v>
      </c>
      <c r="K748" s="396">
        <v>0</v>
      </c>
      <c r="L748" s="396">
        <v>23</v>
      </c>
      <c r="M748" s="396">
        <v>8</v>
      </c>
      <c r="N748" s="421">
        <v>0</v>
      </c>
      <c r="O748" s="415">
        <f t="shared" ref="O748:O781" si="29">SUM(B748:N748)</f>
        <v>156</v>
      </c>
      <c r="P748" s="420"/>
      <c r="Q748" s="420"/>
      <c r="R748" s="420"/>
      <c r="S748" s="420"/>
      <c r="T748" s="420"/>
      <c r="U748" s="420"/>
      <c r="V748" s="420"/>
      <c r="W748" s="420"/>
      <c r="X748" s="420"/>
      <c r="Y748" s="420"/>
    </row>
    <row r="749" spans="1:25" ht="30" customHeight="1">
      <c r="A749" s="315" t="s">
        <v>31</v>
      </c>
      <c r="B749" s="396">
        <v>58</v>
      </c>
      <c r="C749" s="396">
        <v>0</v>
      </c>
      <c r="D749" s="396">
        <v>6</v>
      </c>
      <c r="E749" s="396">
        <v>1</v>
      </c>
      <c r="F749" s="396">
        <v>0</v>
      </c>
      <c r="G749" s="396">
        <v>19</v>
      </c>
      <c r="H749" s="396">
        <v>0</v>
      </c>
      <c r="I749" s="396">
        <v>0</v>
      </c>
      <c r="J749" s="396">
        <v>157</v>
      </c>
      <c r="K749" s="396">
        <v>0</v>
      </c>
      <c r="L749" s="396">
        <v>12</v>
      </c>
      <c r="M749" s="396">
        <v>7</v>
      </c>
      <c r="N749" s="421">
        <v>2</v>
      </c>
      <c r="O749" s="415">
        <f t="shared" si="29"/>
        <v>262</v>
      </c>
      <c r="P749" s="420"/>
      <c r="Q749" s="420"/>
      <c r="R749" s="420"/>
      <c r="S749" s="420"/>
      <c r="T749" s="420"/>
      <c r="U749" s="420"/>
      <c r="V749" s="420"/>
      <c r="W749" s="420"/>
      <c r="X749" s="420"/>
      <c r="Y749" s="420"/>
    </row>
    <row r="750" spans="1:25" ht="30" customHeight="1">
      <c r="A750" s="315" t="s">
        <v>37</v>
      </c>
      <c r="B750" s="396">
        <v>63</v>
      </c>
      <c r="C750" s="396">
        <v>0</v>
      </c>
      <c r="D750" s="396">
        <v>0</v>
      </c>
      <c r="E750" s="396">
        <v>0</v>
      </c>
      <c r="F750" s="396">
        <v>0</v>
      </c>
      <c r="G750" s="396">
        <v>0</v>
      </c>
      <c r="H750" s="396">
        <v>0</v>
      </c>
      <c r="I750" s="396">
        <v>0</v>
      </c>
      <c r="J750" s="396">
        <v>0</v>
      </c>
      <c r="K750" s="396">
        <v>0</v>
      </c>
      <c r="L750" s="396">
        <v>0</v>
      </c>
      <c r="M750" s="396">
        <v>0</v>
      </c>
      <c r="N750" s="421">
        <v>0</v>
      </c>
      <c r="O750" s="415">
        <f t="shared" si="29"/>
        <v>63</v>
      </c>
      <c r="P750" s="420"/>
      <c r="Q750" s="420"/>
      <c r="R750" s="420"/>
      <c r="S750" s="420"/>
      <c r="T750" s="420"/>
      <c r="U750" s="420"/>
      <c r="V750" s="420"/>
      <c r="W750" s="420"/>
      <c r="X750" s="420"/>
      <c r="Y750" s="420"/>
    </row>
    <row r="751" spans="1:25" ht="30" customHeight="1">
      <c r="A751" s="315" t="s">
        <v>24</v>
      </c>
      <c r="B751" s="396">
        <v>30</v>
      </c>
      <c r="C751" s="396">
        <v>0</v>
      </c>
      <c r="D751" s="396">
        <v>17</v>
      </c>
      <c r="E751" s="396">
        <v>0</v>
      </c>
      <c r="F751" s="396">
        <v>0</v>
      </c>
      <c r="G751" s="396">
        <v>4</v>
      </c>
      <c r="H751" s="396">
        <v>3</v>
      </c>
      <c r="I751" s="396">
        <v>0</v>
      </c>
      <c r="J751" s="396">
        <v>3</v>
      </c>
      <c r="K751" s="396">
        <v>4</v>
      </c>
      <c r="L751" s="396">
        <v>6</v>
      </c>
      <c r="M751" s="396">
        <v>7</v>
      </c>
      <c r="N751" s="421">
        <v>4</v>
      </c>
      <c r="O751" s="415">
        <f t="shared" si="29"/>
        <v>78</v>
      </c>
      <c r="P751" s="420"/>
      <c r="Q751" s="420"/>
      <c r="R751" s="420"/>
      <c r="S751" s="420"/>
      <c r="T751" s="420"/>
      <c r="U751" s="420"/>
      <c r="V751" s="420"/>
      <c r="W751" s="420"/>
      <c r="X751" s="420"/>
      <c r="Y751" s="420"/>
    </row>
    <row r="752" spans="1:25" ht="30" customHeight="1">
      <c r="A752" s="315" t="s">
        <v>33</v>
      </c>
      <c r="B752" s="396">
        <v>2</v>
      </c>
      <c r="C752" s="396">
        <v>2</v>
      </c>
      <c r="D752" s="396">
        <v>17</v>
      </c>
      <c r="E752" s="396">
        <v>7</v>
      </c>
      <c r="F752" s="396">
        <v>0</v>
      </c>
      <c r="G752" s="396">
        <v>1</v>
      </c>
      <c r="H752" s="396">
        <v>9</v>
      </c>
      <c r="I752" s="396">
        <v>82</v>
      </c>
      <c r="J752" s="396">
        <v>67</v>
      </c>
      <c r="K752" s="396">
        <v>7</v>
      </c>
      <c r="L752" s="396">
        <v>33</v>
      </c>
      <c r="M752" s="396">
        <v>6</v>
      </c>
      <c r="N752" s="421">
        <v>40</v>
      </c>
      <c r="O752" s="415">
        <f t="shared" si="29"/>
        <v>273</v>
      </c>
      <c r="P752" s="420"/>
      <c r="Q752" s="420"/>
      <c r="R752" s="420"/>
      <c r="S752" s="420"/>
      <c r="T752" s="420"/>
      <c r="U752" s="420"/>
      <c r="V752" s="420"/>
      <c r="W752" s="420"/>
      <c r="X752" s="420"/>
      <c r="Y752" s="420"/>
    </row>
    <row r="753" spans="1:25" ht="30" customHeight="1">
      <c r="A753" s="315" t="s">
        <v>23</v>
      </c>
      <c r="B753" s="396">
        <v>32</v>
      </c>
      <c r="C753" s="396">
        <v>0</v>
      </c>
      <c r="D753" s="396">
        <v>6</v>
      </c>
      <c r="E753" s="396">
        <v>3</v>
      </c>
      <c r="F753" s="396">
        <v>10</v>
      </c>
      <c r="G753" s="396">
        <v>1</v>
      </c>
      <c r="H753" s="396">
        <v>16</v>
      </c>
      <c r="I753" s="396">
        <v>4</v>
      </c>
      <c r="J753" s="396">
        <v>36</v>
      </c>
      <c r="K753" s="396">
        <v>93</v>
      </c>
      <c r="L753" s="396">
        <v>99</v>
      </c>
      <c r="M753" s="396">
        <v>8</v>
      </c>
      <c r="N753" s="421">
        <v>3</v>
      </c>
      <c r="O753" s="415">
        <f t="shared" si="29"/>
        <v>311</v>
      </c>
      <c r="P753" s="420"/>
      <c r="Q753" s="420"/>
      <c r="R753" s="420"/>
      <c r="S753" s="420"/>
      <c r="T753" s="420"/>
      <c r="U753" s="420"/>
      <c r="V753" s="420"/>
      <c r="W753" s="420"/>
      <c r="X753" s="420"/>
      <c r="Y753" s="420"/>
    </row>
    <row r="754" spans="1:25" ht="30" customHeight="1">
      <c r="A754" s="315" t="s">
        <v>35</v>
      </c>
      <c r="B754" s="396">
        <v>2</v>
      </c>
      <c r="C754" s="396">
        <v>0</v>
      </c>
      <c r="D754" s="396">
        <v>25</v>
      </c>
      <c r="E754" s="396">
        <v>3</v>
      </c>
      <c r="F754" s="396">
        <v>0</v>
      </c>
      <c r="G754" s="396">
        <v>23</v>
      </c>
      <c r="H754" s="396">
        <v>1</v>
      </c>
      <c r="I754" s="396">
        <v>7</v>
      </c>
      <c r="J754" s="396">
        <v>0</v>
      </c>
      <c r="K754" s="396">
        <v>41</v>
      </c>
      <c r="L754" s="396">
        <v>23</v>
      </c>
      <c r="M754" s="396">
        <v>8</v>
      </c>
      <c r="N754" s="421">
        <v>83</v>
      </c>
      <c r="O754" s="415">
        <f t="shared" si="29"/>
        <v>216</v>
      </c>
      <c r="P754" s="420"/>
      <c r="Q754" s="420"/>
      <c r="R754" s="420"/>
      <c r="S754" s="420"/>
      <c r="T754" s="420"/>
      <c r="U754" s="420"/>
      <c r="V754" s="420"/>
      <c r="W754" s="420"/>
      <c r="X754" s="420"/>
      <c r="Y754" s="420"/>
    </row>
    <row r="755" spans="1:25" ht="30" customHeight="1">
      <c r="A755" s="315" t="s">
        <v>1053</v>
      </c>
      <c r="B755" s="396">
        <v>1</v>
      </c>
      <c r="C755" s="396">
        <v>0</v>
      </c>
      <c r="D755" s="396">
        <v>0</v>
      </c>
      <c r="E755" s="396">
        <v>0</v>
      </c>
      <c r="F755" s="396">
        <v>0</v>
      </c>
      <c r="G755" s="396">
        <v>0</v>
      </c>
      <c r="H755" s="396">
        <v>0</v>
      </c>
      <c r="I755" s="396">
        <v>0</v>
      </c>
      <c r="J755" s="396">
        <v>0</v>
      </c>
      <c r="K755" s="396">
        <v>2</v>
      </c>
      <c r="L755" s="396">
        <v>21</v>
      </c>
      <c r="M755" s="396">
        <v>5</v>
      </c>
      <c r="N755" s="421">
        <v>0</v>
      </c>
      <c r="O755" s="415">
        <f t="shared" si="29"/>
        <v>29</v>
      </c>
      <c r="P755" s="420"/>
      <c r="Q755" s="420"/>
      <c r="R755" s="420"/>
      <c r="S755" s="420"/>
      <c r="T755" s="420"/>
      <c r="U755" s="420"/>
      <c r="V755" s="420"/>
      <c r="W755" s="420"/>
      <c r="X755" s="420"/>
      <c r="Y755" s="420"/>
    </row>
    <row r="756" spans="1:25" ht="30" customHeight="1">
      <c r="A756" s="315" t="s">
        <v>36</v>
      </c>
      <c r="B756" s="396">
        <v>4</v>
      </c>
      <c r="C756" s="396">
        <v>0</v>
      </c>
      <c r="D756" s="396">
        <v>14</v>
      </c>
      <c r="E756" s="396">
        <v>0</v>
      </c>
      <c r="F756" s="396">
        <v>0</v>
      </c>
      <c r="G756" s="396">
        <v>39</v>
      </c>
      <c r="H756" s="396">
        <v>13</v>
      </c>
      <c r="I756" s="396">
        <v>67</v>
      </c>
      <c r="J756" s="396">
        <v>29</v>
      </c>
      <c r="K756" s="396">
        <v>7</v>
      </c>
      <c r="L756" s="396">
        <v>2</v>
      </c>
      <c r="M756" s="396">
        <v>6</v>
      </c>
      <c r="N756" s="421">
        <v>3</v>
      </c>
      <c r="O756" s="415">
        <f t="shared" si="29"/>
        <v>184</v>
      </c>
      <c r="P756" s="420"/>
      <c r="Q756" s="420"/>
      <c r="R756" s="420"/>
      <c r="S756" s="420"/>
      <c r="T756" s="420"/>
      <c r="U756" s="420"/>
      <c r="V756" s="420"/>
      <c r="W756" s="420"/>
      <c r="X756" s="420"/>
      <c r="Y756" s="420"/>
    </row>
    <row r="757" spans="1:25" ht="30" customHeight="1">
      <c r="A757" s="315" t="s">
        <v>115</v>
      </c>
      <c r="B757" s="396">
        <v>0</v>
      </c>
      <c r="C757" s="396">
        <v>6</v>
      </c>
      <c r="D757" s="396">
        <v>0</v>
      </c>
      <c r="E757" s="396">
        <v>0</v>
      </c>
      <c r="F757" s="396">
        <v>0</v>
      </c>
      <c r="G757" s="396">
        <v>7</v>
      </c>
      <c r="H757" s="396">
        <v>4</v>
      </c>
      <c r="I757" s="396">
        <v>0</v>
      </c>
      <c r="J757" s="396">
        <v>1</v>
      </c>
      <c r="K757" s="396">
        <v>6</v>
      </c>
      <c r="L757" s="396">
        <v>0</v>
      </c>
      <c r="M757" s="396">
        <v>0</v>
      </c>
      <c r="N757" s="421">
        <v>0</v>
      </c>
      <c r="O757" s="415">
        <f t="shared" si="29"/>
        <v>24</v>
      </c>
      <c r="P757" s="420"/>
      <c r="Q757" s="420"/>
      <c r="R757" s="420"/>
      <c r="S757" s="420"/>
      <c r="T757" s="420"/>
      <c r="U757" s="420"/>
      <c r="V757" s="420"/>
      <c r="W757" s="420"/>
      <c r="X757" s="420"/>
      <c r="Y757" s="420"/>
    </row>
    <row r="758" spans="1:25" ht="30" customHeight="1">
      <c r="A758" s="315" t="s">
        <v>48</v>
      </c>
      <c r="B758" s="396">
        <v>5</v>
      </c>
      <c r="C758" s="396">
        <v>10</v>
      </c>
      <c r="D758" s="396">
        <v>25</v>
      </c>
      <c r="E758" s="396">
        <v>15</v>
      </c>
      <c r="F758" s="396">
        <v>0</v>
      </c>
      <c r="G758" s="396">
        <v>1</v>
      </c>
      <c r="H758" s="396">
        <v>3</v>
      </c>
      <c r="I758" s="396">
        <v>81</v>
      </c>
      <c r="J758" s="396">
        <v>91</v>
      </c>
      <c r="K758" s="396">
        <v>0</v>
      </c>
      <c r="L758" s="396">
        <v>0</v>
      </c>
      <c r="M758" s="396">
        <v>0</v>
      </c>
      <c r="N758" s="421">
        <v>7</v>
      </c>
      <c r="O758" s="415">
        <f t="shared" si="29"/>
        <v>238</v>
      </c>
      <c r="P758" s="420"/>
      <c r="Q758" s="420"/>
      <c r="R758" s="420"/>
      <c r="S758" s="420"/>
      <c r="T758" s="420"/>
      <c r="U758" s="420"/>
      <c r="V758" s="420"/>
      <c r="W758" s="420"/>
      <c r="X758" s="420"/>
      <c r="Y758" s="420"/>
    </row>
    <row r="759" spans="1:25" ht="30" customHeight="1">
      <c r="A759" s="315" t="s">
        <v>49</v>
      </c>
      <c r="B759" s="396">
        <v>4</v>
      </c>
      <c r="C759" s="396">
        <v>0</v>
      </c>
      <c r="D759" s="396">
        <v>12</v>
      </c>
      <c r="E759" s="396">
        <v>0</v>
      </c>
      <c r="F759" s="396">
        <v>0</v>
      </c>
      <c r="G759" s="396">
        <v>25</v>
      </c>
      <c r="H759" s="396">
        <v>39</v>
      </c>
      <c r="I759" s="396">
        <v>1</v>
      </c>
      <c r="J759" s="396">
        <v>8</v>
      </c>
      <c r="K759" s="396">
        <v>35</v>
      </c>
      <c r="L759" s="396">
        <v>45</v>
      </c>
      <c r="M759" s="396">
        <v>8</v>
      </c>
      <c r="N759" s="421">
        <v>38</v>
      </c>
      <c r="O759" s="415">
        <f t="shared" si="29"/>
        <v>215</v>
      </c>
      <c r="P759" s="420"/>
      <c r="Q759" s="420"/>
      <c r="R759" s="420"/>
      <c r="S759" s="420"/>
      <c r="T759" s="420"/>
      <c r="U759" s="420"/>
      <c r="V759" s="420"/>
      <c r="W759" s="420"/>
      <c r="X759" s="420"/>
      <c r="Y759" s="420"/>
    </row>
    <row r="760" spans="1:25" ht="30" customHeight="1">
      <c r="A760" s="315" t="s">
        <v>50</v>
      </c>
      <c r="B760" s="396">
        <v>3</v>
      </c>
      <c r="C760" s="396">
        <v>29</v>
      </c>
      <c r="D760" s="396">
        <v>24</v>
      </c>
      <c r="E760" s="396">
        <v>17</v>
      </c>
      <c r="F760" s="396">
        <v>18</v>
      </c>
      <c r="G760" s="396">
        <v>1</v>
      </c>
      <c r="H760" s="396">
        <v>5</v>
      </c>
      <c r="I760" s="396">
        <v>86</v>
      </c>
      <c r="J760" s="396">
        <v>85</v>
      </c>
      <c r="K760" s="396">
        <v>3</v>
      </c>
      <c r="L760" s="396">
        <v>114</v>
      </c>
      <c r="M760" s="396">
        <v>9</v>
      </c>
      <c r="N760" s="421">
        <v>49</v>
      </c>
      <c r="O760" s="415">
        <f t="shared" si="29"/>
        <v>443</v>
      </c>
      <c r="P760" s="420"/>
      <c r="Q760" s="420"/>
      <c r="R760" s="420"/>
      <c r="S760" s="420"/>
      <c r="T760" s="420"/>
      <c r="U760" s="420"/>
      <c r="V760" s="420"/>
      <c r="W760" s="420"/>
      <c r="X760" s="420"/>
      <c r="Y760" s="420"/>
    </row>
    <row r="761" spans="1:25" ht="30" customHeight="1">
      <c r="A761" s="315" t="s">
        <v>52</v>
      </c>
      <c r="B761" s="396">
        <v>83</v>
      </c>
      <c r="C761" s="396">
        <v>49</v>
      </c>
      <c r="D761" s="396">
        <v>6</v>
      </c>
      <c r="E761" s="396">
        <v>3</v>
      </c>
      <c r="F761" s="396">
        <v>8</v>
      </c>
      <c r="G761" s="396">
        <v>21</v>
      </c>
      <c r="H761" s="396">
        <v>22</v>
      </c>
      <c r="I761" s="396">
        <v>0</v>
      </c>
      <c r="J761" s="396">
        <v>32</v>
      </c>
      <c r="K761" s="396">
        <v>5</v>
      </c>
      <c r="L761" s="396">
        <v>34</v>
      </c>
      <c r="M761" s="396">
        <v>6</v>
      </c>
      <c r="N761" s="421">
        <v>10</v>
      </c>
      <c r="O761" s="415">
        <f t="shared" si="29"/>
        <v>279</v>
      </c>
      <c r="P761" s="420"/>
      <c r="Q761" s="420"/>
      <c r="R761" s="420"/>
      <c r="S761" s="420"/>
      <c r="T761" s="420"/>
      <c r="U761" s="420"/>
      <c r="V761" s="420"/>
      <c r="W761" s="420"/>
      <c r="X761" s="420"/>
      <c r="Y761" s="420"/>
    </row>
    <row r="762" spans="1:25" ht="30" customHeight="1">
      <c r="A762" s="315" t="s">
        <v>53</v>
      </c>
      <c r="B762" s="396">
        <v>4</v>
      </c>
      <c r="C762" s="396">
        <v>18</v>
      </c>
      <c r="D762" s="396">
        <v>11</v>
      </c>
      <c r="E762" s="396">
        <v>13</v>
      </c>
      <c r="F762" s="396">
        <v>10</v>
      </c>
      <c r="G762" s="396">
        <v>10</v>
      </c>
      <c r="H762" s="396">
        <v>10</v>
      </c>
      <c r="I762" s="396">
        <v>120</v>
      </c>
      <c r="J762" s="396">
        <v>125</v>
      </c>
      <c r="K762" s="396">
        <v>4</v>
      </c>
      <c r="L762" s="396">
        <v>44</v>
      </c>
      <c r="M762" s="396">
        <v>8</v>
      </c>
      <c r="N762" s="421">
        <v>12</v>
      </c>
      <c r="O762" s="415">
        <f t="shared" si="29"/>
        <v>389</v>
      </c>
      <c r="P762" s="420"/>
      <c r="Q762" s="420"/>
      <c r="R762" s="420"/>
      <c r="S762" s="420"/>
      <c r="T762" s="420"/>
      <c r="U762" s="420"/>
      <c r="V762" s="420"/>
      <c r="W762" s="420"/>
      <c r="X762" s="420"/>
      <c r="Y762" s="420"/>
    </row>
    <row r="763" spans="1:25" ht="30" customHeight="1">
      <c r="A763" s="315" t="s">
        <v>54</v>
      </c>
      <c r="B763" s="396">
        <v>0</v>
      </c>
      <c r="C763" s="396">
        <v>0</v>
      </c>
      <c r="D763" s="396">
        <v>0</v>
      </c>
      <c r="E763" s="396">
        <v>9</v>
      </c>
      <c r="F763" s="396">
        <v>0</v>
      </c>
      <c r="G763" s="396">
        <v>13</v>
      </c>
      <c r="H763" s="396">
        <v>2</v>
      </c>
      <c r="I763" s="396">
        <v>0</v>
      </c>
      <c r="J763" s="396">
        <v>0</v>
      </c>
      <c r="K763" s="396">
        <v>16</v>
      </c>
      <c r="L763" s="396">
        <v>0</v>
      </c>
      <c r="M763" s="396">
        <v>0</v>
      </c>
      <c r="N763" s="421">
        <v>6</v>
      </c>
      <c r="O763" s="415">
        <f t="shared" si="29"/>
        <v>46</v>
      </c>
      <c r="P763" s="420"/>
      <c r="Q763" s="420"/>
      <c r="R763" s="420"/>
      <c r="S763" s="420"/>
      <c r="T763" s="420"/>
      <c r="U763" s="420"/>
      <c r="V763" s="420"/>
      <c r="W763" s="420"/>
      <c r="X763" s="420"/>
      <c r="Y763" s="420"/>
    </row>
    <row r="764" spans="1:25" ht="30" customHeight="1">
      <c r="A764" s="315" t="s">
        <v>975</v>
      </c>
      <c r="B764" s="396">
        <v>24</v>
      </c>
      <c r="C764" s="396">
        <v>72</v>
      </c>
      <c r="D764" s="396">
        <v>37</v>
      </c>
      <c r="E764" s="396">
        <v>7</v>
      </c>
      <c r="F764" s="396">
        <v>14</v>
      </c>
      <c r="G764" s="396">
        <v>30</v>
      </c>
      <c r="H764" s="396">
        <v>22</v>
      </c>
      <c r="I764" s="396">
        <v>0</v>
      </c>
      <c r="J764" s="396">
        <v>9</v>
      </c>
      <c r="K764" s="396">
        <v>116</v>
      </c>
      <c r="L764" s="396">
        <v>35</v>
      </c>
      <c r="M764" s="396">
        <v>9</v>
      </c>
      <c r="N764" s="421">
        <v>34</v>
      </c>
      <c r="O764" s="415">
        <f t="shared" si="29"/>
        <v>409</v>
      </c>
      <c r="P764" s="420"/>
      <c r="Q764" s="420"/>
      <c r="R764" s="420"/>
      <c r="S764" s="420"/>
      <c r="T764" s="420"/>
      <c r="U764" s="420"/>
      <c r="V764" s="420"/>
      <c r="W764" s="420"/>
      <c r="X764" s="420"/>
      <c r="Y764" s="420"/>
    </row>
    <row r="765" spans="1:25" ht="30" customHeight="1">
      <c r="A765" s="315" t="s">
        <v>1110</v>
      </c>
      <c r="B765" s="396">
        <v>0</v>
      </c>
      <c r="C765" s="396">
        <v>1</v>
      </c>
      <c r="D765" s="396">
        <v>0</v>
      </c>
      <c r="E765" s="396">
        <v>0</v>
      </c>
      <c r="F765" s="396">
        <v>0</v>
      </c>
      <c r="G765" s="396">
        <v>0</v>
      </c>
      <c r="H765" s="396">
        <v>4</v>
      </c>
      <c r="I765" s="396">
        <v>0</v>
      </c>
      <c r="J765" s="396">
        <v>0</v>
      </c>
      <c r="K765" s="396">
        <v>7</v>
      </c>
      <c r="L765" s="396">
        <v>0</v>
      </c>
      <c r="M765" s="396">
        <v>0</v>
      </c>
      <c r="N765" s="421">
        <v>0</v>
      </c>
      <c r="O765" s="415">
        <f t="shared" si="29"/>
        <v>12</v>
      </c>
      <c r="P765" s="420"/>
      <c r="Q765" s="420"/>
      <c r="R765" s="420"/>
      <c r="S765" s="420"/>
      <c r="T765" s="420"/>
      <c r="U765" s="420"/>
      <c r="V765" s="420"/>
      <c r="W765" s="420"/>
      <c r="X765" s="420"/>
      <c r="Y765" s="420"/>
    </row>
    <row r="766" spans="1:25" ht="30" customHeight="1">
      <c r="A766" s="315" t="s">
        <v>1113</v>
      </c>
      <c r="B766" s="396">
        <v>0</v>
      </c>
      <c r="C766" s="396">
        <v>7</v>
      </c>
      <c r="D766" s="396">
        <v>0</v>
      </c>
      <c r="E766" s="396">
        <v>0</v>
      </c>
      <c r="F766" s="396">
        <v>0</v>
      </c>
      <c r="G766" s="396">
        <v>5</v>
      </c>
      <c r="H766" s="396">
        <v>0</v>
      </c>
      <c r="I766" s="396">
        <v>79</v>
      </c>
      <c r="J766" s="396">
        <v>0</v>
      </c>
      <c r="K766" s="396">
        <v>0</v>
      </c>
      <c r="L766" s="396">
        <v>0</v>
      </c>
      <c r="M766" s="396">
        <v>0</v>
      </c>
      <c r="N766" s="421">
        <v>0</v>
      </c>
      <c r="O766" s="415">
        <f t="shared" si="29"/>
        <v>91</v>
      </c>
      <c r="P766" s="420"/>
      <c r="Q766" s="420"/>
      <c r="R766" s="420"/>
      <c r="S766" s="420"/>
      <c r="T766" s="420"/>
      <c r="U766" s="420"/>
      <c r="V766" s="420"/>
      <c r="W766" s="420"/>
      <c r="X766" s="420"/>
      <c r="Y766" s="420"/>
    </row>
    <row r="767" spans="1:25" ht="30" customHeight="1">
      <c r="A767" s="315" t="s">
        <v>962</v>
      </c>
      <c r="B767" s="396">
        <v>105</v>
      </c>
      <c r="C767" s="396">
        <v>0</v>
      </c>
      <c r="D767" s="396">
        <v>9</v>
      </c>
      <c r="E767" s="396">
        <v>0</v>
      </c>
      <c r="F767" s="396">
        <v>0</v>
      </c>
      <c r="G767" s="396">
        <v>2</v>
      </c>
      <c r="H767" s="396">
        <v>0</v>
      </c>
      <c r="I767" s="396">
        <v>163</v>
      </c>
      <c r="J767" s="396">
        <v>0</v>
      </c>
      <c r="K767" s="396">
        <v>13</v>
      </c>
      <c r="L767" s="396">
        <v>32</v>
      </c>
      <c r="M767" s="396">
        <v>2</v>
      </c>
      <c r="N767" s="421">
        <v>0</v>
      </c>
      <c r="O767" s="415">
        <f t="shared" si="29"/>
        <v>326</v>
      </c>
      <c r="P767" s="420"/>
      <c r="Q767" s="420"/>
      <c r="R767" s="420"/>
      <c r="S767" s="420"/>
      <c r="T767" s="420"/>
      <c r="U767" s="420"/>
      <c r="V767" s="420"/>
      <c r="W767" s="420"/>
      <c r="X767" s="420"/>
      <c r="Y767" s="420"/>
    </row>
    <row r="768" spans="1:25" ht="30" customHeight="1">
      <c r="A768" s="315" t="s">
        <v>1116</v>
      </c>
      <c r="B768" s="396">
        <v>0</v>
      </c>
      <c r="C768" s="396">
        <v>0</v>
      </c>
      <c r="D768" s="396">
        <v>0</v>
      </c>
      <c r="E768" s="396">
        <v>0</v>
      </c>
      <c r="F768" s="396">
        <v>0</v>
      </c>
      <c r="G768" s="396">
        <v>0</v>
      </c>
      <c r="H768" s="396">
        <v>0</v>
      </c>
      <c r="I768" s="396">
        <v>0</v>
      </c>
      <c r="J768" s="396">
        <v>71</v>
      </c>
      <c r="K768" s="396">
        <v>0</v>
      </c>
      <c r="L768" s="396">
        <v>0</v>
      </c>
      <c r="M768" s="396">
        <v>0</v>
      </c>
      <c r="N768" s="421">
        <v>0</v>
      </c>
      <c r="O768" s="415">
        <f t="shared" si="29"/>
        <v>71</v>
      </c>
      <c r="P768" s="420"/>
      <c r="Q768" s="420"/>
      <c r="R768" s="420"/>
      <c r="S768" s="420"/>
      <c r="T768" s="420"/>
      <c r="U768" s="420"/>
      <c r="V768" s="420"/>
      <c r="W768" s="420"/>
      <c r="X768" s="420"/>
      <c r="Y768" s="420"/>
    </row>
    <row r="769" spans="1:42" ht="30" customHeight="1">
      <c r="A769" s="315" t="s">
        <v>253</v>
      </c>
      <c r="B769" s="396">
        <v>0</v>
      </c>
      <c r="C769" s="396">
        <v>0</v>
      </c>
      <c r="D769" s="396">
        <v>1</v>
      </c>
      <c r="E769" s="396">
        <v>0</v>
      </c>
      <c r="F769" s="396">
        <v>0</v>
      </c>
      <c r="G769" s="396">
        <v>0</v>
      </c>
      <c r="H769" s="396">
        <v>33</v>
      </c>
      <c r="I769" s="396">
        <v>0</v>
      </c>
      <c r="J769" s="396">
        <v>1</v>
      </c>
      <c r="K769" s="396">
        <v>26</v>
      </c>
      <c r="L769" s="396">
        <v>0</v>
      </c>
      <c r="M769" s="396">
        <v>0</v>
      </c>
      <c r="N769" s="421">
        <v>1</v>
      </c>
      <c r="O769" s="415">
        <f t="shared" si="29"/>
        <v>62</v>
      </c>
      <c r="P769" s="420"/>
      <c r="Q769" s="420"/>
      <c r="R769" s="420"/>
      <c r="S769" s="420"/>
      <c r="T769" s="420"/>
      <c r="U769" s="420"/>
      <c r="V769" s="420"/>
      <c r="W769" s="420"/>
      <c r="X769" s="420"/>
      <c r="Y769" s="420"/>
    </row>
    <row r="770" spans="1:42" ht="30" customHeight="1">
      <c r="A770" s="315" t="s">
        <v>20</v>
      </c>
      <c r="B770" s="396">
        <v>139</v>
      </c>
      <c r="C770" s="396">
        <v>30</v>
      </c>
      <c r="D770" s="396">
        <v>1</v>
      </c>
      <c r="E770" s="396">
        <v>1</v>
      </c>
      <c r="F770" s="396">
        <v>0</v>
      </c>
      <c r="G770" s="396">
        <v>8</v>
      </c>
      <c r="H770" s="396">
        <v>9</v>
      </c>
      <c r="I770" s="396">
        <v>0</v>
      </c>
      <c r="J770" s="396">
        <v>4</v>
      </c>
      <c r="K770" s="396">
        <v>20</v>
      </c>
      <c r="L770" s="396">
        <v>44</v>
      </c>
      <c r="M770" s="396">
        <v>5</v>
      </c>
      <c r="N770" s="421">
        <v>5</v>
      </c>
      <c r="O770" s="415">
        <f t="shared" si="29"/>
        <v>266</v>
      </c>
      <c r="P770" s="420"/>
      <c r="Q770" s="420"/>
      <c r="R770" s="420"/>
      <c r="S770" s="420"/>
      <c r="T770" s="420"/>
      <c r="U770" s="420"/>
      <c r="V770" s="420"/>
      <c r="W770" s="420"/>
      <c r="X770" s="420"/>
      <c r="Y770" s="420"/>
    </row>
    <row r="771" spans="1:42" ht="30" customHeight="1">
      <c r="A771" s="315" t="s">
        <v>66</v>
      </c>
      <c r="B771" s="396">
        <v>217</v>
      </c>
      <c r="C771" s="396">
        <v>33</v>
      </c>
      <c r="D771" s="396">
        <v>2</v>
      </c>
      <c r="E771" s="396">
        <v>13</v>
      </c>
      <c r="F771" s="396">
        <v>0</v>
      </c>
      <c r="G771" s="396">
        <v>1</v>
      </c>
      <c r="H771" s="396">
        <v>43</v>
      </c>
      <c r="I771" s="396">
        <v>127</v>
      </c>
      <c r="J771" s="396">
        <v>3</v>
      </c>
      <c r="K771" s="396">
        <v>10</v>
      </c>
      <c r="L771" s="396">
        <v>62</v>
      </c>
      <c r="M771" s="396">
        <v>4</v>
      </c>
      <c r="N771" s="421">
        <v>42</v>
      </c>
      <c r="O771" s="415">
        <f t="shared" si="29"/>
        <v>557</v>
      </c>
      <c r="P771" s="420"/>
      <c r="Q771" s="420"/>
      <c r="R771" s="420"/>
      <c r="S771" s="420"/>
      <c r="T771" s="420"/>
      <c r="U771" s="420"/>
      <c r="V771" s="420"/>
      <c r="W771" s="420"/>
      <c r="X771" s="420"/>
      <c r="Y771" s="420"/>
    </row>
    <row r="772" spans="1:42" ht="30" customHeight="1">
      <c r="A772" s="315" t="s">
        <v>38</v>
      </c>
      <c r="B772" s="396">
        <v>38</v>
      </c>
      <c r="C772" s="396">
        <v>0</v>
      </c>
      <c r="D772" s="396">
        <v>22</v>
      </c>
      <c r="E772" s="396">
        <v>2</v>
      </c>
      <c r="F772" s="396">
        <v>0</v>
      </c>
      <c r="G772" s="396">
        <v>2</v>
      </c>
      <c r="H772" s="396">
        <v>14</v>
      </c>
      <c r="I772" s="396">
        <v>4</v>
      </c>
      <c r="J772" s="396">
        <v>5</v>
      </c>
      <c r="K772" s="396">
        <v>17</v>
      </c>
      <c r="L772" s="396">
        <v>15</v>
      </c>
      <c r="M772" s="396">
        <v>5</v>
      </c>
      <c r="N772" s="421">
        <v>2</v>
      </c>
      <c r="O772" s="415">
        <f t="shared" si="29"/>
        <v>126</v>
      </c>
      <c r="P772" s="420"/>
      <c r="Q772" s="420"/>
      <c r="R772" s="420"/>
      <c r="S772" s="420"/>
      <c r="T772" s="420"/>
      <c r="U772" s="420"/>
      <c r="V772" s="420"/>
      <c r="W772" s="420"/>
      <c r="X772" s="420"/>
      <c r="Y772" s="420"/>
    </row>
    <row r="773" spans="1:42" ht="30" customHeight="1">
      <c r="A773" s="315" t="s">
        <v>39</v>
      </c>
      <c r="B773" s="396">
        <v>26</v>
      </c>
      <c r="C773" s="396">
        <v>0</v>
      </c>
      <c r="D773" s="396">
        <v>22</v>
      </c>
      <c r="E773" s="396">
        <v>2</v>
      </c>
      <c r="F773" s="396">
        <v>0</v>
      </c>
      <c r="G773" s="396">
        <v>4</v>
      </c>
      <c r="H773" s="396">
        <v>33</v>
      </c>
      <c r="I773" s="396">
        <v>0</v>
      </c>
      <c r="J773" s="396">
        <v>36</v>
      </c>
      <c r="K773" s="396">
        <v>18</v>
      </c>
      <c r="L773" s="396">
        <v>18</v>
      </c>
      <c r="M773" s="396">
        <v>3</v>
      </c>
      <c r="N773" s="421">
        <v>4</v>
      </c>
      <c r="O773" s="415">
        <f t="shared" si="29"/>
        <v>166</v>
      </c>
      <c r="P773" s="420"/>
      <c r="Q773" s="420"/>
      <c r="R773" s="420"/>
      <c r="S773" s="420"/>
      <c r="T773" s="420"/>
      <c r="U773" s="420"/>
      <c r="V773" s="420"/>
      <c r="W773" s="420"/>
      <c r="X773" s="420"/>
      <c r="Y773" s="420"/>
    </row>
    <row r="774" spans="1:42" ht="30" customHeight="1">
      <c r="A774" s="315" t="s">
        <v>970</v>
      </c>
      <c r="B774" s="396">
        <v>0</v>
      </c>
      <c r="C774" s="396">
        <v>0</v>
      </c>
      <c r="D774" s="396">
        <v>0</v>
      </c>
      <c r="E774" s="396">
        <v>0</v>
      </c>
      <c r="F774" s="396">
        <v>0</v>
      </c>
      <c r="G774" s="396">
        <v>0</v>
      </c>
      <c r="H774" s="396">
        <v>0</v>
      </c>
      <c r="I774" s="396">
        <v>0</v>
      </c>
      <c r="J774" s="396">
        <v>0</v>
      </c>
      <c r="K774" s="396">
        <v>0</v>
      </c>
      <c r="L774" s="396">
        <v>0</v>
      </c>
      <c r="M774" s="396">
        <v>0</v>
      </c>
      <c r="N774" s="421">
        <v>17</v>
      </c>
      <c r="O774" s="415">
        <f t="shared" si="29"/>
        <v>17</v>
      </c>
      <c r="P774" s="420"/>
      <c r="Q774" s="420"/>
      <c r="R774" s="420"/>
      <c r="S774" s="420"/>
      <c r="T774" s="420"/>
      <c r="U774" s="420"/>
      <c r="V774" s="420"/>
      <c r="W774" s="420"/>
      <c r="X774" s="420"/>
      <c r="Y774" s="420"/>
    </row>
    <row r="775" spans="1:42" ht="30" customHeight="1">
      <c r="A775" s="315" t="s">
        <v>837</v>
      </c>
      <c r="B775" s="396">
        <v>17</v>
      </c>
      <c r="C775" s="396">
        <v>0</v>
      </c>
      <c r="D775" s="396">
        <v>1</v>
      </c>
      <c r="E775" s="396">
        <v>1</v>
      </c>
      <c r="F775" s="396">
        <v>0</v>
      </c>
      <c r="G775" s="396">
        <v>0</v>
      </c>
      <c r="H775" s="396">
        <v>0</v>
      </c>
      <c r="I775" s="396">
        <v>0</v>
      </c>
      <c r="J775" s="396">
        <v>34</v>
      </c>
      <c r="K775" s="396">
        <v>0</v>
      </c>
      <c r="L775" s="396">
        <v>2</v>
      </c>
      <c r="M775" s="396">
        <v>1</v>
      </c>
      <c r="N775" s="421">
        <v>0</v>
      </c>
      <c r="O775" s="415">
        <f t="shared" si="29"/>
        <v>56</v>
      </c>
      <c r="P775" s="420"/>
      <c r="Q775" s="420"/>
      <c r="R775" s="420"/>
      <c r="S775" s="420"/>
      <c r="T775" s="420"/>
      <c r="U775" s="420"/>
      <c r="V775" s="420"/>
      <c r="W775" s="420"/>
      <c r="X775" s="420"/>
      <c r="Y775" s="420"/>
    </row>
    <row r="776" spans="1:42" ht="30" customHeight="1">
      <c r="A776" s="315" t="s">
        <v>1115</v>
      </c>
      <c r="B776" s="396">
        <v>0</v>
      </c>
      <c r="C776" s="396">
        <v>0</v>
      </c>
      <c r="D776" s="396">
        <v>0</v>
      </c>
      <c r="E776" s="396">
        <v>0</v>
      </c>
      <c r="F776" s="396">
        <v>0</v>
      </c>
      <c r="G776" s="396">
        <v>0</v>
      </c>
      <c r="H776" s="396">
        <v>1</v>
      </c>
      <c r="I776" s="396">
        <v>0</v>
      </c>
      <c r="J776" s="396">
        <v>51</v>
      </c>
      <c r="K776" s="396">
        <v>0</v>
      </c>
      <c r="L776" s="396">
        <v>0</v>
      </c>
      <c r="M776" s="396">
        <v>0</v>
      </c>
      <c r="N776" s="421">
        <v>0</v>
      </c>
      <c r="O776" s="415">
        <f t="shared" si="29"/>
        <v>52</v>
      </c>
      <c r="P776" s="420"/>
      <c r="Q776" s="420"/>
      <c r="R776" s="420"/>
      <c r="S776" s="420"/>
      <c r="T776" s="420"/>
      <c r="U776" s="420"/>
      <c r="V776" s="420"/>
      <c r="W776" s="420"/>
      <c r="X776" s="420"/>
      <c r="Y776" s="420"/>
    </row>
    <row r="777" spans="1:42" ht="30" customHeight="1">
      <c r="A777" s="315" t="s">
        <v>967</v>
      </c>
      <c r="B777" s="396">
        <v>40</v>
      </c>
      <c r="C777" s="396">
        <v>0</v>
      </c>
      <c r="D777" s="396">
        <v>1</v>
      </c>
      <c r="E777" s="396">
        <v>18</v>
      </c>
      <c r="F777" s="396">
        <v>2</v>
      </c>
      <c r="G777" s="396">
        <v>0</v>
      </c>
      <c r="H777" s="396">
        <v>2</v>
      </c>
      <c r="I777" s="396">
        <v>0</v>
      </c>
      <c r="J777" s="396">
        <v>14</v>
      </c>
      <c r="K777" s="396">
        <v>0</v>
      </c>
      <c r="L777" s="396">
        <v>10</v>
      </c>
      <c r="M777" s="396">
        <v>1</v>
      </c>
      <c r="N777" s="421">
        <v>0</v>
      </c>
      <c r="O777" s="415">
        <f t="shared" si="29"/>
        <v>88</v>
      </c>
      <c r="P777" s="420"/>
      <c r="Q777" s="420"/>
      <c r="R777" s="420"/>
      <c r="S777" s="420"/>
      <c r="T777" s="420"/>
      <c r="U777" s="420"/>
      <c r="V777" s="420"/>
      <c r="W777" s="420"/>
      <c r="X777" s="420"/>
      <c r="Y777" s="420"/>
    </row>
    <row r="778" spans="1:42" ht="30" customHeight="1">
      <c r="A778" s="315" t="s">
        <v>989</v>
      </c>
      <c r="B778" s="396">
        <v>0</v>
      </c>
      <c r="C778" s="396">
        <v>0</v>
      </c>
      <c r="D778" s="396">
        <v>0</v>
      </c>
      <c r="E778" s="396">
        <v>0</v>
      </c>
      <c r="F778" s="396">
        <v>0</v>
      </c>
      <c r="G778" s="396">
        <v>0</v>
      </c>
      <c r="H778" s="396">
        <v>0</v>
      </c>
      <c r="I778" s="396">
        <v>0</v>
      </c>
      <c r="J778" s="396">
        <v>43</v>
      </c>
      <c r="K778" s="396">
        <v>0</v>
      </c>
      <c r="L778" s="396">
        <v>0</v>
      </c>
      <c r="M778" s="396">
        <v>0</v>
      </c>
      <c r="N778" s="421">
        <v>0</v>
      </c>
      <c r="O778" s="415">
        <f t="shared" si="29"/>
        <v>43</v>
      </c>
      <c r="P778" s="420"/>
      <c r="Q778" s="420"/>
      <c r="R778" s="420"/>
      <c r="S778" s="420"/>
      <c r="T778" s="420"/>
      <c r="U778" s="420"/>
      <c r="V778" s="420"/>
      <c r="W778" s="420"/>
      <c r="X778" s="420"/>
      <c r="Y778" s="420"/>
    </row>
    <row r="779" spans="1:42" ht="30" customHeight="1">
      <c r="A779" s="315" t="s">
        <v>963</v>
      </c>
      <c r="B779" s="396">
        <v>28</v>
      </c>
      <c r="C779" s="396">
        <v>0</v>
      </c>
      <c r="D779" s="396">
        <v>0</v>
      </c>
      <c r="E779" s="396">
        <v>2</v>
      </c>
      <c r="F779" s="396">
        <v>0</v>
      </c>
      <c r="G779" s="396">
        <v>0</v>
      </c>
      <c r="H779" s="396">
        <v>5</v>
      </c>
      <c r="I779" s="396">
        <v>0</v>
      </c>
      <c r="J779" s="396">
        <v>25</v>
      </c>
      <c r="K779" s="396">
        <v>0</v>
      </c>
      <c r="L779" s="396">
        <v>0</v>
      </c>
      <c r="M779" s="396">
        <v>0</v>
      </c>
      <c r="N779" s="421">
        <v>2</v>
      </c>
      <c r="O779" s="415">
        <f t="shared" si="29"/>
        <v>62</v>
      </c>
      <c r="P779" s="420"/>
      <c r="Q779" s="420"/>
      <c r="R779" s="420"/>
      <c r="S779" s="420"/>
      <c r="T779" s="420"/>
      <c r="U779" s="420"/>
      <c r="V779" s="420"/>
      <c r="W779" s="420"/>
      <c r="X779" s="420"/>
      <c r="Y779" s="420"/>
    </row>
    <row r="780" spans="1:42" ht="30" customHeight="1">
      <c r="A780" s="28" t="s">
        <v>746</v>
      </c>
      <c r="B780" s="396">
        <v>0</v>
      </c>
      <c r="C780" s="396">
        <v>0</v>
      </c>
      <c r="D780" s="396">
        <v>0</v>
      </c>
      <c r="E780" s="396">
        <v>1</v>
      </c>
      <c r="F780" s="396">
        <v>0</v>
      </c>
      <c r="G780" s="396">
        <v>0</v>
      </c>
      <c r="H780" s="396">
        <v>0</v>
      </c>
      <c r="I780" s="396">
        <v>0</v>
      </c>
      <c r="J780" s="396">
        <v>0</v>
      </c>
      <c r="K780" s="396">
        <v>0</v>
      </c>
      <c r="L780" s="396">
        <v>0</v>
      </c>
      <c r="M780" s="396">
        <v>0</v>
      </c>
      <c r="N780" s="421">
        <v>0</v>
      </c>
      <c r="O780" s="415">
        <f t="shared" si="29"/>
        <v>1</v>
      </c>
      <c r="P780" s="420"/>
      <c r="Q780" s="420"/>
      <c r="R780" s="420"/>
      <c r="S780" s="420"/>
      <c r="T780" s="420"/>
      <c r="U780" s="420"/>
      <c r="V780" s="420"/>
      <c r="W780" s="420"/>
      <c r="X780" s="420"/>
      <c r="Y780" s="420"/>
    </row>
    <row r="781" spans="1:42">
      <c r="A781" s="336" t="s">
        <v>3</v>
      </c>
      <c r="B781" s="395">
        <f t="shared" ref="B781:N781" si="30">SUM(B747:B780)</f>
        <v>934</v>
      </c>
      <c r="C781" s="395">
        <f t="shared" si="30"/>
        <v>263</v>
      </c>
      <c r="D781" s="395">
        <f t="shared" si="30"/>
        <v>262</v>
      </c>
      <c r="E781" s="395">
        <f t="shared" si="30"/>
        <v>136</v>
      </c>
      <c r="F781" s="395">
        <f t="shared" si="30"/>
        <v>62</v>
      </c>
      <c r="G781" s="395">
        <f t="shared" si="30"/>
        <v>254</v>
      </c>
      <c r="H781" s="395">
        <f t="shared" si="30"/>
        <v>316</v>
      </c>
      <c r="I781" s="395">
        <f t="shared" si="30"/>
        <v>902</v>
      </c>
      <c r="J781" s="395">
        <f t="shared" si="30"/>
        <v>1017</v>
      </c>
      <c r="K781" s="395">
        <f t="shared" si="30"/>
        <v>466</v>
      </c>
      <c r="L781" s="395">
        <f t="shared" si="30"/>
        <v>690</v>
      </c>
      <c r="M781" s="395">
        <f t="shared" si="30"/>
        <v>124</v>
      </c>
      <c r="N781" s="415">
        <f t="shared" si="30"/>
        <v>369</v>
      </c>
      <c r="O781" s="415">
        <f t="shared" si="29"/>
        <v>5795</v>
      </c>
      <c r="P781" s="420"/>
      <c r="Q781" s="420"/>
      <c r="R781" s="420"/>
      <c r="S781" s="420"/>
      <c r="T781" s="420"/>
      <c r="U781" s="420"/>
      <c r="V781" s="420"/>
      <c r="W781" s="420"/>
      <c r="X781" s="420"/>
      <c r="Y781" s="420"/>
    </row>
    <row r="782" spans="1:42" s="29" customFormat="1" ht="29.25" customHeight="1">
      <c r="A782" s="669"/>
      <c r="B782" s="669"/>
      <c r="C782" s="669"/>
      <c r="D782" s="669"/>
      <c r="E782" s="669"/>
      <c r="F782" s="669"/>
      <c r="G782" s="669"/>
      <c r="H782" s="669"/>
      <c r="I782" s="669"/>
      <c r="J782" s="669"/>
      <c r="K782" s="669"/>
      <c r="L782" s="669"/>
      <c r="M782" s="669"/>
      <c r="N782" s="669"/>
      <c r="O782" s="724"/>
      <c r="P782" s="422"/>
      <c r="Q782" s="422"/>
      <c r="R782" s="422"/>
      <c r="S782" s="422"/>
      <c r="T782" s="422"/>
      <c r="U782" s="422"/>
      <c r="V782" s="422"/>
      <c r="W782" s="422"/>
      <c r="X782" s="422"/>
      <c r="Y782" s="422"/>
      <c r="Z782" s="433"/>
      <c r="AA782" s="438"/>
      <c r="AC782" s="438"/>
      <c r="AD782" s="438"/>
      <c r="AF782" s="438"/>
      <c r="AG782" s="438"/>
      <c r="AI782" s="438"/>
      <c r="AJ782" s="438"/>
      <c r="AL782" s="438"/>
      <c r="AM782" s="438"/>
      <c r="AN782" s="438"/>
      <c r="AO782" s="438"/>
      <c r="AP782" s="438"/>
    </row>
    <row r="783" spans="1:42" ht="31.5" customHeight="1">
      <c r="A783" s="586" t="s">
        <v>1056</v>
      </c>
      <c r="B783" s="586"/>
      <c r="C783" s="586"/>
      <c r="D783" s="586"/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419"/>
      <c r="P783" s="420"/>
      <c r="Q783" s="420"/>
      <c r="R783" s="420"/>
      <c r="S783" s="420"/>
      <c r="T783" s="420"/>
      <c r="U783" s="420"/>
      <c r="V783" s="420"/>
      <c r="W783" s="420"/>
      <c r="X783" s="420"/>
      <c r="Y783" s="420"/>
    </row>
    <row r="784" spans="1:42" ht="86.25" customHeight="1">
      <c r="A784" s="336" t="s">
        <v>959</v>
      </c>
      <c r="B784" s="31" t="s">
        <v>5</v>
      </c>
      <c r="C784" s="31" t="s">
        <v>4</v>
      </c>
      <c r="D784" s="31" t="s">
        <v>6</v>
      </c>
      <c r="E784" s="31" t="s">
        <v>1725</v>
      </c>
      <c r="F784" s="31" t="s">
        <v>1726</v>
      </c>
      <c r="G784" s="31" t="s">
        <v>230</v>
      </c>
      <c r="H784" s="31" t="s">
        <v>229</v>
      </c>
      <c r="I784" s="31" t="s">
        <v>11</v>
      </c>
      <c r="J784" s="31" t="s">
        <v>12</v>
      </c>
      <c r="K784" s="31" t="s">
        <v>13</v>
      </c>
      <c r="L784" s="31" t="s">
        <v>14</v>
      </c>
      <c r="M784" s="31" t="s">
        <v>15</v>
      </c>
      <c r="N784" s="198" t="s">
        <v>3</v>
      </c>
      <c r="O784" s="194"/>
      <c r="P784" s="420"/>
      <c r="Q784" s="420"/>
      <c r="R784" s="420"/>
      <c r="S784" s="420"/>
      <c r="T784" s="420"/>
      <c r="U784" s="420"/>
      <c r="V784" s="420"/>
      <c r="W784" s="420"/>
      <c r="X784" s="420"/>
      <c r="Y784" s="420"/>
    </row>
    <row r="785" spans="1:25" ht="30" customHeight="1">
      <c r="A785" s="315" t="s">
        <v>44</v>
      </c>
      <c r="B785" s="396">
        <v>2</v>
      </c>
      <c r="C785" s="396">
        <v>37</v>
      </c>
      <c r="D785" s="396">
        <v>0</v>
      </c>
      <c r="E785" s="396">
        <v>236</v>
      </c>
      <c r="F785" s="396">
        <v>9</v>
      </c>
      <c r="G785" s="396">
        <v>0</v>
      </c>
      <c r="H785" s="396">
        <v>90</v>
      </c>
      <c r="I785" s="396">
        <v>36</v>
      </c>
      <c r="J785" s="396">
        <v>55</v>
      </c>
      <c r="K785" s="396">
        <v>0</v>
      </c>
      <c r="L785" s="396">
        <v>0</v>
      </c>
      <c r="M785" s="396">
        <v>41</v>
      </c>
      <c r="N785" s="413">
        <f>SUM(A785:M785)</f>
        <v>506</v>
      </c>
      <c r="O785" s="419"/>
      <c r="P785" s="420"/>
      <c r="Q785" s="420"/>
      <c r="R785" s="420"/>
      <c r="S785" s="420"/>
      <c r="T785" s="420"/>
      <c r="U785" s="420"/>
      <c r="V785" s="420"/>
      <c r="W785" s="420"/>
      <c r="X785" s="420"/>
      <c r="Y785" s="420"/>
    </row>
    <row r="786" spans="1:25" ht="30" customHeight="1">
      <c r="A786" s="315" t="s">
        <v>29</v>
      </c>
      <c r="B786" s="396">
        <v>146</v>
      </c>
      <c r="C786" s="396">
        <v>0</v>
      </c>
      <c r="D786" s="396">
        <v>29</v>
      </c>
      <c r="E786" s="396">
        <v>0</v>
      </c>
      <c r="F786" s="396">
        <v>66</v>
      </c>
      <c r="G786" s="396">
        <v>19</v>
      </c>
      <c r="H786" s="396">
        <v>0</v>
      </c>
      <c r="I786" s="396">
        <v>0</v>
      </c>
      <c r="J786" s="396">
        <v>0</v>
      </c>
      <c r="K786" s="396">
        <v>0</v>
      </c>
      <c r="L786" s="396">
        <v>0</v>
      </c>
      <c r="M786" s="396">
        <v>0</v>
      </c>
      <c r="N786" s="413">
        <f t="shared" ref="N786:N820" si="31">SUM(A786:M786)</f>
        <v>260</v>
      </c>
      <c r="O786" s="419"/>
      <c r="P786" s="420"/>
      <c r="Q786" s="420"/>
      <c r="R786" s="420"/>
      <c r="S786" s="420"/>
      <c r="T786" s="420"/>
      <c r="U786" s="420"/>
      <c r="V786" s="420"/>
      <c r="W786" s="420"/>
      <c r="X786" s="420"/>
      <c r="Y786" s="420"/>
    </row>
    <row r="787" spans="1:25" ht="30" customHeight="1">
      <c r="A787" s="315" t="s">
        <v>31</v>
      </c>
      <c r="B787" s="396">
        <v>4</v>
      </c>
      <c r="C787" s="396">
        <v>0</v>
      </c>
      <c r="D787" s="396">
        <v>35</v>
      </c>
      <c r="E787" s="396">
        <v>4</v>
      </c>
      <c r="F787" s="396">
        <v>36</v>
      </c>
      <c r="G787" s="396">
        <v>0</v>
      </c>
      <c r="H787" s="396">
        <v>0</v>
      </c>
      <c r="I787" s="396">
        <v>0</v>
      </c>
      <c r="J787" s="396">
        <v>0</v>
      </c>
      <c r="K787" s="396">
        <v>0</v>
      </c>
      <c r="L787" s="396">
        <v>0</v>
      </c>
      <c r="M787" s="396">
        <v>0</v>
      </c>
      <c r="N787" s="413">
        <f t="shared" si="31"/>
        <v>79</v>
      </c>
      <c r="O787" s="419"/>
      <c r="P787" s="420"/>
      <c r="Q787" s="420"/>
      <c r="R787" s="420"/>
      <c r="S787" s="420"/>
      <c r="T787" s="420"/>
      <c r="U787" s="420"/>
      <c r="V787" s="420"/>
      <c r="W787" s="420"/>
      <c r="X787" s="420"/>
      <c r="Y787" s="420"/>
    </row>
    <row r="788" spans="1:25" ht="30" customHeight="1">
      <c r="A788" s="315" t="s">
        <v>24</v>
      </c>
      <c r="B788" s="396">
        <v>106</v>
      </c>
      <c r="C788" s="396">
        <v>0</v>
      </c>
      <c r="D788" s="396">
        <v>0</v>
      </c>
      <c r="E788" s="396">
        <v>41</v>
      </c>
      <c r="F788" s="396">
        <v>12</v>
      </c>
      <c r="G788" s="396">
        <v>0</v>
      </c>
      <c r="H788" s="396">
        <v>4</v>
      </c>
      <c r="I788" s="396">
        <v>0</v>
      </c>
      <c r="J788" s="396">
        <v>0</v>
      </c>
      <c r="K788" s="396">
        <v>0</v>
      </c>
      <c r="L788" s="396">
        <v>0</v>
      </c>
      <c r="M788" s="396">
        <v>0</v>
      </c>
      <c r="N788" s="413">
        <f t="shared" si="31"/>
        <v>163</v>
      </c>
      <c r="O788" s="419"/>
      <c r="P788" s="420"/>
      <c r="Q788" s="420"/>
      <c r="R788" s="420"/>
      <c r="S788" s="420"/>
      <c r="T788" s="420"/>
      <c r="U788" s="420"/>
      <c r="V788" s="420"/>
      <c r="W788" s="420"/>
      <c r="X788" s="420"/>
      <c r="Y788" s="420"/>
    </row>
    <row r="789" spans="1:25" ht="30" customHeight="1">
      <c r="A789" s="315" t="s">
        <v>33</v>
      </c>
      <c r="B789" s="396">
        <v>123</v>
      </c>
      <c r="C789" s="396">
        <v>46</v>
      </c>
      <c r="D789" s="396">
        <v>0</v>
      </c>
      <c r="E789" s="396">
        <v>39</v>
      </c>
      <c r="F789" s="396">
        <v>37</v>
      </c>
      <c r="G789" s="396">
        <v>0</v>
      </c>
      <c r="H789" s="396">
        <v>82</v>
      </c>
      <c r="I789" s="396">
        <v>45</v>
      </c>
      <c r="J789" s="396">
        <v>0</v>
      </c>
      <c r="K789" s="396">
        <v>0</v>
      </c>
      <c r="L789" s="396">
        <v>0</v>
      </c>
      <c r="M789" s="396">
        <v>69</v>
      </c>
      <c r="N789" s="413">
        <f t="shared" si="31"/>
        <v>441</v>
      </c>
      <c r="O789" s="419"/>
      <c r="P789" s="420"/>
      <c r="Q789" s="420"/>
      <c r="R789" s="420"/>
      <c r="S789" s="420"/>
      <c r="T789" s="420"/>
      <c r="U789" s="420"/>
      <c r="V789" s="420"/>
      <c r="W789" s="420"/>
      <c r="X789" s="420"/>
      <c r="Y789" s="420"/>
    </row>
    <row r="790" spans="1:25" ht="30" customHeight="1">
      <c r="A790" s="315" t="s">
        <v>23</v>
      </c>
      <c r="B790" s="396">
        <v>44</v>
      </c>
      <c r="C790" s="396">
        <v>12</v>
      </c>
      <c r="D790" s="396">
        <v>53</v>
      </c>
      <c r="E790" s="396">
        <v>154</v>
      </c>
      <c r="F790" s="396">
        <v>69</v>
      </c>
      <c r="G790" s="396">
        <v>0</v>
      </c>
      <c r="H790" s="396">
        <v>0</v>
      </c>
      <c r="I790" s="396">
        <v>11</v>
      </c>
      <c r="J790" s="396">
        <v>56</v>
      </c>
      <c r="K790" s="396">
        <v>0</v>
      </c>
      <c r="L790" s="396">
        <v>10</v>
      </c>
      <c r="M790" s="396">
        <v>0</v>
      </c>
      <c r="N790" s="413">
        <f t="shared" si="31"/>
        <v>409</v>
      </c>
      <c r="O790" s="419"/>
      <c r="P790" s="420"/>
      <c r="Q790" s="420"/>
      <c r="R790" s="420"/>
      <c r="S790" s="420"/>
      <c r="T790" s="420"/>
      <c r="U790" s="420"/>
      <c r="V790" s="420"/>
      <c r="W790" s="420"/>
      <c r="X790" s="420"/>
      <c r="Y790" s="420"/>
    </row>
    <row r="791" spans="1:25" ht="30" customHeight="1">
      <c r="A791" s="315" t="s">
        <v>35</v>
      </c>
      <c r="B791" s="396">
        <v>9</v>
      </c>
      <c r="C791" s="396">
        <v>0</v>
      </c>
      <c r="D791" s="396">
        <v>0</v>
      </c>
      <c r="E791" s="396">
        <v>58</v>
      </c>
      <c r="F791" s="396">
        <v>0</v>
      </c>
      <c r="G791" s="396">
        <v>1</v>
      </c>
      <c r="H791" s="396">
        <v>0</v>
      </c>
      <c r="I791" s="396">
        <v>0</v>
      </c>
      <c r="J791" s="396">
        <v>0</v>
      </c>
      <c r="K791" s="396">
        <v>0</v>
      </c>
      <c r="L791" s="396">
        <v>0</v>
      </c>
      <c r="M791" s="396">
        <v>0</v>
      </c>
      <c r="N791" s="413">
        <f t="shared" si="31"/>
        <v>68</v>
      </c>
      <c r="O791" s="419"/>
      <c r="P791" s="420"/>
      <c r="Q791" s="420"/>
      <c r="R791" s="420"/>
      <c r="S791" s="420"/>
      <c r="T791" s="420"/>
      <c r="U791" s="420"/>
      <c r="V791" s="420"/>
      <c r="W791" s="420"/>
      <c r="X791" s="420"/>
      <c r="Y791" s="420"/>
    </row>
    <row r="792" spans="1:25" ht="30" customHeight="1">
      <c r="A792" s="315" t="s">
        <v>1053</v>
      </c>
      <c r="B792" s="396">
        <v>18</v>
      </c>
      <c r="C792" s="396">
        <v>0</v>
      </c>
      <c r="D792" s="396">
        <v>0</v>
      </c>
      <c r="E792" s="396">
        <v>5</v>
      </c>
      <c r="F792" s="396">
        <v>0</v>
      </c>
      <c r="G792" s="396">
        <v>0</v>
      </c>
      <c r="H792" s="396">
        <v>0</v>
      </c>
      <c r="I792" s="396">
        <v>142</v>
      </c>
      <c r="J792" s="396">
        <v>0</v>
      </c>
      <c r="K792" s="396">
        <v>0</v>
      </c>
      <c r="L792" s="396">
        <v>6</v>
      </c>
      <c r="M792" s="396">
        <v>0</v>
      </c>
      <c r="N792" s="413">
        <f t="shared" si="31"/>
        <v>171</v>
      </c>
      <c r="O792" s="419"/>
      <c r="P792" s="420"/>
      <c r="Q792" s="420"/>
      <c r="R792" s="420"/>
      <c r="S792" s="420"/>
      <c r="T792" s="420"/>
      <c r="U792" s="420"/>
      <c r="V792" s="420"/>
      <c r="W792" s="420"/>
      <c r="X792" s="420"/>
      <c r="Y792" s="420"/>
    </row>
    <row r="793" spans="1:25" ht="30" customHeight="1">
      <c r="A793" s="315" t="s">
        <v>36</v>
      </c>
      <c r="B793" s="396">
        <v>4</v>
      </c>
      <c r="C793" s="396">
        <v>0</v>
      </c>
      <c r="D793" s="396">
        <v>30</v>
      </c>
      <c r="E793" s="396">
        <v>0</v>
      </c>
      <c r="F793" s="396">
        <v>0</v>
      </c>
      <c r="G793" s="396">
        <v>0</v>
      </c>
      <c r="H793" s="396">
        <v>0</v>
      </c>
      <c r="I793" s="396">
        <v>20</v>
      </c>
      <c r="J793" s="396">
        <v>0</v>
      </c>
      <c r="K793" s="396">
        <v>0</v>
      </c>
      <c r="L793" s="396">
        <v>20</v>
      </c>
      <c r="M793" s="396">
        <v>0</v>
      </c>
      <c r="N793" s="413">
        <f t="shared" si="31"/>
        <v>74</v>
      </c>
      <c r="O793" s="419"/>
      <c r="P793" s="420"/>
      <c r="Q793" s="420"/>
      <c r="R793" s="420"/>
      <c r="S793" s="420"/>
      <c r="T793" s="420"/>
      <c r="U793" s="420"/>
      <c r="V793" s="420"/>
      <c r="W793" s="420"/>
      <c r="X793" s="420"/>
      <c r="Y793" s="420"/>
    </row>
    <row r="794" spans="1:25" ht="30" customHeight="1">
      <c r="A794" s="315" t="s">
        <v>115</v>
      </c>
      <c r="B794" s="396">
        <v>0</v>
      </c>
      <c r="C794" s="396">
        <v>0</v>
      </c>
      <c r="D794" s="396">
        <v>0</v>
      </c>
      <c r="E794" s="396">
        <v>14</v>
      </c>
      <c r="F794" s="396">
        <v>0</v>
      </c>
      <c r="G794" s="396">
        <v>0</v>
      </c>
      <c r="H794" s="396">
        <v>0</v>
      </c>
      <c r="I794" s="396">
        <v>44</v>
      </c>
      <c r="J794" s="396">
        <v>0</v>
      </c>
      <c r="K794" s="396">
        <v>0</v>
      </c>
      <c r="L794" s="396">
        <v>0</v>
      </c>
      <c r="M794" s="396">
        <v>0</v>
      </c>
      <c r="N794" s="413">
        <f t="shared" si="31"/>
        <v>58</v>
      </c>
      <c r="O794" s="419"/>
      <c r="P794" s="420"/>
      <c r="Q794" s="420"/>
      <c r="R794" s="420"/>
      <c r="S794" s="420"/>
      <c r="T794" s="420"/>
      <c r="U794" s="420"/>
      <c r="V794" s="420"/>
      <c r="W794" s="420"/>
      <c r="X794" s="420"/>
      <c r="Y794" s="420"/>
    </row>
    <row r="795" spans="1:25" ht="30" customHeight="1">
      <c r="A795" s="315" t="s">
        <v>48</v>
      </c>
      <c r="B795" s="396">
        <v>0</v>
      </c>
      <c r="C795" s="396">
        <v>0</v>
      </c>
      <c r="D795" s="396">
        <v>0</v>
      </c>
      <c r="E795" s="396">
        <v>19</v>
      </c>
      <c r="F795" s="396">
        <v>108</v>
      </c>
      <c r="G795" s="396">
        <v>2</v>
      </c>
      <c r="H795" s="396">
        <v>0</v>
      </c>
      <c r="I795" s="396">
        <v>4</v>
      </c>
      <c r="J795" s="396">
        <v>0</v>
      </c>
      <c r="K795" s="396">
        <v>0</v>
      </c>
      <c r="L795" s="396">
        <v>0</v>
      </c>
      <c r="M795" s="396">
        <v>45</v>
      </c>
      <c r="N795" s="413">
        <f t="shared" si="31"/>
        <v>178</v>
      </c>
      <c r="O795" s="419"/>
      <c r="P795" s="420"/>
      <c r="Q795" s="420"/>
      <c r="R795" s="420"/>
      <c r="S795" s="420"/>
      <c r="T795" s="420"/>
      <c r="U795" s="420"/>
      <c r="V795" s="420"/>
      <c r="W795" s="420"/>
      <c r="X795" s="420"/>
      <c r="Y795" s="420"/>
    </row>
    <row r="796" spans="1:25" ht="30" customHeight="1">
      <c r="A796" s="315" t="s">
        <v>49</v>
      </c>
      <c r="B796" s="396">
        <v>0</v>
      </c>
      <c r="C796" s="396">
        <v>0</v>
      </c>
      <c r="D796" s="396">
        <v>53</v>
      </c>
      <c r="E796" s="396">
        <v>0</v>
      </c>
      <c r="F796" s="396">
        <v>120</v>
      </c>
      <c r="G796" s="396">
        <v>2</v>
      </c>
      <c r="H796" s="396">
        <v>8</v>
      </c>
      <c r="I796" s="396">
        <v>0</v>
      </c>
      <c r="J796" s="396">
        <v>0</v>
      </c>
      <c r="K796" s="396">
        <v>33</v>
      </c>
      <c r="L796" s="396">
        <v>0</v>
      </c>
      <c r="M796" s="396">
        <v>147</v>
      </c>
      <c r="N796" s="413">
        <f t="shared" si="31"/>
        <v>363</v>
      </c>
      <c r="O796" s="419"/>
      <c r="P796" s="420"/>
      <c r="Q796" s="420"/>
      <c r="R796" s="420"/>
      <c r="S796" s="420"/>
      <c r="T796" s="420"/>
      <c r="U796" s="420"/>
      <c r="V796" s="420"/>
      <c r="W796" s="420"/>
      <c r="X796" s="420"/>
      <c r="Y796" s="420"/>
    </row>
    <row r="797" spans="1:25" ht="30" customHeight="1">
      <c r="A797" s="315" t="s">
        <v>50</v>
      </c>
      <c r="B797" s="396">
        <v>2</v>
      </c>
      <c r="C797" s="396">
        <v>32</v>
      </c>
      <c r="D797" s="396">
        <v>62</v>
      </c>
      <c r="E797" s="396">
        <v>72</v>
      </c>
      <c r="F797" s="396">
        <v>35</v>
      </c>
      <c r="G797" s="396">
        <v>21</v>
      </c>
      <c r="H797" s="396">
        <v>0</v>
      </c>
      <c r="I797" s="396">
        <v>4</v>
      </c>
      <c r="J797" s="396">
        <v>0</v>
      </c>
      <c r="K797" s="396">
        <v>43</v>
      </c>
      <c r="L797" s="396">
        <v>10</v>
      </c>
      <c r="M797" s="396">
        <v>85</v>
      </c>
      <c r="N797" s="413">
        <f t="shared" si="31"/>
        <v>366</v>
      </c>
      <c r="O797" s="419"/>
      <c r="P797" s="420"/>
      <c r="Q797" s="420"/>
      <c r="R797" s="420"/>
      <c r="S797" s="420"/>
      <c r="T797" s="420"/>
      <c r="U797" s="420"/>
      <c r="V797" s="420"/>
      <c r="W797" s="420"/>
      <c r="X797" s="420"/>
      <c r="Y797" s="420"/>
    </row>
    <row r="798" spans="1:25" ht="30" customHeight="1">
      <c r="A798" s="315" t="s">
        <v>52</v>
      </c>
      <c r="B798" s="396">
        <v>14</v>
      </c>
      <c r="C798" s="396">
        <v>55</v>
      </c>
      <c r="D798" s="396">
        <v>44</v>
      </c>
      <c r="E798" s="396">
        <v>26</v>
      </c>
      <c r="F798" s="396">
        <v>0</v>
      </c>
      <c r="G798" s="396">
        <v>0</v>
      </c>
      <c r="H798" s="396">
        <v>22</v>
      </c>
      <c r="I798" s="396">
        <v>67</v>
      </c>
      <c r="J798" s="396">
        <v>29</v>
      </c>
      <c r="K798" s="396">
        <v>48</v>
      </c>
      <c r="L798" s="396">
        <v>9</v>
      </c>
      <c r="M798" s="396">
        <v>94</v>
      </c>
      <c r="N798" s="413">
        <f t="shared" si="31"/>
        <v>408</v>
      </c>
      <c r="O798" s="419"/>
      <c r="P798" s="420"/>
      <c r="Q798" s="420"/>
      <c r="R798" s="420"/>
      <c r="S798" s="420"/>
      <c r="T798" s="420"/>
      <c r="U798" s="420"/>
      <c r="V798" s="420"/>
      <c r="W798" s="420"/>
      <c r="X798" s="420"/>
      <c r="Y798" s="420"/>
    </row>
    <row r="799" spans="1:25" ht="30" customHeight="1">
      <c r="A799" s="315" t="s">
        <v>53</v>
      </c>
      <c r="B799" s="396">
        <v>0</v>
      </c>
      <c r="C799" s="396">
        <v>33</v>
      </c>
      <c r="D799" s="396">
        <v>69</v>
      </c>
      <c r="E799" s="396">
        <v>150</v>
      </c>
      <c r="F799" s="396">
        <v>29</v>
      </c>
      <c r="G799" s="396">
        <v>5</v>
      </c>
      <c r="H799" s="396">
        <v>229</v>
      </c>
      <c r="I799" s="396">
        <v>88</v>
      </c>
      <c r="J799" s="396">
        <v>83</v>
      </c>
      <c r="K799" s="396">
        <v>77</v>
      </c>
      <c r="L799" s="396">
        <v>10</v>
      </c>
      <c r="M799" s="396">
        <v>26</v>
      </c>
      <c r="N799" s="413">
        <f t="shared" si="31"/>
        <v>799</v>
      </c>
      <c r="O799" s="419"/>
      <c r="P799" s="420"/>
      <c r="Q799" s="420"/>
      <c r="R799" s="420"/>
      <c r="S799" s="420"/>
      <c r="T799" s="420"/>
      <c r="U799" s="420"/>
      <c r="V799" s="420"/>
      <c r="W799" s="420"/>
      <c r="X799" s="420"/>
      <c r="Y799" s="420"/>
    </row>
    <row r="800" spans="1:25" ht="30" customHeight="1">
      <c r="A800" s="315" t="s">
        <v>54</v>
      </c>
      <c r="B800" s="396">
        <v>0</v>
      </c>
      <c r="C800" s="396">
        <v>0</v>
      </c>
      <c r="D800" s="396">
        <v>0</v>
      </c>
      <c r="E800" s="396">
        <v>59</v>
      </c>
      <c r="F800" s="396">
        <v>0</v>
      </c>
      <c r="G800" s="396">
        <v>27</v>
      </c>
      <c r="H800" s="396">
        <v>0</v>
      </c>
      <c r="I800" s="396">
        <v>31</v>
      </c>
      <c r="J800" s="396">
        <v>0</v>
      </c>
      <c r="K800" s="396">
        <v>0</v>
      </c>
      <c r="L800" s="396">
        <v>0</v>
      </c>
      <c r="M800" s="396">
        <v>0</v>
      </c>
      <c r="N800" s="413">
        <f t="shared" si="31"/>
        <v>117</v>
      </c>
      <c r="O800" s="419"/>
      <c r="P800" s="420"/>
      <c r="Q800" s="420"/>
      <c r="R800" s="420"/>
      <c r="S800" s="420"/>
      <c r="T800" s="420"/>
      <c r="U800" s="420"/>
      <c r="V800" s="420"/>
      <c r="W800" s="420"/>
      <c r="X800" s="420"/>
      <c r="Y800" s="420"/>
    </row>
    <row r="801" spans="1:25" ht="30" customHeight="1">
      <c r="A801" s="315" t="s">
        <v>975</v>
      </c>
      <c r="B801" s="396">
        <v>0</v>
      </c>
      <c r="C801" s="396">
        <v>29</v>
      </c>
      <c r="D801" s="396">
        <v>1</v>
      </c>
      <c r="E801" s="396">
        <v>81</v>
      </c>
      <c r="F801" s="396">
        <v>157</v>
      </c>
      <c r="G801" s="396">
        <v>0</v>
      </c>
      <c r="H801" s="396">
        <v>0</v>
      </c>
      <c r="I801" s="396">
        <v>47</v>
      </c>
      <c r="J801" s="396">
        <v>0</v>
      </c>
      <c r="K801" s="396">
        <v>0</v>
      </c>
      <c r="L801" s="396">
        <v>12</v>
      </c>
      <c r="M801" s="396">
        <v>51</v>
      </c>
      <c r="N801" s="413">
        <f t="shared" si="31"/>
        <v>378</v>
      </c>
      <c r="O801" s="419"/>
      <c r="P801" s="420"/>
      <c r="Q801" s="420"/>
      <c r="R801" s="420"/>
      <c r="S801" s="420"/>
      <c r="T801" s="420"/>
      <c r="U801" s="420"/>
      <c r="V801" s="420"/>
      <c r="W801" s="420"/>
      <c r="X801" s="420"/>
      <c r="Y801" s="420"/>
    </row>
    <row r="802" spans="1:25" ht="38.25" customHeight="1">
      <c r="A802" s="315" t="s">
        <v>1114</v>
      </c>
      <c r="B802" s="396">
        <v>0</v>
      </c>
      <c r="C802" s="396">
        <v>0</v>
      </c>
      <c r="D802" s="396">
        <v>43</v>
      </c>
      <c r="E802" s="396">
        <v>0</v>
      </c>
      <c r="F802" s="396">
        <v>6</v>
      </c>
      <c r="G802" s="396">
        <v>0</v>
      </c>
      <c r="H802" s="396">
        <v>0</v>
      </c>
      <c r="I802" s="396">
        <v>0</v>
      </c>
      <c r="J802" s="396">
        <v>0</v>
      </c>
      <c r="K802" s="396">
        <v>0</v>
      </c>
      <c r="L802" s="396">
        <v>0</v>
      </c>
      <c r="M802" s="396">
        <v>0</v>
      </c>
      <c r="N802" s="413">
        <f t="shared" si="31"/>
        <v>49</v>
      </c>
      <c r="O802" s="419"/>
      <c r="P802" s="420"/>
      <c r="Q802" s="420"/>
      <c r="R802" s="420"/>
      <c r="S802" s="420"/>
      <c r="T802" s="420"/>
      <c r="U802" s="420"/>
      <c r="V802" s="420"/>
      <c r="W802" s="420"/>
      <c r="X802" s="420"/>
      <c r="Y802" s="420"/>
    </row>
    <row r="803" spans="1:25" ht="30" customHeight="1">
      <c r="A803" s="315" t="s">
        <v>1110</v>
      </c>
      <c r="B803" s="396">
        <v>0</v>
      </c>
      <c r="C803" s="396">
        <v>39</v>
      </c>
      <c r="D803" s="396">
        <v>0</v>
      </c>
      <c r="E803" s="396">
        <v>0</v>
      </c>
      <c r="F803" s="396">
        <v>60</v>
      </c>
      <c r="G803" s="396">
        <v>0</v>
      </c>
      <c r="H803" s="396">
        <v>0</v>
      </c>
      <c r="I803" s="396">
        <v>0</v>
      </c>
      <c r="J803" s="396">
        <v>0</v>
      </c>
      <c r="K803" s="396">
        <v>0</v>
      </c>
      <c r="L803" s="396">
        <v>0</v>
      </c>
      <c r="M803" s="396">
        <v>0</v>
      </c>
      <c r="N803" s="413">
        <f t="shared" si="31"/>
        <v>99</v>
      </c>
      <c r="O803" s="419"/>
      <c r="P803" s="420"/>
      <c r="Q803" s="420"/>
      <c r="R803" s="420"/>
      <c r="S803" s="420"/>
      <c r="T803" s="420"/>
      <c r="U803" s="420"/>
      <c r="V803" s="420"/>
      <c r="W803" s="420"/>
      <c r="X803" s="420"/>
      <c r="Y803" s="420"/>
    </row>
    <row r="804" spans="1:25" ht="30" customHeight="1">
      <c r="A804" s="315" t="s">
        <v>962</v>
      </c>
      <c r="B804" s="396">
        <v>516</v>
      </c>
      <c r="C804" s="396">
        <v>0</v>
      </c>
      <c r="D804" s="396">
        <v>0</v>
      </c>
      <c r="E804" s="396">
        <v>75</v>
      </c>
      <c r="F804" s="396">
        <v>0</v>
      </c>
      <c r="G804" s="396">
        <v>16</v>
      </c>
      <c r="H804" s="396">
        <v>0</v>
      </c>
      <c r="I804" s="396">
        <v>33</v>
      </c>
      <c r="J804" s="396">
        <v>0</v>
      </c>
      <c r="K804" s="396">
        <v>2</v>
      </c>
      <c r="L804" s="396">
        <v>15</v>
      </c>
      <c r="M804" s="396">
        <v>23</v>
      </c>
      <c r="N804" s="413">
        <f t="shared" si="31"/>
        <v>680</v>
      </c>
      <c r="O804" s="419"/>
      <c r="P804" s="420"/>
      <c r="Q804" s="420"/>
      <c r="R804" s="420"/>
      <c r="S804" s="420"/>
      <c r="T804" s="420"/>
      <c r="U804" s="420"/>
      <c r="V804" s="420"/>
      <c r="W804" s="420"/>
      <c r="X804" s="420"/>
      <c r="Y804" s="420"/>
    </row>
    <row r="805" spans="1:25" ht="30" customHeight="1">
      <c r="A805" s="315" t="s">
        <v>1112</v>
      </c>
      <c r="B805" s="396">
        <v>0</v>
      </c>
      <c r="C805" s="396">
        <v>0</v>
      </c>
      <c r="D805" s="396">
        <v>9</v>
      </c>
      <c r="E805" s="396">
        <v>0</v>
      </c>
      <c r="F805" s="396">
        <v>0</v>
      </c>
      <c r="G805" s="396">
        <v>0</v>
      </c>
      <c r="H805" s="396">
        <v>0</v>
      </c>
      <c r="I805" s="396">
        <v>0</v>
      </c>
      <c r="J805" s="396">
        <v>0</v>
      </c>
      <c r="K805" s="396">
        <v>0</v>
      </c>
      <c r="L805" s="396">
        <v>0</v>
      </c>
      <c r="M805" s="396">
        <v>0</v>
      </c>
      <c r="N805" s="413">
        <f t="shared" si="31"/>
        <v>9</v>
      </c>
      <c r="O805" s="419"/>
      <c r="P805" s="420"/>
      <c r="Q805" s="420"/>
      <c r="R805" s="420"/>
      <c r="S805" s="420"/>
      <c r="T805" s="420"/>
      <c r="U805" s="420"/>
      <c r="V805" s="420"/>
      <c r="W805" s="420"/>
      <c r="X805" s="420"/>
      <c r="Y805" s="420"/>
    </row>
    <row r="806" spans="1:25" ht="30" customHeight="1">
      <c r="A806" s="315" t="s">
        <v>253</v>
      </c>
      <c r="B806" s="396">
        <v>0</v>
      </c>
      <c r="C806" s="396">
        <v>0</v>
      </c>
      <c r="D806" s="396">
        <v>0</v>
      </c>
      <c r="E806" s="396">
        <v>0</v>
      </c>
      <c r="F806" s="396">
        <v>75</v>
      </c>
      <c r="G806" s="396">
        <v>0</v>
      </c>
      <c r="H806" s="396">
        <v>0</v>
      </c>
      <c r="I806" s="396">
        <v>0</v>
      </c>
      <c r="J806" s="396">
        <v>0</v>
      </c>
      <c r="K806" s="396">
        <v>0</v>
      </c>
      <c r="L806" s="396">
        <v>0</v>
      </c>
      <c r="M806" s="396">
        <v>0</v>
      </c>
      <c r="N806" s="413">
        <f t="shared" si="31"/>
        <v>75</v>
      </c>
      <c r="O806" s="419"/>
      <c r="P806" s="420"/>
      <c r="Q806" s="420"/>
      <c r="R806" s="420"/>
      <c r="S806" s="420"/>
      <c r="T806" s="420"/>
      <c r="U806" s="420"/>
      <c r="V806" s="420"/>
      <c r="W806" s="420"/>
      <c r="X806" s="420"/>
      <c r="Y806" s="420"/>
    </row>
    <row r="807" spans="1:25" ht="30" customHeight="1">
      <c r="A807" s="315" t="s">
        <v>20</v>
      </c>
      <c r="B807" s="396">
        <v>91</v>
      </c>
      <c r="C807" s="396">
        <v>0</v>
      </c>
      <c r="D807" s="396">
        <v>57</v>
      </c>
      <c r="E807" s="396">
        <v>11</v>
      </c>
      <c r="F807" s="396">
        <v>239</v>
      </c>
      <c r="G807" s="396">
        <v>0</v>
      </c>
      <c r="H807" s="396">
        <v>0</v>
      </c>
      <c r="I807" s="396">
        <v>8</v>
      </c>
      <c r="J807" s="396">
        <v>51</v>
      </c>
      <c r="K807" s="396">
        <v>69</v>
      </c>
      <c r="L807" s="396">
        <v>12</v>
      </c>
      <c r="M807" s="396">
        <v>33</v>
      </c>
      <c r="N807" s="413">
        <f t="shared" si="31"/>
        <v>571</v>
      </c>
      <c r="O807" s="419"/>
      <c r="P807" s="420"/>
      <c r="Q807" s="420"/>
      <c r="R807" s="420"/>
      <c r="S807" s="420"/>
      <c r="T807" s="420"/>
      <c r="U807" s="420"/>
      <c r="V807" s="420"/>
      <c r="W807" s="420"/>
      <c r="X807" s="420"/>
      <c r="Y807" s="420"/>
    </row>
    <row r="808" spans="1:25" ht="30" customHeight="1">
      <c r="A808" s="315" t="s">
        <v>66</v>
      </c>
      <c r="B808" s="396">
        <v>1</v>
      </c>
      <c r="C808" s="396">
        <v>0</v>
      </c>
      <c r="D808" s="396">
        <v>0</v>
      </c>
      <c r="E808" s="396">
        <v>28</v>
      </c>
      <c r="F808" s="396">
        <v>45</v>
      </c>
      <c r="G808" s="396">
        <v>0</v>
      </c>
      <c r="H808" s="396">
        <v>0</v>
      </c>
      <c r="I808" s="396">
        <v>61</v>
      </c>
      <c r="J808" s="396">
        <v>0</v>
      </c>
      <c r="K808" s="396">
        <v>23</v>
      </c>
      <c r="L808" s="396">
        <v>0</v>
      </c>
      <c r="M808" s="396">
        <v>4</v>
      </c>
      <c r="N808" s="413">
        <f t="shared" si="31"/>
        <v>162</v>
      </c>
      <c r="O808" s="419"/>
      <c r="P808" s="420"/>
      <c r="Q808" s="420"/>
      <c r="R808" s="420"/>
      <c r="S808" s="420"/>
      <c r="T808" s="420"/>
      <c r="U808" s="420"/>
      <c r="V808" s="420"/>
      <c r="W808" s="420"/>
      <c r="X808" s="420"/>
      <c r="Y808" s="420"/>
    </row>
    <row r="809" spans="1:25" ht="30" customHeight="1">
      <c r="A809" s="315" t="s">
        <v>38</v>
      </c>
      <c r="B809" s="396">
        <v>0</v>
      </c>
      <c r="C809" s="396">
        <v>0</v>
      </c>
      <c r="D809" s="396">
        <v>23</v>
      </c>
      <c r="E809" s="396">
        <v>1</v>
      </c>
      <c r="F809" s="396">
        <v>125</v>
      </c>
      <c r="G809" s="396">
        <v>1</v>
      </c>
      <c r="H809" s="396">
        <v>0</v>
      </c>
      <c r="I809" s="396">
        <v>60</v>
      </c>
      <c r="J809" s="396">
        <v>50</v>
      </c>
      <c r="K809" s="396">
        <v>0</v>
      </c>
      <c r="L809" s="396">
        <v>0</v>
      </c>
      <c r="M809" s="396">
        <v>0</v>
      </c>
      <c r="N809" s="413">
        <f t="shared" si="31"/>
        <v>260</v>
      </c>
      <c r="O809" s="419"/>
      <c r="P809" s="420"/>
      <c r="Q809" s="420"/>
      <c r="R809" s="420"/>
      <c r="S809" s="420"/>
      <c r="T809" s="420"/>
      <c r="U809" s="420"/>
      <c r="V809" s="420"/>
      <c r="W809" s="420"/>
      <c r="X809" s="420"/>
      <c r="Y809" s="420"/>
    </row>
    <row r="810" spans="1:25" ht="30" customHeight="1">
      <c r="A810" s="315" t="s">
        <v>39</v>
      </c>
      <c r="B810" s="396">
        <v>391</v>
      </c>
      <c r="C810" s="396">
        <v>48</v>
      </c>
      <c r="D810" s="396">
        <v>0</v>
      </c>
      <c r="E810" s="396">
        <v>2</v>
      </c>
      <c r="F810" s="396">
        <v>95</v>
      </c>
      <c r="G810" s="396">
        <v>15</v>
      </c>
      <c r="H810" s="396">
        <v>0</v>
      </c>
      <c r="I810" s="396">
        <v>10</v>
      </c>
      <c r="J810" s="396">
        <v>4</v>
      </c>
      <c r="K810" s="396">
        <v>0</v>
      </c>
      <c r="L810" s="396">
        <v>0</v>
      </c>
      <c r="M810" s="396">
        <v>0</v>
      </c>
      <c r="N810" s="413">
        <f t="shared" si="31"/>
        <v>565</v>
      </c>
      <c r="O810" s="419"/>
      <c r="P810" s="420"/>
      <c r="Q810" s="420"/>
      <c r="R810" s="420"/>
      <c r="S810" s="420"/>
      <c r="T810" s="420"/>
      <c r="U810" s="420"/>
      <c r="V810" s="420"/>
      <c r="W810" s="420"/>
      <c r="X810" s="420"/>
      <c r="Y810" s="420"/>
    </row>
    <row r="811" spans="1:25" ht="30" customHeight="1">
      <c r="A811" s="315" t="s">
        <v>711</v>
      </c>
      <c r="B811" s="396">
        <v>0</v>
      </c>
      <c r="C811" s="396">
        <v>0</v>
      </c>
      <c r="D811" s="396">
        <v>0</v>
      </c>
      <c r="E811" s="396">
        <v>0</v>
      </c>
      <c r="F811" s="396">
        <v>0</v>
      </c>
      <c r="G811" s="396">
        <v>0</v>
      </c>
      <c r="H811" s="396">
        <v>0</v>
      </c>
      <c r="I811" s="396">
        <v>0</v>
      </c>
      <c r="J811" s="396">
        <v>0</v>
      </c>
      <c r="K811" s="396">
        <v>0</v>
      </c>
      <c r="L811" s="396">
        <v>16</v>
      </c>
      <c r="M811" s="396">
        <v>0</v>
      </c>
      <c r="N811" s="413">
        <f t="shared" si="31"/>
        <v>16</v>
      </c>
      <c r="O811" s="419"/>
      <c r="P811" s="420"/>
      <c r="Q811" s="420"/>
      <c r="R811" s="420"/>
      <c r="S811" s="420"/>
      <c r="T811" s="420"/>
      <c r="U811" s="420"/>
      <c r="V811" s="420"/>
      <c r="W811" s="420"/>
      <c r="X811" s="420"/>
      <c r="Y811" s="420"/>
    </row>
    <row r="812" spans="1:25" ht="30" customHeight="1">
      <c r="A812" s="315" t="s">
        <v>1111</v>
      </c>
      <c r="B812" s="396">
        <v>0</v>
      </c>
      <c r="C812" s="396">
        <v>0</v>
      </c>
      <c r="D812" s="396">
        <v>0</v>
      </c>
      <c r="E812" s="396">
        <v>1</v>
      </c>
      <c r="F812" s="396">
        <v>0</v>
      </c>
      <c r="G812" s="396">
        <v>0</v>
      </c>
      <c r="H812" s="396">
        <v>0</v>
      </c>
      <c r="I812" s="396">
        <v>0</v>
      </c>
      <c r="J812" s="396">
        <v>0</v>
      </c>
      <c r="K812" s="396">
        <v>0</v>
      </c>
      <c r="L812" s="396">
        <v>0</v>
      </c>
      <c r="M812" s="396">
        <v>0</v>
      </c>
      <c r="N812" s="413">
        <f t="shared" si="31"/>
        <v>1</v>
      </c>
      <c r="O812" s="419"/>
      <c r="P812" s="420"/>
      <c r="Q812" s="420"/>
      <c r="R812" s="420"/>
      <c r="S812" s="420"/>
      <c r="T812" s="420"/>
      <c r="U812" s="420"/>
      <c r="V812" s="420"/>
      <c r="W812" s="420"/>
      <c r="X812" s="420"/>
      <c r="Y812" s="420"/>
    </row>
    <row r="813" spans="1:25" ht="30" customHeight="1">
      <c r="A813" s="315" t="s">
        <v>712</v>
      </c>
      <c r="B813" s="396">
        <v>0</v>
      </c>
      <c r="C813" s="396">
        <v>0</v>
      </c>
      <c r="D813" s="396">
        <v>0</v>
      </c>
      <c r="E813" s="396">
        <v>0</v>
      </c>
      <c r="F813" s="396">
        <v>42</v>
      </c>
      <c r="G813" s="396">
        <v>0</v>
      </c>
      <c r="H813" s="396">
        <v>0</v>
      </c>
      <c r="I813" s="396">
        <v>0</v>
      </c>
      <c r="J813" s="396">
        <v>0</v>
      </c>
      <c r="K813" s="396">
        <v>0</v>
      </c>
      <c r="L813" s="396">
        <v>0</v>
      </c>
      <c r="M813" s="396">
        <v>0</v>
      </c>
      <c r="N813" s="413">
        <f t="shared" si="31"/>
        <v>42</v>
      </c>
      <c r="O813" s="419"/>
      <c r="P813" s="420"/>
      <c r="Q813" s="420"/>
      <c r="R813" s="420"/>
      <c r="S813" s="420"/>
      <c r="T813" s="420"/>
      <c r="U813" s="420"/>
      <c r="V813" s="420"/>
      <c r="W813" s="420"/>
      <c r="X813" s="420"/>
      <c r="Y813" s="420"/>
    </row>
    <row r="814" spans="1:25" ht="30" customHeight="1">
      <c r="A814" s="315" t="s">
        <v>837</v>
      </c>
      <c r="B814" s="396">
        <v>187</v>
      </c>
      <c r="C814" s="396">
        <v>0</v>
      </c>
      <c r="D814" s="396">
        <v>16</v>
      </c>
      <c r="E814" s="396">
        <v>67</v>
      </c>
      <c r="F814" s="396">
        <v>0</v>
      </c>
      <c r="G814" s="396">
        <v>0</v>
      </c>
      <c r="H814" s="396">
        <v>0</v>
      </c>
      <c r="I814" s="396">
        <v>19</v>
      </c>
      <c r="J814" s="396">
        <v>1</v>
      </c>
      <c r="K814" s="396">
        <v>0</v>
      </c>
      <c r="L814" s="396">
        <v>0</v>
      </c>
      <c r="M814" s="396">
        <v>0</v>
      </c>
      <c r="N814" s="413">
        <f t="shared" si="31"/>
        <v>290</v>
      </c>
      <c r="O814" s="419"/>
      <c r="P814" s="420"/>
      <c r="Q814" s="420"/>
      <c r="R814" s="420"/>
      <c r="S814" s="420"/>
      <c r="T814" s="420"/>
      <c r="U814" s="420"/>
      <c r="V814" s="420"/>
      <c r="W814" s="420"/>
      <c r="X814" s="420"/>
      <c r="Y814" s="420"/>
    </row>
    <row r="815" spans="1:25" ht="30" customHeight="1">
      <c r="A815" s="315" t="s">
        <v>964</v>
      </c>
      <c r="B815" s="396">
        <v>0</v>
      </c>
      <c r="C815" s="396">
        <v>0</v>
      </c>
      <c r="D815" s="396">
        <v>0</v>
      </c>
      <c r="E815" s="396">
        <v>0</v>
      </c>
      <c r="F815" s="396">
        <v>0</v>
      </c>
      <c r="G815" s="396">
        <v>0</v>
      </c>
      <c r="H815" s="396">
        <v>0</v>
      </c>
      <c r="I815" s="396">
        <v>0</v>
      </c>
      <c r="J815" s="396">
        <v>3</v>
      </c>
      <c r="K815" s="396">
        <v>0</v>
      </c>
      <c r="L815" s="396">
        <v>0</v>
      </c>
      <c r="M815" s="396">
        <v>32</v>
      </c>
      <c r="N815" s="413">
        <f t="shared" si="31"/>
        <v>35</v>
      </c>
      <c r="O815" s="419"/>
      <c r="P815" s="420"/>
      <c r="Q815" s="420"/>
      <c r="R815" s="420"/>
      <c r="S815" s="420"/>
      <c r="T815" s="420"/>
      <c r="U815" s="420"/>
      <c r="V815" s="420"/>
      <c r="W815" s="420"/>
      <c r="X815" s="420"/>
      <c r="Y815" s="420"/>
    </row>
    <row r="816" spans="1:25" ht="30" customHeight="1">
      <c r="A816" s="315" t="s">
        <v>1115</v>
      </c>
      <c r="B816" s="396">
        <v>0</v>
      </c>
      <c r="C816" s="396">
        <v>0</v>
      </c>
      <c r="D816" s="396">
        <v>0</v>
      </c>
      <c r="E816" s="396">
        <v>0</v>
      </c>
      <c r="F816" s="396">
        <v>0</v>
      </c>
      <c r="G816" s="396">
        <v>0</v>
      </c>
      <c r="H816" s="396">
        <v>0</v>
      </c>
      <c r="I816" s="396">
        <v>6</v>
      </c>
      <c r="J816" s="396">
        <v>0</v>
      </c>
      <c r="K816" s="396">
        <v>0</v>
      </c>
      <c r="L816" s="396">
        <v>0</v>
      </c>
      <c r="M816" s="396">
        <v>29</v>
      </c>
      <c r="N816" s="413">
        <f t="shared" si="31"/>
        <v>35</v>
      </c>
      <c r="O816" s="419"/>
      <c r="P816" s="420"/>
      <c r="Q816" s="420"/>
      <c r="R816" s="420"/>
      <c r="S816" s="420"/>
      <c r="T816" s="420"/>
      <c r="U816" s="420"/>
      <c r="V816" s="420"/>
      <c r="W816" s="420"/>
      <c r="X816" s="420"/>
      <c r="Y816" s="420"/>
    </row>
    <row r="817" spans="1:25" ht="30" customHeight="1">
      <c r="A817" s="315" t="s">
        <v>1680</v>
      </c>
      <c r="B817" s="396">
        <v>318</v>
      </c>
      <c r="C817" s="396">
        <v>0</v>
      </c>
      <c r="D817" s="396">
        <v>33</v>
      </c>
      <c r="E817" s="396">
        <v>286</v>
      </c>
      <c r="F817" s="396">
        <v>265</v>
      </c>
      <c r="G817" s="396">
        <v>0</v>
      </c>
      <c r="H817" s="396">
        <v>0</v>
      </c>
      <c r="I817" s="396">
        <v>47</v>
      </c>
      <c r="J817" s="396">
        <v>0</v>
      </c>
      <c r="K817" s="396">
        <v>24</v>
      </c>
      <c r="L817" s="396">
        <v>0</v>
      </c>
      <c r="M817" s="396">
        <v>67</v>
      </c>
      <c r="N817" s="413">
        <f t="shared" si="31"/>
        <v>1040</v>
      </c>
      <c r="O817" s="419"/>
      <c r="P817" s="420"/>
      <c r="Q817" s="420"/>
      <c r="R817" s="420"/>
      <c r="S817" s="420"/>
      <c r="T817" s="420"/>
      <c r="U817" s="420"/>
      <c r="V817" s="420"/>
      <c r="W817" s="420"/>
      <c r="X817" s="420"/>
      <c r="Y817" s="420"/>
    </row>
    <row r="818" spans="1:25" ht="30" customHeight="1">
      <c r="A818" s="315" t="s">
        <v>989</v>
      </c>
      <c r="B818" s="396">
        <v>0</v>
      </c>
      <c r="C818" s="396">
        <v>0</v>
      </c>
      <c r="D818" s="396">
        <v>0</v>
      </c>
      <c r="E818" s="396">
        <v>0</v>
      </c>
      <c r="F818" s="396">
        <v>0</v>
      </c>
      <c r="G818" s="396">
        <v>0</v>
      </c>
      <c r="H818" s="396">
        <v>0</v>
      </c>
      <c r="I818" s="396">
        <v>11</v>
      </c>
      <c r="J818" s="396">
        <v>0</v>
      </c>
      <c r="K818" s="396">
        <v>0</v>
      </c>
      <c r="L818" s="396">
        <v>0</v>
      </c>
      <c r="M818" s="396">
        <v>0</v>
      </c>
      <c r="N818" s="413">
        <f t="shared" si="31"/>
        <v>11</v>
      </c>
      <c r="O818" s="419"/>
      <c r="P818" s="420"/>
      <c r="Q818" s="420"/>
      <c r="R818" s="420"/>
      <c r="S818" s="420"/>
      <c r="T818" s="420"/>
      <c r="U818" s="420"/>
      <c r="V818" s="420"/>
      <c r="W818" s="420"/>
      <c r="X818" s="420"/>
      <c r="Y818" s="420"/>
    </row>
    <row r="819" spans="1:25" ht="30" customHeight="1">
      <c r="A819" s="315" t="s">
        <v>963</v>
      </c>
      <c r="B819" s="396">
        <v>0</v>
      </c>
      <c r="C819" s="396">
        <v>0</v>
      </c>
      <c r="D819" s="396">
        <v>0</v>
      </c>
      <c r="E819" s="396">
        <v>32</v>
      </c>
      <c r="F819" s="396">
        <v>0</v>
      </c>
      <c r="G819" s="396">
        <v>0</v>
      </c>
      <c r="H819" s="396">
        <v>0</v>
      </c>
      <c r="I819" s="396">
        <v>0</v>
      </c>
      <c r="J819" s="396">
        <v>0</v>
      </c>
      <c r="K819" s="396">
        <v>0</v>
      </c>
      <c r="L819" s="396">
        <v>0</v>
      </c>
      <c r="M819" s="396">
        <v>0</v>
      </c>
      <c r="N819" s="413">
        <f t="shared" si="31"/>
        <v>32</v>
      </c>
      <c r="O819" s="419"/>
      <c r="P819" s="420"/>
      <c r="Q819" s="420"/>
      <c r="R819" s="420"/>
      <c r="S819" s="420"/>
      <c r="T819" s="420"/>
      <c r="U819" s="420"/>
      <c r="V819" s="420"/>
      <c r="W819" s="420"/>
      <c r="X819" s="420"/>
      <c r="Y819" s="420"/>
    </row>
    <row r="820" spans="1:25" ht="30" customHeight="1">
      <c r="A820" s="336" t="s">
        <v>3</v>
      </c>
      <c r="B820" s="395">
        <f>SUM(B785:B819)</f>
        <v>1976</v>
      </c>
      <c r="C820" s="395">
        <f t="shared" ref="C820:G820" si="32">SUM(C785:C819)</f>
        <v>331</v>
      </c>
      <c r="D820" s="395">
        <f t="shared" si="32"/>
        <v>557</v>
      </c>
      <c r="E820" s="395">
        <f t="shared" si="32"/>
        <v>1461</v>
      </c>
      <c r="F820" s="395">
        <f t="shared" si="32"/>
        <v>1630</v>
      </c>
      <c r="G820" s="395">
        <f t="shared" si="32"/>
        <v>109</v>
      </c>
      <c r="H820" s="395">
        <f t="shared" ref="H820" si="33">SUM(H785:H819)</f>
        <v>435</v>
      </c>
      <c r="I820" s="395">
        <f>SUM(I785:I819)</f>
        <v>794</v>
      </c>
      <c r="J820" s="395">
        <f t="shared" ref="J820" si="34">SUM(J785:J819)</f>
        <v>332</v>
      </c>
      <c r="K820" s="395">
        <f t="shared" ref="K820" si="35">SUM(K785:K819)</f>
        <v>319</v>
      </c>
      <c r="L820" s="395">
        <f t="shared" ref="L820" si="36">SUM(L785:L819)</f>
        <v>120</v>
      </c>
      <c r="M820" s="395">
        <f t="shared" ref="M820" si="37">SUM(M785:M819)</f>
        <v>746</v>
      </c>
      <c r="N820" s="413">
        <f t="shared" si="31"/>
        <v>8810</v>
      </c>
      <c r="O820" s="419"/>
      <c r="P820" s="420"/>
      <c r="Q820" s="420"/>
      <c r="R820" s="420"/>
      <c r="S820" s="420"/>
      <c r="T820" s="420"/>
      <c r="U820" s="420"/>
      <c r="V820" s="420"/>
      <c r="W820" s="420"/>
      <c r="X820" s="420"/>
      <c r="Y820" s="420"/>
    </row>
    <row r="821" spans="1:25" ht="17.25" customHeight="1">
      <c r="A821" s="631"/>
      <c r="B821" s="631"/>
      <c r="C821" s="631"/>
      <c r="D821" s="631"/>
      <c r="E821" s="631"/>
      <c r="F821" s="631"/>
      <c r="G821" s="631"/>
      <c r="H821" s="631"/>
      <c r="I821" s="631"/>
      <c r="J821" s="631"/>
      <c r="K821" s="631"/>
      <c r="L821" s="631"/>
      <c r="M821" s="631"/>
      <c r="N821" s="631"/>
      <c r="O821" s="634"/>
      <c r="P821" s="420"/>
      <c r="Q821" s="420"/>
      <c r="R821" s="420"/>
      <c r="S821" s="420"/>
      <c r="T821" s="420"/>
      <c r="U821" s="420"/>
      <c r="V821" s="420"/>
      <c r="W821" s="420"/>
      <c r="X821" s="420"/>
      <c r="Y821" s="420"/>
    </row>
    <row r="822" spans="1:25" ht="26.25" customHeight="1">
      <c r="A822" s="661" t="s">
        <v>1057</v>
      </c>
      <c r="B822" s="662"/>
      <c r="C822" s="662"/>
      <c r="D822" s="662"/>
      <c r="E822" s="662"/>
      <c r="F822" s="662"/>
      <c r="G822" s="662"/>
      <c r="H822" s="663"/>
      <c r="I822" s="405"/>
      <c r="J822" s="399"/>
      <c r="K822" s="399"/>
      <c r="L822" s="399"/>
      <c r="M822" s="399"/>
      <c r="N822" s="420"/>
      <c r="O822" s="420"/>
      <c r="P822" s="420"/>
      <c r="Q822" s="420"/>
      <c r="R822" s="420"/>
      <c r="S822" s="420"/>
      <c r="T822" s="420"/>
      <c r="U822" s="420"/>
      <c r="V822" s="420"/>
      <c r="W822" s="420"/>
      <c r="X822" s="420"/>
      <c r="Y822" s="420"/>
    </row>
    <row r="823" spans="1:25" ht="84.75" customHeight="1">
      <c r="A823" s="336" t="s">
        <v>959</v>
      </c>
      <c r="B823" s="31" t="s">
        <v>4</v>
      </c>
      <c r="C823" s="31" t="s">
        <v>6</v>
      </c>
      <c r="D823" s="31" t="s">
        <v>236</v>
      </c>
      <c r="E823" s="31" t="s">
        <v>12</v>
      </c>
      <c r="F823" s="31" t="s">
        <v>13</v>
      </c>
      <c r="G823" s="31" t="s">
        <v>15</v>
      </c>
      <c r="H823" s="31" t="s">
        <v>3</v>
      </c>
      <c r="I823" s="399"/>
      <c r="J823" s="405"/>
      <c r="K823" s="405"/>
      <c r="L823" s="405"/>
      <c r="M823" s="405"/>
      <c r="N823" s="419"/>
      <c r="O823" s="419"/>
      <c r="P823" s="420"/>
      <c r="Q823" s="420"/>
      <c r="R823" s="420"/>
      <c r="S823" s="420"/>
      <c r="T823" s="420"/>
      <c r="U823" s="420"/>
      <c r="V823" s="420"/>
      <c r="W823" s="420"/>
      <c r="X823" s="420"/>
      <c r="Y823" s="420"/>
    </row>
    <row r="824" spans="1:25" ht="30" customHeight="1">
      <c r="A824" s="315" t="s">
        <v>44</v>
      </c>
      <c r="B824" s="396">
        <v>6</v>
      </c>
      <c r="C824" s="396">
        <v>0</v>
      </c>
      <c r="D824" s="396">
        <v>6</v>
      </c>
      <c r="E824" s="396">
        <v>0</v>
      </c>
      <c r="F824" s="396">
        <v>0</v>
      </c>
      <c r="G824" s="396">
        <v>2</v>
      </c>
      <c r="H824" s="395">
        <f>SUM(B824:G824)</f>
        <v>14</v>
      </c>
      <c r="I824" s="399"/>
      <c r="J824" s="403"/>
      <c r="K824" s="403"/>
      <c r="L824" s="403"/>
      <c r="M824" s="25"/>
      <c r="N824" s="422"/>
      <c r="O824" s="419"/>
      <c r="P824" s="420"/>
      <c r="Q824" s="420"/>
      <c r="R824" s="420"/>
      <c r="S824" s="420"/>
      <c r="T824" s="420"/>
      <c r="U824" s="420"/>
      <c r="V824" s="420"/>
      <c r="W824" s="420"/>
      <c r="X824" s="420"/>
      <c r="Y824" s="420"/>
    </row>
    <row r="825" spans="1:25" ht="30" customHeight="1">
      <c r="A825" s="315" t="s">
        <v>29</v>
      </c>
      <c r="B825" s="396">
        <v>3</v>
      </c>
      <c r="C825" s="396">
        <v>0</v>
      </c>
      <c r="D825" s="396">
        <v>2</v>
      </c>
      <c r="E825" s="396">
        <v>0</v>
      </c>
      <c r="F825" s="396">
        <v>0</v>
      </c>
      <c r="G825" s="396">
        <v>0</v>
      </c>
      <c r="H825" s="395">
        <f t="shared" ref="H825:H854" si="38">SUM(B825:G825)</f>
        <v>5</v>
      </c>
      <c r="I825" s="399"/>
      <c r="J825" s="403"/>
      <c r="K825" s="403"/>
      <c r="L825" s="403"/>
      <c r="M825" s="25"/>
      <c r="N825" s="422"/>
      <c r="O825" s="419"/>
      <c r="P825" s="420"/>
      <c r="Q825" s="420"/>
      <c r="R825" s="420"/>
      <c r="S825" s="420"/>
      <c r="T825" s="420"/>
      <c r="U825" s="420"/>
      <c r="V825" s="420"/>
      <c r="W825" s="420"/>
      <c r="X825" s="420"/>
      <c r="Y825" s="420"/>
    </row>
    <row r="826" spans="1:25" ht="30" customHeight="1">
      <c r="A826" s="315" t="s">
        <v>31</v>
      </c>
      <c r="B826" s="396">
        <v>0</v>
      </c>
      <c r="C826" s="396">
        <v>0</v>
      </c>
      <c r="D826" s="396">
        <v>3</v>
      </c>
      <c r="E826" s="396">
        <v>21</v>
      </c>
      <c r="F826" s="396">
        <v>0</v>
      </c>
      <c r="G826" s="396">
        <v>13</v>
      </c>
      <c r="H826" s="395">
        <f t="shared" si="38"/>
        <v>37</v>
      </c>
      <c r="I826" s="399"/>
      <c r="J826" s="403"/>
      <c r="K826" s="403"/>
      <c r="L826" s="403"/>
      <c r="M826" s="25"/>
      <c r="N826" s="422"/>
      <c r="O826" s="419"/>
      <c r="P826" s="420"/>
      <c r="Q826" s="420"/>
      <c r="R826" s="420"/>
      <c r="S826" s="420"/>
      <c r="T826" s="420"/>
      <c r="U826" s="420"/>
      <c r="V826" s="420"/>
      <c r="W826" s="420"/>
      <c r="X826" s="420"/>
      <c r="Y826" s="420"/>
    </row>
    <row r="827" spans="1:25" ht="30" customHeight="1">
      <c r="A827" s="315" t="s">
        <v>24</v>
      </c>
      <c r="B827" s="396">
        <v>1</v>
      </c>
      <c r="C827" s="396">
        <v>2</v>
      </c>
      <c r="D827" s="396">
        <v>0</v>
      </c>
      <c r="E827" s="396">
        <v>0</v>
      </c>
      <c r="F827" s="396">
        <v>0</v>
      </c>
      <c r="G827" s="396">
        <v>0</v>
      </c>
      <c r="H827" s="395">
        <f t="shared" si="38"/>
        <v>3</v>
      </c>
      <c r="I827" s="399"/>
      <c r="J827" s="403"/>
      <c r="K827" s="403"/>
      <c r="L827" s="403"/>
      <c r="M827" s="25"/>
      <c r="N827" s="422"/>
      <c r="O827" s="419"/>
      <c r="P827" s="420"/>
      <c r="Q827" s="420"/>
      <c r="R827" s="420"/>
      <c r="S827" s="420"/>
      <c r="T827" s="420"/>
      <c r="U827" s="420"/>
      <c r="V827" s="420"/>
      <c r="W827" s="420"/>
      <c r="X827" s="420"/>
      <c r="Y827" s="420"/>
    </row>
    <row r="828" spans="1:25" ht="30" customHeight="1">
      <c r="A828" s="315" t="s">
        <v>33</v>
      </c>
      <c r="B828" s="396">
        <v>1</v>
      </c>
      <c r="C828" s="396">
        <v>2</v>
      </c>
      <c r="D828" s="396">
        <v>0</v>
      </c>
      <c r="E828" s="396">
        <v>0</v>
      </c>
      <c r="F828" s="396">
        <v>0</v>
      </c>
      <c r="G828" s="396">
        <v>15</v>
      </c>
      <c r="H828" s="395">
        <f t="shared" si="38"/>
        <v>18</v>
      </c>
      <c r="I828" s="399"/>
      <c r="J828" s="403"/>
      <c r="K828" s="403"/>
      <c r="L828" s="403"/>
      <c r="M828" s="25"/>
      <c r="N828" s="422"/>
      <c r="O828" s="419"/>
      <c r="P828" s="420"/>
      <c r="Q828" s="420"/>
      <c r="R828" s="420"/>
      <c r="S828" s="420"/>
      <c r="T828" s="420"/>
      <c r="U828" s="420"/>
      <c r="V828" s="420"/>
      <c r="W828" s="420"/>
      <c r="X828" s="420"/>
      <c r="Y828" s="420"/>
    </row>
    <row r="829" spans="1:25" ht="30" customHeight="1">
      <c r="A829" s="315" t="s">
        <v>23</v>
      </c>
      <c r="B829" s="396">
        <v>0</v>
      </c>
      <c r="C829" s="396">
        <v>0</v>
      </c>
      <c r="D829" s="396">
        <v>0</v>
      </c>
      <c r="E829" s="396">
        <v>0</v>
      </c>
      <c r="F829" s="396">
        <v>0</v>
      </c>
      <c r="G829" s="396">
        <v>2</v>
      </c>
      <c r="H829" s="395">
        <f t="shared" si="38"/>
        <v>2</v>
      </c>
      <c r="I829" s="399"/>
      <c r="J829" s="403"/>
      <c r="K829" s="403"/>
      <c r="L829" s="403"/>
      <c r="M829" s="25"/>
      <c r="N829" s="422"/>
      <c r="O829" s="419"/>
      <c r="P829" s="420"/>
      <c r="Q829" s="420"/>
      <c r="R829" s="420"/>
      <c r="S829" s="420"/>
      <c r="T829" s="420"/>
      <c r="U829" s="420"/>
      <c r="V829" s="420"/>
      <c r="W829" s="420"/>
      <c r="X829" s="420"/>
      <c r="Y829" s="420"/>
    </row>
    <row r="830" spans="1:25" ht="30" customHeight="1">
      <c r="A830" s="315" t="s">
        <v>35</v>
      </c>
      <c r="B830" s="396">
        <v>0</v>
      </c>
      <c r="C830" s="396">
        <v>0</v>
      </c>
      <c r="D830" s="396">
        <v>5</v>
      </c>
      <c r="E830" s="396">
        <v>0</v>
      </c>
      <c r="F830" s="396">
        <v>0</v>
      </c>
      <c r="G830" s="396">
        <v>9</v>
      </c>
      <c r="H830" s="395">
        <f t="shared" si="38"/>
        <v>14</v>
      </c>
      <c r="I830" s="399"/>
      <c r="J830" s="403"/>
      <c r="K830" s="403"/>
      <c r="L830" s="403"/>
      <c r="M830" s="25"/>
      <c r="N830" s="422"/>
      <c r="O830" s="419"/>
      <c r="P830" s="420"/>
      <c r="Q830" s="420"/>
      <c r="R830" s="420"/>
      <c r="S830" s="420"/>
      <c r="T830" s="420"/>
      <c r="U830" s="420"/>
      <c r="V830" s="420"/>
      <c r="W830" s="420"/>
      <c r="X830" s="420"/>
      <c r="Y830" s="420"/>
    </row>
    <row r="831" spans="1:25" ht="30" customHeight="1">
      <c r="A831" s="315" t="s">
        <v>1053</v>
      </c>
      <c r="B831" s="396">
        <v>0</v>
      </c>
      <c r="C831" s="396">
        <v>2</v>
      </c>
      <c r="D831" s="396">
        <v>0</v>
      </c>
      <c r="E831" s="396">
        <v>0</v>
      </c>
      <c r="F831" s="396">
        <v>0</v>
      </c>
      <c r="G831" s="396">
        <v>0</v>
      </c>
      <c r="H831" s="395">
        <f t="shared" si="38"/>
        <v>2</v>
      </c>
      <c r="I831" s="399"/>
      <c r="J831" s="403"/>
      <c r="K831" s="403"/>
      <c r="L831" s="403"/>
      <c r="M831" s="25"/>
      <c r="N831" s="422"/>
      <c r="O831" s="419"/>
      <c r="P831" s="420"/>
      <c r="Q831" s="420"/>
      <c r="R831" s="420"/>
      <c r="S831" s="420"/>
      <c r="T831" s="420"/>
      <c r="U831" s="420"/>
      <c r="V831" s="420"/>
      <c r="W831" s="420"/>
      <c r="X831" s="420"/>
      <c r="Y831" s="420"/>
    </row>
    <row r="832" spans="1:25" ht="30" customHeight="1">
      <c r="A832" s="315" t="s">
        <v>115</v>
      </c>
      <c r="B832" s="396">
        <v>0</v>
      </c>
      <c r="C832" s="396">
        <v>0</v>
      </c>
      <c r="D832" s="396">
        <v>0</v>
      </c>
      <c r="E832" s="396">
        <v>0</v>
      </c>
      <c r="F832" s="396">
        <v>50</v>
      </c>
      <c r="G832" s="396">
        <v>2</v>
      </c>
      <c r="H832" s="395">
        <f t="shared" si="38"/>
        <v>52</v>
      </c>
      <c r="I832" s="399"/>
      <c r="J832" s="403"/>
      <c r="K832" s="403"/>
      <c r="L832" s="403"/>
      <c r="M832" s="25"/>
      <c r="N832" s="422"/>
      <c r="O832" s="419"/>
      <c r="P832" s="420"/>
      <c r="Q832" s="420"/>
      <c r="R832" s="420"/>
      <c r="S832" s="420"/>
      <c r="T832" s="420"/>
      <c r="U832" s="420"/>
      <c r="V832" s="420"/>
      <c r="W832" s="420"/>
      <c r="X832" s="420"/>
      <c r="Y832" s="420"/>
    </row>
    <row r="833" spans="1:25" ht="30" customHeight="1">
      <c r="A833" s="315" t="s">
        <v>48</v>
      </c>
      <c r="B833" s="396">
        <v>0</v>
      </c>
      <c r="C833" s="396">
        <v>0</v>
      </c>
      <c r="D833" s="396">
        <v>0</v>
      </c>
      <c r="E833" s="396">
        <v>0</v>
      </c>
      <c r="F833" s="396">
        <v>0</v>
      </c>
      <c r="G833" s="396">
        <v>3</v>
      </c>
      <c r="H833" s="395">
        <f t="shared" si="38"/>
        <v>3</v>
      </c>
      <c r="I833" s="399"/>
      <c r="J833" s="403"/>
      <c r="K833" s="403"/>
      <c r="L833" s="403"/>
      <c r="M833" s="25"/>
      <c r="N833" s="422"/>
      <c r="O833" s="419"/>
      <c r="P833" s="420"/>
      <c r="Q833" s="420"/>
      <c r="R833" s="420"/>
      <c r="S833" s="420"/>
      <c r="T833" s="420"/>
      <c r="U833" s="420"/>
      <c r="V833" s="420"/>
      <c r="W833" s="420"/>
      <c r="X833" s="420"/>
      <c r="Y833" s="420"/>
    </row>
    <row r="834" spans="1:25" ht="30" customHeight="1">
      <c r="A834" s="315" t="s">
        <v>49</v>
      </c>
      <c r="B834" s="396">
        <v>0</v>
      </c>
      <c r="C834" s="396">
        <v>0</v>
      </c>
      <c r="D834" s="396">
        <v>2</v>
      </c>
      <c r="E834" s="396">
        <v>0</v>
      </c>
      <c r="F834" s="396">
        <v>0</v>
      </c>
      <c r="G834" s="396">
        <v>8</v>
      </c>
      <c r="H834" s="395">
        <f t="shared" si="38"/>
        <v>10</v>
      </c>
      <c r="I834" s="399"/>
      <c r="J834" s="403"/>
      <c r="K834" s="403"/>
      <c r="L834" s="403"/>
      <c r="M834" s="25"/>
      <c r="N834" s="422"/>
      <c r="O834" s="419"/>
      <c r="P834" s="420"/>
      <c r="Q834" s="420"/>
      <c r="R834" s="420"/>
      <c r="S834" s="420"/>
      <c r="T834" s="420"/>
      <c r="U834" s="420"/>
      <c r="V834" s="420"/>
      <c r="W834" s="420"/>
      <c r="X834" s="420"/>
      <c r="Y834" s="420"/>
    </row>
    <row r="835" spans="1:25" ht="30" customHeight="1">
      <c r="A835" s="315" t="s">
        <v>50</v>
      </c>
      <c r="B835" s="396">
        <v>14</v>
      </c>
      <c r="C835" s="396">
        <v>1</v>
      </c>
      <c r="D835" s="396">
        <v>0</v>
      </c>
      <c r="E835" s="396">
        <v>0</v>
      </c>
      <c r="F835" s="396">
        <v>0</v>
      </c>
      <c r="G835" s="396">
        <v>9</v>
      </c>
      <c r="H835" s="395">
        <f t="shared" si="38"/>
        <v>24</v>
      </c>
      <c r="I835" s="399"/>
      <c r="J835" s="403"/>
      <c r="K835" s="403"/>
      <c r="L835" s="403"/>
      <c r="M835" s="25"/>
      <c r="N835" s="422"/>
      <c r="O835" s="419"/>
      <c r="P835" s="420"/>
      <c r="Q835" s="420"/>
      <c r="R835" s="420"/>
      <c r="S835" s="420"/>
      <c r="T835" s="420"/>
      <c r="U835" s="420"/>
      <c r="V835" s="420"/>
      <c r="W835" s="420"/>
      <c r="X835" s="420"/>
      <c r="Y835" s="420"/>
    </row>
    <row r="836" spans="1:25" ht="30" customHeight="1">
      <c r="A836" s="315" t="s">
        <v>52</v>
      </c>
      <c r="B836" s="396">
        <v>16</v>
      </c>
      <c r="C836" s="396">
        <v>0</v>
      </c>
      <c r="D836" s="396">
        <v>1</v>
      </c>
      <c r="E836" s="396">
        <v>0</v>
      </c>
      <c r="F836" s="396">
        <v>0</v>
      </c>
      <c r="G836" s="396">
        <v>7</v>
      </c>
      <c r="H836" s="395">
        <f t="shared" si="38"/>
        <v>24</v>
      </c>
      <c r="I836" s="399"/>
      <c r="J836" s="403"/>
      <c r="K836" s="403"/>
      <c r="L836" s="403"/>
      <c r="M836" s="25"/>
      <c r="N836" s="422"/>
      <c r="O836" s="419"/>
      <c r="P836" s="420"/>
      <c r="Q836" s="420"/>
      <c r="R836" s="420"/>
      <c r="S836" s="420"/>
      <c r="T836" s="420"/>
      <c r="U836" s="420"/>
      <c r="V836" s="420"/>
      <c r="W836" s="420"/>
      <c r="X836" s="420"/>
      <c r="Y836" s="420"/>
    </row>
    <row r="837" spans="1:25" ht="30" customHeight="1">
      <c r="A837" s="315" t="s">
        <v>53</v>
      </c>
      <c r="B837" s="396">
        <v>6</v>
      </c>
      <c r="C837" s="396">
        <v>3</v>
      </c>
      <c r="D837" s="396">
        <v>3</v>
      </c>
      <c r="E837" s="396">
        <v>0</v>
      </c>
      <c r="F837" s="396">
        <v>0</v>
      </c>
      <c r="G837" s="396">
        <v>7</v>
      </c>
      <c r="H837" s="395">
        <f t="shared" si="38"/>
        <v>19</v>
      </c>
      <c r="I837" s="399"/>
      <c r="J837" s="403"/>
      <c r="K837" s="403"/>
      <c r="L837" s="403"/>
      <c r="M837" s="25"/>
      <c r="N837" s="422"/>
      <c r="O837" s="419"/>
      <c r="P837" s="420"/>
      <c r="Q837" s="420"/>
      <c r="R837" s="420"/>
      <c r="S837" s="420"/>
      <c r="T837" s="420"/>
      <c r="U837" s="420"/>
      <c r="V837" s="420"/>
      <c r="W837" s="420"/>
      <c r="X837" s="420"/>
      <c r="Y837" s="420"/>
    </row>
    <row r="838" spans="1:25" ht="30" customHeight="1">
      <c r="A838" s="315" t="s">
        <v>54</v>
      </c>
      <c r="B838" s="396">
        <v>2</v>
      </c>
      <c r="C838" s="396">
        <v>0</v>
      </c>
      <c r="D838" s="396">
        <v>1</v>
      </c>
      <c r="E838" s="396">
        <v>0</v>
      </c>
      <c r="F838" s="396">
        <v>0</v>
      </c>
      <c r="G838" s="396">
        <v>0</v>
      </c>
      <c r="H838" s="395">
        <f t="shared" si="38"/>
        <v>3</v>
      </c>
      <c r="I838" s="399"/>
      <c r="J838" s="403"/>
      <c r="K838" s="403"/>
      <c r="L838" s="403"/>
      <c r="M838" s="25"/>
      <c r="N838" s="422"/>
      <c r="O838" s="419"/>
      <c r="P838" s="420"/>
      <c r="Q838" s="420"/>
      <c r="R838" s="420"/>
      <c r="S838" s="420"/>
      <c r="T838" s="420"/>
      <c r="U838" s="420"/>
      <c r="V838" s="420"/>
      <c r="W838" s="420"/>
      <c r="X838" s="420"/>
      <c r="Y838" s="420"/>
    </row>
    <row r="839" spans="1:25" ht="30" customHeight="1">
      <c r="A839" s="315" t="s">
        <v>975</v>
      </c>
      <c r="B839" s="396">
        <v>21</v>
      </c>
      <c r="C839" s="396">
        <v>14</v>
      </c>
      <c r="D839" s="396">
        <v>4</v>
      </c>
      <c r="E839" s="396">
        <v>0</v>
      </c>
      <c r="F839" s="396">
        <v>2</v>
      </c>
      <c r="G839" s="396">
        <v>8</v>
      </c>
      <c r="H839" s="395">
        <f t="shared" si="38"/>
        <v>49</v>
      </c>
      <c r="I839" s="399"/>
      <c r="J839" s="403"/>
      <c r="K839" s="403"/>
      <c r="L839" s="403"/>
      <c r="M839" s="25"/>
      <c r="N839" s="422"/>
      <c r="O839" s="419"/>
      <c r="P839" s="420"/>
      <c r="Q839" s="420"/>
      <c r="R839" s="420"/>
      <c r="S839" s="420"/>
      <c r="T839" s="420"/>
      <c r="U839" s="420"/>
      <c r="V839" s="420"/>
      <c r="W839" s="420"/>
      <c r="X839" s="420"/>
      <c r="Y839" s="420"/>
    </row>
    <row r="840" spans="1:25" ht="30" customHeight="1">
      <c r="A840" s="315" t="s">
        <v>253</v>
      </c>
      <c r="B840" s="396">
        <v>0</v>
      </c>
      <c r="C840" s="396">
        <v>0</v>
      </c>
      <c r="D840" s="396">
        <v>16</v>
      </c>
      <c r="E840" s="396">
        <v>0</v>
      </c>
      <c r="F840" s="396">
        <v>0</v>
      </c>
      <c r="G840" s="396">
        <v>0</v>
      </c>
      <c r="H840" s="395">
        <f t="shared" si="38"/>
        <v>16</v>
      </c>
      <c r="I840" s="399"/>
      <c r="J840" s="403"/>
      <c r="K840" s="403"/>
      <c r="L840" s="403"/>
      <c r="M840" s="25"/>
      <c r="N840" s="422"/>
      <c r="O840" s="419"/>
      <c r="P840" s="420"/>
      <c r="Q840" s="420"/>
      <c r="R840" s="420"/>
      <c r="S840" s="420"/>
      <c r="T840" s="420"/>
      <c r="U840" s="420"/>
      <c r="V840" s="420"/>
      <c r="W840" s="420"/>
      <c r="X840" s="420"/>
      <c r="Y840" s="420"/>
    </row>
    <row r="841" spans="1:25" ht="30" customHeight="1">
      <c r="A841" s="315" t="s">
        <v>1110</v>
      </c>
      <c r="B841" s="396">
        <v>1</v>
      </c>
      <c r="C841" s="396">
        <v>0</v>
      </c>
      <c r="D841" s="396">
        <v>0</v>
      </c>
      <c r="E841" s="396">
        <v>0</v>
      </c>
      <c r="F841" s="396">
        <v>0</v>
      </c>
      <c r="G841" s="396">
        <v>0</v>
      </c>
      <c r="H841" s="395">
        <f t="shared" si="38"/>
        <v>1</v>
      </c>
      <c r="I841" s="399"/>
      <c r="J841" s="403"/>
      <c r="K841" s="403"/>
      <c r="L841" s="403"/>
      <c r="M841" s="25"/>
      <c r="N841" s="422"/>
      <c r="O841" s="419"/>
      <c r="P841" s="420"/>
      <c r="Q841" s="420"/>
      <c r="R841" s="420"/>
      <c r="S841" s="420"/>
      <c r="T841" s="420"/>
      <c r="U841" s="420"/>
      <c r="V841" s="420"/>
      <c r="W841" s="420"/>
      <c r="X841" s="420"/>
      <c r="Y841" s="420"/>
    </row>
    <row r="842" spans="1:25" ht="30" customHeight="1">
      <c r="A842" s="315" t="s">
        <v>962</v>
      </c>
      <c r="B842" s="396">
        <v>0</v>
      </c>
      <c r="C842" s="396">
        <v>1</v>
      </c>
      <c r="D842" s="396">
        <v>0</v>
      </c>
      <c r="E842" s="396">
        <v>0</v>
      </c>
      <c r="F842" s="396">
        <v>0</v>
      </c>
      <c r="G842" s="396">
        <v>3</v>
      </c>
      <c r="H842" s="395">
        <f t="shared" si="38"/>
        <v>4</v>
      </c>
      <c r="I842" s="399"/>
      <c r="J842" s="403"/>
      <c r="K842" s="403"/>
      <c r="L842" s="403"/>
      <c r="M842" s="25"/>
      <c r="N842" s="422"/>
      <c r="O842" s="419"/>
      <c r="P842" s="420"/>
      <c r="Q842" s="420"/>
      <c r="R842" s="420"/>
      <c r="S842" s="420"/>
      <c r="T842" s="420"/>
      <c r="U842" s="420"/>
      <c r="V842" s="420"/>
      <c r="W842" s="420"/>
      <c r="X842" s="420"/>
      <c r="Y842" s="420"/>
    </row>
    <row r="843" spans="1:25" ht="30" customHeight="1">
      <c r="A843" s="315" t="s">
        <v>1109</v>
      </c>
      <c r="B843" s="396">
        <v>0</v>
      </c>
      <c r="C843" s="396">
        <v>1</v>
      </c>
      <c r="D843" s="396">
        <v>0</v>
      </c>
      <c r="E843" s="396">
        <v>0</v>
      </c>
      <c r="F843" s="396">
        <v>0</v>
      </c>
      <c r="G843" s="396">
        <v>0</v>
      </c>
      <c r="H843" s="395">
        <f t="shared" si="38"/>
        <v>1</v>
      </c>
      <c r="I843" s="399"/>
      <c r="J843" s="403"/>
      <c r="K843" s="403"/>
      <c r="L843" s="403"/>
      <c r="M843" s="25"/>
      <c r="N843" s="422"/>
      <c r="O843" s="419"/>
      <c r="P843" s="420"/>
      <c r="Q843" s="420"/>
      <c r="R843" s="420"/>
      <c r="S843" s="420"/>
      <c r="T843" s="420"/>
      <c r="U843" s="420"/>
      <c r="V843" s="420"/>
      <c r="W843" s="420"/>
      <c r="X843" s="420"/>
      <c r="Y843" s="420"/>
    </row>
    <row r="844" spans="1:25" ht="30" customHeight="1">
      <c r="A844" s="315" t="s">
        <v>20</v>
      </c>
      <c r="B844" s="396">
        <v>36</v>
      </c>
      <c r="C844" s="396">
        <v>0</v>
      </c>
      <c r="D844" s="396">
        <v>2</v>
      </c>
      <c r="E844" s="396">
        <v>0</v>
      </c>
      <c r="F844" s="396">
        <v>0</v>
      </c>
      <c r="G844" s="396">
        <v>11</v>
      </c>
      <c r="H844" s="395">
        <f t="shared" si="38"/>
        <v>49</v>
      </c>
      <c r="I844" s="399"/>
      <c r="J844" s="403"/>
      <c r="K844" s="403"/>
      <c r="L844" s="403"/>
      <c r="M844" s="25"/>
      <c r="N844" s="422"/>
      <c r="O844" s="419"/>
      <c r="P844" s="420"/>
      <c r="Q844" s="420"/>
      <c r="R844" s="420"/>
      <c r="S844" s="420"/>
      <c r="T844" s="420"/>
      <c r="U844" s="420"/>
      <c r="V844" s="420"/>
      <c r="W844" s="420"/>
      <c r="X844" s="420"/>
      <c r="Y844" s="420"/>
    </row>
    <row r="845" spans="1:25" ht="30" customHeight="1">
      <c r="A845" s="315" t="s">
        <v>66</v>
      </c>
      <c r="B845" s="396">
        <v>9</v>
      </c>
      <c r="C845" s="396">
        <v>0</v>
      </c>
      <c r="D845" s="396">
        <v>15</v>
      </c>
      <c r="E845" s="396">
        <v>0</v>
      </c>
      <c r="F845" s="396">
        <v>0</v>
      </c>
      <c r="G845" s="396">
        <v>0</v>
      </c>
      <c r="H845" s="395">
        <f t="shared" si="38"/>
        <v>24</v>
      </c>
      <c r="I845" s="399"/>
      <c r="J845" s="403"/>
      <c r="K845" s="403"/>
      <c r="L845" s="403"/>
      <c r="M845" s="25"/>
      <c r="N845" s="422"/>
      <c r="O845" s="419"/>
      <c r="P845" s="420"/>
      <c r="Q845" s="420"/>
      <c r="R845" s="420"/>
      <c r="S845" s="420"/>
      <c r="T845" s="420"/>
      <c r="U845" s="420"/>
      <c r="V845" s="420"/>
      <c r="W845" s="420"/>
      <c r="X845" s="420"/>
      <c r="Y845" s="420"/>
    </row>
    <row r="846" spans="1:25" ht="30" customHeight="1">
      <c r="A846" s="315" t="s">
        <v>38</v>
      </c>
      <c r="B846" s="396">
        <v>6</v>
      </c>
      <c r="C846" s="396">
        <v>0</v>
      </c>
      <c r="D846" s="396">
        <v>9</v>
      </c>
      <c r="E846" s="396">
        <v>0</v>
      </c>
      <c r="F846" s="396">
        <v>0</v>
      </c>
      <c r="G846" s="396">
        <v>0</v>
      </c>
      <c r="H846" s="395">
        <f t="shared" si="38"/>
        <v>15</v>
      </c>
      <c r="I846" s="399"/>
      <c r="J846" s="403"/>
      <c r="K846" s="403"/>
      <c r="L846" s="403"/>
      <c r="M846" s="25"/>
      <c r="N846" s="422"/>
      <c r="O846" s="419"/>
      <c r="P846" s="420"/>
      <c r="Q846" s="420"/>
      <c r="R846" s="420"/>
      <c r="S846" s="420"/>
      <c r="T846" s="420"/>
      <c r="U846" s="420"/>
      <c r="V846" s="420"/>
      <c r="W846" s="420"/>
      <c r="X846" s="420"/>
      <c r="Y846" s="420"/>
    </row>
    <row r="847" spans="1:25" ht="30" customHeight="1">
      <c r="A847" s="315" t="s">
        <v>39</v>
      </c>
      <c r="B847" s="396">
        <v>0</v>
      </c>
      <c r="C847" s="396">
        <v>1</v>
      </c>
      <c r="D847" s="396">
        <v>6</v>
      </c>
      <c r="E847" s="396">
        <v>0</v>
      </c>
      <c r="F847" s="396">
        <v>0</v>
      </c>
      <c r="G847" s="396">
        <v>1</v>
      </c>
      <c r="H847" s="395">
        <f t="shared" si="38"/>
        <v>8</v>
      </c>
      <c r="I847" s="399"/>
      <c r="J847" s="403"/>
      <c r="K847" s="403"/>
      <c r="L847" s="403"/>
      <c r="M847" s="25"/>
      <c r="N847" s="422"/>
      <c r="O847" s="419"/>
      <c r="P847" s="420"/>
      <c r="Q847" s="420"/>
      <c r="R847" s="420"/>
      <c r="S847" s="420"/>
      <c r="T847" s="420"/>
      <c r="U847" s="420"/>
      <c r="V847" s="420"/>
      <c r="W847" s="420"/>
      <c r="X847" s="420"/>
      <c r="Y847" s="420"/>
    </row>
    <row r="848" spans="1:25" ht="30" customHeight="1">
      <c r="A848" s="315" t="s">
        <v>1108</v>
      </c>
      <c r="B848" s="396">
        <v>0</v>
      </c>
      <c r="C848" s="396">
        <v>0</v>
      </c>
      <c r="D848" s="396">
        <v>0</v>
      </c>
      <c r="E848" s="396">
        <v>0</v>
      </c>
      <c r="F848" s="396">
        <v>0</v>
      </c>
      <c r="G848" s="396">
        <v>2</v>
      </c>
      <c r="H848" s="395">
        <f t="shared" si="38"/>
        <v>2</v>
      </c>
      <c r="I848" s="399"/>
      <c r="J848" s="403"/>
      <c r="K848" s="403"/>
      <c r="L848" s="403"/>
      <c r="M848" s="25"/>
      <c r="N848" s="422"/>
      <c r="O848" s="419"/>
      <c r="P848" s="420"/>
      <c r="Q848" s="420"/>
      <c r="R848" s="420"/>
      <c r="S848" s="420"/>
      <c r="T848" s="420"/>
      <c r="U848" s="420"/>
      <c r="V848" s="420"/>
      <c r="W848" s="420"/>
      <c r="X848" s="420"/>
      <c r="Y848" s="420"/>
    </row>
    <row r="849" spans="1:25" ht="30" customHeight="1">
      <c r="A849" s="28" t="s">
        <v>746</v>
      </c>
      <c r="B849" s="396">
        <v>0</v>
      </c>
      <c r="C849" s="396">
        <v>0</v>
      </c>
      <c r="D849" s="396">
        <v>0</v>
      </c>
      <c r="E849" s="396">
        <v>0</v>
      </c>
      <c r="F849" s="396">
        <v>0</v>
      </c>
      <c r="G849" s="396">
        <v>1</v>
      </c>
      <c r="H849" s="395">
        <f t="shared" si="38"/>
        <v>1</v>
      </c>
      <c r="I849" s="399"/>
      <c r="J849" s="403"/>
      <c r="K849" s="403"/>
      <c r="L849" s="403"/>
      <c r="M849" s="25"/>
      <c r="N849" s="422"/>
      <c r="O849" s="419"/>
      <c r="P849" s="420"/>
      <c r="Q849" s="420"/>
      <c r="R849" s="420"/>
      <c r="S849" s="420"/>
      <c r="T849" s="420"/>
      <c r="U849" s="420"/>
      <c r="V849" s="420"/>
      <c r="W849" s="420"/>
      <c r="X849" s="420"/>
      <c r="Y849" s="420"/>
    </row>
    <row r="850" spans="1:25" ht="30" customHeight="1">
      <c r="A850" s="315" t="s">
        <v>837</v>
      </c>
      <c r="B850" s="396">
        <v>0</v>
      </c>
      <c r="C850" s="396">
        <v>0</v>
      </c>
      <c r="D850" s="396">
        <v>2</v>
      </c>
      <c r="E850" s="396">
        <v>0</v>
      </c>
      <c r="F850" s="396">
        <v>0</v>
      </c>
      <c r="G850" s="396">
        <v>0</v>
      </c>
      <c r="H850" s="395">
        <f t="shared" si="38"/>
        <v>2</v>
      </c>
      <c r="I850" s="399"/>
      <c r="J850" s="403"/>
      <c r="K850" s="403"/>
      <c r="L850" s="403"/>
      <c r="M850" s="25"/>
      <c r="N850" s="422"/>
      <c r="O850" s="419"/>
      <c r="P850" s="420"/>
      <c r="Q850" s="420"/>
      <c r="R850" s="420"/>
      <c r="S850" s="420"/>
      <c r="T850" s="420"/>
      <c r="U850" s="420"/>
      <c r="V850" s="420"/>
      <c r="W850" s="420"/>
      <c r="X850" s="420"/>
      <c r="Y850" s="420"/>
    </row>
    <row r="851" spans="1:25" ht="30" customHeight="1">
      <c r="A851" s="315" t="s">
        <v>967</v>
      </c>
      <c r="B851" s="396">
        <v>0</v>
      </c>
      <c r="C851" s="396">
        <v>1</v>
      </c>
      <c r="D851" s="396">
        <v>0</v>
      </c>
      <c r="E851" s="396">
        <v>0</v>
      </c>
      <c r="F851" s="396">
        <v>0</v>
      </c>
      <c r="G851" s="396">
        <v>3</v>
      </c>
      <c r="H851" s="395">
        <f t="shared" si="38"/>
        <v>4</v>
      </c>
      <c r="I851" s="399"/>
      <c r="J851" s="405"/>
      <c r="K851" s="405"/>
      <c r="L851" s="405"/>
      <c r="M851" s="405"/>
      <c r="N851" s="419"/>
      <c r="O851" s="419"/>
      <c r="P851" s="420"/>
      <c r="Q851" s="420"/>
      <c r="R851" s="420"/>
      <c r="S851" s="420"/>
      <c r="T851" s="420"/>
      <c r="U851" s="420"/>
      <c r="V851" s="420"/>
      <c r="W851" s="420"/>
      <c r="X851" s="420"/>
      <c r="Y851" s="420"/>
    </row>
    <row r="852" spans="1:25" ht="25.5" customHeight="1">
      <c r="A852" s="315" t="s">
        <v>1088</v>
      </c>
      <c r="B852" s="396">
        <v>1</v>
      </c>
      <c r="C852" s="396">
        <v>0</v>
      </c>
      <c r="D852" s="396">
        <v>0</v>
      </c>
      <c r="E852" s="396">
        <v>0</v>
      </c>
      <c r="F852" s="396">
        <v>0</v>
      </c>
      <c r="G852" s="396">
        <v>0</v>
      </c>
      <c r="H852" s="395">
        <f t="shared" si="38"/>
        <v>1</v>
      </c>
      <c r="I852" s="399"/>
      <c r="J852" s="399"/>
      <c r="K852" s="399"/>
      <c r="L852" s="399"/>
      <c r="M852" s="399"/>
      <c r="N852" s="420"/>
      <c r="O852" s="420"/>
      <c r="P852" s="420"/>
      <c r="Q852" s="420"/>
      <c r="R852" s="420"/>
      <c r="S852" s="420"/>
      <c r="T852" s="420"/>
      <c r="U852" s="420"/>
      <c r="V852" s="420"/>
      <c r="W852" s="420"/>
      <c r="X852" s="420"/>
      <c r="Y852" s="420"/>
    </row>
    <row r="853" spans="1:25" ht="27.75" customHeight="1">
      <c r="A853" s="315" t="s">
        <v>963</v>
      </c>
      <c r="B853" s="396">
        <v>0</v>
      </c>
      <c r="C853" s="396">
        <v>0</v>
      </c>
      <c r="D853" s="396">
        <v>10</v>
      </c>
      <c r="E853" s="396">
        <v>0</v>
      </c>
      <c r="F853" s="396">
        <v>0</v>
      </c>
      <c r="G853" s="396">
        <v>0</v>
      </c>
      <c r="H853" s="395">
        <f t="shared" si="38"/>
        <v>10</v>
      </c>
      <c r="I853" s="399"/>
      <c r="J853" s="399"/>
      <c r="K853" s="399"/>
      <c r="L853" s="399"/>
      <c r="M853" s="399"/>
      <c r="N853" s="420"/>
      <c r="O853" s="420"/>
      <c r="P853" s="420"/>
      <c r="Q853" s="420"/>
      <c r="R853" s="420"/>
      <c r="S853" s="420"/>
      <c r="T853" s="420"/>
      <c r="U853" s="420"/>
      <c r="V853" s="420"/>
      <c r="W853" s="420"/>
      <c r="X853" s="420"/>
      <c r="Y853" s="420"/>
    </row>
    <row r="854" spans="1:25" ht="27.75" customHeight="1">
      <c r="A854" s="336" t="s">
        <v>3</v>
      </c>
      <c r="B854" s="395">
        <f t="shared" ref="B854:G854" si="39">SUM(B824:B853)</f>
        <v>123</v>
      </c>
      <c r="C854" s="395">
        <f t="shared" si="39"/>
        <v>28</v>
      </c>
      <c r="D854" s="395">
        <f t="shared" si="39"/>
        <v>87</v>
      </c>
      <c r="E854" s="395">
        <f t="shared" si="39"/>
        <v>21</v>
      </c>
      <c r="F854" s="395">
        <f t="shared" si="39"/>
        <v>52</v>
      </c>
      <c r="G854" s="395">
        <f t="shared" si="39"/>
        <v>106</v>
      </c>
      <c r="H854" s="395">
        <f t="shared" si="38"/>
        <v>417</v>
      </c>
      <c r="I854" s="399"/>
      <c r="J854" s="399"/>
      <c r="K854" s="399"/>
      <c r="L854" s="399"/>
      <c r="M854" s="399"/>
      <c r="N854" s="420"/>
      <c r="O854" s="420"/>
      <c r="P854" s="420"/>
      <c r="Q854" s="420"/>
      <c r="R854" s="420"/>
      <c r="S854" s="420"/>
      <c r="T854" s="420"/>
      <c r="U854" s="420"/>
      <c r="V854" s="420"/>
      <c r="W854" s="420"/>
      <c r="X854" s="420"/>
      <c r="Y854" s="420"/>
    </row>
    <row r="855" spans="1:25">
      <c r="A855" s="705"/>
      <c r="B855" s="705"/>
      <c r="C855" s="705"/>
      <c r="D855" s="705"/>
      <c r="E855" s="705"/>
      <c r="F855" s="705"/>
      <c r="G855" s="705"/>
      <c r="H855" s="705"/>
      <c r="I855" s="705"/>
      <c r="J855" s="705"/>
      <c r="K855" s="705"/>
      <c r="L855" s="705"/>
      <c r="M855" s="705"/>
      <c r="N855" s="705"/>
      <c r="O855" s="705"/>
      <c r="P855" s="420"/>
      <c r="Q855" s="420"/>
      <c r="R855" s="420"/>
      <c r="S855" s="420"/>
      <c r="T855" s="420"/>
      <c r="U855" s="420"/>
      <c r="V855" s="420"/>
      <c r="W855" s="420"/>
      <c r="X855" s="420"/>
      <c r="Y855" s="420"/>
    </row>
    <row r="856" spans="1:25" ht="30" customHeight="1">
      <c r="A856" s="604" t="s">
        <v>1165</v>
      </c>
      <c r="B856" s="604"/>
      <c r="C856" s="604"/>
      <c r="D856" s="604"/>
      <c r="E856" s="604"/>
      <c r="F856" s="604"/>
      <c r="G856" s="604"/>
      <c r="H856" s="604"/>
      <c r="I856" s="604"/>
      <c r="J856" s="604"/>
      <c r="K856" s="604"/>
      <c r="L856" s="604"/>
      <c r="M856" s="604"/>
      <c r="N856" s="604"/>
      <c r="O856" s="604"/>
      <c r="P856" s="420"/>
      <c r="Q856" s="420"/>
      <c r="R856" s="420"/>
      <c r="S856" s="420"/>
      <c r="T856" s="420"/>
      <c r="U856" s="420"/>
      <c r="V856" s="420"/>
      <c r="W856" s="420"/>
      <c r="X856" s="420"/>
      <c r="Y856" s="420"/>
    </row>
    <row r="857" spans="1:25" ht="68.25" customHeight="1">
      <c r="A857" s="336" t="s">
        <v>1703</v>
      </c>
      <c r="B857" s="31" t="s">
        <v>5</v>
      </c>
      <c r="C857" s="31" t="s">
        <v>4</v>
      </c>
      <c r="D857" s="31" t="s">
        <v>6</v>
      </c>
      <c r="E857" s="31" t="s">
        <v>1725</v>
      </c>
      <c r="F857" s="31" t="s">
        <v>1726</v>
      </c>
      <c r="G857" s="31" t="s">
        <v>230</v>
      </c>
      <c r="H857" s="31" t="s">
        <v>236</v>
      </c>
      <c r="I857" s="31" t="s">
        <v>229</v>
      </c>
      <c r="J857" s="31" t="s">
        <v>11</v>
      </c>
      <c r="K857" s="31" t="s">
        <v>12</v>
      </c>
      <c r="L857" s="31" t="s">
        <v>13</v>
      </c>
      <c r="M857" s="31" t="s">
        <v>14</v>
      </c>
      <c r="N857" s="31" t="s">
        <v>15</v>
      </c>
      <c r="O857" s="31" t="s">
        <v>3</v>
      </c>
      <c r="P857" s="361"/>
      <c r="Q857" s="361"/>
      <c r="R857" s="361"/>
      <c r="S857" s="420"/>
      <c r="T857" s="420"/>
      <c r="U857" s="420"/>
      <c r="V857" s="420"/>
      <c r="W857" s="420"/>
      <c r="X857" s="420"/>
      <c r="Y857" s="420"/>
    </row>
    <row r="858" spans="1:25" ht="30" customHeight="1">
      <c r="A858" s="315" t="s">
        <v>44</v>
      </c>
      <c r="B858" s="396">
        <v>0</v>
      </c>
      <c r="C858" s="396">
        <v>0</v>
      </c>
      <c r="D858" s="396">
        <v>2</v>
      </c>
      <c r="E858" s="396">
        <v>1</v>
      </c>
      <c r="F858" s="396">
        <v>1</v>
      </c>
      <c r="G858" s="396">
        <v>5</v>
      </c>
      <c r="H858" s="396">
        <v>32</v>
      </c>
      <c r="I858" s="396">
        <v>0</v>
      </c>
      <c r="J858" s="396">
        <v>36</v>
      </c>
      <c r="K858" s="396">
        <v>0</v>
      </c>
      <c r="L858" s="396">
        <v>42</v>
      </c>
      <c r="M858" s="396">
        <v>0</v>
      </c>
      <c r="N858" s="421">
        <v>3</v>
      </c>
      <c r="O858" s="415">
        <f>SUM(B858:N858)</f>
        <v>122</v>
      </c>
      <c r="P858" s="420"/>
      <c r="Q858" s="420"/>
      <c r="R858" s="420"/>
      <c r="S858" s="420"/>
      <c r="T858" s="420"/>
      <c r="U858" s="420"/>
      <c r="V858" s="420"/>
      <c r="W858" s="420"/>
      <c r="X858" s="420"/>
      <c r="Y858" s="420"/>
    </row>
    <row r="859" spans="1:25" ht="30" customHeight="1">
      <c r="A859" s="315" t="s">
        <v>33</v>
      </c>
      <c r="B859" s="396">
        <v>0</v>
      </c>
      <c r="C859" s="396">
        <v>0</v>
      </c>
      <c r="D859" s="396">
        <v>1</v>
      </c>
      <c r="E859" s="396">
        <v>1</v>
      </c>
      <c r="F859" s="396">
        <v>0</v>
      </c>
      <c r="G859" s="396">
        <v>1</v>
      </c>
      <c r="H859" s="396">
        <v>10</v>
      </c>
      <c r="I859" s="396">
        <v>34</v>
      </c>
      <c r="J859" s="396">
        <v>41</v>
      </c>
      <c r="K859" s="396">
        <v>0</v>
      </c>
      <c r="L859" s="396">
        <v>34</v>
      </c>
      <c r="M859" s="396">
        <v>2</v>
      </c>
      <c r="N859" s="421">
        <v>54</v>
      </c>
      <c r="O859" s="415">
        <f t="shared" ref="O859:O892" si="40">SUM(B859:N859)</f>
        <v>178</v>
      </c>
      <c r="P859" s="420"/>
      <c r="Q859" s="420"/>
      <c r="R859" s="420"/>
      <c r="S859" s="420"/>
      <c r="T859" s="420"/>
      <c r="U859" s="420"/>
      <c r="V859" s="420"/>
      <c r="W859" s="420"/>
      <c r="X859" s="420"/>
      <c r="Y859" s="420"/>
    </row>
    <row r="860" spans="1:25" ht="30" customHeight="1">
      <c r="A860" s="315" t="s">
        <v>35</v>
      </c>
      <c r="B860" s="396">
        <v>0</v>
      </c>
      <c r="C860" s="396">
        <v>0</v>
      </c>
      <c r="D860" s="396">
        <v>14</v>
      </c>
      <c r="E860" s="396">
        <v>0</v>
      </c>
      <c r="F860" s="396">
        <v>0</v>
      </c>
      <c r="G860" s="396">
        <v>9</v>
      </c>
      <c r="H860" s="396">
        <v>18</v>
      </c>
      <c r="I860" s="396">
        <v>0</v>
      </c>
      <c r="J860" s="396">
        <v>0</v>
      </c>
      <c r="K860" s="396">
        <v>2</v>
      </c>
      <c r="L860" s="396">
        <v>6</v>
      </c>
      <c r="M860" s="396">
        <v>0</v>
      </c>
      <c r="N860" s="421">
        <v>13</v>
      </c>
      <c r="O860" s="415">
        <f t="shared" si="40"/>
        <v>62</v>
      </c>
      <c r="P860" s="420"/>
      <c r="Q860" s="420"/>
      <c r="R860" s="420"/>
      <c r="S860" s="420"/>
      <c r="T860" s="420"/>
      <c r="U860" s="420"/>
      <c r="V860" s="420"/>
      <c r="W860" s="420"/>
      <c r="X860" s="420"/>
      <c r="Y860" s="420"/>
    </row>
    <row r="861" spans="1:25" ht="30" customHeight="1">
      <c r="A861" s="315" t="s">
        <v>66</v>
      </c>
      <c r="B861" s="396">
        <v>89</v>
      </c>
      <c r="C861" s="396">
        <v>31</v>
      </c>
      <c r="D861" s="396">
        <v>11</v>
      </c>
      <c r="E861" s="396">
        <v>10</v>
      </c>
      <c r="F861" s="396">
        <v>0</v>
      </c>
      <c r="G861" s="396">
        <v>17</v>
      </c>
      <c r="H861" s="396">
        <v>40</v>
      </c>
      <c r="I861" s="396">
        <v>135</v>
      </c>
      <c r="J861" s="396">
        <v>11</v>
      </c>
      <c r="K861" s="396">
        <v>15</v>
      </c>
      <c r="L861" s="396">
        <v>79</v>
      </c>
      <c r="M861" s="396">
        <v>11</v>
      </c>
      <c r="N861" s="421">
        <v>36</v>
      </c>
      <c r="O861" s="415">
        <f t="shared" si="40"/>
        <v>485</v>
      </c>
      <c r="P861" s="420"/>
      <c r="Q861" s="420"/>
      <c r="R861" s="420"/>
      <c r="S861" s="420"/>
      <c r="T861" s="420"/>
      <c r="U861" s="420"/>
      <c r="V861" s="420"/>
      <c r="W861" s="420"/>
      <c r="X861" s="420"/>
      <c r="Y861" s="420"/>
    </row>
    <row r="862" spans="1:25" ht="30" customHeight="1">
      <c r="A862" s="315" t="s">
        <v>1166</v>
      </c>
      <c r="B862" s="396">
        <v>6</v>
      </c>
      <c r="C862" s="396">
        <v>0</v>
      </c>
      <c r="D862" s="396">
        <v>2</v>
      </c>
      <c r="E862" s="396">
        <v>0</v>
      </c>
      <c r="F862" s="396">
        <v>0</v>
      </c>
      <c r="G862" s="396">
        <v>0</v>
      </c>
      <c r="H862" s="396">
        <v>29</v>
      </c>
      <c r="I862" s="396">
        <v>0</v>
      </c>
      <c r="J862" s="396">
        <v>2</v>
      </c>
      <c r="K862" s="396">
        <v>1</v>
      </c>
      <c r="L862" s="396">
        <v>15</v>
      </c>
      <c r="M862" s="396">
        <v>0</v>
      </c>
      <c r="N862" s="421">
        <v>0</v>
      </c>
      <c r="O862" s="415">
        <f t="shared" si="40"/>
        <v>55</v>
      </c>
      <c r="P862" s="420"/>
      <c r="Q862" s="420"/>
      <c r="R862" s="420"/>
      <c r="S862" s="420"/>
      <c r="T862" s="420"/>
      <c r="U862" s="420"/>
      <c r="V862" s="420"/>
      <c r="W862" s="420"/>
      <c r="X862" s="420"/>
      <c r="Y862" s="420"/>
    </row>
    <row r="863" spans="1:25" ht="30" customHeight="1">
      <c r="A863" s="315" t="s">
        <v>31</v>
      </c>
      <c r="B863" s="396">
        <v>0</v>
      </c>
      <c r="C863" s="396">
        <v>0</v>
      </c>
      <c r="D863" s="396">
        <v>7</v>
      </c>
      <c r="E863" s="396">
        <v>2</v>
      </c>
      <c r="F863" s="396">
        <v>0</v>
      </c>
      <c r="G863" s="396">
        <v>7</v>
      </c>
      <c r="H863" s="396">
        <v>0</v>
      </c>
      <c r="I863" s="396">
        <v>0</v>
      </c>
      <c r="J863" s="396">
        <v>72</v>
      </c>
      <c r="K863" s="396">
        <v>0</v>
      </c>
      <c r="L863" s="396">
        <v>14</v>
      </c>
      <c r="M863" s="396">
        <v>0</v>
      </c>
      <c r="N863" s="421">
        <v>64</v>
      </c>
      <c r="O863" s="415">
        <f t="shared" si="40"/>
        <v>166</v>
      </c>
      <c r="P863" s="420"/>
      <c r="Q863" s="420"/>
      <c r="R863" s="420"/>
      <c r="S863" s="420"/>
      <c r="T863" s="420"/>
      <c r="U863" s="420"/>
      <c r="V863" s="420"/>
      <c r="W863" s="420"/>
      <c r="X863" s="420"/>
      <c r="Y863" s="420"/>
    </row>
    <row r="864" spans="1:25" ht="30" customHeight="1">
      <c r="A864" s="315" t="s">
        <v>29</v>
      </c>
      <c r="B864" s="396">
        <v>0</v>
      </c>
      <c r="C864" s="396">
        <v>0</v>
      </c>
      <c r="D864" s="396">
        <v>0</v>
      </c>
      <c r="E864" s="396">
        <v>8</v>
      </c>
      <c r="F864" s="396">
        <v>0</v>
      </c>
      <c r="G864" s="396">
        <v>1</v>
      </c>
      <c r="H864" s="396">
        <v>22</v>
      </c>
      <c r="I864" s="396">
        <v>0</v>
      </c>
      <c r="J864" s="396">
        <v>4</v>
      </c>
      <c r="K864" s="396">
        <v>0</v>
      </c>
      <c r="L864" s="396">
        <v>19</v>
      </c>
      <c r="M864" s="396">
        <v>1</v>
      </c>
      <c r="N864" s="421">
        <v>0</v>
      </c>
      <c r="O864" s="415">
        <f t="shared" si="40"/>
        <v>55</v>
      </c>
      <c r="P864" s="420"/>
      <c r="Q864" s="420"/>
      <c r="R864" s="420"/>
      <c r="S864" s="420"/>
      <c r="T864" s="420"/>
      <c r="U864" s="420"/>
      <c r="V864" s="420"/>
      <c r="W864" s="420"/>
      <c r="X864" s="420"/>
      <c r="Y864" s="420"/>
    </row>
    <row r="865" spans="1:25" ht="30" customHeight="1">
      <c r="A865" s="315" t="s">
        <v>24</v>
      </c>
      <c r="B865" s="396">
        <v>0</v>
      </c>
      <c r="C865" s="396">
        <v>0</v>
      </c>
      <c r="D865" s="396">
        <v>14</v>
      </c>
      <c r="E865" s="396">
        <v>3</v>
      </c>
      <c r="F865" s="396">
        <v>0</v>
      </c>
      <c r="G865" s="396">
        <v>12</v>
      </c>
      <c r="H865" s="396">
        <v>12</v>
      </c>
      <c r="I865" s="396">
        <v>0</v>
      </c>
      <c r="J865" s="396">
        <v>0</v>
      </c>
      <c r="K865" s="396">
        <v>2</v>
      </c>
      <c r="L865" s="396">
        <v>1</v>
      </c>
      <c r="M865" s="396">
        <v>0</v>
      </c>
      <c r="N865" s="421">
        <v>0</v>
      </c>
      <c r="O865" s="415">
        <f t="shared" si="40"/>
        <v>44</v>
      </c>
      <c r="P865" s="420"/>
      <c r="Q865" s="420"/>
      <c r="R865" s="420"/>
      <c r="S865" s="420"/>
      <c r="T865" s="420"/>
      <c r="U865" s="420"/>
      <c r="V865" s="420"/>
      <c r="W865" s="420"/>
      <c r="X865" s="420"/>
      <c r="Y865" s="420"/>
    </row>
    <row r="866" spans="1:25" ht="30" customHeight="1">
      <c r="A866" s="315" t="s">
        <v>23</v>
      </c>
      <c r="B866" s="396">
        <v>0</v>
      </c>
      <c r="C866" s="396">
        <v>0</v>
      </c>
      <c r="D866" s="396">
        <v>1</v>
      </c>
      <c r="E866" s="396">
        <v>0</v>
      </c>
      <c r="F866" s="396">
        <v>2</v>
      </c>
      <c r="G866" s="396">
        <v>5</v>
      </c>
      <c r="H866" s="396">
        <v>11</v>
      </c>
      <c r="I866" s="396">
        <v>17</v>
      </c>
      <c r="J866" s="396">
        <v>4</v>
      </c>
      <c r="K866" s="396">
        <v>126</v>
      </c>
      <c r="L866" s="396">
        <v>50</v>
      </c>
      <c r="M866" s="396">
        <v>0</v>
      </c>
      <c r="N866" s="421">
        <v>30</v>
      </c>
      <c r="O866" s="415">
        <f t="shared" si="40"/>
        <v>246</v>
      </c>
      <c r="P866" s="420"/>
      <c r="Q866" s="420"/>
      <c r="R866" s="420"/>
      <c r="S866" s="420"/>
      <c r="T866" s="420"/>
      <c r="U866" s="420"/>
      <c r="V866" s="420"/>
      <c r="W866" s="420"/>
      <c r="X866" s="420"/>
      <c r="Y866" s="420"/>
    </row>
    <row r="867" spans="1:25" ht="30" customHeight="1">
      <c r="A867" s="315" t="s">
        <v>36</v>
      </c>
      <c r="B867" s="396">
        <v>0</v>
      </c>
      <c r="C867" s="396">
        <v>0</v>
      </c>
      <c r="D867" s="396">
        <v>2</v>
      </c>
      <c r="E867" s="396">
        <v>5</v>
      </c>
      <c r="F867" s="396">
        <v>0</v>
      </c>
      <c r="G867" s="396">
        <v>0</v>
      </c>
      <c r="H867" s="396">
        <v>43</v>
      </c>
      <c r="I867" s="396">
        <v>28</v>
      </c>
      <c r="J867" s="396">
        <v>1</v>
      </c>
      <c r="K867" s="396">
        <v>3</v>
      </c>
      <c r="L867" s="396">
        <v>0</v>
      </c>
      <c r="M867" s="396">
        <v>0</v>
      </c>
      <c r="N867" s="421">
        <v>8</v>
      </c>
      <c r="O867" s="415">
        <f t="shared" si="40"/>
        <v>90</v>
      </c>
      <c r="P867" s="420"/>
      <c r="Q867" s="420"/>
      <c r="R867" s="420"/>
      <c r="S867" s="420"/>
      <c r="T867" s="420"/>
      <c r="U867" s="420"/>
      <c r="V867" s="420"/>
      <c r="W867" s="420"/>
      <c r="X867" s="420"/>
      <c r="Y867" s="420"/>
    </row>
    <row r="868" spans="1:25" ht="30" customHeight="1">
      <c r="A868" s="315" t="s">
        <v>20</v>
      </c>
      <c r="B868" s="396">
        <v>41</v>
      </c>
      <c r="C868" s="396">
        <v>28</v>
      </c>
      <c r="D868" s="396">
        <v>21</v>
      </c>
      <c r="E868" s="396">
        <v>0</v>
      </c>
      <c r="F868" s="396">
        <v>0</v>
      </c>
      <c r="G868" s="396">
        <v>8</v>
      </c>
      <c r="H868" s="396">
        <v>13</v>
      </c>
      <c r="I868" s="396">
        <v>18</v>
      </c>
      <c r="J868" s="396">
        <v>9</v>
      </c>
      <c r="K868" s="396">
        <v>9</v>
      </c>
      <c r="L868" s="396">
        <v>82</v>
      </c>
      <c r="M868" s="396">
        <v>0</v>
      </c>
      <c r="N868" s="421">
        <v>18</v>
      </c>
      <c r="O868" s="415">
        <f t="shared" si="40"/>
        <v>247</v>
      </c>
      <c r="P868" s="420"/>
      <c r="Q868" s="420"/>
      <c r="R868" s="420"/>
      <c r="S868" s="420"/>
      <c r="T868" s="420"/>
      <c r="U868" s="420"/>
      <c r="V868" s="420"/>
      <c r="W868" s="420"/>
      <c r="X868" s="420"/>
      <c r="Y868" s="420"/>
    </row>
    <row r="869" spans="1:25" ht="30" customHeight="1">
      <c r="A869" s="315" t="s">
        <v>38</v>
      </c>
      <c r="B869" s="396">
        <v>0</v>
      </c>
      <c r="C869" s="396">
        <v>0</v>
      </c>
      <c r="D869" s="396">
        <v>19</v>
      </c>
      <c r="E869" s="396">
        <v>6</v>
      </c>
      <c r="F869" s="396">
        <v>0</v>
      </c>
      <c r="G869" s="396">
        <v>3</v>
      </c>
      <c r="H869" s="396">
        <v>16</v>
      </c>
      <c r="I869" s="396">
        <v>36</v>
      </c>
      <c r="J869" s="396">
        <v>2</v>
      </c>
      <c r="K869" s="396">
        <v>0</v>
      </c>
      <c r="L869" s="396">
        <v>0</v>
      </c>
      <c r="M869" s="396">
        <v>0</v>
      </c>
      <c r="N869" s="421">
        <v>0</v>
      </c>
      <c r="O869" s="415">
        <f t="shared" si="40"/>
        <v>82</v>
      </c>
      <c r="P869" s="420"/>
      <c r="Q869" s="420"/>
      <c r="R869" s="420"/>
      <c r="S869" s="420"/>
      <c r="T869" s="420"/>
      <c r="U869" s="420"/>
      <c r="V869" s="420"/>
      <c r="W869" s="420"/>
      <c r="X869" s="420"/>
      <c r="Y869" s="420"/>
    </row>
    <row r="870" spans="1:25" ht="30" customHeight="1">
      <c r="A870" s="315" t="s">
        <v>39</v>
      </c>
      <c r="B870" s="396">
        <v>0</v>
      </c>
      <c r="C870" s="396">
        <v>0</v>
      </c>
      <c r="D870" s="396">
        <v>25</v>
      </c>
      <c r="E870" s="396">
        <v>0</v>
      </c>
      <c r="F870" s="396">
        <v>0</v>
      </c>
      <c r="G870" s="396">
        <v>49</v>
      </c>
      <c r="H870" s="396">
        <v>64</v>
      </c>
      <c r="I870" s="396">
        <v>0</v>
      </c>
      <c r="J870" s="396">
        <v>1</v>
      </c>
      <c r="K870" s="396">
        <v>35</v>
      </c>
      <c r="L870" s="396">
        <v>40</v>
      </c>
      <c r="M870" s="396">
        <v>0</v>
      </c>
      <c r="N870" s="421">
        <v>55</v>
      </c>
      <c r="O870" s="415">
        <f t="shared" si="40"/>
        <v>269</v>
      </c>
      <c r="P870" s="420"/>
      <c r="Q870" s="420"/>
      <c r="R870" s="420"/>
      <c r="S870" s="420"/>
      <c r="T870" s="420"/>
      <c r="U870" s="420"/>
      <c r="V870" s="420"/>
      <c r="W870" s="420"/>
      <c r="X870" s="420"/>
      <c r="Y870" s="420"/>
    </row>
    <row r="871" spans="1:25" ht="30" customHeight="1">
      <c r="A871" s="315" t="s">
        <v>48</v>
      </c>
      <c r="B871" s="396">
        <v>0</v>
      </c>
      <c r="C871" s="396">
        <v>3</v>
      </c>
      <c r="D871" s="396">
        <v>0</v>
      </c>
      <c r="E871" s="396">
        <v>25</v>
      </c>
      <c r="F871" s="396">
        <v>3</v>
      </c>
      <c r="G871" s="396">
        <v>0</v>
      </c>
      <c r="H871" s="396">
        <v>0</v>
      </c>
      <c r="I871" s="396">
        <v>0</v>
      </c>
      <c r="J871" s="396">
        <v>55</v>
      </c>
      <c r="K871" s="396">
        <v>0</v>
      </c>
      <c r="L871" s="396">
        <v>57</v>
      </c>
      <c r="M871" s="396">
        <v>0</v>
      </c>
      <c r="N871" s="421">
        <v>10</v>
      </c>
      <c r="O871" s="415">
        <f t="shared" si="40"/>
        <v>153</v>
      </c>
      <c r="P871" s="361"/>
      <c r="Q871" s="361"/>
      <c r="R871" s="361"/>
      <c r="S871" s="361"/>
      <c r="T871" s="361"/>
      <c r="U871" s="420"/>
      <c r="V871" s="420"/>
      <c r="W871" s="420"/>
      <c r="X871" s="420"/>
      <c r="Y871" s="420"/>
    </row>
    <row r="872" spans="1:25" ht="30" customHeight="1">
      <c r="A872" s="315" t="s">
        <v>49</v>
      </c>
      <c r="B872" s="396">
        <v>0</v>
      </c>
      <c r="C872" s="396">
        <v>0</v>
      </c>
      <c r="D872" s="396">
        <v>2</v>
      </c>
      <c r="E872" s="396">
        <v>10</v>
      </c>
      <c r="F872" s="396">
        <v>0</v>
      </c>
      <c r="G872" s="396">
        <v>1</v>
      </c>
      <c r="H872" s="396">
        <v>25</v>
      </c>
      <c r="I872" s="396">
        <v>120</v>
      </c>
      <c r="J872" s="396">
        <v>44</v>
      </c>
      <c r="K872" s="396">
        <v>99</v>
      </c>
      <c r="L872" s="396">
        <v>119</v>
      </c>
      <c r="M872" s="396">
        <v>4</v>
      </c>
      <c r="N872" s="421">
        <v>54</v>
      </c>
      <c r="O872" s="415">
        <f t="shared" si="40"/>
        <v>478</v>
      </c>
      <c r="P872" s="361"/>
      <c r="Q872" s="361"/>
      <c r="R872" s="361"/>
      <c r="S872" s="361"/>
      <c r="T872" s="361"/>
      <c r="U872" s="420"/>
      <c r="V872" s="420"/>
      <c r="W872" s="420"/>
      <c r="X872" s="420"/>
      <c r="Y872" s="420"/>
    </row>
    <row r="873" spans="1:25" ht="30" customHeight="1">
      <c r="A873" s="315" t="s">
        <v>50</v>
      </c>
      <c r="B873" s="396">
        <v>0</v>
      </c>
      <c r="C873" s="396">
        <v>33</v>
      </c>
      <c r="D873" s="396">
        <v>53</v>
      </c>
      <c r="E873" s="396">
        <v>3</v>
      </c>
      <c r="F873" s="396">
        <v>3</v>
      </c>
      <c r="G873" s="396">
        <v>20</v>
      </c>
      <c r="H873" s="396">
        <v>22</v>
      </c>
      <c r="I873" s="396">
        <v>109</v>
      </c>
      <c r="J873" s="396">
        <v>83</v>
      </c>
      <c r="K873" s="396">
        <v>0</v>
      </c>
      <c r="L873" s="396">
        <v>20</v>
      </c>
      <c r="M873" s="396">
        <v>0</v>
      </c>
      <c r="N873" s="421">
        <v>57</v>
      </c>
      <c r="O873" s="415">
        <f t="shared" si="40"/>
        <v>403</v>
      </c>
      <c r="P873" s="361"/>
      <c r="Q873" s="361"/>
      <c r="R873" s="361"/>
      <c r="S873" s="361"/>
      <c r="T873" s="361"/>
      <c r="U873" s="420"/>
      <c r="V873" s="420"/>
      <c r="W873" s="420"/>
      <c r="X873" s="420"/>
      <c r="Y873" s="420"/>
    </row>
    <row r="874" spans="1:25" ht="30" customHeight="1">
      <c r="A874" s="315" t="s">
        <v>1167</v>
      </c>
      <c r="B874" s="396">
        <v>0</v>
      </c>
      <c r="C874" s="396">
        <v>76</v>
      </c>
      <c r="D874" s="396">
        <v>75</v>
      </c>
      <c r="E874" s="396">
        <v>28</v>
      </c>
      <c r="F874" s="396">
        <v>6</v>
      </c>
      <c r="G874" s="396">
        <v>43</v>
      </c>
      <c r="H874" s="396">
        <v>29</v>
      </c>
      <c r="I874" s="396">
        <v>0</v>
      </c>
      <c r="J874" s="396">
        <v>7</v>
      </c>
      <c r="K874" s="396">
        <v>85</v>
      </c>
      <c r="L874" s="396">
        <v>57</v>
      </c>
      <c r="M874" s="396">
        <v>0</v>
      </c>
      <c r="N874" s="421">
        <v>16</v>
      </c>
      <c r="O874" s="415">
        <f t="shared" si="40"/>
        <v>422</v>
      </c>
      <c r="P874" s="361"/>
      <c r="Q874" s="361"/>
      <c r="R874" s="361"/>
      <c r="S874" s="361"/>
      <c r="T874" s="361"/>
      <c r="U874" s="420"/>
      <c r="V874" s="420"/>
      <c r="W874" s="420"/>
      <c r="X874" s="420"/>
      <c r="Y874" s="420"/>
    </row>
    <row r="875" spans="1:25" ht="30" customHeight="1">
      <c r="A875" s="315" t="s">
        <v>52</v>
      </c>
      <c r="B875" s="396">
        <v>77</v>
      </c>
      <c r="C875" s="396">
        <v>6</v>
      </c>
      <c r="D875" s="396">
        <v>34</v>
      </c>
      <c r="E875" s="396">
        <v>10</v>
      </c>
      <c r="F875" s="396">
        <v>1</v>
      </c>
      <c r="G875" s="396">
        <v>12</v>
      </c>
      <c r="H875" s="396">
        <v>3</v>
      </c>
      <c r="I875" s="396">
        <v>0</v>
      </c>
      <c r="J875" s="396">
        <v>56</v>
      </c>
      <c r="K875" s="396">
        <v>38</v>
      </c>
      <c r="L875" s="396">
        <v>35</v>
      </c>
      <c r="M875" s="396">
        <v>0</v>
      </c>
      <c r="N875" s="421">
        <v>32</v>
      </c>
      <c r="O875" s="415">
        <f t="shared" si="40"/>
        <v>304</v>
      </c>
      <c r="P875" s="361"/>
      <c r="Q875" s="361"/>
      <c r="R875" s="361"/>
      <c r="S875" s="361"/>
      <c r="T875" s="361"/>
      <c r="U875" s="420"/>
      <c r="V875" s="420"/>
      <c r="W875" s="420"/>
      <c r="X875" s="420"/>
      <c r="Y875" s="420"/>
    </row>
    <row r="876" spans="1:25" ht="30" customHeight="1">
      <c r="A876" s="315" t="s">
        <v>53</v>
      </c>
      <c r="B876" s="396">
        <v>0</v>
      </c>
      <c r="C876" s="396">
        <v>24</v>
      </c>
      <c r="D876" s="396">
        <v>57</v>
      </c>
      <c r="E876" s="396">
        <v>7</v>
      </c>
      <c r="F876" s="396">
        <v>1</v>
      </c>
      <c r="G876" s="396">
        <v>9</v>
      </c>
      <c r="H876" s="396">
        <v>35</v>
      </c>
      <c r="I876" s="396">
        <v>145</v>
      </c>
      <c r="J876" s="396">
        <v>106</v>
      </c>
      <c r="K876" s="396">
        <v>14</v>
      </c>
      <c r="L876" s="396">
        <v>72</v>
      </c>
      <c r="M876" s="396">
        <v>3</v>
      </c>
      <c r="N876" s="421">
        <v>60</v>
      </c>
      <c r="O876" s="415">
        <f t="shared" si="40"/>
        <v>533</v>
      </c>
      <c r="P876" s="361"/>
      <c r="Q876" s="361"/>
      <c r="R876" s="361"/>
      <c r="S876" s="361"/>
      <c r="T876" s="361"/>
      <c r="U876" s="420"/>
      <c r="V876" s="420"/>
      <c r="W876" s="420"/>
      <c r="X876" s="420"/>
      <c r="Y876" s="420"/>
    </row>
    <row r="877" spans="1:25" ht="30" customHeight="1">
      <c r="A877" s="315" t="s">
        <v>54</v>
      </c>
      <c r="B877" s="396">
        <v>0</v>
      </c>
      <c r="C877" s="396">
        <v>0</v>
      </c>
      <c r="D877" s="396">
        <v>7</v>
      </c>
      <c r="E877" s="396">
        <v>0</v>
      </c>
      <c r="F877" s="396">
        <v>3</v>
      </c>
      <c r="G877" s="396">
        <v>27</v>
      </c>
      <c r="H877" s="396">
        <v>45</v>
      </c>
      <c r="I877" s="396">
        <v>0</v>
      </c>
      <c r="J877" s="396">
        <v>4</v>
      </c>
      <c r="K877" s="396">
        <v>9</v>
      </c>
      <c r="L877" s="396">
        <v>1</v>
      </c>
      <c r="M877" s="396">
        <v>0</v>
      </c>
      <c r="N877" s="421">
        <v>7</v>
      </c>
      <c r="O877" s="415">
        <f t="shared" si="40"/>
        <v>103</v>
      </c>
      <c r="P877" s="361"/>
      <c r="Q877" s="361"/>
      <c r="R877" s="361"/>
      <c r="S877" s="361"/>
      <c r="T877" s="361"/>
      <c r="U877" s="420"/>
      <c r="V877" s="420"/>
      <c r="W877" s="420"/>
      <c r="X877" s="420"/>
      <c r="Y877" s="420"/>
    </row>
    <row r="878" spans="1:25" ht="30" customHeight="1">
      <c r="A878" s="315" t="s">
        <v>962</v>
      </c>
      <c r="B878" s="396">
        <v>0</v>
      </c>
      <c r="C878" s="396">
        <v>0</v>
      </c>
      <c r="D878" s="396">
        <v>20</v>
      </c>
      <c r="E878" s="396">
        <v>0</v>
      </c>
      <c r="F878" s="396">
        <v>1</v>
      </c>
      <c r="G878" s="396">
        <v>0</v>
      </c>
      <c r="H878" s="396">
        <v>0</v>
      </c>
      <c r="I878" s="396">
        <v>100</v>
      </c>
      <c r="J878" s="396">
        <v>106</v>
      </c>
      <c r="K878" s="396">
        <v>0</v>
      </c>
      <c r="L878" s="396">
        <v>5</v>
      </c>
      <c r="M878" s="396">
        <v>0</v>
      </c>
      <c r="N878" s="421">
        <v>8</v>
      </c>
      <c r="O878" s="415">
        <f t="shared" si="40"/>
        <v>240</v>
      </c>
      <c r="P878" s="420"/>
      <c r="Q878" s="420"/>
      <c r="R878" s="420"/>
      <c r="S878" s="420"/>
      <c r="T878" s="420"/>
      <c r="U878" s="420"/>
      <c r="V878" s="420"/>
      <c r="W878" s="420"/>
      <c r="X878" s="420"/>
      <c r="Y878" s="420"/>
    </row>
    <row r="879" spans="1:25" ht="30" customHeight="1">
      <c r="A879" s="315" t="s">
        <v>253</v>
      </c>
      <c r="B879" s="396">
        <v>0</v>
      </c>
      <c r="C879" s="396">
        <v>0</v>
      </c>
      <c r="D879" s="396">
        <v>1</v>
      </c>
      <c r="E879" s="396">
        <v>0</v>
      </c>
      <c r="F879" s="396">
        <v>0</v>
      </c>
      <c r="G879" s="396">
        <v>7</v>
      </c>
      <c r="H879" s="396">
        <v>41</v>
      </c>
      <c r="I879" s="396">
        <v>20</v>
      </c>
      <c r="J879" s="396">
        <v>0</v>
      </c>
      <c r="K879" s="396">
        <v>13</v>
      </c>
      <c r="L879" s="396">
        <v>131</v>
      </c>
      <c r="M879" s="396">
        <v>0</v>
      </c>
      <c r="N879" s="421">
        <v>0</v>
      </c>
      <c r="O879" s="415">
        <f t="shared" si="40"/>
        <v>213</v>
      </c>
      <c r="P879" s="420"/>
      <c r="Q879" s="420"/>
      <c r="R879" s="420"/>
      <c r="S879" s="420"/>
      <c r="T879" s="420"/>
      <c r="U879" s="420"/>
      <c r="V879" s="420"/>
      <c r="W879" s="420"/>
      <c r="X879" s="420"/>
      <c r="Y879" s="420"/>
    </row>
    <row r="880" spans="1:25" ht="30" customHeight="1">
      <c r="A880" s="315" t="s">
        <v>334</v>
      </c>
      <c r="B880" s="396">
        <v>0</v>
      </c>
      <c r="C880" s="396">
        <v>0</v>
      </c>
      <c r="D880" s="396">
        <v>0</v>
      </c>
      <c r="E880" s="396">
        <v>0</v>
      </c>
      <c r="F880" s="396">
        <v>0</v>
      </c>
      <c r="G880" s="396">
        <v>6</v>
      </c>
      <c r="H880" s="396">
        <v>0</v>
      </c>
      <c r="I880" s="396">
        <v>0</v>
      </c>
      <c r="J880" s="396">
        <v>0</v>
      </c>
      <c r="K880" s="396">
        <v>0</v>
      </c>
      <c r="L880" s="396">
        <v>1</v>
      </c>
      <c r="M880" s="396">
        <v>0</v>
      </c>
      <c r="N880" s="421">
        <v>0</v>
      </c>
      <c r="O880" s="415">
        <f t="shared" si="40"/>
        <v>7</v>
      </c>
      <c r="P880" s="420"/>
      <c r="Q880" s="420"/>
      <c r="R880" s="420"/>
      <c r="S880" s="420"/>
      <c r="T880" s="420"/>
      <c r="U880" s="420"/>
      <c r="V880" s="420"/>
      <c r="W880" s="420"/>
      <c r="X880" s="420"/>
      <c r="Y880" s="420"/>
    </row>
    <row r="881" spans="1:25" ht="30" customHeight="1">
      <c r="A881" s="315" t="s">
        <v>1170</v>
      </c>
      <c r="B881" s="396">
        <v>0</v>
      </c>
      <c r="C881" s="396">
        <v>0</v>
      </c>
      <c r="D881" s="396">
        <v>0</v>
      </c>
      <c r="E881" s="396">
        <v>0</v>
      </c>
      <c r="F881" s="396">
        <v>0</v>
      </c>
      <c r="G881" s="396">
        <v>0</v>
      </c>
      <c r="H881" s="396">
        <v>4</v>
      </c>
      <c r="I881" s="396">
        <v>0</v>
      </c>
      <c r="J881" s="396">
        <v>0</v>
      </c>
      <c r="K881" s="396">
        <v>0</v>
      </c>
      <c r="L881" s="396">
        <v>0</v>
      </c>
      <c r="M881" s="396">
        <v>0</v>
      </c>
      <c r="N881" s="421">
        <v>0</v>
      </c>
      <c r="O881" s="415">
        <f t="shared" si="40"/>
        <v>4</v>
      </c>
      <c r="P881" s="420"/>
      <c r="Q881" s="420"/>
      <c r="R881" s="420"/>
      <c r="S881" s="420"/>
      <c r="T881" s="420"/>
      <c r="U881" s="420"/>
      <c r="V881" s="420"/>
      <c r="W881" s="420"/>
      <c r="X881" s="420"/>
      <c r="Y881" s="420"/>
    </row>
    <row r="882" spans="1:25" ht="30" customHeight="1">
      <c r="A882" s="315" t="s">
        <v>336</v>
      </c>
      <c r="B882" s="396">
        <v>0</v>
      </c>
      <c r="C882" s="396">
        <v>0</v>
      </c>
      <c r="D882" s="396">
        <v>20</v>
      </c>
      <c r="E882" s="396">
        <v>0</v>
      </c>
      <c r="F882" s="396">
        <v>3</v>
      </c>
      <c r="G882" s="396">
        <v>0</v>
      </c>
      <c r="H882" s="396">
        <v>28</v>
      </c>
      <c r="I882" s="396">
        <v>0</v>
      </c>
      <c r="J882" s="396">
        <v>13</v>
      </c>
      <c r="K882" s="396">
        <v>0</v>
      </c>
      <c r="L882" s="396">
        <v>0</v>
      </c>
      <c r="M882" s="396">
        <v>0</v>
      </c>
      <c r="N882" s="421">
        <v>0</v>
      </c>
      <c r="O882" s="415">
        <f t="shared" si="40"/>
        <v>64</v>
      </c>
      <c r="P882" s="420"/>
      <c r="Q882" s="420"/>
      <c r="R882" s="420"/>
      <c r="S882" s="420"/>
      <c r="T882" s="420"/>
      <c r="U882" s="420"/>
      <c r="V882" s="420"/>
      <c r="W882" s="420"/>
      <c r="X882" s="420"/>
      <c r="Y882" s="420"/>
    </row>
    <row r="883" spans="1:25" ht="30" customHeight="1">
      <c r="A883" s="28" t="s">
        <v>109</v>
      </c>
      <c r="B883" s="396">
        <v>0</v>
      </c>
      <c r="C883" s="396">
        <v>0</v>
      </c>
      <c r="D883" s="396">
        <v>0</v>
      </c>
      <c r="E883" s="396">
        <v>0</v>
      </c>
      <c r="F883" s="396">
        <v>4</v>
      </c>
      <c r="G883" s="396">
        <v>0</v>
      </c>
      <c r="H883" s="396">
        <v>0</v>
      </c>
      <c r="I883" s="396">
        <v>0</v>
      </c>
      <c r="J883" s="396">
        <v>0</v>
      </c>
      <c r="K883" s="396">
        <v>0</v>
      </c>
      <c r="L883" s="396">
        <v>0</v>
      </c>
      <c r="M883" s="396">
        <v>0</v>
      </c>
      <c r="N883" s="421">
        <v>0</v>
      </c>
      <c r="O883" s="415">
        <f t="shared" si="40"/>
        <v>4</v>
      </c>
      <c r="P883" s="420"/>
      <c r="Q883" s="420"/>
      <c r="R883" s="420"/>
      <c r="S883" s="420"/>
      <c r="T883" s="420"/>
      <c r="U883" s="420"/>
      <c r="V883" s="420"/>
      <c r="W883" s="420"/>
      <c r="X883" s="420"/>
      <c r="Y883" s="420"/>
    </row>
    <row r="884" spans="1:25" ht="30" customHeight="1">
      <c r="A884" s="315" t="s">
        <v>1691</v>
      </c>
      <c r="B884" s="396">
        <v>0</v>
      </c>
      <c r="C884" s="396">
        <v>0</v>
      </c>
      <c r="D884" s="396">
        <v>0</v>
      </c>
      <c r="E884" s="396">
        <v>0</v>
      </c>
      <c r="F884" s="396">
        <v>0</v>
      </c>
      <c r="G884" s="396">
        <v>0</v>
      </c>
      <c r="H884" s="396">
        <v>0</v>
      </c>
      <c r="I884" s="396">
        <v>0</v>
      </c>
      <c r="J884" s="396">
        <v>26</v>
      </c>
      <c r="K884" s="396">
        <v>0</v>
      </c>
      <c r="L884" s="396">
        <v>0</v>
      </c>
      <c r="M884" s="396">
        <v>0</v>
      </c>
      <c r="N884" s="421">
        <v>0</v>
      </c>
      <c r="O884" s="415">
        <f t="shared" si="40"/>
        <v>26</v>
      </c>
      <c r="P884" s="420"/>
      <c r="Q884" s="420"/>
      <c r="R884" s="420"/>
      <c r="S884" s="420"/>
      <c r="T884" s="420"/>
      <c r="U884" s="420"/>
      <c r="V884" s="420"/>
      <c r="W884" s="420"/>
      <c r="X884" s="420"/>
      <c r="Y884" s="420"/>
    </row>
    <row r="885" spans="1:25" ht="30" customHeight="1">
      <c r="A885" s="315" t="s">
        <v>1680</v>
      </c>
      <c r="B885" s="396">
        <v>0</v>
      </c>
      <c r="C885" s="396">
        <v>0</v>
      </c>
      <c r="D885" s="396">
        <v>0</v>
      </c>
      <c r="E885" s="396">
        <v>5</v>
      </c>
      <c r="F885" s="396">
        <v>3</v>
      </c>
      <c r="G885" s="396">
        <v>1</v>
      </c>
      <c r="H885" s="396">
        <v>0</v>
      </c>
      <c r="I885" s="396">
        <v>0</v>
      </c>
      <c r="J885" s="396">
        <v>19</v>
      </c>
      <c r="K885" s="396">
        <v>0</v>
      </c>
      <c r="L885" s="396">
        <v>0</v>
      </c>
      <c r="M885" s="396">
        <v>1</v>
      </c>
      <c r="N885" s="421">
        <v>42</v>
      </c>
      <c r="O885" s="415">
        <f t="shared" si="40"/>
        <v>71</v>
      </c>
      <c r="P885" s="420"/>
      <c r="Q885" s="420"/>
      <c r="R885" s="420"/>
      <c r="S885" s="420"/>
      <c r="T885" s="420"/>
      <c r="U885" s="420"/>
      <c r="V885" s="420"/>
      <c r="W885" s="420"/>
      <c r="X885" s="420"/>
      <c r="Y885" s="420"/>
    </row>
    <row r="886" spans="1:25" ht="30" customHeight="1">
      <c r="A886" s="315" t="s">
        <v>1171</v>
      </c>
      <c r="B886" s="396">
        <v>0</v>
      </c>
      <c r="C886" s="396">
        <v>0</v>
      </c>
      <c r="D886" s="396">
        <v>0</v>
      </c>
      <c r="E886" s="396">
        <v>0</v>
      </c>
      <c r="F886" s="396">
        <v>0</v>
      </c>
      <c r="G886" s="396">
        <v>0</v>
      </c>
      <c r="H886" s="396">
        <v>0</v>
      </c>
      <c r="I886" s="396">
        <v>0</v>
      </c>
      <c r="J886" s="396">
        <v>17</v>
      </c>
      <c r="K886" s="396">
        <v>0</v>
      </c>
      <c r="L886" s="396">
        <v>0</v>
      </c>
      <c r="M886" s="396">
        <v>0</v>
      </c>
      <c r="N886" s="421">
        <v>0</v>
      </c>
      <c r="O886" s="415">
        <f t="shared" si="40"/>
        <v>17</v>
      </c>
      <c r="P886" s="420"/>
      <c r="Q886" s="420"/>
      <c r="R886" s="420"/>
      <c r="S886" s="420"/>
      <c r="T886" s="420"/>
      <c r="U886" s="420"/>
      <c r="V886" s="420"/>
      <c r="W886" s="420"/>
      <c r="X886" s="420"/>
      <c r="Y886" s="420"/>
    </row>
    <row r="887" spans="1:25" ht="36.75" customHeight="1">
      <c r="A887" s="315" t="s">
        <v>1681</v>
      </c>
      <c r="B887" s="396">
        <v>0</v>
      </c>
      <c r="C887" s="396">
        <v>0</v>
      </c>
      <c r="D887" s="396">
        <v>0</v>
      </c>
      <c r="E887" s="396">
        <v>0</v>
      </c>
      <c r="F887" s="396">
        <v>0</v>
      </c>
      <c r="G887" s="396">
        <v>0</v>
      </c>
      <c r="H887" s="396">
        <v>0</v>
      </c>
      <c r="I887" s="396">
        <v>0</v>
      </c>
      <c r="J887" s="396">
        <v>0</v>
      </c>
      <c r="K887" s="396">
        <v>0</v>
      </c>
      <c r="L887" s="396">
        <v>0</v>
      </c>
      <c r="M887" s="396">
        <v>0</v>
      </c>
      <c r="N887" s="421">
        <v>12</v>
      </c>
      <c r="O887" s="415">
        <f t="shared" si="40"/>
        <v>12</v>
      </c>
      <c r="P887" s="420"/>
      <c r="Q887" s="420"/>
      <c r="R887" s="420"/>
      <c r="S887" s="420"/>
      <c r="T887" s="420"/>
      <c r="U887" s="420"/>
      <c r="V887" s="420"/>
      <c r="W887" s="420"/>
      <c r="X887" s="420"/>
      <c r="Y887" s="420"/>
    </row>
    <row r="888" spans="1:25" ht="30" customHeight="1">
      <c r="A888" s="315" t="s">
        <v>1682</v>
      </c>
      <c r="B888" s="396">
        <v>0</v>
      </c>
      <c r="C888" s="396">
        <v>6</v>
      </c>
      <c r="D888" s="396">
        <v>0</v>
      </c>
      <c r="E888" s="396">
        <v>0</v>
      </c>
      <c r="F888" s="396">
        <v>0</v>
      </c>
      <c r="G888" s="396">
        <v>0</v>
      </c>
      <c r="H888" s="396">
        <v>1</v>
      </c>
      <c r="I888" s="396">
        <v>0</v>
      </c>
      <c r="J888" s="396">
        <v>0</v>
      </c>
      <c r="K888" s="396">
        <v>0</v>
      </c>
      <c r="L888" s="396">
        <v>5</v>
      </c>
      <c r="M888" s="396">
        <v>0</v>
      </c>
      <c r="N888" s="421">
        <v>0</v>
      </c>
      <c r="O888" s="415">
        <f t="shared" si="40"/>
        <v>12</v>
      </c>
      <c r="P888" s="420"/>
      <c r="Q888" s="420"/>
      <c r="R888" s="420"/>
      <c r="S888" s="420"/>
      <c r="T888" s="420"/>
      <c r="U888" s="420"/>
      <c r="V888" s="420"/>
      <c r="W888" s="420"/>
      <c r="X888" s="420"/>
      <c r="Y888" s="420"/>
    </row>
    <row r="889" spans="1:25" ht="30" customHeight="1">
      <c r="A889" s="315" t="s">
        <v>1053</v>
      </c>
      <c r="B889" s="396">
        <v>0</v>
      </c>
      <c r="C889" s="396">
        <v>0</v>
      </c>
      <c r="D889" s="396">
        <v>0</v>
      </c>
      <c r="E889" s="396">
        <v>0</v>
      </c>
      <c r="F889" s="396">
        <v>0</v>
      </c>
      <c r="G889" s="396">
        <v>0</v>
      </c>
      <c r="H889" s="396">
        <v>0</v>
      </c>
      <c r="I889" s="396">
        <v>0</v>
      </c>
      <c r="J889" s="396">
        <v>50</v>
      </c>
      <c r="K889" s="396">
        <v>22</v>
      </c>
      <c r="L889" s="396">
        <v>4</v>
      </c>
      <c r="M889" s="396">
        <v>0</v>
      </c>
      <c r="N889" s="421">
        <v>1</v>
      </c>
      <c r="O889" s="415">
        <f t="shared" si="40"/>
        <v>77</v>
      </c>
      <c r="P889" s="361"/>
      <c r="Q889" s="361"/>
      <c r="R889" s="361"/>
      <c r="S889" s="361"/>
      <c r="T889" s="361"/>
      <c r="U889" s="420"/>
      <c r="V889" s="420"/>
      <c r="W889" s="420"/>
      <c r="X889" s="420"/>
      <c r="Y889" s="420"/>
    </row>
    <row r="890" spans="1:25" ht="30" customHeight="1">
      <c r="A890" s="315" t="s">
        <v>115</v>
      </c>
      <c r="B890" s="396">
        <v>0</v>
      </c>
      <c r="C890" s="396">
        <v>0</v>
      </c>
      <c r="D890" s="396">
        <v>0</v>
      </c>
      <c r="E890" s="396">
        <v>1</v>
      </c>
      <c r="F890" s="396">
        <v>0</v>
      </c>
      <c r="G890" s="396">
        <v>1</v>
      </c>
      <c r="H890" s="396">
        <v>49</v>
      </c>
      <c r="I890" s="396">
        <v>0</v>
      </c>
      <c r="J890" s="396">
        <v>1</v>
      </c>
      <c r="K890" s="396">
        <v>0</v>
      </c>
      <c r="L890" s="396">
        <v>11</v>
      </c>
      <c r="M890" s="396">
        <v>0</v>
      </c>
      <c r="N890" s="421">
        <v>0</v>
      </c>
      <c r="O890" s="415">
        <f t="shared" si="40"/>
        <v>63</v>
      </c>
      <c r="P890" s="361"/>
      <c r="Q890" s="361"/>
      <c r="R890" s="361"/>
      <c r="S890" s="361"/>
      <c r="T890" s="361"/>
      <c r="U890" s="420"/>
      <c r="V890" s="420"/>
      <c r="W890" s="420"/>
      <c r="X890" s="420"/>
      <c r="Y890" s="420"/>
    </row>
    <row r="891" spans="1:25" ht="30" customHeight="1">
      <c r="A891" s="315" t="s">
        <v>37</v>
      </c>
      <c r="B891" s="396">
        <v>0</v>
      </c>
      <c r="C891" s="396">
        <v>0</v>
      </c>
      <c r="D891" s="396">
        <v>0</v>
      </c>
      <c r="E891" s="396">
        <v>5</v>
      </c>
      <c r="F891" s="396">
        <v>0</v>
      </c>
      <c r="G891" s="396">
        <v>0</v>
      </c>
      <c r="H891" s="396">
        <v>2</v>
      </c>
      <c r="I891" s="396">
        <v>0</v>
      </c>
      <c r="J891" s="396">
        <v>0</v>
      </c>
      <c r="K891" s="396">
        <v>0</v>
      </c>
      <c r="L891" s="396">
        <v>0</v>
      </c>
      <c r="M891" s="396">
        <v>0</v>
      </c>
      <c r="N891" s="421">
        <v>0</v>
      </c>
      <c r="O891" s="415">
        <f t="shared" si="40"/>
        <v>7</v>
      </c>
      <c r="P891" s="420"/>
      <c r="Q891" s="420"/>
      <c r="R891" s="420"/>
      <c r="S891" s="420"/>
      <c r="T891" s="420"/>
      <c r="U891" s="420"/>
      <c r="V891" s="420"/>
      <c r="W891" s="420"/>
      <c r="X891" s="420"/>
      <c r="Y891" s="420"/>
    </row>
    <row r="892" spans="1:25" ht="30" customHeight="1">
      <c r="A892" s="336" t="s">
        <v>3</v>
      </c>
      <c r="B892" s="395">
        <f>SUM(B858:B891)</f>
        <v>213</v>
      </c>
      <c r="C892" s="395">
        <f t="shared" ref="C892:N892" si="41">SUM(C858:C891)</f>
        <v>207</v>
      </c>
      <c r="D892" s="395">
        <f t="shared" si="41"/>
        <v>388</v>
      </c>
      <c r="E892" s="395">
        <f t="shared" si="41"/>
        <v>130</v>
      </c>
      <c r="F892" s="395">
        <f t="shared" si="41"/>
        <v>31</v>
      </c>
      <c r="G892" s="395">
        <f t="shared" si="41"/>
        <v>244</v>
      </c>
      <c r="H892" s="395">
        <f t="shared" si="41"/>
        <v>594</v>
      </c>
      <c r="I892" s="395">
        <f t="shared" si="41"/>
        <v>762</v>
      </c>
      <c r="J892" s="395">
        <f t="shared" si="41"/>
        <v>770</v>
      </c>
      <c r="K892" s="395">
        <f t="shared" si="41"/>
        <v>473</v>
      </c>
      <c r="L892" s="395">
        <f t="shared" si="41"/>
        <v>900</v>
      </c>
      <c r="M892" s="395">
        <f t="shared" si="41"/>
        <v>22</v>
      </c>
      <c r="N892" s="415">
        <f t="shared" si="41"/>
        <v>580</v>
      </c>
      <c r="O892" s="415">
        <f t="shared" si="40"/>
        <v>5314</v>
      </c>
      <c r="P892" s="420"/>
      <c r="Q892" s="420"/>
      <c r="R892" s="420"/>
      <c r="S892" s="420"/>
      <c r="T892" s="420"/>
      <c r="U892" s="420"/>
      <c r="V892" s="420"/>
      <c r="W892" s="420"/>
      <c r="X892" s="420"/>
      <c r="Y892" s="420"/>
    </row>
    <row r="893" spans="1:25" ht="27" customHeight="1">
      <c r="A893" s="638"/>
      <c r="B893" s="638"/>
      <c r="C893" s="638"/>
      <c r="D893" s="638"/>
      <c r="E893" s="638"/>
      <c r="F893" s="638"/>
      <c r="G893" s="638"/>
      <c r="H893" s="638"/>
      <c r="I893" s="638"/>
      <c r="J893" s="638"/>
      <c r="K893" s="638"/>
      <c r="L893" s="638"/>
      <c r="M893" s="638"/>
      <c r="N893" s="638"/>
      <c r="O893" s="638"/>
      <c r="P893" s="420"/>
      <c r="Q893" s="420"/>
      <c r="R893" s="420"/>
      <c r="S893" s="420"/>
      <c r="T893" s="420"/>
      <c r="U893" s="420"/>
      <c r="V893" s="420"/>
      <c r="W893" s="420"/>
      <c r="X893" s="420"/>
      <c r="Y893" s="420"/>
    </row>
    <row r="894" spans="1:25" ht="22.5" customHeight="1">
      <c r="A894" s="604" t="s">
        <v>1177</v>
      </c>
      <c r="B894" s="604"/>
      <c r="C894" s="604"/>
      <c r="D894" s="604"/>
      <c r="E894" s="604"/>
      <c r="F894" s="604"/>
      <c r="G894" s="604"/>
      <c r="H894" s="604"/>
      <c r="I894" s="604"/>
      <c r="J894" s="604"/>
      <c r="K894" s="604"/>
      <c r="L894" s="604"/>
      <c r="M894" s="604"/>
      <c r="N894" s="604"/>
      <c r="O894" s="604"/>
      <c r="P894" s="420"/>
      <c r="Q894" s="420"/>
      <c r="R894" s="420"/>
      <c r="S894" s="420"/>
      <c r="T894" s="420"/>
      <c r="U894" s="420"/>
      <c r="V894" s="420"/>
      <c r="W894" s="420"/>
      <c r="X894" s="420"/>
      <c r="Y894" s="420"/>
    </row>
    <row r="895" spans="1:25" ht="70.5" customHeight="1">
      <c r="A895" s="336" t="s">
        <v>1703</v>
      </c>
      <c r="B895" s="31" t="s">
        <v>5</v>
      </c>
      <c r="C895" s="31" t="s">
        <v>4</v>
      </c>
      <c r="D895" s="31" t="s">
        <v>6</v>
      </c>
      <c r="E895" s="31" t="s">
        <v>1725</v>
      </c>
      <c r="F895" s="31" t="s">
        <v>1726</v>
      </c>
      <c r="G895" s="31" t="s">
        <v>230</v>
      </c>
      <c r="H895" s="31" t="s">
        <v>236</v>
      </c>
      <c r="I895" s="31" t="s">
        <v>229</v>
      </c>
      <c r="J895" s="31" t="s">
        <v>11</v>
      </c>
      <c r="K895" s="31" t="s">
        <v>12</v>
      </c>
      <c r="L895" s="31" t="s">
        <v>13</v>
      </c>
      <c r="M895" s="31" t="s">
        <v>14</v>
      </c>
      <c r="N895" s="31" t="s">
        <v>15</v>
      </c>
      <c r="O895" s="31" t="s">
        <v>3</v>
      </c>
      <c r="P895" s="420"/>
      <c r="Q895" s="420"/>
      <c r="R895" s="420"/>
      <c r="S895" s="420"/>
      <c r="T895" s="420"/>
      <c r="U895" s="420"/>
      <c r="V895" s="420"/>
      <c r="W895" s="420"/>
      <c r="X895" s="420"/>
      <c r="Y895" s="420"/>
    </row>
    <row r="896" spans="1:25" ht="30" customHeight="1">
      <c r="A896" s="315" t="s">
        <v>44</v>
      </c>
      <c r="B896" s="396">
        <v>0</v>
      </c>
      <c r="C896" s="396">
        <v>11</v>
      </c>
      <c r="D896" s="396">
        <v>0</v>
      </c>
      <c r="E896" s="396">
        <v>281</v>
      </c>
      <c r="F896" s="396">
        <v>0</v>
      </c>
      <c r="G896" s="396">
        <v>0</v>
      </c>
      <c r="H896" s="396">
        <v>0</v>
      </c>
      <c r="I896" s="396">
        <v>105</v>
      </c>
      <c r="J896" s="396">
        <v>11</v>
      </c>
      <c r="K896" s="396">
        <v>15</v>
      </c>
      <c r="L896" s="396">
        <v>0</v>
      </c>
      <c r="M896" s="396">
        <v>0</v>
      </c>
      <c r="N896" s="421">
        <v>24</v>
      </c>
      <c r="O896" s="415">
        <f>SUM(B896:N896)</f>
        <v>447</v>
      </c>
      <c r="P896" s="420"/>
      <c r="Q896" s="420"/>
      <c r="R896" s="420"/>
      <c r="S896" s="420"/>
      <c r="T896" s="420"/>
      <c r="U896" s="420"/>
      <c r="V896" s="420"/>
      <c r="W896" s="420"/>
      <c r="X896" s="420"/>
      <c r="Y896" s="420"/>
    </row>
    <row r="897" spans="1:25" ht="30" customHeight="1">
      <c r="A897" s="315" t="s">
        <v>33</v>
      </c>
      <c r="B897" s="396">
        <v>75</v>
      </c>
      <c r="C897" s="396">
        <v>0</v>
      </c>
      <c r="D897" s="396">
        <v>0</v>
      </c>
      <c r="E897" s="396">
        <v>42</v>
      </c>
      <c r="F897" s="396">
        <v>0</v>
      </c>
      <c r="G897" s="396">
        <v>0</v>
      </c>
      <c r="H897" s="396">
        <v>0</v>
      </c>
      <c r="I897" s="396">
        <v>4</v>
      </c>
      <c r="J897" s="396">
        <v>57</v>
      </c>
      <c r="K897" s="396">
        <v>74</v>
      </c>
      <c r="L897" s="396">
        <v>8</v>
      </c>
      <c r="M897" s="396">
        <v>0</v>
      </c>
      <c r="N897" s="421">
        <v>83</v>
      </c>
      <c r="O897" s="415">
        <f t="shared" ref="O897:O931" si="42">SUM(B897:N897)</f>
        <v>343</v>
      </c>
      <c r="P897" s="420"/>
      <c r="Q897" s="420"/>
      <c r="R897" s="420"/>
      <c r="S897" s="420"/>
      <c r="T897" s="420"/>
      <c r="U897" s="420"/>
      <c r="V897" s="420"/>
      <c r="W897" s="420"/>
      <c r="X897" s="420"/>
      <c r="Y897" s="420"/>
    </row>
    <row r="898" spans="1:25" ht="30" customHeight="1">
      <c r="A898" s="315" t="s">
        <v>35</v>
      </c>
      <c r="B898" s="396">
        <v>0</v>
      </c>
      <c r="C898" s="396">
        <v>0</v>
      </c>
      <c r="D898" s="396">
        <v>0</v>
      </c>
      <c r="E898" s="396">
        <v>45</v>
      </c>
      <c r="F898" s="396">
        <v>0</v>
      </c>
      <c r="G898" s="396">
        <v>0</v>
      </c>
      <c r="H898" s="396">
        <v>0</v>
      </c>
      <c r="I898" s="396">
        <v>0</v>
      </c>
      <c r="J898" s="396">
        <v>0</v>
      </c>
      <c r="K898" s="396">
        <v>64</v>
      </c>
      <c r="L898" s="396">
        <v>0</v>
      </c>
      <c r="M898" s="396">
        <v>0</v>
      </c>
      <c r="N898" s="421">
        <v>33</v>
      </c>
      <c r="O898" s="415">
        <f t="shared" si="42"/>
        <v>142</v>
      </c>
      <c r="P898" s="420"/>
      <c r="Q898" s="420"/>
      <c r="R898" s="420"/>
      <c r="S898" s="420"/>
      <c r="T898" s="420"/>
      <c r="U898" s="420"/>
      <c r="V898" s="420"/>
      <c r="W898" s="420"/>
      <c r="X898" s="420"/>
      <c r="Y898" s="420"/>
    </row>
    <row r="899" spans="1:25" ht="30" customHeight="1">
      <c r="A899" s="315" t="s">
        <v>66</v>
      </c>
      <c r="B899" s="396">
        <v>0</v>
      </c>
      <c r="C899" s="396">
        <v>0</v>
      </c>
      <c r="D899" s="396">
        <v>0</v>
      </c>
      <c r="E899" s="396">
        <v>54</v>
      </c>
      <c r="F899" s="396">
        <v>57</v>
      </c>
      <c r="G899" s="396">
        <v>0</v>
      </c>
      <c r="H899" s="396">
        <v>0</v>
      </c>
      <c r="I899" s="396">
        <v>63</v>
      </c>
      <c r="J899" s="396">
        <v>32</v>
      </c>
      <c r="K899" s="396">
        <v>74</v>
      </c>
      <c r="L899" s="396">
        <v>13</v>
      </c>
      <c r="M899" s="396">
        <v>0</v>
      </c>
      <c r="N899" s="421">
        <v>20</v>
      </c>
      <c r="O899" s="415">
        <f t="shared" si="42"/>
        <v>313</v>
      </c>
      <c r="P899" s="420"/>
      <c r="Q899" s="420"/>
      <c r="R899" s="420"/>
      <c r="S899" s="420"/>
      <c r="T899" s="420"/>
      <c r="U899" s="420"/>
      <c r="V899" s="420"/>
      <c r="W899" s="420"/>
      <c r="X899" s="420"/>
      <c r="Y899" s="420"/>
    </row>
    <row r="900" spans="1:25" ht="30" customHeight="1">
      <c r="A900" s="315" t="s">
        <v>1166</v>
      </c>
      <c r="B900" s="396">
        <v>0</v>
      </c>
      <c r="C900" s="396">
        <v>0</v>
      </c>
      <c r="D900" s="396">
        <v>0</v>
      </c>
      <c r="E900" s="396">
        <v>5</v>
      </c>
      <c r="F900" s="396">
        <v>0</v>
      </c>
      <c r="G900" s="396">
        <v>0</v>
      </c>
      <c r="H900" s="396">
        <v>0</v>
      </c>
      <c r="I900" s="396">
        <v>0</v>
      </c>
      <c r="J900" s="396">
        <v>0</v>
      </c>
      <c r="K900" s="396">
        <v>0</v>
      </c>
      <c r="L900" s="396">
        <v>0</v>
      </c>
      <c r="M900" s="396">
        <v>0</v>
      </c>
      <c r="N900" s="421">
        <v>0</v>
      </c>
      <c r="O900" s="415">
        <f t="shared" si="42"/>
        <v>5</v>
      </c>
      <c r="P900" s="420"/>
      <c r="Q900" s="420"/>
      <c r="R900" s="420"/>
      <c r="S900" s="420"/>
      <c r="T900" s="420"/>
      <c r="U900" s="420"/>
      <c r="V900" s="420"/>
      <c r="W900" s="420"/>
      <c r="X900" s="420"/>
      <c r="Y900" s="420"/>
    </row>
    <row r="901" spans="1:25" ht="30" customHeight="1">
      <c r="A901" s="315" t="s">
        <v>31</v>
      </c>
      <c r="B901" s="396">
        <v>0</v>
      </c>
      <c r="C901" s="396">
        <v>0</v>
      </c>
      <c r="D901" s="396">
        <v>38</v>
      </c>
      <c r="E901" s="396">
        <v>0</v>
      </c>
      <c r="F901" s="396">
        <v>0</v>
      </c>
      <c r="G901" s="396">
        <v>0</v>
      </c>
      <c r="H901" s="396">
        <v>0</v>
      </c>
      <c r="I901" s="396">
        <v>62</v>
      </c>
      <c r="J901" s="396">
        <v>0</v>
      </c>
      <c r="K901" s="396">
        <v>0</v>
      </c>
      <c r="L901" s="396">
        <v>0</v>
      </c>
      <c r="M901" s="396">
        <v>1</v>
      </c>
      <c r="N901" s="421">
        <v>0</v>
      </c>
      <c r="O901" s="415">
        <f t="shared" si="42"/>
        <v>101</v>
      </c>
      <c r="P901" s="420"/>
      <c r="Q901" s="420"/>
      <c r="R901" s="420"/>
      <c r="S901" s="420"/>
      <c r="T901" s="420"/>
      <c r="U901" s="420"/>
      <c r="V901" s="420"/>
      <c r="W901" s="420"/>
      <c r="X901" s="420"/>
      <c r="Y901" s="420"/>
    </row>
    <row r="902" spans="1:25" ht="30" customHeight="1">
      <c r="A902" s="315" t="s">
        <v>29</v>
      </c>
      <c r="B902" s="396">
        <v>96</v>
      </c>
      <c r="C902" s="396">
        <v>0</v>
      </c>
      <c r="D902" s="396">
        <v>25</v>
      </c>
      <c r="E902" s="396">
        <v>2</v>
      </c>
      <c r="F902" s="396">
        <v>58</v>
      </c>
      <c r="G902" s="396">
        <v>9</v>
      </c>
      <c r="H902" s="396">
        <v>0</v>
      </c>
      <c r="I902" s="396">
        <v>0</v>
      </c>
      <c r="J902" s="396">
        <v>0</v>
      </c>
      <c r="K902" s="396">
        <v>0</v>
      </c>
      <c r="L902" s="396">
        <v>0</v>
      </c>
      <c r="M902" s="396">
        <v>0</v>
      </c>
      <c r="N902" s="421">
        <v>0</v>
      </c>
      <c r="O902" s="415">
        <f t="shared" si="42"/>
        <v>190</v>
      </c>
      <c r="P902" s="420"/>
      <c r="Q902" s="420"/>
      <c r="R902" s="420"/>
      <c r="S902" s="420"/>
      <c r="T902" s="420"/>
      <c r="U902" s="420"/>
      <c r="V902" s="420"/>
      <c r="W902" s="420"/>
      <c r="X902" s="420"/>
      <c r="Y902" s="420"/>
    </row>
    <row r="903" spans="1:25" ht="30" customHeight="1">
      <c r="A903" s="315" t="s">
        <v>24</v>
      </c>
      <c r="B903" s="396">
        <v>83</v>
      </c>
      <c r="C903" s="396">
        <v>22</v>
      </c>
      <c r="D903" s="396">
        <v>0</v>
      </c>
      <c r="E903" s="396">
        <v>52</v>
      </c>
      <c r="F903" s="396">
        <v>0</v>
      </c>
      <c r="G903" s="396">
        <v>5</v>
      </c>
      <c r="H903" s="396">
        <v>0</v>
      </c>
      <c r="I903" s="396">
        <v>0</v>
      </c>
      <c r="J903" s="396">
        <v>0</v>
      </c>
      <c r="K903" s="396">
        <v>0</v>
      </c>
      <c r="L903" s="396">
        <v>0</v>
      </c>
      <c r="M903" s="396">
        <v>0</v>
      </c>
      <c r="N903" s="421">
        <v>0</v>
      </c>
      <c r="O903" s="415">
        <f t="shared" si="42"/>
        <v>162</v>
      </c>
      <c r="P903" s="420"/>
      <c r="Q903" s="420"/>
      <c r="R903" s="420"/>
      <c r="S903" s="420"/>
      <c r="T903" s="420"/>
      <c r="U903" s="420"/>
      <c r="V903" s="420"/>
      <c r="W903" s="420"/>
      <c r="X903" s="420"/>
      <c r="Y903" s="420"/>
    </row>
    <row r="904" spans="1:25" ht="30" customHeight="1">
      <c r="A904" s="315" t="s">
        <v>23</v>
      </c>
      <c r="B904" s="396">
        <v>0</v>
      </c>
      <c r="C904" s="396">
        <v>6</v>
      </c>
      <c r="D904" s="396">
        <v>69</v>
      </c>
      <c r="E904" s="396">
        <v>150</v>
      </c>
      <c r="F904" s="396">
        <v>1</v>
      </c>
      <c r="G904" s="396">
        <v>0</v>
      </c>
      <c r="H904" s="396">
        <v>0</v>
      </c>
      <c r="I904" s="396">
        <v>0</v>
      </c>
      <c r="J904" s="396">
        <v>0</v>
      </c>
      <c r="K904" s="396">
        <v>0</v>
      </c>
      <c r="L904" s="396">
        <v>63</v>
      </c>
      <c r="M904" s="396">
        <v>0</v>
      </c>
      <c r="N904" s="421">
        <v>16</v>
      </c>
      <c r="O904" s="415">
        <f t="shared" si="42"/>
        <v>305</v>
      </c>
      <c r="P904" s="420"/>
      <c r="Q904" s="420"/>
      <c r="R904" s="420"/>
      <c r="S904" s="420"/>
      <c r="T904" s="420"/>
      <c r="U904" s="420"/>
      <c r="V904" s="420"/>
      <c r="W904" s="420"/>
      <c r="X904" s="420"/>
      <c r="Y904" s="420"/>
    </row>
    <row r="905" spans="1:25" ht="30" customHeight="1">
      <c r="A905" s="315" t="s">
        <v>36</v>
      </c>
      <c r="B905" s="396">
        <v>0</v>
      </c>
      <c r="C905" s="396">
        <v>0</v>
      </c>
      <c r="D905" s="396">
        <v>17</v>
      </c>
      <c r="E905" s="396">
        <v>0</v>
      </c>
      <c r="F905" s="396">
        <v>0</v>
      </c>
      <c r="G905" s="396">
        <v>0</v>
      </c>
      <c r="H905" s="396">
        <v>0</v>
      </c>
      <c r="I905" s="396">
        <v>0</v>
      </c>
      <c r="J905" s="396">
        <v>0</v>
      </c>
      <c r="K905" s="396">
        <v>0</v>
      </c>
      <c r="L905" s="396">
        <v>0</v>
      </c>
      <c r="M905" s="396">
        <v>2</v>
      </c>
      <c r="N905" s="421">
        <v>14</v>
      </c>
      <c r="O905" s="415">
        <f t="shared" si="42"/>
        <v>33</v>
      </c>
      <c r="P905" s="420"/>
      <c r="Q905" s="420"/>
      <c r="R905" s="420"/>
      <c r="S905" s="420"/>
      <c r="T905" s="420"/>
      <c r="U905" s="420"/>
      <c r="V905" s="420"/>
      <c r="W905" s="420"/>
      <c r="X905" s="420"/>
      <c r="Y905" s="420"/>
    </row>
    <row r="906" spans="1:25" ht="30" customHeight="1">
      <c r="A906" s="315" t="s">
        <v>20</v>
      </c>
      <c r="B906" s="396">
        <v>0</v>
      </c>
      <c r="C906" s="396">
        <v>0</v>
      </c>
      <c r="D906" s="396">
        <v>71</v>
      </c>
      <c r="E906" s="396">
        <v>23</v>
      </c>
      <c r="F906" s="396">
        <v>59</v>
      </c>
      <c r="G906" s="396">
        <v>0</v>
      </c>
      <c r="H906" s="396">
        <v>0</v>
      </c>
      <c r="I906" s="396">
        <v>0</v>
      </c>
      <c r="J906" s="396">
        <v>0</v>
      </c>
      <c r="K906" s="396">
        <v>0</v>
      </c>
      <c r="L906" s="396">
        <v>22</v>
      </c>
      <c r="M906" s="396">
        <v>0</v>
      </c>
      <c r="N906" s="421">
        <v>32</v>
      </c>
      <c r="O906" s="415">
        <f t="shared" si="42"/>
        <v>207</v>
      </c>
      <c r="P906" s="420"/>
      <c r="Q906" s="420"/>
      <c r="R906" s="420"/>
      <c r="S906" s="420"/>
      <c r="T906" s="420"/>
      <c r="U906" s="420"/>
      <c r="V906" s="420"/>
      <c r="W906" s="420"/>
      <c r="X906" s="420"/>
      <c r="Y906" s="420"/>
    </row>
    <row r="907" spans="1:25" ht="30" customHeight="1">
      <c r="A907" s="315" t="s">
        <v>38</v>
      </c>
      <c r="B907" s="396">
        <v>0</v>
      </c>
      <c r="C907" s="396">
        <v>28</v>
      </c>
      <c r="D907" s="396">
        <v>18</v>
      </c>
      <c r="E907" s="396">
        <v>0</v>
      </c>
      <c r="F907" s="396">
        <v>118</v>
      </c>
      <c r="G907" s="396">
        <v>0</v>
      </c>
      <c r="H907" s="396">
        <v>0</v>
      </c>
      <c r="I907" s="396">
        <v>0</v>
      </c>
      <c r="J907" s="396">
        <v>15</v>
      </c>
      <c r="K907" s="396">
        <v>67</v>
      </c>
      <c r="L907" s="396">
        <v>0</v>
      </c>
      <c r="M907" s="396">
        <v>0</v>
      </c>
      <c r="N907" s="421">
        <v>0</v>
      </c>
      <c r="O907" s="415">
        <f t="shared" si="42"/>
        <v>246</v>
      </c>
      <c r="P907" s="420"/>
      <c r="Q907" s="420"/>
      <c r="R907" s="420"/>
      <c r="S907" s="420"/>
      <c r="T907" s="420"/>
      <c r="U907" s="420"/>
      <c r="V907" s="420"/>
      <c r="W907" s="420"/>
      <c r="X907" s="420"/>
      <c r="Y907" s="420"/>
    </row>
    <row r="908" spans="1:25" ht="30" customHeight="1">
      <c r="A908" s="315" t="s">
        <v>39</v>
      </c>
      <c r="B908" s="396">
        <v>164</v>
      </c>
      <c r="C908" s="396">
        <v>0</v>
      </c>
      <c r="D908" s="396">
        <v>0</v>
      </c>
      <c r="E908" s="396">
        <v>0</v>
      </c>
      <c r="F908" s="396">
        <v>1</v>
      </c>
      <c r="G908" s="396">
        <v>0</v>
      </c>
      <c r="H908" s="396">
        <v>0</v>
      </c>
      <c r="I908" s="396">
        <v>0</v>
      </c>
      <c r="J908" s="396">
        <v>0</v>
      </c>
      <c r="K908" s="396">
        <v>0</v>
      </c>
      <c r="L908" s="396">
        <v>0</v>
      </c>
      <c r="M908" s="396">
        <v>0</v>
      </c>
      <c r="N908" s="421">
        <v>16</v>
      </c>
      <c r="O908" s="415">
        <f t="shared" si="42"/>
        <v>181</v>
      </c>
      <c r="P908" s="420"/>
      <c r="Q908" s="420"/>
      <c r="R908" s="420"/>
      <c r="S908" s="420"/>
      <c r="T908" s="420"/>
      <c r="U908" s="420"/>
      <c r="V908" s="420"/>
      <c r="W908" s="420"/>
      <c r="X908" s="420"/>
      <c r="Y908" s="420"/>
    </row>
    <row r="909" spans="1:25" ht="30" customHeight="1">
      <c r="A909" s="315" t="s">
        <v>48</v>
      </c>
      <c r="B909" s="396">
        <v>0</v>
      </c>
      <c r="C909" s="396">
        <v>0</v>
      </c>
      <c r="D909" s="396">
        <v>0</v>
      </c>
      <c r="E909" s="396">
        <v>0</v>
      </c>
      <c r="F909" s="396">
        <v>0</v>
      </c>
      <c r="G909" s="396">
        <v>0</v>
      </c>
      <c r="H909" s="396">
        <v>0</v>
      </c>
      <c r="I909" s="396">
        <v>0</v>
      </c>
      <c r="J909" s="396">
        <v>0</v>
      </c>
      <c r="K909" s="396">
        <v>0</v>
      </c>
      <c r="L909" s="396">
        <v>0</v>
      </c>
      <c r="M909" s="396">
        <v>0</v>
      </c>
      <c r="N909" s="421">
        <v>10</v>
      </c>
      <c r="O909" s="415">
        <f t="shared" si="42"/>
        <v>10</v>
      </c>
      <c r="P909" s="420"/>
      <c r="Q909" s="420"/>
      <c r="R909" s="420"/>
      <c r="S909" s="420"/>
      <c r="T909" s="420"/>
      <c r="U909" s="420"/>
      <c r="V909" s="420"/>
      <c r="W909" s="420"/>
      <c r="X909" s="420"/>
      <c r="Y909" s="420"/>
    </row>
    <row r="910" spans="1:25" ht="30" customHeight="1">
      <c r="A910" s="315" t="s">
        <v>49</v>
      </c>
      <c r="B910" s="396">
        <v>0</v>
      </c>
      <c r="C910" s="396">
        <v>0</v>
      </c>
      <c r="D910" s="396">
        <v>26</v>
      </c>
      <c r="E910" s="396">
        <v>21</v>
      </c>
      <c r="F910" s="396">
        <v>162</v>
      </c>
      <c r="G910" s="396">
        <v>0</v>
      </c>
      <c r="H910" s="396">
        <v>0</v>
      </c>
      <c r="I910" s="396">
        <v>111</v>
      </c>
      <c r="J910" s="396">
        <v>0</v>
      </c>
      <c r="K910" s="396">
        <v>0</v>
      </c>
      <c r="L910" s="396">
        <v>29</v>
      </c>
      <c r="M910" s="396">
        <v>0</v>
      </c>
      <c r="N910" s="421">
        <v>99</v>
      </c>
      <c r="O910" s="415">
        <f t="shared" si="42"/>
        <v>448</v>
      </c>
      <c r="P910" s="361"/>
      <c r="Q910" s="361"/>
      <c r="R910" s="361"/>
      <c r="S910" s="361"/>
      <c r="T910" s="361"/>
      <c r="U910" s="420"/>
      <c r="V910" s="420"/>
      <c r="W910" s="420"/>
      <c r="X910" s="420"/>
      <c r="Y910" s="420"/>
    </row>
    <row r="911" spans="1:25" ht="30" customHeight="1">
      <c r="A911" s="315" t="s">
        <v>50</v>
      </c>
      <c r="B911" s="396">
        <v>0</v>
      </c>
      <c r="C911" s="396">
        <v>2</v>
      </c>
      <c r="D911" s="396">
        <v>57</v>
      </c>
      <c r="E911" s="396">
        <v>92</v>
      </c>
      <c r="F911" s="396">
        <v>0</v>
      </c>
      <c r="G911" s="396">
        <v>5</v>
      </c>
      <c r="H911" s="396">
        <v>0</v>
      </c>
      <c r="I911" s="396">
        <v>3</v>
      </c>
      <c r="J911" s="396">
        <v>27</v>
      </c>
      <c r="K911" s="396">
        <v>0</v>
      </c>
      <c r="L911" s="396">
        <v>21</v>
      </c>
      <c r="M911" s="396">
        <v>7</v>
      </c>
      <c r="N911" s="421">
        <v>79</v>
      </c>
      <c r="O911" s="415">
        <f t="shared" si="42"/>
        <v>293</v>
      </c>
      <c r="P911" s="361"/>
      <c r="Q911" s="361"/>
      <c r="R911" s="361"/>
      <c r="S911" s="361"/>
      <c r="T911" s="361"/>
      <c r="U911" s="420"/>
      <c r="V911" s="420"/>
      <c r="W911" s="420"/>
      <c r="X911" s="420"/>
      <c r="Y911" s="420"/>
    </row>
    <row r="912" spans="1:25" ht="30" customHeight="1">
      <c r="A912" s="315" t="s">
        <v>1167</v>
      </c>
      <c r="B912" s="396">
        <v>0</v>
      </c>
      <c r="C912" s="396">
        <v>37</v>
      </c>
      <c r="D912" s="396">
        <v>0</v>
      </c>
      <c r="E912" s="396">
        <v>158</v>
      </c>
      <c r="F912" s="396">
        <v>59</v>
      </c>
      <c r="G912" s="396">
        <v>0</v>
      </c>
      <c r="H912" s="396">
        <v>0</v>
      </c>
      <c r="I912" s="396">
        <v>0</v>
      </c>
      <c r="J912" s="396">
        <v>32</v>
      </c>
      <c r="K912" s="396">
        <v>56</v>
      </c>
      <c r="L912" s="396">
        <v>0</v>
      </c>
      <c r="M912" s="396">
        <v>16</v>
      </c>
      <c r="N912" s="421">
        <v>26</v>
      </c>
      <c r="O912" s="415">
        <f t="shared" si="42"/>
        <v>384</v>
      </c>
      <c r="P912" s="420"/>
      <c r="Q912" s="420"/>
      <c r="R912" s="420"/>
      <c r="S912" s="420"/>
      <c r="T912" s="420"/>
      <c r="U912" s="420"/>
      <c r="V912" s="420"/>
      <c r="W912" s="420"/>
      <c r="X912" s="420"/>
      <c r="Y912" s="420"/>
    </row>
    <row r="913" spans="1:25" ht="30" customHeight="1">
      <c r="A913" s="315" t="s">
        <v>52</v>
      </c>
      <c r="B913" s="396">
        <v>0</v>
      </c>
      <c r="C913" s="396">
        <v>20</v>
      </c>
      <c r="D913" s="396">
        <v>23</v>
      </c>
      <c r="E913" s="396">
        <v>6</v>
      </c>
      <c r="F913" s="396">
        <v>0</v>
      </c>
      <c r="G913" s="396">
        <v>0</v>
      </c>
      <c r="H913" s="396">
        <v>0</v>
      </c>
      <c r="I913" s="396">
        <v>136</v>
      </c>
      <c r="J913" s="396">
        <v>4</v>
      </c>
      <c r="K913" s="396">
        <v>75</v>
      </c>
      <c r="L913" s="396">
        <v>30</v>
      </c>
      <c r="M913" s="396">
        <v>13</v>
      </c>
      <c r="N913" s="421">
        <v>51</v>
      </c>
      <c r="O913" s="415">
        <f t="shared" si="42"/>
        <v>358</v>
      </c>
      <c r="P913" s="420"/>
      <c r="Q913" s="420"/>
      <c r="R913" s="420"/>
      <c r="S913" s="420"/>
      <c r="T913" s="420"/>
      <c r="U913" s="420"/>
      <c r="V913" s="420"/>
      <c r="W913" s="420"/>
      <c r="X913" s="420"/>
      <c r="Y913" s="420"/>
    </row>
    <row r="914" spans="1:25" ht="30" customHeight="1">
      <c r="A914" s="315" t="s">
        <v>53</v>
      </c>
      <c r="B914" s="396">
        <v>0</v>
      </c>
      <c r="C914" s="396">
        <v>26</v>
      </c>
      <c r="D914" s="396">
        <v>52</v>
      </c>
      <c r="E914" s="396">
        <v>214</v>
      </c>
      <c r="F914" s="396">
        <v>0</v>
      </c>
      <c r="G914" s="396">
        <v>0</v>
      </c>
      <c r="H914" s="396">
        <v>0</v>
      </c>
      <c r="I914" s="396">
        <v>145</v>
      </c>
      <c r="J914" s="396">
        <v>93</v>
      </c>
      <c r="K914" s="396">
        <v>81</v>
      </c>
      <c r="L914" s="396">
        <v>46</v>
      </c>
      <c r="M914" s="396">
        <v>1</v>
      </c>
      <c r="N914" s="421">
        <v>0</v>
      </c>
      <c r="O914" s="415">
        <f t="shared" si="42"/>
        <v>658</v>
      </c>
      <c r="P914" s="420"/>
      <c r="Q914" s="420"/>
      <c r="R914" s="420"/>
      <c r="S914" s="420"/>
      <c r="T914" s="420"/>
      <c r="U914" s="420"/>
      <c r="V914" s="420"/>
      <c r="W914" s="420"/>
      <c r="X914" s="420"/>
      <c r="Y914" s="420"/>
    </row>
    <row r="915" spans="1:25" ht="30" customHeight="1">
      <c r="A915" s="315" t="s">
        <v>54</v>
      </c>
      <c r="B915" s="396">
        <v>0</v>
      </c>
      <c r="C915" s="396">
        <v>0</v>
      </c>
      <c r="D915" s="396">
        <v>20</v>
      </c>
      <c r="E915" s="396">
        <v>41</v>
      </c>
      <c r="F915" s="396">
        <v>0</v>
      </c>
      <c r="G915" s="396">
        <v>7</v>
      </c>
      <c r="H915" s="396">
        <v>0</v>
      </c>
      <c r="I915" s="396">
        <v>0</v>
      </c>
      <c r="J915" s="396">
        <v>6</v>
      </c>
      <c r="K915" s="396">
        <v>32</v>
      </c>
      <c r="L915" s="396">
        <v>0</v>
      </c>
      <c r="M915" s="396">
        <v>0</v>
      </c>
      <c r="N915" s="421">
        <v>0</v>
      </c>
      <c r="O915" s="415">
        <f t="shared" si="42"/>
        <v>106</v>
      </c>
      <c r="P915" s="420"/>
      <c r="Q915" s="420"/>
      <c r="R915" s="420"/>
      <c r="S915" s="420"/>
      <c r="T915" s="420"/>
      <c r="U915" s="420"/>
      <c r="V915" s="420"/>
      <c r="W915" s="420"/>
      <c r="X915" s="420"/>
      <c r="Y915" s="420"/>
    </row>
    <row r="916" spans="1:25" ht="30" customHeight="1">
      <c r="A916" s="315" t="s">
        <v>962</v>
      </c>
      <c r="B916" s="396">
        <v>229</v>
      </c>
      <c r="C916" s="396">
        <v>0</v>
      </c>
      <c r="D916" s="396">
        <v>0</v>
      </c>
      <c r="E916" s="396">
        <v>127</v>
      </c>
      <c r="F916" s="396">
        <v>0</v>
      </c>
      <c r="G916" s="396">
        <v>6</v>
      </c>
      <c r="H916" s="396">
        <v>0</v>
      </c>
      <c r="I916" s="396">
        <v>1</v>
      </c>
      <c r="J916" s="396">
        <v>28</v>
      </c>
      <c r="K916" s="396">
        <v>0</v>
      </c>
      <c r="L916" s="396">
        <v>0</v>
      </c>
      <c r="M916" s="396">
        <v>0</v>
      </c>
      <c r="N916" s="421">
        <v>24</v>
      </c>
      <c r="O916" s="415">
        <f t="shared" si="42"/>
        <v>415</v>
      </c>
      <c r="P916" s="420"/>
      <c r="Q916" s="420"/>
      <c r="R916" s="420"/>
      <c r="S916" s="420"/>
      <c r="T916" s="420"/>
      <c r="U916" s="420"/>
      <c r="V916" s="420"/>
      <c r="W916" s="420"/>
      <c r="X916" s="420"/>
      <c r="Y916" s="420"/>
    </row>
    <row r="917" spans="1:25" ht="30" customHeight="1">
      <c r="A917" s="315" t="s">
        <v>1168</v>
      </c>
      <c r="B917" s="396">
        <v>0</v>
      </c>
      <c r="C917" s="396">
        <v>0</v>
      </c>
      <c r="D917" s="396">
        <v>0</v>
      </c>
      <c r="E917" s="396">
        <v>1</v>
      </c>
      <c r="F917" s="396">
        <v>0</v>
      </c>
      <c r="G917" s="396">
        <v>0</v>
      </c>
      <c r="H917" s="396">
        <v>0</v>
      </c>
      <c r="I917" s="396">
        <v>0</v>
      </c>
      <c r="J917" s="396">
        <v>0</v>
      </c>
      <c r="K917" s="396">
        <v>0</v>
      </c>
      <c r="L917" s="396">
        <v>0</v>
      </c>
      <c r="M917" s="396">
        <v>0</v>
      </c>
      <c r="N917" s="421">
        <v>4</v>
      </c>
      <c r="O917" s="415">
        <f t="shared" si="42"/>
        <v>5</v>
      </c>
      <c r="P917" s="420"/>
      <c r="Q917" s="420"/>
      <c r="R917" s="420"/>
      <c r="S917" s="420"/>
      <c r="T917" s="420"/>
      <c r="U917" s="420"/>
      <c r="V917" s="420"/>
      <c r="W917" s="420"/>
      <c r="X917" s="420"/>
      <c r="Y917" s="420"/>
    </row>
    <row r="918" spans="1:25" ht="30" customHeight="1">
      <c r="A918" s="315" t="s">
        <v>1169</v>
      </c>
      <c r="B918" s="396">
        <v>0</v>
      </c>
      <c r="C918" s="396">
        <v>0</v>
      </c>
      <c r="D918" s="396">
        <v>0</v>
      </c>
      <c r="E918" s="396">
        <v>6</v>
      </c>
      <c r="F918" s="396">
        <v>0</v>
      </c>
      <c r="G918" s="396">
        <v>0</v>
      </c>
      <c r="H918" s="396">
        <v>0</v>
      </c>
      <c r="I918" s="396">
        <v>0</v>
      </c>
      <c r="J918" s="396">
        <v>0</v>
      </c>
      <c r="K918" s="396">
        <v>0</v>
      </c>
      <c r="L918" s="396">
        <v>0</v>
      </c>
      <c r="M918" s="396">
        <v>11</v>
      </c>
      <c r="N918" s="421">
        <v>0</v>
      </c>
      <c r="O918" s="415">
        <f t="shared" si="42"/>
        <v>17</v>
      </c>
      <c r="P918" s="420"/>
      <c r="Q918" s="420"/>
      <c r="R918" s="420"/>
      <c r="S918" s="420"/>
      <c r="T918" s="420"/>
      <c r="U918" s="420"/>
      <c r="V918" s="420"/>
      <c r="W918" s="420"/>
      <c r="X918" s="420"/>
      <c r="Y918" s="420"/>
    </row>
    <row r="919" spans="1:25" ht="30" customHeight="1">
      <c r="A919" s="315" t="s">
        <v>336</v>
      </c>
      <c r="B919" s="396">
        <v>79</v>
      </c>
      <c r="C919" s="396">
        <v>0</v>
      </c>
      <c r="D919" s="396">
        <v>37</v>
      </c>
      <c r="E919" s="396">
        <v>68</v>
      </c>
      <c r="F919" s="396">
        <v>0</v>
      </c>
      <c r="G919" s="396">
        <v>0</v>
      </c>
      <c r="H919" s="396">
        <v>0</v>
      </c>
      <c r="I919" s="396">
        <v>0</v>
      </c>
      <c r="J919" s="396">
        <v>21</v>
      </c>
      <c r="K919" s="396">
        <v>0</v>
      </c>
      <c r="L919" s="396">
        <v>0</v>
      </c>
      <c r="M919" s="396">
        <v>0</v>
      </c>
      <c r="N919" s="421">
        <v>0</v>
      </c>
      <c r="O919" s="415">
        <f t="shared" si="42"/>
        <v>205</v>
      </c>
      <c r="P919" s="420"/>
      <c r="Q919" s="420"/>
      <c r="R919" s="420"/>
      <c r="S919" s="420"/>
      <c r="T919" s="420"/>
      <c r="U919" s="420"/>
      <c r="V919" s="420"/>
      <c r="W919" s="420"/>
      <c r="X919" s="420"/>
      <c r="Y919" s="420"/>
    </row>
    <row r="920" spans="1:25" ht="30" customHeight="1">
      <c r="A920" s="315" t="s">
        <v>109</v>
      </c>
      <c r="B920" s="396">
        <v>0</v>
      </c>
      <c r="C920" s="396">
        <v>0</v>
      </c>
      <c r="D920" s="396">
        <v>0</v>
      </c>
      <c r="E920" s="396">
        <v>8</v>
      </c>
      <c r="F920" s="396">
        <v>0</v>
      </c>
      <c r="G920" s="396">
        <v>0</v>
      </c>
      <c r="H920" s="396">
        <v>0</v>
      </c>
      <c r="I920" s="396">
        <v>0</v>
      </c>
      <c r="J920" s="396">
        <v>0</v>
      </c>
      <c r="K920" s="396">
        <v>0</v>
      </c>
      <c r="L920" s="396">
        <v>0</v>
      </c>
      <c r="M920" s="396">
        <v>0</v>
      </c>
      <c r="N920" s="421">
        <v>0</v>
      </c>
      <c r="O920" s="415">
        <f t="shared" si="42"/>
        <v>8</v>
      </c>
      <c r="P920" s="420"/>
      <c r="Q920" s="420"/>
      <c r="R920" s="420"/>
      <c r="S920" s="420"/>
      <c r="T920" s="420"/>
      <c r="U920" s="420"/>
      <c r="V920" s="420"/>
      <c r="W920" s="420"/>
      <c r="X920" s="420"/>
      <c r="Y920" s="420"/>
    </row>
    <row r="921" spans="1:25" ht="39.75" customHeight="1">
      <c r="A921" s="315" t="s">
        <v>1681</v>
      </c>
      <c r="B921" s="396">
        <v>0</v>
      </c>
      <c r="C921" s="396">
        <v>0</v>
      </c>
      <c r="D921" s="396">
        <v>30</v>
      </c>
      <c r="E921" s="396">
        <v>0</v>
      </c>
      <c r="F921" s="396">
        <v>0</v>
      </c>
      <c r="G921" s="396">
        <v>0</v>
      </c>
      <c r="H921" s="396">
        <v>0</v>
      </c>
      <c r="I921" s="396">
        <v>0</v>
      </c>
      <c r="J921" s="396">
        <v>0</v>
      </c>
      <c r="K921" s="396">
        <v>0</v>
      </c>
      <c r="L921" s="396">
        <v>0</v>
      </c>
      <c r="M921" s="396">
        <v>0</v>
      </c>
      <c r="N921" s="421">
        <v>0</v>
      </c>
      <c r="O921" s="415">
        <f t="shared" si="42"/>
        <v>30</v>
      </c>
      <c r="P921" s="420"/>
      <c r="Q921" s="420"/>
      <c r="R921" s="420"/>
      <c r="S921" s="420"/>
      <c r="T921" s="420"/>
      <c r="U921" s="420"/>
      <c r="V921" s="420"/>
      <c r="W921" s="420"/>
      <c r="X921" s="420"/>
      <c r="Y921" s="420"/>
    </row>
    <row r="922" spans="1:25" ht="30" customHeight="1">
      <c r="A922" s="315" t="s">
        <v>1682</v>
      </c>
      <c r="B922" s="396">
        <v>0</v>
      </c>
      <c r="C922" s="396">
        <v>18</v>
      </c>
      <c r="D922" s="396">
        <v>0</v>
      </c>
      <c r="E922" s="396">
        <v>0</v>
      </c>
      <c r="F922" s="396">
        <v>1</v>
      </c>
      <c r="G922" s="396">
        <v>0</v>
      </c>
      <c r="H922" s="396">
        <v>0</v>
      </c>
      <c r="I922" s="396">
        <v>0</v>
      </c>
      <c r="J922" s="396">
        <v>0</v>
      </c>
      <c r="K922" s="396">
        <v>0</v>
      </c>
      <c r="L922" s="396">
        <v>0</v>
      </c>
      <c r="M922" s="396">
        <v>0</v>
      </c>
      <c r="N922" s="421">
        <v>0</v>
      </c>
      <c r="O922" s="415">
        <f t="shared" si="42"/>
        <v>19</v>
      </c>
      <c r="P922" s="420"/>
      <c r="Q922" s="420"/>
      <c r="R922" s="420"/>
      <c r="S922" s="420"/>
      <c r="T922" s="420"/>
      <c r="U922" s="420"/>
      <c r="V922" s="420"/>
      <c r="W922" s="420"/>
      <c r="X922" s="420"/>
      <c r="Y922" s="420"/>
    </row>
    <row r="923" spans="1:25" ht="30" customHeight="1">
      <c r="A923" s="315" t="s">
        <v>1691</v>
      </c>
      <c r="B923" s="396">
        <v>0</v>
      </c>
      <c r="C923" s="396">
        <v>0</v>
      </c>
      <c r="D923" s="396">
        <v>0</v>
      </c>
      <c r="E923" s="396">
        <v>0</v>
      </c>
      <c r="F923" s="396">
        <v>0</v>
      </c>
      <c r="G923" s="396">
        <v>0</v>
      </c>
      <c r="H923" s="396">
        <v>0</v>
      </c>
      <c r="I923" s="396">
        <v>0</v>
      </c>
      <c r="J923" s="396">
        <v>0</v>
      </c>
      <c r="K923" s="396">
        <v>0</v>
      </c>
      <c r="L923" s="396">
        <v>0</v>
      </c>
      <c r="M923" s="396">
        <v>0</v>
      </c>
      <c r="N923" s="421">
        <v>6</v>
      </c>
      <c r="O923" s="415">
        <f t="shared" si="42"/>
        <v>6</v>
      </c>
      <c r="P923" s="361"/>
      <c r="Q923" s="361"/>
      <c r="R923" s="361"/>
      <c r="S923" s="361"/>
      <c r="T923" s="361"/>
      <c r="U923" s="420"/>
      <c r="V923" s="420"/>
      <c r="W923" s="420"/>
      <c r="X923" s="420"/>
      <c r="Y923" s="420"/>
    </row>
    <row r="924" spans="1:25" ht="30" customHeight="1">
      <c r="A924" s="315" t="s">
        <v>1680</v>
      </c>
      <c r="B924" s="396">
        <v>156</v>
      </c>
      <c r="C924" s="396">
        <v>0</v>
      </c>
      <c r="D924" s="396">
        <v>61</v>
      </c>
      <c r="E924" s="396">
        <v>192</v>
      </c>
      <c r="F924" s="396">
        <v>138</v>
      </c>
      <c r="G924" s="396">
        <v>0</v>
      </c>
      <c r="H924" s="396">
        <v>0</v>
      </c>
      <c r="I924" s="396">
        <v>0</v>
      </c>
      <c r="J924" s="396">
        <v>17</v>
      </c>
      <c r="K924" s="396">
        <v>0</v>
      </c>
      <c r="L924" s="396">
        <v>0</v>
      </c>
      <c r="M924" s="396">
        <v>0</v>
      </c>
      <c r="N924" s="421">
        <v>29</v>
      </c>
      <c r="O924" s="415">
        <f t="shared" si="42"/>
        <v>593</v>
      </c>
      <c r="P924" s="361"/>
      <c r="Q924" s="361"/>
      <c r="R924" s="361"/>
      <c r="S924" s="361"/>
      <c r="T924" s="361"/>
      <c r="U924" s="420"/>
      <c r="V924" s="420"/>
      <c r="W924" s="420"/>
      <c r="X924" s="420"/>
      <c r="Y924" s="420"/>
    </row>
    <row r="925" spans="1:25" ht="30" customHeight="1">
      <c r="A925" s="315" t="s">
        <v>1171</v>
      </c>
      <c r="B925" s="396">
        <v>0</v>
      </c>
      <c r="C925" s="396">
        <v>0</v>
      </c>
      <c r="D925" s="396">
        <v>0</v>
      </c>
      <c r="E925" s="396">
        <v>0</v>
      </c>
      <c r="F925" s="396">
        <v>0</v>
      </c>
      <c r="G925" s="396">
        <v>0</v>
      </c>
      <c r="H925" s="396">
        <v>0</v>
      </c>
      <c r="I925" s="396">
        <v>0</v>
      </c>
      <c r="J925" s="396">
        <v>2</v>
      </c>
      <c r="K925" s="396">
        <v>0</v>
      </c>
      <c r="L925" s="396">
        <v>0</v>
      </c>
      <c r="M925" s="396">
        <v>0</v>
      </c>
      <c r="N925" s="421">
        <v>0</v>
      </c>
      <c r="O925" s="415">
        <f t="shared" si="42"/>
        <v>2</v>
      </c>
      <c r="P925" s="361"/>
      <c r="Q925" s="361"/>
      <c r="R925" s="361"/>
      <c r="S925" s="361"/>
      <c r="T925" s="361"/>
      <c r="U925" s="420"/>
      <c r="V925" s="420"/>
      <c r="W925" s="420"/>
      <c r="X925" s="420"/>
      <c r="Y925" s="420"/>
    </row>
    <row r="926" spans="1:25" ht="30" customHeight="1">
      <c r="A926" s="315" t="s">
        <v>1172</v>
      </c>
      <c r="B926" s="396">
        <v>0</v>
      </c>
      <c r="C926" s="396">
        <v>0</v>
      </c>
      <c r="D926" s="396">
        <v>0</v>
      </c>
      <c r="E926" s="396">
        <v>0</v>
      </c>
      <c r="F926" s="396">
        <v>0</v>
      </c>
      <c r="G926" s="396">
        <v>0</v>
      </c>
      <c r="H926" s="396">
        <v>0</v>
      </c>
      <c r="I926" s="396">
        <v>0</v>
      </c>
      <c r="J926" s="396">
        <v>24</v>
      </c>
      <c r="K926" s="396">
        <v>0</v>
      </c>
      <c r="L926" s="396">
        <v>0</v>
      </c>
      <c r="M926" s="396">
        <v>0</v>
      </c>
      <c r="N926" s="421">
        <v>0</v>
      </c>
      <c r="O926" s="415">
        <f t="shared" si="42"/>
        <v>24</v>
      </c>
      <c r="P926" s="420"/>
      <c r="Q926" s="420"/>
      <c r="R926" s="420"/>
      <c r="S926" s="420"/>
      <c r="T926" s="420"/>
      <c r="U926" s="420"/>
      <c r="V926" s="420"/>
      <c r="W926" s="420"/>
      <c r="X926" s="420"/>
      <c r="Y926" s="420"/>
    </row>
    <row r="927" spans="1:25" ht="30" customHeight="1">
      <c r="A927" s="315" t="s">
        <v>1173</v>
      </c>
      <c r="B927" s="396">
        <v>0</v>
      </c>
      <c r="C927" s="396">
        <v>0</v>
      </c>
      <c r="D927" s="396">
        <v>0</v>
      </c>
      <c r="E927" s="396">
        <v>0</v>
      </c>
      <c r="F927" s="396">
        <v>0</v>
      </c>
      <c r="G927" s="396">
        <v>0</v>
      </c>
      <c r="H927" s="396">
        <v>0</v>
      </c>
      <c r="I927" s="396">
        <v>0</v>
      </c>
      <c r="J927" s="396">
        <v>0</v>
      </c>
      <c r="K927" s="396">
        <v>0</v>
      </c>
      <c r="L927" s="396">
        <v>0</v>
      </c>
      <c r="M927" s="396">
        <v>1</v>
      </c>
      <c r="N927" s="421">
        <v>0</v>
      </c>
      <c r="O927" s="415">
        <f t="shared" si="42"/>
        <v>1</v>
      </c>
      <c r="P927" s="420"/>
      <c r="Q927" s="420"/>
      <c r="R927" s="420"/>
      <c r="S927" s="420"/>
      <c r="T927" s="420"/>
      <c r="U927" s="420"/>
      <c r="V927" s="420"/>
      <c r="W927" s="420"/>
      <c r="X927" s="420"/>
      <c r="Y927" s="420"/>
    </row>
    <row r="928" spans="1:25" ht="30" customHeight="1">
      <c r="A928" s="315" t="s">
        <v>1174</v>
      </c>
      <c r="B928" s="396">
        <v>0</v>
      </c>
      <c r="C928" s="396">
        <v>0</v>
      </c>
      <c r="D928" s="396">
        <v>0</v>
      </c>
      <c r="E928" s="396">
        <v>0</v>
      </c>
      <c r="F928" s="396">
        <v>0</v>
      </c>
      <c r="G928" s="396">
        <v>0</v>
      </c>
      <c r="H928" s="396">
        <v>0</v>
      </c>
      <c r="I928" s="396">
        <v>0</v>
      </c>
      <c r="J928" s="396">
        <v>5</v>
      </c>
      <c r="K928" s="396">
        <v>0</v>
      </c>
      <c r="L928" s="396">
        <v>0</v>
      </c>
      <c r="M928" s="396">
        <v>0</v>
      </c>
      <c r="N928" s="421">
        <v>0</v>
      </c>
      <c r="O928" s="415">
        <f t="shared" si="42"/>
        <v>5</v>
      </c>
      <c r="P928" s="361"/>
      <c r="Q928" s="361"/>
      <c r="R928" s="361"/>
      <c r="S928" s="361"/>
      <c r="T928" s="361"/>
      <c r="U928" s="420"/>
      <c r="V928" s="420"/>
      <c r="W928" s="420"/>
      <c r="X928" s="420"/>
      <c r="Y928" s="420"/>
    </row>
    <row r="929" spans="1:25" ht="30" customHeight="1">
      <c r="A929" s="315" t="s">
        <v>1053</v>
      </c>
      <c r="B929" s="396">
        <v>0</v>
      </c>
      <c r="C929" s="396">
        <v>0</v>
      </c>
      <c r="D929" s="396">
        <v>0</v>
      </c>
      <c r="E929" s="396">
        <v>4</v>
      </c>
      <c r="F929" s="396">
        <v>0</v>
      </c>
      <c r="G929" s="396">
        <v>0</v>
      </c>
      <c r="H929" s="396">
        <v>0</v>
      </c>
      <c r="I929" s="396">
        <v>62</v>
      </c>
      <c r="J929" s="396">
        <v>106</v>
      </c>
      <c r="K929" s="396">
        <v>0</v>
      </c>
      <c r="L929" s="396">
        <v>0</v>
      </c>
      <c r="M929" s="396">
        <v>0</v>
      </c>
      <c r="N929" s="421">
        <v>0</v>
      </c>
      <c r="O929" s="415">
        <f t="shared" si="42"/>
        <v>172</v>
      </c>
      <c r="P929" s="420"/>
      <c r="Q929" s="420"/>
      <c r="R929" s="420"/>
      <c r="S929" s="420"/>
      <c r="T929" s="420"/>
      <c r="U929" s="420"/>
      <c r="V929" s="420"/>
      <c r="W929" s="420"/>
      <c r="X929" s="420"/>
      <c r="Y929" s="420"/>
    </row>
    <row r="930" spans="1:25" ht="30" customHeight="1">
      <c r="A930" s="315" t="s">
        <v>115</v>
      </c>
      <c r="B930" s="396">
        <v>0</v>
      </c>
      <c r="C930" s="396">
        <v>0</v>
      </c>
      <c r="D930" s="396">
        <v>0</v>
      </c>
      <c r="E930" s="396">
        <v>96</v>
      </c>
      <c r="F930" s="396">
        <v>0</v>
      </c>
      <c r="G930" s="396">
        <v>0</v>
      </c>
      <c r="H930" s="396">
        <v>0</v>
      </c>
      <c r="I930" s="396">
        <v>0</v>
      </c>
      <c r="J930" s="396">
        <v>1</v>
      </c>
      <c r="K930" s="396">
        <v>0</v>
      </c>
      <c r="L930" s="396">
        <v>0</v>
      </c>
      <c r="M930" s="396">
        <v>0</v>
      </c>
      <c r="N930" s="421">
        <v>0</v>
      </c>
      <c r="O930" s="415">
        <f t="shared" si="42"/>
        <v>97</v>
      </c>
      <c r="P930" s="420"/>
      <c r="Q930" s="420"/>
      <c r="R930" s="420"/>
      <c r="S930" s="420"/>
      <c r="T930" s="420"/>
      <c r="U930" s="420"/>
      <c r="V930" s="420"/>
      <c r="W930" s="420"/>
      <c r="X930" s="420"/>
      <c r="Y930" s="420"/>
    </row>
    <row r="931" spans="1:25" ht="30" customHeight="1">
      <c r="A931" s="336" t="s">
        <v>3</v>
      </c>
      <c r="B931" s="395">
        <f t="shared" ref="B931:N931" si="43">SUM(B896:B930)</f>
        <v>882</v>
      </c>
      <c r="C931" s="395">
        <f t="shared" si="43"/>
        <v>170</v>
      </c>
      <c r="D931" s="395">
        <f t="shared" si="43"/>
        <v>544</v>
      </c>
      <c r="E931" s="395">
        <f t="shared" si="43"/>
        <v>1688</v>
      </c>
      <c r="F931" s="395">
        <f t="shared" si="43"/>
        <v>654</v>
      </c>
      <c r="G931" s="395">
        <f t="shared" si="43"/>
        <v>32</v>
      </c>
      <c r="H931" s="395">
        <f t="shared" si="43"/>
        <v>0</v>
      </c>
      <c r="I931" s="395">
        <f t="shared" si="43"/>
        <v>692</v>
      </c>
      <c r="J931" s="395">
        <f t="shared" si="43"/>
        <v>481</v>
      </c>
      <c r="K931" s="395">
        <f t="shared" si="43"/>
        <v>538</v>
      </c>
      <c r="L931" s="395">
        <f t="shared" si="43"/>
        <v>232</v>
      </c>
      <c r="M931" s="395">
        <f t="shared" si="43"/>
        <v>52</v>
      </c>
      <c r="N931" s="415">
        <f t="shared" si="43"/>
        <v>566</v>
      </c>
      <c r="O931" s="415">
        <f t="shared" si="42"/>
        <v>6531</v>
      </c>
      <c r="P931" s="420"/>
      <c r="Q931" s="420"/>
      <c r="R931" s="420"/>
      <c r="S931" s="420"/>
      <c r="T931" s="420"/>
      <c r="U931" s="420"/>
      <c r="V931" s="420"/>
      <c r="W931" s="420"/>
      <c r="X931" s="420"/>
      <c r="Y931" s="420"/>
    </row>
    <row r="932" spans="1:25" ht="22.5" customHeight="1">
      <c r="A932" s="631"/>
      <c r="B932" s="631"/>
      <c r="C932" s="631"/>
      <c r="D932" s="631"/>
      <c r="E932" s="631"/>
      <c r="F932" s="631"/>
      <c r="G932" s="631"/>
      <c r="H932" s="631"/>
      <c r="I932" s="631"/>
      <c r="J932" s="631"/>
      <c r="K932" s="631"/>
      <c r="L932" s="631"/>
      <c r="M932" s="631"/>
      <c r="N932" s="631"/>
      <c r="O932" s="631"/>
      <c r="P932" s="420"/>
      <c r="Q932" s="420"/>
      <c r="R932" s="420"/>
      <c r="S932" s="420"/>
      <c r="T932" s="420"/>
      <c r="U932" s="420"/>
      <c r="V932" s="420"/>
      <c r="W932" s="420"/>
      <c r="X932" s="420"/>
      <c r="Y932" s="420"/>
    </row>
    <row r="933" spans="1:25" ht="27.75" customHeight="1">
      <c r="A933" s="600" t="s">
        <v>1176</v>
      </c>
      <c r="B933" s="600"/>
      <c r="C933" s="600"/>
      <c r="D933" s="600"/>
      <c r="E933" s="600"/>
      <c r="F933" s="600"/>
      <c r="G933" s="405"/>
      <c r="H933" s="405"/>
      <c r="I933" s="405"/>
      <c r="J933" s="361"/>
      <c r="K933" s="399"/>
      <c r="L933" s="361"/>
      <c r="M933" s="361"/>
      <c r="N933" s="361"/>
      <c r="O933" s="361"/>
      <c r="P933" s="420"/>
      <c r="Q933" s="420"/>
      <c r="R933" s="420"/>
      <c r="S933" s="420"/>
      <c r="T933" s="420"/>
      <c r="U933" s="420"/>
      <c r="V933" s="420"/>
      <c r="W933" s="420"/>
      <c r="X933" s="420"/>
      <c r="Y933" s="420"/>
    </row>
    <row r="934" spans="1:25" ht="87.75" customHeight="1">
      <c r="A934" s="336" t="s">
        <v>1703</v>
      </c>
      <c r="B934" s="31" t="s">
        <v>4</v>
      </c>
      <c r="C934" s="31" t="s">
        <v>6</v>
      </c>
      <c r="D934" s="197" t="s">
        <v>1175</v>
      </c>
      <c r="E934" s="31" t="s">
        <v>15</v>
      </c>
      <c r="F934" s="199" t="s">
        <v>3</v>
      </c>
      <c r="G934" s="403"/>
      <c r="H934" s="194"/>
      <c r="I934" s="361"/>
      <c r="J934" s="405"/>
      <c r="K934" s="405"/>
      <c r="L934" s="405"/>
      <c r="M934" s="405"/>
      <c r="N934" s="419"/>
      <c r="O934" s="419"/>
      <c r="P934" s="420"/>
      <c r="Q934" s="420"/>
      <c r="R934" s="420"/>
      <c r="S934" s="420"/>
      <c r="T934" s="420"/>
      <c r="U934" s="420"/>
      <c r="V934" s="420"/>
      <c r="W934" s="420"/>
      <c r="X934" s="420"/>
      <c r="Y934" s="420"/>
    </row>
    <row r="935" spans="1:25" ht="30" customHeight="1">
      <c r="A935" s="315" t="s">
        <v>44</v>
      </c>
      <c r="B935" s="396">
        <v>4</v>
      </c>
      <c r="C935" s="396">
        <v>0</v>
      </c>
      <c r="D935" s="396">
        <v>68</v>
      </c>
      <c r="E935" s="396">
        <v>0</v>
      </c>
      <c r="F935" s="396">
        <f>SUM(B935:E935)</f>
        <v>72</v>
      </c>
      <c r="G935" s="403"/>
      <c r="H935" s="405"/>
      <c r="I935" s="361"/>
      <c r="J935" s="403"/>
      <c r="K935" s="403"/>
      <c r="L935" s="403"/>
      <c r="M935" s="21"/>
      <c r="N935" s="422"/>
      <c r="O935" s="419"/>
      <c r="P935" s="420"/>
      <c r="Q935" s="420"/>
      <c r="R935" s="420"/>
      <c r="S935" s="420"/>
      <c r="T935" s="420"/>
      <c r="U935" s="420"/>
      <c r="V935" s="420"/>
      <c r="W935" s="420"/>
      <c r="X935" s="420"/>
      <c r="Y935" s="420"/>
    </row>
    <row r="936" spans="1:25" ht="30" customHeight="1">
      <c r="A936" s="315" t="s">
        <v>33</v>
      </c>
      <c r="B936" s="396">
        <v>1</v>
      </c>
      <c r="C936" s="396">
        <v>0</v>
      </c>
      <c r="D936" s="396">
        <v>44</v>
      </c>
      <c r="E936" s="396">
        <v>6</v>
      </c>
      <c r="F936" s="396">
        <f t="shared" ref="F936:F963" si="44">SUM(B936:E936)</f>
        <v>51</v>
      </c>
      <c r="G936" s="403"/>
      <c r="H936" s="405"/>
      <c r="I936" s="361"/>
      <c r="J936" s="403"/>
      <c r="K936" s="403"/>
      <c r="L936" s="403"/>
      <c r="M936" s="21"/>
      <c r="N936" s="422"/>
      <c r="O936" s="419"/>
      <c r="P936" s="420"/>
      <c r="Q936" s="420"/>
      <c r="R936" s="420"/>
      <c r="S936" s="420"/>
      <c r="T936" s="420"/>
      <c r="U936" s="420"/>
      <c r="V936" s="420"/>
      <c r="W936" s="420"/>
      <c r="X936" s="420"/>
      <c r="Y936" s="420"/>
    </row>
    <row r="937" spans="1:25" ht="30" customHeight="1">
      <c r="A937" s="315" t="s">
        <v>35</v>
      </c>
      <c r="B937" s="396">
        <v>2</v>
      </c>
      <c r="C937" s="396">
        <v>0</v>
      </c>
      <c r="D937" s="396">
        <v>27</v>
      </c>
      <c r="E937" s="396">
        <v>6</v>
      </c>
      <c r="F937" s="396">
        <f t="shared" si="44"/>
        <v>35</v>
      </c>
      <c r="G937" s="403"/>
      <c r="H937" s="405"/>
      <c r="I937" s="361"/>
      <c r="J937" s="403"/>
      <c r="K937" s="403"/>
      <c r="L937" s="403"/>
      <c r="M937" s="21"/>
      <c r="N937" s="422"/>
      <c r="O937" s="419"/>
      <c r="P937" s="420"/>
      <c r="Q937" s="420"/>
      <c r="R937" s="420"/>
      <c r="S937" s="420"/>
      <c r="T937" s="420"/>
      <c r="U937" s="420"/>
      <c r="V937" s="420"/>
      <c r="W937" s="420"/>
      <c r="X937" s="420"/>
      <c r="Y937" s="420"/>
    </row>
    <row r="938" spans="1:25" ht="30" customHeight="1">
      <c r="A938" s="315" t="s">
        <v>66</v>
      </c>
      <c r="B938" s="396">
        <v>1</v>
      </c>
      <c r="C938" s="396">
        <v>0</v>
      </c>
      <c r="D938" s="396">
        <v>162</v>
      </c>
      <c r="E938" s="396">
        <v>6</v>
      </c>
      <c r="F938" s="396">
        <f t="shared" si="44"/>
        <v>169</v>
      </c>
      <c r="G938" s="403"/>
      <c r="H938" s="405"/>
      <c r="I938" s="361"/>
      <c r="J938" s="403"/>
      <c r="K938" s="403"/>
      <c r="L938" s="403"/>
      <c r="M938" s="21"/>
      <c r="N938" s="422"/>
      <c r="O938" s="419"/>
      <c r="P938" s="420"/>
      <c r="Q938" s="420"/>
      <c r="R938" s="420"/>
      <c r="S938" s="420"/>
      <c r="T938" s="420"/>
      <c r="U938" s="420"/>
      <c r="V938" s="420"/>
      <c r="W938" s="420"/>
      <c r="X938" s="420"/>
      <c r="Y938" s="420"/>
    </row>
    <row r="939" spans="1:25" ht="30" customHeight="1">
      <c r="A939" s="315" t="s">
        <v>1166</v>
      </c>
      <c r="B939" s="396">
        <v>0</v>
      </c>
      <c r="C939" s="396">
        <v>0</v>
      </c>
      <c r="D939" s="396">
        <v>5</v>
      </c>
      <c r="E939" s="396">
        <v>0</v>
      </c>
      <c r="F939" s="396">
        <f t="shared" si="44"/>
        <v>5</v>
      </c>
      <c r="G939" s="403"/>
      <c r="H939" s="405"/>
      <c r="I939" s="361"/>
      <c r="J939" s="403"/>
      <c r="K939" s="403"/>
      <c r="L939" s="403"/>
      <c r="M939" s="21"/>
      <c r="N939" s="422"/>
      <c r="O939" s="419"/>
      <c r="P939" s="420"/>
      <c r="Q939" s="420"/>
      <c r="R939" s="420"/>
      <c r="S939" s="420"/>
      <c r="T939" s="420"/>
      <c r="U939" s="420"/>
      <c r="V939" s="420"/>
      <c r="W939" s="420"/>
      <c r="X939" s="420"/>
      <c r="Y939" s="420"/>
    </row>
    <row r="940" spans="1:25" ht="30" customHeight="1">
      <c r="A940" s="315" t="s">
        <v>31</v>
      </c>
      <c r="B940" s="396">
        <v>3</v>
      </c>
      <c r="C940" s="396">
        <v>0</v>
      </c>
      <c r="D940" s="396">
        <v>8</v>
      </c>
      <c r="E940" s="396">
        <v>25</v>
      </c>
      <c r="F940" s="396">
        <f t="shared" si="44"/>
        <v>36</v>
      </c>
      <c r="G940" s="403"/>
      <c r="H940" s="405"/>
      <c r="I940" s="361"/>
      <c r="J940" s="403"/>
      <c r="K940" s="403"/>
      <c r="L940" s="403"/>
      <c r="M940" s="21"/>
      <c r="N940" s="422"/>
      <c r="O940" s="419"/>
      <c r="P940" s="420"/>
      <c r="Q940" s="420"/>
      <c r="R940" s="420"/>
      <c r="S940" s="420"/>
      <c r="T940" s="420"/>
      <c r="U940" s="420"/>
      <c r="V940" s="420"/>
      <c r="W940" s="420"/>
      <c r="X940" s="420"/>
      <c r="Y940" s="420"/>
    </row>
    <row r="941" spans="1:25" ht="30" customHeight="1">
      <c r="A941" s="315" t="s">
        <v>29</v>
      </c>
      <c r="B941" s="396">
        <v>0</v>
      </c>
      <c r="C941" s="396">
        <v>2</v>
      </c>
      <c r="D941" s="396">
        <v>6</v>
      </c>
      <c r="E941" s="396">
        <v>0</v>
      </c>
      <c r="F941" s="396">
        <f t="shared" si="44"/>
        <v>8</v>
      </c>
      <c r="G941" s="403"/>
      <c r="H941" s="405"/>
      <c r="I941" s="361"/>
      <c r="J941" s="403"/>
      <c r="K941" s="403"/>
      <c r="L941" s="403"/>
      <c r="M941" s="21"/>
      <c r="N941" s="422"/>
      <c r="O941" s="419"/>
      <c r="P941" s="420"/>
      <c r="Q941" s="420"/>
      <c r="R941" s="420"/>
      <c r="S941" s="420"/>
      <c r="T941" s="420"/>
      <c r="U941" s="420"/>
      <c r="V941" s="420"/>
      <c r="W941" s="420"/>
      <c r="X941" s="420"/>
      <c r="Y941" s="420"/>
    </row>
    <row r="942" spans="1:25" ht="30" customHeight="1">
      <c r="A942" s="315" t="s">
        <v>24</v>
      </c>
      <c r="B942" s="396">
        <v>0</v>
      </c>
      <c r="C942" s="396">
        <v>2</v>
      </c>
      <c r="D942" s="396">
        <v>0</v>
      </c>
      <c r="E942" s="396">
        <v>5</v>
      </c>
      <c r="F942" s="396">
        <f t="shared" si="44"/>
        <v>7</v>
      </c>
      <c r="G942" s="403"/>
      <c r="H942" s="405"/>
      <c r="I942" s="361"/>
      <c r="J942" s="403"/>
      <c r="K942" s="403"/>
      <c r="L942" s="403"/>
      <c r="M942" s="21"/>
      <c r="N942" s="422"/>
      <c r="O942" s="419"/>
      <c r="P942" s="420"/>
      <c r="Q942" s="420"/>
      <c r="R942" s="420"/>
      <c r="S942" s="420"/>
      <c r="T942" s="420"/>
      <c r="U942" s="420"/>
      <c r="V942" s="420"/>
      <c r="W942" s="420"/>
      <c r="X942" s="420"/>
      <c r="Y942" s="420"/>
    </row>
    <row r="943" spans="1:25" ht="30" customHeight="1">
      <c r="A943" s="315" t="s">
        <v>23</v>
      </c>
      <c r="B943" s="396">
        <v>1</v>
      </c>
      <c r="C943" s="396">
        <v>2</v>
      </c>
      <c r="D943" s="396">
        <v>47</v>
      </c>
      <c r="E943" s="396">
        <v>50</v>
      </c>
      <c r="F943" s="396">
        <f t="shared" si="44"/>
        <v>100</v>
      </c>
      <c r="G943" s="403"/>
      <c r="H943" s="405"/>
      <c r="I943" s="361"/>
      <c r="J943" s="403"/>
      <c r="K943" s="403"/>
      <c r="L943" s="403"/>
      <c r="M943" s="21"/>
      <c r="N943" s="422"/>
      <c r="O943" s="419"/>
      <c r="P943" s="420"/>
      <c r="Q943" s="420"/>
      <c r="R943" s="420"/>
      <c r="S943" s="420"/>
      <c r="T943" s="420"/>
      <c r="U943" s="420"/>
      <c r="V943" s="420"/>
      <c r="W943" s="420"/>
      <c r="X943" s="420"/>
      <c r="Y943" s="420"/>
    </row>
    <row r="944" spans="1:25" ht="30" customHeight="1">
      <c r="A944" s="315" t="s">
        <v>36</v>
      </c>
      <c r="B944" s="396">
        <v>0</v>
      </c>
      <c r="C944" s="396">
        <v>0</v>
      </c>
      <c r="D944" s="396">
        <v>37</v>
      </c>
      <c r="E944" s="396">
        <v>0</v>
      </c>
      <c r="F944" s="396">
        <f t="shared" si="44"/>
        <v>37</v>
      </c>
      <c r="G944" s="403"/>
      <c r="H944" s="405"/>
      <c r="I944" s="361"/>
      <c r="J944" s="403"/>
      <c r="K944" s="403"/>
      <c r="L944" s="403"/>
      <c r="M944" s="21"/>
      <c r="N944" s="422"/>
      <c r="O944" s="419"/>
      <c r="P944" s="420"/>
      <c r="Q944" s="420"/>
      <c r="R944" s="420"/>
      <c r="S944" s="420"/>
      <c r="T944" s="420"/>
      <c r="U944" s="420"/>
      <c r="V944" s="420"/>
      <c r="W944" s="420"/>
      <c r="X944" s="420"/>
      <c r="Y944" s="420"/>
    </row>
    <row r="945" spans="1:25" ht="30" customHeight="1">
      <c r="A945" s="315" t="s">
        <v>20</v>
      </c>
      <c r="B945" s="396">
        <v>4</v>
      </c>
      <c r="C945" s="396">
        <v>2</v>
      </c>
      <c r="D945" s="396">
        <v>25</v>
      </c>
      <c r="E945" s="396">
        <v>21</v>
      </c>
      <c r="F945" s="396">
        <f t="shared" si="44"/>
        <v>52</v>
      </c>
      <c r="G945" s="403"/>
      <c r="H945" s="405"/>
      <c r="I945" s="361"/>
      <c r="J945" s="403"/>
      <c r="K945" s="403"/>
      <c r="L945" s="403"/>
      <c r="M945" s="21"/>
      <c r="N945" s="422"/>
      <c r="O945" s="419"/>
      <c r="P945" s="420"/>
      <c r="Q945" s="420"/>
      <c r="R945" s="420"/>
      <c r="S945" s="420"/>
      <c r="T945" s="420"/>
      <c r="U945" s="420"/>
      <c r="V945" s="420"/>
      <c r="W945" s="420"/>
      <c r="X945" s="420"/>
      <c r="Y945" s="420"/>
    </row>
    <row r="946" spans="1:25" ht="30" customHeight="1">
      <c r="A946" s="315" t="s">
        <v>38</v>
      </c>
      <c r="B946" s="396">
        <v>0</v>
      </c>
      <c r="C946" s="396">
        <v>0</v>
      </c>
      <c r="D946" s="396">
        <v>12</v>
      </c>
      <c r="E946" s="396">
        <v>0</v>
      </c>
      <c r="F946" s="396">
        <f t="shared" si="44"/>
        <v>12</v>
      </c>
      <c r="G946" s="403"/>
      <c r="H946" s="405"/>
      <c r="I946" s="361"/>
      <c r="J946" s="361"/>
      <c r="K946" s="399"/>
      <c r="L946" s="361"/>
      <c r="M946" s="361"/>
      <c r="N946" s="361"/>
      <c r="O946" s="361"/>
      <c r="P946" s="361"/>
      <c r="Q946" s="361"/>
      <c r="R946" s="361"/>
      <c r="S946" s="361"/>
      <c r="T946" s="361"/>
      <c r="U946" s="420"/>
      <c r="V946" s="420"/>
      <c r="W946" s="420"/>
      <c r="X946" s="420"/>
      <c r="Y946" s="420"/>
    </row>
    <row r="947" spans="1:25" ht="30" customHeight="1">
      <c r="A947" s="315" t="s">
        <v>39</v>
      </c>
      <c r="B947" s="396">
        <v>0</v>
      </c>
      <c r="C947" s="396">
        <v>0</v>
      </c>
      <c r="D947" s="396">
        <v>29</v>
      </c>
      <c r="E947" s="396">
        <v>0</v>
      </c>
      <c r="F947" s="396">
        <f t="shared" si="44"/>
        <v>29</v>
      </c>
      <c r="G947" s="403"/>
      <c r="H947" s="405"/>
      <c r="I947" s="361"/>
      <c r="J947" s="361"/>
      <c r="K947" s="399"/>
      <c r="L947" s="361"/>
      <c r="M947" s="361"/>
      <c r="N947" s="361"/>
      <c r="O947" s="361"/>
      <c r="P947" s="361"/>
      <c r="Q947" s="361"/>
      <c r="R947" s="361"/>
      <c r="S947" s="361"/>
      <c r="T947" s="361"/>
      <c r="U947" s="420"/>
      <c r="V947" s="420"/>
      <c r="W947" s="420"/>
      <c r="X947" s="420"/>
      <c r="Y947" s="420"/>
    </row>
    <row r="948" spans="1:25" ht="30" customHeight="1">
      <c r="A948" s="315" t="s">
        <v>48</v>
      </c>
      <c r="B948" s="396">
        <v>0</v>
      </c>
      <c r="C948" s="396">
        <v>0</v>
      </c>
      <c r="D948" s="396">
        <v>37</v>
      </c>
      <c r="E948" s="396">
        <v>0</v>
      </c>
      <c r="F948" s="396">
        <f t="shared" si="44"/>
        <v>37</v>
      </c>
      <c r="G948" s="403"/>
      <c r="H948" s="405"/>
      <c r="I948" s="361"/>
      <c r="J948" s="403"/>
      <c r="K948" s="403"/>
      <c r="L948" s="403"/>
      <c r="M948" s="21"/>
      <c r="N948" s="422"/>
      <c r="O948" s="419"/>
      <c r="P948" s="420"/>
      <c r="Q948" s="420"/>
      <c r="R948" s="420"/>
      <c r="S948" s="420"/>
      <c r="T948" s="420"/>
      <c r="U948" s="420"/>
      <c r="V948" s="420"/>
      <c r="W948" s="420"/>
      <c r="X948" s="420"/>
      <c r="Y948" s="420"/>
    </row>
    <row r="949" spans="1:25" ht="30" customHeight="1">
      <c r="A949" s="315" t="s">
        <v>49</v>
      </c>
      <c r="B949" s="396">
        <v>0</v>
      </c>
      <c r="C949" s="396">
        <v>0</v>
      </c>
      <c r="D949" s="396">
        <v>24</v>
      </c>
      <c r="E949" s="396">
        <v>20</v>
      </c>
      <c r="F949" s="396">
        <f t="shared" si="44"/>
        <v>44</v>
      </c>
      <c r="G949" s="403"/>
      <c r="H949" s="405"/>
      <c r="I949" s="361"/>
      <c r="J949" s="403"/>
      <c r="K949" s="403"/>
      <c r="L949" s="403"/>
      <c r="M949" s="21"/>
      <c r="N949" s="422"/>
      <c r="O949" s="419"/>
      <c r="P949" s="420"/>
      <c r="Q949" s="420"/>
      <c r="R949" s="420"/>
      <c r="S949" s="420"/>
      <c r="T949" s="420"/>
      <c r="U949" s="420"/>
      <c r="V949" s="420"/>
      <c r="W949" s="420"/>
      <c r="X949" s="420"/>
      <c r="Y949" s="420"/>
    </row>
    <row r="950" spans="1:25" ht="30" customHeight="1">
      <c r="A950" s="315" t="s">
        <v>50</v>
      </c>
      <c r="B950" s="396">
        <v>2</v>
      </c>
      <c r="C950" s="396">
        <v>0</v>
      </c>
      <c r="D950" s="396">
        <v>7</v>
      </c>
      <c r="E950" s="396">
        <v>3</v>
      </c>
      <c r="F950" s="396">
        <f t="shared" si="44"/>
        <v>12</v>
      </c>
      <c r="G950" s="403"/>
      <c r="H950" s="405"/>
      <c r="I950" s="361"/>
      <c r="J950" s="403"/>
      <c r="K950" s="403"/>
      <c r="L950" s="403"/>
      <c r="M950" s="21"/>
      <c r="N950" s="422"/>
      <c r="O950" s="419"/>
      <c r="P950" s="420"/>
      <c r="Q950" s="420"/>
      <c r="R950" s="420"/>
      <c r="S950" s="420"/>
      <c r="T950" s="420"/>
      <c r="U950" s="420"/>
      <c r="V950" s="420"/>
      <c r="W950" s="420"/>
      <c r="X950" s="420"/>
      <c r="Y950" s="420"/>
    </row>
    <row r="951" spans="1:25" ht="30" customHeight="1">
      <c r="A951" s="315" t="s">
        <v>1167</v>
      </c>
      <c r="B951" s="396">
        <v>24</v>
      </c>
      <c r="C951" s="396">
        <v>8</v>
      </c>
      <c r="D951" s="396">
        <v>15</v>
      </c>
      <c r="E951" s="396">
        <v>6</v>
      </c>
      <c r="F951" s="396">
        <f t="shared" si="44"/>
        <v>53</v>
      </c>
      <c r="G951" s="403"/>
      <c r="H951" s="405"/>
      <c r="I951" s="361"/>
      <c r="J951" s="403"/>
      <c r="K951" s="403"/>
      <c r="L951" s="403"/>
      <c r="M951" s="21"/>
      <c r="N951" s="422"/>
      <c r="O951" s="419"/>
      <c r="P951" s="420"/>
      <c r="Q951" s="420"/>
      <c r="R951" s="420"/>
      <c r="S951" s="420"/>
      <c r="T951" s="420"/>
      <c r="U951" s="420"/>
      <c r="V951" s="420"/>
      <c r="W951" s="420"/>
      <c r="X951" s="420"/>
      <c r="Y951" s="420"/>
    </row>
    <row r="952" spans="1:25" ht="30" customHeight="1">
      <c r="A952" s="315" t="s">
        <v>52</v>
      </c>
      <c r="B952" s="396">
        <v>7</v>
      </c>
      <c r="C952" s="396">
        <v>1</v>
      </c>
      <c r="D952" s="396">
        <v>4</v>
      </c>
      <c r="E952" s="396">
        <v>33</v>
      </c>
      <c r="F952" s="396">
        <f t="shared" si="44"/>
        <v>45</v>
      </c>
      <c r="G952" s="403"/>
      <c r="H952" s="405"/>
      <c r="I952" s="361"/>
      <c r="J952" s="403"/>
      <c r="K952" s="403"/>
      <c r="L952" s="403"/>
      <c r="M952" s="21"/>
      <c r="N952" s="422"/>
      <c r="O952" s="419"/>
      <c r="P952" s="420"/>
      <c r="Q952" s="420"/>
      <c r="R952" s="420"/>
      <c r="S952" s="420"/>
      <c r="T952" s="420"/>
      <c r="U952" s="420"/>
      <c r="V952" s="420"/>
      <c r="W952" s="420"/>
      <c r="X952" s="420"/>
      <c r="Y952" s="420"/>
    </row>
    <row r="953" spans="1:25" ht="30" customHeight="1">
      <c r="A953" s="315" t="s">
        <v>53</v>
      </c>
      <c r="B953" s="396">
        <v>4</v>
      </c>
      <c r="C953" s="396">
        <v>8</v>
      </c>
      <c r="D953" s="396">
        <v>88</v>
      </c>
      <c r="E953" s="396">
        <v>16</v>
      </c>
      <c r="F953" s="396">
        <f t="shared" si="44"/>
        <v>116</v>
      </c>
      <c r="G953" s="403"/>
      <c r="H953" s="405"/>
      <c r="I953" s="361"/>
      <c r="J953" s="403"/>
      <c r="K953" s="403"/>
      <c r="L953" s="403"/>
      <c r="M953" s="21"/>
      <c r="N953" s="422"/>
      <c r="O953" s="419"/>
      <c r="P953" s="420"/>
      <c r="Q953" s="420"/>
      <c r="R953" s="420"/>
      <c r="S953" s="420"/>
      <c r="T953" s="420"/>
      <c r="U953" s="420"/>
      <c r="V953" s="420"/>
      <c r="W953" s="420"/>
      <c r="X953" s="420"/>
      <c r="Y953" s="420"/>
    </row>
    <row r="954" spans="1:25" ht="30" customHeight="1">
      <c r="A954" s="315" t="s">
        <v>54</v>
      </c>
      <c r="B954" s="396">
        <v>2</v>
      </c>
      <c r="C954" s="396">
        <v>3</v>
      </c>
      <c r="D954" s="396">
        <v>42</v>
      </c>
      <c r="E954" s="396">
        <v>0</v>
      </c>
      <c r="F954" s="396">
        <f t="shared" si="44"/>
        <v>47</v>
      </c>
      <c r="G954" s="403"/>
      <c r="H954" s="405"/>
      <c r="I954" s="361"/>
      <c r="J954" s="403"/>
      <c r="K954" s="403"/>
      <c r="L954" s="403"/>
      <c r="M954" s="21"/>
      <c r="N954" s="422"/>
      <c r="O954" s="419"/>
      <c r="P954" s="420"/>
      <c r="Q954" s="420"/>
      <c r="R954" s="420"/>
      <c r="S954" s="420"/>
      <c r="T954" s="420"/>
      <c r="U954" s="420"/>
      <c r="V954" s="420"/>
      <c r="W954" s="420"/>
      <c r="X954" s="420"/>
      <c r="Y954" s="420"/>
    </row>
    <row r="955" spans="1:25" ht="30" customHeight="1">
      <c r="A955" s="315" t="s">
        <v>962</v>
      </c>
      <c r="B955" s="396">
        <v>0</v>
      </c>
      <c r="C955" s="396">
        <v>0</v>
      </c>
      <c r="D955" s="396">
        <v>22</v>
      </c>
      <c r="E955" s="396">
        <v>6</v>
      </c>
      <c r="F955" s="396">
        <f t="shared" si="44"/>
        <v>28</v>
      </c>
      <c r="G955" s="403"/>
      <c r="H955" s="405"/>
      <c r="I955" s="361"/>
      <c r="J955" s="403"/>
      <c r="K955" s="403"/>
      <c r="L955" s="403"/>
      <c r="M955" s="21"/>
      <c r="N955" s="422"/>
      <c r="O955" s="419"/>
      <c r="P955" s="420"/>
      <c r="Q955" s="420"/>
      <c r="R955" s="420"/>
      <c r="S955" s="420"/>
      <c r="T955" s="420"/>
      <c r="U955" s="420"/>
      <c r="V955" s="420"/>
      <c r="W955" s="420"/>
      <c r="X955" s="420"/>
      <c r="Y955" s="420"/>
    </row>
    <row r="956" spans="1:25" ht="30" customHeight="1">
      <c r="A956" s="315" t="s">
        <v>334</v>
      </c>
      <c r="B956" s="396">
        <v>0</v>
      </c>
      <c r="C956" s="396">
        <v>0</v>
      </c>
      <c r="D956" s="396">
        <v>1</v>
      </c>
      <c r="E956" s="396">
        <v>0</v>
      </c>
      <c r="F956" s="396">
        <f t="shared" si="44"/>
        <v>1</v>
      </c>
      <c r="G956" s="403"/>
      <c r="H956" s="405"/>
      <c r="I956" s="361"/>
      <c r="J956" s="403"/>
      <c r="K956" s="403"/>
      <c r="L956" s="403"/>
      <c r="M956" s="21"/>
      <c r="N956" s="422"/>
      <c r="O956" s="419"/>
      <c r="P956" s="420"/>
      <c r="Q956" s="420"/>
      <c r="R956" s="420"/>
      <c r="S956" s="420"/>
      <c r="T956" s="420"/>
      <c r="U956" s="420"/>
      <c r="V956" s="420"/>
      <c r="W956" s="420"/>
      <c r="X956" s="420"/>
      <c r="Y956" s="420"/>
    </row>
    <row r="957" spans="1:25" ht="30" customHeight="1">
      <c r="A957" s="315" t="s">
        <v>336</v>
      </c>
      <c r="B957" s="396">
        <v>0</v>
      </c>
      <c r="C957" s="396">
        <v>0</v>
      </c>
      <c r="D957" s="396">
        <v>2</v>
      </c>
      <c r="E957" s="396">
        <v>0</v>
      </c>
      <c r="F957" s="396">
        <f t="shared" si="44"/>
        <v>2</v>
      </c>
      <c r="G957" s="403"/>
      <c r="H957" s="405"/>
      <c r="I957" s="361"/>
      <c r="J957" s="361"/>
      <c r="K957" s="399"/>
      <c r="L957" s="361"/>
      <c r="M957" s="361"/>
      <c r="N957" s="361"/>
      <c r="O957" s="361"/>
      <c r="P957" s="361"/>
      <c r="Q957" s="361"/>
      <c r="R957" s="361"/>
      <c r="S957" s="361"/>
      <c r="T957" s="361"/>
      <c r="U957" s="420"/>
      <c r="V957" s="420"/>
      <c r="W957" s="420"/>
      <c r="X957" s="420"/>
      <c r="Y957" s="420"/>
    </row>
    <row r="958" spans="1:25" ht="30" customHeight="1">
      <c r="A958" s="315" t="s">
        <v>1680</v>
      </c>
      <c r="B958" s="396">
        <v>0</v>
      </c>
      <c r="C958" s="396">
        <v>0</v>
      </c>
      <c r="D958" s="396">
        <v>14</v>
      </c>
      <c r="E958" s="396">
        <v>24</v>
      </c>
      <c r="F958" s="396">
        <f t="shared" si="44"/>
        <v>38</v>
      </c>
      <c r="G958" s="403"/>
      <c r="H958" s="405"/>
      <c r="I958" s="361"/>
      <c r="J958" s="403"/>
      <c r="K958" s="403"/>
      <c r="L958" s="403"/>
      <c r="M958" s="21"/>
      <c r="N958" s="422"/>
      <c r="O958" s="419"/>
      <c r="P958" s="420"/>
      <c r="Q958" s="420"/>
      <c r="R958" s="420"/>
      <c r="S958" s="420"/>
      <c r="T958" s="420"/>
      <c r="U958" s="420"/>
      <c r="V958" s="420"/>
      <c r="W958" s="420"/>
      <c r="X958" s="420"/>
      <c r="Y958" s="420"/>
    </row>
    <row r="959" spans="1:25" ht="42" customHeight="1">
      <c r="A959" s="315" t="s">
        <v>1681</v>
      </c>
      <c r="B959" s="396">
        <v>0</v>
      </c>
      <c r="C959" s="396">
        <v>0</v>
      </c>
      <c r="D959" s="396">
        <v>1</v>
      </c>
      <c r="E959" s="396">
        <v>6</v>
      </c>
      <c r="F959" s="396">
        <f t="shared" si="44"/>
        <v>7</v>
      </c>
      <c r="G959" s="403"/>
      <c r="H959" s="405"/>
      <c r="I959" s="361"/>
      <c r="J959" s="403"/>
      <c r="K959" s="403"/>
      <c r="L959" s="403"/>
      <c r="M959" s="21"/>
      <c r="N959" s="422"/>
      <c r="O959" s="419"/>
      <c r="P959" s="420"/>
      <c r="Q959" s="420"/>
      <c r="R959" s="420"/>
      <c r="S959" s="420"/>
      <c r="T959" s="420"/>
      <c r="U959" s="420"/>
      <c r="V959" s="420"/>
      <c r="W959" s="420"/>
      <c r="X959" s="420"/>
      <c r="Y959" s="420"/>
    </row>
    <row r="960" spans="1:25" ht="30" customHeight="1">
      <c r="A960" s="315" t="s">
        <v>1109</v>
      </c>
      <c r="B960" s="396">
        <v>1</v>
      </c>
      <c r="C960" s="396">
        <v>0</v>
      </c>
      <c r="D960" s="396">
        <v>0</v>
      </c>
      <c r="E960" s="396">
        <v>0</v>
      </c>
      <c r="F960" s="396">
        <f t="shared" si="44"/>
        <v>1</v>
      </c>
      <c r="G960" s="403"/>
      <c r="H960" s="405"/>
      <c r="I960" s="361"/>
      <c r="J960" s="403"/>
      <c r="K960" s="403"/>
      <c r="L960" s="403"/>
      <c r="M960" s="21"/>
      <c r="N960" s="422"/>
      <c r="O960" s="419"/>
      <c r="P960" s="420"/>
      <c r="Q960" s="420"/>
      <c r="R960" s="420"/>
      <c r="S960" s="420"/>
      <c r="T960" s="420"/>
      <c r="U960" s="420"/>
      <c r="V960" s="420"/>
      <c r="W960" s="420"/>
      <c r="X960" s="420"/>
      <c r="Y960" s="420"/>
    </row>
    <row r="961" spans="1:25" ht="30" customHeight="1">
      <c r="A961" s="315" t="s">
        <v>253</v>
      </c>
      <c r="B961" s="396">
        <v>0</v>
      </c>
      <c r="C961" s="396">
        <v>0</v>
      </c>
      <c r="D961" s="396">
        <v>4</v>
      </c>
      <c r="E961" s="396">
        <v>6</v>
      </c>
      <c r="F961" s="396">
        <f t="shared" si="44"/>
        <v>10</v>
      </c>
      <c r="G961" s="403"/>
      <c r="H961" s="405"/>
      <c r="I961" s="361"/>
      <c r="J961" s="403"/>
      <c r="K961" s="403"/>
      <c r="L961" s="403"/>
      <c r="M961" s="21"/>
      <c r="N961" s="422"/>
      <c r="O961" s="419"/>
      <c r="P961" s="420"/>
      <c r="Q961" s="420"/>
      <c r="R961" s="420"/>
      <c r="S961" s="420"/>
      <c r="T961" s="420"/>
      <c r="U961" s="420"/>
      <c r="V961" s="420"/>
      <c r="W961" s="420"/>
      <c r="X961" s="420"/>
      <c r="Y961" s="420"/>
    </row>
    <row r="962" spans="1:25" ht="30" customHeight="1">
      <c r="A962" s="315" t="s">
        <v>1053</v>
      </c>
      <c r="B962" s="396">
        <v>0</v>
      </c>
      <c r="C962" s="396">
        <v>30</v>
      </c>
      <c r="D962" s="396">
        <v>0</v>
      </c>
      <c r="E962" s="396">
        <v>0</v>
      </c>
      <c r="F962" s="396">
        <f t="shared" si="44"/>
        <v>30</v>
      </c>
      <c r="G962" s="403"/>
      <c r="H962" s="405"/>
      <c r="I962" s="361"/>
      <c r="J962" s="403"/>
      <c r="K962" s="403"/>
      <c r="L962" s="403"/>
      <c r="M962" s="21"/>
      <c r="N962" s="422"/>
      <c r="O962" s="419"/>
      <c r="P962" s="420"/>
      <c r="Q962" s="420"/>
      <c r="R962" s="420"/>
      <c r="S962" s="420"/>
      <c r="T962" s="420"/>
      <c r="U962" s="420"/>
      <c r="V962" s="420"/>
      <c r="W962" s="420"/>
      <c r="X962" s="420"/>
      <c r="Y962" s="420"/>
    </row>
    <row r="963" spans="1:25" ht="30" customHeight="1">
      <c r="A963" s="315" t="s">
        <v>115</v>
      </c>
      <c r="B963" s="396">
        <v>0</v>
      </c>
      <c r="C963" s="396">
        <v>1</v>
      </c>
      <c r="D963" s="396">
        <v>2</v>
      </c>
      <c r="E963" s="396">
        <v>12</v>
      </c>
      <c r="F963" s="396">
        <f t="shared" si="44"/>
        <v>15</v>
      </c>
      <c r="G963" s="403"/>
      <c r="H963" s="405"/>
      <c r="I963" s="361"/>
      <c r="J963" s="403"/>
      <c r="K963" s="403"/>
      <c r="L963" s="403"/>
      <c r="M963" s="21"/>
      <c r="N963" s="422"/>
      <c r="O963" s="419"/>
      <c r="P963" s="420"/>
      <c r="Q963" s="420"/>
      <c r="R963" s="420"/>
      <c r="S963" s="420"/>
      <c r="T963" s="420"/>
      <c r="U963" s="420"/>
      <c r="V963" s="420"/>
      <c r="W963" s="420"/>
      <c r="X963" s="420"/>
      <c r="Y963" s="420"/>
    </row>
    <row r="964" spans="1:25" ht="30" customHeight="1">
      <c r="A964" s="336" t="s">
        <v>3</v>
      </c>
      <c r="B964" s="395">
        <f>SUM(B935:B963)</f>
        <v>56</v>
      </c>
      <c r="C964" s="395">
        <f>SUM(C935:C963)</f>
        <v>59</v>
      </c>
      <c r="D964" s="395">
        <f>SUM(D935:D963)</f>
        <v>733</v>
      </c>
      <c r="E964" s="395">
        <f>SUM(E935:E963)</f>
        <v>251</v>
      </c>
      <c r="F964" s="395">
        <f>SUM(F935:F963)</f>
        <v>1099</v>
      </c>
      <c r="G964" s="403"/>
      <c r="H964" s="405"/>
      <c r="I964" s="361"/>
      <c r="J964" s="405"/>
      <c r="K964" s="405"/>
      <c r="L964" s="405"/>
      <c r="M964" s="405"/>
      <c r="N964" s="419"/>
      <c r="O964" s="419"/>
      <c r="P964" s="420"/>
      <c r="Q964" s="420"/>
      <c r="R964" s="420"/>
      <c r="S964" s="420"/>
      <c r="T964" s="420"/>
      <c r="U964" s="420"/>
      <c r="V964" s="420"/>
      <c r="W964" s="420"/>
      <c r="X964" s="420"/>
      <c r="Y964" s="420"/>
    </row>
    <row r="965" spans="1:25" ht="21.75" customHeight="1">
      <c r="A965" s="690"/>
      <c r="B965" s="690"/>
      <c r="C965" s="690"/>
      <c r="D965" s="690"/>
      <c r="E965" s="690"/>
      <c r="F965" s="690"/>
      <c r="G965" s="690"/>
      <c r="H965" s="690"/>
      <c r="I965" s="690"/>
      <c r="J965" s="690"/>
      <c r="K965" s="690"/>
      <c r="L965" s="690"/>
      <c r="M965" s="690"/>
      <c r="N965" s="690"/>
      <c r="O965" s="690"/>
      <c r="P965" s="420"/>
      <c r="Q965" s="420"/>
      <c r="R965" s="420"/>
      <c r="S965" s="420"/>
      <c r="T965" s="420"/>
      <c r="U965" s="420"/>
      <c r="V965" s="420"/>
      <c r="W965" s="420"/>
      <c r="X965" s="420"/>
      <c r="Y965" s="420"/>
    </row>
    <row r="966" spans="1:25" ht="24.75" customHeight="1">
      <c r="A966" s="604" t="s">
        <v>1232</v>
      </c>
      <c r="B966" s="604"/>
      <c r="C966" s="604"/>
      <c r="D966" s="604"/>
      <c r="E966" s="604"/>
      <c r="F966" s="604"/>
      <c r="G966" s="604"/>
      <c r="H966" s="604"/>
      <c r="I966" s="604"/>
      <c r="J966" s="604"/>
      <c r="K966" s="604"/>
      <c r="L966" s="604"/>
      <c r="M966" s="604"/>
      <c r="N966" s="604"/>
      <c r="O966" s="604"/>
      <c r="P966" s="420"/>
      <c r="Q966" s="420"/>
      <c r="R966" s="420"/>
      <c r="S966" s="420"/>
      <c r="T966" s="420"/>
      <c r="U966" s="420"/>
      <c r="V966" s="420"/>
      <c r="W966" s="420"/>
      <c r="X966" s="420"/>
      <c r="Y966" s="420"/>
    </row>
    <row r="967" spans="1:25" ht="67.5" customHeight="1">
      <c r="A967" s="336" t="s">
        <v>1703</v>
      </c>
      <c r="B967" s="408" t="s">
        <v>5</v>
      </c>
      <c r="C967" s="408" t="s">
        <v>4</v>
      </c>
      <c r="D967" s="408" t="s">
        <v>6</v>
      </c>
      <c r="E967" s="408" t="s">
        <v>1725</v>
      </c>
      <c r="F967" s="408" t="s">
        <v>1726</v>
      </c>
      <c r="G967" s="408" t="s">
        <v>230</v>
      </c>
      <c r="H967" s="408" t="s">
        <v>236</v>
      </c>
      <c r="I967" s="82" t="s">
        <v>229</v>
      </c>
      <c r="J967" s="408" t="s">
        <v>11</v>
      </c>
      <c r="K967" s="82" t="s">
        <v>12</v>
      </c>
      <c r="L967" s="82" t="s">
        <v>13</v>
      </c>
      <c r="M967" s="82" t="s">
        <v>14</v>
      </c>
      <c r="N967" s="82" t="s">
        <v>15</v>
      </c>
      <c r="O967" s="426" t="s">
        <v>3</v>
      </c>
      <c r="P967" s="420"/>
      <c r="Q967" s="420"/>
      <c r="R967" s="420"/>
      <c r="S967" s="420"/>
      <c r="T967" s="420"/>
      <c r="U967" s="420"/>
      <c r="V967" s="420"/>
      <c r="W967" s="420"/>
      <c r="X967" s="420"/>
      <c r="Y967" s="420"/>
    </row>
    <row r="968" spans="1:25" ht="30" customHeight="1">
      <c r="A968" s="315" t="s">
        <v>44</v>
      </c>
      <c r="B968" s="401">
        <v>5</v>
      </c>
      <c r="C968" s="396">
        <v>3</v>
      </c>
      <c r="D968" s="396">
        <v>21</v>
      </c>
      <c r="E968" s="396">
        <v>19</v>
      </c>
      <c r="F968" s="396">
        <v>10</v>
      </c>
      <c r="G968" s="396">
        <v>0</v>
      </c>
      <c r="H968" s="396">
        <v>35</v>
      </c>
      <c r="I968" s="396">
        <v>44</v>
      </c>
      <c r="J968" s="396">
        <v>33</v>
      </c>
      <c r="K968" s="396">
        <v>0</v>
      </c>
      <c r="L968" s="396">
        <v>60</v>
      </c>
      <c r="M968" s="396">
        <v>4</v>
      </c>
      <c r="N968" s="421">
        <v>22</v>
      </c>
      <c r="O968" s="421">
        <f>SUM(B968:N968)</f>
        <v>256</v>
      </c>
      <c r="P968" s="420"/>
      <c r="Q968" s="420"/>
      <c r="R968" s="420"/>
      <c r="S968" s="420"/>
      <c r="T968" s="420"/>
      <c r="U968" s="420"/>
      <c r="V968" s="420"/>
      <c r="W968" s="420"/>
      <c r="X968" s="420"/>
      <c r="Y968" s="420"/>
    </row>
    <row r="969" spans="1:25" ht="30" customHeight="1">
      <c r="A969" s="315" t="s">
        <v>33</v>
      </c>
      <c r="B969" s="401">
        <v>32</v>
      </c>
      <c r="C969" s="396">
        <v>31</v>
      </c>
      <c r="D969" s="396">
        <v>0</v>
      </c>
      <c r="E969" s="396">
        <v>14</v>
      </c>
      <c r="F969" s="396">
        <v>5</v>
      </c>
      <c r="G969" s="396">
        <v>48</v>
      </c>
      <c r="H969" s="396">
        <v>33</v>
      </c>
      <c r="I969" s="396">
        <v>124</v>
      </c>
      <c r="J969" s="396">
        <v>56</v>
      </c>
      <c r="K969" s="396">
        <v>23</v>
      </c>
      <c r="L969" s="396">
        <v>27</v>
      </c>
      <c r="M969" s="396">
        <v>0</v>
      </c>
      <c r="N969" s="421">
        <v>27</v>
      </c>
      <c r="O969" s="421">
        <f t="shared" ref="O969:O1001" si="45">SUM(B969:N969)</f>
        <v>420</v>
      </c>
      <c r="P969" s="420"/>
      <c r="Q969" s="420"/>
      <c r="R969" s="420"/>
      <c r="S969" s="420"/>
      <c r="T969" s="420"/>
      <c r="U969" s="420"/>
      <c r="V969" s="420"/>
      <c r="W969" s="420"/>
      <c r="X969" s="420"/>
      <c r="Y969" s="420"/>
    </row>
    <row r="970" spans="1:25" ht="30" customHeight="1">
      <c r="A970" s="315" t="s">
        <v>35</v>
      </c>
      <c r="B970" s="401">
        <v>0</v>
      </c>
      <c r="C970" s="396">
        <v>6</v>
      </c>
      <c r="D970" s="396">
        <v>32</v>
      </c>
      <c r="E970" s="396">
        <v>11</v>
      </c>
      <c r="F970" s="396">
        <v>20</v>
      </c>
      <c r="G970" s="396">
        <v>26</v>
      </c>
      <c r="H970" s="396">
        <v>15</v>
      </c>
      <c r="I970" s="396">
        <v>0</v>
      </c>
      <c r="J970" s="396">
        <v>36</v>
      </c>
      <c r="K970" s="396">
        <v>2</v>
      </c>
      <c r="L970" s="396">
        <v>28</v>
      </c>
      <c r="M970" s="396">
        <v>0</v>
      </c>
      <c r="N970" s="421">
        <v>0</v>
      </c>
      <c r="O970" s="421">
        <f t="shared" si="45"/>
        <v>176</v>
      </c>
      <c r="P970" s="420"/>
      <c r="Q970" s="420"/>
      <c r="R970" s="420"/>
      <c r="S970" s="420"/>
      <c r="T970" s="420"/>
      <c r="U970" s="420"/>
      <c r="V970" s="420"/>
      <c r="W970" s="420"/>
      <c r="X970" s="420"/>
      <c r="Y970" s="420"/>
    </row>
    <row r="971" spans="1:25" ht="30" customHeight="1">
      <c r="A971" s="315" t="s">
        <v>66</v>
      </c>
      <c r="B971" s="401">
        <v>230</v>
      </c>
      <c r="C971" s="396">
        <v>9</v>
      </c>
      <c r="D971" s="396">
        <v>2</v>
      </c>
      <c r="E971" s="396">
        <v>20</v>
      </c>
      <c r="F971" s="396">
        <v>2</v>
      </c>
      <c r="G971" s="396">
        <v>5</v>
      </c>
      <c r="H971" s="396">
        <v>80</v>
      </c>
      <c r="I971" s="396">
        <v>93</v>
      </c>
      <c r="J971" s="396">
        <v>21</v>
      </c>
      <c r="K971" s="396">
        <v>7</v>
      </c>
      <c r="L971" s="396">
        <v>86</v>
      </c>
      <c r="M971" s="396">
        <v>13</v>
      </c>
      <c r="N971" s="421">
        <v>56</v>
      </c>
      <c r="O971" s="421">
        <f t="shared" si="45"/>
        <v>624</v>
      </c>
      <c r="P971" s="420"/>
      <c r="Q971" s="420"/>
      <c r="R971" s="420"/>
      <c r="S971" s="420"/>
      <c r="T971" s="420"/>
      <c r="U971" s="420"/>
      <c r="V971" s="420"/>
      <c r="W971" s="420"/>
      <c r="X971" s="420"/>
      <c r="Y971" s="420"/>
    </row>
    <row r="972" spans="1:25" ht="30" customHeight="1">
      <c r="A972" s="315" t="s">
        <v>657</v>
      </c>
      <c r="B972" s="401">
        <v>10</v>
      </c>
      <c r="C972" s="396">
        <v>5</v>
      </c>
      <c r="D972" s="396">
        <v>0</v>
      </c>
      <c r="E972" s="396">
        <v>13</v>
      </c>
      <c r="F972" s="396">
        <v>0</v>
      </c>
      <c r="G972" s="396">
        <v>28</v>
      </c>
      <c r="H972" s="396">
        <v>35</v>
      </c>
      <c r="I972" s="396">
        <v>34</v>
      </c>
      <c r="J972" s="396">
        <v>1</v>
      </c>
      <c r="K972" s="396">
        <v>0</v>
      </c>
      <c r="L972" s="396">
        <v>135</v>
      </c>
      <c r="M972" s="396">
        <v>0</v>
      </c>
      <c r="N972" s="421">
        <v>21</v>
      </c>
      <c r="O972" s="421">
        <f t="shared" si="45"/>
        <v>282</v>
      </c>
      <c r="P972" s="420"/>
      <c r="Q972" s="420"/>
      <c r="R972" s="420"/>
      <c r="S972" s="420"/>
      <c r="T972" s="420"/>
      <c r="U972" s="420"/>
      <c r="V972" s="420"/>
      <c r="W972" s="420"/>
      <c r="X972" s="420"/>
      <c r="Y972" s="420"/>
    </row>
    <row r="973" spans="1:25" ht="30" customHeight="1">
      <c r="A973" s="315" t="s">
        <v>31</v>
      </c>
      <c r="B973" s="401">
        <v>0</v>
      </c>
      <c r="C973" s="396">
        <v>0</v>
      </c>
      <c r="D973" s="396">
        <v>42</v>
      </c>
      <c r="E973" s="396">
        <v>4</v>
      </c>
      <c r="F973" s="396">
        <v>47</v>
      </c>
      <c r="G973" s="396">
        <v>14</v>
      </c>
      <c r="H973" s="396">
        <v>2</v>
      </c>
      <c r="I973" s="396">
        <v>28</v>
      </c>
      <c r="J973" s="396">
        <v>27</v>
      </c>
      <c r="K973" s="396">
        <v>0</v>
      </c>
      <c r="L973" s="396">
        <v>23</v>
      </c>
      <c r="M973" s="396">
        <v>0</v>
      </c>
      <c r="N973" s="421">
        <v>32</v>
      </c>
      <c r="O973" s="421">
        <f t="shared" si="45"/>
        <v>219</v>
      </c>
      <c r="P973" s="420"/>
      <c r="Q973" s="420"/>
      <c r="R973" s="420"/>
      <c r="S973" s="420"/>
      <c r="T973" s="420"/>
      <c r="U973" s="420"/>
      <c r="V973" s="420"/>
      <c r="W973" s="420"/>
      <c r="X973" s="420"/>
      <c r="Y973" s="420"/>
    </row>
    <row r="974" spans="1:25" ht="30" customHeight="1">
      <c r="A974" s="315" t="s">
        <v>29</v>
      </c>
      <c r="B974" s="401">
        <v>0</v>
      </c>
      <c r="C974" s="396">
        <v>0</v>
      </c>
      <c r="D974" s="396">
        <v>21</v>
      </c>
      <c r="E974" s="396">
        <v>3</v>
      </c>
      <c r="F974" s="396">
        <v>5</v>
      </c>
      <c r="G974" s="396">
        <v>1</v>
      </c>
      <c r="H974" s="396">
        <v>24</v>
      </c>
      <c r="I974" s="396">
        <v>0</v>
      </c>
      <c r="J974" s="396">
        <v>11</v>
      </c>
      <c r="K974" s="396">
        <v>0</v>
      </c>
      <c r="L974" s="396">
        <v>23</v>
      </c>
      <c r="M974" s="396">
        <v>0</v>
      </c>
      <c r="N974" s="421">
        <v>0</v>
      </c>
      <c r="O974" s="421">
        <f t="shared" si="45"/>
        <v>88</v>
      </c>
      <c r="P974" s="420"/>
      <c r="Q974" s="420"/>
      <c r="R974" s="420"/>
      <c r="S974" s="420"/>
      <c r="T974" s="420"/>
      <c r="U974" s="420"/>
      <c r="V974" s="420"/>
      <c r="W974" s="420"/>
      <c r="X974" s="420"/>
      <c r="Y974" s="420"/>
    </row>
    <row r="975" spans="1:25" ht="30" customHeight="1">
      <c r="A975" s="315" t="s">
        <v>24</v>
      </c>
      <c r="B975" s="401">
        <v>26</v>
      </c>
      <c r="C975" s="396">
        <v>0</v>
      </c>
      <c r="D975" s="396">
        <v>1</v>
      </c>
      <c r="E975" s="396">
        <v>6</v>
      </c>
      <c r="F975" s="396">
        <v>0</v>
      </c>
      <c r="G975" s="396">
        <v>6</v>
      </c>
      <c r="H975" s="396">
        <v>13</v>
      </c>
      <c r="I975" s="396">
        <v>0</v>
      </c>
      <c r="J975" s="396">
        <v>0</v>
      </c>
      <c r="K975" s="396">
        <v>126</v>
      </c>
      <c r="L975" s="396">
        <v>35</v>
      </c>
      <c r="M975" s="396">
        <v>0</v>
      </c>
      <c r="N975" s="421">
        <v>3</v>
      </c>
      <c r="O975" s="421">
        <f t="shared" si="45"/>
        <v>216</v>
      </c>
      <c r="P975" s="420"/>
      <c r="Q975" s="420"/>
      <c r="R975" s="420"/>
      <c r="S975" s="420"/>
      <c r="T975" s="420"/>
      <c r="U975" s="420"/>
      <c r="V975" s="420"/>
      <c r="W975" s="420"/>
      <c r="X975" s="420"/>
      <c r="Y975" s="420"/>
    </row>
    <row r="976" spans="1:25" ht="30" customHeight="1">
      <c r="A976" s="315" t="s">
        <v>23</v>
      </c>
      <c r="B976" s="401">
        <v>73</v>
      </c>
      <c r="C976" s="396">
        <v>0</v>
      </c>
      <c r="D976" s="396">
        <v>2</v>
      </c>
      <c r="E976" s="396">
        <v>13</v>
      </c>
      <c r="F976" s="396">
        <v>21</v>
      </c>
      <c r="G976" s="396">
        <v>0</v>
      </c>
      <c r="H976" s="396">
        <v>46</v>
      </c>
      <c r="I976" s="396">
        <v>0</v>
      </c>
      <c r="J976" s="396">
        <v>9</v>
      </c>
      <c r="K976" s="396">
        <v>51</v>
      </c>
      <c r="L976" s="396">
        <v>79</v>
      </c>
      <c r="M976" s="396">
        <v>0</v>
      </c>
      <c r="N976" s="421">
        <v>25</v>
      </c>
      <c r="O976" s="421">
        <f t="shared" si="45"/>
        <v>319</v>
      </c>
      <c r="P976" s="420"/>
      <c r="Q976" s="420"/>
      <c r="R976" s="420"/>
      <c r="S976" s="420"/>
      <c r="T976" s="420"/>
      <c r="U976" s="420"/>
      <c r="V976" s="420"/>
      <c r="W976" s="420"/>
      <c r="X976" s="420"/>
      <c r="Y976" s="420"/>
    </row>
    <row r="977" spans="1:25" ht="30" customHeight="1">
      <c r="A977" s="315" t="s">
        <v>36</v>
      </c>
      <c r="B977" s="401">
        <v>0</v>
      </c>
      <c r="C977" s="396">
        <v>0</v>
      </c>
      <c r="D977" s="396">
        <v>3</v>
      </c>
      <c r="E977" s="396">
        <v>3</v>
      </c>
      <c r="F977" s="396">
        <v>5</v>
      </c>
      <c r="G977" s="396">
        <v>0</v>
      </c>
      <c r="H977" s="396">
        <v>68</v>
      </c>
      <c r="I977" s="396">
        <v>67</v>
      </c>
      <c r="J977" s="396">
        <v>0</v>
      </c>
      <c r="K977" s="396">
        <v>12</v>
      </c>
      <c r="L977" s="396">
        <v>2</v>
      </c>
      <c r="M977" s="396">
        <v>0</v>
      </c>
      <c r="N977" s="421">
        <v>0</v>
      </c>
      <c r="O977" s="421">
        <f t="shared" si="45"/>
        <v>160</v>
      </c>
      <c r="P977" s="420"/>
      <c r="Q977" s="420"/>
      <c r="R977" s="420"/>
      <c r="S977" s="420"/>
      <c r="T977" s="420"/>
      <c r="U977" s="420"/>
      <c r="V977" s="420"/>
      <c r="W977" s="420"/>
      <c r="X977" s="420"/>
      <c r="Y977" s="420"/>
    </row>
    <row r="978" spans="1:25" ht="30" customHeight="1">
      <c r="A978" s="315" t="s">
        <v>20</v>
      </c>
      <c r="B978" s="401">
        <v>10</v>
      </c>
      <c r="C978" s="396">
        <v>27</v>
      </c>
      <c r="D978" s="396">
        <v>36</v>
      </c>
      <c r="E978" s="396">
        <v>12</v>
      </c>
      <c r="F978" s="396">
        <v>43</v>
      </c>
      <c r="G978" s="396">
        <v>8</v>
      </c>
      <c r="H978" s="396">
        <v>7</v>
      </c>
      <c r="I978" s="396">
        <v>0</v>
      </c>
      <c r="J978" s="396">
        <v>1</v>
      </c>
      <c r="K978" s="396">
        <v>1</v>
      </c>
      <c r="L978" s="396">
        <v>97</v>
      </c>
      <c r="M978" s="396">
        <v>0</v>
      </c>
      <c r="N978" s="421">
        <v>30</v>
      </c>
      <c r="O978" s="421">
        <f t="shared" si="45"/>
        <v>272</v>
      </c>
      <c r="P978" s="420"/>
      <c r="Q978" s="420"/>
      <c r="R978" s="420"/>
      <c r="S978" s="420"/>
      <c r="T978" s="420"/>
      <c r="U978" s="420"/>
      <c r="V978" s="420"/>
      <c r="W978" s="420"/>
      <c r="X978" s="420"/>
      <c r="Y978" s="420"/>
    </row>
    <row r="979" spans="1:25" ht="30" customHeight="1">
      <c r="A979" s="315" t="s">
        <v>38</v>
      </c>
      <c r="B979" s="401">
        <v>15</v>
      </c>
      <c r="C979" s="396">
        <v>0</v>
      </c>
      <c r="D979" s="396">
        <v>58</v>
      </c>
      <c r="E979" s="396">
        <v>0</v>
      </c>
      <c r="F979" s="396">
        <v>0</v>
      </c>
      <c r="G979" s="396">
        <v>28</v>
      </c>
      <c r="H979" s="396">
        <v>4</v>
      </c>
      <c r="I979" s="396">
        <v>0</v>
      </c>
      <c r="J979" s="396">
        <v>23</v>
      </c>
      <c r="K979" s="396">
        <v>0</v>
      </c>
      <c r="L979" s="396">
        <v>12</v>
      </c>
      <c r="M979" s="396">
        <v>2</v>
      </c>
      <c r="N979" s="421">
        <v>0</v>
      </c>
      <c r="O979" s="421">
        <f t="shared" si="45"/>
        <v>142</v>
      </c>
      <c r="P979" s="420"/>
      <c r="Q979" s="420"/>
      <c r="R979" s="420"/>
      <c r="S979" s="420"/>
      <c r="T979" s="420"/>
      <c r="U979" s="420"/>
      <c r="V979" s="420"/>
      <c r="W979" s="420"/>
      <c r="X979" s="420"/>
      <c r="Y979" s="420"/>
    </row>
    <row r="980" spans="1:25" ht="30" customHeight="1">
      <c r="A980" s="315" t="s">
        <v>39</v>
      </c>
      <c r="B980" s="401">
        <v>48</v>
      </c>
      <c r="C980" s="396">
        <v>0</v>
      </c>
      <c r="D980" s="396">
        <v>25</v>
      </c>
      <c r="E980" s="396">
        <v>4</v>
      </c>
      <c r="F980" s="396">
        <v>0</v>
      </c>
      <c r="G980" s="396">
        <v>28</v>
      </c>
      <c r="H980" s="396">
        <v>36</v>
      </c>
      <c r="I980" s="396">
        <v>34</v>
      </c>
      <c r="J980" s="396">
        <v>3</v>
      </c>
      <c r="K980" s="396">
        <v>39</v>
      </c>
      <c r="L980" s="396">
        <v>0</v>
      </c>
      <c r="M980" s="396">
        <v>0</v>
      </c>
      <c r="N980" s="421">
        <v>2</v>
      </c>
      <c r="O980" s="421">
        <f t="shared" si="45"/>
        <v>219</v>
      </c>
      <c r="P980" s="420"/>
      <c r="Q980" s="420"/>
      <c r="R980" s="420"/>
      <c r="S980" s="420"/>
      <c r="T980" s="420"/>
      <c r="U980" s="420"/>
      <c r="V980" s="420"/>
      <c r="W980" s="420"/>
      <c r="X980" s="420"/>
      <c r="Y980" s="420"/>
    </row>
    <row r="981" spans="1:25" ht="30" customHeight="1">
      <c r="A981" s="315" t="s">
        <v>48</v>
      </c>
      <c r="B981" s="401">
        <v>8</v>
      </c>
      <c r="C981" s="396">
        <v>0</v>
      </c>
      <c r="D981" s="396">
        <v>11</v>
      </c>
      <c r="E981" s="396">
        <v>3</v>
      </c>
      <c r="F981" s="396">
        <v>52</v>
      </c>
      <c r="G981" s="396">
        <v>24</v>
      </c>
      <c r="H981" s="396">
        <v>34</v>
      </c>
      <c r="I981" s="396">
        <v>0</v>
      </c>
      <c r="J981" s="396">
        <v>56</v>
      </c>
      <c r="K981" s="396">
        <v>0</v>
      </c>
      <c r="L981" s="396">
        <v>99</v>
      </c>
      <c r="M981" s="396">
        <v>0</v>
      </c>
      <c r="N981" s="421">
        <v>13</v>
      </c>
      <c r="O981" s="421">
        <f t="shared" si="45"/>
        <v>300</v>
      </c>
      <c r="P981" s="420"/>
      <c r="Q981" s="420"/>
      <c r="R981" s="420"/>
      <c r="S981" s="420"/>
      <c r="T981" s="420"/>
      <c r="U981" s="420"/>
      <c r="V981" s="420"/>
      <c r="W981" s="420"/>
      <c r="X981" s="420"/>
      <c r="Y981" s="420"/>
    </row>
    <row r="982" spans="1:25" ht="30" customHeight="1">
      <c r="A982" s="315" t="s">
        <v>49</v>
      </c>
      <c r="B982" s="401">
        <v>40</v>
      </c>
      <c r="C982" s="396">
        <v>0</v>
      </c>
      <c r="D982" s="396">
        <v>52</v>
      </c>
      <c r="E982" s="396">
        <v>13</v>
      </c>
      <c r="F982" s="396">
        <v>9</v>
      </c>
      <c r="G982" s="396">
        <v>42</v>
      </c>
      <c r="H982" s="396">
        <v>60</v>
      </c>
      <c r="I982" s="396">
        <v>71</v>
      </c>
      <c r="J982" s="396">
        <v>103</v>
      </c>
      <c r="K982" s="396">
        <v>99</v>
      </c>
      <c r="L982" s="396">
        <v>126</v>
      </c>
      <c r="M982" s="396">
        <v>0</v>
      </c>
      <c r="N982" s="421">
        <v>11</v>
      </c>
      <c r="O982" s="421">
        <f t="shared" si="45"/>
        <v>626</v>
      </c>
      <c r="P982" s="420"/>
      <c r="Q982" s="420"/>
      <c r="R982" s="420"/>
      <c r="S982" s="420"/>
      <c r="T982" s="420"/>
      <c r="U982" s="420"/>
      <c r="V982" s="420"/>
      <c r="W982" s="420"/>
      <c r="X982" s="420"/>
      <c r="Y982" s="420"/>
    </row>
    <row r="983" spans="1:25" ht="30" customHeight="1">
      <c r="A983" s="315" t="s">
        <v>50</v>
      </c>
      <c r="B983" s="401">
        <v>30</v>
      </c>
      <c r="C983" s="396">
        <v>69</v>
      </c>
      <c r="D983" s="396">
        <v>84</v>
      </c>
      <c r="E983" s="396">
        <v>17</v>
      </c>
      <c r="F983" s="396">
        <v>20</v>
      </c>
      <c r="G983" s="396">
        <v>11</v>
      </c>
      <c r="H983" s="396">
        <v>4</v>
      </c>
      <c r="I983" s="396">
        <v>182</v>
      </c>
      <c r="J983" s="396">
        <v>164</v>
      </c>
      <c r="K983" s="396">
        <v>27</v>
      </c>
      <c r="L983" s="396">
        <v>31</v>
      </c>
      <c r="M983" s="396">
        <v>3</v>
      </c>
      <c r="N983" s="421">
        <v>18</v>
      </c>
      <c r="O983" s="421">
        <f t="shared" si="45"/>
        <v>660</v>
      </c>
      <c r="P983" s="420"/>
      <c r="Q983" s="420"/>
      <c r="R983" s="420"/>
      <c r="S983" s="420"/>
      <c r="T983" s="420"/>
      <c r="U983" s="420"/>
      <c r="V983" s="420"/>
      <c r="W983" s="420"/>
      <c r="X983" s="420"/>
      <c r="Y983" s="420"/>
    </row>
    <row r="984" spans="1:25" ht="30" customHeight="1">
      <c r="A984" s="315" t="s">
        <v>975</v>
      </c>
      <c r="B984" s="401">
        <v>12</v>
      </c>
      <c r="C984" s="396">
        <v>88</v>
      </c>
      <c r="D984" s="396">
        <v>72</v>
      </c>
      <c r="E984" s="396">
        <v>16</v>
      </c>
      <c r="F984" s="396">
        <v>46</v>
      </c>
      <c r="G984" s="396">
        <v>87</v>
      </c>
      <c r="H984" s="396">
        <v>1</v>
      </c>
      <c r="I984" s="396">
        <v>50</v>
      </c>
      <c r="J984" s="396">
        <v>35</v>
      </c>
      <c r="K984" s="396">
        <v>67</v>
      </c>
      <c r="L984" s="396">
        <v>44</v>
      </c>
      <c r="M984" s="396">
        <v>5</v>
      </c>
      <c r="N984" s="421">
        <v>0</v>
      </c>
      <c r="O984" s="421">
        <f t="shared" si="45"/>
        <v>523</v>
      </c>
      <c r="P984" s="420"/>
      <c r="Q984" s="420"/>
      <c r="R984" s="420"/>
      <c r="S984" s="420"/>
      <c r="T984" s="420"/>
      <c r="U984" s="420"/>
      <c r="V984" s="420"/>
      <c r="W984" s="420"/>
      <c r="X984" s="420"/>
      <c r="Y984" s="420"/>
    </row>
    <row r="985" spans="1:25" ht="30" customHeight="1">
      <c r="A985" s="315" t="s">
        <v>52</v>
      </c>
      <c r="B985" s="401">
        <v>80</v>
      </c>
      <c r="C985" s="396">
        <v>0</v>
      </c>
      <c r="D985" s="396">
        <v>69</v>
      </c>
      <c r="E985" s="396">
        <v>17</v>
      </c>
      <c r="F985" s="396">
        <v>15</v>
      </c>
      <c r="G985" s="396">
        <v>8</v>
      </c>
      <c r="H985" s="396">
        <v>12</v>
      </c>
      <c r="I985" s="396">
        <v>23</v>
      </c>
      <c r="J985" s="396">
        <v>18</v>
      </c>
      <c r="K985" s="396">
        <v>53</v>
      </c>
      <c r="L985" s="396">
        <v>43</v>
      </c>
      <c r="M985" s="396">
        <v>1</v>
      </c>
      <c r="N985" s="421">
        <v>47</v>
      </c>
      <c r="O985" s="421">
        <f t="shared" si="45"/>
        <v>386</v>
      </c>
      <c r="P985" s="420"/>
      <c r="Q985" s="420"/>
      <c r="R985" s="420"/>
      <c r="S985" s="420"/>
      <c r="T985" s="420"/>
      <c r="U985" s="420"/>
      <c r="V985" s="420"/>
      <c r="W985" s="420"/>
      <c r="X985" s="420"/>
      <c r="Y985" s="420"/>
    </row>
    <row r="986" spans="1:25" ht="30" customHeight="1">
      <c r="A986" s="315" t="s">
        <v>53</v>
      </c>
      <c r="B986" s="401">
        <v>0</v>
      </c>
      <c r="C986" s="396">
        <v>6</v>
      </c>
      <c r="D986" s="396">
        <v>125</v>
      </c>
      <c r="E986" s="396">
        <v>68</v>
      </c>
      <c r="F986" s="396">
        <v>43</v>
      </c>
      <c r="G986" s="396">
        <v>89</v>
      </c>
      <c r="H986" s="396">
        <v>87</v>
      </c>
      <c r="I986" s="396">
        <v>99</v>
      </c>
      <c r="J986" s="396">
        <v>60</v>
      </c>
      <c r="K986" s="396">
        <v>53</v>
      </c>
      <c r="L986" s="396">
        <v>95</v>
      </c>
      <c r="M986" s="396">
        <v>17</v>
      </c>
      <c r="N986" s="421">
        <v>30</v>
      </c>
      <c r="O986" s="421">
        <f t="shared" si="45"/>
        <v>772</v>
      </c>
      <c r="P986" s="420"/>
      <c r="Q986" s="420"/>
      <c r="R986" s="420"/>
      <c r="S986" s="420"/>
      <c r="T986" s="420"/>
      <c r="U986" s="420"/>
      <c r="V986" s="420"/>
      <c r="W986" s="420"/>
      <c r="X986" s="420"/>
      <c r="Y986" s="420"/>
    </row>
    <row r="987" spans="1:25" ht="30" customHeight="1">
      <c r="A987" s="315" t="s">
        <v>54</v>
      </c>
      <c r="B987" s="401">
        <v>0</v>
      </c>
      <c r="C987" s="396">
        <v>38</v>
      </c>
      <c r="D987" s="396">
        <v>40</v>
      </c>
      <c r="E987" s="396">
        <v>37</v>
      </c>
      <c r="F987" s="396">
        <v>0</v>
      </c>
      <c r="G987" s="396">
        <v>24</v>
      </c>
      <c r="H987" s="396">
        <v>17</v>
      </c>
      <c r="I987" s="396">
        <v>0</v>
      </c>
      <c r="J987" s="396">
        <v>2</v>
      </c>
      <c r="K987" s="396">
        <v>30</v>
      </c>
      <c r="L987" s="396">
        <v>35</v>
      </c>
      <c r="M987" s="396">
        <v>0</v>
      </c>
      <c r="N987" s="421">
        <v>1</v>
      </c>
      <c r="O987" s="421">
        <f t="shared" si="45"/>
        <v>224</v>
      </c>
      <c r="P987" s="420"/>
      <c r="Q987" s="420"/>
      <c r="R987" s="420"/>
      <c r="S987" s="420"/>
      <c r="T987" s="420"/>
      <c r="U987" s="420"/>
      <c r="V987" s="420"/>
      <c r="W987" s="420"/>
      <c r="X987" s="420"/>
      <c r="Y987" s="420"/>
    </row>
    <row r="988" spans="1:25" ht="30" customHeight="1">
      <c r="A988" s="315" t="s">
        <v>64</v>
      </c>
      <c r="B988" s="401">
        <v>33</v>
      </c>
      <c r="C988" s="396">
        <v>0</v>
      </c>
      <c r="D988" s="396">
        <v>13</v>
      </c>
      <c r="E988" s="396">
        <v>12</v>
      </c>
      <c r="F988" s="396">
        <v>26</v>
      </c>
      <c r="G988" s="396">
        <v>3</v>
      </c>
      <c r="H988" s="396">
        <v>0</v>
      </c>
      <c r="I988" s="396">
        <v>98</v>
      </c>
      <c r="J988" s="396">
        <v>23</v>
      </c>
      <c r="K988" s="396">
        <v>3</v>
      </c>
      <c r="L988" s="396">
        <v>7</v>
      </c>
      <c r="M988" s="396">
        <v>2</v>
      </c>
      <c r="N988" s="421">
        <v>7</v>
      </c>
      <c r="O988" s="421">
        <f t="shared" si="45"/>
        <v>227</v>
      </c>
      <c r="P988" s="420"/>
      <c r="Q988" s="420"/>
      <c r="R988" s="420"/>
      <c r="S988" s="420"/>
      <c r="T988" s="420"/>
      <c r="U988" s="420"/>
      <c r="V988" s="420"/>
      <c r="W988" s="420"/>
      <c r="X988" s="420"/>
      <c r="Y988" s="420"/>
    </row>
    <row r="989" spans="1:25" ht="30" customHeight="1">
      <c r="A989" s="315" t="s">
        <v>283</v>
      </c>
      <c r="B989" s="401">
        <v>0</v>
      </c>
      <c r="C989" s="396">
        <v>0</v>
      </c>
      <c r="D989" s="396">
        <v>0</v>
      </c>
      <c r="E989" s="396">
        <v>0</v>
      </c>
      <c r="F989" s="396">
        <v>17</v>
      </c>
      <c r="G989" s="396">
        <v>0</v>
      </c>
      <c r="H989" s="396">
        <v>48</v>
      </c>
      <c r="I989" s="396">
        <v>13</v>
      </c>
      <c r="J989" s="396">
        <v>0</v>
      </c>
      <c r="K989" s="396">
        <v>2</v>
      </c>
      <c r="L989" s="396">
        <v>103</v>
      </c>
      <c r="M989" s="396">
        <v>0</v>
      </c>
      <c r="N989" s="421">
        <v>0</v>
      </c>
      <c r="O989" s="421">
        <f t="shared" si="45"/>
        <v>183</v>
      </c>
      <c r="P989" s="420"/>
      <c r="Q989" s="420"/>
      <c r="R989" s="420"/>
      <c r="S989" s="420"/>
      <c r="T989" s="420"/>
      <c r="U989" s="420"/>
      <c r="V989" s="420"/>
      <c r="W989" s="420"/>
      <c r="X989" s="420"/>
      <c r="Y989" s="420"/>
    </row>
    <row r="990" spans="1:25" ht="30" customHeight="1">
      <c r="A990" s="315" t="s">
        <v>978</v>
      </c>
      <c r="B990" s="401">
        <v>0</v>
      </c>
      <c r="C990" s="396">
        <v>0</v>
      </c>
      <c r="D990" s="396">
        <v>0</v>
      </c>
      <c r="E990" s="396">
        <v>2</v>
      </c>
      <c r="F990" s="396">
        <v>0</v>
      </c>
      <c r="G990" s="396">
        <v>0</v>
      </c>
      <c r="H990" s="396">
        <v>0</v>
      </c>
      <c r="I990" s="396">
        <v>0</v>
      </c>
      <c r="J990" s="396">
        <v>0</v>
      </c>
      <c r="K990" s="396">
        <v>0</v>
      </c>
      <c r="L990" s="396">
        <v>0</v>
      </c>
      <c r="M990" s="396">
        <v>0</v>
      </c>
      <c r="N990" s="421">
        <v>0</v>
      </c>
      <c r="O990" s="421">
        <f t="shared" si="45"/>
        <v>2</v>
      </c>
      <c r="P990" s="420"/>
      <c r="Q990" s="420"/>
      <c r="R990" s="420"/>
      <c r="S990" s="420"/>
      <c r="T990" s="420"/>
      <c r="U990" s="420"/>
      <c r="V990" s="420"/>
      <c r="W990" s="420"/>
      <c r="X990" s="420"/>
      <c r="Y990" s="420"/>
    </row>
    <row r="991" spans="1:25" ht="30" customHeight="1">
      <c r="A991" s="315" t="s">
        <v>979</v>
      </c>
      <c r="B991" s="401">
        <v>0</v>
      </c>
      <c r="C991" s="396">
        <v>0</v>
      </c>
      <c r="D991" s="396">
        <v>0</v>
      </c>
      <c r="E991" s="396">
        <v>0</v>
      </c>
      <c r="F991" s="396">
        <v>0</v>
      </c>
      <c r="G991" s="396">
        <v>0</v>
      </c>
      <c r="H991" s="396">
        <v>0</v>
      </c>
      <c r="I991" s="396">
        <v>12</v>
      </c>
      <c r="J991" s="396">
        <v>0</v>
      </c>
      <c r="K991" s="396">
        <v>11</v>
      </c>
      <c r="L991" s="396">
        <v>0</v>
      </c>
      <c r="M991" s="396">
        <v>0</v>
      </c>
      <c r="N991" s="421">
        <v>0</v>
      </c>
      <c r="O991" s="421">
        <f t="shared" si="45"/>
        <v>23</v>
      </c>
      <c r="P991" s="420"/>
      <c r="Q991" s="420"/>
      <c r="R991" s="420"/>
      <c r="S991" s="420"/>
      <c r="T991" s="420"/>
      <c r="U991" s="420"/>
      <c r="V991" s="420"/>
      <c r="W991" s="420"/>
      <c r="X991" s="420"/>
      <c r="Y991" s="420"/>
    </row>
    <row r="992" spans="1:25" ht="30" customHeight="1">
      <c r="A992" s="315" t="s">
        <v>983</v>
      </c>
      <c r="B992" s="401">
        <v>0</v>
      </c>
      <c r="C992" s="396">
        <v>0</v>
      </c>
      <c r="D992" s="396">
        <v>10</v>
      </c>
      <c r="E992" s="396">
        <v>0</v>
      </c>
      <c r="F992" s="396">
        <v>0</v>
      </c>
      <c r="G992" s="396">
        <v>0</v>
      </c>
      <c r="H992" s="396">
        <v>0</v>
      </c>
      <c r="I992" s="396">
        <v>0</v>
      </c>
      <c r="J992" s="396">
        <v>0</v>
      </c>
      <c r="K992" s="396">
        <v>0</v>
      </c>
      <c r="L992" s="396">
        <v>0</v>
      </c>
      <c r="M992" s="396">
        <v>0</v>
      </c>
      <c r="N992" s="421">
        <v>0</v>
      </c>
      <c r="O992" s="421">
        <f t="shared" si="45"/>
        <v>10</v>
      </c>
      <c r="P992" s="420"/>
      <c r="Q992" s="420"/>
      <c r="R992" s="420"/>
      <c r="S992" s="420"/>
      <c r="T992" s="420"/>
      <c r="U992" s="420"/>
      <c r="V992" s="420"/>
      <c r="W992" s="420"/>
      <c r="X992" s="420"/>
      <c r="Y992" s="420"/>
    </row>
    <row r="993" spans="1:25" ht="30" customHeight="1">
      <c r="A993" s="315" t="s">
        <v>746</v>
      </c>
      <c r="B993" s="401">
        <v>0</v>
      </c>
      <c r="C993" s="396">
        <v>0</v>
      </c>
      <c r="D993" s="396">
        <v>0</v>
      </c>
      <c r="E993" s="396">
        <v>2</v>
      </c>
      <c r="F993" s="396">
        <v>0</v>
      </c>
      <c r="G993" s="396">
        <v>0</v>
      </c>
      <c r="H993" s="396">
        <v>0</v>
      </c>
      <c r="I993" s="396">
        <v>0</v>
      </c>
      <c r="J993" s="396">
        <v>0</v>
      </c>
      <c r="K993" s="396">
        <v>0</v>
      </c>
      <c r="L993" s="396">
        <v>0</v>
      </c>
      <c r="M993" s="396">
        <v>0</v>
      </c>
      <c r="N993" s="421">
        <v>0</v>
      </c>
      <c r="O993" s="421">
        <f t="shared" si="45"/>
        <v>2</v>
      </c>
      <c r="P993" s="420"/>
      <c r="Q993" s="420"/>
      <c r="R993" s="420"/>
      <c r="S993" s="420"/>
      <c r="T993" s="420"/>
      <c r="U993" s="420"/>
      <c r="V993" s="420"/>
      <c r="W993" s="420"/>
      <c r="X993" s="420"/>
      <c r="Y993" s="420"/>
    </row>
    <row r="994" spans="1:25" ht="30" customHeight="1">
      <c r="A994" s="315" t="s">
        <v>986</v>
      </c>
      <c r="B994" s="401">
        <v>0</v>
      </c>
      <c r="C994" s="396">
        <v>0</v>
      </c>
      <c r="D994" s="396">
        <v>0</v>
      </c>
      <c r="E994" s="396">
        <v>0</v>
      </c>
      <c r="F994" s="396">
        <v>0</v>
      </c>
      <c r="G994" s="396">
        <v>0</v>
      </c>
      <c r="H994" s="396">
        <v>0</v>
      </c>
      <c r="I994" s="396">
        <v>45</v>
      </c>
      <c r="J994" s="396">
        <v>16</v>
      </c>
      <c r="K994" s="396">
        <v>0</v>
      </c>
      <c r="L994" s="396">
        <v>0</v>
      </c>
      <c r="M994" s="396">
        <v>0</v>
      </c>
      <c r="N994" s="421">
        <v>0</v>
      </c>
      <c r="O994" s="421">
        <f t="shared" si="45"/>
        <v>61</v>
      </c>
      <c r="P994" s="420"/>
      <c r="Q994" s="420"/>
      <c r="R994" s="420"/>
      <c r="S994" s="420"/>
      <c r="T994" s="420"/>
      <c r="U994" s="420"/>
      <c r="V994" s="420"/>
      <c r="W994" s="420"/>
      <c r="X994" s="420"/>
      <c r="Y994" s="420"/>
    </row>
    <row r="995" spans="1:25" ht="30" customHeight="1">
      <c r="A995" s="315" t="s">
        <v>754</v>
      </c>
      <c r="B995" s="401">
        <v>0</v>
      </c>
      <c r="C995" s="396">
        <v>0</v>
      </c>
      <c r="D995" s="396">
        <v>0</v>
      </c>
      <c r="E995" s="396">
        <v>2</v>
      </c>
      <c r="F995" s="396">
        <v>0</v>
      </c>
      <c r="G995" s="396">
        <v>0</v>
      </c>
      <c r="H995" s="396">
        <v>0</v>
      </c>
      <c r="I995" s="396">
        <v>0</v>
      </c>
      <c r="J995" s="396">
        <v>14</v>
      </c>
      <c r="K995" s="396">
        <v>0</v>
      </c>
      <c r="L995" s="396">
        <v>0</v>
      </c>
      <c r="M995" s="396">
        <v>0</v>
      </c>
      <c r="N995" s="421">
        <v>0</v>
      </c>
      <c r="O995" s="421">
        <f t="shared" si="45"/>
        <v>16</v>
      </c>
      <c r="P995" s="420"/>
      <c r="Q995" s="420"/>
      <c r="R995" s="420"/>
      <c r="S995" s="420"/>
      <c r="T995" s="420"/>
      <c r="U995" s="420"/>
      <c r="V995" s="420"/>
      <c r="W995" s="420"/>
      <c r="X995" s="420"/>
      <c r="Y995" s="420"/>
    </row>
    <row r="996" spans="1:25" ht="30" customHeight="1">
      <c r="A996" s="315" t="s">
        <v>987</v>
      </c>
      <c r="B996" s="401">
        <v>0</v>
      </c>
      <c r="C996" s="396">
        <v>0</v>
      </c>
      <c r="D996" s="396">
        <v>25</v>
      </c>
      <c r="E996" s="396">
        <v>12</v>
      </c>
      <c r="F996" s="396">
        <v>6</v>
      </c>
      <c r="G996" s="396">
        <v>0</v>
      </c>
      <c r="H996" s="396">
        <v>0</v>
      </c>
      <c r="I996" s="396">
        <v>0</v>
      </c>
      <c r="J996" s="396">
        <v>7</v>
      </c>
      <c r="K996" s="396">
        <v>0</v>
      </c>
      <c r="L996" s="396">
        <v>32</v>
      </c>
      <c r="M996" s="396">
        <v>0</v>
      </c>
      <c r="N996" s="421">
        <v>5</v>
      </c>
      <c r="O996" s="421">
        <f t="shared" si="45"/>
        <v>87</v>
      </c>
      <c r="P996" s="420"/>
      <c r="Q996" s="420"/>
      <c r="R996" s="420"/>
      <c r="S996" s="420"/>
      <c r="T996" s="420"/>
      <c r="U996" s="420"/>
      <c r="V996" s="420"/>
      <c r="W996" s="420"/>
      <c r="X996" s="420"/>
      <c r="Y996" s="420"/>
    </row>
    <row r="997" spans="1:25" ht="30" customHeight="1">
      <c r="A997" s="315" t="s">
        <v>989</v>
      </c>
      <c r="B997" s="401">
        <v>0</v>
      </c>
      <c r="C997" s="396">
        <v>0</v>
      </c>
      <c r="D997" s="396">
        <v>0</v>
      </c>
      <c r="E997" s="396">
        <v>0</v>
      </c>
      <c r="F997" s="396">
        <v>0</v>
      </c>
      <c r="G997" s="396">
        <v>0</v>
      </c>
      <c r="H997" s="396">
        <v>0</v>
      </c>
      <c r="I997" s="396">
        <v>0</v>
      </c>
      <c r="J997" s="396">
        <v>22</v>
      </c>
      <c r="K997" s="396">
        <v>0</v>
      </c>
      <c r="L997" s="396">
        <v>0</v>
      </c>
      <c r="M997" s="396">
        <v>0</v>
      </c>
      <c r="N997" s="421">
        <v>0</v>
      </c>
      <c r="O997" s="421">
        <f t="shared" si="45"/>
        <v>22</v>
      </c>
      <c r="P997" s="420"/>
      <c r="Q997" s="420"/>
      <c r="R997" s="420"/>
      <c r="S997" s="420"/>
      <c r="T997" s="420"/>
      <c r="U997" s="420"/>
      <c r="V997" s="420"/>
      <c r="W997" s="420"/>
      <c r="X997" s="420"/>
      <c r="Y997" s="420"/>
    </row>
    <row r="998" spans="1:25" ht="30" customHeight="1">
      <c r="A998" s="315" t="s">
        <v>995</v>
      </c>
      <c r="B998" s="401">
        <v>0</v>
      </c>
      <c r="C998" s="396">
        <v>0</v>
      </c>
      <c r="D998" s="396">
        <v>0</v>
      </c>
      <c r="E998" s="396">
        <v>0</v>
      </c>
      <c r="F998" s="396">
        <v>0</v>
      </c>
      <c r="G998" s="396">
        <v>0</v>
      </c>
      <c r="H998" s="396">
        <v>0</v>
      </c>
      <c r="I998" s="396">
        <v>0</v>
      </c>
      <c r="J998" s="396">
        <v>0</v>
      </c>
      <c r="K998" s="396">
        <v>0</v>
      </c>
      <c r="L998" s="396">
        <v>7</v>
      </c>
      <c r="M998" s="396">
        <v>0</v>
      </c>
      <c r="N998" s="421">
        <v>0</v>
      </c>
      <c r="O998" s="421">
        <f t="shared" si="45"/>
        <v>7</v>
      </c>
      <c r="P998" s="420"/>
      <c r="Q998" s="420"/>
      <c r="R998" s="420"/>
      <c r="S998" s="420"/>
      <c r="T998" s="420"/>
      <c r="U998" s="420"/>
      <c r="V998" s="420"/>
      <c r="W998" s="420"/>
      <c r="X998" s="420"/>
      <c r="Y998" s="420"/>
    </row>
    <row r="999" spans="1:25" ht="30" customHeight="1">
      <c r="A999" s="315" t="s">
        <v>999</v>
      </c>
      <c r="B999" s="401">
        <v>0</v>
      </c>
      <c r="C999" s="396">
        <v>0</v>
      </c>
      <c r="D999" s="396">
        <v>0</v>
      </c>
      <c r="E999" s="396">
        <v>0</v>
      </c>
      <c r="F999" s="396">
        <v>20</v>
      </c>
      <c r="G999" s="396">
        <v>0</v>
      </c>
      <c r="H999" s="396">
        <v>0</v>
      </c>
      <c r="I999" s="396">
        <v>0</v>
      </c>
      <c r="J999" s="396">
        <v>0</v>
      </c>
      <c r="K999" s="396">
        <v>0</v>
      </c>
      <c r="L999" s="396">
        <v>0</v>
      </c>
      <c r="M999" s="396">
        <v>0</v>
      </c>
      <c r="N999" s="421">
        <v>0</v>
      </c>
      <c r="O999" s="421">
        <f t="shared" si="45"/>
        <v>20</v>
      </c>
      <c r="P999" s="420"/>
      <c r="Q999" s="420"/>
      <c r="R999" s="420"/>
      <c r="S999" s="420"/>
      <c r="T999" s="420"/>
      <c r="U999" s="420"/>
      <c r="V999" s="420"/>
      <c r="W999" s="420"/>
      <c r="X999" s="420"/>
      <c r="Y999" s="420"/>
    </row>
    <row r="1000" spans="1:25" ht="30" customHeight="1">
      <c r="A1000" s="315" t="s">
        <v>1009</v>
      </c>
      <c r="B1000" s="401">
        <v>0</v>
      </c>
      <c r="C1000" s="396">
        <v>0</v>
      </c>
      <c r="D1000" s="396">
        <v>0</v>
      </c>
      <c r="E1000" s="396">
        <v>0</v>
      </c>
      <c r="F1000" s="396">
        <v>0</v>
      </c>
      <c r="G1000" s="396">
        <v>8</v>
      </c>
      <c r="H1000" s="396">
        <v>0</v>
      </c>
      <c r="I1000" s="396">
        <v>0</v>
      </c>
      <c r="J1000" s="396">
        <v>0</v>
      </c>
      <c r="K1000" s="396">
        <v>0</v>
      </c>
      <c r="L1000" s="396">
        <v>0</v>
      </c>
      <c r="M1000" s="396">
        <v>0</v>
      </c>
      <c r="N1000" s="421">
        <v>0</v>
      </c>
      <c r="O1000" s="421">
        <f t="shared" si="45"/>
        <v>8</v>
      </c>
      <c r="P1000" s="420"/>
      <c r="Q1000" s="420"/>
      <c r="R1000" s="420"/>
      <c r="S1000" s="420"/>
      <c r="T1000" s="420"/>
      <c r="U1000" s="420"/>
      <c r="V1000" s="420"/>
      <c r="W1000" s="420"/>
      <c r="X1000" s="420"/>
      <c r="Y1000" s="420"/>
    </row>
    <row r="1001" spans="1:25" ht="30" customHeight="1">
      <c r="A1001" s="315" t="s">
        <v>1011</v>
      </c>
      <c r="B1001" s="401">
        <v>0</v>
      </c>
      <c r="C1001" s="396">
        <v>0</v>
      </c>
      <c r="D1001" s="396">
        <v>0</v>
      </c>
      <c r="E1001" s="396">
        <v>0</v>
      </c>
      <c r="F1001" s="396">
        <v>0</v>
      </c>
      <c r="G1001" s="396">
        <v>7</v>
      </c>
      <c r="H1001" s="396">
        <v>0</v>
      </c>
      <c r="I1001" s="396">
        <v>0</v>
      </c>
      <c r="J1001" s="396">
        <v>0</v>
      </c>
      <c r="K1001" s="396">
        <v>0</v>
      </c>
      <c r="L1001" s="396">
        <v>0</v>
      </c>
      <c r="M1001" s="396">
        <v>0</v>
      </c>
      <c r="N1001" s="421">
        <v>0</v>
      </c>
      <c r="O1001" s="421">
        <f t="shared" si="45"/>
        <v>7</v>
      </c>
      <c r="P1001" s="420"/>
      <c r="Q1001" s="420"/>
      <c r="R1001" s="420"/>
      <c r="S1001" s="420"/>
      <c r="T1001" s="420"/>
      <c r="U1001" s="420"/>
      <c r="V1001" s="420"/>
      <c r="W1001" s="420"/>
      <c r="X1001" s="420"/>
      <c r="Y1001" s="420"/>
    </row>
    <row r="1002" spans="1:25" ht="30" customHeight="1">
      <c r="A1002" s="315" t="s">
        <v>1053</v>
      </c>
      <c r="B1002" s="401">
        <v>0</v>
      </c>
      <c r="C1002" s="396">
        <v>0</v>
      </c>
      <c r="D1002" s="396">
        <v>0</v>
      </c>
      <c r="E1002" s="396">
        <v>0</v>
      </c>
      <c r="F1002" s="396">
        <v>0</v>
      </c>
      <c r="G1002" s="396">
        <v>0</v>
      </c>
      <c r="H1002" s="396">
        <v>2</v>
      </c>
      <c r="I1002" s="396">
        <v>0</v>
      </c>
      <c r="J1002" s="396">
        <v>3</v>
      </c>
      <c r="K1002" s="396">
        <v>0</v>
      </c>
      <c r="L1002" s="396">
        <v>0</v>
      </c>
      <c r="M1002" s="396">
        <v>6</v>
      </c>
      <c r="N1002" s="421">
        <v>0</v>
      </c>
      <c r="O1002" s="421">
        <f t="shared" ref="O1002:O1005" si="46">SUM(B1002:N1002)</f>
        <v>11</v>
      </c>
      <c r="P1002" s="420"/>
      <c r="Q1002" s="420"/>
      <c r="R1002" s="420"/>
      <c r="S1002" s="420"/>
      <c r="T1002" s="420"/>
      <c r="U1002" s="420"/>
      <c r="V1002" s="420"/>
      <c r="W1002" s="420"/>
      <c r="X1002" s="420"/>
      <c r="Y1002" s="420"/>
    </row>
    <row r="1003" spans="1:25" ht="30" customHeight="1">
      <c r="A1003" s="315" t="s">
        <v>1045</v>
      </c>
      <c r="B1003" s="401">
        <v>0</v>
      </c>
      <c r="C1003" s="396">
        <v>0</v>
      </c>
      <c r="D1003" s="396">
        <v>0</v>
      </c>
      <c r="E1003" s="396">
        <v>0</v>
      </c>
      <c r="F1003" s="396">
        <v>0</v>
      </c>
      <c r="G1003" s="396">
        <v>0</v>
      </c>
      <c r="H1003" s="396">
        <v>15</v>
      </c>
      <c r="I1003" s="396">
        <v>0</v>
      </c>
      <c r="J1003" s="396">
        <v>0</v>
      </c>
      <c r="K1003" s="396">
        <v>0</v>
      </c>
      <c r="L1003" s="396">
        <v>0</v>
      </c>
      <c r="M1003" s="396">
        <v>4</v>
      </c>
      <c r="N1003" s="421">
        <v>0</v>
      </c>
      <c r="O1003" s="421">
        <f t="shared" si="46"/>
        <v>19</v>
      </c>
      <c r="P1003" s="420"/>
      <c r="Q1003" s="420"/>
      <c r="R1003" s="420"/>
      <c r="S1003" s="420"/>
      <c r="T1003" s="420"/>
      <c r="U1003" s="420"/>
      <c r="V1003" s="420"/>
      <c r="W1003" s="420"/>
      <c r="X1003" s="420"/>
      <c r="Y1003" s="420"/>
    </row>
    <row r="1004" spans="1:25" ht="30" customHeight="1">
      <c r="A1004" s="315" t="s">
        <v>37</v>
      </c>
      <c r="B1004" s="401">
        <v>0</v>
      </c>
      <c r="C1004" s="396">
        <v>0</v>
      </c>
      <c r="D1004" s="396">
        <v>0</v>
      </c>
      <c r="E1004" s="396">
        <v>0</v>
      </c>
      <c r="F1004" s="396">
        <v>0</v>
      </c>
      <c r="G1004" s="396">
        <v>0</v>
      </c>
      <c r="H1004" s="396">
        <v>34</v>
      </c>
      <c r="I1004" s="396">
        <v>0</v>
      </c>
      <c r="J1004" s="396">
        <v>0</v>
      </c>
      <c r="K1004" s="396">
        <v>2</v>
      </c>
      <c r="L1004" s="396">
        <v>0</v>
      </c>
      <c r="M1004" s="396">
        <v>0</v>
      </c>
      <c r="N1004" s="421">
        <v>13</v>
      </c>
      <c r="O1004" s="421">
        <f t="shared" si="46"/>
        <v>49</v>
      </c>
      <c r="P1004" s="420"/>
      <c r="Q1004" s="420"/>
      <c r="R1004" s="420"/>
      <c r="S1004" s="420"/>
      <c r="T1004" s="420"/>
      <c r="U1004" s="420"/>
      <c r="V1004" s="420"/>
      <c r="W1004" s="420"/>
      <c r="X1004" s="420"/>
      <c r="Y1004" s="420"/>
    </row>
    <row r="1005" spans="1:25" ht="30" customHeight="1">
      <c r="A1005" s="336" t="s">
        <v>3</v>
      </c>
      <c r="B1005" s="395">
        <f t="shared" ref="B1005:N1005" si="47">SUM(B968:B1004)</f>
        <v>652</v>
      </c>
      <c r="C1005" s="395">
        <f t="shared" si="47"/>
        <v>282</v>
      </c>
      <c r="D1005" s="395">
        <f t="shared" si="47"/>
        <v>744</v>
      </c>
      <c r="E1005" s="395">
        <f t="shared" si="47"/>
        <v>323</v>
      </c>
      <c r="F1005" s="395">
        <f t="shared" si="47"/>
        <v>412</v>
      </c>
      <c r="G1005" s="395">
        <f t="shared" si="47"/>
        <v>495</v>
      </c>
      <c r="H1005" s="395">
        <f t="shared" si="47"/>
        <v>712</v>
      </c>
      <c r="I1005" s="395">
        <f t="shared" si="47"/>
        <v>1017</v>
      </c>
      <c r="J1005" s="395">
        <f t="shared" si="47"/>
        <v>744</v>
      </c>
      <c r="K1005" s="395">
        <f t="shared" si="47"/>
        <v>608</v>
      </c>
      <c r="L1005" s="395">
        <f t="shared" si="47"/>
        <v>1229</v>
      </c>
      <c r="M1005" s="395">
        <f t="shared" si="47"/>
        <v>57</v>
      </c>
      <c r="N1005" s="415">
        <f t="shared" si="47"/>
        <v>363</v>
      </c>
      <c r="O1005" s="421">
        <f t="shared" si="46"/>
        <v>7638</v>
      </c>
      <c r="P1005" s="420"/>
      <c r="Q1005" s="420"/>
      <c r="R1005" s="420"/>
      <c r="S1005" s="420"/>
      <c r="T1005" s="420"/>
      <c r="U1005" s="420"/>
      <c r="V1005" s="420"/>
      <c r="W1005" s="420"/>
      <c r="X1005" s="420"/>
      <c r="Y1005" s="420"/>
    </row>
    <row r="1006" spans="1:25" ht="25.5" customHeight="1">
      <c r="A1006" s="638"/>
      <c r="B1006" s="638"/>
      <c r="C1006" s="638"/>
      <c r="D1006" s="638"/>
      <c r="E1006" s="638"/>
      <c r="F1006" s="638"/>
      <c r="G1006" s="638"/>
      <c r="H1006" s="638"/>
      <c r="I1006" s="638"/>
      <c r="J1006" s="638"/>
      <c r="K1006" s="638"/>
      <c r="L1006" s="638"/>
      <c r="M1006" s="638"/>
      <c r="N1006" s="638"/>
      <c r="O1006" s="723"/>
      <c r="P1006" s="420"/>
      <c r="Q1006" s="420"/>
      <c r="R1006" s="420"/>
      <c r="S1006" s="420"/>
      <c r="T1006" s="420"/>
      <c r="U1006" s="420"/>
      <c r="V1006" s="420"/>
      <c r="W1006" s="420"/>
      <c r="X1006" s="420"/>
      <c r="Y1006" s="420"/>
    </row>
    <row r="1007" spans="1:25" ht="30" customHeight="1">
      <c r="A1007" s="586" t="s">
        <v>1231</v>
      </c>
      <c r="B1007" s="586"/>
      <c r="C1007" s="586"/>
      <c r="D1007" s="586"/>
      <c r="E1007" s="586"/>
      <c r="F1007" s="586"/>
      <c r="G1007" s="586"/>
      <c r="H1007" s="586"/>
      <c r="I1007" s="586"/>
      <c r="J1007" s="586"/>
      <c r="K1007" s="586"/>
      <c r="L1007" s="586"/>
      <c r="M1007" s="586"/>
      <c r="N1007" s="586"/>
      <c r="O1007" s="419"/>
      <c r="P1007" s="420"/>
      <c r="Q1007" s="420"/>
      <c r="R1007" s="420"/>
      <c r="S1007" s="420"/>
      <c r="T1007" s="420"/>
      <c r="U1007" s="420"/>
      <c r="V1007" s="420"/>
      <c r="W1007" s="420"/>
      <c r="X1007" s="420"/>
      <c r="Y1007" s="420"/>
    </row>
    <row r="1008" spans="1:25" ht="57" customHeight="1">
      <c r="A1008" s="336" t="s">
        <v>1703</v>
      </c>
      <c r="B1008" s="408" t="s">
        <v>5</v>
      </c>
      <c r="C1008" s="408" t="s">
        <v>4</v>
      </c>
      <c r="D1008" s="408" t="s">
        <v>6</v>
      </c>
      <c r="E1008" s="408" t="s">
        <v>1725</v>
      </c>
      <c r="F1008" s="408" t="s">
        <v>1726</v>
      </c>
      <c r="G1008" s="408" t="s">
        <v>230</v>
      </c>
      <c r="H1008" s="82" t="s">
        <v>229</v>
      </c>
      <c r="I1008" s="408" t="s">
        <v>11</v>
      </c>
      <c r="J1008" s="82" t="s">
        <v>12</v>
      </c>
      <c r="K1008" s="82" t="s">
        <v>13</v>
      </c>
      <c r="L1008" s="82" t="s">
        <v>14</v>
      </c>
      <c r="M1008" s="82" t="s">
        <v>15</v>
      </c>
      <c r="N1008" s="426" t="s">
        <v>3</v>
      </c>
      <c r="O1008" s="420"/>
      <c r="P1008" s="420"/>
      <c r="Q1008" s="420"/>
      <c r="R1008" s="420"/>
      <c r="S1008" s="420"/>
      <c r="T1008" s="420"/>
      <c r="U1008" s="420"/>
      <c r="V1008" s="420"/>
      <c r="W1008" s="420"/>
      <c r="X1008" s="420"/>
      <c r="Y1008" s="420"/>
    </row>
    <row r="1009" spans="1:25" ht="30" customHeight="1">
      <c r="A1009" s="315" t="s">
        <v>44</v>
      </c>
      <c r="B1009" s="396">
        <v>0</v>
      </c>
      <c r="C1009" s="396">
        <v>3</v>
      </c>
      <c r="D1009" s="396">
        <v>0</v>
      </c>
      <c r="E1009" s="396">
        <v>226</v>
      </c>
      <c r="F1009" s="396">
        <v>30</v>
      </c>
      <c r="G1009" s="396">
        <v>0</v>
      </c>
      <c r="H1009" s="396">
        <v>57</v>
      </c>
      <c r="I1009" s="396">
        <v>37</v>
      </c>
      <c r="J1009" s="396">
        <v>0</v>
      </c>
      <c r="K1009" s="396">
        <v>0</v>
      </c>
      <c r="L1009" s="396">
        <v>2</v>
      </c>
      <c r="M1009" s="396">
        <v>70</v>
      </c>
      <c r="N1009" s="421">
        <f t="shared" ref="N1009:N1044" si="48">SUM(B1009:M1009)</f>
        <v>425</v>
      </c>
      <c r="O1009" s="420"/>
      <c r="P1009" s="420"/>
      <c r="Q1009" s="420"/>
      <c r="R1009" s="420"/>
      <c r="S1009" s="420"/>
      <c r="T1009" s="420"/>
      <c r="U1009" s="420"/>
      <c r="V1009" s="420"/>
      <c r="W1009" s="420"/>
      <c r="X1009" s="420"/>
      <c r="Y1009" s="420"/>
    </row>
    <row r="1010" spans="1:25" ht="30" customHeight="1">
      <c r="A1010" s="315" t="s">
        <v>33</v>
      </c>
      <c r="B1010" s="396">
        <v>143</v>
      </c>
      <c r="C1010" s="396">
        <v>37</v>
      </c>
      <c r="D1010" s="396">
        <v>0</v>
      </c>
      <c r="E1010" s="396">
        <v>14</v>
      </c>
      <c r="F1010" s="396">
        <v>0</v>
      </c>
      <c r="G1010" s="396">
        <v>0</v>
      </c>
      <c r="H1010" s="396">
        <v>12</v>
      </c>
      <c r="I1010" s="396">
        <v>49</v>
      </c>
      <c r="J1010" s="396">
        <v>49</v>
      </c>
      <c r="K1010" s="396">
        <v>2</v>
      </c>
      <c r="L1010" s="396">
        <v>0</v>
      </c>
      <c r="M1010" s="396">
        <v>138</v>
      </c>
      <c r="N1010" s="421">
        <f t="shared" si="48"/>
        <v>444</v>
      </c>
      <c r="O1010" s="420"/>
      <c r="P1010" s="420"/>
      <c r="Q1010" s="420"/>
      <c r="R1010" s="420"/>
      <c r="S1010" s="420"/>
      <c r="T1010" s="420"/>
      <c r="U1010" s="420"/>
      <c r="V1010" s="420"/>
      <c r="W1010" s="420"/>
      <c r="X1010" s="420"/>
      <c r="Y1010" s="420"/>
    </row>
    <row r="1011" spans="1:25" ht="30" customHeight="1">
      <c r="A1011" s="315" t="s">
        <v>35</v>
      </c>
      <c r="B1011" s="396">
        <v>7</v>
      </c>
      <c r="C1011" s="396">
        <v>0</v>
      </c>
      <c r="D1011" s="396">
        <v>34</v>
      </c>
      <c r="E1011" s="396">
        <v>118</v>
      </c>
      <c r="F1011" s="396">
        <v>14</v>
      </c>
      <c r="G1011" s="396">
        <v>0</v>
      </c>
      <c r="H1011" s="396">
        <v>0</v>
      </c>
      <c r="I1011" s="396">
        <v>0</v>
      </c>
      <c r="J1011" s="396">
        <v>65</v>
      </c>
      <c r="K1011" s="396">
        <v>0</v>
      </c>
      <c r="L1011" s="396">
        <v>0</v>
      </c>
      <c r="M1011" s="396">
        <v>80</v>
      </c>
      <c r="N1011" s="421">
        <f t="shared" si="48"/>
        <v>318</v>
      </c>
      <c r="O1011" s="420"/>
      <c r="P1011" s="420"/>
      <c r="Q1011" s="420"/>
      <c r="R1011" s="420"/>
      <c r="S1011" s="420"/>
      <c r="T1011" s="420"/>
      <c r="U1011" s="420"/>
      <c r="V1011" s="420"/>
      <c r="W1011" s="420"/>
      <c r="X1011" s="420"/>
      <c r="Y1011" s="420"/>
    </row>
    <row r="1012" spans="1:25" ht="30" customHeight="1">
      <c r="A1012" s="315" t="s">
        <v>66</v>
      </c>
      <c r="B1012" s="396">
        <v>79</v>
      </c>
      <c r="C1012" s="396">
        <v>0</v>
      </c>
      <c r="D1012" s="396">
        <v>1</v>
      </c>
      <c r="E1012" s="396">
        <v>46</v>
      </c>
      <c r="F1012" s="396">
        <v>44</v>
      </c>
      <c r="G1012" s="396">
        <v>0</v>
      </c>
      <c r="H1012" s="396">
        <v>26</v>
      </c>
      <c r="I1012" s="396">
        <v>30</v>
      </c>
      <c r="J1012" s="396">
        <v>0</v>
      </c>
      <c r="K1012" s="396">
        <v>2</v>
      </c>
      <c r="L1012" s="396">
        <v>3</v>
      </c>
      <c r="M1012" s="396">
        <v>58</v>
      </c>
      <c r="N1012" s="421">
        <f t="shared" si="48"/>
        <v>289</v>
      </c>
      <c r="O1012" s="420"/>
      <c r="P1012" s="420"/>
      <c r="Q1012" s="420"/>
      <c r="R1012" s="420"/>
      <c r="S1012" s="420"/>
      <c r="T1012" s="420"/>
      <c r="U1012" s="420"/>
      <c r="V1012" s="420"/>
      <c r="W1012" s="420"/>
      <c r="X1012" s="420"/>
      <c r="Y1012" s="420"/>
    </row>
    <row r="1013" spans="1:25" ht="30" customHeight="1">
      <c r="A1013" s="315" t="s">
        <v>657</v>
      </c>
      <c r="B1013" s="396">
        <v>0</v>
      </c>
      <c r="C1013" s="396">
        <v>0</v>
      </c>
      <c r="D1013" s="396">
        <v>0</v>
      </c>
      <c r="E1013" s="396">
        <v>6</v>
      </c>
      <c r="F1013" s="396">
        <v>0</v>
      </c>
      <c r="G1013" s="396">
        <v>0</v>
      </c>
      <c r="H1013" s="396">
        <v>0</v>
      </c>
      <c r="I1013" s="396">
        <v>0</v>
      </c>
      <c r="J1013" s="396">
        <v>0</v>
      </c>
      <c r="K1013" s="396">
        <v>0</v>
      </c>
      <c r="L1013" s="396">
        <v>0</v>
      </c>
      <c r="M1013" s="396">
        <v>19</v>
      </c>
      <c r="N1013" s="421">
        <f t="shared" si="48"/>
        <v>25</v>
      </c>
      <c r="O1013" s="420"/>
      <c r="P1013" s="420"/>
      <c r="Q1013" s="420"/>
      <c r="R1013" s="420"/>
      <c r="S1013" s="420"/>
      <c r="T1013" s="420"/>
      <c r="U1013" s="420"/>
      <c r="V1013" s="420"/>
      <c r="W1013" s="420"/>
      <c r="X1013" s="420"/>
      <c r="Y1013" s="420"/>
    </row>
    <row r="1014" spans="1:25" ht="30" customHeight="1">
      <c r="A1014" s="315" t="s">
        <v>31</v>
      </c>
      <c r="B1014" s="396">
        <v>15</v>
      </c>
      <c r="C1014" s="396">
        <v>0</v>
      </c>
      <c r="D1014" s="396">
        <v>90</v>
      </c>
      <c r="E1014" s="396">
        <v>3</v>
      </c>
      <c r="F1014" s="396">
        <v>13</v>
      </c>
      <c r="G1014" s="396">
        <v>0</v>
      </c>
      <c r="H1014" s="396">
        <v>18</v>
      </c>
      <c r="I1014" s="396">
        <v>0</v>
      </c>
      <c r="J1014" s="396">
        <v>0</v>
      </c>
      <c r="K1014" s="396">
        <v>0</v>
      </c>
      <c r="L1014" s="396">
        <v>0</v>
      </c>
      <c r="M1014" s="396">
        <v>0</v>
      </c>
      <c r="N1014" s="421">
        <f t="shared" si="48"/>
        <v>139</v>
      </c>
      <c r="O1014" s="420"/>
      <c r="P1014" s="420"/>
      <c r="Q1014" s="420"/>
      <c r="R1014" s="420"/>
      <c r="S1014" s="420"/>
      <c r="T1014" s="420"/>
      <c r="U1014" s="420"/>
      <c r="V1014" s="420"/>
      <c r="W1014" s="420"/>
      <c r="X1014" s="420"/>
      <c r="Y1014" s="420"/>
    </row>
    <row r="1015" spans="1:25" ht="30" customHeight="1">
      <c r="A1015" s="315" t="s">
        <v>29</v>
      </c>
      <c r="B1015" s="396">
        <v>78</v>
      </c>
      <c r="C1015" s="396">
        <v>0</v>
      </c>
      <c r="D1015" s="396">
        <v>47</v>
      </c>
      <c r="E1015" s="396">
        <v>4</v>
      </c>
      <c r="F1015" s="396">
        <v>48</v>
      </c>
      <c r="G1015" s="396">
        <v>25</v>
      </c>
      <c r="H1015" s="396">
        <v>0</v>
      </c>
      <c r="I1015" s="396">
        <v>17</v>
      </c>
      <c r="J1015" s="396">
        <v>67</v>
      </c>
      <c r="K1015" s="396">
        <v>0</v>
      </c>
      <c r="L1015" s="396">
        <v>0</v>
      </c>
      <c r="M1015" s="396">
        <v>0</v>
      </c>
      <c r="N1015" s="421">
        <f t="shared" si="48"/>
        <v>286</v>
      </c>
      <c r="O1015" s="420"/>
      <c r="P1015" s="420"/>
      <c r="Q1015" s="420"/>
      <c r="R1015" s="420"/>
      <c r="S1015" s="420"/>
      <c r="T1015" s="420"/>
      <c r="U1015" s="420"/>
      <c r="V1015" s="420"/>
      <c r="W1015" s="420"/>
      <c r="X1015" s="420"/>
      <c r="Y1015" s="420"/>
    </row>
    <row r="1016" spans="1:25" ht="30" customHeight="1">
      <c r="A1016" s="315" t="s">
        <v>24</v>
      </c>
      <c r="B1016" s="396">
        <v>22</v>
      </c>
      <c r="C1016" s="396">
        <v>0</v>
      </c>
      <c r="D1016" s="396">
        <v>0</v>
      </c>
      <c r="E1016" s="396">
        <v>49</v>
      </c>
      <c r="F1016" s="396">
        <v>0</v>
      </c>
      <c r="G1016" s="396">
        <v>0</v>
      </c>
      <c r="H1016" s="396">
        <v>24</v>
      </c>
      <c r="I1016" s="396">
        <v>0</v>
      </c>
      <c r="J1016" s="396">
        <v>0</v>
      </c>
      <c r="K1016" s="396">
        <v>0</v>
      </c>
      <c r="L1016" s="396">
        <v>0</v>
      </c>
      <c r="M1016" s="396">
        <v>0</v>
      </c>
      <c r="N1016" s="421">
        <f t="shared" si="48"/>
        <v>95</v>
      </c>
      <c r="O1016" s="420"/>
      <c r="P1016" s="420"/>
      <c r="Q1016" s="420"/>
      <c r="R1016" s="420"/>
      <c r="S1016" s="420"/>
      <c r="T1016" s="420"/>
      <c r="U1016" s="420"/>
      <c r="V1016" s="420"/>
      <c r="W1016" s="420"/>
      <c r="X1016" s="420"/>
      <c r="Y1016" s="420"/>
    </row>
    <row r="1017" spans="1:25" ht="30" customHeight="1">
      <c r="A1017" s="315" t="s">
        <v>23</v>
      </c>
      <c r="B1017" s="396">
        <v>54</v>
      </c>
      <c r="C1017" s="396">
        <v>8</v>
      </c>
      <c r="D1017" s="396">
        <v>46</v>
      </c>
      <c r="E1017" s="396">
        <v>109</v>
      </c>
      <c r="F1017" s="396">
        <v>68</v>
      </c>
      <c r="G1017" s="396">
        <v>0</v>
      </c>
      <c r="H1017" s="396">
        <v>0</v>
      </c>
      <c r="I1017" s="396">
        <v>0</v>
      </c>
      <c r="J1017" s="396">
        <v>0</v>
      </c>
      <c r="K1017" s="396">
        <v>51</v>
      </c>
      <c r="L1017" s="396">
        <v>0</v>
      </c>
      <c r="M1017" s="396">
        <v>52</v>
      </c>
      <c r="N1017" s="421">
        <f t="shared" si="48"/>
        <v>388</v>
      </c>
      <c r="O1017" s="420"/>
      <c r="P1017" s="420"/>
      <c r="Q1017" s="420"/>
      <c r="R1017" s="420"/>
      <c r="S1017" s="420"/>
      <c r="T1017" s="420"/>
      <c r="U1017" s="420"/>
      <c r="V1017" s="420"/>
      <c r="W1017" s="420"/>
      <c r="X1017" s="420"/>
      <c r="Y1017" s="420"/>
    </row>
    <row r="1018" spans="1:25" ht="30" customHeight="1">
      <c r="A1018" s="315" t="s">
        <v>36</v>
      </c>
      <c r="B1018" s="396">
        <v>0</v>
      </c>
      <c r="C1018" s="396">
        <v>0</v>
      </c>
      <c r="D1018" s="396">
        <v>27</v>
      </c>
      <c r="E1018" s="396">
        <v>3</v>
      </c>
      <c r="F1018" s="396">
        <v>0</v>
      </c>
      <c r="G1018" s="396">
        <v>0</v>
      </c>
      <c r="H1018" s="396">
        <v>0</v>
      </c>
      <c r="I1018" s="396">
        <v>0</v>
      </c>
      <c r="J1018" s="396">
        <v>0</v>
      </c>
      <c r="K1018" s="396">
        <v>0</v>
      </c>
      <c r="L1018" s="396">
        <v>4</v>
      </c>
      <c r="M1018" s="396">
        <v>19</v>
      </c>
      <c r="N1018" s="421">
        <f t="shared" si="48"/>
        <v>53</v>
      </c>
      <c r="O1018" s="420"/>
      <c r="P1018" s="420"/>
      <c r="Q1018" s="420"/>
      <c r="R1018" s="420"/>
      <c r="S1018" s="420"/>
      <c r="T1018" s="420"/>
      <c r="U1018" s="420"/>
      <c r="V1018" s="420"/>
      <c r="W1018" s="420"/>
      <c r="X1018" s="420"/>
      <c r="Y1018" s="420"/>
    </row>
    <row r="1019" spans="1:25" ht="30" customHeight="1">
      <c r="A1019" s="315" t="s">
        <v>20</v>
      </c>
      <c r="B1019" s="396">
        <v>19</v>
      </c>
      <c r="C1019" s="396">
        <v>0</v>
      </c>
      <c r="D1019" s="396">
        <v>30</v>
      </c>
      <c r="E1019" s="396">
        <v>2</v>
      </c>
      <c r="F1019" s="396">
        <v>139</v>
      </c>
      <c r="G1019" s="396">
        <v>0</v>
      </c>
      <c r="H1019" s="396">
        <v>0</v>
      </c>
      <c r="I1019" s="396">
        <v>0</v>
      </c>
      <c r="J1019" s="396">
        <v>66</v>
      </c>
      <c r="K1019" s="396">
        <v>28</v>
      </c>
      <c r="L1019" s="396">
        <v>0</v>
      </c>
      <c r="M1019" s="396">
        <v>100</v>
      </c>
      <c r="N1019" s="421">
        <f t="shared" si="48"/>
        <v>384</v>
      </c>
      <c r="O1019" s="420"/>
      <c r="P1019" s="420"/>
      <c r="Q1019" s="420"/>
      <c r="R1019" s="420"/>
      <c r="S1019" s="420"/>
      <c r="T1019" s="420"/>
      <c r="U1019" s="420"/>
      <c r="V1019" s="420"/>
      <c r="W1019" s="420"/>
      <c r="X1019" s="420"/>
      <c r="Y1019" s="420"/>
    </row>
    <row r="1020" spans="1:25" ht="30" customHeight="1">
      <c r="A1020" s="315" t="s">
        <v>38</v>
      </c>
      <c r="B1020" s="396">
        <v>0</v>
      </c>
      <c r="C1020" s="396">
        <v>0</v>
      </c>
      <c r="D1020" s="396">
        <v>33</v>
      </c>
      <c r="E1020" s="396">
        <v>0</v>
      </c>
      <c r="F1020" s="396">
        <v>49</v>
      </c>
      <c r="G1020" s="396">
        <v>3</v>
      </c>
      <c r="H1020" s="396">
        <v>0</v>
      </c>
      <c r="I1020" s="396">
        <v>64</v>
      </c>
      <c r="J1020" s="396">
        <v>32</v>
      </c>
      <c r="K1020" s="396">
        <v>0</v>
      </c>
      <c r="L1020" s="396">
        <v>0</v>
      </c>
      <c r="M1020" s="396">
        <v>0</v>
      </c>
      <c r="N1020" s="421">
        <f t="shared" si="48"/>
        <v>181</v>
      </c>
      <c r="O1020" s="420"/>
      <c r="P1020" s="420"/>
      <c r="Q1020" s="420"/>
      <c r="R1020" s="420"/>
      <c r="S1020" s="420"/>
      <c r="T1020" s="420"/>
      <c r="U1020" s="420"/>
      <c r="V1020" s="420"/>
      <c r="W1020" s="420"/>
      <c r="X1020" s="420"/>
      <c r="Y1020" s="420"/>
    </row>
    <row r="1021" spans="1:25" ht="30" customHeight="1">
      <c r="A1021" s="315" t="s">
        <v>39</v>
      </c>
      <c r="B1021" s="396">
        <v>250</v>
      </c>
      <c r="C1021" s="396">
        <v>43</v>
      </c>
      <c r="D1021" s="396">
        <v>0</v>
      </c>
      <c r="E1021" s="396">
        <v>21</v>
      </c>
      <c r="F1021" s="396">
        <v>38</v>
      </c>
      <c r="G1021" s="396">
        <v>0</v>
      </c>
      <c r="H1021" s="396">
        <v>0</v>
      </c>
      <c r="I1021" s="396">
        <v>0</v>
      </c>
      <c r="J1021" s="396">
        <v>0</v>
      </c>
      <c r="K1021" s="396">
        <v>0</v>
      </c>
      <c r="L1021" s="396">
        <v>11</v>
      </c>
      <c r="M1021" s="396">
        <v>120</v>
      </c>
      <c r="N1021" s="421">
        <f t="shared" si="48"/>
        <v>483</v>
      </c>
      <c r="O1021" s="420"/>
      <c r="P1021" s="420"/>
      <c r="Q1021" s="420"/>
      <c r="R1021" s="420"/>
      <c r="S1021" s="420"/>
      <c r="T1021" s="420"/>
      <c r="U1021" s="420"/>
      <c r="V1021" s="420"/>
      <c r="W1021" s="420"/>
      <c r="X1021" s="420"/>
      <c r="Y1021" s="420"/>
    </row>
    <row r="1022" spans="1:25" ht="30" customHeight="1">
      <c r="A1022" s="315" t="s">
        <v>48</v>
      </c>
      <c r="B1022" s="396">
        <v>123</v>
      </c>
      <c r="C1022" s="396">
        <v>0</v>
      </c>
      <c r="D1022" s="396">
        <v>0</v>
      </c>
      <c r="E1022" s="396">
        <v>12</v>
      </c>
      <c r="F1022" s="396">
        <v>53</v>
      </c>
      <c r="G1022" s="396">
        <v>2</v>
      </c>
      <c r="H1022" s="396">
        <v>0</v>
      </c>
      <c r="I1022" s="396">
        <v>0</v>
      </c>
      <c r="J1022" s="396">
        <v>0</v>
      </c>
      <c r="K1022" s="396">
        <v>0</v>
      </c>
      <c r="L1022" s="396">
        <v>0</v>
      </c>
      <c r="M1022" s="396">
        <v>14</v>
      </c>
      <c r="N1022" s="421">
        <f t="shared" si="48"/>
        <v>204</v>
      </c>
      <c r="O1022" s="420"/>
      <c r="P1022" s="420"/>
      <c r="Q1022" s="420"/>
      <c r="R1022" s="420"/>
      <c r="S1022" s="420"/>
      <c r="T1022" s="420"/>
      <c r="U1022" s="420"/>
      <c r="V1022" s="420"/>
      <c r="W1022" s="420"/>
      <c r="X1022" s="420"/>
      <c r="Y1022" s="420"/>
    </row>
    <row r="1023" spans="1:25" ht="30" customHeight="1">
      <c r="A1023" s="315" t="s">
        <v>49</v>
      </c>
      <c r="B1023" s="396">
        <v>61</v>
      </c>
      <c r="C1023" s="396">
        <v>0</v>
      </c>
      <c r="D1023" s="396">
        <v>43</v>
      </c>
      <c r="E1023" s="396">
        <v>58</v>
      </c>
      <c r="F1023" s="396">
        <v>70</v>
      </c>
      <c r="G1023" s="396">
        <v>27</v>
      </c>
      <c r="H1023" s="396">
        <v>76</v>
      </c>
      <c r="I1023" s="396">
        <v>0</v>
      </c>
      <c r="J1023" s="396">
        <v>0</v>
      </c>
      <c r="K1023" s="396">
        <v>25</v>
      </c>
      <c r="L1023" s="396">
        <v>12</v>
      </c>
      <c r="M1023" s="396">
        <v>99</v>
      </c>
      <c r="N1023" s="421">
        <f t="shared" si="48"/>
        <v>471</v>
      </c>
      <c r="O1023" s="420"/>
      <c r="P1023" s="420"/>
      <c r="Q1023" s="420"/>
      <c r="R1023" s="420"/>
      <c r="S1023" s="420"/>
      <c r="T1023" s="420"/>
      <c r="U1023" s="420"/>
      <c r="V1023" s="420"/>
      <c r="W1023" s="420"/>
      <c r="X1023" s="420"/>
      <c r="Y1023" s="420"/>
    </row>
    <row r="1024" spans="1:25" ht="30" customHeight="1">
      <c r="A1024" s="315" t="s">
        <v>50</v>
      </c>
      <c r="B1024" s="396">
        <v>8</v>
      </c>
      <c r="C1024" s="396">
        <v>0</v>
      </c>
      <c r="D1024" s="396">
        <v>59</v>
      </c>
      <c r="E1024" s="396">
        <v>104</v>
      </c>
      <c r="F1024" s="396">
        <v>18</v>
      </c>
      <c r="G1024" s="396">
        <v>20</v>
      </c>
      <c r="H1024" s="396">
        <v>0</v>
      </c>
      <c r="I1024" s="396">
        <v>21</v>
      </c>
      <c r="J1024" s="396">
        <v>0</v>
      </c>
      <c r="K1024" s="396">
        <v>12</v>
      </c>
      <c r="L1024" s="396">
        <v>9</v>
      </c>
      <c r="M1024" s="396">
        <v>143</v>
      </c>
      <c r="N1024" s="421">
        <f t="shared" si="48"/>
        <v>394</v>
      </c>
      <c r="O1024" s="420"/>
      <c r="P1024" s="420"/>
      <c r="Q1024" s="420"/>
      <c r="R1024" s="420"/>
      <c r="S1024" s="420"/>
      <c r="T1024" s="420"/>
      <c r="U1024" s="420"/>
      <c r="V1024" s="420"/>
      <c r="W1024" s="420"/>
      <c r="X1024" s="420"/>
      <c r="Y1024" s="420"/>
    </row>
    <row r="1025" spans="1:25" ht="30" customHeight="1">
      <c r="A1025" s="315" t="s">
        <v>975</v>
      </c>
      <c r="B1025" s="396">
        <v>27</v>
      </c>
      <c r="C1025" s="396">
        <v>45</v>
      </c>
      <c r="D1025" s="396">
        <v>0</v>
      </c>
      <c r="E1025" s="396">
        <v>154</v>
      </c>
      <c r="F1025" s="396">
        <v>124</v>
      </c>
      <c r="G1025" s="396">
        <v>0</v>
      </c>
      <c r="H1025" s="396">
        <v>0</v>
      </c>
      <c r="I1025" s="396">
        <v>43</v>
      </c>
      <c r="J1025" s="396">
        <v>127</v>
      </c>
      <c r="K1025" s="396">
        <v>0</v>
      </c>
      <c r="L1025" s="396">
        <v>11</v>
      </c>
      <c r="M1025" s="396">
        <v>89</v>
      </c>
      <c r="N1025" s="421">
        <f t="shared" si="48"/>
        <v>620</v>
      </c>
      <c r="O1025" s="420"/>
      <c r="P1025" s="420"/>
      <c r="Q1025" s="420"/>
      <c r="R1025" s="420"/>
      <c r="S1025" s="420"/>
      <c r="T1025" s="420"/>
      <c r="U1025" s="420"/>
      <c r="V1025" s="420"/>
      <c r="W1025" s="420"/>
      <c r="X1025" s="420"/>
      <c r="Y1025" s="420"/>
    </row>
    <row r="1026" spans="1:25" ht="30" customHeight="1">
      <c r="A1026" s="315" t="s">
        <v>52</v>
      </c>
      <c r="B1026" s="396">
        <v>70</v>
      </c>
      <c r="C1026" s="396">
        <v>9</v>
      </c>
      <c r="D1026" s="396">
        <v>87</v>
      </c>
      <c r="E1026" s="396">
        <v>79</v>
      </c>
      <c r="F1026" s="396">
        <v>8</v>
      </c>
      <c r="G1026" s="396">
        <v>0</v>
      </c>
      <c r="H1026" s="396">
        <v>145</v>
      </c>
      <c r="I1026" s="396">
        <v>13</v>
      </c>
      <c r="J1026" s="396">
        <v>33</v>
      </c>
      <c r="K1026" s="396">
        <v>74</v>
      </c>
      <c r="L1026" s="396">
        <v>19</v>
      </c>
      <c r="M1026" s="396">
        <v>91</v>
      </c>
      <c r="N1026" s="421">
        <f t="shared" si="48"/>
        <v>628</v>
      </c>
      <c r="O1026" s="420"/>
      <c r="P1026" s="420"/>
      <c r="Q1026" s="420"/>
      <c r="R1026" s="420"/>
      <c r="S1026" s="420"/>
      <c r="T1026" s="420"/>
      <c r="U1026" s="420"/>
      <c r="V1026" s="420"/>
      <c r="W1026" s="420"/>
      <c r="X1026" s="420"/>
      <c r="Y1026" s="420"/>
    </row>
    <row r="1027" spans="1:25" ht="30" customHeight="1">
      <c r="A1027" s="315" t="s">
        <v>53</v>
      </c>
      <c r="B1027" s="396">
        <v>0</v>
      </c>
      <c r="C1027" s="396">
        <v>30</v>
      </c>
      <c r="D1027" s="396">
        <v>79</v>
      </c>
      <c r="E1027" s="396">
        <v>306</v>
      </c>
      <c r="F1027" s="396">
        <v>24</v>
      </c>
      <c r="G1027" s="396">
        <v>0</v>
      </c>
      <c r="H1027" s="396">
        <v>104</v>
      </c>
      <c r="I1027" s="396">
        <v>55</v>
      </c>
      <c r="J1027" s="396">
        <v>53</v>
      </c>
      <c r="K1027" s="396">
        <v>48</v>
      </c>
      <c r="L1027" s="396">
        <v>15</v>
      </c>
      <c r="M1027" s="396">
        <v>0</v>
      </c>
      <c r="N1027" s="421">
        <f t="shared" si="48"/>
        <v>714</v>
      </c>
      <c r="O1027" s="420"/>
      <c r="P1027" s="420"/>
      <c r="Q1027" s="420"/>
      <c r="R1027" s="420"/>
      <c r="S1027" s="420"/>
      <c r="T1027" s="420"/>
      <c r="U1027" s="420"/>
      <c r="V1027" s="420"/>
      <c r="W1027" s="420"/>
      <c r="X1027" s="420"/>
      <c r="Y1027" s="420"/>
    </row>
    <row r="1028" spans="1:25" ht="30" customHeight="1">
      <c r="A1028" s="315" t="s">
        <v>54</v>
      </c>
      <c r="B1028" s="396">
        <v>0</v>
      </c>
      <c r="C1028" s="396">
        <v>0</v>
      </c>
      <c r="D1028" s="396">
        <v>0</v>
      </c>
      <c r="E1028" s="396">
        <v>64</v>
      </c>
      <c r="F1028" s="396">
        <v>0</v>
      </c>
      <c r="G1028" s="396">
        <v>11</v>
      </c>
      <c r="H1028" s="396">
        <v>0</v>
      </c>
      <c r="I1028" s="396">
        <v>21</v>
      </c>
      <c r="J1028" s="396">
        <v>0</v>
      </c>
      <c r="K1028" s="396">
        <v>0</v>
      </c>
      <c r="L1028" s="396">
        <v>0</v>
      </c>
      <c r="M1028" s="396">
        <v>0</v>
      </c>
      <c r="N1028" s="421">
        <f t="shared" si="48"/>
        <v>96</v>
      </c>
      <c r="O1028" s="420"/>
      <c r="P1028" s="420"/>
      <c r="Q1028" s="420"/>
      <c r="R1028" s="420"/>
      <c r="S1028" s="420"/>
      <c r="T1028" s="420"/>
      <c r="U1028" s="420"/>
      <c r="V1028" s="420"/>
      <c r="W1028" s="420"/>
      <c r="X1028" s="420"/>
      <c r="Y1028" s="420"/>
    </row>
    <row r="1029" spans="1:25" ht="30" customHeight="1">
      <c r="A1029" s="315" t="s">
        <v>64</v>
      </c>
      <c r="B1029" s="396">
        <v>138</v>
      </c>
      <c r="C1029" s="396">
        <v>0</v>
      </c>
      <c r="D1029" s="396">
        <v>0</v>
      </c>
      <c r="E1029" s="396">
        <v>97</v>
      </c>
      <c r="F1029" s="396">
        <v>5</v>
      </c>
      <c r="G1029" s="396">
        <v>13</v>
      </c>
      <c r="H1029" s="396">
        <v>0</v>
      </c>
      <c r="I1029" s="396">
        <v>36</v>
      </c>
      <c r="J1029" s="396">
        <v>0</v>
      </c>
      <c r="K1029" s="396">
        <v>0</v>
      </c>
      <c r="L1029" s="396">
        <v>10</v>
      </c>
      <c r="M1029" s="396">
        <v>25</v>
      </c>
      <c r="N1029" s="421">
        <f t="shared" si="48"/>
        <v>324</v>
      </c>
      <c r="O1029" s="420"/>
      <c r="P1029" s="420"/>
      <c r="Q1029" s="420"/>
      <c r="R1029" s="420"/>
      <c r="S1029" s="420"/>
      <c r="T1029" s="420"/>
      <c r="U1029" s="420"/>
      <c r="V1029" s="420"/>
      <c r="W1029" s="420"/>
      <c r="X1029" s="420"/>
      <c r="Y1029" s="420"/>
    </row>
    <row r="1030" spans="1:25" ht="30" customHeight="1">
      <c r="A1030" s="315" t="s">
        <v>283</v>
      </c>
      <c r="B1030" s="396">
        <v>0</v>
      </c>
      <c r="C1030" s="396">
        <v>0</v>
      </c>
      <c r="D1030" s="396">
        <v>0</v>
      </c>
      <c r="E1030" s="396">
        <v>0</v>
      </c>
      <c r="F1030" s="396">
        <v>50</v>
      </c>
      <c r="G1030" s="396">
        <v>0</v>
      </c>
      <c r="H1030" s="396">
        <v>0</v>
      </c>
      <c r="I1030" s="396">
        <v>0</v>
      </c>
      <c r="J1030" s="396">
        <v>0</v>
      </c>
      <c r="K1030" s="396">
        <v>0</v>
      </c>
      <c r="L1030" s="396">
        <v>0</v>
      </c>
      <c r="M1030" s="396">
        <v>0</v>
      </c>
      <c r="N1030" s="421">
        <f t="shared" si="48"/>
        <v>50</v>
      </c>
      <c r="O1030" s="420"/>
      <c r="P1030" s="420"/>
      <c r="Q1030" s="420"/>
      <c r="R1030" s="420"/>
      <c r="S1030" s="420"/>
      <c r="T1030" s="420"/>
      <c r="U1030" s="420"/>
      <c r="V1030" s="420"/>
      <c r="W1030" s="420"/>
      <c r="X1030" s="420"/>
      <c r="Y1030" s="420"/>
    </row>
    <row r="1031" spans="1:25" ht="30" customHeight="1">
      <c r="A1031" s="315" t="s">
        <v>768</v>
      </c>
      <c r="B1031" s="396">
        <v>0</v>
      </c>
      <c r="C1031" s="396">
        <v>0</v>
      </c>
      <c r="D1031" s="396">
        <v>0</v>
      </c>
      <c r="E1031" s="396">
        <v>19</v>
      </c>
      <c r="F1031" s="396">
        <v>0</v>
      </c>
      <c r="G1031" s="396">
        <v>0</v>
      </c>
      <c r="H1031" s="396">
        <v>0</v>
      </c>
      <c r="I1031" s="396">
        <v>0</v>
      </c>
      <c r="J1031" s="396">
        <v>0</v>
      </c>
      <c r="K1031" s="396">
        <v>0</v>
      </c>
      <c r="L1031" s="396">
        <v>3</v>
      </c>
      <c r="M1031" s="396">
        <v>0</v>
      </c>
      <c r="N1031" s="421">
        <f t="shared" si="48"/>
        <v>22</v>
      </c>
      <c r="O1031" s="420"/>
      <c r="P1031" s="420"/>
      <c r="Q1031" s="420"/>
      <c r="R1031" s="420"/>
      <c r="S1031" s="420"/>
      <c r="T1031" s="420"/>
      <c r="U1031" s="420"/>
      <c r="V1031" s="420"/>
      <c r="W1031" s="420"/>
      <c r="X1031" s="420"/>
      <c r="Y1031" s="420"/>
    </row>
    <row r="1032" spans="1:25" ht="30" customHeight="1">
      <c r="A1032" s="315" t="s">
        <v>979</v>
      </c>
      <c r="B1032" s="396">
        <v>0</v>
      </c>
      <c r="C1032" s="396">
        <v>0</v>
      </c>
      <c r="D1032" s="396">
        <v>17</v>
      </c>
      <c r="E1032" s="396">
        <v>0</v>
      </c>
      <c r="F1032" s="396">
        <v>2</v>
      </c>
      <c r="G1032" s="396">
        <v>0</v>
      </c>
      <c r="H1032" s="396">
        <v>0</v>
      </c>
      <c r="I1032" s="396">
        <v>7</v>
      </c>
      <c r="J1032" s="396">
        <v>0</v>
      </c>
      <c r="K1032" s="396">
        <v>0</v>
      </c>
      <c r="L1032" s="396">
        <v>0</v>
      </c>
      <c r="M1032" s="396">
        <v>0</v>
      </c>
      <c r="N1032" s="421">
        <f t="shared" si="48"/>
        <v>26</v>
      </c>
      <c r="O1032" s="420"/>
      <c r="P1032" s="420"/>
      <c r="Q1032" s="420"/>
      <c r="R1032" s="420"/>
      <c r="S1032" s="420"/>
      <c r="T1032" s="420"/>
      <c r="U1032" s="420"/>
      <c r="V1032" s="420"/>
      <c r="W1032" s="420"/>
      <c r="X1032" s="420"/>
      <c r="Y1032" s="420"/>
    </row>
    <row r="1033" spans="1:25" ht="30" customHeight="1">
      <c r="A1033" s="315" t="s">
        <v>746</v>
      </c>
      <c r="B1033" s="396">
        <v>0</v>
      </c>
      <c r="C1033" s="396">
        <v>0</v>
      </c>
      <c r="D1033" s="396">
        <v>0</v>
      </c>
      <c r="E1033" s="396">
        <v>46</v>
      </c>
      <c r="F1033" s="396">
        <v>0</v>
      </c>
      <c r="G1033" s="396">
        <v>0</v>
      </c>
      <c r="H1033" s="396">
        <v>0</v>
      </c>
      <c r="I1033" s="396">
        <v>0</v>
      </c>
      <c r="J1033" s="396">
        <v>0</v>
      </c>
      <c r="K1033" s="396">
        <v>0</v>
      </c>
      <c r="L1033" s="396">
        <v>0</v>
      </c>
      <c r="M1033" s="396">
        <v>0</v>
      </c>
      <c r="N1033" s="421">
        <f t="shared" si="48"/>
        <v>46</v>
      </c>
      <c r="O1033" s="420"/>
      <c r="P1033" s="420"/>
      <c r="Q1033" s="420"/>
      <c r="R1033" s="420"/>
      <c r="S1033" s="420"/>
      <c r="T1033" s="420"/>
      <c r="U1033" s="420"/>
      <c r="V1033" s="420"/>
      <c r="W1033" s="420"/>
      <c r="X1033" s="420"/>
      <c r="Y1033" s="420"/>
    </row>
    <row r="1034" spans="1:25" ht="30" customHeight="1">
      <c r="A1034" s="315" t="s">
        <v>985</v>
      </c>
      <c r="B1034" s="396">
        <v>0</v>
      </c>
      <c r="C1034" s="396">
        <v>0</v>
      </c>
      <c r="D1034" s="396">
        <v>0</v>
      </c>
      <c r="E1034" s="396">
        <v>0</v>
      </c>
      <c r="F1034" s="396">
        <v>39</v>
      </c>
      <c r="G1034" s="396">
        <v>0</v>
      </c>
      <c r="H1034" s="396">
        <v>0</v>
      </c>
      <c r="I1034" s="396">
        <v>0</v>
      </c>
      <c r="J1034" s="396">
        <v>0</v>
      </c>
      <c r="K1034" s="396">
        <v>0</v>
      </c>
      <c r="L1034" s="396">
        <v>0</v>
      </c>
      <c r="M1034" s="396">
        <v>0</v>
      </c>
      <c r="N1034" s="421">
        <f t="shared" si="48"/>
        <v>39</v>
      </c>
      <c r="O1034" s="420"/>
      <c r="P1034" s="420"/>
      <c r="Q1034" s="420"/>
      <c r="R1034" s="420"/>
      <c r="S1034" s="420"/>
      <c r="T1034" s="420"/>
      <c r="U1034" s="420"/>
      <c r="V1034" s="420"/>
      <c r="W1034" s="420"/>
      <c r="X1034" s="420"/>
      <c r="Y1034" s="420"/>
    </row>
    <row r="1035" spans="1:25" ht="30" customHeight="1">
      <c r="A1035" s="315" t="s">
        <v>986</v>
      </c>
      <c r="B1035" s="396">
        <v>0</v>
      </c>
      <c r="C1035" s="396">
        <v>0</v>
      </c>
      <c r="D1035" s="396">
        <v>8</v>
      </c>
      <c r="E1035" s="396">
        <v>13</v>
      </c>
      <c r="F1035" s="396">
        <v>0</v>
      </c>
      <c r="G1035" s="396">
        <v>0</v>
      </c>
      <c r="H1035" s="396">
        <v>0</v>
      </c>
      <c r="I1035" s="396">
        <v>25</v>
      </c>
      <c r="J1035" s="396">
        <v>0</v>
      </c>
      <c r="K1035" s="396">
        <v>0</v>
      </c>
      <c r="L1035" s="396">
        <v>0</v>
      </c>
      <c r="M1035" s="396">
        <v>0</v>
      </c>
      <c r="N1035" s="421">
        <f t="shared" si="48"/>
        <v>46</v>
      </c>
      <c r="O1035" s="420"/>
      <c r="P1035" s="420"/>
      <c r="Q1035" s="420"/>
      <c r="R1035" s="420"/>
      <c r="S1035" s="420"/>
      <c r="T1035" s="420"/>
      <c r="U1035" s="420"/>
      <c r="V1035" s="420"/>
      <c r="W1035" s="420"/>
      <c r="X1035" s="420"/>
      <c r="Y1035" s="420"/>
    </row>
    <row r="1036" spans="1:25" ht="30" customHeight="1">
      <c r="A1036" s="315" t="s">
        <v>754</v>
      </c>
      <c r="B1036" s="396">
        <v>0</v>
      </c>
      <c r="C1036" s="396">
        <v>0</v>
      </c>
      <c r="D1036" s="396">
        <v>0</v>
      </c>
      <c r="E1036" s="396">
        <v>19</v>
      </c>
      <c r="F1036" s="396">
        <v>0</v>
      </c>
      <c r="G1036" s="396">
        <v>0</v>
      </c>
      <c r="H1036" s="396">
        <v>0</v>
      </c>
      <c r="I1036" s="396">
        <v>0</v>
      </c>
      <c r="J1036" s="396">
        <v>21</v>
      </c>
      <c r="K1036" s="396">
        <v>0</v>
      </c>
      <c r="L1036" s="396">
        <v>0</v>
      </c>
      <c r="M1036" s="396">
        <v>0</v>
      </c>
      <c r="N1036" s="421">
        <f t="shared" si="48"/>
        <v>40</v>
      </c>
      <c r="O1036" s="420"/>
      <c r="P1036" s="420"/>
      <c r="Q1036" s="420"/>
      <c r="R1036" s="420"/>
      <c r="S1036" s="420"/>
      <c r="T1036" s="420"/>
      <c r="U1036" s="420"/>
      <c r="V1036" s="420"/>
      <c r="W1036" s="420"/>
      <c r="X1036" s="420"/>
      <c r="Y1036" s="420"/>
    </row>
    <row r="1037" spans="1:25" ht="30" customHeight="1">
      <c r="A1037" s="315" t="s">
        <v>987</v>
      </c>
      <c r="B1037" s="396">
        <v>202</v>
      </c>
      <c r="C1037" s="396">
        <v>0</v>
      </c>
      <c r="D1037" s="396">
        <v>66</v>
      </c>
      <c r="E1037" s="396">
        <v>234</v>
      </c>
      <c r="F1037" s="396">
        <v>143</v>
      </c>
      <c r="G1037" s="396">
        <v>0</v>
      </c>
      <c r="H1037" s="396">
        <v>0</v>
      </c>
      <c r="I1037" s="396">
        <v>12</v>
      </c>
      <c r="J1037" s="396">
        <v>43</v>
      </c>
      <c r="K1037" s="396">
        <v>0</v>
      </c>
      <c r="L1037" s="396">
        <v>0</v>
      </c>
      <c r="M1037" s="396">
        <v>25</v>
      </c>
      <c r="N1037" s="421">
        <f t="shared" si="48"/>
        <v>725</v>
      </c>
      <c r="O1037" s="420"/>
      <c r="P1037" s="420"/>
      <c r="Q1037" s="420"/>
      <c r="R1037" s="420"/>
      <c r="S1037" s="420"/>
      <c r="T1037" s="420"/>
      <c r="U1037" s="420"/>
      <c r="V1037" s="420"/>
      <c r="W1037" s="420"/>
      <c r="X1037" s="420"/>
      <c r="Y1037" s="420"/>
    </row>
    <row r="1038" spans="1:25" ht="42.75" customHeight="1">
      <c r="A1038" s="315" t="s">
        <v>992</v>
      </c>
      <c r="B1038" s="396">
        <v>0</v>
      </c>
      <c r="C1038" s="396">
        <v>0</v>
      </c>
      <c r="D1038" s="396">
        <v>0</v>
      </c>
      <c r="E1038" s="396">
        <v>44</v>
      </c>
      <c r="F1038" s="396">
        <v>0</v>
      </c>
      <c r="G1038" s="396">
        <v>0</v>
      </c>
      <c r="H1038" s="396">
        <v>0</v>
      </c>
      <c r="I1038" s="396">
        <v>0</v>
      </c>
      <c r="J1038" s="396">
        <v>0</v>
      </c>
      <c r="K1038" s="396">
        <v>0</v>
      </c>
      <c r="L1038" s="396">
        <v>0</v>
      </c>
      <c r="M1038" s="396">
        <v>0</v>
      </c>
      <c r="N1038" s="421">
        <f t="shared" si="48"/>
        <v>44</v>
      </c>
      <c r="O1038" s="420"/>
      <c r="P1038" s="420"/>
      <c r="Q1038" s="420"/>
      <c r="R1038" s="420"/>
      <c r="S1038" s="420"/>
      <c r="T1038" s="420"/>
      <c r="U1038" s="420"/>
      <c r="V1038" s="420"/>
      <c r="W1038" s="420"/>
      <c r="X1038" s="420"/>
      <c r="Y1038" s="420"/>
    </row>
    <row r="1039" spans="1:25" ht="30" customHeight="1">
      <c r="A1039" s="315" t="s">
        <v>1666</v>
      </c>
      <c r="B1039" s="396">
        <v>0</v>
      </c>
      <c r="C1039" s="396">
        <v>19</v>
      </c>
      <c r="D1039" s="396">
        <v>0</v>
      </c>
      <c r="E1039" s="396">
        <v>0</v>
      </c>
      <c r="F1039" s="396">
        <v>49</v>
      </c>
      <c r="G1039" s="396">
        <v>0</v>
      </c>
      <c r="H1039" s="396">
        <v>0</v>
      </c>
      <c r="I1039" s="396">
        <v>0</v>
      </c>
      <c r="J1039" s="396">
        <v>0</v>
      </c>
      <c r="K1039" s="396">
        <v>0</v>
      </c>
      <c r="L1039" s="396">
        <v>0</v>
      </c>
      <c r="M1039" s="396">
        <v>0</v>
      </c>
      <c r="N1039" s="421">
        <f t="shared" si="48"/>
        <v>68</v>
      </c>
      <c r="O1039" s="420"/>
      <c r="P1039" s="420"/>
      <c r="Q1039" s="420"/>
      <c r="R1039" s="420"/>
      <c r="S1039" s="420"/>
      <c r="T1039" s="420"/>
      <c r="U1039" s="420"/>
      <c r="V1039" s="420"/>
      <c r="W1039" s="420"/>
      <c r="X1039" s="420"/>
      <c r="Y1039" s="420"/>
    </row>
    <row r="1040" spans="1:25" ht="30" customHeight="1">
      <c r="A1040" s="315" t="s">
        <v>999</v>
      </c>
      <c r="B1040" s="396">
        <v>0</v>
      </c>
      <c r="C1040" s="396">
        <v>0</v>
      </c>
      <c r="D1040" s="396">
        <v>0</v>
      </c>
      <c r="E1040" s="396">
        <v>0</v>
      </c>
      <c r="F1040" s="396">
        <v>22</v>
      </c>
      <c r="G1040" s="396">
        <v>0</v>
      </c>
      <c r="H1040" s="396">
        <v>0</v>
      </c>
      <c r="I1040" s="396">
        <v>0</v>
      </c>
      <c r="J1040" s="396">
        <v>0</v>
      </c>
      <c r="K1040" s="396">
        <v>0</v>
      </c>
      <c r="L1040" s="396">
        <v>0</v>
      </c>
      <c r="M1040" s="396">
        <v>0</v>
      </c>
      <c r="N1040" s="421">
        <f t="shared" si="48"/>
        <v>22</v>
      </c>
      <c r="O1040" s="420"/>
      <c r="P1040" s="420"/>
      <c r="Q1040" s="420"/>
      <c r="R1040" s="420"/>
      <c r="S1040" s="420"/>
      <c r="T1040" s="420"/>
      <c r="U1040" s="420"/>
      <c r="V1040" s="420"/>
      <c r="W1040" s="420"/>
      <c r="X1040" s="420"/>
      <c r="Y1040" s="420"/>
    </row>
    <row r="1041" spans="1:25" ht="30" customHeight="1">
      <c r="A1041" s="315" t="s">
        <v>1001</v>
      </c>
      <c r="B1041" s="396">
        <v>0</v>
      </c>
      <c r="C1041" s="396">
        <v>0</v>
      </c>
      <c r="D1041" s="396">
        <v>0</v>
      </c>
      <c r="E1041" s="396">
        <v>0</v>
      </c>
      <c r="F1041" s="396">
        <v>0</v>
      </c>
      <c r="G1041" s="396">
        <v>0</v>
      </c>
      <c r="H1041" s="396">
        <v>0</v>
      </c>
      <c r="I1041" s="396">
        <v>14</v>
      </c>
      <c r="J1041" s="396">
        <v>0</v>
      </c>
      <c r="K1041" s="396">
        <v>0</v>
      </c>
      <c r="L1041" s="396">
        <v>0</v>
      </c>
      <c r="M1041" s="396">
        <v>0</v>
      </c>
      <c r="N1041" s="421">
        <f t="shared" si="48"/>
        <v>14</v>
      </c>
      <c r="O1041" s="420"/>
      <c r="P1041" s="420"/>
      <c r="Q1041" s="420"/>
      <c r="R1041" s="420"/>
      <c r="S1041" s="420"/>
      <c r="T1041" s="420"/>
      <c r="U1041" s="420"/>
      <c r="V1041" s="420"/>
      <c r="W1041" s="420"/>
      <c r="X1041" s="420"/>
      <c r="Y1041" s="420"/>
    </row>
    <row r="1042" spans="1:25" ht="30" customHeight="1">
      <c r="A1042" s="315" t="s">
        <v>1053</v>
      </c>
      <c r="B1042" s="396">
        <v>0</v>
      </c>
      <c r="C1042" s="396">
        <v>0</v>
      </c>
      <c r="D1042" s="396">
        <v>0</v>
      </c>
      <c r="E1042" s="396">
        <v>0</v>
      </c>
      <c r="F1042" s="396">
        <v>0</v>
      </c>
      <c r="G1042" s="396">
        <v>0</v>
      </c>
      <c r="H1042" s="396">
        <v>51</v>
      </c>
      <c r="I1042" s="396">
        <v>31</v>
      </c>
      <c r="J1042" s="396">
        <v>0</v>
      </c>
      <c r="K1042" s="396">
        <v>0</v>
      </c>
      <c r="L1042" s="396">
        <v>3</v>
      </c>
      <c r="M1042" s="396">
        <v>0</v>
      </c>
      <c r="N1042" s="421">
        <f t="shared" si="48"/>
        <v>85</v>
      </c>
      <c r="O1042" s="420"/>
      <c r="P1042" s="420"/>
      <c r="Q1042" s="420"/>
      <c r="R1042" s="420"/>
      <c r="S1042" s="420"/>
      <c r="T1042" s="420"/>
      <c r="U1042" s="420"/>
      <c r="V1042" s="420"/>
      <c r="W1042" s="420"/>
      <c r="X1042" s="420"/>
      <c r="Y1042" s="420"/>
    </row>
    <row r="1043" spans="1:25" ht="30" customHeight="1">
      <c r="A1043" s="315" t="s">
        <v>37</v>
      </c>
      <c r="B1043" s="396">
        <v>0</v>
      </c>
      <c r="C1043" s="396">
        <v>0</v>
      </c>
      <c r="D1043" s="396">
        <v>0</v>
      </c>
      <c r="E1043" s="396">
        <v>3</v>
      </c>
      <c r="F1043" s="396">
        <v>0</v>
      </c>
      <c r="G1043" s="396">
        <v>0</v>
      </c>
      <c r="H1043" s="396">
        <v>0</v>
      </c>
      <c r="I1043" s="396">
        <v>0</v>
      </c>
      <c r="J1043" s="396">
        <v>0</v>
      </c>
      <c r="K1043" s="396">
        <v>0</v>
      </c>
      <c r="L1043" s="396">
        <v>0</v>
      </c>
      <c r="M1043" s="396">
        <v>0</v>
      </c>
      <c r="N1043" s="421">
        <f t="shared" si="48"/>
        <v>3</v>
      </c>
      <c r="O1043" s="420"/>
      <c r="P1043" s="420"/>
      <c r="Q1043" s="420"/>
      <c r="R1043" s="420"/>
      <c r="S1043" s="420"/>
      <c r="T1043" s="420"/>
      <c r="U1043" s="420"/>
      <c r="V1043" s="420"/>
      <c r="W1043" s="420"/>
      <c r="X1043" s="420"/>
      <c r="Y1043" s="420"/>
    </row>
    <row r="1044" spans="1:25" ht="30" customHeight="1">
      <c r="A1044" s="336" t="s">
        <v>3</v>
      </c>
      <c r="B1044" s="395">
        <f t="shared" ref="B1044:G1044" si="49">SUM(B1009:B1043)</f>
        <v>1296</v>
      </c>
      <c r="C1044" s="395">
        <f t="shared" si="49"/>
        <v>194</v>
      </c>
      <c r="D1044" s="395">
        <f t="shared" si="49"/>
        <v>667</v>
      </c>
      <c r="E1044" s="395">
        <f t="shared" si="49"/>
        <v>1853</v>
      </c>
      <c r="F1044" s="395">
        <f t="shared" si="49"/>
        <v>1050</v>
      </c>
      <c r="G1044" s="395">
        <f t="shared" si="49"/>
        <v>101</v>
      </c>
      <c r="H1044" s="395">
        <f t="shared" ref="H1044:M1044" si="50">SUM(H1009:H1043)</f>
        <v>513</v>
      </c>
      <c r="I1044" s="395">
        <f t="shared" si="50"/>
        <v>475</v>
      </c>
      <c r="J1044" s="395">
        <f t="shared" si="50"/>
        <v>556</v>
      </c>
      <c r="K1044" s="395">
        <f t="shared" si="50"/>
        <v>242</v>
      </c>
      <c r="L1044" s="395">
        <f t="shared" si="50"/>
        <v>102</v>
      </c>
      <c r="M1044" s="395">
        <f t="shared" si="50"/>
        <v>1142</v>
      </c>
      <c r="N1044" s="93">
        <f t="shared" si="48"/>
        <v>8191</v>
      </c>
      <c r="O1044" s="422"/>
      <c r="P1044" s="420"/>
      <c r="Q1044" s="420"/>
      <c r="R1044" s="420"/>
      <c r="S1044" s="420"/>
      <c r="T1044" s="420"/>
      <c r="U1044" s="420"/>
      <c r="V1044" s="420"/>
      <c r="W1044" s="420"/>
      <c r="X1044" s="420"/>
      <c r="Y1044" s="420"/>
    </row>
    <row r="1045" spans="1:25" ht="20.25" customHeight="1">
      <c r="A1045" s="631"/>
      <c r="B1045" s="631"/>
      <c r="C1045" s="631"/>
      <c r="D1045" s="631"/>
      <c r="E1045" s="631"/>
      <c r="F1045" s="631"/>
      <c r="G1045" s="631"/>
      <c r="H1045" s="631"/>
      <c r="I1045" s="631"/>
      <c r="J1045" s="631"/>
      <c r="K1045" s="631"/>
      <c r="L1045" s="631"/>
      <c r="M1045" s="631"/>
      <c r="N1045" s="631"/>
      <c r="O1045" s="634"/>
      <c r="P1045" s="420"/>
      <c r="Q1045" s="420"/>
      <c r="R1045" s="420"/>
      <c r="S1045" s="420"/>
      <c r="T1045" s="420"/>
      <c r="U1045" s="420"/>
      <c r="V1045" s="420"/>
      <c r="W1045" s="420"/>
      <c r="X1045" s="420"/>
      <c r="Y1045" s="420"/>
    </row>
    <row r="1046" spans="1:25" ht="33" customHeight="1">
      <c r="A1046" s="722" t="s">
        <v>1234</v>
      </c>
      <c r="B1046" s="722"/>
      <c r="C1046" s="722"/>
      <c r="D1046" s="722"/>
      <c r="E1046" s="722"/>
      <c r="F1046" s="722"/>
      <c r="G1046" s="722"/>
      <c r="H1046" s="405"/>
      <c r="I1046" s="399"/>
      <c r="J1046" s="399"/>
      <c r="K1046" s="399"/>
      <c r="L1046" s="399"/>
      <c r="M1046" s="399"/>
      <c r="N1046" s="420"/>
      <c r="O1046" s="420"/>
      <c r="P1046" s="420"/>
      <c r="Q1046" s="420"/>
      <c r="R1046" s="420"/>
      <c r="S1046" s="420"/>
      <c r="T1046" s="420"/>
      <c r="U1046" s="420"/>
      <c r="V1046" s="420"/>
      <c r="W1046" s="420"/>
      <c r="X1046" s="420"/>
      <c r="Y1046" s="420"/>
    </row>
    <row r="1047" spans="1:25" ht="63.75" customHeight="1">
      <c r="A1047" s="336" t="s">
        <v>1703</v>
      </c>
      <c r="B1047" s="408" t="s">
        <v>5</v>
      </c>
      <c r="C1047" s="408" t="s">
        <v>6</v>
      </c>
      <c r="D1047" s="408" t="s">
        <v>1233</v>
      </c>
      <c r="E1047" s="408" t="s">
        <v>1725</v>
      </c>
      <c r="F1047" s="82" t="s">
        <v>15</v>
      </c>
      <c r="G1047" s="408" t="s">
        <v>3</v>
      </c>
      <c r="H1047" s="195"/>
      <c r="I1047" s="399"/>
      <c r="J1047" s="399"/>
      <c r="K1047" s="399"/>
      <c r="L1047" s="399"/>
      <c r="M1047" s="399"/>
      <c r="N1047" s="420"/>
      <c r="O1047" s="420"/>
      <c r="P1047" s="420"/>
      <c r="Q1047" s="420"/>
      <c r="R1047" s="420"/>
      <c r="S1047" s="420"/>
      <c r="T1047" s="420"/>
      <c r="U1047" s="420"/>
      <c r="V1047" s="420"/>
      <c r="W1047" s="420"/>
      <c r="X1047" s="420"/>
      <c r="Y1047" s="420"/>
    </row>
    <row r="1048" spans="1:25" ht="30" customHeight="1">
      <c r="A1048" s="315" t="s">
        <v>44</v>
      </c>
      <c r="B1048" s="396">
        <v>0</v>
      </c>
      <c r="C1048" s="396">
        <v>0</v>
      </c>
      <c r="D1048" s="396">
        <v>30</v>
      </c>
      <c r="E1048" s="396">
        <v>0</v>
      </c>
      <c r="F1048" s="396">
        <v>0</v>
      </c>
      <c r="G1048" s="396">
        <f>SUM(B1048:F1048)</f>
        <v>30</v>
      </c>
      <c r="H1048" s="405"/>
      <c r="I1048" s="399"/>
      <c r="J1048" s="399"/>
      <c r="K1048" s="399"/>
      <c r="L1048" s="399"/>
      <c r="M1048" s="399"/>
      <c r="N1048" s="420"/>
      <c r="O1048" s="420"/>
      <c r="P1048" s="420"/>
      <c r="Q1048" s="420"/>
      <c r="R1048" s="420"/>
      <c r="S1048" s="420"/>
      <c r="T1048" s="420"/>
      <c r="U1048" s="420"/>
      <c r="V1048" s="420"/>
      <c r="W1048" s="420"/>
      <c r="X1048" s="420"/>
      <c r="Y1048" s="420"/>
    </row>
    <row r="1049" spans="1:25" ht="30" customHeight="1">
      <c r="A1049" s="315" t="s">
        <v>33</v>
      </c>
      <c r="B1049" s="396">
        <v>12</v>
      </c>
      <c r="C1049" s="396">
        <v>0</v>
      </c>
      <c r="D1049" s="396">
        <v>97</v>
      </c>
      <c r="E1049" s="396">
        <v>0</v>
      </c>
      <c r="F1049" s="396">
        <v>0</v>
      </c>
      <c r="G1049" s="396">
        <f t="shared" ref="G1049:G1077" si="51">SUM(B1049:F1049)</f>
        <v>109</v>
      </c>
      <c r="H1049" s="405"/>
      <c r="I1049" s="399"/>
      <c r="J1049" s="399"/>
      <c r="K1049" s="399"/>
      <c r="L1049" s="399"/>
      <c r="M1049" s="399"/>
      <c r="N1049" s="420"/>
      <c r="O1049" s="420"/>
      <c r="P1049" s="420"/>
      <c r="Q1049" s="420"/>
      <c r="R1049" s="420"/>
      <c r="S1049" s="420"/>
      <c r="T1049" s="420"/>
      <c r="U1049" s="420"/>
      <c r="V1049" s="420"/>
      <c r="W1049" s="420"/>
      <c r="X1049" s="420"/>
      <c r="Y1049" s="420"/>
    </row>
    <row r="1050" spans="1:25" ht="30" customHeight="1">
      <c r="A1050" s="315" t="s">
        <v>35</v>
      </c>
      <c r="B1050" s="396">
        <v>14</v>
      </c>
      <c r="C1050" s="396">
        <v>0</v>
      </c>
      <c r="D1050" s="396">
        <v>60</v>
      </c>
      <c r="E1050" s="396">
        <v>0</v>
      </c>
      <c r="F1050" s="396">
        <v>0</v>
      </c>
      <c r="G1050" s="396">
        <f t="shared" si="51"/>
        <v>74</v>
      </c>
      <c r="H1050" s="405"/>
      <c r="I1050" s="399"/>
      <c r="J1050" s="399"/>
      <c r="K1050" s="399"/>
      <c r="L1050" s="399"/>
      <c r="M1050" s="399"/>
      <c r="N1050" s="420"/>
      <c r="O1050" s="420"/>
      <c r="P1050" s="420"/>
      <c r="Q1050" s="420"/>
      <c r="R1050" s="420"/>
      <c r="S1050" s="420"/>
      <c r="T1050" s="420"/>
      <c r="U1050" s="420"/>
      <c r="V1050" s="420"/>
      <c r="W1050" s="420"/>
      <c r="X1050" s="420"/>
      <c r="Y1050" s="420"/>
    </row>
    <row r="1051" spans="1:25" ht="30" customHeight="1">
      <c r="A1051" s="315" t="s">
        <v>66</v>
      </c>
      <c r="B1051" s="396">
        <v>51</v>
      </c>
      <c r="C1051" s="396">
        <v>0</v>
      </c>
      <c r="D1051" s="396">
        <v>45</v>
      </c>
      <c r="E1051" s="396">
        <v>0</v>
      </c>
      <c r="F1051" s="396">
        <v>0</v>
      </c>
      <c r="G1051" s="396">
        <f t="shared" si="51"/>
        <v>96</v>
      </c>
      <c r="H1051" s="405"/>
      <c r="I1051" s="399"/>
      <c r="J1051" s="399"/>
      <c r="K1051" s="399"/>
      <c r="L1051" s="399"/>
      <c r="M1051" s="399"/>
      <c r="N1051" s="420"/>
      <c r="O1051" s="420"/>
      <c r="P1051" s="420"/>
      <c r="Q1051" s="420"/>
      <c r="R1051" s="420"/>
      <c r="S1051" s="420"/>
      <c r="T1051" s="420"/>
      <c r="U1051" s="420"/>
      <c r="V1051" s="420"/>
      <c r="W1051" s="420"/>
      <c r="X1051" s="420"/>
      <c r="Y1051" s="420"/>
    </row>
    <row r="1052" spans="1:25" ht="30" customHeight="1">
      <c r="A1052" s="315" t="s">
        <v>657</v>
      </c>
      <c r="B1052" s="396">
        <v>0</v>
      </c>
      <c r="C1052" s="396">
        <v>0</v>
      </c>
      <c r="D1052" s="396">
        <v>10</v>
      </c>
      <c r="E1052" s="396">
        <v>0</v>
      </c>
      <c r="F1052" s="396">
        <v>0</v>
      </c>
      <c r="G1052" s="396">
        <f t="shared" si="51"/>
        <v>10</v>
      </c>
      <c r="H1052" s="405"/>
      <c r="I1052" s="399"/>
      <c r="J1052" s="399"/>
      <c r="K1052" s="399"/>
      <c r="L1052" s="399"/>
      <c r="M1052" s="399"/>
      <c r="N1052" s="420"/>
      <c r="O1052" s="420"/>
      <c r="P1052" s="420"/>
      <c r="Q1052" s="420"/>
      <c r="R1052" s="420"/>
      <c r="S1052" s="420"/>
      <c r="T1052" s="420"/>
      <c r="U1052" s="420"/>
      <c r="V1052" s="420"/>
      <c r="W1052" s="420"/>
      <c r="X1052" s="420"/>
      <c r="Y1052" s="420"/>
    </row>
    <row r="1053" spans="1:25" ht="30" customHeight="1">
      <c r="A1053" s="315" t="s">
        <v>31</v>
      </c>
      <c r="B1053" s="396">
        <v>0</v>
      </c>
      <c r="C1053" s="396">
        <v>0</v>
      </c>
      <c r="D1053" s="396">
        <v>11</v>
      </c>
      <c r="E1053" s="396">
        <v>0</v>
      </c>
      <c r="F1053" s="396">
        <v>2</v>
      </c>
      <c r="G1053" s="396">
        <f t="shared" si="51"/>
        <v>13</v>
      </c>
      <c r="H1053" s="405"/>
      <c r="I1053" s="399"/>
      <c r="J1053" s="399"/>
      <c r="K1053" s="399"/>
      <c r="L1053" s="399"/>
      <c r="M1053" s="399"/>
      <c r="N1053" s="420"/>
      <c r="O1053" s="420"/>
      <c r="P1053" s="420"/>
      <c r="Q1053" s="420"/>
      <c r="R1053" s="420"/>
      <c r="S1053" s="420"/>
      <c r="T1053" s="420"/>
      <c r="U1053" s="420"/>
      <c r="V1053" s="420"/>
      <c r="W1053" s="420"/>
      <c r="X1053" s="420"/>
      <c r="Y1053" s="420"/>
    </row>
    <row r="1054" spans="1:25" ht="30" customHeight="1">
      <c r="A1054" s="315" t="s">
        <v>29</v>
      </c>
      <c r="B1054" s="396">
        <v>0</v>
      </c>
      <c r="C1054" s="396">
        <v>0</v>
      </c>
      <c r="D1054" s="396">
        <v>11</v>
      </c>
      <c r="E1054" s="396">
        <v>0</v>
      </c>
      <c r="F1054" s="396">
        <v>0</v>
      </c>
      <c r="G1054" s="396">
        <f t="shared" si="51"/>
        <v>11</v>
      </c>
      <c r="H1054" s="405"/>
      <c r="I1054" s="399"/>
      <c r="J1054" s="399"/>
      <c r="K1054" s="399"/>
      <c r="L1054" s="399"/>
      <c r="M1054" s="399"/>
      <c r="N1054" s="420"/>
      <c r="O1054" s="420"/>
      <c r="P1054" s="420"/>
      <c r="Q1054" s="420"/>
      <c r="R1054" s="420"/>
      <c r="S1054" s="420"/>
      <c r="T1054" s="420"/>
      <c r="U1054" s="420"/>
      <c r="V1054" s="420"/>
      <c r="W1054" s="420"/>
      <c r="X1054" s="420"/>
      <c r="Y1054" s="420"/>
    </row>
    <row r="1055" spans="1:25" ht="30" customHeight="1">
      <c r="A1055" s="315" t="s">
        <v>24</v>
      </c>
      <c r="B1055" s="396">
        <v>65</v>
      </c>
      <c r="C1055" s="396">
        <v>0</v>
      </c>
      <c r="D1055" s="396">
        <v>32</v>
      </c>
      <c r="E1055" s="396">
        <v>0</v>
      </c>
      <c r="F1055" s="396">
        <v>0</v>
      </c>
      <c r="G1055" s="396">
        <f t="shared" si="51"/>
        <v>97</v>
      </c>
      <c r="H1055" s="405"/>
      <c r="I1055" s="399"/>
      <c r="J1055" s="399"/>
      <c r="K1055" s="399"/>
      <c r="L1055" s="399"/>
      <c r="M1055" s="399"/>
      <c r="N1055" s="420"/>
      <c r="O1055" s="420"/>
      <c r="P1055" s="420"/>
      <c r="Q1055" s="420"/>
      <c r="R1055" s="420"/>
      <c r="S1055" s="420"/>
      <c r="T1055" s="420"/>
      <c r="U1055" s="420"/>
      <c r="V1055" s="420"/>
      <c r="W1055" s="420"/>
      <c r="X1055" s="420"/>
      <c r="Y1055" s="420"/>
    </row>
    <row r="1056" spans="1:25" ht="30" customHeight="1">
      <c r="A1056" s="315" t="s">
        <v>23</v>
      </c>
      <c r="B1056" s="396">
        <v>15</v>
      </c>
      <c r="C1056" s="396">
        <v>0</v>
      </c>
      <c r="D1056" s="396">
        <v>30</v>
      </c>
      <c r="E1056" s="396">
        <v>0</v>
      </c>
      <c r="F1056" s="396">
        <v>2</v>
      </c>
      <c r="G1056" s="396">
        <f t="shared" si="51"/>
        <v>47</v>
      </c>
      <c r="H1056" s="405"/>
      <c r="I1056" s="399"/>
      <c r="J1056" s="399"/>
      <c r="K1056" s="399"/>
      <c r="L1056" s="399"/>
      <c r="M1056" s="399"/>
      <c r="N1056" s="420"/>
      <c r="O1056" s="420"/>
      <c r="P1056" s="420"/>
      <c r="Q1056" s="420"/>
      <c r="R1056" s="420"/>
      <c r="S1056" s="420"/>
      <c r="T1056" s="420"/>
      <c r="U1056" s="420"/>
      <c r="V1056" s="420"/>
      <c r="W1056" s="420"/>
      <c r="X1056" s="420"/>
      <c r="Y1056" s="420"/>
    </row>
    <row r="1057" spans="1:25" ht="30" customHeight="1">
      <c r="A1057" s="315" t="s">
        <v>36</v>
      </c>
      <c r="B1057" s="396">
        <v>0</v>
      </c>
      <c r="C1057" s="396">
        <v>0</v>
      </c>
      <c r="D1057" s="396">
        <v>11</v>
      </c>
      <c r="E1057" s="396">
        <v>0</v>
      </c>
      <c r="F1057" s="396">
        <v>0</v>
      </c>
      <c r="G1057" s="396">
        <f t="shared" si="51"/>
        <v>11</v>
      </c>
      <c r="H1057" s="405"/>
      <c r="I1057" s="399"/>
      <c r="J1057" s="399"/>
      <c r="K1057" s="399"/>
      <c r="L1057" s="399"/>
      <c r="M1057" s="399"/>
      <c r="N1057" s="420"/>
      <c r="O1057" s="420"/>
      <c r="P1057" s="420"/>
      <c r="Q1057" s="420"/>
      <c r="R1057" s="420"/>
      <c r="S1057" s="420"/>
      <c r="T1057" s="420"/>
      <c r="U1057" s="420"/>
      <c r="V1057" s="420"/>
      <c r="W1057" s="420"/>
      <c r="X1057" s="420"/>
      <c r="Y1057" s="420"/>
    </row>
    <row r="1058" spans="1:25" ht="30" customHeight="1">
      <c r="A1058" s="315" t="s">
        <v>20</v>
      </c>
      <c r="B1058" s="396">
        <v>0</v>
      </c>
      <c r="C1058" s="396">
        <v>0</v>
      </c>
      <c r="D1058" s="396">
        <v>52</v>
      </c>
      <c r="E1058" s="396">
        <v>0</v>
      </c>
      <c r="F1058" s="396">
        <v>2</v>
      </c>
      <c r="G1058" s="396">
        <f t="shared" si="51"/>
        <v>54</v>
      </c>
      <c r="H1058" s="405"/>
      <c r="I1058" s="399"/>
      <c r="J1058" s="399"/>
      <c r="K1058" s="399"/>
      <c r="L1058" s="399"/>
      <c r="M1058" s="399"/>
      <c r="N1058" s="420"/>
      <c r="O1058" s="420"/>
      <c r="P1058" s="420"/>
      <c r="Q1058" s="420"/>
      <c r="R1058" s="420"/>
      <c r="S1058" s="420"/>
      <c r="T1058" s="420"/>
      <c r="U1058" s="420"/>
      <c r="V1058" s="420"/>
      <c r="W1058" s="420"/>
      <c r="X1058" s="420"/>
      <c r="Y1058" s="420"/>
    </row>
    <row r="1059" spans="1:25" ht="30" customHeight="1">
      <c r="A1059" s="315" t="s">
        <v>38</v>
      </c>
      <c r="B1059" s="396">
        <v>57</v>
      </c>
      <c r="C1059" s="396">
        <v>0</v>
      </c>
      <c r="D1059" s="396">
        <v>18</v>
      </c>
      <c r="E1059" s="396">
        <v>0</v>
      </c>
      <c r="F1059" s="396">
        <v>0</v>
      </c>
      <c r="G1059" s="396">
        <f t="shared" si="51"/>
        <v>75</v>
      </c>
      <c r="H1059" s="405"/>
      <c r="I1059" s="399"/>
      <c r="J1059" s="399"/>
      <c r="K1059" s="399"/>
      <c r="L1059" s="399"/>
      <c r="M1059" s="399"/>
      <c r="N1059" s="420"/>
      <c r="O1059" s="420"/>
      <c r="P1059" s="420"/>
      <c r="Q1059" s="420"/>
      <c r="R1059" s="420"/>
      <c r="S1059" s="420"/>
      <c r="T1059" s="420"/>
      <c r="U1059" s="420"/>
      <c r="V1059" s="420"/>
      <c r="W1059" s="420"/>
      <c r="X1059" s="420"/>
      <c r="Y1059" s="420"/>
    </row>
    <row r="1060" spans="1:25" ht="30" customHeight="1">
      <c r="A1060" s="315" t="s">
        <v>39</v>
      </c>
      <c r="B1060" s="396">
        <v>13</v>
      </c>
      <c r="C1060" s="396">
        <v>1</v>
      </c>
      <c r="D1060" s="396">
        <v>74</v>
      </c>
      <c r="E1060" s="396">
        <v>0</v>
      </c>
      <c r="F1060" s="396">
        <v>0</v>
      </c>
      <c r="G1060" s="396">
        <f t="shared" si="51"/>
        <v>88</v>
      </c>
      <c r="H1060" s="405"/>
      <c r="I1060" s="399"/>
      <c r="J1060" s="399"/>
      <c r="K1060" s="399"/>
      <c r="L1060" s="399"/>
      <c r="M1060" s="399"/>
      <c r="N1060" s="420"/>
      <c r="O1060" s="420"/>
      <c r="P1060" s="420"/>
      <c r="Q1060" s="420"/>
      <c r="R1060" s="420"/>
      <c r="S1060" s="420"/>
      <c r="T1060" s="420"/>
      <c r="U1060" s="420"/>
      <c r="V1060" s="420"/>
      <c r="W1060" s="420"/>
      <c r="X1060" s="420"/>
      <c r="Y1060" s="420"/>
    </row>
    <row r="1061" spans="1:25" ht="30" customHeight="1">
      <c r="A1061" s="315" t="s">
        <v>48</v>
      </c>
      <c r="B1061" s="396">
        <v>0</v>
      </c>
      <c r="C1061" s="396">
        <v>0</v>
      </c>
      <c r="D1061" s="396">
        <v>27</v>
      </c>
      <c r="E1061" s="396">
        <v>0</v>
      </c>
      <c r="F1061" s="396">
        <v>0</v>
      </c>
      <c r="G1061" s="396">
        <f t="shared" si="51"/>
        <v>27</v>
      </c>
      <c r="H1061" s="405"/>
      <c r="I1061" s="399"/>
      <c r="J1061" s="399"/>
      <c r="K1061" s="399"/>
      <c r="L1061" s="399"/>
      <c r="M1061" s="399"/>
      <c r="N1061" s="420"/>
      <c r="O1061" s="420"/>
      <c r="P1061" s="420"/>
      <c r="Q1061" s="420"/>
      <c r="R1061" s="420"/>
      <c r="S1061" s="420"/>
      <c r="T1061" s="420"/>
      <c r="U1061" s="420"/>
      <c r="V1061" s="420"/>
      <c r="W1061" s="420"/>
      <c r="X1061" s="420"/>
      <c r="Y1061" s="420"/>
    </row>
    <row r="1062" spans="1:25" ht="30" customHeight="1">
      <c r="A1062" s="315" t="s">
        <v>49</v>
      </c>
      <c r="B1062" s="396">
        <v>0</v>
      </c>
      <c r="C1062" s="396">
        <v>0</v>
      </c>
      <c r="D1062" s="396">
        <v>113</v>
      </c>
      <c r="E1062" s="396">
        <v>0</v>
      </c>
      <c r="F1062" s="396">
        <v>6</v>
      </c>
      <c r="G1062" s="396">
        <f t="shared" si="51"/>
        <v>119</v>
      </c>
      <c r="H1062" s="405"/>
      <c r="I1062" s="399"/>
      <c r="J1062" s="399"/>
      <c r="K1062" s="399"/>
      <c r="L1062" s="399"/>
      <c r="M1062" s="399"/>
      <c r="N1062" s="420"/>
      <c r="O1062" s="420"/>
      <c r="P1062" s="420"/>
      <c r="Q1062" s="420"/>
      <c r="R1062" s="420"/>
      <c r="S1062" s="420"/>
      <c r="T1062" s="420"/>
      <c r="U1062" s="420"/>
      <c r="V1062" s="420"/>
      <c r="W1062" s="420"/>
      <c r="X1062" s="420"/>
      <c r="Y1062" s="420"/>
    </row>
    <row r="1063" spans="1:25" ht="30" customHeight="1">
      <c r="A1063" s="315" t="s">
        <v>50</v>
      </c>
      <c r="B1063" s="396">
        <v>0</v>
      </c>
      <c r="C1063" s="396">
        <v>0</v>
      </c>
      <c r="D1063" s="396">
        <v>32</v>
      </c>
      <c r="E1063" s="396">
        <v>0</v>
      </c>
      <c r="F1063" s="396">
        <v>0</v>
      </c>
      <c r="G1063" s="396">
        <f t="shared" si="51"/>
        <v>32</v>
      </c>
      <c r="H1063" s="405"/>
      <c r="I1063" s="399"/>
      <c r="J1063" s="399"/>
      <c r="K1063" s="399"/>
      <c r="L1063" s="399"/>
      <c r="M1063" s="399"/>
      <c r="N1063" s="420"/>
      <c r="O1063" s="420"/>
      <c r="P1063" s="420"/>
      <c r="Q1063" s="420"/>
      <c r="R1063" s="420"/>
      <c r="S1063" s="420"/>
      <c r="T1063" s="420"/>
      <c r="U1063" s="420"/>
      <c r="V1063" s="420"/>
      <c r="W1063" s="420"/>
      <c r="X1063" s="420"/>
      <c r="Y1063" s="420"/>
    </row>
    <row r="1064" spans="1:25" ht="30" customHeight="1">
      <c r="A1064" s="315" t="s">
        <v>975</v>
      </c>
      <c r="B1064" s="396">
        <v>0</v>
      </c>
      <c r="C1064" s="396">
        <v>0</v>
      </c>
      <c r="D1064" s="396">
        <v>18</v>
      </c>
      <c r="E1064" s="396">
        <v>0</v>
      </c>
      <c r="F1064" s="396">
        <v>0</v>
      </c>
      <c r="G1064" s="396">
        <f t="shared" si="51"/>
        <v>18</v>
      </c>
      <c r="H1064" s="405"/>
      <c r="I1064" s="399"/>
      <c r="J1064" s="399"/>
      <c r="K1064" s="399"/>
      <c r="L1064" s="399"/>
      <c r="M1064" s="399"/>
      <c r="N1064" s="420"/>
      <c r="O1064" s="420"/>
      <c r="P1064" s="420"/>
      <c r="Q1064" s="420"/>
      <c r="R1064" s="420"/>
      <c r="S1064" s="420"/>
      <c r="T1064" s="420"/>
      <c r="U1064" s="420"/>
      <c r="V1064" s="420"/>
      <c r="W1064" s="420"/>
      <c r="X1064" s="420"/>
      <c r="Y1064" s="420"/>
    </row>
    <row r="1065" spans="1:25" ht="30" customHeight="1">
      <c r="A1065" s="315" t="s">
        <v>52</v>
      </c>
      <c r="B1065" s="396">
        <v>13</v>
      </c>
      <c r="C1065" s="396">
        <v>0</v>
      </c>
      <c r="D1065" s="396">
        <v>4</v>
      </c>
      <c r="E1065" s="396">
        <v>0</v>
      </c>
      <c r="F1065" s="396">
        <v>2</v>
      </c>
      <c r="G1065" s="396">
        <f t="shared" si="51"/>
        <v>19</v>
      </c>
      <c r="H1065" s="405"/>
      <c r="I1065" s="399"/>
      <c r="J1065" s="399"/>
      <c r="K1065" s="399"/>
      <c r="L1065" s="399"/>
      <c r="M1065" s="399"/>
      <c r="N1065" s="420"/>
      <c r="O1065" s="420"/>
      <c r="P1065" s="420"/>
      <c r="Q1065" s="420"/>
      <c r="R1065" s="420"/>
      <c r="S1065" s="420"/>
      <c r="T1065" s="420"/>
      <c r="U1065" s="420"/>
      <c r="V1065" s="420"/>
      <c r="W1065" s="420"/>
      <c r="X1065" s="420"/>
      <c r="Y1065" s="420"/>
    </row>
    <row r="1066" spans="1:25" ht="30" customHeight="1">
      <c r="A1066" s="315" t="s">
        <v>53</v>
      </c>
      <c r="B1066" s="396">
        <v>0</v>
      </c>
      <c r="C1066" s="396">
        <v>0</v>
      </c>
      <c r="D1066" s="396">
        <v>106</v>
      </c>
      <c r="E1066" s="396">
        <v>0</v>
      </c>
      <c r="F1066" s="396">
        <v>1</v>
      </c>
      <c r="G1066" s="396">
        <f t="shared" si="51"/>
        <v>107</v>
      </c>
      <c r="H1066" s="405"/>
      <c r="I1066" s="399"/>
      <c r="J1066" s="399"/>
      <c r="K1066" s="399"/>
      <c r="L1066" s="399"/>
      <c r="M1066" s="399"/>
      <c r="N1066" s="420"/>
      <c r="O1066" s="420"/>
      <c r="P1066" s="420"/>
      <c r="Q1066" s="420"/>
      <c r="R1066" s="420"/>
      <c r="S1066" s="420"/>
      <c r="T1066" s="420"/>
      <c r="U1066" s="420"/>
      <c r="V1066" s="420"/>
      <c r="W1066" s="420"/>
      <c r="X1066" s="420"/>
      <c r="Y1066" s="420"/>
    </row>
    <row r="1067" spans="1:25" ht="30" customHeight="1">
      <c r="A1067" s="315" t="s">
        <v>54</v>
      </c>
      <c r="B1067" s="396">
        <v>15</v>
      </c>
      <c r="C1067" s="396">
        <v>0</v>
      </c>
      <c r="D1067" s="396">
        <v>40</v>
      </c>
      <c r="E1067" s="396">
        <v>0</v>
      </c>
      <c r="F1067" s="396">
        <v>0</v>
      </c>
      <c r="G1067" s="396">
        <f t="shared" si="51"/>
        <v>55</v>
      </c>
      <c r="H1067" s="405"/>
      <c r="I1067" s="399"/>
      <c r="J1067" s="399"/>
      <c r="K1067" s="399"/>
      <c r="L1067" s="399"/>
      <c r="M1067" s="399"/>
      <c r="N1067" s="420"/>
      <c r="O1067" s="420"/>
      <c r="P1067" s="420"/>
      <c r="Q1067" s="420"/>
      <c r="R1067" s="420"/>
      <c r="S1067" s="420"/>
      <c r="T1067" s="420"/>
      <c r="U1067" s="420"/>
      <c r="V1067" s="420"/>
      <c r="W1067" s="420"/>
      <c r="X1067" s="420"/>
      <c r="Y1067" s="420"/>
    </row>
    <row r="1068" spans="1:25" ht="30" customHeight="1">
      <c r="A1068" s="315" t="s">
        <v>64</v>
      </c>
      <c r="B1068" s="396">
        <v>0</v>
      </c>
      <c r="C1068" s="396">
        <v>0</v>
      </c>
      <c r="D1068" s="396">
        <v>22</v>
      </c>
      <c r="E1068" s="396">
        <v>0</v>
      </c>
      <c r="F1068" s="396">
        <v>4</v>
      </c>
      <c r="G1068" s="396">
        <f t="shared" si="51"/>
        <v>26</v>
      </c>
      <c r="H1068" s="405"/>
      <c r="I1068" s="399"/>
      <c r="J1068" s="399"/>
      <c r="K1068" s="399"/>
      <c r="L1068" s="399"/>
      <c r="M1068" s="399"/>
      <c r="N1068" s="420"/>
      <c r="O1068" s="420"/>
      <c r="P1068" s="420"/>
      <c r="Q1068" s="420"/>
      <c r="R1068" s="420"/>
      <c r="S1068" s="420"/>
      <c r="T1068" s="420"/>
      <c r="U1068" s="420"/>
      <c r="V1068" s="420"/>
      <c r="W1068" s="420"/>
      <c r="X1068" s="420"/>
      <c r="Y1068" s="420"/>
    </row>
    <row r="1069" spans="1:25" ht="30" customHeight="1">
      <c r="A1069" s="315" t="s">
        <v>283</v>
      </c>
      <c r="B1069" s="396">
        <v>0</v>
      </c>
      <c r="C1069" s="396">
        <v>0</v>
      </c>
      <c r="D1069" s="396">
        <v>4</v>
      </c>
      <c r="E1069" s="396">
        <v>0</v>
      </c>
      <c r="F1069" s="396">
        <v>0</v>
      </c>
      <c r="G1069" s="396">
        <f t="shared" si="51"/>
        <v>4</v>
      </c>
      <c r="H1069" s="405"/>
      <c r="I1069" s="399"/>
      <c r="J1069" s="399"/>
      <c r="K1069" s="399"/>
      <c r="L1069" s="399"/>
      <c r="M1069" s="399"/>
      <c r="N1069" s="420"/>
      <c r="O1069" s="420"/>
      <c r="P1069" s="420"/>
      <c r="Q1069" s="420"/>
      <c r="R1069" s="420"/>
      <c r="S1069" s="420"/>
      <c r="T1069" s="420"/>
      <c r="U1069" s="420"/>
      <c r="V1069" s="420"/>
      <c r="W1069" s="420"/>
      <c r="X1069" s="420"/>
      <c r="Y1069" s="420"/>
    </row>
    <row r="1070" spans="1:25" ht="30" customHeight="1">
      <c r="A1070" s="315" t="s">
        <v>768</v>
      </c>
      <c r="B1070" s="396">
        <v>0</v>
      </c>
      <c r="C1070" s="396">
        <v>0</v>
      </c>
      <c r="D1070" s="396">
        <v>1</v>
      </c>
      <c r="E1070" s="396">
        <v>0</v>
      </c>
      <c r="F1070" s="396">
        <v>0</v>
      </c>
      <c r="G1070" s="396">
        <f t="shared" si="51"/>
        <v>1</v>
      </c>
      <c r="H1070" s="405"/>
      <c r="I1070" s="399"/>
      <c r="J1070" s="399"/>
      <c r="K1070" s="399"/>
      <c r="L1070" s="399"/>
      <c r="M1070" s="399"/>
      <c r="N1070" s="420"/>
      <c r="O1070" s="420"/>
      <c r="P1070" s="420"/>
      <c r="Q1070" s="420"/>
      <c r="R1070" s="420"/>
      <c r="S1070" s="420"/>
      <c r="T1070" s="420"/>
      <c r="U1070" s="420"/>
      <c r="V1070" s="420"/>
      <c r="W1070" s="420"/>
      <c r="X1070" s="420"/>
      <c r="Y1070" s="420"/>
    </row>
    <row r="1071" spans="1:25" ht="30" customHeight="1">
      <c r="A1071" s="315" t="s">
        <v>979</v>
      </c>
      <c r="B1071" s="396">
        <v>12</v>
      </c>
      <c r="C1071" s="396">
        <v>0</v>
      </c>
      <c r="D1071" s="396">
        <v>0</v>
      </c>
      <c r="E1071" s="396">
        <v>0</v>
      </c>
      <c r="F1071" s="396">
        <v>0</v>
      </c>
      <c r="G1071" s="396">
        <f t="shared" si="51"/>
        <v>12</v>
      </c>
      <c r="H1071" s="405"/>
      <c r="I1071" s="399"/>
      <c r="J1071" s="399"/>
      <c r="K1071" s="399"/>
      <c r="L1071" s="399"/>
      <c r="M1071" s="399"/>
      <c r="N1071" s="420"/>
      <c r="O1071" s="420"/>
      <c r="P1071" s="420"/>
      <c r="Q1071" s="420"/>
      <c r="R1071" s="420"/>
      <c r="S1071" s="420"/>
      <c r="T1071" s="420"/>
      <c r="U1071" s="420"/>
      <c r="V1071" s="420"/>
      <c r="W1071" s="420"/>
      <c r="X1071" s="420"/>
      <c r="Y1071" s="420"/>
    </row>
    <row r="1072" spans="1:25" ht="30" customHeight="1">
      <c r="A1072" s="315" t="s">
        <v>987</v>
      </c>
      <c r="B1072" s="396">
        <v>10</v>
      </c>
      <c r="C1072" s="396">
        <v>0</v>
      </c>
      <c r="D1072" s="396">
        <v>0</v>
      </c>
      <c r="E1072" s="396">
        <v>0</v>
      </c>
      <c r="F1072" s="396">
        <v>0</v>
      </c>
      <c r="G1072" s="396">
        <f t="shared" si="51"/>
        <v>10</v>
      </c>
      <c r="H1072" s="405"/>
      <c r="I1072" s="399"/>
      <c r="J1072" s="399"/>
      <c r="K1072" s="399"/>
      <c r="L1072" s="399"/>
      <c r="M1072" s="399"/>
      <c r="N1072" s="420"/>
      <c r="O1072" s="420"/>
      <c r="P1072" s="420"/>
      <c r="Q1072" s="420"/>
      <c r="R1072" s="420"/>
      <c r="S1072" s="420"/>
      <c r="T1072" s="420"/>
      <c r="U1072" s="420"/>
      <c r="V1072" s="420"/>
      <c r="W1072" s="420"/>
      <c r="X1072" s="420"/>
      <c r="Y1072" s="420"/>
    </row>
    <row r="1073" spans="1:25" ht="30" customHeight="1">
      <c r="A1073" s="315" t="s">
        <v>994</v>
      </c>
      <c r="B1073" s="396">
        <v>0</v>
      </c>
      <c r="C1073" s="396">
        <v>0</v>
      </c>
      <c r="D1073" s="396">
        <v>10</v>
      </c>
      <c r="E1073" s="396">
        <v>0</v>
      </c>
      <c r="F1073" s="396">
        <v>0</v>
      </c>
      <c r="G1073" s="396">
        <f t="shared" si="51"/>
        <v>10</v>
      </c>
      <c r="H1073" s="405"/>
      <c r="I1073" s="399"/>
      <c r="J1073" s="399"/>
      <c r="K1073" s="399"/>
      <c r="L1073" s="399"/>
      <c r="M1073" s="399"/>
      <c r="N1073" s="420"/>
      <c r="O1073" s="420"/>
      <c r="P1073" s="420"/>
      <c r="Q1073" s="420"/>
      <c r="R1073" s="420"/>
      <c r="S1073" s="420"/>
      <c r="T1073" s="420"/>
      <c r="U1073" s="420"/>
      <c r="V1073" s="420"/>
      <c r="W1073" s="420"/>
      <c r="X1073" s="420"/>
      <c r="Y1073" s="420"/>
    </row>
    <row r="1074" spans="1:25" ht="30" customHeight="1">
      <c r="A1074" s="315" t="s">
        <v>995</v>
      </c>
      <c r="B1074" s="396">
        <v>0</v>
      </c>
      <c r="C1074" s="396">
        <v>1</v>
      </c>
      <c r="D1074" s="396">
        <v>3</v>
      </c>
      <c r="E1074" s="396">
        <v>0</v>
      </c>
      <c r="F1074" s="396">
        <v>0</v>
      </c>
      <c r="G1074" s="396">
        <f t="shared" si="51"/>
        <v>4</v>
      </c>
      <c r="H1074" s="405"/>
      <c r="I1074" s="399"/>
      <c r="J1074" s="399"/>
      <c r="K1074" s="399"/>
      <c r="L1074" s="399"/>
      <c r="M1074" s="399"/>
      <c r="N1074" s="420"/>
      <c r="O1074" s="420"/>
      <c r="P1074" s="420"/>
      <c r="Q1074" s="420"/>
      <c r="R1074" s="420"/>
      <c r="S1074" s="420"/>
      <c r="T1074" s="420"/>
      <c r="U1074" s="420"/>
      <c r="V1074" s="420"/>
      <c r="W1074" s="420"/>
      <c r="X1074" s="420"/>
      <c r="Y1074" s="420"/>
    </row>
    <row r="1075" spans="1:25" ht="30" customHeight="1">
      <c r="A1075" s="315" t="s">
        <v>55</v>
      </c>
      <c r="B1075" s="396">
        <v>0</v>
      </c>
      <c r="C1075" s="396">
        <v>0</v>
      </c>
      <c r="D1075" s="396">
        <v>1</v>
      </c>
      <c r="E1075" s="396">
        <v>0</v>
      </c>
      <c r="F1075" s="396">
        <v>0</v>
      </c>
      <c r="G1075" s="396">
        <f t="shared" si="51"/>
        <v>1</v>
      </c>
      <c r="H1075" s="405"/>
      <c r="I1075" s="399"/>
      <c r="J1075" s="399"/>
      <c r="K1075" s="399"/>
      <c r="L1075" s="399"/>
      <c r="M1075" s="399"/>
      <c r="N1075" s="420"/>
      <c r="O1075" s="420"/>
      <c r="P1075" s="420"/>
      <c r="Q1075" s="420"/>
      <c r="R1075" s="420"/>
      <c r="S1075" s="420"/>
      <c r="T1075" s="420"/>
      <c r="U1075" s="420"/>
      <c r="V1075" s="420"/>
      <c r="W1075" s="420"/>
      <c r="X1075" s="420"/>
      <c r="Y1075" s="420"/>
    </row>
    <row r="1076" spans="1:25" ht="30" customHeight="1">
      <c r="A1076" s="315" t="s">
        <v>998</v>
      </c>
      <c r="B1076" s="396">
        <v>0</v>
      </c>
      <c r="C1076" s="396">
        <v>0</v>
      </c>
      <c r="D1076" s="396">
        <v>1</v>
      </c>
      <c r="E1076" s="396">
        <v>0</v>
      </c>
      <c r="F1076" s="396">
        <v>0</v>
      </c>
      <c r="G1076" s="396">
        <f t="shared" si="51"/>
        <v>1</v>
      </c>
      <c r="H1076" s="405"/>
      <c r="I1076" s="399"/>
      <c r="J1076" s="399"/>
      <c r="K1076" s="399"/>
      <c r="L1076" s="399"/>
      <c r="M1076" s="399"/>
      <c r="N1076" s="420"/>
      <c r="O1076" s="420"/>
      <c r="P1076" s="420"/>
      <c r="Q1076" s="420"/>
      <c r="R1076" s="420"/>
      <c r="S1076" s="420"/>
      <c r="T1076" s="420"/>
      <c r="U1076" s="420"/>
      <c r="V1076" s="420"/>
      <c r="W1076" s="420"/>
      <c r="X1076" s="420"/>
      <c r="Y1076" s="420"/>
    </row>
    <row r="1077" spans="1:25" ht="30" customHeight="1">
      <c r="A1077" s="315" t="s">
        <v>1009</v>
      </c>
      <c r="B1077" s="396">
        <v>0</v>
      </c>
      <c r="C1077" s="396">
        <v>0</v>
      </c>
      <c r="D1077" s="396">
        <v>2</v>
      </c>
      <c r="E1077" s="396">
        <v>0</v>
      </c>
      <c r="F1077" s="396">
        <v>0</v>
      </c>
      <c r="G1077" s="396">
        <f t="shared" si="51"/>
        <v>2</v>
      </c>
      <c r="H1077" s="405"/>
      <c r="I1077" s="399"/>
      <c r="J1077" s="399"/>
      <c r="K1077" s="399"/>
      <c r="L1077" s="399"/>
      <c r="M1077" s="399"/>
      <c r="N1077" s="420"/>
      <c r="O1077" s="420"/>
      <c r="P1077" s="420"/>
      <c r="Q1077" s="420"/>
      <c r="R1077" s="420"/>
      <c r="S1077" s="420"/>
      <c r="T1077" s="420"/>
      <c r="U1077" s="420"/>
      <c r="V1077" s="420"/>
      <c r="W1077" s="420"/>
      <c r="X1077" s="420"/>
      <c r="Y1077" s="420"/>
    </row>
    <row r="1078" spans="1:25" ht="30" customHeight="1">
      <c r="A1078" s="315" t="s">
        <v>1053</v>
      </c>
      <c r="B1078" s="396">
        <v>0</v>
      </c>
      <c r="C1078" s="396">
        <v>1</v>
      </c>
      <c r="D1078" s="396">
        <v>21</v>
      </c>
      <c r="E1078" s="396">
        <v>3</v>
      </c>
      <c r="F1078" s="396">
        <v>7</v>
      </c>
      <c r="G1078" s="396">
        <f t="shared" ref="G1078:G1081" si="52">SUM(B1078:F1078)</f>
        <v>32</v>
      </c>
      <c r="H1078" s="405"/>
      <c r="I1078" s="399"/>
      <c r="J1078" s="399"/>
      <c r="K1078" s="399"/>
      <c r="L1078" s="399"/>
      <c r="M1078" s="399"/>
      <c r="N1078" s="420"/>
      <c r="O1078" s="420"/>
      <c r="P1078" s="420"/>
      <c r="Q1078" s="420"/>
      <c r="R1078" s="420"/>
      <c r="S1078" s="420"/>
      <c r="T1078" s="420"/>
      <c r="U1078" s="420"/>
      <c r="V1078" s="420"/>
      <c r="W1078" s="420"/>
      <c r="X1078" s="420"/>
      <c r="Y1078" s="420"/>
    </row>
    <row r="1079" spans="1:25" ht="30" customHeight="1">
      <c r="A1079" s="315" t="s">
        <v>1045</v>
      </c>
      <c r="B1079" s="396">
        <v>0</v>
      </c>
      <c r="C1079" s="396">
        <v>1</v>
      </c>
      <c r="D1079" s="396">
        <v>140</v>
      </c>
      <c r="E1079" s="396">
        <v>11</v>
      </c>
      <c r="F1079" s="396">
        <v>0</v>
      </c>
      <c r="G1079" s="396">
        <f t="shared" si="52"/>
        <v>152</v>
      </c>
      <c r="H1079" s="405"/>
      <c r="I1079" s="399"/>
      <c r="J1079" s="399"/>
      <c r="K1079" s="399"/>
      <c r="L1079" s="399"/>
      <c r="M1079" s="399"/>
      <c r="N1079" s="420"/>
      <c r="O1079" s="420"/>
      <c r="P1079" s="420"/>
      <c r="Q1079" s="420"/>
      <c r="R1079" s="420"/>
      <c r="S1079" s="420"/>
      <c r="T1079" s="420"/>
      <c r="U1079" s="420"/>
      <c r="V1079" s="420"/>
      <c r="W1079" s="420"/>
      <c r="X1079" s="420"/>
      <c r="Y1079" s="420"/>
    </row>
    <row r="1080" spans="1:25" ht="30" customHeight="1">
      <c r="A1080" s="315" t="s">
        <v>25</v>
      </c>
      <c r="B1080" s="396">
        <v>0</v>
      </c>
      <c r="C1080" s="396">
        <v>0</v>
      </c>
      <c r="D1080" s="396">
        <v>1</v>
      </c>
      <c r="E1080" s="396">
        <v>0</v>
      </c>
      <c r="F1080" s="396">
        <v>0</v>
      </c>
      <c r="G1080" s="396">
        <f t="shared" si="52"/>
        <v>1</v>
      </c>
      <c r="H1080" s="405"/>
      <c r="I1080" s="399"/>
      <c r="J1080" s="399"/>
      <c r="K1080" s="399"/>
      <c r="L1080" s="399"/>
      <c r="M1080" s="399"/>
      <c r="N1080" s="420"/>
      <c r="O1080" s="420"/>
      <c r="P1080" s="420"/>
      <c r="Q1080" s="420"/>
      <c r="R1080" s="420"/>
      <c r="S1080" s="420"/>
      <c r="T1080" s="420"/>
      <c r="U1080" s="420"/>
      <c r="V1080" s="420"/>
      <c r="W1080" s="420"/>
      <c r="X1080" s="420"/>
      <c r="Y1080" s="420"/>
    </row>
    <row r="1081" spans="1:25" ht="30" customHeight="1">
      <c r="A1081" s="336" t="s">
        <v>3</v>
      </c>
      <c r="B1081" s="395">
        <f>SUM(B1048:B1080)</f>
        <v>277</v>
      </c>
      <c r="C1081" s="395">
        <f>SUM(C1048:C1080)</f>
        <v>4</v>
      </c>
      <c r="D1081" s="395">
        <f>SUM(D1048:D1080)</f>
        <v>1027</v>
      </c>
      <c r="E1081" s="395">
        <f>SUM(E1048:E1080)</f>
        <v>14</v>
      </c>
      <c r="F1081" s="395">
        <f>SUM(F1048:F1080)</f>
        <v>26</v>
      </c>
      <c r="G1081" s="396">
        <f t="shared" si="52"/>
        <v>1348</v>
      </c>
      <c r="H1081" s="405"/>
      <c r="I1081" s="399"/>
      <c r="J1081" s="399"/>
      <c r="K1081" s="399"/>
      <c r="L1081" s="399"/>
      <c r="M1081" s="399"/>
      <c r="N1081" s="420"/>
      <c r="O1081" s="420"/>
      <c r="P1081" s="420"/>
      <c r="Q1081" s="420"/>
      <c r="R1081" s="420"/>
      <c r="S1081" s="420"/>
      <c r="T1081" s="420"/>
      <c r="U1081" s="420"/>
      <c r="V1081" s="420"/>
      <c r="W1081" s="420"/>
      <c r="X1081" s="420"/>
      <c r="Y1081" s="420"/>
    </row>
    <row r="1082" spans="1:25">
      <c r="A1082" s="304"/>
      <c r="B1082" s="399"/>
      <c r="C1082" s="399"/>
      <c r="D1082" s="399"/>
      <c r="E1082" s="399"/>
      <c r="F1082" s="399"/>
      <c r="G1082" s="399"/>
      <c r="H1082" s="399"/>
      <c r="I1082" s="399"/>
      <c r="J1082" s="399"/>
      <c r="K1082" s="399"/>
      <c r="L1082" s="399"/>
      <c r="M1082" s="399"/>
      <c r="N1082" s="420"/>
      <c r="O1082" s="420"/>
      <c r="P1082" s="420"/>
      <c r="Q1082" s="420"/>
      <c r="R1082" s="420"/>
      <c r="S1082" s="420"/>
      <c r="T1082" s="420"/>
      <c r="U1082" s="420"/>
      <c r="V1082" s="420"/>
      <c r="W1082" s="420"/>
      <c r="X1082" s="420"/>
      <c r="Y1082" s="420"/>
    </row>
    <row r="1083" spans="1:25" ht="30" customHeight="1">
      <c r="A1083" s="722" t="s">
        <v>1359</v>
      </c>
      <c r="B1083" s="722"/>
      <c r="C1083" s="722"/>
      <c r="D1083" s="722"/>
      <c r="E1083" s="722"/>
      <c r="F1083" s="722"/>
      <c r="G1083" s="722"/>
      <c r="H1083" s="722"/>
      <c r="I1083" s="722"/>
      <c r="J1083" s="722"/>
      <c r="K1083" s="722"/>
      <c r="L1083" s="722"/>
      <c r="M1083" s="722"/>
      <c r="N1083" s="722"/>
      <c r="O1083" s="722"/>
      <c r="P1083" s="420"/>
      <c r="Q1083" s="420"/>
      <c r="R1083" s="420"/>
      <c r="S1083" s="420"/>
      <c r="T1083" s="420"/>
      <c r="U1083" s="420"/>
      <c r="V1083" s="420"/>
      <c r="W1083" s="420"/>
      <c r="X1083" s="420"/>
      <c r="Y1083" s="420"/>
    </row>
    <row r="1084" spans="1:25" ht="63" customHeight="1">
      <c r="A1084" s="336" t="s">
        <v>1703</v>
      </c>
      <c r="B1084" s="408" t="s">
        <v>5</v>
      </c>
      <c r="C1084" s="408" t="s">
        <v>4</v>
      </c>
      <c r="D1084" s="408" t="s">
        <v>6</v>
      </c>
      <c r="E1084" s="408" t="s">
        <v>1725</v>
      </c>
      <c r="F1084" s="408" t="s">
        <v>1726</v>
      </c>
      <c r="G1084" s="408" t="s">
        <v>230</v>
      </c>
      <c r="H1084" s="408" t="s">
        <v>236</v>
      </c>
      <c r="I1084" s="82" t="s">
        <v>229</v>
      </c>
      <c r="J1084" s="408" t="s">
        <v>11</v>
      </c>
      <c r="K1084" s="82" t="s">
        <v>12</v>
      </c>
      <c r="L1084" s="82" t="s">
        <v>13</v>
      </c>
      <c r="M1084" s="82" t="s">
        <v>14</v>
      </c>
      <c r="N1084" s="82" t="s">
        <v>15</v>
      </c>
      <c r="O1084" s="426" t="s">
        <v>3</v>
      </c>
      <c r="P1084" s="420"/>
      <c r="Q1084" s="420"/>
      <c r="R1084" s="420"/>
      <c r="S1084" s="420"/>
      <c r="T1084" s="420"/>
      <c r="U1084" s="420"/>
      <c r="V1084" s="420"/>
      <c r="W1084" s="420"/>
      <c r="X1084" s="420"/>
      <c r="Y1084" s="420"/>
    </row>
    <row r="1085" spans="1:25" ht="30" customHeight="1">
      <c r="A1085" s="315" t="s">
        <v>44</v>
      </c>
      <c r="B1085" s="401">
        <v>0</v>
      </c>
      <c r="C1085" s="396">
        <v>13</v>
      </c>
      <c r="D1085" s="396">
        <v>0</v>
      </c>
      <c r="E1085" s="396">
        <v>0</v>
      </c>
      <c r="F1085" s="396">
        <v>18</v>
      </c>
      <c r="G1085" s="396">
        <v>0</v>
      </c>
      <c r="H1085" s="396">
        <v>45</v>
      </c>
      <c r="I1085" s="396">
        <v>0</v>
      </c>
      <c r="J1085" s="396">
        <v>13</v>
      </c>
      <c r="K1085" s="396">
        <v>0</v>
      </c>
      <c r="L1085" s="396">
        <v>58</v>
      </c>
      <c r="M1085" s="396">
        <v>0</v>
      </c>
      <c r="N1085" s="421">
        <v>25</v>
      </c>
      <c r="O1085" s="421">
        <f>SUM(B1085:N1085)</f>
        <v>172</v>
      </c>
      <c r="P1085" s="420"/>
      <c r="Q1085" s="420"/>
      <c r="R1085" s="420"/>
      <c r="S1085" s="420"/>
      <c r="T1085" s="420"/>
      <c r="U1085" s="420"/>
      <c r="V1085" s="420"/>
      <c r="W1085" s="420"/>
      <c r="X1085" s="420"/>
      <c r="Y1085" s="420"/>
    </row>
    <row r="1086" spans="1:25" ht="30" customHeight="1">
      <c r="A1086" s="315" t="s">
        <v>33</v>
      </c>
      <c r="B1086" s="401">
        <v>59</v>
      </c>
      <c r="C1086" s="396">
        <v>7</v>
      </c>
      <c r="D1086" s="396">
        <v>0</v>
      </c>
      <c r="E1086" s="396">
        <v>0</v>
      </c>
      <c r="F1086" s="396">
        <v>0</v>
      </c>
      <c r="G1086" s="396">
        <v>42</v>
      </c>
      <c r="H1086" s="396">
        <v>3</v>
      </c>
      <c r="I1086" s="396">
        <v>5</v>
      </c>
      <c r="J1086" s="396">
        <v>45</v>
      </c>
      <c r="K1086" s="396">
        <v>0</v>
      </c>
      <c r="L1086" s="396">
        <v>27</v>
      </c>
      <c r="M1086" s="396">
        <v>2</v>
      </c>
      <c r="N1086" s="421">
        <v>32</v>
      </c>
      <c r="O1086" s="421">
        <f t="shared" ref="O1086:O1118" si="53">SUM(B1086:N1086)</f>
        <v>222</v>
      </c>
      <c r="P1086" s="420"/>
      <c r="Q1086" s="420"/>
      <c r="R1086" s="420"/>
      <c r="S1086" s="420"/>
      <c r="T1086" s="420"/>
      <c r="U1086" s="420"/>
      <c r="V1086" s="420"/>
      <c r="W1086" s="420"/>
      <c r="X1086" s="420"/>
      <c r="Y1086" s="420"/>
    </row>
    <row r="1087" spans="1:25" ht="30" customHeight="1">
      <c r="A1087" s="315" t="s">
        <v>35</v>
      </c>
      <c r="B1087" s="401">
        <v>0</v>
      </c>
      <c r="C1087" s="396">
        <v>4</v>
      </c>
      <c r="D1087" s="396">
        <v>4</v>
      </c>
      <c r="E1087" s="396">
        <v>5</v>
      </c>
      <c r="F1087" s="396">
        <v>30</v>
      </c>
      <c r="G1087" s="396">
        <v>41</v>
      </c>
      <c r="H1087" s="396">
        <v>65</v>
      </c>
      <c r="I1087" s="396">
        <v>0</v>
      </c>
      <c r="J1087" s="396">
        <v>37</v>
      </c>
      <c r="K1087" s="396">
        <v>14</v>
      </c>
      <c r="L1087" s="396">
        <v>38</v>
      </c>
      <c r="M1087" s="396">
        <v>0</v>
      </c>
      <c r="N1087" s="421">
        <v>6</v>
      </c>
      <c r="O1087" s="421">
        <f t="shared" si="53"/>
        <v>244</v>
      </c>
      <c r="P1087" s="420"/>
      <c r="Q1087" s="420"/>
      <c r="R1087" s="420"/>
      <c r="S1087" s="420"/>
      <c r="T1087" s="420"/>
      <c r="U1087" s="420"/>
      <c r="V1087" s="420"/>
      <c r="W1087" s="420"/>
      <c r="X1087" s="420"/>
      <c r="Y1087" s="420"/>
    </row>
    <row r="1088" spans="1:25" ht="30" customHeight="1">
      <c r="A1088" s="315" t="s">
        <v>66</v>
      </c>
      <c r="B1088" s="401">
        <v>152</v>
      </c>
      <c r="C1088" s="396">
        <v>21</v>
      </c>
      <c r="D1088" s="396">
        <v>2</v>
      </c>
      <c r="E1088" s="396">
        <v>0</v>
      </c>
      <c r="F1088" s="396">
        <v>1</v>
      </c>
      <c r="G1088" s="396">
        <v>2</v>
      </c>
      <c r="H1088" s="396">
        <v>19</v>
      </c>
      <c r="I1088" s="396">
        <v>78</v>
      </c>
      <c r="J1088" s="396">
        <v>22</v>
      </c>
      <c r="K1088" s="396">
        <v>25</v>
      </c>
      <c r="L1088" s="396">
        <v>114</v>
      </c>
      <c r="M1088" s="396">
        <v>7</v>
      </c>
      <c r="N1088" s="421">
        <v>24</v>
      </c>
      <c r="O1088" s="421">
        <f t="shared" si="53"/>
        <v>467</v>
      </c>
      <c r="P1088" s="420"/>
      <c r="Q1088" s="420"/>
      <c r="R1088" s="420"/>
      <c r="S1088" s="420"/>
      <c r="T1088" s="420"/>
      <c r="U1088" s="420"/>
      <c r="V1088" s="420"/>
      <c r="W1088" s="420"/>
      <c r="X1088" s="420"/>
      <c r="Y1088" s="420"/>
    </row>
    <row r="1089" spans="1:25" ht="30" customHeight="1">
      <c r="A1089" s="315" t="s">
        <v>657</v>
      </c>
      <c r="B1089" s="401">
        <v>1</v>
      </c>
      <c r="C1089" s="396">
        <v>0</v>
      </c>
      <c r="D1089" s="396">
        <v>0</v>
      </c>
      <c r="E1089" s="396">
        <v>0</v>
      </c>
      <c r="F1089" s="396">
        <v>0</v>
      </c>
      <c r="G1089" s="396">
        <v>0</v>
      </c>
      <c r="H1089" s="396">
        <v>7</v>
      </c>
      <c r="I1089" s="396">
        <v>89</v>
      </c>
      <c r="J1089" s="396">
        <v>1</v>
      </c>
      <c r="K1089" s="396">
        <v>20</v>
      </c>
      <c r="L1089" s="396">
        <v>198</v>
      </c>
      <c r="M1089" s="396">
        <v>14</v>
      </c>
      <c r="N1089" s="421">
        <v>6</v>
      </c>
      <c r="O1089" s="421">
        <f t="shared" si="53"/>
        <v>336</v>
      </c>
      <c r="P1089" s="420"/>
      <c r="Q1089" s="420"/>
      <c r="R1089" s="420"/>
      <c r="S1089" s="420"/>
      <c r="T1089" s="420"/>
      <c r="U1089" s="420"/>
      <c r="V1089" s="420"/>
      <c r="W1089" s="420"/>
      <c r="X1089" s="420"/>
      <c r="Y1089" s="420"/>
    </row>
    <row r="1090" spans="1:25" ht="30" customHeight="1">
      <c r="A1090" s="315" t="s">
        <v>31</v>
      </c>
      <c r="B1090" s="401">
        <v>0</v>
      </c>
      <c r="C1090" s="396">
        <v>5</v>
      </c>
      <c r="D1090" s="396">
        <v>4</v>
      </c>
      <c r="E1090" s="396">
        <v>0</v>
      </c>
      <c r="F1090" s="396">
        <v>1</v>
      </c>
      <c r="G1090" s="396">
        <v>5</v>
      </c>
      <c r="H1090" s="396">
        <v>19</v>
      </c>
      <c r="I1090" s="396">
        <v>66</v>
      </c>
      <c r="J1090" s="396">
        <v>21</v>
      </c>
      <c r="K1090" s="396">
        <v>15</v>
      </c>
      <c r="L1090" s="396">
        <v>8</v>
      </c>
      <c r="M1090" s="396">
        <v>12</v>
      </c>
      <c r="N1090" s="421">
        <v>9</v>
      </c>
      <c r="O1090" s="421">
        <f t="shared" si="53"/>
        <v>165</v>
      </c>
      <c r="P1090" s="420"/>
      <c r="Q1090" s="420"/>
      <c r="R1090" s="420"/>
      <c r="S1090" s="420"/>
      <c r="T1090" s="420"/>
      <c r="U1090" s="420"/>
      <c r="V1090" s="420"/>
      <c r="W1090" s="420"/>
      <c r="X1090" s="420"/>
      <c r="Y1090" s="420"/>
    </row>
    <row r="1091" spans="1:25" ht="30" customHeight="1">
      <c r="A1091" s="315" t="s">
        <v>29</v>
      </c>
      <c r="B1091" s="401">
        <v>0</v>
      </c>
      <c r="C1091" s="396">
        <v>1</v>
      </c>
      <c r="D1091" s="396">
        <v>11</v>
      </c>
      <c r="E1091" s="396">
        <v>0</v>
      </c>
      <c r="F1091" s="396">
        <v>0</v>
      </c>
      <c r="G1091" s="396">
        <v>13</v>
      </c>
      <c r="H1091" s="396">
        <v>40</v>
      </c>
      <c r="I1091" s="396">
        <v>0</v>
      </c>
      <c r="J1091" s="396">
        <v>16</v>
      </c>
      <c r="K1091" s="396">
        <v>2</v>
      </c>
      <c r="L1091" s="396">
        <v>19</v>
      </c>
      <c r="M1091" s="396">
        <v>15</v>
      </c>
      <c r="N1091" s="421">
        <v>2</v>
      </c>
      <c r="O1091" s="421">
        <f t="shared" si="53"/>
        <v>119</v>
      </c>
      <c r="P1091" s="420"/>
      <c r="Q1091" s="420"/>
      <c r="R1091" s="420"/>
      <c r="S1091" s="420"/>
      <c r="T1091" s="420"/>
      <c r="U1091" s="420"/>
      <c r="V1091" s="420"/>
      <c r="W1091" s="420"/>
      <c r="X1091" s="420"/>
      <c r="Y1091" s="420"/>
    </row>
    <row r="1092" spans="1:25" ht="30" customHeight="1">
      <c r="A1092" s="315" t="s">
        <v>24</v>
      </c>
      <c r="B1092" s="401">
        <v>14</v>
      </c>
      <c r="C1092" s="396">
        <v>0</v>
      </c>
      <c r="D1092" s="396">
        <v>15</v>
      </c>
      <c r="E1092" s="396">
        <v>0</v>
      </c>
      <c r="F1092" s="396">
        <v>0</v>
      </c>
      <c r="G1092" s="396">
        <v>7</v>
      </c>
      <c r="H1092" s="396">
        <v>113</v>
      </c>
      <c r="I1092" s="396">
        <v>2</v>
      </c>
      <c r="J1092" s="396">
        <v>0</v>
      </c>
      <c r="K1092" s="396">
        <v>75</v>
      </c>
      <c r="L1092" s="396">
        <v>0</v>
      </c>
      <c r="M1092" s="396">
        <v>0</v>
      </c>
      <c r="N1092" s="421">
        <v>6</v>
      </c>
      <c r="O1092" s="421">
        <f t="shared" si="53"/>
        <v>232</v>
      </c>
      <c r="P1092" s="420"/>
      <c r="Q1092" s="420"/>
      <c r="R1092" s="420"/>
      <c r="S1092" s="420"/>
      <c r="T1092" s="420"/>
      <c r="U1092" s="420"/>
      <c r="V1092" s="420"/>
      <c r="W1092" s="420"/>
      <c r="X1092" s="420"/>
      <c r="Y1092" s="420"/>
    </row>
    <row r="1093" spans="1:25" ht="30" customHeight="1">
      <c r="A1093" s="315" t="s">
        <v>23</v>
      </c>
      <c r="B1093" s="401">
        <v>14</v>
      </c>
      <c r="C1093" s="396">
        <v>0</v>
      </c>
      <c r="D1093" s="396">
        <v>3</v>
      </c>
      <c r="E1093" s="396">
        <v>7</v>
      </c>
      <c r="F1093" s="396">
        <v>4</v>
      </c>
      <c r="G1093" s="396">
        <v>0</v>
      </c>
      <c r="H1093" s="396">
        <v>126</v>
      </c>
      <c r="I1093" s="396">
        <v>0</v>
      </c>
      <c r="J1093" s="396">
        <v>6</v>
      </c>
      <c r="K1093" s="396">
        <v>23</v>
      </c>
      <c r="L1093" s="396">
        <v>101</v>
      </c>
      <c r="M1093" s="396">
        <v>6</v>
      </c>
      <c r="N1093" s="421">
        <v>38</v>
      </c>
      <c r="O1093" s="421">
        <f t="shared" si="53"/>
        <v>328</v>
      </c>
      <c r="P1093" s="420"/>
      <c r="Q1093" s="420"/>
      <c r="R1093" s="420"/>
      <c r="S1093" s="420"/>
      <c r="T1093" s="420"/>
      <c r="U1093" s="420"/>
      <c r="V1093" s="420"/>
      <c r="W1093" s="420"/>
      <c r="X1093" s="420"/>
      <c r="Y1093" s="420"/>
    </row>
    <row r="1094" spans="1:25" ht="30" customHeight="1">
      <c r="A1094" s="315" t="s">
        <v>36</v>
      </c>
      <c r="B1094" s="401">
        <v>0</v>
      </c>
      <c r="C1094" s="396">
        <v>8</v>
      </c>
      <c r="D1094" s="396">
        <v>0</v>
      </c>
      <c r="E1094" s="396">
        <v>0</v>
      </c>
      <c r="F1094" s="396">
        <v>0</v>
      </c>
      <c r="G1094" s="396">
        <v>12</v>
      </c>
      <c r="H1094" s="396">
        <v>55</v>
      </c>
      <c r="I1094" s="396">
        <v>16</v>
      </c>
      <c r="J1094" s="396">
        <v>0</v>
      </c>
      <c r="K1094" s="396">
        <v>5</v>
      </c>
      <c r="L1094" s="396">
        <v>19</v>
      </c>
      <c r="M1094" s="396">
        <v>0</v>
      </c>
      <c r="N1094" s="421">
        <v>1</v>
      </c>
      <c r="O1094" s="421">
        <f t="shared" si="53"/>
        <v>116</v>
      </c>
      <c r="P1094" s="420"/>
      <c r="Q1094" s="420"/>
      <c r="R1094" s="420"/>
      <c r="S1094" s="420"/>
      <c r="T1094" s="420"/>
      <c r="U1094" s="420"/>
      <c r="V1094" s="420"/>
      <c r="W1094" s="420"/>
      <c r="X1094" s="420"/>
      <c r="Y1094" s="420"/>
    </row>
    <row r="1095" spans="1:25" ht="30" customHeight="1">
      <c r="A1095" s="315" t="s">
        <v>20</v>
      </c>
      <c r="B1095" s="401">
        <v>9</v>
      </c>
      <c r="C1095" s="396">
        <v>26</v>
      </c>
      <c r="D1095" s="396">
        <v>36</v>
      </c>
      <c r="E1095" s="396">
        <v>0</v>
      </c>
      <c r="F1095" s="396">
        <v>7</v>
      </c>
      <c r="G1095" s="396">
        <v>16</v>
      </c>
      <c r="H1095" s="396">
        <v>17</v>
      </c>
      <c r="I1095" s="396">
        <v>0</v>
      </c>
      <c r="J1095" s="396">
        <v>0</v>
      </c>
      <c r="K1095" s="396">
        <v>72</v>
      </c>
      <c r="L1095" s="396">
        <v>39</v>
      </c>
      <c r="M1095" s="396">
        <v>6</v>
      </c>
      <c r="N1095" s="421">
        <v>34</v>
      </c>
      <c r="O1095" s="421">
        <f t="shared" si="53"/>
        <v>262</v>
      </c>
      <c r="P1095" s="420"/>
      <c r="Q1095" s="420"/>
      <c r="R1095" s="420"/>
      <c r="S1095" s="420"/>
      <c r="T1095" s="420"/>
      <c r="U1095" s="420"/>
      <c r="V1095" s="420"/>
      <c r="W1095" s="420"/>
      <c r="X1095" s="420"/>
      <c r="Y1095" s="420"/>
    </row>
    <row r="1096" spans="1:25" ht="30" customHeight="1">
      <c r="A1096" s="315" t="s">
        <v>38</v>
      </c>
      <c r="B1096" s="401">
        <v>0</v>
      </c>
      <c r="C1096" s="396">
        <v>0</v>
      </c>
      <c r="D1096" s="396">
        <v>17</v>
      </c>
      <c r="E1096" s="396">
        <v>0</v>
      </c>
      <c r="F1096" s="396">
        <v>0</v>
      </c>
      <c r="G1096" s="396">
        <v>12</v>
      </c>
      <c r="H1096" s="396">
        <v>3</v>
      </c>
      <c r="I1096" s="396">
        <v>0</v>
      </c>
      <c r="J1096" s="396">
        <v>39</v>
      </c>
      <c r="K1096" s="396">
        <v>0</v>
      </c>
      <c r="L1096" s="396">
        <v>0</v>
      </c>
      <c r="M1096" s="396">
        <v>13</v>
      </c>
      <c r="N1096" s="421">
        <v>9</v>
      </c>
      <c r="O1096" s="421">
        <f t="shared" si="53"/>
        <v>93</v>
      </c>
      <c r="P1096" s="420"/>
      <c r="Q1096" s="420"/>
      <c r="R1096" s="420"/>
      <c r="S1096" s="420"/>
      <c r="T1096" s="420"/>
      <c r="U1096" s="420"/>
      <c r="V1096" s="420"/>
      <c r="W1096" s="420"/>
      <c r="X1096" s="420"/>
      <c r="Y1096" s="420"/>
    </row>
    <row r="1097" spans="1:25" ht="30" customHeight="1">
      <c r="A1097" s="315" t="s">
        <v>39</v>
      </c>
      <c r="B1097" s="401">
        <v>0</v>
      </c>
      <c r="C1097" s="396">
        <v>17</v>
      </c>
      <c r="D1097" s="396">
        <v>29</v>
      </c>
      <c r="E1097" s="396">
        <v>0</v>
      </c>
      <c r="F1097" s="396">
        <v>0</v>
      </c>
      <c r="G1097" s="396">
        <v>30</v>
      </c>
      <c r="H1097" s="396">
        <v>73</v>
      </c>
      <c r="I1097" s="396">
        <v>0</v>
      </c>
      <c r="J1097" s="396">
        <v>0</v>
      </c>
      <c r="K1097" s="396">
        <v>24</v>
      </c>
      <c r="L1097" s="396">
        <v>59</v>
      </c>
      <c r="M1097" s="396">
        <v>26</v>
      </c>
      <c r="N1097" s="421">
        <v>4</v>
      </c>
      <c r="O1097" s="421">
        <f t="shared" si="53"/>
        <v>262</v>
      </c>
      <c r="P1097" s="420"/>
      <c r="Q1097" s="420"/>
      <c r="R1097" s="420"/>
      <c r="S1097" s="420"/>
      <c r="T1097" s="420"/>
      <c r="U1097" s="420"/>
      <c r="V1097" s="420"/>
      <c r="W1097" s="420"/>
      <c r="X1097" s="420"/>
      <c r="Y1097" s="420"/>
    </row>
    <row r="1098" spans="1:25" ht="30" customHeight="1">
      <c r="A1098" s="315" t="s">
        <v>48</v>
      </c>
      <c r="B1098" s="401">
        <v>8</v>
      </c>
      <c r="C1098" s="396">
        <v>0</v>
      </c>
      <c r="D1098" s="396">
        <v>23</v>
      </c>
      <c r="E1098" s="396">
        <v>0</v>
      </c>
      <c r="F1098" s="396">
        <v>1</v>
      </c>
      <c r="G1098" s="396">
        <v>25</v>
      </c>
      <c r="H1098" s="396">
        <v>7</v>
      </c>
      <c r="I1098" s="396">
        <v>18</v>
      </c>
      <c r="J1098" s="396">
        <v>54</v>
      </c>
      <c r="K1098" s="396">
        <v>1</v>
      </c>
      <c r="L1098" s="396">
        <v>68</v>
      </c>
      <c r="M1098" s="396">
        <v>0</v>
      </c>
      <c r="N1098" s="421">
        <v>10</v>
      </c>
      <c r="O1098" s="421">
        <f t="shared" si="53"/>
        <v>215</v>
      </c>
      <c r="P1098" s="420"/>
      <c r="Q1098" s="420"/>
      <c r="R1098" s="420"/>
      <c r="S1098" s="420"/>
      <c r="T1098" s="420"/>
      <c r="U1098" s="420"/>
      <c r="V1098" s="420"/>
      <c r="W1098" s="420"/>
      <c r="X1098" s="420"/>
      <c r="Y1098" s="420"/>
    </row>
    <row r="1099" spans="1:25" ht="30" customHeight="1">
      <c r="A1099" s="315" t="s">
        <v>49</v>
      </c>
      <c r="B1099" s="401">
        <v>0</v>
      </c>
      <c r="C1099" s="396">
        <v>0</v>
      </c>
      <c r="D1099" s="396">
        <v>35</v>
      </c>
      <c r="E1099" s="396">
        <v>0</v>
      </c>
      <c r="F1099" s="396">
        <v>0</v>
      </c>
      <c r="G1099" s="396">
        <v>34</v>
      </c>
      <c r="H1099" s="396">
        <v>89</v>
      </c>
      <c r="I1099" s="396">
        <v>47</v>
      </c>
      <c r="J1099" s="396">
        <v>110</v>
      </c>
      <c r="K1099" s="396">
        <v>58</v>
      </c>
      <c r="L1099" s="396">
        <v>104</v>
      </c>
      <c r="M1099" s="396">
        <v>5</v>
      </c>
      <c r="N1099" s="421">
        <v>16</v>
      </c>
      <c r="O1099" s="421">
        <f t="shared" si="53"/>
        <v>498</v>
      </c>
      <c r="P1099" s="420"/>
      <c r="Q1099" s="420"/>
      <c r="R1099" s="420"/>
      <c r="S1099" s="420"/>
      <c r="T1099" s="420"/>
      <c r="U1099" s="420"/>
      <c r="V1099" s="420"/>
      <c r="W1099" s="420"/>
      <c r="X1099" s="420"/>
      <c r="Y1099" s="420"/>
    </row>
    <row r="1100" spans="1:25" ht="30" customHeight="1">
      <c r="A1100" s="315" t="s">
        <v>50</v>
      </c>
      <c r="B1100" s="401">
        <v>0</v>
      </c>
      <c r="C1100" s="396">
        <v>21</v>
      </c>
      <c r="D1100" s="396">
        <v>101</v>
      </c>
      <c r="E1100" s="396">
        <v>10</v>
      </c>
      <c r="F1100" s="396">
        <v>1</v>
      </c>
      <c r="G1100" s="396">
        <v>11</v>
      </c>
      <c r="H1100" s="396">
        <v>5</v>
      </c>
      <c r="I1100" s="396">
        <v>165</v>
      </c>
      <c r="J1100" s="396">
        <v>152</v>
      </c>
      <c r="K1100" s="396">
        <v>36</v>
      </c>
      <c r="L1100" s="396">
        <v>19</v>
      </c>
      <c r="M1100" s="396">
        <v>0</v>
      </c>
      <c r="N1100" s="421">
        <v>0</v>
      </c>
      <c r="O1100" s="421">
        <f t="shared" si="53"/>
        <v>521</v>
      </c>
      <c r="P1100" s="420"/>
      <c r="Q1100" s="420"/>
      <c r="R1100" s="420"/>
      <c r="S1100" s="420"/>
      <c r="T1100" s="420"/>
      <c r="U1100" s="420"/>
      <c r="V1100" s="420"/>
      <c r="W1100" s="420"/>
      <c r="X1100" s="420"/>
      <c r="Y1100" s="420"/>
    </row>
    <row r="1101" spans="1:25" ht="30" customHeight="1">
      <c r="A1101" s="315" t="s">
        <v>975</v>
      </c>
      <c r="B1101" s="401">
        <v>0</v>
      </c>
      <c r="C1101" s="396">
        <v>58</v>
      </c>
      <c r="D1101" s="396">
        <v>4</v>
      </c>
      <c r="E1101" s="396">
        <v>13</v>
      </c>
      <c r="F1101" s="396">
        <v>7</v>
      </c>
      <c r="G1101" s="396">
        <v>7</v>
      </c>
      <c r="H1101" s="396">
        <v>4</v>
      </c>
      <c r="I1101" s="396">
        <v>0</v>
      </c>
      <c r="J1101" s="396">
        <v>40</v>
      </c>
      <c r="K1101" s="396">
        <v>51</v>
      </c>
      <c r="L1101" s="396">
        <v>55</v>
      </c>
      <c r="M1101" s="396">
        <v>0</v>
      </c>
      <c r="N1101" s="421">
        <v>27</v>
      </c>
      <c r="O1101" s="421">
        <f t="shared" si="53"/>
        <v>266</v>
      </c>
      <c r="P1101" s="420"/>
      <c r="Q1101" s="420"/>
      <c r="R1101" s="420"/>
      <c r="S1101" s="420"/>
      <c r="T1101" s="420"/>
      <c r="U1101" s="420"/>
      <c r="V1101" s="420"/>
      <c r="W1101" s="420"/>
      <c r="X1101" s="420"/>
      <c r="Y1101" s="420"/>
    </row>
    <row r="1102" spans="1:25" ht="30" customHeight="1">
      <c r="A1102" s="315" t="s">
        <v>52</v>
      </c>
      <c r="B1102" s="401">
        <v>32</v>
      </c>
      <c r="C1102" s="396">
        <v>0</v>
      </c>
      <c r="D1102" s="396">
        <v>46</v>
      </c>
      <c r="E1102" s="396">
        <v>0</v>
      </c>
      <c r="F1102" s="396">
        <v>0</v>
      </c>
      <c r="G1102" s="396">
        <v>0</v>
      </c>
      <c r="H1102" s="396">
        <v>0</v>
      </c>
      <c r="I1102" s="396">
        <v>1</v>
      </c>
      <c r="J1102" s="396">
        <v>21</v>
      </c>
      <c r="K1102" s="396">
        <v>59</v>
      </c>
      <c r="L1102" s="396">
        <v>2</v>
      </c>
      <c r="M1102" s="396">
        <v>0</v>
      </c>
      <c r="N1102" s="421">
        <v>1</v>
      </c>
      <c r="O1102" s="421">
        <f t="shared" si="53"/>
        <v>162</v>
      </c>
      <c r="P1102" s="420"/>
      <c r="Q1102" s="420"/>
      <c r="R1102" s="420"/>
      <c r="S1102" s="420"/>
      <c r="T1102" s="420"/>
      <c r="U1102" s="420"/>
      <c r="V1102" s="420"/>
      <c r="W1102" s="420"/>
      <c r="X1102" s="420"/>
      <c r="Y1102" s="420"/>
    </row>
    <row r="1103" spans="1:25" ht="30" customHeight="1">
      <c r="A1103" s="315" t="s">
        <v>53</v>
      </c>
      <c r="B1103" s="401">
        <v>23</v>
      </c>
      <c r="C1103" s="396">
        <v>9</v>
      </c>
      <c r="D1103" s="396">
        <v>84</v>
      </c>
      <c r="E1103" s="396">
        <v>5</v>
      </c>
      <c r="F1103" s="396">
        <v>0</v>
      </c>
      <c r="G1103" s="396">
        <v>93</v>
      </c>
      <c r="H1103" s="396">
        <v>218</v>
      </c>
      <c r="I1103" s="396">
        <v>115</v>
      </c>
      <c r="J1103" s="396">
        <v>89</v>
      </c>
      <c r="K1103" s="396">
        <v>15</v>
      </c>
      <c r="L1103" s="396">
        <v>101</v>
      </c>
      <c r="M1103" s="396">
        <v>64</v>
      </c>
      <c r="N1103" s="421">
        <v>42</v>
      </c>
      <c r="O1103" s="421">
        <f t="shared" si="53"/>
        <v>858</v>
      </c>
      <c r="P1103" s="420"/>
      <c r="Q1103" s="420"/>
      <c r="R1103" s="420"/>
      <c r="S1103" s="420"/>
      <c r="T1103" s="420"/>
      <c r="U1103" s="420"/>
      <c r="V1103" s="420"/>
      <c r="W1103" s="420"/>
      <c r="X1103" s="420"/>
      <c r="Y1103" s="420"/>
    </row>
    <row r="1104" spans="1:25" ht="30" customHeight="1">
      <c r="A1104" s="315" t="s">
        <v>54</v>
      </c>
      <c r="B1104" s="401">
        <v>0</v>
      </c>
      <c r="C1104" s="396">
        <v>11</v>
      </c>
      <c r="D1104" s="396">
        <v>11</v>
      </c>
      <c r="E1104" s="396">
        <v>0</v>
      </c>
      <c r="F1104" s="396">
        <v>0</v>
      </c>
      <c r="G1104" s="396">
        <v>14</v>
      </c>
      <c r="H1104" s="396">
        <v>26</v>
      </c>
      <c r="I1104" s="396">
        <v>0</v>
      </c>
      <c r="J1104" s="396">
        <v>2</v>
      </c>
      <c r="K1104" s="396">
        <v>0</v>
      </c>
      <c r="L1104" s="396">
        <v>46</v>
      </c>
      <c r="M1104" s="396">
        <v>0</v>
      </c>
      <c r="N1104" s="421">
        <v>7</v>
      </c>
      <c r="O1104" s="421">
        <f t="shared" si="53"/>
        <v>117</v>
      </c>
      <c r="P1104" s="420"/>
      <c r="Q1104" s="420"/>
      <c r="R1104" s="420"/>
      <c r="S1104" s="420"/>
      <c r="T1104" s="420"/>
      <c r="U1104" s="420"/>
      <c r="V1104" s="420"/>
      <c r="W1104" s="420"/>
      <c r="X1104" s="420"/>
      <c r="Y1104" s="420"/>
    </row>
    <row r="1105" spans="1:25" ht="30" customHeight="1">
      <c r="A1105" s="315" t="s">
        <v>64</v>
      </c>
      <c r="B1105" s="401">
        <v>0</v>
      </c>
      <c r="C1105" s="396">
        <v>0</v>
      </c>
      <c r="D1105" s="396">
        <v>18</v>
      </c>
      <c r="E1105" s="396">
        <v>5</v>
      </c>
      <c r="F1105" s="396">
        <v>0</v>
      </c>
      <c r="G1105" s="396">
        <v>1</v>
      </c>
      <c r="H1105" s="396">
        <v>5</v>
      </c>
      <c r="I1105" s="396">
        <v>64</v>
      </c>
      <c r="J1105" s="396">
        <v>21</v>
      </c>
      <c r="K1105" s="396">
        <v>16</v>
      </c>
      <c r="L1105" s="396">
        <v>24</v>
      </c>
      <c r="M1105" s="396">
        <v>8</v>
      </c>
      <c r="N1105" s="421">
        <v>5</v>
      </c>
      <c r="O1105" s="421">
        <f t="shared" si="53"/>
        <v>167</v>
      </c>
      <c r="P1105" s="420"/>
      <c r="Q1105" s="420"/>
      <c r="R1105" s="420"/>
      <c r="S1105" s="420"/>
      <c r="T1105" s="420"/>
      <c r="U1105" s="420"/>
      <c r="V1105" s="420"/>
      <c r="W1105" s="420"/>
      <c r="X1105" s="420"/>
      <c r="Y1105" s="420"/>
    </row>
    <row r="1106" spans="1:25" ht="30" customHeight="1">
      <c r="A1106" s="315" t="s">
        <v>283</v>
      </c>
      <c r="B1106" s="401">
        <v>0</v>
      </c>
      <c r="C1106" s="396">
        <v>0</v>
      </c>
      <c r="D1106" s="396">
        <v>0</v>
      </c>
      <c r="E1106" s="396">
        <v>0</v>
      </c>
      <c r="F1106" s="396">
        <v>0</v>
      </c>
      <c r="G1106" s="396">
        <v>1</v>
      </c>
      <c r="H1106" s="396">
        <v>25</v>
      </c>
      <c r="I1106" s="396">
        <v>0</v>
      </c>
      <c r="J1106" s="396">
        <v>0</v>
      </c>
      <c r="K1106" s="396">
        <v>3</v>
      </c>
      <c r="L1106" s="396">
        <v>70</v>
      </c>
      <c r="M1106" s="396">
        <v>0</v>
      </c>
      <c r="N1106" s="421">
        <v>0</v>
      </c>
      <c r="O1106" s="421">
        <f t="shared" si="53"/>
        <v>99</v>
      </c>
      <c r="P1106" s="420"/>
      <c r="Q1106" s="420"/>
      <c r="R1106" s="420"/>
      <c r="S1106" s="420"/>
      <c r="T1106" s="420"/>
      <c r="U1106" s="420"/>
      <c r="V1106" s="420"/>
      <c r="W1106" s="420"/>
      <c r="X1106" s="420"/>
      <c r="Y1106" s="420"/>
    </row>
    <row r="1107" spans="1:25" ht="30" customHeight="1">
      <c r="A1107" s="315" t="s">
        <v>978</v>
      </c>
      <c r="B1107" s="401">
        <v>26</v>
      </c>
      <c r="C1107" s="396">
        <v>0</v>
      </c>
      <c r="D1107" s="396">
        <v>0</v>
      </c>
      <c r="E1107" s="396">
        <v>0</v>
      </c>
      <c r="F1107" s="396">
        <v>0</v>
      </c>
      <c r="G1107" s="396">
        <v>0</v>
      </c>
      <c r="H1107" s="396">
        <v>0</v>
      </c>
      <c r="I1107" s="396">
        <v>0</v>
      </c>
      <c r="J1107" s="396">
        <v>0</v>
      </c>
      <c r="K1107" s="396">
        <v>0</v>
      </c>
      <c r="L1107" s="396">
        <v>0</v>
      </c>
      <c r="M1107" s="396">
        <v>0</v>
      </c>
      <c r="N1107" s="421">
        <v>0</v>
      </c>
      <c r="O1107" s="421">
        <f t="shared" si="53"/>
        <v>26</v>
      </c>
      <c r="P1107" s="420"/>
      <c r="Q1107" s="420"/>
      <c r="R1107" s="420"/>
      <c r="S1107" s="420"/>
      <c r="T1107" s="420"/>
      <c r="U1107" s="420"/>
      <c r="V1107" s="420"/>
      <c r="W1107" s="420"/>
      <c r="X1107" s="420"/>
      <c r="Y1107" s="420"/>
    </row>
    <row r="1108" spans="1:25" ht="30" customHeight="1">
      <c r="A1108" s="315" t="s">
        <v>979</v>
      </c>
      <c r="B1108" s="401">
        <v>0</v>
      </c>
      <c r="C1108" s="396">
        <v>0</v>
      </c>
      <c r="D1108" s="396">
        <v>0</v>
      </c>
      <c r="E1108" s="396">
        <v>0</v>
      </c>
      <c r="F1108" s="396">
        <v>0</v>
      </c>
      <c r="G1108" s="396">
        <v>0</v>
      </c>
      <c r="H1108" s="396">
        <v>18</v>
      </c>
      <c r="I1108" s="396">
        <v>0</v>
      </c>
      <c r="J1108" s="396">
        <v>9</v>
      </c>
      <c r="K1108" s="396">
        <v>0</v>
      </c>
      <c r="L1108" s="396">
        <v>0</v>
      </c>
      <c r="M1108" s="396">
        <v>0</v>
      </c>
      <c r="N1108" s="421">
        <v>2</v>
      </c>
      <c r="O1108" s="421">
        <f t="shared" si="53"/>
        <v>29</v>
      </c>
      <c r="P1108" s="420"/>
      <c r="Q1108" s="420"/>
      <c r="R1108" s="420"/>
      <c r="S1108" s="420"/>
      <c r="T1108" s="420"/>
      <c r="U1108" s="420"/>
      <c r="V1108" s="420"/>
      <c r="W1108" s="420"/>
      <c r="X1108" s="420"/>
      <c r="Y1108" s="420"/>
    </row>
    <row r="1109" spans="1:25" ht="30" customHeight="1">
      <c r="A1109" s="315" t="s">
        <v>983</v>
      </c>
      <c r="B1109" s="401">
        <v>0</v>
      </c>
      <c r="C1109" s="396">
        <v>0</v>
      </c>
      <c r="D1109" s="396">
        <v>4</v>
      </c>
      <c r="E1109" s="396">
        <v>0</v>
      </c>
      <c r="F1109" s="396">
        <v>0</v>
      </c>
      <c r="G1109" s="396">
        <v>0</v>
      </c>
      <c r="H1109" s="396">
        <v>0</v>
      </c>
      <c r="I1109" s="396">
        <v>0</v>
      </c>
      <c r="J1109" s="396">
        <v>0</v>
      </c>
      <c r="K1109" s="396">
        <v>0</v>
      </c>
      <c r="L1109" s="396">
        <v>0</v>
      </c>
      <c r="M1109" s="396">
        <v>0</v>
      </c>
      <c r="N1109" s="421">
        <v>0</v>
      </c>
      <c r="O1109" s="421">
        <f t="shared" si="53"/>
        <v>4</v>
      </c>
      <c r="P1109" s="420"/>
      <c r="Q1109" s="420"/>
      <c r="R1109" s="420"/>
      <c r="S1109" s="420"/>
      <c r="T1109" s="420"/>
      <c r="U1109" s="420"/>
      <c r="V1109" s="420"/>
      <c r="W1109" s="420"/>
      <c r="X1109" s="420"/>
      <c r="Y1109" s="420"/>
    </row>
    <row r="1110" spans="1:25" ht="30" customHeight="1">
      <c r="A1110" s="315" t="s">
        <v>746</v>
      </c>
      <c r="B1110" s="401">
        <v>0</v>
      </c>
      <c r="C1110" s="396">
        <v>0</v>
      </c>
      <c r="D1110" s="396">
        <v>2</v>
      </c>
      <c r="E1110" s="396">
        <v>7</v>
      </c>
      <c r="F1110" s="396">
        <v>0</v>
      </c>
      <c r="G1110" s="396">
        <v>0</v>
      </c>
      <c r="H1110" s="396">
        <v>0</v>
      </c>
      <c r="I1110" s="396">
        <v>0</v>
      </c>
      <c r="J1110" s="396">
        <v>0</v>
      </c>
      <c r="K1110" s="396">
        <v>0</v>
      </c>
      <c r="L1110" s="396">
        <v>2</v>
      </c>
      <c r="M1110" s="396">
        <v>0</v>
      </c>
      <c r="N1110" s="421">
        <v>0</v>
      </c>
      <c r="O1110" s="421">
        <f t="shared" si="53"/>
        <v>11</v>
      </c>
      <c r="P1110" s="420"/>
      <c r="Q1110" s="420"/>
      <c r="R1110" s="420"/>
      <c r="S1110" s="420"/>
      <c r="T1110" s="420"/>
      <c r="U1110" s="420"/>
      <c r="V1110" s="420"/>
      <c r="W1110" s="420"/>
      <c r="X1110" s="420"/>
      <c r="Y1110" s="420"/>
    </row>
    <row r="1111" spans="1:25" ht="30" customHeight="1">
      <c r="A1111" s="315" t="s">
        <v>986</v>
      </c>
      <c r="B1111" s="401">
        <v>0</v>
      </c>
      <c r="C1111" s="396">
        <v>0</v>
      </c>
      <c r="D1111" s="396">
        <v>0</v>
      </c>
      <c r="E1111" s="396">
        <v>0</v>
      </c>
      <c r="F1111" s="396">
        <v>0</v>
      </c>
      <c r="G1111" s="396">
        <v>0</v>
      </c>
      <c r="H1111" s="396">
        <v>18</v>
      </c>
      <c r="I1111" s="396">
        <v>37</v>
      </c>
      <c r="J1111" s="396">
        <v>0</v>
      </c>
      <c r="K1111" s="396">
        <v>0</v>
      </c>
      <c r="L1111" s="396">
        <v>0</v>
      </c>
      <c r="M1111" s="396">
        <v>0</v>
      </c>
      <c r="N1111" s="421">
        <v>0</v>
      </c>
      <c r="O1111" s="421">
        <f t="shared" si="53"/>
        <v>55</v>
      </c>
      <c r="P1111" s="420"/>
      <c r="Q1111" s="420"/>
      <c r="R1111" s="420"/>
      <c r="S1111" s="420"/>
      <c r="T1111" s="420"/>
      <c r="U1111" s="420"/>
      <c r="V1111" s="420"/>
      <c r="W1111" s="420"/>
      <c r="X1111" s="420"/>
      <c r="Y1111" s="420"/>
    </row>
    <row r="1112" spans="1:25" ht="30" customHeight="1">
      <c r="A1112" s="315" t="s">
        <v>754</v>
      </c>
      <c r="B1112" s="401">
        <v>0</v>
      </c>
      <c r="C1112" s="396">
        <v>0</v>
      </c>
      <c r="D1112" s="396">
        <v>0</v>
      </c>
      <c r="E1112" s="396">
        <v>0</v>
      </c>
      <c r="F1112" s="396">
        <v>0</v>
      </c>
      <c r="G1112" s="396">
        <v>0</v>
      </c>
      <c r="H1112" s="396">
        <v>0</v>
      </c>
      <c r="I1112" s="396">
        <v>0</v>
      </c>
      <c r="J1112" s="396">
        <v>7</v>
      </c>
      <c r="K1112" s="396">
        <v>0</v>
      </c>
      <c r="L1112" s="396">
        <v>0</v>
      </c>
      <c r="M1112" s="396">
        <v>0</v>
      </c>
      <c r="N1112" s="421">
        <v>0</v>
      </c>
      <c r="O1112" s="421">
        <f t="shared" si="53"/>
        <v>7</v>
      </c>
      <c r="P1112" s="420"/>
      <c r="Q1112" s="420"/>
      <c r="R1112" s="420"/>
      <c r="S1112" s="420"/>
      <c r="T1112" s="420"/>
      <c r="U1112" s="420"/>
      <c r="V1112" s="420"/>
      <c r="W1112" s="420"/>
      <c r="X1112" s="420"/>
      <c r="Y1112" s="420"/>
    </row>
    <row r="1113" spans="1:25" ht="30" customHeight="1">
      <c r="A1113" s="315" t="s">
        <v>987</v>
      </c>
      <c r="B1113" s="401">
        <v>0</v>
      </c>
      <c r="C1113" s="396">
        <v>0</v>
      </c>
      <c r="D1113" s="396">
        <v>5</v>
      </c>
      <c r="E1113" s="396">
        <v>6</v>
      </c>
      <c r="F1113" s="396">
        <v>1</v>
      </c>
      <c r="G1113" s="396">
        <v>0</v>
      </c>
      <c r="H1113" s="396">
        <v>0</v>
      </c>
      <c r="I1113" s="396">
        <v>0</v>
      </c>
      <c r="J1113" s="396">
        <v>3</v>
      </c>
      <c r="K1113" s="396">
        <v>0</v>
      </c>
      <c r="L1113" s="396">
        <v>27</v>
      </c>
      <c r="M1113" s="396">
        <v>0</v>
      </c>
      <c r="N1113" s="421">
        <v>1</v>
      </c>
      <c r="O1113" s="421">
        <f t="shared" si="53"/>
        <v>43</v>
      </c>
      <c r="P1113" s="420"/>
      <c r="Q1113" s="420"/>
      <c r="R1113" s="420"/>
      <c r="S1113" s="420"/>
      <c r="T1113" s="420"/>
      <c r="U1113" s="420"/>
      <c r="V1113" s="420"/>
      <c r="W1113" s="420"/>
      <c r="X1113" s="420"/>
      <c r="Y1113" s="420"/>
    </row>
    <row r="1114" spans="1:25" ht="30" customHeight="1">
      <c r="A1114" s="315" t="s">
        <v>989</v>
      </c>
      <c r="B1114" s="401">
        <v>0</v>
      </c>
      <c r="C1114" s="396">
        <v>0</v>
      </c>
      <c r="D1114" s="396">
        <v>0</v>
      </c>
      <c r="E1114" s="396">
        <v>0</v>
      </c>
      <c r="F1114" s="396">
        <v>0</v>
      </c>
      <c r="G1114" s="396">
        <v>0</v>
      </c>
      <c r="H1114" s="396">
        <v>0</v>
      </c>
      <c r="I1114" s="396">
        <v>0</v>
      </c>
      <c r="J1114" s="396">
        <v>13</v>
      </c>
      <c r="K1114" s="396">
        <v>0</v>
      </c>
      <c r="L1114" s="396">
        <v>0</v>
      </c>
      <c r="M1114" s="396">
        <v>0</v>
      </c>
      <c r="N1114" s="421">
        <v>0</v>
      </c>
      <c r="O1114" s="421">
        <f t="shared" si="53"/>
        <v>13</v>
      </c>
      <c r="P1114" s="420"/>
      <c r="Q1114" s="420"/>
      <c r="R1114" s="420"/>
      <c r="S1114" s="420"/>
      <c r="T1114" s="420"/>
      <c r="U1114" s="420"/>
      <c r="V1114" s="420"/>
      <c r="W1114" s="420"/>
      <c r="X1114" s="420"/>
      <c r="Y1114" s="420"/>
    </row>
    <row r="1115" spans="1:25" ht="30" customHeight="1">
      <c r="A1115" s="315" t="s">
        <v>990</v>
      </c>
      <c r="B1115" s="401">
        <v>0</v>
      </c>
      <c r="C1115" s="396">
        <v>0</v>
      </c>
      <c r="D1115" s="396">
        <v>0</v>
      </c>
      <c r="E1115" s="396">
        <v>0</v>
      </c>
      <c r="F1115" s="396">
        <v>0</v>
      </c>
      <c r="G1115" s="396">
        <v>0</v>
      </c>
      <c r="H1115" s="396">
        <v>0</v>
      </c>
      <c r="I1115" s="396">
        <v>20</v>
      </c>
      <c r="J1115" s="396">
        <v>0</v>
      </c>
      <c r="K1115" s="396">
        <v>0</v>
      </c>
      <c r="L1115" s="396">
        <v>0</v>
      </c>
      <c r="M1115" s="396">
        <v>0</v>
      </c>
      <c r="N1115" s="421">
        <v>0</v>
      </c>
      <c r="O1115" s="421">
        <f t="shared" si="53"/>
        <v>20</v>
      </c>
      <c r="P1115" s="420"/>
      <c r="Q1115" s="420"/>
      <c r="R1115" s="420"/>
      <c r="S1115" s="420"/>
      <c r="T1115" s="420"/>
      <c r="U1115" s="420"/>
      <c r="V1115" s="420"/>
      <c r="W1115" s="420"/>
      <c r="X1115" s="420"/>
      <c r="Y1115" s="420"/>
    </row>
    <row r="1116" spans="1:25" ht="30" customHeight="1">
      <c r="A1116" s="315" t="s">
        <v>991</v>
      </c>
      <c r="B1116" s="401">
        <v>0</v>
      </c>
      <c r="C1116" s="396">
        <v>2</v>
      </c>
      <c r="D1116" s="396">
        <v>0</v>
      </c>
      <c r="E1116" s="396">
        <v>0</v>
      </c>
      <c r="F1116" s="396">
        <v>0</v>
      </c>
      <c r="G1116" s="396">
        <v>0</v>
      </c>
      <c r="H1116" s="396">
        <v>0</v>
      </c>
      <c r="I1116" s="396">
        <v>0</v>
      </c>
      <c r="J1116" s="396">
        <v>0</v>
      </c>
      <c r="K1116" s="396">
        <v>0</v>
      </c>
      <c r="L1116" s="396">
        <v>0</v>
      </c>
      <c r="M1116" s="396">
        <v>0</v>
      </c>
      <c r="N1116" s="421">
        <v>0</v>
      </c>
      <c r="O1116" s="421">
        <f t="shared" si="53"/>
        <v>2</v>
      </c>
      <c r="P1116" s="420"/>
      <c r="Q1116" s="420"/>
      <c r="R1116" s="420"/>
      <c r="S1116" s="420"/>
      <c r="T1116" s="420"/>
      <c r="U1116" s="420"/>
      <c r="V1116" s="420"/>
      <c r="W1116" s="420"/>
      <c r="X1116" s="420"/>
      <c r="Y1116" s="420"/>
    </row>
    <row r="1117" spans="1:25" ht="30" customHeight="1">
      <c r="A1117" s="315" t="s">
        <v>992</v>
      </c>
      <c r="B1117" s="401">
        <v>26</v>
      </c>
      <c r="C1117" s="396">
        <v>3</v>
      </c>
      <c r="D1117" s="396">
        <v>3</v>
      </c>
      <c r="E1117" s="396">
        <v>0</v>
      </c>
      <c r="F1117" s="396">
        <v>0</v>
      </c>
      <c r="G1117" s="396">
        <v>0</v>
      </c>
      <c r="H1117" s="396">
        <v>0</v>
      </c>
      <c r="I1117" s="396">
        <v>0</v>
      </c>
      <c r="J1117" s="396">
        <v>0</v>
      </c>
      <c r="K1117" s="396">
        <v>0</v>
      </c>
      <c r="L1117" s="396">
        <v>0</v>
      </c>
      <c r="M1117" s="396">
        <v>0</v>
      </c>
      <c r="N1117" s="421">
        <v>0</v>
      </c>
      <c r="O1117" s="421">
        <f t="shared" si="53"/>
        <v>32</v>
      </c>
      <c r="P1117" s="420"/>
      <c r="Q1117" s="420"/>
      <c r="R1117" s="420"/>
      <c r="S1117" s="420"/>
      <c r="T1117" s="420"/>
      <c r="U1117" s="420"/>
      <c r="V1117" s="420"/>
      <c r="W1117" s="420"/>
      <c r="X1117" s="420"/>
      <c r="Y1117" s="420"/>
    </row>
    <row r="1118" spans="1:25" ht="30" customHeight="1">
      <c r="A1118" s="315" t="s">
        <v>55</v>
      </c>
      <c r="B1118" s="401">
        <v>0</v>
      </c>
      <c r="C1118" s="396">
        <v>8</v>
      </c>
      <c r="D1118" s="396">
        <v>0</v>
      </c>
      <c r="E1118" s="396">
        <v>0</v>
      </c>
      <c r="F1118" s="396">
        <v>0</v>
      </c>
      <c r="G1118" s="396">
        <v>0</v>
      </c>
      <c r="H1118" s="396">
        <v>0</v>
      </c>
      <c r="I1118" s="396">
        <v>0</v>
      </c>
      <c r="J1118" s="396">
        <v>0</v>
      </c>
      <c r="K1118" s="396">
        <v>0</v>
      </c>
      <c r="L1118" s="396">
        <v>0</v>
      </c>
      <c r="M1118" s="396">
        <v>0</v>
      </c>
      <c r="N1118" s="421">
        <v>0</v>
      </c>
      <c r="O1118" s="421">
        <f t="shared" si="53"/>
        <v>8</v>
      </c>
      <c r="P1118" s="420"/>
      <c r="Q1118" s="420"/>
      <c r="R1118" s="420"/>
      <c r="S1118" s="420"/>
      <c r="T1118" s="420"/>
      <c r="U1118" s="420"/>
      <c r="V1118" s="420"/>
      <c r="W1118" s="420"/>
      <c r="X1118" s="420"/>
      <c r="Y1118" s="420"/>
    </row>
    <row r="1119" spans="1:25" ht="30" customHeight="1">
      <c r="A1119" s="315" t="s">
        <v>1053</v>
      </c>
      <c r="B1119" s="401">
        <v>0</v>
      </c>
      <c r="C1119" s="396">
        <v>0</v>
      </c>
      <c r="D1119" s="396">
        <v>6</v>
      </c>
      <c r="E1119" s="396">
        <v>0</v>
      </c>
      <c r="F1119" s="396">
        <v>0</v>
      </c>
      <c r="G1119" s="396">
        <v>1</v>
      </c>
      <c r="H1119" s="396">
        <v>11</v>
      </c>
      <c r="I1119" s="396">
        <v>0</v>
      </c>
      <c r="J1119" s="396">
        <v>19</v>
      </c>
      <c r="K1119" s="396">
        <v>0</v>
      </c>
      <c r="L1119" s="396">
        <v>0</v>
      </c>
      <c r="M1119" s="396">
        <v>15</v>
      </c>
      <c r="N1119" s="421">
        <v>0</v>
      </c>
      <c r="O1119" s="421">
        <f t="shared" ref="O1119:O1122" si="54">SUM(B1119:N1119)</f>
        <v>52</v>
      </c>
      <c r="P1119" s="420"/>
      <c r="Q1119" s="420"/>
      <c r="R1119" s="420"/>
      <c r="S1119" s="420"/>
      <c r="T1119" s="420"/>
      <c r="U1119" s="420"/>
      <c r="V1119" s="420"/>
      <c r="W1119" s="420"/>
      <c r="X1119" s="420"/>
      <c r="Y1119" s="420"/>
    </row>
    <row r="1120" spans="1:25" ht="30" customHeight="1">
      <c r="A1120" s="315" t="s">
        <v>1045</v>
      </c>
      <c r="B1120" s="401">
        <v>0</v>
      </c>
      <c r="C1120" s="396">
        <v>0</v>
      </c>
      <c r="D1120" s="396">
        <v>0</v>
      </c>
      <c r="E1120" s="396">
        <v>0</v>
      </c>
      <c r="F1120" s="396">
        <v>0</v>
      </c>
      <c r="G1120" s="396">
        <v>0</v>
      </c>
      <c r="H1120" s="396">
        <v>1</v>
      </c>
      <c r="I1120" s="396">
        <v>0</v>
      </c>
      <c r="J1120" s="396">
        <v>0</v>
      </c>
      <c r="K1120" s="396">
        <v>0</v>
      </c>
      <c r="L1120" s="396">
        <v>0</v>
      </c>
      <c r="M1120" s="396">
        <v>0</v>
      </c>
      <c r="N1120" s="421">
        <v>0</v>
      </c>
      <c r="O1120" s="421">
        <f t="shared" si="54"/>
        <v>1</v>
      </c>
      <c r="P1120" s="420"/>
      <c r="Q1120" s="420"/>
      <c r="R1120" s="420"/>
      <c r="S1120" s="420"/>
      <c r="T1120" s="420"/>
      <c r="U1120" s="420"/>
      <c r="V1120" s="420"/>
      <c r="W1120" s="420"/>
      <c r="X1120" s="420"/>
      <c r="Y1120" s="420"/>
    </row>
    <row r="1121" spans="1:25" ht="30" customHeight="1">
      <c r="A1121" s="315" t="s">
        <v>37</v>
      </c>
      <c r="B1121" s="401">
        <v>0</v>
      </c>
      <c r="C1121" s="396">
        <v>0</v>
      </c>
      <c r="D1121" s="396">
        <v>5</v>
      </c>
      <c r="E1121" s="396">
        <v>0</v>
      </c>
      <c r="F1121" s="396">
        <v>0</v>
      </c>
      <c r="G1121" s="396">
        <v>0</v>
      </c>
      <c r="H1121" s="396">
        <v>14</v>
      </c>
      <c r="I1121" s="396">
        <v>0</v>
      </c>
      <c r="J1121" s="396">
        <v>0</v>
      </c>
      <c r="K1121" s="396">
        <v>20</v>
      </c>
      <c r="L1121" s="396">
        <v>0</v>
      </c>
      <c r="M1121" s="396">
        <v>0</v>
      </c>
      <c r="N1121" s="421">
        <v>0</v>
      </c>
      <c r="O1121" s="421">
        <f t="shared" si="54"/>
        <v>39</v>
      </c>
      <c r="P1121" s="420"/>
      <c r="Q1121" s="420"/>
      <c r="R1121" s="420"/>
      <c r="S1121" s="420"/>
      <c r="T1121" s="420"/>
      <c r="U1121" s="420"/>
      <c r="V1121" s="420"/>
      <c r="W1121" s="420"/>
      <c r="X1121" s="420"/>
      <c r="Y1121" s="420"/>
    </row>
    <row r="1122" spans="1:25" ht="30" customHeight="1">
      <c r="A1122" s="336" t="s">
        <v>3</v>
      </c>
      <c r="B1122" s="395">
        <f t="shared" ref="B1122:N1122" si="55">SUM(B1085:B1121)</f>
        <v>364</v>
      </c>
      <c r="C1122" s="395">
        <f t="shared" si="55"/>
        <v>214</v>
      </c>
      <c r="D1122" s="395">
        <f t="shared" si="55"/>
        <v>468</v>
      </c>
      <c r="E1122" s="395">
        <f t="shared" si="55"/>
        <v>58</v>
      </c>
      <c r="F1122" s="395">
        <f t="shared" si="55"/>
        <v>71</v>
      </c>
      <c r="G1122" s="395">
        <f t="shared" si="55"/>
        <v>367</v>
      </c>
      <c r="H1122" s="395">
        <f t="shared" si="55"/>
        <v>1026</v>
      </c>
      <c r="I1122" s="395">
        <f t="shared" si="55"/>
        <v>723</v>
      </c>
      <c r="J1122" s="395">
        <f t="shared" si="55"/>
        <v>740</v>
      </c>
      <c r="K1122" s="395">
        <f t="shared" si="55"/>
        <v>534</v>
      </c>
      <c r="L1122" s="395">
        <f t="shared" si="55"/>
        <v>1198</v>
      </c>
      <c r="M1122" s="395">
        <f t="shared" si="55"/>
        <v>193</v>
      </c>
      <c r="N1122" s="415">
        <f t="shared" si="55"/>
        <v>307</v>
      </c>
      <c r="O1122" s="421">
        <f t="shared" si="54"/>
        <v>6263</v>
      </c>
      <c r="P1122" s="420"/>
      <c r="Q1122" s="420"/>
      <c r="R1122" s="420"/>
      <c r="S1122" s="420"/>
      <c r="T1122" s="420"/>
      <c r="U1122" s="420"/>
      <c r="V1122" s="420"/>
      <c r="W1122" s="420"/>
      <c r="X1122" s="420"/>
      <c r="Y1122" s="420"/>
    </row>
    <row r="1123" spans="1:25" ht="30" customHeight="1">
      <c r="A1123" s="638"/>
      <c r="B1123" s="638"/>
      <c r="C1123" s="638"/>
      <c r="D1123" s="638"/>
      <c r="E1123" s="638"/>
      <c r="F1123" s="638"/>
      <c r="G1123" s="638"/>
      <c r="H1123" s="638"/>
      <c r="I1123" s="638"/>
      <c r="J1123" s="638"/>
      <c r="K1123" s="638"/>
      <c r="L1123" s="638"/>
      <c r="M1123" s="638"/>
      <c r="N1123" s="638"/>
      <c r="O1123" s="638"/>
      <c r="P1123" s="420"/>
      <c r="Q1123" s="420"/>
      <c r="R1123" s="420"/>
      <c r="S1123" s="420"/>
      <c r="T1123" s="420"/>
      <c r="U1123" s="420"/>
      <c r="V1123" s="420"/>
      <c r="W1123" s="420"/>
      <c r="X1123" s="420"/>
      <c r="Y1123" s="420"/>
    </row>
    <row r="1124" spans="1:25" ht="30" customHeight="1">
      <c r="A1124" s="722" t="s">
        <v>1358</v>
      </c>
      <c r="B1124" s="722"/>
      <c r="C1124" s="722"/>
      <c r="D1124" s="722"/>
      <c r="E1124" s="722"/>
      <c r="F1124" s="722"/>
      <c r="G1124" s="722"/>
      <c r="H1124" s="722"/>
      <c r="I1124" s="722"/>
      <c r="J1124" s="722"/>
      <c r="K1124" s="722"/>
      <c r="L1124" s="722"/>
      <c r="M1124" s="722"/>
      <c r="N1124" s="722"/>
      <c r="O1124" s="722"/>
      <c r="P1124" s="420"/>
      <c r="Q1124" s="420"/>
      <c r="R1124" s="420"/>
      <c r="S1124" s="420"/>
      <c r="T1124" s="420"/>
      <c r="U1124" s="420"/>
      <c r="V1124" s="420"/>
      <c r="W1124" s="420"/>
      <c r="X1124" s="420"/>
      <c r="Y1124" s="420"/>
    </row>
    <row r="1125" spans="1:25" ht="78.75" customHeight="1">
      <c r="A1125" s="336" t="s">
        <v>1703</v>
      </c>
      <c r="B1125" s="408" t="s">
        <v>5</v>
      </c>
      <c r="C1125" s="408" t="s">
        <v>4</v>
      </c>
      <c r="D1125" s="408" t="s">
        <v>6</v>
      </c>
      <c r="E1125" s="408" t="s">
        <v>1725</v>
      </c>
      <c r="F1125" s="408" t="s">
        <v>1726</v>
      </c>
      <c r="G1125" s="408" t="s">
        <v>230</v>
      </c>
      <c r="H1125" s="408" t="s">
        <v>236</v>
      </c>
      <c r="I1125" s="82" t="s">
        <v>229</v>
      </c>
      <c r="J1125" s="408" t="s">
        <v>11</v>
      </c>
      <c r="K1125" s="82" t="s">
        <v>12</v>
      </c>
      <c r="L1125" s="82" t="s">
        <v>13</v>
      </c>
      <c r="M1125" s="82" t="s">
        <v>14</v>
      </c>
      <c r="N1125" s="82" t="s">
        <v>15</v>
      </c>
      <c r="O1125" s="426" t="s">
        <v>3</v>
      </c>
      <c r="P1125" s="420"/>
      <c r="Q1125" s="420"/>
      <c r="R1125" s="420"/>
      <c r="S1125" s="420"/>
      <c r="T1125" s="420"/>
      <c r="U1125" s="420"/>
      <c r="V1125" s="420"/>
      <c r="W1125" s="420"/>
      <c r="X1125" s="420"/>
      <c r="Y1125" s="420"/>
    </row>
    <row r="1126" spans="1:25" ht="30" customHeight="1">
      <c r="A1126" s="315" t="s">
        <v>44</v>
      </c>
      <c r="B1126" s="396">
        <v>0</v>
      </c>
      <c r="C1126" s="396">
        <v>0</v>
      </c>
      <c r="D1126" s="396">
        <v>0</v>
      </c>
      <c r="E1126" s="396">
        <v>359</v>
      </c>
      <c r="F1126" s="396">
        <v>80</v>
      </c>
      <c r="G1126" s="396">
        <v>0</v>
      </c>
      <c r="H1126" s="396">
        <v>0</v>
      </c>
      <c r="I1126" s="396">
        <v>77</v>
      </c>
      <c r="J1126" s="396">
        <v>49</v>
      </c>
      <c r="K1126" s="396">
        <v>0</v>
      </c>
      <c r="L1126" s="396">
        <v>22</v>
      </c>
      <c r="M1126" s="396">
        <v>0</v>
      </c>
      <c r="N1126" s="421">
        <v>37</v>
      </c>
      <c r="O1126" s="421">
        <f>SUM(B1126:N1126)</f>
        <v>624</v>
      </c>
      <c r="P1126" s="420"/>
      <c r="Q1126" s="420"/>
      <c r="R1126" s="420"/>
      <c r="S1126" s="420"/>
      <c r="T1126" s="420"/>
      <c r="U1126" s="420"/>
      <c r="V1126" s="420"/>
      <c r="W1126" s="420"/>
      <c r="X1126" s="420"/>
      <c r="Y1126" s="420"/>
    </row>
    <row r="1127" spans="1:25" ht="30" customHeight="1">
      <c r="A1127" s="315" t="s">
        <v>33</v>
      </c>
      <c r="B1127" s="396">
        <v>115</v>
      </c>
      <c r="C1127" s="396">
        <v>39</v>
      </c>
      <c r="D1127" s="396">
        <v>0</v>
      </c>
      <c r="E1127" s="396">
        <v>58</v>
      </c>
      <c r="F1127" s="396">
        <v>8</v>
      </c>
      <c r="G1127" s="396">
        <v>2</v>
      </c>
      <c r="H1127" s="396">
        <v>0</v>
      </c>
      <c r="I1127" s="396">
        <v>66</v>
      </c>
      <c r="J1127" s="396">
        <v>52</v>
      </c>
      <c r="K1127" s="396">
        <v>79</v>
      </c>
      <c r="L1127" s="396">
        <v>0</v>
      </c>
      <c r="M1127" s="396">
        <v>0</v>
      </c>
      <c r="N1127" s="421">
        <v>166</v>
      </c>
      <c r="O1127" s="421">
        <f t="shared" ref="O1127:O1157" si="56">SUM(B1127:N1127)</f>
        <v>585</v>
      </c>
      <c r="P1127" s="420"/>
      <c r="Q1127" s="420"/>
      <c r="R1127" s="420"/>
      <c r="S1127" s="420"/>
      <c r="T1127" s="420"/>
      <c r="U1127" s="420"/>
      <c r="V1127" s="420"/>
      <c r="W1127" s="420"/>
      <c r="X1127" s="420"/>
      <c r="Y1127" s="420"/>
    </row>
    <row r="1128" spans="1:25" ht="30" customHeight="1">
      <c r="A1128" s="315" t="s">
        <v>35</v>
      </c>
      <c r="B1128" s="396">
        <v>0</v>
      </c>
      <c r="C1128" s="396">
        <v>0</v>
      </c>
      <c r="D1128" s="396">
        <v>46</v>
      </c>
      <c r="E1128" s="396">
        <v>112</v>
      </c>
      <c r="F1128" s="396">
        <v>0</v>
      </c>
      <c r="G1128" s="396">
        <v>0</v>
      </c>
      <c r="H1128" s="396">
        <v>1</v>
      </c>
      <c r="I1128" s="396">
        <v>0</v>
      </c>
      <c r="J1128" s="396">
        <v>0</v>
      </c>
      <c r="K1128" s="396">
        <v>57</v>
      </c>
      <c r="L1128" s="396">
        <v>0</v>
      </c>
      <c r="M1128" s="396">
        <v>0</v>
      </c>
      <c r="N1128" s="421">
        <v>54</v>
      </c>
      <c r="O1128" s="421">
        <f t="shared" si="56"/>
        <v>270</v>
      </c>
      <c r="P1128" s="420"/>
      <c r="Q1128" s="420"/>
      <c r="R1128" s="420"/>
      <c r="S1128" s="420"/>
      <c r="T1128" s="420"/>
      <c r="U1128" s="420"/>
      <c r="V1128" s="420"/>
      <c r="W1128" s="420"/>
      <c r="X1128" s="420"/>
      <c r="Y1128" s="420"/>
    </row>
    <row r="1129" spans="1:25" ht="30" customHeight="1">
      <c r="A1129" s="315" t="s">
        <v>66</v>
      </c>
      <c r="B1129" s="396">
        <v>63</v>
      </c>
      <c r="C1129" s="396">
        <v>0</v>
      </c>
      <c r="D1129" s="396">
        <v>7</v>
      </c>
      <c r="E1129" s="396">
        <v>11</v>
      </c>
      <c r="F1129" s="396">
        <v>67</v>
      </c>
      <c r="G1129" s="396">
        <v>0</v>
      </c>
      <c r="H1129" s="396">
        <v>0</v>
      </c>
      <c r="I1129" s="396">
        <v>65</v>
      </c>
      <c r="J1129" s="396">
        <v>28</v>
      </c>
      <c r="K1129" s="396">
        <v>1</v>
      </c>
      <c r="L1129" s="396">
        <v>5</v>
      </c>
      <c r="M1129" s="396">
        <v>0</v>
      </c>
      <c r="N1129" s="421">
        <v>46</v>
      </c>
      <c r="O1129" s="421">
        <f t="shared" si="56"/>
        <v>293</v>
      </c>
      <c r="P1129" s="420"/>
      <c r="Q1129" s="420"/>
      <c r="R1129" s="420"/>
      <c r="S1129" s="420"/>
      <c r="T1129" s="420"/>
      <c r="U1129" s="420"/>
      <c r="V1129" s="420"/>
      <c r="W1129" s="420"/>
      <c r="X1129" s="420"/>
      <c r="Y1129" s="420"/>
    </row>
    <row r="1130" spans="1:25" ht="30" customHeight="1">
      <c r="A1130" s="315" t="s">
        <v>657</v>
      </c>
      <c r="B1130" s="396">
        <v>0</v>
      </c>
      <c r="C1130" s="396">
        <v>0</v>
      </c>
      <c r="D1130" s="396">
        <v>0</v>
      </c>
      <c r="E1130" s="396">
        <v>0</v>
      </c>
      <c r="F1130" s="396">
        <v>0</v>
      </c>
      <c r="G1130" s="396">
        <v>0</v>
      </c>
      <c r="H1130" s="396">
        <v>0</v>
      </c>
      <c r="I1130" s="396">
        <v>0</v>
      </c>
      <c r="J1130" s="396">
        <v>0</v>
      </c>
      <c r="K1130" s="396">
        <v>5</v>
      </c>
      <c r="L1130" s="396">
        <v>0</v>
      </c>
      <c r="M1130" s="396">
        <v>0</v>
      </c>
      <c r="N1130" s="421">
        <v>40</v>
      </c>
      <c r="O1130" s="421">
        <f t="shared" si="56"/>
        <v>45</v>
      </c>
      <c r="P1130" s="420"/>
      <c r="Q1130" s="420"/>
      <c r="R1130" s="420"/>
      <c r="S1130" s="420"/>
      <c r="T1130" s="420"/>
      <c r="U1130" s="420"/>
      <c r="V1130" s="420"/>
      <c r="W1130" s="420"/>
      <c r="X1130" s="420"/>
      <c r="Y1130" s="420"/>
    </row>
    <row r="1131" spans="1:25" ht="30" customHeight="1">
      <c r="A1131" s="315" t="s">
        <v>31</v>
      </c>
      <c r="B1131" s="396">
        <v>14</v>
      </c>
      <c r="C1131" s="396">
        <v>0</v>
      </c>
      <c r="D1131" s="396">
        <v>64</v>
      </c>
      <c r="E1131" s="396">
        <v>2</v>
      </c>
      <c r="F1131" s="396">
        <v>30</v>
      </c>
      <c r="G1131" s="396">
        <v>0</v>
      </c>
      <c r="H1131" s="396">
        <v>0</v>
      </c>
      <c r="I1131" s="396">
        <v>0</v>
      </c>
      <c r="J1131" s="396">
        <v>0</v>
      </c>
      <c r="K1131" s="396">
        <v>0</v>
      </c>
      <c r="L1131" s="396">
        <v>0</v>
      </c>
      <c r="M1131" s="396">
        <v>0</v>
      </c>
      <c r="N1131" s="421">
        <v>0</v>
      </c>
      <c r="O1131" s="421">
        <f t="shared" si="56"/>
        <v>110</v>
      </c>
      <c r="P1131" s="420"/>
      <c r="Q1131" s="420"/>
      <c r="R1131" s="420"/>
      <c r="S1131" s="420"/>
      <c r="T1131" s="420"/>
      <c r="U1131" s="420"/>
      <c r="V1131" s="420"/>
      <c r="W1131" s="420"/>
      <c r="X1131" s="420"/>
      <c r="Y1131" s="420"/>
    </row>
    <row r="1132" spans="1:25" ht="30" customHeight="1">
      <c r="A1132" s="315" t="s">
        <v>29</v>
      </c>
      <c r="B1132" s="396">
        <v>74</v>
      </c>
      <c r="C1132" s="396">
        <v>0</v>
      </c>
      <c r="D1132" s="396">
        <v>54</v>
      </c>
      <c r="E1132" s="396">
        <v>0</v>
      </c>
      <c r="F1132" s="396">
        <v>30</v>
      </c>
      <c r="G1132" s="396">
        <v>36</v>
      </c>
      <c r="H1132" s="396">
        <v>0</v>
      </c>
      <c r="I1132" s="396">
        <v>0</v>
      </c>
      <c r="J1132" s="396">
        <v>9</v>
      </c>
      <c r="K1132" s="396">
        <v>51</v>
      </c>
      <c r="L1132" s="396">
        <v>0</v>
      </c>
      <c r="M1132" s="396">
        <v>0</v>
      </c>
      <c r="N1132" s="421">
        <v>0</v>
      </c>
      <c r="O1132" s="421">
        <f t="shared" si="56"/>
        <v>254</v>
      </c>
      <c r="P1132" s="420"/>
      <c r="Q1132" s="420"/>
      <c r="R1132" s="420"/>
      <c r="S1132" s="420"/>
      <c r="T1132" s="420"/>
      <c r="U1132" s="420"/>
      <c r="V1132" s="420"/>
      <c r="W1132" s="420"/>
      <c r="X1132" s="420"/>
      <c r="Y1132" s="420"/>
    </row>
    <row r="1133" spans="1:25" ht="30" customHeight="1">
      <c r="A1133" s="315" t="s">
        <v>24</v>
      </c>
      <c r="B1133" s="396">
        <v>19</v>
      </c>
      <c r="C1133" s="396">
        <v>0</v>
      </c>
      <c r="D1133" s="396">
        <v>0</v>
      </c>
      <c r="E1133" s="396">
        <v>67</v>
      </c>
      <c r="F1133" s="396">
        <v>41</v>
      </c>
      <c r="G1133" s="396">
        <v>0</v>
      </c>
      <c r="H1133" s="396">
        <v>1</v>
      </c>
      <c r="I1133" s="396">
        <v>84</v>
      </c>
      <c r="J1133" s="396">
        <v>0</v>
      </c>
      <c r="K1133" s="396">
        <v>0</v>
      </c>
      <c r="L1133" s="396">
        <v>0</v>
      </c>
      <c r="M1133" s="396">
        <v>0</v>
      </c>
      <c r="N1133" s="421">
        <v>0</v>
      </c>
      <c r="O1133" s="421">
        <f t="shared" si="56"/>
        <v>212</v>
      </c>
      <c r="P1133" s="420"/>
      <c r="Q1133" s="420"/>
      <c r="R1133" s="420"/>
      <c r="S1133" s="420"/>
      <c r="T1133" s="420"/>
      <c r="U1133" s="420"/>
      <c r="V1133" s="420"/>
      <c r="W1133" s="420"/>
      <c r="X1133" s="420"/>
      <c r="Y1133" s="420"/>
    </row>
    <row r="1134" spans="1:25" ht="30" customHeight="1">
      <c r="A1134" s="315" t="s">
        <v>23</v>
      </c>
      <c r="B1134" s="396">
        <v>23</v>
      </c>
      <c r="C1134" s="396">
        <v>31</v>
      </c>
      <c r="D1134" s="396">
        <v>44</v>
      </c>
      <c r="E1134" s="396">
        <v>98</v>
      </c>
      <c r="F1134" s="396">
        <v>122</v>
      </c>
      <c r="G1134" s="396">
        <v>0</v>
      </c>
      <c r="H1134" s="396">
        <v>12</v>
      </c>
      <c r="I1134" s="396">
        <v>10</v>
      </c>
      <c r="J1134" s="396">
        <v>0</v>
      </c>
      <c r="K1134" s="396">
        <v>0</v>
      </c>
      <c r="L1134" s="396">
        <v>126</v>
      </c>
      <c r="M1134" s="396">
        <v>0</v>
      </c>
      <c r="N1134" s="421">
        <v>32</v>
      </c>
      <c r="O1134" s="421">
        <f t="shared" si="56"/>
        <v>498</v>
      </c>
      <c r="P1134" s="420"/>
      <c r="Q1134" s="420"/>
      <c r="R1134" s="420"/>
      <c r="S1134" s="420"/>
      <c r="T1134" s="420"/>
      <c r="U1134" s="420"/>
      <c r="V1134" s="420"/>
      <c r="W1134" s="420"/>
      <c r="X1134" s="420"/>
      <c r="Y1134" s="420"/>
    </row>
    <row r="1135" spans="1:25" ht="30" customHeight="1">
      <c r="A1135" s="315" t="s">
        <v>36</v>
      </c>
      <c r="B1135" s="396">
        <v>0</v>
      </c>
      <c r="C1135" s="396">
        <v>0</v>
      </c>
      <c r="D1135" s="396">
        <v>11</v>
      </c>
      <c r="E1135" s="396">
        <v>0</v>
      </c>
      <c r="F1135" s="396">
        <v>0</v>
      </c>
      <c r="G1135" s="396">
        <v>0</v>
      </c>
      <c r="H1135" s="396">
        <v>1</v>
      </c>
      <c r="I1135" s="396">
        <v>35</v>
      </c>
      <c r="J1135" s="396">
        <v>0</v>
      </c>
      <c r="K1135" s="396">
        <v>0</v>
      </c>
      <c r="L1135" s="396">
        <v>0</v>
      </c>
      <c r="M1135" s="396">
        <v>0</v>
      </c>
      <c r="N1135" s="421">
        <v>4</v>
      </c>
      <c r="O1135" s="421">
        <f t="shared" si="56"/>
        <v>51</v>
      </c>
      <c r="P1135" s="420"/>
      <c r="Q1135" s="420"/>
      <c r="R1135" s="420"/>
      <c r="S1135" s="420"/>
      <c r="T1135" s="420"/>
      <c r="U1135" s="420"/>
      <c r="V1135" s="420"/>
      <c r="W1135" s="420"/>
      <c r="X1135" s="420"/>
      <c r="Y1135" s="420"/>
    </row>
    <row r="1136" spans="1:25" ht="30" customHeight="1">
      <c r="A1136" s="315" t="s">
        <v>20</v>
      </c>
      <c r="B1136" s="396">
        <v>0</v>
      </c>
      <c r="C1136" s="396">
        <v>0</v>
      </c>
      <c r="D1136" s="396">
        <v>30</v>
      </c>
      <c r="E1136" s="396">
        <v>0</v>
      </c>
      <c r="F1136" s="396">
        <v>129</v>
      </c>
      <c r="G1136" s="396">
        <v>0</v>
      </c>
      <c r="H1136" s="396">
        <v>10</v>
      </c>
      <c r="I1136" s="396">
        <v>0</v>
      </c>
      <c r="J1136" s="396">
        <v>0</v>
      </c>
      <c r="K1136" s="396">
        <v>63</v>
      </c>
      <c r="L1136" s="396">
        <v>38</v>
      </c>
      <c r="M1136" s="396">
        <v>0</v>
      </c>
      <c r="N1136" s="421">
        <v>30</v>
      </c>
      <c r="O1136" s="421">
        <f t="shared" si="56"/>
        <v>300</v>
      </c>
      <c r="P1136" s="420"/>
      <c r="Q1136" s="420"/>
      <c r="R1136" s="420"/>
      <c r="S1136" s="420"/>
      <c r="T1136" s="420"/>
      <c r="U1136" s="420"/>
      <c r="V1136" s="420"/>
      <c r="W1136" s="420"/>
      <c r="X1136" s="420"/>
      <c r="Y1136" s="420"/>
    </row>
    <row r="1137" spans="1:25" ht="30" customHeight="1">
      <c r="A1137" s="315" t="s">
        <v>38</v>
      </c>
      <c r="B1137" s="396">
        <v>0</v>
      </c>
      <c r="C1137" s="396">
        <v>0</v>
      </c>
      <c r="D1137" s="396">
        <v>67</v>
      </c>
      <c r="E1137" s="396">
        <v>0</v>
      </c>
      <c r="F1137" s="396">
        <v>127</v>
      </c>
      <c r="G1137" s="396">
        <v>7</v>
      </c>
      <c r="H1137" s="396">
        <v>0</v>
      </c>
      <c r="I1137" s="396">
        <v>0</v>
      </c>
      <c r="J1137" s="396">
        <v>51</v>
      </c>
      <c r="K1137" s="396">
        <v>63</v>
      </c>
      <c r="L1137" s="396">
        <v>0</v>
      </c>
      <c r="M1137" s="396">
        <v>0</v>
      </c>
      <c r="N1137" s="421">
        <v>0</v>
      </c>
      <c r="O1137" s="421">
        <f t="shared" si="56"/>
        <v>315</v>
      </c>
      <c r="P1137" s="420"/>
      <c r="Q1137" s="420"/>
      <c r="R1137" s="420"/>
      <c r="S1137" s="420"/>
      <c r="T1137" s="420"/>
      <c r="U1137" s="420"/>
      <c r="V1137" s="420"/>
      <c r="W1137" s="420"/>
      <c r="X1137" s="420"/>
      <c r="Y1137" s="420"/>
    </row>
    <row r="1138" spans="1:25" ht="30" customHeight="1">
      <c r="A1138" s="315" t="s">
        <v>39</v>
      </c>
      <c r="B1138" s="396">
        <v>133</v>
      </c>
      <c r="C1138" s="396">
        <v>24</v>
      </c>
      <c r="D1138" s="396">
        <v>0</v>
      </c>
      <c r="E1138" s="396">
        <v>13</v>
      </c>
      <c r="F1138" s="396">
        <v>114</v>
      </c>
      <c r="G1138" s="396">
        <v>60</v>
      </c>
      <c r="H1138" s="396">
        <v>7</v>
      </c>
      <c r="I1138" s="396">
        <v>1</v>
      </c>
      <c r="J1138" s="396">
        <v>0</v>
      </c>
      <c r="K1138" s="396">
        <v>58</v>
      </c>
      <c r="L1138" s="396">
        <v>0</v>
      </c>
      <c r="M1138" s="396">
        <v>4</v>
      </c>
      <c r="N1138" s="421">
        <v>84</v>
      </c>
      <c r="O1138" s="421">
        <f t="shared" si="56"/>
        <v>498</v>
      </c>
      <c r="P1138" s="420"/>
      <c r="Q1138" s="420"/>
      <c r="R1138" s="420"/>
      <c r="S1138" s="420"/>
      <c r="T1138" s="420"/>
      <c r="U1138" s="420"/>
      <c r="V1138" s="420"/>
      <c r="W1138" s="420"/>
      <c r="X1138" s="420"/>
      <c r="Y1138" s="420"/>
    </row>
    <row r="1139" spans="1:25" ht="30" customHeight="1">
      <c r="A1139" s="315" t="s">
        <v>48</v>
      </c>
      <c r="B1139" s="396">
        <v>85</v>
      </c>
      <c r="C1139" s="396">
        <v>0</v>
      </c>
      <c r="D1139" s="396">
        <v>0</v>
      </c>
      <c r="E1139" s="396">
        <v>13</v>
      </c>
      <c r="F1139" s="396">
        <v>71</v>
      </c>
      <c r="G1139" s="396">
        <v>8</v>
      </c>
      <c r="H1139" s="396">
        <v>0</v>
      </c>
      <c r="I1139" s="396">
        <v>0</v>
      </c>
      <c r="J1139" s="396">
        <v>0</v>
      </c>
      <c r="K1139" s="396">
        <v>1</v>
      </c>
      <c r="L1139" s="396">
        <v>0</v>
      </c>
      <c r="M1139" s="396">
        <v>0</v>
      </c>
      <c r="N1139" s="421">
        <v>19</v>
      </c>
      <c r="O1139" s="421">
        <f t="shared" si="56"/>
        <v>197</v>
      </c>
      <c r="P1139" s="420"/>
      <c r="Q1139" s="420"/>
      <c r="R1139" s="420"/>
      <c r="S1139" s="420"/>
      <c r="T1139" s="420"/>
      <c r="U1139" s="420"/>
      <c r="V1139" s="420"/>
      <c r="W1139" s="420"/>
      <c r="X1139" s="420"/>
      <c r="Y1139" s="420"/>
    </row>
    <row r="1140" spans="1:25" ht="30" customHeight="1">
      <c r="A1140" s="315" t="s">
        <v>49</v>
      </c>
      <c r="B1140" s="396">
        <v>49</v>
      </c>
      <c r="C1140" s="396">
        <v>0</v>
      </c>
      <c r="D1140" s="396">
        <v>57</v>
      </c>
      <c r="E1140" s="396">
        <v>22</v>
      </c>
      <c r="F1140" s="396">
        <v>99</v>
      </c>
      <c r="G1140" s="396">
        <v>68</v>
      </c>
      <c r="H1140" s="396">
        <v>0</v>
      </c>
      <c r="I1140" s="396">
        <v>125</v>
      </c>
      <c r="J1140" s="396">
        <v>0</v>
      </c>
      <c r="K1140" s="396">
        <v>2</v>
      </c>
      <c r="L1140" s="396">
        <v>32</v>
      </c>
      <c r="M1140" s="396">
        <v>22</v>
      </c>
      <c r="N1140" s="421">
        <v>127</v>
      </c>
      <c r="O1140" s="421">
        <f t="shared" si="56"/>
        <v>603</v>
      </c>
      <c r="P1140" s="420"/>
      <c r="Q1140" s="420"/>
      <c r="R1140" s="420"/>
      <c r="S1140" s="420"/>
      <c r="T1140" s="420"/>
      <c r="U1140" s="420"/>
      <c r="V1140" s="420"/>
      <c r="W1140" s="420"/>
      <c r="X1140" s="420"/>
      <c r="Y1140" s="420"/>
    </row>
    <row r="1141" spans="1:25" ht="30" customHeight="1">
      <c r="A1141" s="315" t="s">
        <v>50</v>
      </c>
      <c r="B1141" s="396">
        <v>32</v>
      </c>
      <c r="C1141" s="396">
        <v>0</v>
      </c>
      <c r="D1141" s="396">
        <v>31</v>
      </c>
      <c r="E1141" s="396">
        <v>87</v>
      </c>
      <c r="F1141" s="396">
        <v>65</v>
      </c>
      <c r="G1141" s="396">
        <v>20</v>
      </c>
      <c r="H1141" s="396">
        <v>0</v>
      </c>
      <c r="I1141" s="396">
        <v>51</v>
      </c>
      <c r="J1141" s="396">
        <v>26</v>
      </c>
      <c r="K1141" s="396">
        <v>12</v>
      </c>
      <c r="L1141" s="396">
        <v>15</v>
      </c>
      <c r="M1141" s="396">
        <v>4</v>
      </c>
      <c r="N1141" s="421">
        <v>95</v>
      </c>
      <c r="O1141" s="421">
        <f t="shared" si="56"/>
        <v>438</v>
      </c>
      <c r="P1141" s="420"/>
      <c r="Q1141" s="420"/>
      <c r="R1141" s="420"/>
      <c r="S1141" s="420"/>
      <c r="T1141" s="420"/>
      <c r="U1141" s="420"/>
      <c r="V1141" s="420"/>
      <c r="W1141" s="420"/>
      <c r="X1141" s="420"/>
      <c r="Y1141" s="420"/>
    </row>
    <row r="1142" spans="1:25" ht="30" customHeight="1">
      <c r="A1142" s="315" t="s">
        <v>975</v>
      </c>
      <c r="B1142" s="396">
        <v>58</v>
      </c>
      <c r="C1142" s="396">
        <v>32</v>
      </c>
      <c r="D1142" s="396">
        <v>0</v>
      </c>
      <c r="E1142" s="396">
        <v>163</v>
      </c>
      <c r="F1142" s="396">
        <v>139</v>
      </c>
      <c r="G1142" s="396">
        <v>0</v>
      </c>
      <c r="H1142" s="396">
        <v>3</v>
      </c>
      <c r="I1142" s="396">
        <v>0</v>
      </c>
      <c r="J1142" s="396">
        <v>46</v>
      </c>
      <c r="K1142" s="396">
        <v>115</v>
      </c>
      <c r="L1142" s="396">
        <v>0</v>
      </c>
      <c r="M1142" s="396">
        <v>8</v>
      </c>
      <c r="N1142" s="421">
        <v>70</v>
      </c>
      <c r="O1142" s="421">
        <f t="shared" si="56"/>
        <v>634</v>
      </c>
      <c r="P1142" s="420"/>
      <c r="Q1142" s="420"/>
      <c r="R1142" s="420"/>
      <c r="S1142" s="420"/>
      <c r="T1142" s="420"/>
      <c r="U1142" s="420"/>
      <c r="V1142" s="420"/>
      <c r="W1142" s="420"/>
      <c r="X1142" s="420"/>
      <c r="Y1142" s="420"/>
    </row>
    <row r="1143" spans="1:25" ht="30" customHeight="1">
      <c r="A1143" s="315" t="s">
        <v>52</v>
      </c>
      <c r="B1143" s="396">
        <v>49</v>
      </c>
      <c r="C1143" s="396">
        <v>15</v>
      </c>
      <c r="D1143" s="396">
        <v>94</v>
      </c>
      <c r="E1143" s="396">
        <v>38</v>
      </c>
      <c r="F1143" s="396">
        <v>0</v>
      </c>
      <c r="G1143" s="396">
        <v>0</v>
      </c>
      <c r="H1143" s="396">
        <v>0</v>
      </c>
      <c r="I1143" s="396">
        <v>297</v>
      </c>
      <c r="J1143" s="396">
        <v>25</v>
      </c>
      <c r="K1143" s="396">
        <v>18</v>
      </c>
      <c r="L1143" s="396">
        <v>34</v>
      </c>
      <c r="M1143" s="396">
        <v>26</v>
      </c>
      <c r="N1143" s="421">
        <v>74</v>
      </c>
      <c r="O1143" s="421">
        <f t="shared" si="56"/>
        <v>670</v>
      </c>
      <c r="P1143" s="420"/>
      <c r="Q1143" s="420"/>
      <c r="R1143" s="420"/>
      <c r="S1143" s="420"/>
      <c r="T1143" s="420"/>
      <c r="U1143" s="420"/>
      <c r="V1143" s="420"/>
      <c r="W1143" s="420"/>
      <c r="X1143" s="420"/>
      <c r="Y1143" s="420"/>
    </row>
    <row r="1144" spans="1:25" ht="30" customHeight="1">
      <c r="A1144" s="315" t="s">
        <v>53</v>
      </c>
      <c r="B1144" s="396">
        <v>0</v>
      </c>
      <c r="C1144" s="396">
        <v>40</v>
      </c>
      <c r="D1144" s="396">
        <v>70</v>
      </c>
      <c r="E1144" s="396">
        <v>250</v>
      </c>
      <c r="F1144" s="396">
        <v>16</v>
      </c>
      <c r="G1144" s="396">
        <v>2</v>
      </c>
      <c r="H1144" s="396">
        <v>0</v>
      </c>
      <c r="I1144" s="396">
        <v>98</v>
      </c>
      <c r="J1144" s="396">
        <v>66</v>
      </c>
      <c r="K1144" s="396">
        <v>69</v>
      </c>
      <c r="L1144" s="396">
        <v>95</v>
      </c>
      <c r="M1144" s="396">
        <v>22</v>
      </c>
      <c r="N1144" s="421">
        <v>0</v>
      </c>
      <c r="O1144" s="421">
        <f t="shared" si="56"/>
        <v>728</v>
      </c>
      <c r="P1144" s="420"/>
      <c r="Q1144" s="420"/>
      <c r="R1144" s="420"/>
      <c r="S1144" s="420"/>
      <c r="T1144" s="420"/>
      <c r="U1144" s="420"/>
      <c r="V1144" s="420"/>
      <c r="W1144" s="420"/>
      <c r="X1144" s="420"/>
      <c r="Y1144" s="420"/>
    </row>
    <row r="1145" spans="1:25" ht="30" customHeight="1">
      <c r="A1145" s="315" t="s">
        <v>54</v>
      </c>
      <c r="B1145" s="396">
        <v>0</v>
      </c>
      <c r="C1145" s="396">
        <v>0</v>
      </c>
      <c r="D1145" s="396">
        <v>0</v>
      </c>
      <c r="E1145" s="396">
        <v>74</v>
      </c>
      <c r="F1145" s="396">
        <v>0</v>
      </c>
      <c r="G1145" s="396">
        <v>41</v>
      </c>
      <c r="H1145" s="396">
        <v>0</v>
      </c>
      <c r="I1145" s="396">
        <v>0</v>
      </c>
      <c r="J1145" s="396">
        <v>25</v>
      </c>
      <c r="K1145" s="396">
        <v>0</v>
      </c>
      <c r="L1145" s="396">
        <v>0</v>
      </c>
      <c r="M1145" s="396">
        <v>0</v>
      </c>
      <c r="N1145" s="421">
        <v>0</v>
      </c>
      <c r="O1145" s="421">
        <f t="shared" si="56"/>
        <v>140</v>
      </c>
      <c r="P1145" s="420"/>
      <c r="Q1145" s="420"/>
      <c r="R1145" s="420"/>
      <c r="S1145" s="420"/>
      <c r="T1145" s="420"/>
      <c r="U1145" s="420"/>
      <c r="V1145" s="420"/>
      <c r="W1145" s="420"/>
      <c r="X1145" s="420"/>
      <c r="Y1145" s="420"/>
    </row>
    <row r="1146" spans="1:25" ht="30" customHeight="1">
      <c r="A1146" s="315" t="s">
        <v>64</v>
      </c>
      <c r="B1146" s="396">
        <v>0</v>
      </c>
      <c r="C1146" s="396">
        <v>0</v>
      </c>
      <c r="D1146" s="396">
        <v>0</v>
      </c>
      <c r="E1146" s="396">
        <v>102</v>
      </c>
      <c r="F1146" s="396">
        <v>0</v>
      </c>
      <c r="G1146" s="396">
        <v>28</v>
      </c>
      <c r="H1146" s="396">
        <v>0</v>
      </c>
      <c r="I1146" s="396">
        <v>0</v>
      </c>
      <c r="J1146" s="396">
        <v>50</v>
      </c>
      <c r="K1146" s="396">
        <v>12</v>
      </c>
      <c r="L1146" s="396">
        <v>0</v>
      </c>
      <c r="M1146" s="396">
        <v>2</v>
      </c>
      <c r="N1146" s="421">
        <v>0</v>
      </c>
      <c r="O1146" s="421">
        <f t="shared" si="56"/>
        <v>194</v>
      </c>
      <c r="P1146" s="420"/>
      <c r="Q1146" s="420"/>
      <c r="R1146" s="420"/>
      <c r="S1146" s="420"/>
      <c r="T1146" s="420"/>
      <c r="U1146" s="420"/>
      <c r="V1146" s="420"/>
      <c r="W1146" s="420"/>
      <c r="X1146" s="420"/>
      <c r="Y1146" s="420"/>
    </row>
    <row r="1147" spans="1:25" ht="30" customHeight="1">
      <c r="A1147" s="315" t="s">
        <v>979</v>
      </c>
      <c r="B1147" s="396">
        <v>18</v>
      </c>
      <c r="C1147" s="396">
        <v>0</v>
      </c>
      <c r="D1147" s="396">
        <v>0</v>
      </c>
      <c r="E1147" s="396">
        <v>0</v>
      </c>
      <c r="F1147" s="396">
        <v>0</v>
      </c>
      <c r="G1147" s="396">
        <v>0</v>
      </c>
      <c r="H1147" s="396">
        <v>0</v>
      </c>
      <c r="I1147" s="396">
        <v>0</v>
      </c>
      <c r="J1147" s="396">
        <v>13</v>
      </c>
      <c r="K1147" s="396">
        <v>0</v>
      </c>
      <c r="L1147" s="396">
        <v>0</v>
      </c>
      <c r="M1147" s="396">
        <v>0</v>
      </c>
      <c r="N1147" s="421">
        <v>0</v>
      </c>
      <c r="O1147" s="421">
        <f t="shared" si="56"/>
        <v>31</v>
      </c>
      <c r="P1147" s="420"/>
      <c r="Q1147" s="420"/>
      <c r="R1147" s="420"/>
      <c r="S1147" s="420"/>
      <c r="T1147" s="420"/>
      <c r="U1147" s="420"/>
      <c r="V1147" s="420"/>
      <c r="W1147" s="420"/>
      <c r="X1147" s="420"/>
      <c r="Y1147" s="420"/>
    </row>
    <row r="1148" spans="1:25" ht="30" customHeight="1">
      <c r="A1148" s="315" t="s">
        <v>746</v>
      </c>
      <c r="B1148" s="396">
        <v>0</v>
      </c>
      <c r="C1148" s="396">
        <v>0</v>
      </c>
      <c r="D1148" s="396">
        <v>0</v>
      </c>
      <c r="E1148" s="396">
        <v>1</v>
      </c>
      <c r="F1148" s="396">
        <v>0</v>
      </c>
      <c r="G1148" s="396">
        <v>0</v>
      </c>
      <c r="H1148" s="396">
        <v>0</v>
      </c>
      <c r="I1148" s="396">
        <v>0</v>
      </c>
      <c r="J1148" s="396">
        <v>0</v>
      </c>
      <c r="K1148" s="396">
        <v>0</v>
      </c>
      <c r="L1148" s="396">
        <v>0</v>
      </c>
      <c r="M1148" s="396">
        <v>0</v>
      </c>
      <c r="N1148" s="421">
        <v>0</v>
      </c>
      <c r="O1148" s="421">
        <f t="shared" si="56"/>
        <v>1</v>
      </c>
      <c r="P1148" s="420"/>
      <c r="Q1148" s="420"/>
      <c r="R1148" s="420"/>
      <c r="S1148" s="420"/>
      <c r="T1148" s="420"/>
      <c r="U1148" s="420"/>
      <c r="V1148" s="420"/>
      <c r="W1148" s="420"/>
      <c r="X1148" s="420"/>
      <c r="Y1148" s="420"/>
    </row>
    <row r="1149" spans="1:25" ht="30" customHeight="1">
      <c r="A1149" s="315" t="s">
        <v>985</v>
      </c>
      <c r="B1149" s="396">
        <v>0</v>
      </c>
      <c r="C1149" s="396">
        <v>0</v>
      </c>
      <c r="D1149" s="396">
        <v>0</v>
      </c>
      <c r="E1149" s="396">
        <v>0</v>
      </c>
      <c r="F1149" s="396">
        <v>5</v>
      </c>
      <c r="G1149" s="396">
        <v>0</v>
      </c>
      <c r="H1149" s="396">
        <v>0</v>
      </c>
      <c r="I1149" s="396">
        <v>0</v>
      </c>
      <c r="J1149" s="396">
        <v>0</v>
      </c>
      <c r="K1149" s="396">
        <v>0</v>
      </c>
      <c r="L1149" s="396">
        <v>0</v>
      </c>
      <c r="M1149" s="396">
        <v>0</v>
      </c>
      <c r="N1149" s="421">
        <v>0</v>
      </c>
      <c r="O1149" s="421">
        <f t="shared" si="56"/>
        <v>5</v>
      </c>
      <c r="P1149" s="420"/>
      <c r="Q1149" s="420"/>
      <c r="R1149" s="420"/>
      <c r="S1149" s="420"/>
      <c r="T1149" s="420"/>
      <c r="U1149" s="420"/>
      <c r="V1149" s="420"/>
      <c r="W1149" s="420"/>
      <c r="X1149" s="420"/>
      <c r="Y1149" s="420"/>
    </row>
    <row r="1150" spans="1:25" ht="30" customHeight="1">
      <c r="A1150" s="315" t="s">
        <v>986</v>
      </c>
      <c r="B1150" s="396">
        <v>0</v>
      </c>
      <c r="C1150" s="396">
        <v>0</v>
      </c>
      <c r="D1150" s="396">
        <v>0</v>
      </c>
      <c r="E1150" s="396">
        <v>0</v>
      </c>
      <c r="F1150" s="396">
        <v>0</v>
      </c>
      <c r="G1150" s="396">
        <v>0</v>
      </c>
      <c r="H1150" s="396">
        <v>0</v>
      </c>
      <c r="I1150" s="396">
        <v>1</v>
      </c>
      <c r="J1150" s="396">
        <v>21</v>
      </c>
      <c r="K1150" s="396">
        <v>0</v>
      </c>
      <c r="L1150" s="396">
        <v>0</v>
      </c>
      <c r="M1150" s="396">
        <v>0</v>
      </c>
      <c r="N1150" s="421">
        <v>0</v>
      </c>
      <c r="O1150" s="421">
        <f t="shared" si="56"/>
        <v>22</v>
      </c>
      <c r="P1150" s="420"/>
      <c r="Q1150" s="420"/>
      <c r="R1150" s="420"/>
      <c r="S1150" s="420"/>
      <c r="T1150" s="420"/>
      <c r="U1150" s="420"/>
      <c r="V1150" s="420"/>
      <c r="W1150" s="420"/>
      <c r="X1150" s="420"/>
      <c r="Y1150" s="420"/>
    </row>
    <row r="1151" spans="1:25" ht="30" customHeight="1">
      <c r="A1151" s="315" t="s">
        <v>754</v>
      </c>
      <c r="B1151" s="396">
        <v>0</v>
      </c>
      <c r="C1151" s="396">
        <v>0</v>
      </c>
      <c r="D1151" s="396">
        <v>0</v>
      </c>
      <c r="E1151" s="396">
        <v>0</v>
      </c>
      <c r="F1151" s="396">
        <v>0</v>
      </c>
      <c r="G1151" s="396">
        <v>0</v>
      </c>
      <c r="H1151" s="396">
        <v>0</v>
      </c>
      <c r="I1151" s="396">
        <v>0</v>
      </c>
      <c r="J1151" s="396">
        <v>0</v>
      </c>
      <c r="K1151" s="396">
        <v>41</v>
      </c>
      <c r="L1151" s="396">
        <v>0</v>
      </c>
      <c r="M1151" s="396">
        <v>0</v>
      </c>
      <c r="N1151" s="421">
        <v>0</v>
      </c>
      <c r="O1151" s="421">
        <f t="shared" si="56"/>
        <v>41</v>
      </c>
      <c r="P1151" s="420"/>
      <c r="Q1151" s="420"/>
      <c r="R1151" s="420"/>
      <c r="S1151" s="420"/>
      <c r="T1151" s="420"/>
      <c r="U1151" s="420"/>
      <c r="V1151" s="420"/>
      <c r="W1151" s="420"/>
      <c r="X1151" s="420"/>
      <c r="Y1151" s="420"/>
    </row>
    <row r="1152" spans="1:25" ht="30" customHeight="1">
      <c r="A1152" s="315" t="s">
        <v>987</v>
      </c>
      <c r="B1152" s="396">
        <v>184</v>
      </c>
      <c r="C1152" s="396">
        <v>0</v>
      </c>
      <c r="D1152" s="396">
        <v>62</v>
      </c>
      <c r="E1152" s="396">
        <v>302</v>
      </c>
      <c r="F1152" s="396">
        <v>177</v>
      </c>
      <c r="G1152" s="396">
        <v>0</v>
      </c>
      <c r="H1152" s="396">
        <v>0</v>
      </c>
      <c r="I1152" s="396">
        <v>0</v>
      </c>
      <c r="J1152" s="396">
        <v>28</v>
      </c>
      <c r="K1152" s="396">
        <v>79</v>
      </c>
      <c r="L1152" s="396">
        <v>0</v>
      </c>
      <c r="M1152" s="396">
        <v>0</v>
      </c>
      <c r="N1152" s="421">
        <v>44</v>
      </c>
      <c r="O1152" s="421">
        <f t="shared" si="56"/>
        <v>876</v>
      </c>
      <c r="P1152" s="420"/>
      <c r="Q1152" s="420"/>
      <c r="R1152" s="420"/>
      <c r="S1152" s="420"/>
      <c r="T1152" s="420"/>
      <c r="U1152" s="420"/>
      <c r="V1152" s="420"/>
      <c r="W1152" s="420"/>
      <c r="X1152" s="420"/>
      <c r="Y1152" s="420"/>
    </row>
    <row r="1153" spans="1:25" ht="30" customHeight="1">
      <c r="A1153" s="315" t="s">
        <v>989</v>
      </c>
      <c r="B1153" s="396">
        <v>0</v>
      </c>
      <c r="C1153" s="396">
        <v>0</v>
      </c>
      <c r="D1153" s="396">
        <v>23</v>
      </c>
      <c r="E1153" s="396">
        <v>0</v>
      </c>
      <c r="F1153" s="396">
        <v>0</v>
      </c>
      <c r="G1153" s="396">
        <v>0</v>
      </c>
      <c r="H1153" s="396">
        <v>0</v>
      </c>
      <c r="I1153" s="396">
        <v>0</v>
      </c>
      <c r="J1153" s="396">
        <v>0</v>
      </c>
      <c r="K1153" s="396">
        <v>0</v>
      </c>
      <c r="L1153" s="396">
        <v>0</v>
      </c>
      <c r="M1153" s="396">
        <v>0</v>
      </c>
      <c r="N1153" s="421">
        <v>0</v>
      </c>
      <c r="O1153" s="421">
        <f t="shared" si="56"/>
        <v>23</v>
      </c>
      <c r="P1153" s="420"/>
      <c r="Q1153" s="420"/>
      <c r="R1153" s="420"/>
      <c r="S1153" s="420"/>
      <c r="T1153" s="420"/>
      <c r="U1153" s="420"/>
      <c r="V1153" s="420"/>
      <c r="W1153" s="420"/>
      <c r="X1153" s="420"/>
      <c r="Y1153" s="420"/>
    </row>
    <row r="1154" spans="1:25" ht="30" customHeight="1">
      <c r="A1154" s="315" t="s">
        <v>991</v>
      </c>
      <c r="B1154" s="396">
        <v>0</v>
      </c>
      <c r="C1154" s="396">
        <v>0</v>
      </c>
      <c r="D1154" s="396">
        <v>0</v>
      </c>
      <c r="E1154" s="396">
        <v>0</v>
      </c>
      <c r="F1154" s="396">
        <v>66</v>
      </c>
      <c r="G1154" s="396">
        <v>0</v>
      </c>
      <c r="H1154" s="396">
        <v>0</v>
      </c>
      <c r="I1154" s="396">
        <v>0</v>
      </c>
      <c r="J1154" s="396">
        <v>0</v>
      </c>
      <c r="K1154" s="396">
        <v>0</v>
      </c>
      <c r="L1154" s="396">
        <v>0</v>
      </c>
      <c r="M1154" s="396">
        <v>0</v>
      </c>
      <c r="N1154" s="421">
        <v>0</v>
      </c>
      <c r="O1154" s="421">
        <f t="shared" si="56"/>
        <v>66</v>
      </c>
      <c r="P1154" s="420"/>
      <c r="Q1154" s="420"/>
      <c r="R1154" s="420"/>
      <c r="S1154" s="420"/>
      <c r="T1154" s="420"/>
      <c r="U1154" s="420"/>
      <c r="V1154" s="420"/>
      <c r="W1154" s="420"/>
      <c r="X1154" s="420"/>
      <c r="Y1154" s="420"/>
    </row>
    <row r="1155" spans="1:25" ht="30" customHeight="1">
      <c r="A1155" s="315" t="s">
        <v>992</v>
      </c>
      <c r="B1155" s="396">
        <v>110</v>
      </c>
      <c r="C1155" s="396">
        <v>0</v>
      </c>
      <c r="D1155" s="396">
        <v>0</v>
      </c>
      <c r="E1155" s="396">
        <v>0</v>
      </c>
      <c r="F1155" s="396">
        <v>0</v>
      </c>
      <c r="G1155" s="396">
        <v>0</v>
      </c>
      <c r="H1155" s="396">
        <v>0</v>
      </c>
      <c r="I1155" s="396">
        <v>0</v>
      </c>
      <c r="J1155" s="396">
        <v>0</v>
      </c>
      <c r="K1155" s="396">
        <v>0</v>
      </c>
      <c r="L1155" s="396">
        <v>0</v>
      </c>
      <c r="M1155" s="396">
        <v>0</v>
      </c>
      <c r="N1155" s="421">
        <v>0</v>
      </c>
      <c r="O1155" s="421">
        <f t="shared" si="56"/>
        <v>110</v>
      </c>
      <c r="P1155" s="420"/>
      <c r="Q1155" s="420"/>
      <c r="R1155" s="420"/>
      <c r="S1155" s="420"/>
      <c r="T1155" s="420"/>
      <c r="U1155" s="420"/>
      <c r="V1155" s="420"/>
      <c r="W1155" s="420"/>
      <c r="X1155" s="420"/>
      <c r="Y1155" s="420"/>
    </row>
    <row r="1156" spans="1:25" ht="30" customHeight="1">
      <c r="A1156" s="315" t="s">
        <v>1666</v>
      </c>
      <c r="B1156" s="396">
        <v>0</v>
      </c>
      <c r="C1156" s="396">
        <v>2</v>
      </c>
      <c r="D1156" s="396">
        <v>0</v>
      </c>
      <c r="E1156" s="396">
        <v>0</v>
      </c>
      <c r="F1156" s="396">
        <v>66</v>
      </c>
      <c r="G1156" s="396">
        <v>0</v>
      </c>
      <c r="H1156" s="396">
        <v>0</v>
      </c>
      <c r="I1156" s="396">
        <v>0</v>
      </c>
      <c r="J1156" s="396">
        <v>0</v>
      </c>
      <c r="K1156" s="396">
        <v>0</v>
      </c>
      <c r="L1156" s="396">
        <v>0</v>
      </c>
      <c r="M1156" s="396">
        <v>0</v>
      </c>
      <c r="N1156" s="421">
        <v>0</v>
      </c>
      <c r="O1156" s="421">
        <f t="shared" si="56"/>
        <v>68</v>
      </c>
      <c r="P1156" s="420"/>
      <c r="Q1156" s="420"/>
      <c r="R1156" s="420"/>
      <c r="S1156" s="420"/>
      <c r="T1156" s="420"/>
      <c r="U1156" s="420"/>
      <c r="V1156" s="420"/>
      <c r="W1156" s="420"/>
      <c r="X1156" s="420"/>
      <c r="Y1156" s="420"/>
    </row>
    <row r="1157" spans="1:25" ht="30" customHeight="1">
      <c r="A1157" s="315" t="s">
        <v>1001</v>
      </c>
      <c r="B1157" s="396">
        <v>0</v>
      </c>
      <c r="C1157" s="396">
        <v>0</v>
      </c>
      <c r="D1157" s="396">
        <v>0</v>
      </c>
      <c r="E1157" s="396">
        <v>0</v>
      </c>
      <c r="F1157" s="396">
        <v>0</v>
      </c>
      <c r="G1157" s="396">
        <v>0</v>
      </c>
      <c r="H1157" s="396">
        <v>0</v>
      </c>
      <c r="I1157" s="396">
        <v>0</v>
      </c>
      <c r="J1157" s="396">
        <v>5</v>
      </c>
      <c r="K1157" s="396">
        <v>0</v>
      </c>
      <c r="L1157" s="396">
        <v>0</v>
      </c>
      <c r="M1157" s="396">
        <v>0</v>
      </c>
      <c r="N1157" s="421">
        <v>0</v>
      </c>
      <c r="O1157" s="421">
        <f t="shared" si="56"/>
        <v>5</v>
      </c>
      <c r="P1157" s="420"/>
      <c r="Q1157" s="420"/>
      <c r="R1157" s="420"/>
      <c r="S1157" s="420"/>
      <c r="T1157" s="420"/>
      <c r="U1157" s="420"/>
      <c r="V1157" s="420"/>
      <c r="W1157" s="420"/>
      <c r="X1157" s="420"/>
      <c r="Y1157" s="420"/>
    </row>
    <row r="1158" spans="1:25" ht="30" customHeight="1">
      <c r="A1158" s="315" t="s">
        <v>1053</v>
      </c>
      <c r="B1158" s="396">
        <v>0</v>
      </c>
      <c r="C1158" s="396">
        <v>0</v>
      </c>
      <c r="D1158" s="396">
        <v>0</v>
      </c>
      <c r="E1158" s="396">
        <v>0</v>
      </c>
      <c r="F1158" s="396">
        <v>0</v>
      </c>
      <c r="G1158" s="396">
        <v>0</v>
      </c>
      <c r="H1158" s="396">
        <v>0</v>
      </c>
      <c r="I1158" s="396">
        <v>2</v>
      </c>
      <c r="J1158" s="396">
        <v>39</v>
      </c>
      <c r="K1158" s="396">
        <v>0</v>
      </c>
      <c r="L1158" s="396">
        <v>0</v>
      </c>
      <c r="M1158" s="396">
        <v>24</v>
      </c>
      <c r="N1158" s="421">
        <v>0</v>
      </c>
      <c r="O1158" s="421">
        <f t="shared" ref="O1158:O1159" si="57">SUM(B1158:N1158)</f>
        <v>65</v>
      </c>
      <c r="P1158" s="420"/>
      <c r="Q1158" s="420"/>
      <c r="R1158" s="420"/>
      <c r="S1158" s="420"/>
      <c r="T1158" s="420"/>
      <c r="U1158" s="420"/>
      <c r="V1158" s="420"/>
      <c r="W1158" s="420"/>
      <c r="X1158" s="420"/>
      <c r="Y1158" s="420"/>
    </row>
    <row r="1159" spans="1:25" ht="30" customHeight="1">
      <c r="A1159" s="336" t="s">
        <v>3</v>
      </c>
      <c r="B1159" s="395">
        <f t="shared" ref="B1159:N1159" si="58">SUM(B1126:B1158)</f>
        <v>1026</v>
      </c>
      <c r="C1159" s="395">
        <f t="shared" si="58"/>
        <v>183</v>
      </c>
      <c r="D1159" s="395">
        <f t="shared" si="58"/>
        <v>660</v>
      </c>
      <c r="E1159" s="395">
        <f t="shared" si="58"/>
        <v>1772</v>
      </c>
      <c r="F1159" s="395">
        <f t="shared" si="58"/>
        <v>1452</v>
      </c>
      <c r="G1159" s="395">
        <f t="shared" si="58"/>
        <v>272</v>
      </c>
      <c r="H1159" s="395">
        <f t="shared" si="58"/>
        <v>35</v>
      </c>
      <c r="I1159" s="395">
        <f t="shared" si="58"/>
        <v>912</v>
      </c>
      <c r="J1159" s="395">
        <f t="shared" si="58"/>
        <v>533</v>
      </c>
      <c r="K1159" s="395">
        <f t="shared" si="58"/>
        <v>726</v>
      </c>
      <c r="L1159" s="395">
        <f t="shared" si="58"/>
        <v>367</v>
      </c>
      <c r="M1159" s="395">
        <f t="shared" si="58"/>
        <v>112</v>
      </c>
      <c r="N1159" s="415">
        <f t="shared" si="58"/>
        <v>922</v>
      </c>
      <c r="O1159" s="421">
        <f t="shared" si="57"/>
        <v>8972</v>
      </c>
      <c r="P1159" s="420"/>
      <c r="Q1159" s="420"/>
      <c r="R1159" s="420"/>
      <c r="S1159" s="420"/>
      <c r="T1159" s="420"/>
      <c r="U1159" s="420"/>
      <c r="V1159" s="420"/>
      <c r="W1159" s="420"/>
      <c r="X1159" s="420"/>
      <c r="Y1159" s="420"/>
    </row>
    <row r="1160" spans="1:25" ht="30" customHeight="1">
      <c r="A1160" s="631"/>
      <c r="B1160" s="631"/>
      <c r="C1160" s="631"/>
      <c r="D1160" s="631"/>
      <c r="E1160" s="631"/>
      <c r="F1160" s="631"/>
      <c r="G1160" s="631"/>
      <c r="H1160" s="631"/>
      <c r="I1160" s="631"/>
      <c r="J1160" s="631"/>
      <c r="K1160" s="631"/>
      <c r="L1160" s="631"/>
      <c r="M1160" s="631"/>
      <c r="N1160" s="631"/>
      <c r="O1160" s="631"/>
      <c r="P1160" s="420"/>
      <c r="Q1160" s="420"/>
      <c r="R1160" s="420"/>
      <c r="S1160" s="420"/>
      <c r="T1160" s="420"/>
      <c r="U1160" s="420"/>
      <c r="V1160" s="420"/>
      <c r="W1160" s="420"/>
      <c r="X1160" s="420"/>
      <c r="Y1160" s="420"/>
    </row>
    <row r="1161" spans="1:25" ht="30" customHeight="1">
      <c r="A1161" s="722" t="s">
        <v>1357</v>
      </c>
      <c r="B1161" s="722"/>
      <c r="C1161" s="722"/>
      <c r="D1161" s="722"/>
      <c r="E1161" s="722"/>
      <c r="F1161" s="722"/>
      <c r="G1161" s="722"/>
      <c r="H1161" s="722"/>
      <c r="I1161" s="722"/>
      <c r="J1161" s="405"/>
      <c r="K1161" s="403"/>
      <c r="L1161" s="399"/>
      <c r="M1161" s="399"/>
      <c r="N1161" s="420"/>
      <c r="O1161" s="420"/>
      <c r="P1161" s="420"/>
      <c r="Q1161" s="420"/>
      <c r="R1161" s="420"/>
      <c r="S1161" s="420"/>
      <c r="T1161" s="420"/>
      <c r="U1161" s="420"/>
      <c r="V1161" s="420"/>
      <c r="W1161" s="420"/>
      <c r="X1161" s="420"/>
      <c r="Y1161" s="420"/>
    </row>
    <row r="1162" spans="1:25" ht="63" customHeight="1">
      <c r="A1162" s="336" t="s">
        <v>1703</v>
      </c>
      <c r="B1162" s="408" t="s">
        <v>4</v>
      </c>
      <c r="C1162" s="408" t="s">
        <v>6</v>
      </c>
      <c r="D1162" s="408" t="s">
        <v>1233</v>
      </c>
      <c r="E1162" s="408" t="s">
        <v>1725</v>
      </c>
      <c r="F1162" s="82" t="s">
        <v>1360</v>
      </c>
      <c r="G1162" s="408" t="s">
        <v>236</v>
      </c>
      <c r="H1162" s="408" t="s">
        <v>15</v>
      </c>
      <c r="I1162" s="395" t="s">
        <v>3</v>
      </c>
      <c r="J1162" s="195"/>
      <c r="K1162" s="399"/>
      <c r="L1162" s="399"/>
      <c r="M1162" s="399"/>
      <c r="N1162" s="420"/>
      <c r="O1162" s="420"/>
      <c r="P1162" s="420"/>
      <c r="Q1162" s="420"/>
      <c r="R1162" s="420"/>
      <c r="S1162" s="420"/>
      <c r="T1162" s="420"/>
      <c r="U1162" s="420"/>
      <c r="V1162" s="420"/>
      <c r="W1162" s="420"/>
      <c r="X1162" s="420"/>
      <c r="Y1162" s="420"/>
    </row>
    <row r="1163" spans="1:25" ht="30" customHeight="1">
      <c r="A1163" s="315" t="s">
        <v>44</v>
      </c>
      <c r="B1163" s="396">
        <v>2</v>
      </c>
      <c r="C1163" s="396">
        <v>0</v>
      </c>
      <c r="D1163" s="396">
        <v>85</v>
      </c>
      <c r="E1163" s="396">
        <v>0</v>
      </c>
      <c r="F1163" s="396">
        <v>0</v>
      </c>
      <c r="G1163" s="396">
        <v>10</v>
      </c>
      <c r="H1163" s="395">
        <v>0</v>
      </c>
      <c r="I1163" s="396">
        <f>SUM(B1163:H1163)</f>
        <v>97</v>
      </c>
      <c r="J1163" s="403"/>
      <c r="K1163" s="399"/>
      <c r="L1163" s="399"/>
      <c r="M1163" s="399"/>
      <c r="N1163" s="420"/>
      <c r="O1163" s="420"/>
      <c r="P1163" s="420"/>
      <c r="Q1163" s="420"/>
      <c r="R1163" s="420"/>
      <c r="S1163" s="420"/>
      <c r="T1163" s="420"/>
      <c r="U1163" s="420"/>
      <c r="V1163" s="420"/>
      <c r="W1163" s="420"/>
      <c r="X1163" s="420"/>
      <c r="Y1163" s="420"/>
    </row>
    <row r="1164" spans="1:25" ht="30" customHeight="1">
      <c r="A1164" s="315" t="s">
        <v>33</v>
      </c>
      <c r="B1164" s="396">
        <v>1</v>
      </c>
      <c r="C1164" s="396">
        <v>0</v>
      </c>
      <c r="D1164" s="396">
        <v>25</v>
      </c>
      <c r="E1164" s="396">
        <v>0</v>
      </c>
      <c r="F1164" s="396">
        <v>1</v>
      </c>
      <c r="G1164" s="396">
        <v>0</v>
      </c>
      <c r="H1164" s="395">
        <v>0</v>
      </c>
      <c r="I1164" s="396">
        <f t="shared" ref="I1164:I1187" si="59">SUM(B1164:H1164)</f>
        <v>27</v>
      </c>
      <c r="J1164" s="403"/>
      <c r="K1164" s="399"/>
      <c r="L1164" s="399"/>
      <c r="M1164" s="399"/>
      <c r="N1164" s="420"/>
      <c r="O1164" s="420"/>
      <c r="P1164" s="420"/>
      <c r="Q1164" s="420"/>
      <c r="R1164" s="420"/>
      <c r="S1164" s="420"/>
      <c r="T1164" s="420"/>
      <c r="U1164" s="420"/>
      <c r="V1164" s="420"/>
      <c r="W1164" s="420"/>
      <c r="X1164" s="420"/>
      <c r="Y1164" s="420"/>
    </row>
    <row r="1165" spans="1:25" ht="30" customHeight="1">
      <c r="A1165" s="315" t="s">
        <v>35</v>
      </c>
      <c r="B1165" s="396">
        <v>0</v>
      </c>
      <c r="C1165" s="396">
        <v>0</v>
      </c>
      <c r="D1165" s="396">
        <v>0</v>
      </c>
      <c r="E1165" s="396">
        <v>0</v>
      </c>
      <c r="F1165" s="396">
        <v>10</v>
      </c>
      <c r="G1165" s="396">
        <v>4</v>
      </c>
      <c r="H1165" s="395">
        <v>0</v>
      </c>
      <c r="I1165" s="396">
        <f t="shared" si="59"/>
        <v>14</v>
      </c>
      <c r="J1165" s="403"/>
      <c r="K1165" s="399"/>
      <c r="L1165" s="399"/>
      <c r="M1165" s="399"/>
      <c r="N1165" s="420"/>
      <c r="O1165" s="420"/>
      <c r="P1165" s="420"/>
      <c r="Q1165" s="420"/>
      <c r="R1165" s="420"/>
      <c r="S1165" s="420"/>
      <c r="T1165" s="420"/>
      <c r="U1165" s="420"/>
      <c r="V1165" s="420"/>
      <c r="W1165" s="420"/>
      <c r="X1165" s="420"/>
      <c r="Y1165" s="420"/>
    </row>
    <row r="1166" spans="1:25" ht="30" customHeight="1">
      <c r="A1166" s="315" t="s">
        <v>66</v>
      </c>
      <c r="B1166" s="396">
        <v>2</v>
      </c>
      <c r="C1166" s="396">
        <v>0</v>
      </c>
      <c r="D1166" s="396">
        <v>52</v>
      </c>
      <c r="E1166" s="396">
        <v>0</v>
      </c>
      <c r="F1166" s="396">
        <v>1</v>
      </c>
      <c r="G1166" s="396">
        <v>12</v>
      </c>
      <c r="H1166" s="395">
        <v>2</v>
      </c>
      <c r="I1166" s="396">
        <f t="shared" si="59"/>
        <v>69</v>
      </c>
      <c r="J1166" s="403"/>
      <c r="K1166" s="399"/>
      <c r="L1166" s="399"/>
      <c r="M1166" s="399"/>
      <c r="N1166" s="420"/>
      <c r="O1166" s="420"/>
      <c r="P1166" s="420"/>
      <c r="Q1166" s="420"/>
      <c r="R1166" s="420"/>
      <c r="S1166" s="420"/>
      <c r="T1166" s="420"/>
      <c r="U1166" s="420"/>
      <c r="V1166" s="420"/>
      <c r="W1166" s="420"/>
      <c r="X1166" s="420"/>
      <c r="Y1166" s="420"/>
    </row>
    <row r="1167" spans="1:25" ht="30" customHeight="1">
      <c r="A1167" s="315" t="s">
        <v>657</v>
      </c>
      <c r="B1167" s="396">
        <v>0</v>
      </c>
      <c r="C1167" s="396">
        <v>0</v>
      </c>
      <c r="D1167" s="396">
        <v>18</v>
      </c>
      <c r="E1167" s="396">
        <v>0</v>
      </c>
      <c r="F1167" s="396">
        <v>0</v>
      </c>
      <c r="G1167" s="396">
        <v>0</v>
      </c>
      <c r="H1167" s="395">
        <v>0</v>
      </c>
      <c r="I1167" s="396">
        <f t="shared" si="59"/>
        <v>18</v>
      </c>
      <c r="J1167" s="403"/>
      <c r="K1167" s="399"/>
      <c r="L1167" s="399"/>
      <c r="M1167" s="399"/>
      <c r="N1167" s="420"/>
      <c r="O1167" s="420"/>
      <c r="P1167" s="420"/>
      <c r="Q1167" s="420"/>
      <c r="R1167" s="420"/>
      <c r="S1167" s="420"/>
      <c r="T1167" s="420"/>
      <c r="U1167" s="420"/>
      <c r="V1167" s="420"/>
      <c r="W1167" s="420"/>
      <c r="X1167" s="420"/>
      <c r="Y1167" s="420"/>
    </row>
    <row r="1168" spans="1:25" ht="30" customHeight="1">
      <c r="A1168" s="315" t="s">
        <v>31</v>
      </c>
      <c r="B1168" s="396">
        <v>0</v>
      </c>
      <c r="C1168" s="396">
        <v>0</v>
      </c>
      <c r="D1168" s="396">
        <v>17</v>
      </c>
      <c r="E1168" s="396">
        <v>0</v>
      </c>
      <c r="F1168" s="396">
        <v>0</v>
      </c>
      <c r="G1168" s="396">
        <v>1</v>
      </c>
      <c r="H1168" s="395">
        <v>0</v>
      </c>
      <c r="I1168" s="396">
        <f t="shared" si="59"/>
        <v>18</v>
      </c>
      <c r="J1168" s="403"/>
      <c r="K1168" s="399"/>
      <c r="L1168" s="399"/>
      <c r="M1168" s="399"/>
      <c r="N1168" s="420"/>
      <c r="O1168" s="420"/>
      <c r="P1168" s="420"/>
      <c r="Q1168" s="420"/>
      <c r="R1168" s="420"/>
      <c r="S1168" s="420"/>
      <c r="T1168" s="420"/>
      <c r="U1168" s="420"/>
      <c r="V1168" s="420"/>
      <c r="W1168" s="420"/>
      <c r="X1168" s="420"/>
      <c r="Y1168" s="420"/>
    </row>
    <row r="1169" spans="1:25" ht="30" customHeight="1">
      <c r="A1169" s="315" t="s">
        <v>29</v>
      </c>
      <c r="B1169" s="396">
        <v>0</v>
      </c>
      <c r="C1169" s="396">
        <v>0</v>
      </c>
      <c r="D1169" s="396">
        <v>5</v>
      </c>
      <c r="E1169" s="396">
        <v>0</v>
      </c>
      <c r="F1169" s="396">
        <v>1</v>
      </c>
      <c r="G1169" s="396">
        <v>1</v>
      </c>
      <c r="H1169" s="395">
        <v>0</v>
      </c>
      <c r="I1169" s="396">
        <f t="shared" si="59"/>
        <v>7</v>
      </c>
      <c r="J1169" s="403"/>
      <c r="K1169" s="399"/>
      <c r="L1169" s="399"/>
      <c r="M1169" s="399"/>
      <c r="N1169" s="420"/>
      <c r="O1169" s="420"/>
      <c r="P1169" s="420"/>
      <c r="Q1169" s="420"/>
      <c r="R1169" s="420"/>
      <c r="S1169" s="420"/>
      <c r="T1169" s="420"/>
      <c r="U1169" s="420"/>
      <c r="V1169" s="420"/>
      <c r="W1169" s="420"/>
      <c r="X1169" s="420"/>
      <c r="Y1169" s="420"/>
    </row>
    <row r="1170" spans="1:25" ht="30" customHeight="1">
      <c r="A1170" s="315" t="s">
        <v>24</v>
      </c>
      <c r="B1170" s="396">
        <v>0</v>
      </c>
      <c r="C1170" s="396">
        <v>0</v>
      </c>
      <c r="D1170" s="396">
        <v>27</v>
      </c>
      <c r="E1170" s="396">
        <v>0</v>
      </c>
      <c r="F1170" s="396">
        <v>1</v>
      </c>
      <c r="G1170" s="396">
        <v>5</v>
      </c>
      <c r="H1170" s="395">
        <v>0</v>
      </c>
      <c r="I1170" s="396">
        <f t="shared" si="59"/>
        <v>33</v>
      </c>
      <c r="J1170" s="403"/>
      <c r="K1170" s="399"/>
      <c r="L1170" s="399"/>
      <c r="M1170" s="399"/>
      <c r="N1170" s="420"/>
      <c r="O1170" s="420"/>
      <c r="P1170" s="420"/>
      <c r="Q1170" s="420"/>
      <c r="R1170" s="420"/>
      <c r="S1170" s="420"/>
      <c r="T1170" s="420"/>
      <c r="U1170" s="420"/>
      <c r="V1170" s="420"/>
      <c r="W1170" s="420"/>
      <c r="X1170" s="420"/>
      <c r="Y1170" s="420"/>
    </row>
    <row r="1171" spans="1:25" ht="30" customHeight="1">
      <c r="A1171" s="315" t="s">
        <v>23</v>
      </c>
      <c r="B1171" s="396">
        <v>0</v>
      </c>
      <c r="C1171" s="396">
        <v>0</v>
      </c>
      <c r="D1171" s="396">
        <v>0</v>
      </c>
      <c r="E1171" s="396">
        <v>0</v>
      </c>
      <c r="F1171" s="396">
        <v>0</v>
      </c>
      <c r="G1171" s="396">
        <v>4</v>
      </c>
      <c r="H1171" s="395">
        <v>0</v>
      </c>
      <c r="I1171" s="396">
        <f t="shared" si="59"/>
        <v>4</v>
      </c>
      <c r="J1171" s="403"/>
      <c r="K1171" s="399"/>
      <c r="L1171" s="399"/>
      <c r="M1171" s="399"/>
      <c r="N1171" s="420"/>
      <c r="O1171" s="420"/>
      <c r="P1171" s="420"/>
      <c r="Q1171" s="420"/>
      <c r="R1171" s="420"/>
      <c r="S1171" s="420"/>
      <c r="T1171" s="420"/>
      <c r="U1171" s="420"/>
      <c r="V1171" s="420"/>
      <c r="W1171" s="420"/>
      <c r="X1171" s="420"/>
      <c r="Y1171" s="420"/>
    </row>
    <row r="1172" spans="1:25" ht="30" customHeight="1">
      <c r="A1172" s="315" t="s">
        <v>36</v>
      </c>
      <c r="B1172" s="396">
        <v>0</v>
      </c>
      <c r="C1172" s="396">
        <v>0</v>
      </c>
      <c r="D1172" s="396">
        <v>77</v>
      </c>
      <c r="E1172" s="396">
        <v>0</v>
      </c>
      <c r="F1172" s="396">
        <v>0</v>
      </c>
      <c r="G1172" s="396">
        <v>1</v>
      </c>
      <c r="H1172" s="395">
        <v>0</v>
      </c>
      <c r="I1172" s="396">
        <f t="shared" si="59"/>
        <v>78</v>
      </c>
      <c r="J1172" s="403"/>
      <c r="K1172" s="399"/>
      <c r="L1172" s="399"/>
      <c r="M1172" s="399"/>
      <c r="N1172" s="420"/>
      <c r="O1172" s="420"/>
      <c r="P1172" s="420"/>
      <c r="Q1172" s="420"/>
      <c r="R1172" s="420"/>
      <c r="S1172" s="420"/>
      <c r="T1172" s="420"/>
      <c r="U1172" s="420"/>
      <c r="V1172" s="420"/>
      <c r="W1172" s="420"/>
      <c r="X1172" s="420"/>
      <c r="Y1172" s="420"/>
    </row>
    <row r="1173" spans="1:25" ht="30" customHeight="1">
      <c r="A1173" s="315" t="s">
        <v>20</v>
      </c>
      <c r="B1173" s="396">
        <v>1</v>
      </c>
      <c r="C1173" s="396">
        <v>0</v>
      </c>
      <c r="D1173" s="396">
        <v>13</v>
      </c>
      <c r="E1173" s="396">
        <v>0</v>
      </c>
      <c r="F1173" s="396">
        <v>0</v>
      </c>
      <c r="G1173" s="396">
        <v>0</v>
      </c>
      <c r="H1173" s="395">
        <v>0</v>
      </c>
      <c r="I1173" s="396">
        <f t="shared" si="59"/>
        <v>14</v>
      </c>
      <c r="J1173" s="403"/>
      <c r="K1173" s="399"/>
      <c r="L1173" s="399"/>
      <c r="M1173" s="399"/>
      <c r="N1173" s="420"/>
      <c r="O1173" s="420"/>
      <c r="P1173" s="420"/>
      <c r="Q1173" s="420"/>
      <c r="R1173" s="420"/>
      <c r="S1173" s="420"/>
      <c r="T1173" s="420"/>
      <c r="U1173" s="420"/>
      <c r="V1173" s="420"/>
      <c r="W1173" s="420"/>
      <c r="X1173" s="420"/>
      <c r="Y1173" s="420"/>
    </row>
    <row r="1174" spans="1:25" ht="30" customHeight="1">
      <c r="A1174" s="315" t="s">
        <v>38</v>
      </c>
      <c r="B1174" s="396">
        <v>5</v>
      </c>
      <c r="C1174" s="396">
        <v>0</v>
      </c>
      <c r="D1174" s="396">
        <v>0</v>
      </c>
      <c r="E1174" s="396">
        <v>0</v>
      </c>
      <c r="F1174" s="396">
        <v>1</v>
      </c>
      <c r="G1174" s="396">
        <v>0</v>
      </c>
      <c r="H1174" s="395">
        <v>0</v>
      </c>
      <c r="I1174" s="396">
        <f t="shared" si="59"/>
        <v>6</v>
      </c>
      <c r="J1174" s="403"/>
      <c r="K1174" s="399"/>
      <c r="L1174" s="399"/>
      <c r="M1174" s="399"/>
      <c r="N1174" s="420"/>
      <c r="O1174" s="420"/>
      <c r="P1174" s="420"/>
      <c r="Q1174" s="420"/>
      <c r="R1174" s="420"/>
      <c r="S1174" s="420"/>
      <c r="T1174" s="420"/>
      <c r="U1174" s="420"/>
      <c r="V1174" s="420"/>
      <c r="W1174" s="420"/>
      <c r="X1174" s="420"/>
      <c r="Y1174" s="420"/>
    </row>
    <row r="1175" spans="1:25" ht="30" customHeight="1">
      <c r="A1175" s="315" t="s">
        <v>39</v>
      </c>
      <c r="B1175" s="396">
        <v>2</v>
      </c>
      <c r="C1175" s="396">
        <v>0</v>
      </c>
      <c r="D1175" s="396">
        <v>79</v>
      </c>
      <c r="E1175" s="396">
        <v>0</v>
      </c>
      <c r="F1175" s="396">
        <v>0</v>
      </c>
      <c r="G1175" s="396">
        <v>5</v>
      </c>
      <c r="H1175" s="395">
        <v>0</v>
      </c>
      <c r="I1175" s="396">
        <f t="shared" si="59"/>
        <v>86</v>
      </c>
      <c r="J1175" s="403"/>
      <c r="K1175" s="399"/>
      <c r="L1175" s="399"/>
      <c r="M1175" s="399"/>
      <c r="N1175" s="420"/>
      <c r="O1175" s="420"/>
      <c r="P1175" s="420"/>
      <c r="Q1175" s="420"/>
      <c r="R1175" s="420"/>
      <c r="S1175" s="420"/>
      <c r="T1175" s="420"/>
      <c r="U1175" s="420"/>
      <c r="V1175" s="420"/>
      <c r="W1175" s="420"/>
      <c r="X1175" s="420"/>
      <c r="Y1175" s="420"/>
    </row>
    <row r="1176" spans="1:25" ht="30" customHeight="1">
      <c r="A1176" s="315" t="s">
        <v>48</v>
      </c>
      <c r="B1176" s="396">
        <v>0</v>
      </c>
      <c r="C1176" s="396">
        <v>0</v>
      </c>
      <c r="D1176" s="396">
        <v>32</v>
      </c>
      <c r="E1176" s="396">
        <v>0</v>
      </c>
      <c r="F1176" s="396">
        <v>0</v>
      </c>
      <c r="G1176" s="396">
        <v>0</v>
      </c>
      <c r="H1176" s="395">
        <v>0</v>
      </c>
      <c r="I1176" s="396">
        <f t="shared" si="59"/>
        <v>32</v>
      </c>
      <c r="J1176" s="403"/>
      <c r="K1176" s="399"/>
      <c r="L1176" s="399"/>
      <c r="M1176" s="399"/>
      <c r="N1176" s="420"/>
      <c r="O1176" s="420"/>
      <c r="P1176" s="420"/>
      <c r="Q1176" s="420"/>
      <c r="R1176" s="420"/>
      <c r="S1176" s="420"/>
      <c r="T1176" s="420"/>
      <c r="U1176" s="420"/>
      <c r="V1176" s="420"/>
      <c r="W1176" s="420"/>
      <c r="X1176" s="420"/>
      <c r="Y1176" s="420"/>
    </row>
    <row r="1177" spans="1:25" ht="30" customHeight="1">
      <c r="A1177" s="315" t="s">
        <v>49</v>
      </c>
      <c r="B1177" s="396">
        <v>0</v>
      </c>
      <c r="C1177" s="396">
        <v>1</v>
      </c>
      <c r="D1177" s="396">
        <v>192</v>
      </c>
      <c r="E1177" s="396">
        <v>0</v>
      </c>
      <c r="F1177" s="396">
        <v>4</v>
      </c>
      <c r="G1177" s="396">
        <v>3</v>
      </c>
      <c r="H1177" s="395">
        <v>0</v>
      </c>
      <c r="I1177" s="396">
        <f t="shared" si="59"/>
        <v>200</v>
      </c>
      <c r="J1177" s="403"/>
      <c r="K1177" s="399"/>
      <c r="L1177" s="399"/>
      <c r="M1177" s="399"/>
      <c r="N1177" s="420"/>
      <c r="O1177" s="420"/>
      <c r="P1177" s="420"/>
      <c r="Q1177" s="420"/>
      <c r="R1177" s="420"/>
      <c r="S1177" s="420"/>
      <c r="T1177" s="420"/>
      <c r="U1177" s="420"/>
      <c r="V1177" s="420"/>
      <c r="W1177" s="420"/>
      <c r="X1177" s="420"/>
      <c r="Y1177" s="420"/>
    </row>
    <row r="1178" spans="1:25" ht="30" customHeight="1">
      <c r="A1178" s="315" t="s">
        <v>50</v>
      </c>
      <c r="B1178" s="396">
        <v>6</v>
      </c>
      <c r="C1178" s="396">
        <v>1</v>
      </c>
      <c r="D1178" s="396"/>
      <c r="E1178" s="396">
        <v>0</v>
      </c>
      <c r="F1178" s="396">
        <v>0</v>
      </c>
      <c r="G1178" s="396">
        <v>0</v>
      </c>
      <c r="H1178" s="395">
        <v>3</v>
      </c>
      <c r="I1178" s="396">
        <f t="shared" si="59"/>
        <v>10</v>
      </c>
      <c r="J1178" s="403"/>
      <c r="K1178" s="399"/>
      <c r="L1178" s="399"/>
      <c r="M1178" s="399"/>
      <c r="N1178" s="420"/>
      <c r="O1178" s="420"/>
      <c r="P1178" s="420"/>
      <c r="Q1178" s="420"/>
      <c r="R1178" s="420"/>
      <c r="S1178" s="420"/>
      <c r="T1178" s="420"/>
      <c r="U1178" s="420"/>
      <c r="V1178" s="420"/>
      <c r="W1178" s="420"/>
      <c r="X1178" s="420"/>
      <c r="Y1178" s="420"/>
    </row>
    <row r="1179" spans="1:25" ht="30" customHeight="1">
      <c r="A1179" s="315" t="s">
        <v>975</v>
      </c>
      <c r="B1179" s="396">
        <v>9</v>
      </c>
      <c r="C1179" s="396">
        <v>0</v>
      </c>
      <c r="D1179" s="396">
        <v>17</v>
      </c>
      <c r="E1179" s="396">
        <v>0</v>
      </c>
      <c r="F1179" s="396">
        <v>2</v>
      </c>
      <c r="G1179" s="396">
        <v>0</v>
      </c>
      <c r="H1179" s="395">
        <v>0</v>
      </c>
      <c r="I1179" s="396">
        <f t="shared" si="59"/>
        <v>28</v>
      </c>
      <c r="J1179" s="403"/>
      <c r="K1179" s="399"/>
      <c r="L1179" s="399"/>
      <c r="M1179" s="399"/>
      <c r="N1179" s="420"/>
      <c r="O1179" s="420"/>
      <c r="P1179" s="420"/>
      <c r="Q1179" s="420"/>
      <c r="R1179" s="420"/>
      <c r="S1179" s="420"/>
      <c r="T1179" s="420"/>
      <c r="U1179" s="420"/>
      <c r="V1179" s="420"/>
      <c r="W1179" s="420"/>
      <c r="X1179" s="420"/>
      <c r="Y1179" s="420"/>
    </row>
    <row r="1180" spans="1:25" ht="30" customHeight="1">
      <c r="A1180" s="315" t="s">
        <v>52</v>
      </c>
      <c r="B1180" s="396">
        <v>7</v>
      </c>
      <c r="C1180" s="396">
        <v>0</v>
      </c>
      <c r="D1180" s="396">
        <v>1</v>
      </c>
      <c r="E1180" s="396">
        <v>0</v>
      </c>
      <c r="F1180" s="396">
        <v>0</v>
      </c>
      <c r="G1180" s="396">
        <v>0</v>
      </c>
      <c r="H1180" s="395">
        <v>0</v>
      </c>
      <c r="I1180" s="396">
        <f t="shared" si="59"/>
        <v>8</v>
      </c>
      <c r="J1180" s="403"/>
      <c r="K1180" s="399"/>
      <c r="L1180" s="399"/>
      <c r="M1180" s="399"/>
      <c r="N1180" s="420"/>
      <c r="O1180" s="420"/>
      <c r="P1180" s="420"/>
      <c r="Q1180" s="420"/>
      <c r="R1180" s="420"/>
      <c r="S1180" s="420"/>
      <c r="T1180" s="420"/>
      <c r="U1180" s="420"/>
      <c r="V1180" s="420"/>
      <c r="W1180" s="420"/>
      <c r="X1180" s="420"/>
      <c r="Y1180" s="420"/>
    </row>
    <row r="1181" spans="1:25" ht="30" customHeight="1">
      <c r="A1181" s="315" t="s">
        <v>53</v>
      </c>
      <c r="B1181" s="396">
        <v>2</v>
      </c>
      <c r="C1181" s="396">
        <v>6</v>
      </c>
      <c r="D1181" s="396">
        <v>114</v>
      </c>
      <c r="E1181" s="396">
        <v>0</v>
      </c>
      <c r="F1181" s="396">
        <v>4</v>
      </c>
      <c r="G1181" s="396">
        <v>1</v>
      </c>
      <c r="H1181" s="395">
        <v>0</v>
      </c>
      <c r="I1181" s="396">
        <f t="shared" si="59"/>
        <v>127</v>
      </c>
      <c r="J1181" s="403"/>
      <c r="K1181" s="399"/>
      <c r="L1181" s="399"/>
      <c r="M1181" s="399"/>
      <c r="N1181" s="420"/>
      <c r="O1181" s="420"/>
      <c r="P1181" s="420"/>
      <c r="Q1181" s="420"/>
      <c r="R1181" s="420"/>
      <c r="S1181" s="420"/>
      <c r="T1181" s="420"/>
      <c r="U1181" s="420"/>
      <c r="V1181" s="420"/>
      <c r="W1181" s="420"/>
      <c r="X1181" s="420"/>
      <c r="Y1181" s="420"/>
    </row>
    <row r="1182" spans="1:25" ht="30" customHeight="1">
      <c r="A1182" s="315" t="s">
        <v>54</v>
      </c>
      <c r="B1182" s="396">
        <v>0</v>
      </c>
      <c r="C1182" s="396">
        <v>0</v>
      </c>
      <c r="D1182" s="396">
        <v>12</v>
      </c>
      <c r="E1182" s="396">
        <v>0</v>
      </c>
      <c r="F1182" s="396">
        <v>0</v>
      </c>
      <c r="G1182" s="396">
        <v>4</v>
      </c>
      <c r="H1182" s="395">
        <v>0</v>
      </c>
      <c r="I1182" s="396">
        <f t="shared" si="59"/>
        <v>16</v>
      </c>
      <c r="J1182" s="403"/>
      <c r="K1182" s="399"/>
      <c r="L1182" s="399"/>
      <c r="M1182" s="399"/>
      <c r="N1182" s="420"/>
      <c r="O1182" s="420"/>
      <c r="P1182" s="420"/>
      <c r="Q1182" s="420"/>
      <c r="R1182" s="420"/>
      <c r="S1182" s="420"/>
      <c r="T1182" s="420"/>
      <c r="U1182" s="420"/>
      <c r="V1182" s="420"/>
      <c r="W1182" s="420"/>
      <c r="X1182" s="420"/>
      <c r="Y1182" s="420"/>
    </row>
    <row r="1183" spans="1:25" ht="30" customHeight="1">
      <c r="A1183" s="315" t="s">
        <v>64</v>
      </c>
      <c r="B1183" s="396">
        <v>0</v>
      </c>
      <c r="C1183" s="396">
        <v>0</v>
      </c>
      <c r="D1183" s="396">
        <v>16</v>
      </c>
      <c r="E1183" s="396">
        <v>0</v>
      </c>
      <c r="F1183" s="396">
        <v>1</v>
      </c>
      <c r="G1183" s="396">
        <v>0</v>
      </c>
      <c r="H1183" s="395">
        <v>0</v>
      </c>
      <c r="I1183" s="396">
        <f t="shared" si="59"/>
        <v>17</v>
      </c>
      <c r="J1183" s="403"/>
      <c r="K1183" s="399"/>
      <c r="L1183" s="399"/>
      <c r="M1183" s="399"/>
      <c r="N1183" s="420"/>
      <c r="O1183" s="420"/>
      <c r="P1183" s="420"/>
      <c r="Q1183" s="420"/>
      <c r="R1183" s="420"/>
      <c r="S1183" s="420"/>
      <c r="T1183" s="420"/>
      <c r="U1183" s="420"/>
      <c r="V1183" s="420"/>
      <c r="W1183" s="420"/>
      <c r="X1183" s="420"/>
      <c r="Y1183" s="420"/>
    </row>
    <row r="1184" spans="1:25" ht="30" customHeight="1">
      <c r="A1184" s="315" t="s">
        <v>283</v>
      </c>
      <c r="B1184" s="396">
        <v>0</v>
      </c>
      <c r="C1184" s="396">
        <v>0</v>
      </c>
      <c r="D1184" s="396">
        <v>39</v>
      </c>
      <c r="E1184" s="396">
        <v>0</v>
      </c>
      <c r="F1184" s="396">
        <v>0</v>
      </c>
      <c r="G1184" s="396">
        <v>0</v>
      </c>
      <c r="H1184" s="395">
        <v>0</v>
      </c>
      <c r="I1184" s="396">
        <f t="shared" si="59"/>
        <v>39</v>
      </c>
      <c r="J1184" s="403"/>
      <c r="K1184" s="399"/>
      <c r="L1184" s="399"/>
      <c r="M1184" s="399"/>
      <c r="N1184" s="420"/>
      <c r="O1184" s="420"/>
      <c r="P1184" s="420"/>
      <c r="Q1184" s="420"/>
      <c r="R1184" s="420"/>
      <c r="S1184" s="420"/>
      <c r="T1184" s="420"/>
      <c r="U1184" s="420"/>
      <c r="V1184" s="420"/>
      <c r="W1184" s="420"/>
      <c r="X1184" s="420"/>
      <c r="Y1184" s="420"/>
    </row>
    <row r="1185" spans="1:25" ht="30" customHeight="1">
      <c r="A1185" s="315" t="s">
        <v>979</v>
      </c>
      <c r="B1185" s="396">
        <v>0</v>
      </c>
      <c r="C1185" s="396">
        <v>0</v>
      </c>
      <c r="D1185" s="396">
        <v>0</v>
      </c>
      <c r="E1185" s="396">
        <v>0</v>
      </c>
      <c r="F1185" s="396">
        <v>0</v>
      </c>
      <c r="G1185" s="396">
        <v>2</v>
      </c>
      <c r="H1185" s="395">
        <v>0</v>
      </c>
      <c r="I1185" s="396">
        <f t="shared" si="59"/>
        <v>2</v>
      </c>
      <c r="J1185" s="403"/>
      <c r="K1185" s="399"/>
      <c r="L1185" s="399"/>
      <c r="M1185" s="399"/>
      <c r="N1185" s="420"/>
      <c r="O1185" s="420"/>
      <c r="P1185" s="420"/>
      <c r="Q1185" s="420"/>
      <c r="R1185" s="420"/>
      <c r="S1185" s="420"/>
      <c r="T1185" s="420"/>
      <c r="U1185" s="420"/>
      <c r="V1185" s="420"/>
      <c r="W1185" s="420"/>
      <c r="X1185" s="420"/>
      <c r="Y1185" s="420"/>
    </row>
    <row r="1186" spans="1:25" ht="30" customHeight="1">
      <c r="A1186" s="315" t="s">
        <v>985</v>
      </c>
      <c r="B1186" s="396">
        <v>0</v>
      </c>
      <c r="C1186" s="396">
        <v>0</v>
      </c>
      <c r="D1186" s="396">
        <v>25</v>
      </c>
      <c r="E1186" s="396">
        <v>0</v>
      </c>
      <c r="F1186" s="396">
        <v>0</v>
      </c>
      <c r="G1186" s="396">
        <v>0</v>
      </c>
      <c r="H1186" s="395">
        <v>0</v>
      </c>
      <c r="I1186" s="396">
        <f t="shared" si="59"/>
        <v>25</v>
      </c>
      <c r="J1186" s="403"/>
      <c r="K1186" s="399"/>
      <c r="L1186" s="399"/>
      <c r="M1186" s="399"/>
      <c r="N1186" s="420"/>
      <c r="O1186" s="420"/>
      <c r="P1186" s="420"/>
      <c r="Q1186" s="420"/>
      <c r="R1186" s="420"/>
      <c r="S1186" s="420"/>
      <c r="T1186" s="420"/>
      <c r="U1186" s="420"/>
      <c r="V1186" s="420"/>
      <c r="W1186" s="420"/>
      <c r="X1186" s="420"/>
      <c r="Y1186" s="420"/>
    </row>
    <row r="1187" spans="1:25" ht="30" customHeight="1">
      <c r="A1187" s="315" t="s">
        <v>987</v>
      </c>
      <c r="B1187" s="396">
        <v>0</v>
      </c>
      <c r="C1187" s="396">
        <v>0</v>
      </c>
      <c r="D1187" s="396">
        <v>0</v>
      </c>
      <c r="E1187" s="396">
        <v>8</v>
      </c>
      <c r="F1187" s="396">
        <v>0</v>
      </c>
      <c r="G1187" s="396">
        <v>0</v>
      </c>
      <c r="H1187" s="395">
        <v>0</v>
      </c>
      <c r="I1187" s="396">
        <f t="shared" si="59"/>
        <v>8</v>
      </c>
      <c r="J1187" s="403"/>
      <c r="K1187" s="399"/>
      <c r="L1187" s="399"/>
      <c r="M1187" s="399"/>
      <c r="N1187" s="420"/>
      <c r="O1187" s="420"/>
      <c r="P1187" s="420"/>
      <c r="Q1187" s="420"/>
      <c r="R1187" s="420"/>
      <c r="S1187" s="420"/>
      <c r="T1187" s="420"/>
      <c r="U1187" s="420"/>
      <c r="V1187" s="420"/>
      <c r="W1187" s="420"/>
      <c r="X1187" s="420"/>
      <c r="Y1187" s="420"/>
    </row>
    <row r="1188" spans="1:25" ht="30" customHeight="1">
      <c r="A1188" s="315" t="s">
        <v>1053</v>
      </c>
      <c r="B1188" s="396">
        <v>0</v>
      </c>
      <c r="C1188" s="396">
        <v>38</v>
      </c>
      <c r="D1188" s="396">
        <v>1</v>
      </c>
      <c r="E1188" s="396">
        <v>22</v>
      </c>
      <c r="F1188" s="396">
        <v>0</v>
      </c>
      <c r="G1188" s="396">
        <v>0</v>
      </c>
      <c r="H1188" s="395">
        <v>3</v>
      </c>
      <c r="I1188" s="396">
        <f t="shared" ref="I1188:I1190" si="60">SUM(B1188:H1188)</f>
        <v>64</v>
      </c>
      <c r="J1188" s="403"/>
      <c r="K1188" s="399"/>
      <c r="L1188" s="399"/>
      <c r="M1188" s="399"/>
      <c r="N1188" s="420"/>
      <c r="O1188" s="420"/>
      <c r="P1188" s="420"/>
      <c r="Q1188" s="420"/>
      <c r="R1188" s="420"/>
      <c r="S1188" s="420"/>
      <c r="T1188" s="420"/>
      <c r="U1188" s="420"/>
      <c r="V1188" s="420"/>
      <c r="W1188" s="420"/>
      <c r="X1188" s="420"/>
      <c r="Y1188" s="420"/>
    </row>
    <row r="1189" spans="1:25" ht="30" customHeight="1">
      <c r="A1189" s="315" t="s">
        <v>1045</v>
      </c>
      <c r="B1189" s="396">
        <v>0</v>
      </c>
      <c r="C1189" s="396">
        <v>0</v>
      </c>
      <c r="D1189" s="396">
        <v>242</v>
      </c>
      <c r="E1189" s="396">
        <v>164</v>
      </c>
      <c r="F1189" s="396">
        <v>0</v>
      </c>
      <c r="G1189" s="396">
        <v>1</v>
      </c>
      <c r="H1189" s="395">
        <v>0</v>
      </c>
      <c r="I1189" s="396">
        <f t="shared" si="60"/>
        <v>407</v>
      </c>
      <c r="J1189" s="403"/>
      <c r="K1189" s="399"/>
      <c r="L1189" s="399"/>
      <c r="M1189" s="399"/>
      <c r="N1189" s="420"/>
      <c r="O1189" s="420"/>
      <c r="P1189" s="420"/>
      <c r="Q1189" s="420"/>
      <c r="R1189" s="420"/>
      <c r="S1189" s="420"/>
      <c r="T1189" s="420"/>
      <c r="U1189" s="420"/>
      <c r="V1189" s="420"/>
      <c r="W1189" s="420"/>
      <c r="X1189" s="420"/>
      <c r="Y1189" s="420"/>
    </row>
    <row r="1190" spans="1:25" ht="30" customHeight="1">
      <c r="A1190" s="315" t="s">
        <v>25</v>
      </c>
      <c r="B1190" s="396">
        <v>0</v>
      </c>
      <c r="C1190" s="396">
        <v>0</v>
      </c>
      <c r="D1190" s="396">
        <v>0</v>
      </c>
      <c r="E1190" s="396">
        <v>9</v>
      </c>
      <c r="F1190" s="396">
        <v>0</v>
      </c>
      <c r="G1190" s="396">
        <v>0</v>
      </c>
      <c r="H1190" s="395">
        <v>0</v>
      </c>
      <c r="I1190" s="396">
        <f t="shared" si="60"/>
        <v>9</v>
      </c>
      <c r="J1190" s="403"/>
      <c r="K1190" s="399"/>
      <c r="L1190" s="399"/>
      <c r="M1190" s="399"/>
      <c r="N1190" s="420"/>
      <c r="O1190" s="420"/>
      <c r="P1190" s="420"/>
      <c r="Q1190" s="420"/>
      <c r="R1190" s="420"/>
      <c r="S1190" s="420"/>
      <c r="T1190" s="420"/>
      <c r="U1190" s="420"/>
      <c r="V1190" s="420"/>
      <c r="W1190" s="420"/>
      <c r="X1190" s="420"/>
      <c r="Y1190" s="420"/>
    </row>
    <row r="1191" spans="1:25" ht="30" customHeight="1">
      <c r="A1191" s="336" t="s">
        <v>3</v>
      </c>
      <c r="B1191" s="395">
        <f>SUM(B1163:B1190)</f>
        <v>37</v>
      </c>
      <c r="C1191" s="395">
        <f>SUM(C1163:C1190)</f>
        <v>46</v>
      </c>
      <c r="D1191" s="395">
        <v>1089</v>
      </c>
      <c r="E1191" s="395">
        <f>SUM(E1163:E1190)</f>
        <v>203</v>
      </c>
      <c r="F1191" s="395">
        <f>SUM(F1163:F1190)</f>
        <v>26</v>
      </c>
      <c r="G1191" s="395">
        <f>SUM(G1163:G1190)</f>
        <v>54</v>
      </c>
      <c r="H1191" s="395">
        <f>SUM(H1163:H1190)</f>
        <v>8</v>
      </c>
      <c r="I1191" s="395">
        <f>SUM(I1163:I1190)</f>
        <v>1463</v>
      </c>
      <c r="J1191" s="405"/>
      <c r="K1191" s="399"/>
      <c r="L1191" s="399"/>
      <c r="M1191" s="399"/>
      <c r="N1191" s="420"/>
      <c r="O1191" s="420"/>
      <c r="P1191" s="420"/>
      <c r="Q1191" s="420"/>
      <c r="R1191" s="420"/>
      <c r="S1191" s="420"/>
      <c r="T1191" s="420"/>
      <c r="U1191" s="420"/>
      <c r="V1191" s="420"/>
      <c r="W1191" s="420"/>
      <c r="X1191" s="420"/>
      <c r="Y1191" s="420"/>
    </row>
    <row r="1192" spans="1:25" ht="26.25" customHeight="1">
      <c r="A1192" s="112"/>
      <c r="B1192" s="399"/>
      <c r="C1192" s="399"/>
      <c r="D1192" s="399"/>
      <c r="E1192" s="399"/>
      <c r="F1192" s="399"/>
      <c r="G1192" s="399"/>
      <c r="H1192" s="399"/>
      <c r="I1192" s="399"/>
      <c r="J1192" s="399"/>
      <c r="K1192" s="399"/>
      <c r="L1192" s="399"/>
      <c r="M1192" s="399"/>
      <c r="N1192" s="420"/>
      <c r="O1192" s="420"/>
      <c r="P1192" s="420"/>
      <c r="Q1192" s="420"/>
      <c r="R1192" s="420"/>
      <c r="S1192" s="420"/>
      <c r="T1192" s="420"/>
      <c r="U1192" s="420"/>
      <c r="V1192" s="420"/>
      <c r="W1192" s="420"/>
      <c r="X1192" s="420"/>
      <c r="Y1192" s="420"/>
    </row>
    <row r="1193" spans="1:25" ht="30" customHeight="1">
      <c r="A1193" s="577" t="s">
        <v>1520</v>
      </c>
      <c r="B1193" s="577"/>
      <c r="C1193" s="577"/>
      <c r="D1193" s="577"/>
      <c r="E1193" s="577"/>
      <c r="F1193" s="577"/>
      <c r="G1193" s="577"/>
      <c r="H1193" s="577"/>
      <c r="I1193" s="577"/>
      <c r="J1193" s="577"/>
      <c r="K1193" s="577"/>
      <c r="L1193" s="577"/>
      <c r="M1193" s="577"/>
      <c r="N1193" s="577"/>
      <c r="O1193" s="577"/>
      <c r="P1193" s="420"/>
      <c r="Q1193" s="420"/>
      <c r="R1193" s="420"/>
      <c r="S1193" s="420"/>
      <c r="T1193" s="420"/>
      <c r="U1193" s="420"/>
      <c r="V1193" s="420"/>
      <c r="W1193" s="420"/>
      <c r="X1193" s="420"/>
      <c r="Y1193" s="420"/>
    </row>
    <row r="1194" spans="1:25" ht="76.5" customHeight="1">
      <c r="A1194" s="330" t="s">
        <v>1703</v>
      </c>
      <c r="B1194" s="265" t="s">
        <v>5</v>
      </c>
      <c r="C1194" s="265" t="s">
        <v>4</v>
      </c>
      <c r="D1194" s="265" t="s">
        <v>6</v>
      </c>
      <c r="E1194" s="265" t="s">
        <v>1725</v>
      </c>
      <c r="F1194" s="265" t="s">
        <v>1726</v>
      </c>
      <c r="G1194" s="265" t="s">
        <v>1524</v>
      </c>
      <c r="H1194" s="265" t="s">
        <v>236</v>
      </c>
      <c r="I1194" s="266" t="s">
        <v>229</v>
      </c>
      <c r="J1194" s="265" t="s">
        <v>11</v>
      </c>
      <c r="K1194" s="266" t="s">
        <v>12</v>
      </c>
      <c r="L1194" s="266" t="s">
        <v>13</v>
      </c>
      <c r="M1194" s="266" t="s">
        <v>14</v>
      </c>
      <c r="N1194" s="266" t="s">
        <v>15</v>
      </c>
      <c r="O1194" s="265" t="s">
        <v>3</v>
      </c>
      <c r="P1194" s="420"/>
      <c r="Q1194" s="420"/>
      <c r="R1194" s="420"/>
      <c r="S1194" s="420"/>
      <c r="T1194" s="420"/>
      <c r="U1194" s="420"/>
      <c r="V1194" s="420"/>
      <c r="W1194" s="420"/>
      <c r="X1194" s="420"/>
      <c r="Y1194" s="420"/>
    </row>
    <row r="1195" spans="1:25" ht="30" customHeight="1">
      <c r="A1195" s="329" t="s">
        <v>44</v>
      </c>
      <c r="B1195" s="267">
        <v>0</v>
      </c>
      <c r="C1195" s="93">
        <v>2</v>
      </c>
      <c r="D1195" s="93">
        <v>16</v>
      </c>
      <c r="E1195" s="93">
        <v>42</v>
      </c>
      <c r="F1195" s="93">
        <v>39</v>
      </c>
      <c r="G1195" s="93">
        <v>22</v>
      </c>
      <c r="H1195" s="93">
        <v>63</v>
      </c>
      <c r="I1195" s="93">
        <v>31</v>
      </c>
      <c r="J1195" s="93">
        <v>22</v>
      </c>
      <c r="K1195" s="93">
        <v>25</v>
      </c>
      <c r="L1195" s="93">
        <v>23</v>
      </c>
      <c r="M1195" s="93">
        <v>17</v>
      </c>
      <c r="N1195" s="93">
        <v>12</v>
      </c>
      <c r="O1195" s="93">
        <f>SUM(B1195:N1195)</f>
        <v>314</v>
      </c>
      <c r="P1195" s="420"/>
      <c r="Q1195" s="420"/>
      <c r="R1195" s="420"/>
      <c r="S1195" s="420"/>
      <c r="T1195" s="420"/>
      <c r="U1195" s="420"/>
      <c r="V1195" s="420"/>
      <c r="W1195" s="420"/>
      <c r="X1195" s="420"/>
      <c r="Y1195" s="420"/>
    </row>
    <row r="1196" spans="1:25" ht="30" customHeight="1">
      <c r="A1196" s="329" t="s">
        <v>29</v>
      </c>
      <c r="B1196" s="267">
        <v>0</v>
      </c>
      <c r="C1196" s="93">
        <v>0</v>
      </c>
      <c r="D1196" s="93">
        <v>2</v>
      </c>
      <c r="E1196" s="93">
        <v>15</v>
      </c>
      <c r="F1196" s="93">
        <v>23</v>
      </c>
      <c r="G1196" s="93">
        <v>34</v>
      </c>
      <c r="H1196" s="93">
        <v>19</v>
      </c>
      <c r="I1196" s="93">
        <v>0</v>
      </c>
      <c r="J1196" s="93">
        <v>42</v>
      </c>
      <c r="K1196" s="93">
        <v>19</v>
      </c>
      <c r="L1196" s="93">
        <v>7</v>
      </c>
      <c r="M1196" s="93">
        <v>17</v>
      </c>
      <c r="N1196" s="93">
        <v>10</v>
      </c>
      <c r="O1196" s="93">
        <f>SUM(B1196:N1196)</f>
        <v>188</v>
      </c>
      <c r="P1196" s="420"/>
      <c r="Q1196" s="420"/>
      <c r="R1196" s="420"/>
      <c r="S1196" s="420"/>
      <c r="T1196" s="420"/>
      <c r="U1196" s="420"/>
      <c r="V1196" s="420"/>
      <c r="W1196" s="420"/>
      <c r="X1196" s="420"/>
      <c r="Y1196" s="420"/>
    </row>
    <row r="1197" spans="1:25" ht="30" customHeight="1">
      <c r="A1197" s="329" t="s">
        <v>31</v>
      </c>
      <c r="B1197" s="267">
        <v>0</v>
      </c>
      <c r="C1197" s="93">
        <v>0</v>
      </c>
      <c r="D1197" s="93">
        <v>2</v>
      </c>
      <c r="E1197" s="93">
        <v>11</v>
      </c>
      <c r="F1197" s="93">
        <v>0</v>
      </c>
      <c r="G1197" s="93">
        <v>2</v>
      </c>
      <c r="H1197" s="93">
        <v>7</v>
      </c>
      <c r="I1197" s="93">
        <v>9</v>
      </c>
      <c r="J1197" s="93">
        <v>10</v>
      </c>
      <c r="K1197" s="93">
        <v>0</v>
      </c>
      <c r="L1197" s="93">
        <v>7</v>
      </c>
      <c r="M1197" s="93">
        <v>30</v>
      </c>
      <c r="N1197" s="93">
        <v>5</v>
      </c>
      <c r="O1197" s="93">
        <f t="shared" ref="O1197:O1228" si="61">SUM(B1197:N1197)</f>
        <v>83</v>
      </c>
      <c r="P1197" s="420"/>
      <c r="Q1197" s="420"/>
      <c r="R1197" s="420"/>
      <c r="S1197" s="420"/>
      <c r="T1197" s="420"/>
      <c r="U1197" s="420"/>
      <c r="V1197" s="420"/>
      <c r="W1197" s="420"/>
      <c r="X1197" s="420"/>
      <c r="Y1197" s="420"/>
    </row>
    <row r="1198" spans="1:25" ht="30" customHeight="1">
      <c r="A1198" s="329" t="s">
        <v>24</v>
      </c>
      <c r="B1198" s="267">
        <v>0</v>
      </c>
      <c r="C1198" s="93">
        <v>0</v>
      </c>
      <c r="D1198" s="93">
        <v>2</v>
      </c>
      <c r="E1198" s="93">
        <v>1</v>
      </c>
      <c r="F1198" s="93">
        <v>12</v>
      </c>
      <c r="G1198" s="93">
        <v>23</v>
      </c>
      <c r="H1198" s="93">
        <v>37</v>
      </c>
      <c r="I1198" s="93">
        <v>4</v>
      </c>
      <c r="J1198" s="93">
        <v>0</v>
      </c>
      <c r="K1198" s="93">
        <v>13</v>
      </c>
      <c r="L1198" s="93">
        <v>37</v>
      </c>
      <c r="M1198" s="93">
        <v>0</v>
      </c>
      <c r="N1198" s="93">
        <v>0</v>
      </c>
      <c r="O1198" s="93">
        <f>SUM(B1198:N1198)</f>
        <v>129</v>
      </c>
      <c r="P1198" s="420"/>
      <c r="Q1198" s="420"/>
      <c r="R1198" s="420"/>
      <c r="S1198" s="420"/>
      <c r="T1198" s="420"/>
      <c r="U1198" s="420"/>
      <c r="V1198" s="420"/>
      <c r="W1198" s="420"/>
      <c r="X1198" s="420"/>
      <c r="Y1198" s="420"/>
    </row>
    <row r="1199" spans="1:25" ht="30" customHeight="1">
      <c r="A1199" s="329" t="s">
        <v>33</v>
      </c>
      <c r="B1199" s="267">
        <v>83</v>
      </c>
      <c r="C1199" s="93">
        <v>8</v>
      </c>
      <c r="D1199" s="93">
        <v>1</v>
      </c>
      <c r="E1199" s="93">
        <v>19</v>
      </c>
      <c r="F1199" s="93">
        <v>25</v>
      </c>
      <c r="G1199" s="93">
        <v>17</v>
      </c>
      <c r="H1199" s="93">
        <v>27</v>
      </c>
      <c r="I1199" s="93">
        <v>35</v>
      </c>
      <c r="J1199" s="93">
        <v>66</v>
      </c>
      <c r="K1199" s="93">
        <v>13</v>
      </c>
      <c r="L1199" s="93">
        <v>6</v>
      </c>
      <c r="M1199" s="93">
        <v>8</v>
      </c>
      <c r="N1199" s="93">
        <v>48</v>
      </c>
      <c r="O1199" s="93">
        <f t="shared" si="61"/>
        <v>356</v>
      </c>
      <c r="P1199" s="420"/>
      <c r="Q1199" s="420"/>
      <c r="R1199" s="420"/>
      <c r="S1199" s="420"/>
      <c r="T1199" s="420"/>
      <c r="U1199" s="420"/>
      <c r="V1199" s="420"/>
      <c r="W1199" s="420"/>
      <c r="X1199" s="420"/>
      <c r="Y1199" s="420"/>
    </row>
    <row r="1200" spans="1:25" ht="30" customHeight="1">
      <c r="A1200" s="329" t="s">
        <v>23</v>
      </c>
      <c r="B1200" s="267">
        <v>0</v>
      </c>
      <c r="C1200" s="93">
        <v>40</v>
      </c>
      <c r="D1200" s="93">
        <v>10</v>
      </c>
      <c r="E1200" s="93">
        <v>60</v>
      </c>
      <c r="F1200" s="93">
        <v>63</v>
      </c>
      <c r="G1200" s="93">
        <v>20</v>
      </c>
      <c r="H1200" s="93">
        <v>70</v>
      </c>
      <c r="I1200" s="93">
        <v>9</v>
      </c>
      <c r="J1200" s="93">
        <v>16</v>
      </c>
      <c r="K1200" s="93">
        <v>2</v>
      </c>
      <c r="L1200" s="93">
        <v>71</v>
      </c>
      <c r="M1200" s="93">
        <v>0</v>
      </c>
      <c r="N1200" s="93">
        <v>13</v>
      </c>
      <c r="O1200" s="93">
        <f t="shared" si="61"/>
        <v>374</v>
      </c>
      <c r="P1200" s="420"/>
      <c r="Q1200" s="420"/>
      <c r="R1200" s="420"/>
      <c r="S1200" s="420"/>
      <c r="T1200" s="420"/>
      <c r="U1200" s="420"/>
      <c r="V1200" s="420"/>
      <c r="W1200" s="420"/>
      <c r="X1200" s="420"/>
      <c r="Y1200" s="420"/>
    </row>
    <row r="1201" spans="1:25" ht="30" customHeight="1">
      <c r="A1201" s="329" t="s">
        <v>35</v>
      </c>
      <c r="B1201" s="267">
        <v>44</v>
      </c>
      <c r="C1201" s="93">
        <v>27</v>
      </c>
      <c r="D1201" s="93">
        <v>9</v>
      </c>
      <c r="E1201" s="93">
        <v>5</v>
      </c>
      <c r="F1201" s="93">
        <v>21</v>
      </c>
      <c r="G1201" s="93">
        <v>3</v>
      </c>
      <c r="H1201" s="93">
        <v>11</v>
      </c>
      <c r="I1201" s="93">
        <v>0</v>
      </c>
      <c r="J1201" s="93">
        <v>63</v>
      </c>
      <c r="K1201" s="93">
        <v>29</v>
      </c>
      <c r="L1201" s="93">
        <v>23</v>
      </c>
      <c r="M1201" s="93">
        <v>0</v>
      </c>
      <c r="N1201" s="93">
        <v>21</v>
      </c>
      <c r="O1201" s="93">
        <f t="shared" si="61"/>
        <v>256</v>
      </c>
      <c r="P1201" s="420"/>
      <c r="Q1201" s="420"/>
      <c r="R1201" s="420"/>
      <c r="S1201" s="420"/>
      <c r="T1201" s="420"/>
      <c r="U1201" s="420"/>
      <c r="V1201" s="420"/>
      <c r="W1201" s="420"/>
      <c r="X1201" s="420"/>
      <c r="Y1201" s="420"/>
    </row>
    <row r="1202" spans="1:25" ht="30" customHeight="1">
      <c r="A1202" s="329" t="s">
        <v>36</v>
      </c>
      <c r="B1202" s="267">
        <v>0</v>
      </c>
      <c r="C1202" s="93">
        <v>2</v>
      </c>
      <c r="D1202" s="93">
        <v>1</v>
      </c>
      <c r="E1202" s="93">
        <v>0</v>
      </c>
      <c r="F1202" s="93">
        <v>0</v>
      </c>
      <c r="G1202" s="93">
        <v>1</v>
      </c>
      <c r="H1202" s="93">
        <v>84</v>
      </c>
      <c r="I1202" s="93">
        <v>46</v>
      </c>
      <c r="J1202" s="93">
        <v>0</v>
      </c>
      <c r="K1202" s="93">
        <v>0</v>
      </c>
      <c r="L1202" s="93">
        <v>10</v>
      </c>
      <c r="M1202" s="93">
        <v>0</v>
      </c>
      <c r="N1202" s="93">
        <v>0</v>
      </c>
      <c r="O1202" s="93">
        <f t="shared" si="61"/>
        <v>144</v>
      </c>
      <c r="P1202" s="420"/>
      <c r="Q1202" s="420"/>
      <c r="R1202" s="420"/>
      <c r="S1202" s="420"/>
      <c r="T1202" s="420"/>
      <c r="U1202" s="420"/>
      <c r="V1202" s="420"/>
      <c r="W1202" s="420"/>
      <c r="X1202" s="420"/>
      <c r="Y1202" s="420"/>
    </row>
    <row r="1203" spans="1:25" ht="30" customHeight="1">
      <c r="A1203" s="329" t="s">
        <v>48</v>
      </c>
      <c r="B1203" s="267">
        <v>44</v>
      </c>
      <c r="C1203" s="93">
        <v>0</v>
      </c>
      <c r="D1203" s="93">
        <v>15</v>
      </c>
      <c r="E1203" s="93">
        <v>29</v>
      </c>
      <c r="F1203" s="93">
        <v>62</v>
      </c>
      <c r="G1203" s="93">
        <v>4</v>
      </c>
      <c r="H1203" s="93">
        <v>46</v>
      </c>
      <c r="I1203" s="93">
        <v>22</v>
      </c>
      <c r="J1203" s="93">
        <v>68</v>
      </c>
      <c r="K1203" s="93">
        <v>29</v>
      </c>
      <c r="L1203" s="93">
        <v>6</v>
      </c>
      <c r="M1203" s="93">
        <v>0</v>
      </c>
      <c r="N1203" s="93">
        <v>35</v>
      </c>
      <c r="O1203" s="93">
        <f t="shared" si="61"/>
        <v>360</v>
      </c>
      <c r="P1203" s="420"/>
      <c r="Q1203" s="420"/>
      <c r="R1203" s="420"/>
      <c r="S1203" s="420"/>
      <c r="T1203" s="420"/>
      <c r="U1203" s="420"/>
      <c r="V1203" s="420"/>
      <c r="W1203" s="420"/>
      <c r="X1203" s="420"/>
      <c r="Y1203" s="420"/>
    </row>
    <row r="1204" spans="1:25" ht="30" customHeight="1">
      <c r="A1204" s="329" t="s">
        <v>49</v>
      </c>
      <c r="B1204" s="267">
        <v>44</v>
      </c>
      <c r="C1204" s="93">
        <v>0</v>
      </c>
      <c r="D1204" s="93">
        <v>53</v>
      </c>
      <c r="E1204" s="93">
        <v>11</v>
      </c>
      <c r="F1204" s="93">
        <v>31</v>
      </c>
      <c r="G1204" s="93">
        <v>41</v>
      </c>
      <c r="H1204" s="93">
        <v>66</v>
      </c>
      <c r="I1204" s="93">
        <v>8</v>
      </c>
      <c r="J1204" s="93">
        <v>53</v>
      </c>
      <c r="K1204" s="93">
        <v>70</v>
      </c>
      <c r="L1204" s="93">
        <v>23</v>
      </c>
      <c r="M1204" s="93">
        <v>0</v>
      </c>
      <c r="N1204" s="93">
        <v>59</v>
      </c>
      <c r="O1204" s="93">
        <f t="shared" si="61"/>
        <v>459</v>
      </c>
      <c r="P1204" s="420"/>
      <c r="Q1204" s="420"/>
      <c r="R1204" s="420"/>
      <c r="S1204" s="420"/>
      <c r="T1204" s="420"/>
      <c r="U1204" s="420"/>
      <c r="V1204" s="420"/>
      <c r="W1204" s="420"/>
      <c r="X1204" s="420"/>
      <c r="Y1204" s="420"/>
    </row>
    <row r="1205" spans="1:25" ht="30" customHeight="1">
      <c r="A1205" s="329" t="s">
        <v>50</v>
      </c>
      <c r="B1205" s="267">
        <v>0</v>
      </c>
      <c r="C1205" s="93">
        <v>21</v>
      </c>
      <c r="D1205" s="93">
        <v>68</v>
      </c>
      <c r="E1205" s="93">
        <v>21</v>
      </c>
      <c r="F1205" s="93">
        <v>86</v>
      </c>
      <c r="G1205" s="93">
        <v>68</v>
      </c>
      <c r="H1205" s="93">
        <v>14</v>
      </c>
      <c r="I1205" s="93">
        <v>113</v>
      </c>
      <c r="J1205" s="93">
        <v>79</v>
      </c>
      <c r="K1205" s="93">
        <v>0</v>
      </c>
      <c r="L1205" s="93">
        <v>6</v>
      </c>
      <c r="M1205" s="93">
        <v>0</v>
      </c>
      <c r="N1205" s="93">
        <v>49</v>
      </c>
      <c r="O1205" s="93">
        <f t="shared" si="61"/>
        <v>525</v>
      </c>
      <c r="P1205" s="420"/>
      <c r="Q1205" s="420"/>
      <c r="R1205" s="420"/>
      <c r="S1205" s="420"/>
      <c r="T1205" s="420"/>
      <c r="U1205" s="420"/>
      <c r="V1205" s="420"/>
      <c r="W1205" s="420"/>
      <c r="X1205" s="420"/>
      <c r="Y1205" s="420"/>
    </row>
    <row r="1206" spans="1:25" ht="30" customHeight="1">
      <c r="A1206" s="329" t="s">
        <v>51</v>
      </c>
      <c r="B1206" s="267">
        <v>0</v>
      </c>
      <c r="C1206" s="93">
        <v>93</v>
      </c>
      <c r="D1206" s="93">
        <v>19</v>
      </c>
      <c r="E1206" s="93">
        <v>69</v>
      </c>
      <c r="F1206" s="93">
        <v>87</v>
      </c>
      <c r="G1206" s="93">
        <v>11</v>
      </c>
      <c r="H1206" s="93">
        <v>23</v>
      </c>
      <c r="I1206" s="93">
        <v>53</v>
      </c>
      <c r="J1206" s="93">
        <v>6</v>
      </c>
      <c r="K1206" s="93">
        <v>35</v>
      </c>
      <c r="L1206" s="93">
        <v>31</v>
      </c>
      <c r="M1206" s="93">
        <v>26</v>
      </c>
      <c r="N1206" s="93">
        <v>17</v>
      </c>
      <c r="O1206" s="93">
        <f t="shared" si="61"/>
        <v>470</v>
      </c>
      <c r="P1206" s="420"/>
      <c r="Q1206" s="420"/>
      <c r="R1206" s="420"/>
      <c r="S1206" s="420"/>
      <c r="T1206" s="420"/>
      <c r="U1206" s="420"/>
      <c r="V1206" s="420"/>
      <c r="W1206" s="420"/>
      <c r="X1206" s="420"/>
      <c r="Y1206" s="420"/>
    </row>
    <row r="1207" spans="1:25" ht="30" customHeight="1">
      <c r="A1207" s="329" t="s">
        <v>52</v>
      </c>
      <c r="B1207" s="267">
        <v>43</v>
      </c>
      <c r="C1207" s="93">
        <v>33</v>
      </c>
      <c r="D1207" s="93">
        <v>68</v>
      </c>
      <c r="E1207" s="93">
        <v>9</v>
      </c>
      <c r="F1207" s="93">
        <v>86</v>
      </c>
      <c r="G1207" s="93">
        <v>3</v>
      </c>
      <c r="H1207" s="93">
        <v>45</v>
      </c>
      <c r="I1207" s="93">
        <v>14</v>
      </c>
      <c r="J1207" s="93">
        <v>4</v>
      </c>
      <c r="K1207" s="93">
        <v>22</v>
      </c>
      <c r="L1207" s="93">
        <v>49</v>
      </c>
      <c r="M1207" s="93">
        <v>0</v>
      </c>
      <c r="N1207" s="93">
        <v>17</v>
      </c>
      <c r="O1207" s="93">
        <f t="shared" si="61"/>
        <v>393</v>
      </c>
      <c r="P1207" s="420"/>
      <c r="Q1207" s="420"/>
      <c r="R1207" s="420"/>
      <c r="S1207" s="420"/>
      <c r="T1207" s="420"/>
      <c r="U1207" s="420"/>
      <c r="V1207" s="420"/>
      <c r="W1207" s="420"/>
      <c r="X1207" s="420"/>
      <c r="Y1207" s="420"/>
    </row>
    <row r="1208" spans="1:25" ht="30" customHeight="1">
      <c r="A1208" s="329" t="s">
        <v>53</v>
      </c>
      <c r="B1208" s="267">
        <v>0</v>
      </c>
      <c r="C1208" s="93">
        <v>10</v>
      </c>
      <c r="D1208" s="93">
        <v>40</v>
      </c>
      <c r="E1208" s="93">
        <v>64</v>
      </c>
      <c r="F1208" s="93">
        <v>28</v>
      </c>
      <c r="G1208" s="93">
        <v>58</v>
      </c>
      <c r="H1208" s="93">
        <v>46</v>
      </c>
      <c r="I1208" s="93">
        <v>62</v>
      </c>
      <c r="J1208" s="93">
        <v>28</v>
      </c>
      <c r="K1208" s="93">
        <v>43</v>
      </c>
      <c r="L1208" s="93">
        <v>14</v>
      </c>
      <c r="M1208" s="93">
        <v>9</v>
      </c>
      <c r="N1208" s="93">
        <v>30</v>
      </c>
      <c r="O1208" s="93">
        <f t="shared" si="61"/>
        <v>432</v>
      </c>
      <c r="P1208" s="420"/>
      <c r="Q1208" s="420"/>
      <c r="R1208" s="420"/>
      <c r="S1208" s="420"/>
      <c r="T1208" s="420"/>
      <c r="U1208" s="420"/>
      <c r="V1208" s="420"/>
      <c r="W1208" s="420"/>
      <c r="X1208" s="420"/>
      <c r="Y1208" s="420"/>
    </row>
    <row r="1209" spans="1:25" ht="30" customHeight="1">
      <c r="A1209" s="329" t="s">
        <v>54</v>
      </c>
      <c r="B1209" s="267">
        <v>0</v>
      </c>
      <c r="C1209" s="93">
        <v>10</v>
      </c>
      <c r="D1209" s="93">
        <v>52</v>
      </c>
      <c r="E1209" s="93">
        <v>19</v>
      </c>
      <c r="F1209" s="93">
        <v>0</v>
      </c>
      <c r="G1209" s="93">
        <v>51</v>
      </c>
      <c r="H1209" s="93">
        <v>30</v>
      </c>
      <c r="I1209" s="93">
        <v>1</v>
      </c>
      <c r="J1209" s="93">
        <v>36</v>
      </c>
      <c r="K1209" s="93">
        <v>1</v>
      </c>
      <c r="L1209" s="93">
        <v>0</v>
      </c>
      <c r="M1209" s="93">
        <v>0</v>
      </c>
      <c r="N1209" s="93">
        <v>18</v>
      </c>
      <c r="O1209" s="93">
        <f t="shared" si="61"/>
        <v>218</v>
      </c>
      <c r="P1209" s="420"/>
      <c r="Q1209" s="420"/>
      <c r="R1209" s="420"/>
      <c r="S1209" s="420"/>
      <c r="T1209" s="420"/>
      <c r="U1209" s="420"/>
      <c r="V1209" s="420"/>
      <c r="W1209" s="420"/>
      <c r="X1209" s="420"/>
      <c r="Y1209" s="420"/>
    </row>
    <row r="1210" spans="1:25" ht="30" customHeight="1">
      <c r="A1210" s="329" t="s">
        <v>64</v>
      </c>
      <c r="B1210" s="267">
        <v>44</v>
      </c>
      <c r="C1210" s="93">
        <v>0</v>
      </c>
      <c r="D1210" s="93">
        <v>28</v>
      </c>
      <c r="E1210" s="93">
        <v>20</v>
      </c>
      <c r="F1210" s="93">
        <v>11</v>
      </c>
      <c r="G1210" s="93">
        <v>0</v>
      </c>
      <c r="H1210" s="93">
        <v>42</v>
      </c>
      <c r="I1210" s="93">
        <v>64</v>
      </c>
      <c r="J1210" s="93">
        <v>123</v>
      </c>
      <c r="K1210" s="93">
        <v>49</v>
      </c>
      <c r="L1210" s="93">
        <v>7</v>
      </c>
      <c r="M1210" s="93">
        <v>6</v>
      </c>
      <c r="N1210" s="93">
        <v>1</v>
      </c>
      <c r="O1210" s="93">
        <f t="shared" si="61"/>
        <v>395</v>
      </c>
      <c r="P1210" s="420"/>
      <c r="Q1210" s="420"/>
      <c r="R1210" s="420"/>
      <c r="S1210" s="420"/>
      <c r="T1210" s="420"/>
      <c r="U1210" s="420"/>
      <c r="V1210" s="420"/>
      <c r="W1210" s="420"/>
      <c r="X1210" s="420"/>
      <c r="Y1210" s="420"/>
    </row>
    <row r="1211" spans="1:25" ht="30" customHeight="1">
      <c r="A1211" s="329" t="s">
        <v>57</v>
      </c>
      <c r="B1211" s="267">
        <v>0</v>
      </c>
      <c r="C1211" s="93">
        <v>0</v>
      </c>
      <c r="D1211" s="93">
        <v>14</v>
      </c>
      <c r="E1211" s="93">
        <v>0</v>
      </c>
      <c r="F1211" s="93">
        <v>13</v>
      </c>
      <c r="G1211" s="93">
        <v>0</v>
      </c>
      <c r="H1211" s="93">
        <v>15</v>
      </c>
      <c r="I1211" s="93">
        <v>23</v>
      </c>
      <c r="J1211" s="93">
        <v>0</v>
      </c>
      <c r="K1211" s="93">
        <v>25</v>
      </c>
      <c r="L1211" s="93">
        <v>0</v>
      </c>
      <c r="M1211" s="93">
        <v>0</v>
      </c>
      <c r="N1211" s="93">
        <v>3</v>
      </c>
      <c r="O1211" s="93">
        <f t="shared" si="61"/>
        <v>93</v>
      </c>
      <c r="P1211" s="420"/>
      <c r="Q1211" s="420"/>
      <c r="R1211" s="420"/>
      <c r="S1211" s="420"/>
      <c r="T1211" s="420"/>
      <c r="U1211" s="420"/>
      <c r="V1211" s="420"/>
      <c r="W1211" s="420"/>
      <c r="X1211" s="420"/>
      <c r="Y1211" s="420"/>
    </row>
    <row r="1212" spans="1:25" ht="30" customHeight="1">
      <c r="A1212" s="329" t="s">
        <v>20</v>
      </c>
      <c r="B1212" s="267">
        <v>0</v>
      </c>
      <c r="C1212" s="93">
        <v>15</v>
      </c>
      <c r="D1212" s="93">
        <v>14</v>
      </c>
      <c r="E1212" s="93">
        <v>1</v>
      </c>
      <c r="F1212" s="93">
        <v>7</v>
      </c>
      <c r="G1212" s="93">
        <v>0</v>
      </c>
      <c r="H1212" s="93">
        <v>26</v>
      </c>
      <c r="I1212" s="93">
        <v>0</v>
      </c>
      <c r="J1212" s="93">
        <v>0</v>
      </c>
      <c r="K1212" s="93">
        <v>46</v>
      </c>
      <c r="L1212" s="93">
        <v>13</v>
      </c>
      <c r="M1212" s="93">
        <v>0</v>
      </c>
      <c r="N1212" s="93">
        <v>19</v>
      </c>
      <c r="O1212" s="93">
        <f t="shared" si="61"/>
        <v>141</v>
      </c>
      <c r="P1212" s="420"/>
      <c r="Q1212" s="420"/>
      <c r="R1212" s="420"/>
      <c r="S1212" s="420"/>
      <c r="T1212" s="420"/>
      <c r="U1212" s="420"/>
      <c r="V1212" s="420"/>
      <c r="W1212" s="420"/>
      <c r="X1212" s="420"/>
      <c r="Y1212" s="420"/>
    </row>
    <row r="1213" spans="1:25" ht="30" customHeight="1">
      <c r="A1213" s="329" t="s">
        <v>66</v>
      </c>
      <c r="B1213" s="267">
        <v>0</v>
      </c>
      <c r="C1213" s="93">
        <v>16</v>
      </c>
      <c r="D1213" s="93">
        <v>5</v>
      </c>
      <c r="E1213" s="93">
        <v>17</v>
      </c>
      <c r="F1213" s="93">
        <v>39</v>
      </c>
      <c r="G1213" s="93">
        <v>5</v>
      </c>
      <c r="H1213" s="93">
        <v>80</v>
      </c>
      <c r="I1213" s="93">
        <v>99</v>
      </c>
      <c r="J1213" s="93">
        <v>0</v>
      </c>
      <c r="K1213" s="93">
        <v>38</v>
      </c>
      <c r="L1213" s="93">
        <v>5</v>
      </c>
      <c r="M1213" s="93">
        <v>6</v>
      </c>
      <c r="N1213" s="93">
        <v>49</v>
      </c>
      <c r="O1213" s="93">
        <f t="shared" si="61"/>
        <v>359</v>
      </c>
      <c r="P1213" s="420"/>
      <c r="Q1213" s="420"/>
      <c r="R1213" s="420"/>
      <c r="S1213" s="420"/>
      <c r="T1213" s="420"/>
      <c r="U1213" s="420"/>
      <c r="V1213" s="420"/>
      <c r="W1213" s="420"/>
      <c r="X1213" s="420"/>
      <c r="Y1213" s="420"/>
    </row>
    <row r="1214" spans="1:25" ht="30" customHeight="1">
      <c r="A1214" s="329" t="s">
        <v>38</v>
      </c>
      <c r="B1214" s="267">
        <v>0</v>
      </c>
      <c r="C1214" s="93">
        <v>0</v>
      </c>
      <c r="D1214" s="93">
        <v>0</v>
      </c>
      <c r="E1214" s="93">
        <v>0</v>
      </c>
      <c r="F1214" s="93">
        <v>3</v>
      </c>
      <c r="G1214" s="93">
        <v>0</v>
      </c>
      <c r="H1214" s="93">
        <v>5</v>
      </c>
      <c r="I1214" s="93">
        <v>0</v>
      </c>
      <c r="J1214" s="93">
        <v>33</v>
      </c>
      <c r="K1214" s="93">
        <v>4</v>
      </c>
      <c r="L1214" s="93">
        <v>0</v>
      </c>
      <c r="M1214" s="93">
        <v>0</v>
      </c>
      <c r="N1214" s="93">
        <v>0</v>
      </c>
      <c r="O1214" s="93">
        <f t="shared" si="61"/>
        <v>45</v>
      </c>
      <c r="P1214" s="420"/>
      <c r="Q1214" s="420"/>
      <c r="R1214" s="420"/>
      <c r="S1214" s="420"/>
      <c r="T1214" s="420"/>
      <c r="U1214" s="420"/>
      <c r="V1214" s="420"/>
      <c r="W1214" s="420"/>
      <c r="X1214" s="420"/>
      <c r="Y1214" s="420"/>
    </row>
    <row r="1215" spans="1:25" ht="30" customHeight="1">
      <c r="A1215" s="329" t="s">
        <v>39</v>
      </c>
      <c r="B1215" s="267">
        <v>0</v>
      </c>
      <c r="C1215" s="93">
        <v>18</v>
      </c>
      <c r="D1215" s="93">
        <v>44</v>
      </c>
      <c r="E1215" s="93">
        <v>10</v>
      </c>
      <c r="F1215" s="93">
        <v>15</v>
      </c>
      <c r="G1215" s="93">
        <v>49</v>
      </c>
      <c r="H1215" s="93">
        <v>44</v>
      </c>
      <c r="I1215" s="93">
        <v>0</v>
      </c>
      <c r="J1215" s="93">
        <v>3</v>
      </c>
      <c r="K1215" s="93">
        <v>7</v>
      </c>
      <c r="L1215" s="93">
        <v>27</v>
      </c>
      <c r="M1215" s="93">
        <v>13</v>
      </c>
      <c r="N1215" s="93">
        <v>32</v>
      </c>
      <c r="O1215" s="93">
        <f t="shared" si="61"/>
        <v>262</v>
      </c>
      <c r="P1215" s="420"/>
      <c r="Q1215" s="420"/>
      <c r="R1215" s="420"/>
      <c r="S1215" s="420"/>
      <c r="T1215" s="420"/>
      <c r="U1215" s="420"/>
      <c r="V1215" s="420"/>
      <c r="W1215" s="420"/>
      <c r="X1215" s="420"/>
      <c r="Y1215" s="420"/>
    </row>
    <row r="1216" spans="1:25" ht="30" customHeight="1">
      <c r="A1216" s="329" t="s">
        <v>67</v>
      </c>
      <c r="B1216" s="267">
        <v>0</v>
      </c>
      <c r="C1216" s="93">
        <v>0</v>
      </c>
      <c r="D1216" s="93">
        <v>0</v>
      </c>
      <c r="E1216" s="93">
        <v>0</v>
      </c>
      <c r="F1216" s="93">
        <v>0</v>
      </c>
      <c r="G1216" s="93">
        <v>0</v>
      </c>
      <c r="H1216" s="93">
        <v>15</v>
      </c>
      <c r="I1216" s="93">
        <v>0</v>
      </c>
      <c r="J1216" s="93">
        <v>0</v>
      </c>
      <c r="K1216" s="93">
        <v>0</v>
      </c>
      <c r="L1216" s="93">
        <v>0</v>
      </c>
      <c r="M1216" s="93">
        <v>0</v>
      </c>
      <c r="N1216" s="93">
        <v>0</v>
      </c>
      <c r="O1216" s="93">
        <f t="shared" si="61"/>
        <v>15</v>
      </c>
      <c r="P1216" s="420"/>
      <c r="Q1216" s="420"/>
      <c r="R1216" s="420"/>
      <c r="S1216" s="420"/>
      <c r="T1216" s="420"/>
      <c r="U1216" s="420"/>
      <c r="V1216" s="420"/>
      <c r="W1216" s="420"/>
      <c r="X1216" s="420"/>
      <c r="Y1216" s="420"/>
    </row>
    <row r="1217" spans="1:25" ht="30" customHeight="1">
      <c r="A1217" s="329" t="s">
        <v>657</v>
      </c>
      <c r="B1217" s="267">
        <v>0</v>
      </c>
      <c r="C1217" s="93">
        <v>0</v>
      </c>
      <c r="D1217" s="93">
        <v>0</v>
      </c>
      <c r="E1217" s="93">
        <v>0</v>
      </c>
      <c r="F1217" s="93">
        <v>15</v>
      </c>
      <c r="G1217" s="93">
        <v>7</v>
      </c>
      <c r="H1217" s="93">
        <v>109</v>
      </c>
      <c r="I1217" s="93">
        <v>29</v>
      </c>
      <c r="J1217" s="93">
        <v>0</v>
      </c>
      <c r="K1217" s="93">
        <v>30</v>
      </c>
      <c r="L1217" s="93">
        <v>31</v>
      </c>
      <c r="M1217" s="93">
        <v>21</v>
      </c>
      <c r="N1217" s="93">
        <v>27</v>
      </c>
      <c r="O1217" s="93">
        <f t="shared" si="61"/>
        <v>269</v>
      </c>
      <c r="P1217" s="420"/>
      <c r="Q1217" s="420"/>
      <c r="R1217" s="420"/>
      <c r="S1217" s="420"/>
      <c r="T1217" s="420"/>
      <c r="U1217" s="420"/>
      <c r="V1217" s="420"/>
      <c r="W1217" s="420"/>
      <c r="X1217" s="420"/>
      <c r="Y1217" s="420"/>
    </row>
    <row r="1218" spans="1:25" ht="30" customHeight="1">
      <c r="A1218" s="329" t="s">
        <v>1454</v>
      </c>
      <c r="B1218" s="267">
        <v>0</v>
      </c>
      <c r="C1218" s="93">
        <v>7</v>
      </c>
      <c r="D1218" s="93">
        <v>0</v>
      </c>
      <c r="E1218" s="93">
        <v>0</v>
      </c>
      <c r="F1218" s="93">
        <v>0</v>
      </c>
      <c r="G1218" s="93">
        <v>0</v>
      </c>
      <c r="H1218" s="93">
        <v>0</v>
      </c>
      <c r="I1218" s="93">
        <v>0</v>
      </c>
      <c r="J1218" s="93">
        <v>0</v>
      </c>
      <c r="K1218" s="93">
        <v>0</v>
      </c>
      <c r="L1218" s="93">
        <v>0</v>
      </c>
      <c r="M1218" s="93">
        <v>0</v>
      </c>
      <c r="N1218" s="93">
        <v>0</v>
      </c>
      <c r="O1218" s="93">
        <f t="shared" si="61"/>
        <v>7</v>
      </c>
      <c r="P1218" s="420"/>
      <c r="Q1218" s="420"/>
      <c r="R1218" s="420"/>
      <c r="S1218" s="420"/>
      <c r="T1218" s="420"/>
      <c r="U1218" s="420"/>
      <c r="V1218" s="420"/>
      <c r="W1218" s="420"/>
      <c r="X1218" s="420"/>
      <c r="Y1218" s="420"/>
    </row>
    <row r="1219" spans="1:25" ht="30" customHeight="1">
      <c r="A1219" s="329" t="s">
        <v>1455</v>
      </c>
      <c r="B1219" s="267">
        <v>0</v>
      </c>
      <c r="C1219" s="93">
        <v>0</v>
      </c>
      <c r="D1219" s="93">
        <v>0</v>
      </c>
      <c r="E1219" s="93">
        <v>0</v>
      </c>
      <c r="F1219" s="93">
        <v>0</v>
      </c>
      <c r="G1219" s="93">
        <v>0</v>
      </c>
      <c r="H1219" s="93">
        <v>0</v>
      </c>
      <c r="I1219" s="93">
        <v>0</v>
      </c>
      <c r="J1219" s="93">
        <v>0</v>
      </c>
      <c r="K1219" s="93">
        <v>0</v>
      </c>
      <c r="L1219" s="93">
        <v>1</v>
      </c>
      <c r="M1219" s="93">
        <v>0</v>
      </c>
      <c r="N1219" s="93">
        <v>0</v>
      </c>
      <c r="O1219" s="93">
        <f t="shared" si="61"/>
        <v>1</v>
      </c>
      <c r="P1219" s="420"/>
      <c r="Q1219" s="420"/>
      <c r="R1219" s="420"/>
      <c r="S1219" s="420"/>
      <c r="T1219" s="420"/>
      <c r="U1219" s="420"/>
      <c r="V1219" s="420"/>
      <c r="W1219" s="420"/>
      <c r="X1219" s="420"/>
      <c r="Y1219" s="420"/>
    </row>
    <row r="1220" spans="1:25" ht="30" customHeight="1">
      <c r="A1220" s="329" t="s">
        <v>763</v>
      </c>
      <c r="B1220" s="267">
        <v>0</v>
      </c>
      <c r="C1220" s="93">
        <v>0</v>
      </c>
      <c r="D1220" s="93">
        <v>0</v>
      </c>
      <c r="E1220" s="93">
        <v>0</v>
      </c>
      <c r="F1220" s="93">
        <v>13</v>
      </c>
      <c r="G1220" s="93">
        <v>0</v>
      </c>
      <c r="H1220" s="93">
        <v>0</v>
      </c>
      <c r="I1220" s="93">
        <v>0</v>
      </c>
      <c r="J1220" s="93">
        <v>0</v>
      </c>
      <c r="K1220" s="93">
        <v>0</v>
      </c>
      <c r="L1220" s="93">
        <v>0</v>
      </c>
      <c r="M1220" s="93">
        <v>0</v>
      </c>
      <c r="N1220" s="93">
        <v>0</v>
      </c>
      <c r="O1220" s="93">
        <f t="shared" si="61"/>
        <v>13</v>
      </c>
      <c r="P1220" s="420"/>
      <c r="Q1220" s="420"/>
      <c r="R1220" s="420"/>
      <c r="S1220" s="420"/>
      <c r="T1220" s="420"/>
      <c r="U1220" s="420"/>
      <c r="V1220" s="420"/>
      <c r="W1220" s="420"/>
      <c r="X1220" s="420"/>
      <c r="Y1220" s="420"/>
    </row>
    <row r="1221" spans="1:25" ht="30" customHeight="1">
      <c r="A1221" s="329" t="s">
        <v>746</v>
      </c>
      <c r="B1221" s="267">
        <v>0</v>
      </c>
      <c r="C1221" s="93">
        <v>0</v>
      </c>
      <c r="D1221" s="93">
        <v>0</v>
      </c>
      <c r="E1221" s="93">
        <v>0</v>
      </c>
      <c r="F1221" s="93">
        <v>3</v>
      </c>
      <c r="G1221" s="93">
        <v>0</v>
      </c>
      <c r="H1221" s="93">
        <v>0</v>
      </c>
      <c r="I1221" s="93">
        <v>0</v>
      </c>
      <c r="J1221" s="93">
        <v>0</v>
      </c>
      <c r="K1221" s="93">
        <v>0</v>
      </c>
      <c r="L1221" s="93">
        <v>0</v>
      </c>
      <c r="M1221" s="93">
        <v>0</v>
      </c>
      <c r="N1221" s="93">
        <v>1</v>
      </c>
      <c r="O1221" s="93">
        <f t="shared" si="61"/>
        <v>4</v>
      </c>
      <c r="P1221" s="420"/>
      <c r="Q1221" s="420"/>
      <c r="R1221" s="420"/>
      <c r="S1221" s="420"/>
      <c r="T1221" s="420"/>
      <c r="U1221" s="420"/>
      <c r="V1221" s="420"/>
      <c r="W1221" s="420"/>
      <c r="X1221" s="420"/>
      <c r="Y1221" s="420"/>
    </row>
    <row r="1222" spans="1:25" ht="30" customHeight="1">
      <c r="A1222" s="329" t="s">
        <v>1458</v>
      </c>
      <c r="B1222" s="267">
        <v>44</v>
      </c>
      <c r="C1222" s="93">
        <v>0</v>
      </c>
      <c r="D1222" s="93">
        <v>3</v>
      </c>
      <c r="E1222" s="93">
        <v>0</v>
      </c>
      <c r="F1222" s="93">
        <v>10</v>
      </c>
      <c r="G1222" s="93">
        <v>0</v>
      </c>
      <c r="H1222" s="93">
        <v>7</v>
      </c>
      <c r="I1222" s="93">
        <v>14</v>
      </c>
      <c r="J1222" s="93">
        <v>3</v>
      </c>
      <c r="K1222" s="93">
        <v>5</v>
      </c>
      <c r="L1222" s="93">
        <v>0</v>
      </c>
      <c r="M1222" s="93">
        <v>0</v>
      </c>
      <c r="N1222" s="93">
        <v>2</v>
      </c>
      <c r="O1222" s="93">
        <f t="shared" si="61"/>
        <v>88</v>
      </c>
      <c r="P1222" s="420"/>
      <c r="Q1222" s="420"/>
      <c r="R1222" s="420"/>
      <c r="S1222" s="420"/>
      <c r="T1222" s="420"/>
      <c r="U1222" s="420"/>
      <c r="V1222" s="420"/>
      <c r="W1222" s="420"/>
      <c r="X1222" s="420"/>
      <c r="Y1222" s="420"/>
    </row>
    <row r="1223" spans="1:25" ht="30" customHeight="1">
      <c r="A1223" s="329" t="s">
        <v>754</v>
      </c>
      <c r="B1223" s="267">
        <v>0</v>
      </c>
      <c r="C1223" s="93">
        <v>0</v>
      </c>
      <c r="D1223" s="93">
        <v>0</v>
      </c>
      <c r="E1223" s="93">
        <v>0</v>
      </c>
      <c r="F1223" s="93">
        <v>0</v>
      </c>
      <c r="G1223" s="93">
        <v>0</v>
      </c>
      <c r="H1223" s="93">
        <v>0</v>
      </c>
      <c r="I1223" s="93">
        <v>0</v>
      </c>
      <c r="J1223" s="93">
        <v>0</v>
      </c>
      <c r="K1223" s="93">
        <v>9</v>
      </c>
      <c r="L1223" s="93">
        <v>0</v>
      </c>
      <c r="M1223" s="93">
        <v>0</v>
      </c>
      <c r="N1223" s="93">
        <v>0</v>
      </c>
      <c r="O1223" s="93">
        <f t="shared" si="61"/>
        <v>9</v>
      </c>
      <c r="P1223" s="420"/>
      <c r="Q1223" s="420"/>
      <c r="R1223" s="420"/>
      <c r="S1223" s="420"/>
      <c r="T1223" s="420"/>
      <c r="U1223" s="420"/>
      <c r="V1223" s="420"/>
      <c r="W1223" s="420"/>
      <c r="X1223" s="420"/>
      <c r="Y1223" s="420"/>
    </row>
    <row r="1224" spans="1:25" ht="30" customHeight="1">
      <c r="A1224" s="329" t="s">
        <v>940</v>
      </c>
      <c r="B1224" s="267">
        <v>0</v>
      </c>
      <c r="C1224" s="93">
        <v>0</v>
      </c>
      <c r="D1224" s="93">
        <v>4</v>
      </c>
      <c r="E1224" s="93">
        <v>0</v>
      </c>
      <c r="F1224" s="93">
        <v>16</v>
      </c>
      <c r="G1224" s="93">
        <v>0</v>
      </c>
      <c r="H1224" s="93">
        <v>9</v>
      </c>
      <c r="I1224" s="93">
        <v>47</v>
      </c>
      <c r="J1224" s="93">
        <v>0</v>
      </c>
      <c r="K1224" s="93">
        <v>3</v>
      </c>
      <c r="L1224" s="93">
        <v>35</v>
      </c>
      <c r="M1224" s="93">
        <v>0</v>
      </c>
      <c r="N1224" s="93">
        <v>63</v>
      </c>
      <c r="O1224" s="93">
        <f t="shared" si="61"/>
        <v>177</v>
      </c>
      <c r="P1224" s="420"/>
      <c r="Q1224" s="420"/>
      <c r="R1224" s="420"/>
      <c r="S1224" s="420"/>
      <c r="T1224" s="420"/>
      <c r="U1224" s="420"/>
      <c r="V1224" s="420"/>
      <c r="W1224" s="420"/>
      <c r="X1224" s="420"/>
      <c r="Y1224" s="420"/>
    </row>
    <row r="1225" spans="1:25" ht="30" customHeight="1">
      <c r="A1225" s="329" t="s">
        <v>989</v>
      </c>
      <c r="B1225" s="267">
        <v>0</v>
      </c>
      <c r="C1225" s="93">
        <v>0</v>
      </c>
      <c r="D1225" s="93">
        <v>0</v>
      </c>
      <c r="E1225" s="93">
        <v>0</v>
      </c>
      <c r="F1225" s="93">
        <v>0</v>
      </c>
      <c r="G1225" s="93">
        <v>0</v>
      </c>
      <c r="H1225" s="93">
        <v>0</v>
      </c>
      <c r="I1225" s="93">
        <v>0</v>
      </c>
      <c r="J1225" s="93">
        <v>1</v>
      </c>
      <c r="K1225" s="93">
        <v>0</v>
      </c>
      <c r="L1225" s="93">
        <v>0</v>
      </c>
      <c r="M1225" s="93">
        <v>0</v>
      </c>
      <c r="N1225" s="93">
        <v>0</v>
      </c>
      <c r="O1225" s="93">
        <f t="shared" si="61"/>
        <v>1</v>
      </c>
      <c r="P1225" s="420"/>
      <c r="Q1225" s="420"/>
      <c r="R1225" s="420"/>
      <c r="S1225" s="420"/>
      <c r="T1225" s="420"/>
      <c r="U1225" s="420"/>
      <c r="V1225" s="420"/>
      <c r="W1225" s="420"/>
      <c r="X1225" s="420"/>
      <c r="Y1225" s="420"/>
    </row>
    <row r="1226" spans="1:25" ht="30" customHeight="1">
      <c r="A1226" s="329" t="s">
        <v>1053</v>
      </c>
      <c r="B1226" s="267">
        <v>0</v>
      </c>
      <c r="C1226" s="93">
        <v>0</v>
      </c>
      <c r="D1226" s="93">
        <v>0</v>
      </c>
      <c r="E1226" s="93">
        <v>0</v>
      </c>
      <c r="F1226" s="93">
        <v>0</v>
      </c>
      <c r="G1226" s="93">
        <v>0</v>
      </c>
      <c r="H1226" s="93">
        <v>3</v>
      </c>
      <c r="I1226" s="93">
        <v>0</v>
      </c>
      <c r="J1226" s="93">
        <v>15</v>
      </c>
      <c r="K1226" s="93">
        <v>0</v>
      </c>
      <c r="L1226" s="93">
        <v>0</v>
      </c>
      <c r="M1226" s="93">
        <v>0</v>
      </c>
      <c r="N1226" s="93">
        <v>0</v>
      </c>
      <c r="O1226" s="93">
        <f t="shared" si="61"/>
        <v>18</v>
      </c>
      <c r="P1226" s="420"/>
      <c r="Q1226" s="420"/>
      <c r="R1226" s="420"/>
      <c r="S1226" s="420"/>
      <c r="T1226" s="420"/>
      <c r="U1226" s="420"/>
      <c r="V1226" s="420"/>
      <c r="W1226" s="420"/>
      <c r="X1226" s="420"/>
      <c r="Y1226" s="420"/>
    </row>
    <row r="1227" spans="1:25" ht="30" customHeight="1">
      <c r="A1227" s="329" t="s">
        <v>37</v>
      </c>
      <c r="B1227" s="267">
        <v>0</v>
      </c>
      <c r="C1227" s="93">
        <v>0</v>
      </c>
      <c r="D1227" s="93">
        <v>2</v>
      </c>
      <c r="E1227" s="93">
        <v>13</v>
      </c>
      <c r="F1227" s="93">
        <v>0</v>
      </c>
      <c r="G1227" s="93">
        <v>0</v>
      </c>
      <c r="H1227" s="93">
        <v>43</v>
      </c>
      <c r="I1227" s="93">
        <v>19</v>
      </c>
      <c r="J1227" s="93">
        <v>0</v>
      </c>
      <c r="K1227" s="93">
        <v>3</v>
      </c>
      <c r="L1227" s="93">
        <v>10</v>
      </c>
      <c r="M1227" s="93">
        <v>0</v>
      </c>
      <c r="N1227" s="93">
        <v>16</v>
      </c>
      <c r="O1227" s="93">
        <f t="shared" si="61"/>
        <v>106</v>
      </c>
      <c r="P1227" s="420"/>
      <c r="Q1227" s="420"/>
      <c r="R1227" s="420"/>
      <c r="S1227" s="420"/>
      <c r="T1227" s="420"/>
      <c r="U1227" s="420"/>
      <c r="V1227" s="420"/>
      <c r="W1227" s="420"/>
      <c r="X1227" s="420"/>
      <c r="Y1227" s="420"/>
    </row>
    <row r="1228" spans="1:25" ht="30" customHeight="1">
      <c r="A1228" s="330" t="s">
        <v>3</v>
      </c>
      <c r="B1228" s="406">
        <f t="shared" ref="B1228:N1228" si="62">SUM(B1195:B1227)</f>
        <v>346</v>
      </c>
      <c r="C1228" s="406">
        <f t="shared" si="62"/>
        <v>302</v>
      </c>
      <c r="D1228" s="406">
        <f t="shared" si="62"/>
        <v>472</v>
      </c>
      <c r="E1228" s="406">
        <f t="shared" si="62"/>
        <v>436</v>
      </c>
      <c r="F1228" s="406">
        <f t="shared" si="62"/>
        <v>708</v>
      </c>
      <c r="G1228" s="406">
        <f t="shared" si="62"/>
        <v>419</v>
      </c>
      <c r="H1228" s="406">
        <f t="shared" si="62"/>
        <v>986</v>
      </c>
      <c r="I1228" s="406">
        <f t="shared" si="62"/>
        <v>702</v>
      </c>
      <c r="J1228" s="406">
        <f t="shared" si="62"/>
        <v>671</v>
      </c>
      <c r="K1228" s="406">
        <f t="shared" si="62"/>
        <v>520</v>
      </c>
      <c r="L1228" s="93">
        <f t="shared" si="62"/>
        <v>442</v>
      </c>
      <c r="M1228" s="406">
        <f t="shared" si="62"/>
        <v>153</v>
      </c>
      <c r="N1228" s="413">
        <f t="shared" si="62"/>
        <v>547</v>
      </c>
      <c r="O1228" s="93">
        <f t="shared" si="61"/>
        <v>6704</v>
      </c>
      <c r="P1228" s="420"/>
      <c r="Q1228" s="420"/>
      <c r="R1228" s="420"/>
      <c r="S1228" s="420"/>
      <c r="T1228" s="420"/>
      <c r="U1228" s="420"/>
      <c r="V1228" s="420"/>
      <c r="W1228" s="420"/>
      <c r="X1228" s="420"/>
      <c r="Y1228" s="420"/>
    </row>
    <row r="1229" spans="1:25" ht="30" customHeight="1">
      <c r="A1229" s="112"/>
      <c r="B1229" s="399"/>
      <c r="C1229" s="399"/>
      <c r="D1229" s="399"/>
      <c r="E1229" s="399"/>
      <c r="F1229" s="399"/>
      <c r="G1229" s="399"/>
      <c r="H1229" s="399"/>
      <c r="I1229" s="399"/>
      <c r="J1229" s="399"/>
      <c r="K1229" s="399"/>
      <c r="L1229" s="399"/>
      <c r="M1229" s="399"/>
      <c r="N1229" s="420"/>
      <c r="O1229" s="420"/>
      <c r="P1229" s="420"/>
      <c r="Q1229" s="420"/>
      <c r="R1229" s="420"/>
      <c r="S1229" s="420"/>
      <c r="T1229" s="420"/>
      <c r="U1229" s="420"/>
      <c r="V1229" s="420"/>
      <c r="W1229" s="420"/>
      <c r="X1229" s="420"/>
      <c r="Y1229" s="420"/>
    </row>
    <row r="1230" spans="1:25" ht="30" customHeight="1">
      <c r="A1230" s="577" t="s">
        <v>1521</v>
      </c>
      <c r="B1230" s="577"/>
      <c r="C1230" s="577"/>
      <c r="D1230" s="577"/>
      <c r="E1230" s="577"/>
      <c r="F1230" s="577"/>
      <c r="G1230" s="577"/>
      <c r="H1230" s="577"/>
      <c r="I1230" s="577"/>
      <c r="J1230" s="577"/>
      <c r="K1230" s="577"/>
      <c r="L1230" s="577"/>
      <c r="M1230" s="577"/>
      <c r="N1230" s="577"/>
      <c r="O1230" s="577"/>
      <c r="P1230" s="420"/>
      <c r="Q1230" s="420"/>
      <c r="R1230" s="420"/>
      <c r="S1230" s="420"/>
      <c r="T1230" s="420"/>
      <c r="U1230" s="420"/>
      <c r="V1230" s="420"/>
      <c r="W1230" s="420"/>
      <c r="X1230" s="420"/>
      <c r="Y1230" s="420"/>
    </row>
    <row r="1231" spans="1:25" ht="81.75" customHeight="1">
      <c r="A1231" s="330" t="s">
        <v>1703</v>
      </c>
      <c r="B1231" s="265" t="s">
        <v>5</v>
      </c>
      <c r="C1231" s="265" t="s">
        <v>4</v>
      </c>
      <c r="D1231" s="265" t="s">
        <v>6</v>
      </c>
      <c r="E1231" s="265" t="s">
        <v>1725</v>
      </c>
      <c r="F1231" s="265" t="s">
        <v>1726</v>
      </c>
      <c r="G1231" s="265" t="s">
        <v>230</v>
      </c>
      <c r="H1231" s="265" t="s">
        <v>236</v>
      </c>
      <c r="I1231" s="266" t="s">
        <v>229</v>
      </c>
      <c r="J1231" s="265" t="s">
        <v>11</v>
      </c>
      <c r="K1231" s="266" t="s">
        <v>12</v>
      </c>
      <c r="L1231" s="266" t="s">
        <v>13</v>
      </c>
      <c r="M1231" s="266" t="s">
        <v>14</v>
      </c>
      <c r="N1231" s="266" t="s">
        <v>15</v>
      </c>
      <c r="O1231" s="265" t="s">
        <v>3</v>
      </c>
      <c r="P1231" s="420"/>
      <c r="Q1231" s="420"/>
      <c r="R1231" s="420"/>
      <c r="S1231" s="420"/>
      <c r="T1231" s="420"/>
      <c r="U1231" s="420"/>
      <c r="V1231" s="420"/>
      <c r="W1231" s="420"/>
      <c r="X1231" s="420"/>
      <c r="Y1231" s="420"/>
    </row>
    <row r="1232" spans="1:25" ht="30" customHeight="1">
      <c r="A1232" s="329" t="s">
        <v>44</v>
      </c>
      <c r="B1232" s="267">
        <v>0</v>
      </c>
      <c r="C1232" s="93">
        <v>1</v>
      </c>
      <c r="D1232" s="93">
        <v>2</v>
      </c>
      <c r="E1232" s="93">
        <v>74</v>
      </c>
      <c r="F1232" s="93">
        <v>181</v>
      </c>
      <c r="G1232" s="93">
        <v>0</v>
      </c>
      <c r="H1232" s="93">
        <v>114</v>
      </c>
      <c r="I1232" s="93">
        <v>21</v>
      </c>
      <c r="J1232" s="93">
        <v>44</v>
      </c>
      <c r="K1232" s="93">
        <v>14</v>
      </c>
      <c r="L1232" s="93">
        <v>12</v>
      </c>
      <c r="M1232" s="93">
        <v>28</v>
      </c>
      <c r="N1232" s="93">
        <v>6</v>
      </c>
      <c r="O1232" s="93">
        <f>SUM(B1232:N1232)</f>
        <v>497</v>
      </c>
      <c r="P1232" s="420"/>
      <c r="Q1232" s="420"/>
      <c r="R1232" s="420"/>
      <c r="S1232" s="420"/>
      <c r="T1232" s="420"/>
      <c r="U1232" s="420"/>
      <c r="V1232" s="420"/>
      <c r="W1232" s="420"/>
      <c r="X1232" s="420"/>
      <c r="Y1232" s="420"/>
    </row>
    <row r="1233" spans="1:25" ht="30" customHeight="1">
      <c r="A1233" s="329" t="s">
        <v>29</v>
      </c>
      <c r="B1233" s="267">
        <v>67</v>
      </c>
      <c r="C1233" s="93">
        <v>0</v>
      </c>
      <c r="D1233" s="93">
        <v>22</v>
      </c>
      <c r="E1233" s="93">
        <v>5</v>
      </c>
      <c r="F1233" s="93">
        <v>26</v>
      </c>
      <c r="G1233" s="93">
        <v>17</v>
      </c>
      <c r="H1233" s="93">
        <v>1</v>
      </c>
      <c r="I1233" s="93">
        <v>0</v>
      </c>
      <c r="J1233" s="93">
        <v>0</v>
      </c>
      <c r="K1233" s="93">
        <v>55</v>
      </c>
      <c r="L1233" s="93">
        <v>0</v>
      </c>
      <c r="M1233" s="93">
        <v>0</v>
      </c>
      <c r="N1233" s="93">
        <v>4</v>
      </c>
      <c r="O1233" s="93">
        <f t="shared" ref="O1233:O1262" si="63">SUM(B1233:N1233)</f>
        <v>197</v>
      </c>
      <c r="P1233" s="420"/>
      <c r="Q1233" s="420"/>
      <c r="R1233" s="420"/>
      <c r="S1233" s="420"/>
      <c r="T1233" s="420"/>
      <c r="U1233" s="420"/>
      <c r="V1233" s="420"/>
      <c r="W1233" s="420"/>
      <c r="X1233" s="420"/>
      <c r="Y1233" s="420"/>
    </row>
    <row r="1234" spans="1:25" ht="30" customHeight="1">
      <c r="A1234" s="329" t="s">
        <v>31</v>
      </c>
      <c r="B1234" s="267">
        <v>0</v>
      </c>
      <c r="C1234" s="93">
        <v>0</v>
      </c>
      <c r="D1234" s="93">
        <v>32</v>
      </c>
      <c r="E1234" s="93">
        <v>0</v>
      </c>
      <c r="F1234" s="93">
        <v>0</v>
      </c>
      <c r="G1234" s="93">
        <v>0</v>
      </c>
      <c r="H1234" s="93">
        <v>32</v>
      </c>
      <c r="I1234" s="93">
        <v>17</v>
      </c>
      <c r="J1234" s="93">
        <v>0</v>
      </c>
      <c r="K1234" s="93">
        <v>0</v>
      </c>
      <c r="L1234" s="93">
        <v>0</v>
      </c>
      <c r="M1234" s="93">
        <v>0</v>
      </c>
      <c r="N1234" s="93">
        <v>0</v>
      </c>
      <c r="O1234" s="93">
        <f t="shared" si="63"/>
        <v>81</v>
      </c>
      <c r="P1234" s="420"/>
      <c r="Q1234" s="420"/>
      <c r="R1234" s="420"/>
      <c r="S1234" s="420"/>
      <c r="T1234" s="420"/>
      <c r="U1234" s="420"/>
      <c r="V1234" s="420"/>
      <c r="W1234" s="420"/>
      <c r="X1234" s="420"/>
      <c r="Y1234" s="420"/>
    </row>
    <row r="1235" spans="1:25" ht="30" customHeight="1">
      <c r="A1235" s="329" t="s">
        <v>24</v>
      </c>
      <c r="B1235" s="267">
        <v>0</v>
      </c>
      <c r="C1235" s="93">
        <v>0</v>
      </c>
      <c r="D1235" s="93">
        <v>21</v>
      </c>
      <c r="E1235" s="93">
        <v>21</v>
      </c>
      <c r="F1235" s="93">
        <v>0</v>
      </c>
      <c r="G1235" s="93">
        <v>5</v>
      </c>
      <c r="H1235" s="93">
        <v>1</v>
      </c>
      <c r="I1235" s="93">
        <v>7</v>
      </c>
      <c r="J1235" s="93">
        <v>0</v>
      </c>
      <c r="K1235" s="93">
        <v>34</v>
      </c>
      <c r="L1235" s="93">
        <v>0</v>
      </c>
      <c r="M1235" s="93">
        <v>0</v>
      </c>
      <c r="N1235" s="93">
        <v>0</v>
      </c>
      <c r="O1235" s="93">
        <f t="shared" si="63"/>
        <v>89</v>
      </c>
      <c r="P1235" s="420"/>
      <c r="Q1235" s="420"/>
      <c r="R1235" s="420"/>
      <c r="S1235" s="420"/>
      <c r="T1235" s="420"/>
      <c r="U1235" s="420"/>
      <c r="V1235" s="420"/>
      <c r="W1235" s="420"/>
      <c r="X1235" s="420"/>
      <c r="Y1235" s="420"/>
    </row>
    <row r="1236" spans="1:25" ht="30" customHeight="1">
      <c r="A1236" s="329" t="s">
        <v>33</v>
      </c>
      <c r="B1236" s="267">
        <v>135</v>
      </c>
      <c r="C1236" s="93">
        <v>8</v>
      </c>
      <c r="D1236" s="93">
        <v>0</v>
      </c>
      <c r="E1236" s="93">
        <v>43</v>
      </c>
      <c r="F1236" s="93">
        <v>53</v>
      </c>
      <c r="G1236" s="93">
        <v>0</v>
      </c>
      <c r="H1236" s="93">
        <v>0</v>
      </c>
      <c r="I1236" s="93">
        <v>18</v>
      </c>
      <c r="J1236" s="93">
        <v>91</v>
      </c>
      <c r="K1236" s="93">
        <v>40</v>
      </c>
      <c r="L1236" s="93">
        <v>5</v>
      </c>
      <c r="M1236" s="93">
        <v>83</v>
      </c>
      <c r="N1236" s="93">
        <v>81</v>
      </c>
      <c r="O1236" s="93">
        <f t="shared" si="63"/>
        <v>557</v>
      </c>
      <c r="P1236" s="420"/>
      <c r="Q1236" s="420"/>
      <c r="R1236" s="420"/>
      <c r="S1236" s="420"/>
      <c r="T1236" s="420"/>
      <c r="U1236" s="420"/>
      <c r="V1236" s="420"/>
      <c r="W1236" s="420"/>
      <c r="X1236" s="420"/>
      <c r="Y1236" s="420"/>
    </row>
    <row r="1237" spans="1:25" ht="30" customHeight="1">
      <c r="A1237" s="329" t="s">
        <v>23</v>
      </c>
      <c r="B1237" s="267">
        <v>68</v>
      </c>
      <c r="C1237" s="93">
        <v>9</v>
      </c>
      <c r="D1237" s="93">
        <v>5</v>
      </c>
      <c r="E1237" s="93">
        <v>26</v>
      </c>
      <c r="F1237" s="93">
        <v>126</v>
      </c>
      <c r="G1237" s="93">
        <v>0</v>
      </c>
      <c r="H1237" s="93">
        <v>22</v>
      </c>
      <c r="I1237" s="93">
        <v>27</v>
      </c>
      <c r="J1237" s="93">
        <v>0</v>
      </c>
      <c r="K1237" s="93">
        <v>0</v>
      </c>
      <c r="L1237" s="93">
        <v>87</v>
      </c>
      <c r="M1237" s="93">
        <v>32</v>
      </c>
      <c r="N1237" s="93">
        <v>65</v>
      </c>
      <c r="O1237" s="93">
        <f t="shared" si="63"/>
        <v>467</v>
      </c>
      <c r="P1237" s="420"/>
      <c r="Q1237" s="420"/>
      <c r="R1237" s="420"/>
      <c r="S1237" s="420"/>
      <c r="T1237" s="420"/>
      <c r="U1237" s="420"/>
      <c r="V1237" s="420"/>
      <c r="W1237" s="420"/>
      <c r="X1237" s="420"/>
      <c r="Y1237" s="420"/>
    </row>
    <row r="1238" spans="1:25" ht="30" customHeight="1">
      <c r="A1238" s="329" t="s">
        <v>35</v>
      </c>
      <c r="B1238" s="267">
        <v>67</v>
      </c>
      <c r="C1238" s="93">
        <v>0</v>
      </c>
      <c r="D1238" s="93">
        <v>30</v>
      </c>
      <c r="E1238" s="93">
        <v>9</v>
      </c>
      <c r="F1238" s="93">
        <v>1</v>
      </c>
      <c r="G1238" s="93">
        <v>0</v>
      </c>
      <c r="H1238" s="93">
        <v>0</v>
      </c>
      <c r="I1238" s="93">
        <v>0</v>
      </c>
      <c r="J1238" s="93">
        <v>1</v>
      </c>
      <c r="K1238" s="93">
        <v>31</v>
      </c>
      <c r="L1238" s="93">
        <v>0</v>
      </c>
      <c r="M1238" s="93">
        <v>0</v>
      </c>
      <c r="N1238" s="93">
        <v>46</v>
      </c>
      <c r="O1238" s="93">
        <f t="shared" si="63"/>
        <v>185</v>
      </c>
      <c r="P1238" s="420"/>
      <c r="Q1238" s="420"/>
      <c r="R1238" s="420"/>
      <c r="S1238" s="420"/>
      <c r="T1238" s="420"/>
      <c r="U1238" s="420"/>
      <c r="V1238" s="420"/>
      <c r="W1238" s="420"/>
      <c r="X1238" s="420"/>
      <c r="Y1238" s="420"/>
    </row>
    <row r="1239" spans="1:25" ht="30" customHeight="1">
      <c r="A1239" s="329" t="s">
        <v>36</v>
      </c>
      <c r="B1239" s="267">
        <v>0</v>
      </c>
      <c r="C1239" s="93">
        <v>0</v>
      </c>
      <c r="D1239" s="93">
        <v>0</v>
      </c>
      <c r="E1239" s="93">
        <v>0</v>
      </c>
      <c r="F1239" s="93">
        <v>0</v>
      </c>
      <c r="G1239" s="93">
        <v>0</v>
      </c>
      <c r="H1239" s="93">
        <v>7</v>
      </c>
      <c r="I1239" s="93">
        <v>8</v>
      </c>
      <c r="J1239" s="93">
        <v>0</v>
      </c>
      <c r="K1239" s="93">
        <v>1</v>
      </c>
      <c r="L1239" s="93">
        <v>0</v>
      </c>
      <c r="M1239" s="93">
        <v>12</v>
      </c>
      <c r="N1239" s="93">
        <v>1</v>
      </c>
      <c r="O1239" s="93">
        <f t="shared" si="63"/>
        <v>29</v>
      </c>
      <c r="P1239" s="420"/>
      <c r="Q1239" s="420"/>
      <c r="R1239" s="420"/>
      <c r="S1239" s="420"/>
      <c r="T1239" s="420"/>
      <c r="U1239" s="420"/>
      <c r="V1239" s="420"/>
      <c r="W1239" s="420"/>
      <c r="X1239" s="420"/>
      <c r="Y1239" s="420"/>
    </row>
    <row r="1240" spans="1:25" ht="30" customHeight="1">
      <c r="A1240" s="329" t="s">
        <v>48</v>
      </c>
      <c r="B1240" s="267">
        <v>67</v>
      </c>
      <c r="C1240" s="93">
        <v>0</v>
      </c>
      <c r="D1240" s="93">
        <v>1</v>
      </c>
      <c r="E1240" s="93">
        <v>6</v>
      </c>
      <c r="F1240" s="93">
        <v>10</v>
      </c>
      <c r="G1240" s="93">
        <v>19</v>
      </c>
      <c r="H1240" s="93">
        <v>2</v>
      </c>
      <c r="I1240" s="93">
        <v>6</v>
      </c>
      <c r="J1240" s="93">
        <v>1</v>
      </c>
      <c r="K1240" s="93">
        <v>7</v>
      </c>
      <c r="L1240" s="93">
        <v>38</v>
      </c>
      <c r="M1240" s="93">
        <v>0</v>
      </c>
      <c r="N1240" s="93">
        <v>42</v>
      </c>
      <c r="O1240" s="93">
        <f t="shared" si="63"/>
        <v>199</v>
      </c>
      <c r="P1240" s="420"/>
      <c r="Q1240" s="420"/>
      <c r="R1240" s="420"/>
      <c r="S1240" s="420"/>
      <c r="T1240" s="420"/>
      <c r="U1240" s="420"/>
      <c r="V1240" s="420"/>
      <c r="W1240" s="420"/>
      <c r="X1240" s="420"/>
      <c r="Y1240" s="420"/>
    </row>
    <row r="1241" spans="1:25" ht="30" customHeight="1">
      <c r="A1241" s="329" t="s">
        <v>49</v>
      </c>
      <c r="B1241" s="267">
        <v>0</v>
      </c>
      <c r="C1241" s="93">
        <v>0</v>
      </c>
      <c r="D1241" s="93">
        <v>112</v>
      </c>
      <c r="E1241" s="93">
        <v>7</v>
      </c>
      <c r="F1241" s="93">
        <v>40</v>
      </c>
      <c r="G1241" s="93">
        <v>22</v>
      </c>
      <c r="H1241" s="93">
        <v>0</v>
      </c>
      <c r="I1241" s="93">
        <v>61</v>
      </c>
      <c r="J1241" s="93">
        <v>0</v>
      </c>
      <c r="K1241" s="93">
        <v>51</v>
      </c>
      <c r="L1241" s="93">
        <v>74</v>
      </c>
      <c r="M1241" s="93">
        <v>26</v>
      </c>
      <c r="N1241" s="93">
        <v>73</v>
      </c>
      <c r="O1241" s="93">
        <f t="shared" si="63"/>
        <v>466</v>
      </c>
      <c r="P1241" s="420"/>
      <c r="Q1241" s="420"/>
      <c r="R1241" s="420"/>
      <c r="S1241" s="420"/>
      <c r="T1241" s="420"/>
      <c r="U1241" s="420"/>
      <c r="V1241" s="420"/>
      <c r="W1241" s="420"/>
      <c r="X1241" s="420"/>
      <c r="Y1241" s="420"/>
    </row>
    <row r="1242" spans="1:25" ht="30" customHeight="1">
      <c r="A1242" s="329" t="s">
        <v>50</v>
      </c>
      <c r="B1242" s="267">
        <v>0</v>
      </c>
      <c r="C1242" s="93">
        <v>0</v>
      </c>
      <c r="D1242" s="93">
        <v>21</v>
      </c>
      <c r="E1242" s="93">
        <v>9</v>
      </c>
      <c r="F1242" s="93">
        <v>145</v>
      </c>
      <c r="G1242" s="93">
        <v>8</v>
      </c>
      <c r="H1242" s="93">
        <v>0</v>
      </c>
      <c r="I1242" s="93">
        <v>80</v>
      </c>
      <c r="J1242" s="93">
        <v>6</v>
      </c>
      <c r="K1242" s="93">
        <v>0</v>
      </c>
      <c r="L1242" s="93">
        <v>15</v>
      </c>
      <c r="M1242" s="93">
        <v>8</v>
      </c>
      <c r="N1242" s="93">
        <v>44</v>
      </c>
      <c r="O1242" s="93">
        <f t="shared" si="63"/>
        <v>336</v>
      </c>
      <c r="P1242" s="420"/>
      <c r="Q1242" s="420"/>
      <c r="R1242" s="420"/>
      <c r="S1242" s="420"/>
      <c r="T1242" s="420"/>
      <c r="U1242" s="420"/>
      <c r="V1242" s="420"/>
      <c r="W1242" s="420"/>
      <c r="X1242" s="420"/>
      <c r="Y1242" s="420"/>
    </row>
    <row r="1243" spans="1:25" ht="30" customHeight="1">
      <c r="A1243" s="329" t="s">
        <v>51</v>
      </c>
      <c r="B1243" s="267">
        <v>0</v>
      </c>
      <c r="C1243" s="93">
        <v>28</v>
      </c>
      <c r="D1243" s="93">
        <v>2</v>
      </c>
      <c r="E1243" s="93">
        <v>35</v>
      </c>
      <c r="F1243" s="93">
        <v>178</v>
      </c>
      <c r="G1243" s="93">
        <v>5</v>
      </c>
      <c r="H1243" s="93">
        <v>0</v>
      </c>
      <c r="I1243" s="93">
        <v>11</v>
      </c>
      <c r="J1243" s="93">
        <v>30</v>
      </c>
      <c r="K1243" s="93">
        <v>80</v>
      </c>
      <c r="L1243" s="93">
        <v>0</v>
      </c>
      <c r="M1243" s="93">
        <v>27</v>
      </c>
      <c r="N1243" s="93">
        <v>49</v>
      </c>
      <c r="O1243" s="93">
        <f t="shared" si="63"/>
        <v>445</v>
      </c>
      <c r="P1243" s="420"/>
      <c r="Q1243" s="420"/>
      <c r="R1243" s="420"/>
      <c r="S1243" s="420"/>
      <c r="T1243" s="420"/>
      <c r="U1243" s="420"/>
      <c r="V1243" s="420"/>
      <c r="W1243" s="420"/>
      <c r="X1243" s="420"/>
      <c r="Y1243" s="420"/>
    </row>
    <row r="1244" spans="1:25" ht="30" customHeight="1">
      <c r="A1244" s="329" t="s">
        <v>52</v>
      </c>
      <c r="B1244" s="267">
        <v>201</v>
      </c>
      <c r="C1244" s="93">
        <v>13</v>
      </c>
      <c r="D1244" s="93">
        <v>63</v>
      </c>
      <c r="E1244" s="93">
        <v>9</v>
      </c>
      <c r="F1244" s="93">
        <v>13</v>
      </c>
      <c r="G1244" s="93">
        <v>0</v>
      </c>
      <c r="H1244" s="93">
        <v>1</v>
      </c>
      <c r="I1244" s="93">
        <v>73</v>
      </c>
      <c r="J1244" s="93">
        <v>35</v>
      </c>
      <c r="K1244" s="93">
        <v>27</v>
      </c>
      <c r="L1244" s="93">
        <v>0</v>
      </c>
      <c r="M1244" s="93">
        <v>45</v>
      </c>
      <c r="N1244" s="93">
        <v>72</v>
      </c>
      <c r="O1244" s="93">
        <f t="shared" si="63"/>
        <v>552</v>
      </c>
      <c r="P1244" s="420"/>
      <c r="Q1244" s="420"/>
      <c r="R1244" s="420"/>
      <c r="S1244" s="420"/>
      <c r="T1244" s="420"/>
      <c r="U1244" s="420"/>
      <c r="V1244" s="420"/>
      <c r="W1244" s="420"/>
      <c r="X1244" s="420"/>
      <c r="Y1244" s="420"/>
    </row>
    <row r="1245" spans="1:25" ht="30" customHeight="1">
      <c r="A1245" s="329" t="s">
        <v>53</v>
      </c>
      <c r="B1245" s="267">
        <v>0</v>
      </c>
      <c r="C1245" s="93">
        <v>40</v>
      </c>
      <c r="D1245" s="93">
        <v>47</v>
      </c>
      <c r="E1245" s="93">
        <v>35</v>
      </c>
      <c r="F1245" s="93">
        <v>77</v>
      </c>
      <c r="G1245" s="93">
        <v>16</v>
      </c>
      <c r="H1245" s="93">
        <v>0</v>
      </c>
      <c r="I1245" s="93">
        <v>65</v>
      </c>
      <c r="J1245" s="93">
        <v>37</v>
      </c>
      <c r="K1245" s="93">
        <v>40</v>
      </c>
      <c r="L1245" s="93">
        <v>78</v>
      </c>
      <c r="M1245" s="93">
        <v>66</v>
      </c>
      <c r="N1245" s="93">
        <v>11</v>
      </c>
      <c r="O1245" s="93">
        <f t="shared" si="63"/>
        <v>512</v>
      </c>
      <c r="P1245" s="420"/>
      <c r="Q1245" s="420"/>
      <c r="R1245" s="420"/>
      <c r="S1245" s="420"/>
      <c r="T1245" s="420"/>
      <c r="U1245" s="420"/>
      <c r="V1245" s="420"/>
      <c r="W1245" s="420"/>
      <c r="X1245" s="420"/>
      <c r="Y1245" s="420"/>
    </row>
    <row r="1246" spans="1:25" ht="30" customHeight="1">
      <c r="A1246" s="329" t="s">
        <v>54</v>
      </c>
      <c r="B1246" s="267">
        <v>134</v>
      </c>
      <c r="C1246" s="93">
        <v>0</v>
      </c>
      <c r="D1246" s="93">
        <v>2</v>
      </c>
      <c r="E1246" s="93">
        <v>11</v>
      </c>
      <c r="F1246" s="93">
        <v>0</v>
      </c>
      <c r="G1246" s="93">
        <v>16</v>
      </c>
      <c r="H1246" s="93">
        <v>0</v>
      </c>
      <c r="I1246" s="93">
        <v>0</v>
      </c>
      <c r="J1246" s="93">
        <v>29</v>
      </c>
      <c r="K1246" s="93">
        <v>0</v>
      </c>
      <c r="L1246" s="93">
        <v>0</v>
      </c>
      <c r="M1246" s="93">
        <v>0</v>
      </c>
      <c r="N1246" s="93">
        <v>14</v>
      </c>
      <c r="O1246" s="93">
        <f t="shared" si="63"/>
        <v>206</v>
      </c>
      <c r="P1246" s="420"/>
      <c r="Q1246" s="420"/>
      <c r="R1246" s="420"/>
      <c r="S1246" s="420"/>
      <c r="T1246" s="420"/>
      <c r="U1246" s="420"/>
      <c r="V1246" s="420"/>
      <c r="W1246" s="420"/>
      <c r="X1246" s="420"/>
      <c r="Y1246" s="420"/>
    </row>
    <row r="1247" spans="1:25" ht="30" customHeight="1">
      <c r="A1247" s="329" t="s">
        <v>64</v>
      </c>
      <c r="B1247" s="267">
        <v>202</v>
      </c>
      <c r="C1247" s="93">
        <v>0</v>
      </c>
      <c r="D1247" s="93">
        <v>4</v>
      </c>
      <c r="E1247" s="93">
        <v>13</v>
      </c>
      <c r="F1247" s="93">
        <v>2</v>
      </c>
      <c r="G1247" s="93">
        <v>15</v>
      </c>
      <c r="H1247" s="93">
        <v>0</v>
      </c>
      <c r="I1247" s="93">
        <v>35</v>
      </c>
      <c r="J1247" s="93">
        <v>62</v>
      </c>
      <c r="K1247" s="93">
        <v>36</v>
      </c>
      <c r="L1247" s="93">
        <v>0</v>
      </c>
      <c r="M1247" s="93">
        <v>15</v>
      </c>
      <c r="N1247" s="93">
        <v>2</v>
      </c>
      <c r="O1247" s="93">
        <f t="shared" si="63"/>
        <v>386</v>
      </c>
      <c r="P1247" s="420"/>
      <c r="Q1247" s="420"/>
      <c r="R1247" s="420"/>
      <c r="S1247" s="420"/>
      <c r="T1247" s="420"/>
      <c r="U1247" s="420"/>
      <c r="V1247" s="420"/>
      <c r="W1247" s="420"/>
      <c r="X1247" s="420"/>
      <c r="Y1247" s="420"/>
    </row>
    <row r="1248" spans="1:25" ht="30" customHeight="1">
      <c r="A1248" s="329" t="s">
        <v>57</v>
      </c>
      <c r="B1248" s="267">
        <v>0</v>
      </c>
      <c r="C1248" s="93">
        <v>0</v>
      </c>
      <c r="D1248" s="93">
        <v>23</v>
      </c>
      <c r="E1248" s="93">
        <v>0</v>
      </c>
      <c r="F1248" s="93">
        <v>58</v>
      </c>
      <c r="G1248" s="93">
        <v>0</v>
      </c>
      <c r="H1248" s="93">
        <v>26</v>
      </c>
      <c r="I1248" s="93">
        <v>5</v>
      </c>
      <c r="J1248" s="93">
        <v>0</v>
      </c>
      <c r="K1248" s="93">
        <v>12</v>
      </c>
      <c r="L1248" s="93">
        <v>32</v>
      </c>
      <c r="M1248" s="93">
        <v>0</v>
      </c>
      <c r="N1248" s="93">
        <v>0</v>
      </c>
      <c r="O1248" s="93">
        <f t="shared" si="63"/>
        <v>156</v>
      </c>
      <c r="P1248" s="420"/>
      <c r="Q1248" s="420"/>
      <c r="R1248" s="420"/>
      <c r="S1248" s="420"/>
      <c r="T1248" s="420"/>
      <c r="U1248" s="420"/>
      <c r="V1248" s="420"/>
      <c r="W1248" s="420"/>
      <c r="X1248" s="420"/>
      <c r="Y1248" s="420"/>
    </row>
    <row r="1249" spans="1:25" ht="30" customHeight="1">
      <c r="A1249" s="329" t="s">
        <v>20</v>
      </c>
      <c r="B1249" s="267">
        <v>0</v>
      </c>
      <c r="C1249" s="93">
        <v>24</v>
      </c>
      <c r="D1249" s="93">
        <v>63</v>
      </c>
      <c r="E1249" s="93">
        <v>4</v>
      </c>
      <c r="F1249" s="93">
        <v>79</v>
      </c>
      <c r="G1249" s="93">
        <v>0</v>
      </c>
      <c r="H1249" s="93">
        <v>38</v>
      </c>
      <c r="I1249" s="93">
        <v>0</v>
      </c>
      <c r="J1249" s="93">
        <v>0</v>
      </c>
      <c r="K1249" s="93">
        <v>99</v>
      </c>
      <c r="L1249" s="93">
        <v>27</v>
      </c>
      <c r="M1249" s="93">
        <v>0</v>
      </c>
      <c r="N1249" s="93">
        <v>33</v>
      </c>
      <c r="O1249" s="93">
        <f t="shared" si="63"/>
        <v>367</v>
      </c>
      <c r="P1249" s="420"/>
      <c r="Q1249" s="420"/>
      <c r="R1249" s="420"/>
      <c r="S1249" s="420"/>
      <c r="T1249" s="420"/>
      <c r="U1249" s="420"/>
      <c r="V1249" s="420"/>
      <c r="W1249" s="420"/>
      <c r="X1249" s="420"/>
      <c r="Y1249" s="420"/>
    </row>
    <row r="1250" spans="1:25" ht="30" customHeight="1">
      <c r="A1250" s="329" t="s">
        <v>66</v>
      </c>
      <c r="B1250" s="267">
        <v>131</v>
      </c>
      <c r="C1250" s="93">
        <v>22</v>
      </c>
      <c r="D1250" s="93">
        <v>31</v>
      </c>
      <c r="E1250" s="93">
        <v>17</v>
      </c>
      <c r="F1250" s="93">
        <v>0</v>
      </c>
      <c r="G1250" s="93">
        <v>0</v>
      </c>
      <c r="H1250" s="93">
        <v>36</v>
      </c>
      <c r="I1250" s="93">
        <v>65</v>
      </c>
      <c r="J1250" s="93">
        <v>23</v>
      </c>
      <c r="K1250" s="93">
        <v>10</v>
      </c>
      <c r="L1250" s="93">
        <v>58</v>
      </c>
      <c r="M1250" s="93">
        <v>17</v>
      </c>
      <c r="N1250" s="93">
        <v>54</v>
      </c>
      <c r="O1250" s="93">
        <f t="shared" si="63"/>
        <v>464</v>
      </c>
      <c r="P1250" s="420"/>
      <c r="Q1250" s="420"/>
      <c r="R1250" s="420"/>
      <c r="S1250" s="420"/>
      <c r="T1250" s="420"/>
      <c r="U1250" s="420"/>
      <c r="V1250" s="420"/>
      <c r="W1250" s="420"/>
      <c r="X1250" s="420"/>
      <c r="Y1250" s="420"/>
    </row>
    <row r="1251" spans="1:25" ht="30" customHeight="1">
      <c r="A1251" s="329" t="s">
        <v>38</v>
      </c>
      <c r="B1251" s="267">
        <v>0</v>
      </c>
      <c r="C1251" s="93">
        <v>0</v>
      </c>
      <c r="D1251" s="93">
        <v>18</v>
      </c>
      <c r="E1251" s="93">
        <v>2</v>
      </c>
      <c r="F1251" s="93">
        <v>71</v>
      </c>
      <c r="G1251" s="93">
        <v>2</v>
      </c>
      <c r="H1251" s="93">
        <v>0</v>
      </c>
      <c r="I1251" s="93">
        <v>0</v>
      </c>
      <c r="J1251" s="93">
        <v>8</v>
      </c>
      <c r="K1251" s="93">
        <v>19</v>
      </c>
      <c r="L1251" s="93">
        <v>0</v>
      </c>
      <c r="M1251" s="93">
        <v>0</v>
      </c>
      <c r="N1251" s="93">
        <v>0</v>
      </c>
      <c r="O1251" s="93">
        <f t="shared" si="63"/>
        <v>120</v>
      </c>
      <c r="P1251" s="420"/>
      <c r="Q1251" s="420"/>
      <c r="R1251" s="420"/>
      <c r="S1251" s="420"/>
      <c r="T1251" s="420"/>
      <c r="U1251" s="420"/>
      <c r="V1251" s="420"/>
      <c r="W1251" s="420"/>
      <c r="X1251" s="420"/>
      <c r="Y1251" s="420"/>
    </row>
    <row r="1252" spans="1:25" ht="30" customHeight="1">
      <c r="A1252" s="329" t="s">
        <v>39</v>
      </c>
      <c r="B1252" s="267">
        <v>202</v>
      </c>
      <c r="C1252" s="93">
        <v>22</v>
      </c>
      <c r="D1252" s="93">
        <v>13</v>
      </c>
      <c r="E1252" s="93">
        <v>6</v>
      </c>
      <c r="F1252" s="93">
        <v>37</v>
      </c>
      <c r="G1252" s="93">
        <v>9</v>
      </c>
      <c r="H1252" s="93">
        <v>24</v>
      </c>
      <c r="I1252" s="93">
        <v>8</v>
      </c>
      <c r="J1252" s="93">
        <v>4</v>
      </c>
      <c r="K1252" s="93">
        <v>22</v>
      </c>
      <c r="L1252" s="93">
        <v>53</v>
      </c>
      <c r="M1252" s="93">
        <v>30</v>
      </c>
      <c r="N1252" s="93">
        <v>47</v>
      </c>
      <c r="O1252" s="93">
        <f t="shared" si="63"/>
        <v>477</v>
      </c>
      <c r="P1252" s="420"/>
      <c r="Q1252" s="420"/>
      <c r="R1252" s="420"/>
      <c r="S1252" s="420"/>
      <c r="T1252" s="420"/>
      <c r="U1252" s="420"/>
      <c r="V1252" s="420"/>
      <c r="W1252" s="420"/>
      <c r="X1252" s="420"/>
      <c r="Y1252" s="420"/>
    </row>
    <row r="1253" spans="1:25" ht="30" customHeight="1">
      <c r="A1253" s="329" t="s">
        <v>657</v>
      </c>
      <c r="B1253" s="267">
        <v>0</v>
      </c>
      <c r="C1253" s="93">
        <v>0</v>
      </c>
      <c r="D1253" s="93">
        <v>0</v>
      </c>
      <c r="E1253" s="93">
        <v>0</v>
      </c>
      <c r="F1253" s="93">
        <v>0</v>
      </c>
      <c r="G1253" s="93">
        <v>0</v>
      </c>
      <c r="H1253" s="93">
        <v>27</v>
      </c>
      <c r="I1253" s="93">
        <v>36</v>
      </c>
      <c r="J1253" s="93">
        <v>0</v>
      </c>
      <c r="K1253" s="93">
        <v>7</v>
      </c>
      <c r="L1253" s="93">
        <v>26</v>
      </c>
      <c r="M1253" s="93">
        <v>0</v>
      </c>
      <c r="N1253" s="93">
        <v>26</v>
      </c>
      <c r="O1253" s="93">
        <f t="shared" si="63"/>
        <v>122</v>
      </c>
      <c r="P1253" s="420"/>
      <c r="Q1253" s="420"/>
      <c r="R1253" s="420"/>
      <c r="S1253" s="420"/>
      <c r="T1253" s="420"/>
      <c r="U1253" s="420"/>
      <c r="V1253" s="420"/>
      <c r="W1253" s="420"/>
      <c r="X1253" s="420"/>
      <c r="Y1253" s="420"/>
    </row>
    <row r="1254" spans="1:25" ht="30" customHeight="1">
      <c r="A1254" s="329" t="s">
        <v>763</v>
      </c>
      <c r="B1254" s="267">
        <v>0</v>
      </c>
      <c r="C1254" s="93">
        <v>2</v>
      </c>
      <c r="D1254" s="93">
        <v>0</v>
      </c>
      <c r="E1254" s="93">
        <v>0</v>
      </c>
      <c r="F1254" s="93">
        <v>47</v>
      </c>
      <c r="G1254" s="93">
        <v>0</v>
      </c>
      <c r="H1254" s="93">
        <v>0</v>
      </c>
      <c r="I1254" s="93">
        <v>0</v>
      </c>
      <c r="J1254" s="93">
        <v>0</v>
      </c>
      <c r="K1254" s="93">
        <v>0</v>
      </c>
      <c r="L1254" s="93">
        <v>0</v>
      </c>
      <c r="M1254" s="93">
        <v>0</v>
      </c>
      <c r="N1254" s="93">
        <v>0</v>
      </c>
      <c r="O1254" s="93">
        <f t="shared" si="63"/>
        <v>49</v>
      </c>
      <c r="P1254" s="420"/>
      <c r="Q1254" s="420"/>
      <c r="R1254" s="420"/>
      <c r="S1254" s="420"/>
      <c r="T1254" s="420"/>
      <c r="U1254" s="420"/>
      <c r="V1254" s="420"/>
      <c r="W1254" s="420"/>
      <c r="X1254" s="420"/>
      <c r="Y1254" s="420"/>
    </row>
    <row r="1255" spans="1:25" ht="30" customHeight="1">
      <c r="A1255" s="329" t="s">
        <v>1456</v>
      </c>
      <c r="B1255" s="267">
        <v>0</v>
      </c>
      <c r="C1255" s="93">
        <v>0</v>
      </c>
      <c r="D1255" s="93">
        <v>0</v>
      </c>
      <c r="E1255" s="93">
        <v>0</v>
      </c>
      <c r="F1255" s="93">
        <v>23</v>
      </c>
      <c r="G1255" s="93">
        <v>0</v>
      </c>
      <c r="H1255" s="93">
        <v>0</v>
      </c>
      <c r="I1255" s="93">
        <v>0</v>
      </c>
      <c r="J1255" s="93">
        <v>0</v>
      </c>
      <c r="K1255" s="93">
        <v>0</v>
      </c>
      <c r="L1255" s="93">
        <v>0</v>
      </c>
      <c r="M1255" s="93">
        <v>0</v>
      </c>
      <c r="N1255" s="93">
        <v>0</v>
      </c>
      <c r="O1255" s="93">
        <f t="shared" si="63"/>
        <v>23</v>
      </c>
      <c r="P1255" s="420"/>
      <c r="Q1255" s="420"/>
      <c r="R1255" s="420"/>
      <c r="S1255" s="420"/>
      <c r="T1255" s="420"/>
      <c r="U1255" s="420"/>
      <c r="V1255" s="420"/>
      <c r="W1255" s="420"/>
      <c r="X1255" s="420"/>
      <c r="Y1255" s="420"/>
    </row>
    <row r="1256" spans="1:25" ht="30" customHeight="1">
      <c r="A1256" s="329" t="s">
        <v>1458</v>
      </c>
      <c r="B1256" s="267">
        <v>0</v>
      </c>
      <c r="C1256" s="93">
        <v>1</v>
      </c>
      <c r="D1256" s="93">
        <v>0</v>
      </c>
      <c r="E1256" s="93">
        <v>0</v>
      </c>
      <c r="F1256" s="93">
        <v>36</v>
      </c>
      <c r="G1256" s="93">
        <v>0</v>
      </c>
      <c r="H1256" s="93">
        <v>0</v>
      </c>
      <c r="I1256" s="93">
        <v>1</v>
      </c>
      <c r="J1256" s="93">
        <v>22</v>
      </c>
      <c r="K1256" s="93">
        <v>1</v>
      </c>
      <c r="L1256" s="93">
        <v>0</v>
      </c>
      <c r="M1256" s="93">
        <v>0</v>
      </c>
      <c r="N1256" s="93">
        <v>0</v>
      </c>
      <c r="O1256" s="93">
        <f t="shared" si="63"/>
        <v>61</v>
      </c>
      <c r="P1256" s="420"/>
      <c r="Q1256" s="420"/>
      <c r="R1256" s="420"/>
      <c r="S1256" s="420"/>
      <c r="T1256" s="420"/>
      <c r="U1256" s="420"/>
      <c r="V1256" s="420"/>
      <c r="W1256" s="420"/>
      <c r="X1256" s="420"/>
      <c r="Y1256" s="420"/>
    </row>
    <row r="1257" spans="1:25" ht="30" customHeight="1">
      <c r="A1257" s="329" t="s">
        <v>754</v>
      </c>
      <c r="B1257" s="267">
        <v>0</v>
      </c>
      <c r="C1257" s="93">
        <v>0</v>
      </c>
      <c r="D1257" s="93">
        <v>0</v>
      </c>
      <c r="E1257" s="93">
        <v>44</v>
      </c>
      <c r="F1257" s="93">
        <v>0</v>
      </c>
      <c r="G1257" s="93">
        <v>0</v>
      </c>
      <c r="H1257" s="93">
        <v>0</v>
      </c>
      <c r="I1257" s="93">
        <v>0</v>
      </c>
      <c r="J1257" s="93">
        <v>0</v>
      </c>
      <c r="K1257" s="93">
        <v>18</v>
      </c>
      <c r="L1257" s="93">
        <v>0</v>
      </c>
      <c r="M1257" s="93">
        <v>0</v>
      </c>
      <c r="N1257" s="93">
        <v>0</v>
      </c>
      <c r="O1257" s="93">
        <f t="shared" si="63"/>
        <v>62</v>
      </c>
      <c r="P1257" s="420"/>
      <c r="Q1257" s="420"/>
      <c r="R1257" s="420"/>
      <c r="S1257" s="420"/>
      <c r="T1257" s="420"/>
      <c r="U1257" s="420"/>
      <c r="V1257" s="420"/>
      <c r="W1257" s="420"/>
      <c r="X1257" s="420"/>
      <c r="Y1257" s="420"/>
    </row>
    <row r="1258" spans="1:25" ht="30" customHeight="1">
      <c r="A1258" s="329" t="s">
        <v>940</v>
      </c>
      <c r="B1258" s="267">
        <v>134</v>
      </c>
      <c r="C1258" s="93">
        <v>0</v>
      </c>
      <c r="D1258" s="93">
        <v>45</v>
      </c>
      <c r="E1258" s="93">
        <v>0</v>
      </c>
      <c r="F1258" s="93">
        <v>144</v>
      </c>
      <c r="G1258" s="93">
        <v>0</v>
      </c>
      <c r="H1258" s="93">
        <v>1</v>
      </c>
      <c r="I1258" s="93">
        <v>0</v>
      </c>
      <c r="J1258" s="93">
        <v>0</v>
      </c>
      <c r="K1258" s="93">
        <v>37</v>
      </c>
      <c r="L1258" s="93">
        <v>0</v>
      </c>
      <c r="M1258" s="93">
        <v>0</v>
      </c>
      <c r="N1258" s="93">
        <v>23</v>
      </c>
      <c r="O1258" s="93">
        <f t="shared" si="63"/>
        <v>384</v>
      </c>
      <c r="P1258" s="420"/>
      <c r="Q1258" s="420"/>
      <c r="R1258" s="420"/>
      <c r="S1258" s="420"/>
      <c r="T1258" s="420"/>
      <c r="U1258" s="420"/>
      <c r="V1258" s="420"/>
      <c r="W1258" s="420"/>
      <c r="X1258" s="420"/>
      <c r="Y1258" s="420"/>
    </row>
    <row r="1259" spans="1:25" ht="30" customHeight="1">
      <c r="A1259" s="329" t="s">
        <v>1010</v>
      </c>
      <c r="B1259" s="267">
        <v>0</v>
      </c>
      <c r="C1259" s="93">
        <v>0</v>
      </c>
      <c r="D1259" s="93">
        <v>0</v>
      </c>
      <c r="E1259" s="93">
        <v>0</v>
      </c>
      <c r="F1259" s="93">
        <v>0</v>
      </c>
      <c r="G1259" s="93">
        <v>0</v>
      </c>
      <c r="H1259" s="93">
        <v>0</v>
      </c>
      <c r="I1259" s="93">
        <v>0</v>
      </c>
      <c r="J1259" s="93">
        <v>0</v>
      </c>
      <c r="K1259" s="93">
        <v>0</v>
      </c>
      <c r="L1259" s="93">
        <v>0</v>
      </c>
      <c r="M1259" s="93">
        <v>6</v>
      </c>
      <c r="N1259" s="93">
        <v>0</v>
      </c>
      <c r="O1259" s="93">
        <f t="shared" si="63"/>
        <v>6</v>
      </c>
      <c r="P1259" s="420"/>
      <c r="Q1259" s="420"/>
      <c r="R1259" s="420"/>
      <c r="S1259" s="420"/>
      <c r="T1259" s="420"/>
      <c r="U1259" s="420"/>
      <c r="V1259" s="420"/>
      <c r="W1259" s="420"/>
      <c r="X1259" s="420"/>
      <c r="Y1259" s="420"/>
    </row>
    <row r="1260" spans="1:25" ht="30" customHeight="1">
      <c r="A1260" s="329" t="s">
        <v>1053</v>
      </c>
      <c r="B1260" s="267">
        <v>0</v>
      </c>
      <c r="C1260" s="93">
        <v>0</v>
      </c>
      <c r="D1260" s="93">
        <v>0</v>
      </c>
      <c r="E1260" s="93">
        <v>0</v>
      </c>
      <c r="F1260" s="93">
        <v>0</v>
      </c>
      <c r="G1260" s="93">
        <v>0</v>
      </c>
      <c r="H1260" s="93">
        <v>0</v>
      </c>
      <c r="I1260" s="93">
        <v>15</v>
      </c>
      <c r="J1260" s="93">
        <v>21</v>
      </c>
      <c r="K1260" s="93">
        <v>0</v>
      </c>
      <c r="L1260" s="93">
        <v>0</v>
      </c>
      <c r="M1260" s="93">
        <v>0</v>
      </c>
      <c r="N1260" s="93">
        <v>0</v>
      </c>
      <c r="O1260" s="93">
        <f t="shared" si="63"/>
        <v>36</v>
      </c>
      <c r="P1260" s="420"/>
      <c r="Q1260" s="420"/>
      <c r="R1260" s="420"/>
      <c r="S1260" s="420"/>
      <c r="T1260" s="420"/>
      <c r="U1260" s="420"/>
      <c r="V1260" s="420"/>
      <c r="W1260" s="420"/>
      <c r="X1260" s="420"/>
      <c r="Y1260" s="420"/>
    </row>
    <row r="1261" spans="1:25" ht="30" customHeight="1">
      <c r="A1261" s="329" t="s">
        <v>37</v>
      </c>
      <c r="B1261" s="267">
        <v>0</v>
      </c>
      <c r="C1261" s="93">
        <v>0</v>
      </c>
      <c r="D1261" s="93">
        <v>0</v>
      </c>
      <c r="E1261" s="93">
        <v>0</v>
      </c>
      <c r="F1261" s="93">
        <v>0</v>
      </c>
      <c r="G1261" s="93">
        <v>0</v>
      </c>
      <c r="H1261" s="93">
        <v>0</v>
      </c>
      <c r="I1261" s="93">
        <v>4</v>
      </c>
      <c r="J1261" s="93">
        <v>0</v>
      </c>
      <c r="K1261" s="93">
        <v>5</v>
      </c>
      <c r="L1261" s="93">
        <v>42</v>
      </c>
      <c r="M1261" s="93">
        <v>0</v>
      </c>
      <c r="N1261" s="93">
        <v>5</v>
      </c>
      <c r="O1261" s="93">
        <f t="shared" si="63"/>
        <v>56</v>
      </c>
      <c r="P1261" s="420"/>
      <c r="Q1261" s="420"/>
      <c r="R1261" s="420"/>
      <c r="S1261" s="420"/>
      <c r="T1261" s="420"/>
      <c r="U1261" s="420"/>
      <c r="V1261" s="420"/>
      <c r="W1261" s="420"/>
      <c r="X1261" s="420"/>
      <c r="Y1261" s="420"/>
    </row>
    <row r="1262" spans="1:25" ht="30" customHeight="1">
      <c r="A1262" s="330" t="s">
        <v>3</v>
      </c>
      <c r="B1262" s="406">
        <f t="shared" ref="B1262:N1262" si="64">SUM(B1232:B1261)</f>
        <v>1408</v>
      </c>
      <c r="C1262" s="406">
        <f t="shared" si="64"/>
        <v>170</v>
      </c>
      <c r="D1262" s="406">
        <f t="shared" si="64"/>
        <v>557</v>
      </c>
      <c r="E1262" s="406">
        <f t="shared" si="64"/>
        <v>376</v>
      </c>
      <c r="F1262" s="406">
        <f t="shared" si="64"/>
        <v>1347</v>
      </c>
      <c r="G1262" s="406">
        <f t="shared" si="64"/>
        <v>134</v>
      </c>
      <c r="H1262" s="406">
        <f t="shared" si="64"/>
        <v>332</v>
      </c>
      <c r="I1262" s="406">
        <f t="shared" si="64"/>
        <v>563</v>
      </c>
      <c r="J1262" s="406">
        <f t="shared" si="64"/>
        <v>414</v>
      </c>
      <c r="K1262" s="406">
        <f t="shared" si="64"/>
        <v>646</v>
      </c>
      <c r="L1262" s="406">
        <f t="shared" si="64"/>
        <v>547</v>
      </c>
      <c r="M1262" s="406">
        <f t="shared" si="64"/>
        <v>395</v>
      </c>
      <c r="N1262" s="413">
        <f t="shared" si="64"/>
        <v>698</v>
      </c>
      <c r="O1262" s="413">
        <f t="shared" si="63"/>
        <v>7587</v>
      </c>
      <c r="P1262" s="420"/>
      <c r="Q1262" s="420"/>
      <c r="R1262" s="420"/>
      <c r="S1262" s="420"/>
      <c r="T1262" s="420"/>
      <c r="U1262" s="420"/>
      <c r="V1262" s="420"/>
      <c r="W1262" s="420"/>
      <c r="X1262" s="420"/>
      <c r="Y1262" s="420"/>
    </row>
    <row r="1263" spans="1:25" ht="30" customHeight="1">
      <c r="A1263" s="112"/>
      <c r="B1263" s="399"/>
      <c r="C1263" s="399"/>
      <c r="D1263" s="399"/>
      <c r="E1263" s="399"/>
      <c r="F1263" s="399"/>
      <c r="G1263" s="399"/>
      <c r="H1263" s="399"/>
      <c r="I1263" s="399"/>
      <c r="J1263" s="399"/>
      <c r="K1263" s="399"/>
      <c r="L1263" s="399"/>
      <c r="M1263" s="399"/>
      <c r="N1263" s="420"/>
      <c r="O1263" s="420"/>
      <c r="P1263" s="420"/>
      <c r="Q1263" s="420"/>
      <c r="R1263" s="420"/>
      <c r="S1263" s="420"/>
      <c r="T1263" s="420"/>
      <c r="U1263" s="420"/>
      <c r="V1263" s="420"/>
      <c r="W1263" s="420"/>
      <c r="X1263" s="420"/>
      <c r="Y1263" s="420"/>
    </row>
    <row r="1264" spans="1:25" ht="30" customHeight="1">
      <c r="A1264" s="577" t="s">
        <v>1522</v>
      </c>
      <c r="B1264" s="577"/>
      <c r="C1264" s="577"/>
      <c r="D1264" s="577"/>
      <c r="E1264" s="577"/>
      <c r="F1264" s="577"/>
      <c r="G1264" s="405"/>
      <c r="H1264" s="407"/>
      <c r="I1264" s="407"/>
      <c r="J1264" s="407"/>
      <c r="K1264" s="407"/>
      <c r="L1264" s="407"/>
      <c r="M1264" s="407"/>
      <c r="N1264" s="424"/>
      <c r="O1264" s="419"/>
      <c r="P1264" s="420"/>
      <c r="Q1264" s="420"/>
      <c r="R1264" s="420"/>
      <c r="S1264" s="420"/>
      <c r="T1264" s="420"/>
      <c r="U1264" s="420"/>
      <c r="V1264" s="420"/>
      <c r="W1264" s="420"/>
      <c r="X1264" s="420"/>
      <c r="Y1264" s="420"/>
    </row>
    <row r="1265" spans="1:25" ht="74.25" customHeight="1">
      <c r="A1265" s="330" t="s">
        <v>1703</v>
      </c>
      <c r="B1265" s="265" t="s">
        <v>5</v>
      </c>
      <c r="C1265" s="265" t="s">
        <v>1523</v>
      </c>
      <c r="D1265" s="265" t="s">
        <v>6</v>
      </c>
      <c r="E1265" s="265" t="s">
        <v>236</v>
      </c>
      <c r="F1265" s="265" t="s">
        <v>3</v>
      </c>
      <c r="G1265" s="195"/>
      <c r="H1265" s="407"/>
      <c r="I1265" s="407"/>
      <c r="J1265" s="407"/>
      <c r="K1265" s="407"/>
      <c r="L1265" s="407"/>
      <c r="M1265" s="407"/>
      <c r="N1265" s="424"/>
      <c r="O1265" s="195"/>
      <c r="P1265" s="420"/>
      <c r="Q1265" s="420"/>
      <c r="R1265" s="420"/>
      <c r="S1265" s="420"/>
      <c r="T1265" s="420"/>
      <c r="U1265" s="420"/>
      <c r="V1265" s="420"/>
      <c r="W1265" s="420"/>
      <c r="X1265" s="420"/>
      <c r="Y1265" s="420"/>
    </row>
    <row r="1266" spans="1:25" ht="30" customHeight="1">
      <c r="A1266" s="329" t="s">
        <v>44</v>
      </c>
      <c r="B1266" s="267">
        <v>43</v>
      </c>
      <c r="C1266" s="93">
        <v>28</v>
      </c>
      <c r="D1266" s="93">
        <v>0</v>
      </c>
      <c r="E1266" s="93">
        <v>0</v>
      </c>
      <c r="F1266" s="93">
        <f>SUM(B1266:E1266)</f>
        <v>71</v>
      </c>
      <c r="G1266" s="403"/>
      <c r="H1266" s="407"/>
      <c r="I1266" s="407"/>
      <c r="J1266" s="407"/>
      <c r="K1266" s="407"/>
      <c r="L1266" s="407"/>
      <c r="M1266" s="407"/>
      <c r="N1266" s="424"/>
      <c r="O1266" s="422"/>
      <c r="P1266" s="420"/>
      <c r="Q1266" s="420"/>
      <c r="R1266" s="420"/>
      <c r="S1266" s="420"/>
      <c r="T1266" s="420"/>
      <c r="U1266" s="420"/>
      <c r="V1266" s="420"/>
      <c r="W1266" s="420"/>
      <c r="X1266" s="420"/>
      <c r="Y1266" s="420"/>
    </row>
    <row r="1267" spans="1:25" ht="30" customHeight="1">
      <c r="A1267" s="329" t="s">
        <v>29</v>
      </c>
      <c r="B1267" s="267">
        <v>0</v>
      </c>
      <c r="C1267" s="93">
        <v>1</v>
      </c>
      <c r="D1267" s="93">
        <v>0</v>
      </c>
      <c r="E1267" s="93">
        <v>0</v>
      </c>
      <c r="F1267" s="93">
        <f t="shared" ref="F1267:F1293" si="65">SUM(B1267:E1267)</f>
        <v>1</v>
      </c>
      <c r="G1267" s="403"/>
      <c r="H1267" s="403"/>
      <c r="I1267" s="403"/>
      <c r="J1267" s="403"/>
      <c r="K1267" s="403"/>
      <c r="L1267" s="403"/>
      <c r="M1267" s="403"/>
      <c r="N1267" s="422"/>
      <c r="O1267" s="422"/>
      <c r="P1267" s="420"/>
      <c r="Q1267" s="420"/>
      <c r="R1267" s="420"/>
      <c r="S1267" s="420"/>
      <c r="T1267" s="420"/>
      <c r="U1267" s="420"/>
      <c r="V1267" s="420"/>
      <c r="W1267" s="420"/>
      <c r="X1267" s="420"/>
      <c r="Y1267" s="420"/>
    </row>
    <row r="1268" spans="1:25" ht="30" customHeight="1">
      <c r="A1268" s="329" t="s">
        <v>31</v>
      </c>
      <c r="B1268" s="267">
        <v>0</v>
      </c>
      <c r="C1268" s="93">
        <v>23</v>
      </c>
      <c r="D1268" s="93">
        <v>0</v>
      </c>
      <c r="E1268" s="93">
        <v>0</v>
      </c>
      <c r="F1268" s="93">
        <f t="shared" si="65"/>
        <v>23</v>
      </c>
      <c r="G1268" s="403"/>
      <c r="H1268" s="403"/>
      <c r="I1268" s="403"/>
      <c r="J1268" s="403"/>
      <c r="K1268" s="403"/>
      <c r="L1268" s="403"/>
      <c r="M1268" s="403"/>
      <c r="N1268" s="422"/>
      <c r="O1268" s="422"/>
      <c r="P1268" s="420"/>
      <c r="Q1268" s="420"/>
      <c r="R1268" s="420"/>
      <c r="S1268" s="420"/>
      <c r="T1268" s="420"/>
      <c r="U1268" s="420"/>
      <c r="V1268" s="420"/>
      <c r="W1268" s="420"/>
      <c r="X1268" s="420"/>
      <c r="Y1268" s="420"/>
    </row>
    <row r="1269" spans="1:25" ht="30" customHeight="1">
      <c r="A1269" s="329" t="s">
        <v>24</v>
      </c>
      <c r="B1269" s="267">
        <v>0</v>
      </c>
      <c r="C1269" s="93">
        <v>8</v>
      </c>
      <c r="D1269" s="93">
        <v>0</v>
      </c>
      <c r="E1269" s="93">
        <v>0</v>
      </c>
      <c r="F1269" s="93">
        <f t="shared" si="65"/>
        <v>8</v>
      </c>
      <c r="G1269" s="403"/>
      <c r="H1269" s="403"/>
      <c r="I1269" s="403"/>
      <c r="J1269" s="403"/>
      <c r="K1269" s="403"/>
      <c r="L1269" s="403"/>
      <c r="M1269" s="403"/>
      <c r="N1269" s="422"/>
      <c r="O1269" s="422"/>
      <c r="P1269" s="420"/>
      <c r="Q1269" s="420"/>
      <c r="R1269" s="420"/>
      <c r="S1269" s="420"/>
      <c r="T1269" s="420"/>
      <c r="U1269" s="420"/>
      <c r="V1269" s="420"/>
      <c r="W1269" s="420"/>
      <c r="X1269" s="420"/>
      <c r="Y1269" s="420"/>
    </row>
    <row r="1270" spans="1:25" ht="30" customHeight="1">
      <c r="A1270" s="329" t="s">
        <v>33</v>
      </c>
      <c r="B1270" s="267">
        <v>0</v>
      </c>
      <c r="C1270" s="93">
        <v>29</v>
      </c>
      <c r="D1270" s="93">
        <v>0</v>
      </c>
      <c r="E1270" s="93">
        <v>0</v>
      </c>
      <c r="F1270" s="93">
        <f t="shared" si="65"/>
        <v>29</v>
      </c>
      <c r="G1270" s="403"/>
      <c r="H1270" s="403"/>
      <c r="I1270" s="403"/>
      <c r="J1270" s="403"/>
      <c r="K1270" s="403"/>
      <c r="L1270" s="403"/>
      <c r="M1270" s="403"/>
      <c r="N1270" s="422"/>
      <c r="O1270" s="422"/>
      <c r="P1270" s="420"/>
      <c r="Q1270" s="420"/>
      <c r="R1270" s="420"/>
      <c r="S1270" s="420"/>
      <c r="T1270" s="420"/>
      <c r="U1270" s="420"/>
      <c r="V1270" s="420"/>
      <c r="W1270" s="420"/>
      <c r="X1270" s="420"/>
      <c r="Y1270" s="420"/>
    </row>
    <row r="1271" spans="1:25" ht="30" customHeight="1">
      <c r="A1271" s="329" t="s">
        <v>23</v>
      </c>
      <c r="B1271" s="267">
        <v>0</v>
      </c>
      <c r="C1271" s="93">
        <v>60</v>
      </c>
      <c r="D1271" s="93">
        <v>0</v>
      </c>
      <c r="E1271" s="93">
        <v>4</v>
      </c>
      <c r="F1271" s="93">
        <f t="shared" si="65"/>
        <v>64</v>
      </c>
      <c r="G1271" s="403"/>
      <c r="H1271" s="403"/>
      <c r="I1271" s="403"/>
      <c r="J1271" s="403"/>
      <c r="K1271" s="403"/>
      <c r="L1271" s="403"/>
      <c r="M1271" s="403"/>
      <c r="N1271" s="422"/>
      <c r="O1271" s="422"/>
      <c r="P1271" s="420"/>
      <c r="Q1271" s="420"/>
      <c r="R1271" s="420"/>
      <c r="S1271" s="420"/>
      <c r="T1271" s="420"/>
      <c r="U1271" s="420"/>
      <c r="V1271" s="420"/>
      <c r="W1271" s="420"/>
      <c r="X1271" s="420"/>
      <c r="Y1271" s="420"/>
    </row>
    <row r="1272" spans="1:25" ht="30" customHeight="1">
      <c r="A1272" s="329" t="s">
        <v>36</v>
      </c>
      <c r="B1272" s="267">
        <v>0</v>
      </c>
      <c r="C1272" s="93">
        <v>90</v>
      </c>
      <c r="D1272" s="93">
        <v>0</v>
      </c>
      <c r="E1272" s="93">
        <v>0</v>
      </c>
      <c r="F1272" s="93">
        <f t="shared" si="65"/>
        <v>90</v>
      </c>
      <c r="G1272" s="403"/>
      <c r="H1272" s="403"/>
      <c r="I1272" s="403"/>
      <c r="J1272" s="403"/>
      <c r="K1272" s="403"/>
      <c r="L1272" s="403"/>
      <c r="M1272" s="403"/>
      <c r="N1272" s="422"/>
      <c r="O1272" s="422"/>
      <c r="P1272" s="420"/>
      <c r="Q1272" s="420"/>
      <c r="R1272" s="420"/>
      <c r="S1272" s="420"/>
      <c r="T1272" s="420"/>
      <c r="U1272" s="420"/>
      <c r="V1272" s="420"/>
      <c r="W1272" s="420"/>
      <c r="X1272" s="420"/>
      <c r="Y1272" s="420"/>
    </row>
    <row r="1273" spans="1:25" ht="30" customHeight="1">
      <c r="A1273" s="329" t="s">
        <v>48</v>
      </c>
      <c r="B1273" s="267">
        <v>43</v>
      </c>
      <c r="C1273" s="93">
        <v>18</v>
      </c>
      <c r="D1273" s="93">
        <v>0</v>
      </c>
      <c r="E1273" s="93">
        <v>0</v>
      </c>
      <c r="F1273" s="93">
        <f t="shared" si="65"/>
        <v>61</v>
      </c>
      <c r="G1273" s="403"/>
      <c r="H1273" s="403"/>
      <c r="I1273" s="403"/>
      <c r="J1273" s="403"/>
      <c r="K1273" s="403"/>
      <c r="L1273" s="403"/>
      <c r="M1273" s="403"/>
      <c r="N1273" s="422"/>
      <c r="O1273" s="422"/>
      <c r="P1273" s="420"/>
      <c r="Q1273" s="420"/>
      <c r="R1273" s="420"/>
      <c r="S1273" s="420"/>
      <c r="T1273" s="420"/>
      <c r="U1273" s="420"/>
      <c r="V1273" s="420"/>
      <c r="W1273" s="420"/>
      <c r="X1273" s="420"/>
      <c r="Y1273" s="420"/>
    </row>
    <row r="1274" spans="1:25" ht="30" customHeight="1">
      <c r="A1274" s="329" t="s">
        <v>49</v>
      </c>
      <c r="B1274" s="267">
        <v>0</v>
      </c>
      <c r="C1274" s="93">
        <v>44</v>
      </c>
      <c r="D1274" s="93">
        <v>0</v>
      </c>
      <c r="E1274" s="93">
        <v>0</v>
      </c>
      <c r="F1274" s="93">
        <f t="shared" si="65"/>
        <v>44</v>
      </c>
      <c r="G1274" s="403"/>
      <c r="H1274" s="403"/>
      <c r="I1274" s="403"/>
      <c r="J1274" s="403"/>
      <c r="K1274" s="403"/>
      <c r="L1274" s="403"/>
      <c r="M1274" s="403"/>
      <c r="N1274" s="422"/>
      <c r="O1274" s="422"/>
      <c r="P1274" s="420"/>
      <c r="Q1274" s="420"/>
      <c r="R1274" s="420"/>
      <c r="S1274" s="420"/>
      <c r="T1274" s="420"/>
      <c r="U1274" s="420"/>
      <c r="V1274" s="420"/>
      <c r="W1274" s="420"/>
      <c r="X1274" s="420"/>
      <c r="Y1274" s="420"/>
    </row>
    <row r="1275" spans="1:25" ht="30" customHeight="1">
      <c r="A1275" s="329" t="s">
        <v>50</v>
      </c>
      <c r="B1275" s="267">
        <v>0</v>
      </c>
      <c r="C1275" s="93">
        <v>85</v>
      </c>
      <c r="D1275" s="93">
        <v>0</v>
      </c>
      <c r="E1275" s="93">
        <v>0</v>
      </c>
      <c r="F1275" s="93">
        <f t="shared" si="65"/>
        <v>85</v>
      </c>
      <c r="G1275" s="403"/>
      <c r="H1275" s="403"/>
      <c r="I1275" s="403"/>
      <c r="J1275" s="403"/>
      <c r="K1275" s="403"/>
      <c r="L1275" s="403"/>
      <c r="M1275" s="403"/>
      <c r="N1275" s="422"/>
      <c r="O1275" s="422"/>
      <c r="P1275" s="420"/>
      <c r="Q1275" s="420"/>
      <c r="R1275" s="420"/>
      <c r="S1275" s="420"/>
      <c r="T1275" s="420"/>
      <c r="U1275" s="420"/>
      <c r="V1275" s="420"/>
      <c r="W1275" s="420"/>
      <c r="X1275" s="420"/>
      <c r="Y1275" s="420"/>
    </row>
    <row r="1276" spans="1:25" ht="30" customHeight="1">
      <c r="A1276" s="329" t="s">
        <v>51</v>
      </c>
      <c r="B1276" s="267">
        <v>0</v>
      </c>
      <c r="C1276" s="93">
        <v>8</v>
      </c>
      <c r="D1276" s="93">
        <v>0</v>
      </c>
      <c r="E1276" s="93">
        <v>0</v>
      </c>
      <c r="F1276" s="93">
        <f t="shared" si="65"/>
        <v>8</v>
      </c>
      <c r="G1276" s="403"/>
      <c r="H1276" s="403"/>
      <c r="I1276" s="403"/>
      <c r="J1276" s="403"/>
      <c r="K1276" s="403"/>
      <c r="L1276" s="403"/>
      <c r="M1276" s="403"/>
      <c r="N1276" s="422"/>
      <c r="O1276" s="422"/>
      <c r="P1276" s="420"/>
      <c r="Q1276" s="420"/>
      <c r="R1276" s="420"/>
      <c r="S1276" s="420"/>
      <c r="T1276" s="420"/>
      <c r="U1276" s="420"/>
      <c r="V1276" s="420"/>
      <c r="W1276" s="420"/>
      <c r="X1276" s="420"/>
      <c r="Y1276" s="420"/>
    </row>
    <row r="1277" spans="1:25" ht="30" customHeight="1">
      <c r="A1277" s="329" t="s">
        <v>52</v>
      </c>
      <c r="B1277" s="267">
        <v>0</v>
      </c>
      <c r="C1277" s="93">
        <v>2</v>
      </c>
      <c r="D1277" s="93">
        <v>0</v>
      </c>
      <c r="E1277" s="93">
        <v>2</v>
      </c>
      <c r="F1277" s="93">
        <f t="shared" si="65"/>
        <v>4</v>
      </c>
      <c r="G1277" s="403"/>
      <c r="H1277" s="403"/>
      <c r="I1277" s="403"/>
      <c r="J1277" s="403"/>
      <c r="K1277" s="403"/>
      <c r="L1277" s="403"/>
      <c r="M1277" s="403"/>
      <c r="N1277" s="422"/>
      <c r="O1277" s="422"/>
      <c r="P1277" s="420"/>
      <c r="Q1277" s="420"/>
      <c r="R1277" s="420"/>
      <c r="S1277" s="420"/>
      <c r="T1277" s="420"/>
      <c r="U1277" s="420"/>
      <c r="V1277" s="420"/>
      <c r="W1277" s="420"/>
      <c r="X1277" s="420"/>
      <c r="Y1277" s="420"/>
    </row>
    <row r="1278" spans="1:25" ht="30" customHeight="1">
      <c r="A1278" s="329" t="s">
        <v>53</v>
      </c>
      <c r="B1278" s="267">
        <v>43</v>
      </c>
      <c r="C1278" s="93">
        <v>117</v>
      </c>
      <c r="D1278" s="93">
        <v>1</v>
      </c>
      <c r="E1278" s="93">
        <v>0</v>
      </c>
      <c r="F1278" s="93">
        <f t="shared" si="65"/>
        <v>161</v>
      </c>
      <c r="G1278" s="403"/>
      <c r="H1278" s="403"/>
      <c r="I1278" s="403"/>
      <c r="J1278" s="403"/>
      <c r="K1278" s="403"/>
      <c r="L1278" s="403"/>
      <c r="M1278" s="403"/>
      <c r="N1278" s="422"/>
      <c r="O1278" s="422"/>
      <c r="P1278" s="420"/>
      <c r="Q1278" s="420"/>
      <c r="R1278" s="420"/>
      <c r="S1278" s="420"/>
      <c r="T1278" s="420"/>
      <c r="U1278" s="420"/>
      <c r="V1278" s="420"/>
      <c r="W1278" s="420"/>
      <c r="X1278" s="420"/>
      <c r="Y1278" s="420"/>
    </row>
    <row r="1279" spans="1:25" ht="30" customHeight="1">
      <c r="A1279" s="329" t="s">
        <v>54</v>
      </c>
      <c r="B1279" s="267">
        <v>43</v>
      </c>
      <c r="C1279" s="93">
        <v>2</v>
      </c>
      <c r="D1279" s="93">
        <v>0</v>
      </c>
      <c r="E1279" s="93">
        <v>0</v>
      </c>
      <c r="F1279" s="93">
        <f t="shared" si="65"/>
        <v>45</v>
      </c>
      <c r="G1279" s="403"/>
      <c r="H1279" s="403"/>
      <c r="I1279" s="403"/>
      <c r="J1279" s="403"/>
      <c r="K1279" s="403"/>
      <c r="L1279" s="403"/>
      <c r="M1279" s="403"/>
      <c r="N1279" s="422"/>
      <c r="O1279" s="422"/>
      <c r="P1279" s="420"/>
      <c r="Q1279" s="420"/>
      <c r="R1279" s="420"/>
      <c r="S1279" s="420"/>
      <c r="T1279" s="420"/>
      <c r="U1279" s="420"/>
      <c r="V1279" s="420"/>
      <c r="W1279" s="420"/>
      <c r="X1279" s="420"/>
      <c r="Y1279" s="420"/>
    </row>
    <row r="1280" spans="1:25" ht="30" customHeight="1">
      <c r="A1280" s="329" t="s">
        <v>64</v>
      </c>
      <c r="B1280" s="267">
        <v>44</v>
      </c>
      <c r="C1280" s="93">
        <v>1</v>
      </c>
      <c r="D1280" s="93">
        <v>0</v>
      </c>
      <c r="E1280" s="93">
        <v>0</v>
      </c>
      <c r="F1280" s="93">
        <f t="shared" si="65"/>
        <v>45</v>
      </c>
      <c r="G1280" s="403"/>
      <c r="H1280" s="403"/>
      <c r="I1280" s="403"/>
      <c r="J1280" s="403"/>
      <c r="K1280" s="403"/>
      <c r="L1280" s="403"/>
      <c r="M1280" s="403"/>
      <c r="N1280" s="422"/>
      <c r="O1280" s="422"/>
      <c r="P1280" s="420"/>
      <c r="Q1280" s="420"/>
      <c r="R1280" s="420"/>
      <c r="S1280" s="420"/>
      <c r="T1280" s="420"/>
      <c r="U1280" s="420"/>
      <c r="V1280" s="420"/>
      <c r="W1280" s="420"/>
      <c r="X1280" s="420"/>
      <c r="Y1280" s="420"/>
    </row>
    <row r="1281" spans="1:25" ht="30" customHeight="1">
      <c r="A1281" s="329" t="s">
        <v>57</v>
      </c>
      <c r="B1281" s="267">
        <v>0</v>
      </c>
      <c r="C1281" s="93">
        <v>5</v>
      </c>
      <c r="D1281" s="93">
        <v>0</v>
      </c>
      <c r="E1281" s="93">
        <v>0</v>
      </c>
      <c r="F1281" s="93">
        <f t="shared" si="65"/>
        <v>5</v>
      </c>
      <c r="G1281" s="403"/>
      <c r="H1281" s="403"/>
      <c r="I1281" s="403"/>
      <c r="J1281" s="403"/>
      <c r="K1281" s="403"/>
      <c r="L1281" s="403"/>
      <c r="M1281" s="403"/>
      <c r="N1281" s="422"/>
      <c r="O1281" s="422"/>
      <c r="P1281" s="420"/>
      <c r="Q1281" s="420"/>
      <c r="R1281" s="420"/>
      <c r="S1281" s="420"/>
      <c r="T1281" s="420"/>
      <c r="U1281" s="420"/>
      <c r="V1281" s="420"/>
      <c r="W1281" s="420"/>
      <c r="X1281" s="420"/>
      <c r="Y1281" s="420"/>
    </row>
    <row r="1282" spans="1:25" ht="30" customHeight="1">
      <c r="A1282" s="329" t="s">
        <v>20</v>
      </c>
      <c r="B1282" s="267">
        <v>0</v>
      </c>
      <c r="C1282" s="93">
        <v>54</v>
      </c>
      <c r="D1282" s="93">
        <v>0</v>
      </c>
      <c r="E1282" s="93">
        <v>0</v>
      </c>
      <c r="F1282" s="93">
        <f t="shared" si="65"/>
        <v>54</v>
      </c>
      <c r="G1282" s="403"/>
      <c r="H1282" s="403"/>
      <c r="I1282" s="403"/>
      <c r="J1282" s="403"/>
      <c r="K1282" s="403"/>
      <c r="L1282" s="403"/>
      <c r="M1282" s="403"/>
      <c r="N1282" s="422"/>
      <c r="O1282" s="422"/>
      <c r="P1282" s="420"/>
      <c r="Q1282" s="420"/>
      <c r="R1282" s="420"/>
      <c r="S1282" s="420"/>
      <c r="T1282" s="420"/>
      <c r="U1282" s="420"/>
      <c r="V1282" s="420"/>
      <c r="W1282" s="420"/>
      <c r="X1282" s="420"/>
      <c r="Y1282" s="420"/>
    </row>
    <row r="1283" spans="1:25" ht="30" customHeight="1">
      <c r="A1283" s="329" t="s">
        <v>66</v>
      </c>
      <c r="B1283" s="267">
        <v>0</v>
      </c>
      <c r="C1283" s="93">
        <v>31</v>
      </c>
      <c r="D1283" s="93">
        <v>0</v>
      </c>
      <c r="E1283" s="93">
        <v>0</v>
      </c>
      <c r="F1283" s="93">
        <f t="shared" si="65"/>
        <v>31</v>
      </c>
      <c r="G1283" s="403"/>
      <c r="H1283" s="403"/>
      <c r="I1283" s="403"/>
      <c r="J1283" s="403"/>
      <c r="K1283" s="403"/>
      <c r="L1283" s="403"/>
      <c r="M1283" s="403"/>
      <c r="N1283" s="422"/>
      <c r="O1283" s="422"/>
      <c r="P1283" s="420"/>
      <c r="Q1283" s="420"/>
      <c r="R1283" s="420"/>
      <c r="S1283" s="420"/>
      <c r="T1283" s="420"/>
      <c r="U1283" s="420"/>
      <c r="V1283" s="420"/>
      <c r="W1283" s="420"/>
      <c r="X1283" s="420"/>
      <c r="Y1283" s="420"/>
    </row>
    <row r="1284" spans="1:25" ht="30" customHeight="1">
      <c r="A1284" s="329" t="s">
        <v>38</v>
      </c>
      <c r="B1284" s="267">
        <v>0</v>
      </c>
      <c r="C1284" s="93">
        <v>2</v>
      </c>
      <c r="D1284" s="93">
        <v>0</v>
      </c>
      <c r="E1284" s="93">
        <v>0</v>
      </c>
      <c r="F1284" s="93">
        <f t="shared" si="65"/>
        <v>2</v>
      </c>
      <c r="G1284" s="403"/>
      <c r="H1284" s="403"/>
      <c r="I1284" s="403"/>
      <c r="J1284" s="403"/>
      <c r="K1284" s="403"/>
      <c r="L1284" s="403"/>
      <c r="M1284" s="403"/>
      <c r="N1284" s="422"/>
      <c r="O1284" s="422"/>
      <c r="P1284" s="420"/>
      <c r="Q1284" s="420"/>
      <c r="R1284" s="420"/>
      <c r="S1284" s="420"/>
      <c r="T1284" s="420"/>
      <c r="U1284" s="420"/>
      <c r="V1284" s="420"/>
      <c r="W1284" s="420"/>
      <c r="X1284" s="420"/>
      <c r="Y1284" s="420"/>
    </row>
    <row r="1285" spans="1:25" ht="30" customHeight="1">
      <c r="A1285" s="329" t="s">
        <v>39</v>
      </c>
      <c r="B1285" s="267">
        <v>0</v>
      </c>
      <c r="C1285" s="93">
        <v>153</v>
      </c>
      <c r="D1285" s="93">
        <v>0</v>
      </c>
      <c r="E1285" s="93">
        <v>0</v>
      </c>
      <c r="F1285" s="93">
        <f t="shared" si="65"/>
        <v>153</v>
      </c>
      <c r="G1285" s="403"/>
      <c r="H1285" s="403"/>
      <c r="I1285" s="403"/>
      <c r="J1285" s="403"/>
      <c r="K1285" s="403"/>
      <c r="L1285" s="403"/>
      <c r="M1285" s="403"/>
      <c r="N1285" s="422"/>
      <c r="O1285" s="422"/>
      <c r="P1285" s="420"/>
      <c r="Q1285" s="420"/>
      <c r="R1285" s="420"/>
      <c r="S1285" s="420"/>
      <c r="T1285" s="420"/>
      <c r="U1285" s="420"/>
      <c r="V1285" s="420"/>
      <c r="W1285" s="420"/>
      <c r="X1285" s="420"/>
      <c r="Y1285" s="420"/>
    </row>
    <row r="1286" spans="1:25" ht="30" customHeight="1">
      <c r="A1286" s="329" t="s">
        <v>67</v>
      </c>
      <c r="B1286" s="267">
        <v>0</v>
      </c>
      <c r="C1286" s="93">
        <v>33</v>
      </c>
      <c r="D1286" s="93">
        <v>0</v>
      </c>
      <c r="E1286" s="93">
        <v>0</v>
      </c>
      <c r="F1286" s="93">
        <f t="shared" si="65"/>
        <v>33</v>
      </c>
      <c r="G1286" s="403"/>
      <c r="H1286" s="403"/>
      <c r="I1286" s="403"/>
      <c r="J1286" s="403"/>
      <c r="K1286" s="403"/>
      <c r="L1286" s="403"/>
      <c r="M1286" s="403"/>
      <c r="N1286" s="422"/>
      <c r="O1286" s="422"/>
      <c r="P1286" s="420"/>
      <c r="Q1286" s="420"/>
      <c r="R1286" s="420"/>
      <c r="S1286" s="420"/>
      <c r="T1286" s="420"/>
      <c r="U1286" s="420"/>
      <c r="V1286" s="420"/>
      <c r="W1286" s="420"/>
      <c r="X1286" s="420"/>
      <c r="Y1286" s="420"/>
    </row>
    <row r="1287" spans="1:25" ht="30" customHeight="1">
      <c r="A1287" s="329" t="s">
        <v>657</v>
      </c>
      <c r="B1287" s="267">
        <v>0</v>
      </c>
      <c r="C1287" s="93">
        <v>0</v>
      </c>
      <c r="D1287" s="93">
        <v>0</v>
      </c>
      <c r="E1287" s="93">
        <v>1</v>
      </c>
      <c r="F1287" s="93">
        <f t="shared" si="65"/>
        <v>1</v>
      </c>
      <c r="G1287" s="403"/>
      <c r="H1287" s="403"/>
      <c r="I1287" s="403"/>
      <c r="J1287" s="403"/>
      <c r="K1287" s="403"/>
      <c r="L1287" s="403"/>
      <c r="M1287" s="403"/>
      <c r="N1287" s="422"/>
      <c r="O1287" s="422"/>
      <c r="P1287" s="420"/>
      <c r="Q1287" s="420"/>
      <c r="R1287" s="420"/>
      <c r="S1287" s="420"/>
      <c r="T1287" s="420"/>
      <c r="U1287" s="420"/>
      <c r="V1287" s="420"/>
      <c r="W1287" s="420"/>
      <c r="X1287" s="420"/>
      <c r="Y1287" s="420"/>
    </row>
    <row r="1288" spans="1:25" ht="30" customHeight="1">
      <c r="A1288" s="329" t="s">
        <v>1458</v>
      </c>
      <c r="B1288" s="267">
        <v>0</v>
      </c>
      <c r="C1288" s="93">
        <v>1</v>
      </c>
      <c r="D1288" s="93">
        <v>0</v>
      </c>
      <c r="E1288" s="93">
        <v>0</v>
      </c>
      <c r="F1288" s="93">
        <f t="shared" si="65"/>
        <v>1</v>
      </c>
      <c r="G1288" s="403"/>
      <c r="H1288" s="403"/>
      <c r="I1288" s="403"/>
      <c r="J1288" s="403"/>
      <c r="K1288" s="403"/>
      <c r="L1288" s="403"/>
      <c r="M1288" s="403"/>
      <c r="N1288" s="422"/>
      <c r="O1288" s="422"/>
      <c r="P1288" s="420"/>
      <c r="Q1288" s="420"/>
      <c r="R1288" s="420"/>
      <c r="S1288" s="420"/>
      <c r="T1288" s="420"/>
      <c r="U1288" s="420"/>
      <c r="V1288" s="420"/>
      <c r="W1288" s="420"/>
      <c r="X1288" s="420"/>
      <c r="Y1288" s="420"/>
    </row>
    <row r="1289" spans="1:25" ht="30" customHeight="1">
      <c r="A1289" s="329" t="s">
        <v>940</v>
      </c>
      <c r="B1289" s="267">
        <v>0</v>
      </c>
      <c r="C1289" s="93">
        <v>0</v>
      </c>
      <c r="D1289" s="93">
        <v>0</v>
      </c>
      <c r="E1289" s="93">
        <v>1</v>
      </c>
      <c r="F1289" s="93">
        <f t="shared" si="65"/>
        <v>1</v>
      </c>
      <c r="G1289" s="403"/>
      <c r="H1289" s="403"/>
      <c r="I1289" s="403"/>
      <c r="J1289" s="403"/>
      <c r="K1289" s="403"/>
      <c r="L1289" s="403"/>
      <c r="M1289" s="403"/>
      <c r="N1289" s="422"/>
      <c r="O1289" s="422"/>
      <c r="P1289" s="420"/>
      <c r="Q1289" s="420"/>
      <c r="R1289" s="420"/>
      <c r="S1289" s="420"/>
      <c r="T1289" s="420"/>
      <c r="U1289" s="420"/>
      <c r="V1289" s="420"/>
      <c r="W1289" s="420"/>
      <c r="X1289" s="420"/>
      <c r="Y1289" s="420"/>
    </row>
    <row r="1290" spans="1:25" ht="30" customHeight="1">
      <c r="A1290" s="329" t="s">
        <v>25</v>
      </c>
      <c r="B1290" s="267">
        <v>0</v>
      </c>
      <c r="C1290" s="93">
        <v>5</v>
      </c>
      <c r="D1290" s="93">
        <v>0</v>
      </c>
      <c r="E1290" s="93">
        <v>0</v>
      </c>
      <c r="F1290" s="93">
        <f t="shared" si="65"/>
        <v>5</v>
      </c>
      <c r="G1290" s="403"/>
      <c r="H1290" s="403"/>
      <c r="I1290" s="403"/>
      <c r="J1290" s="403"/>
      <c r="K1290" s="403"/>
      <c r="L1290" s="403"/>
      <c r="M1290" s="403"/>
      <c r="N1290" s="422"/>
      <c r="O1290" s="422"/>
      <c r="P1290" s="420"/>
      <c r="Q1290" s="420"/>
      <c r="R1290" s="420"/>
      <c r="S1290" s="420"/>
      <c r="T1290" s="420"/>
      <c r="U1290" s="420"/>
      <c r="V1290" s="420"/>
      <c r="W1290" s="420"/>
      <c r="X1290" s="420"/>
      <c r="Y1290" s="420"/>
    </row>
    <row r="1291" spans="1:25" ht="30" customHeight="1">
      <c r="A1291" s="329" t="s">
        <v>1045</v>
      </c>
      <c r="B1291" s="267">
        <v>0</v>
      </c>
      <c r="C1291" s="93">
        <v>55</v>
      </c>
      <c r="D1291" s="93">
        <v>0</v>
      </c>
      <c r="E1291" s="93">
        <v>0</v>
      </c>
      <c r="F1291" s="93">
        <f t="shared" si="65"/>
        <v>55</v>
      </c>
      <c r="G1291" s="403"/>
      <c r="H1291" s="403"/>
      <c r="I1291" s="403"/>
      <c r="J1291" s="403"/>
      <c r="K1291" s="403"/>
      <c r="L1291" s="403"/>
      <c r="M1291" s="403"/>
      <c r="N1291" s="422"/>
      <c r="O1291" s="422"/>
      <c r="P1291" s="420"/>
      <c r="Q1291" s="420"/>
      <c r="R1291" s="420"/>
      <c r="S1291" s="420"/>
      <c r="T1291" s="420"/>
      <c r="U1291" s="420"/>
      <c r="V1291" s="420"/>
      <c r="W1291" s="420"/>
      <c r="X1291" s="420"/>
      <c r="Y1291" s="420"/>
    </row>
    <row r="1292" spans="1:25" ht="30" customHeight="1">
      <c r="A1292" s="329" t="s">
        <v>1053</v>
      </c>
      <c r="B1292" s="267">
        <v>0</v>
      </c>
      <c r="C1292" s="93">
        <v>20</v>
      </c>
      <c r="D1292" s="93">
        <v>0</v>
      </c>
      <c r="E1292" s="93">
        <v>0</v>
      </c>
      <c r="F1292" s="93">
        <f t="shared" si="65"/>
        <v>20</v>
      </c>
      <c r="G1292" s="403"/>
      <c r="H1292" s="403"/>
      <c r="I1292" s="403"/>
      <c r="J1292" s="403"/>
      <c r="K1292" s="403"/>
      <c r="L1292" s="403"/>
      <c r="M1292" s="403"/>
      <c r="N1292" s="422"/>
      <c r="O1292" s="422"/>
      <c r="P1292" s="420"/>
      <c r="Q1292" s="420"/>
      <c r="R1292" s="420"/>
      <c r="S1292" s="420"/>
      <c r="T1292" s="420"/>
      <c r="U1292" s="420"/>
      <c r="V1292" s="420"/>
      <c r="W1292" s="420"/>
      <c r="X1292" s="420"/>
      <c r="Y1292" s="420"/>
    </row>
    <row r="1293" spans="1:25" ht="30" customHeight="1">
      <c r="A1293" s="329" t="s">
        <v>37</v>
      </c>
      <c r="B1293" s="267">
        <v>0</v>
      </c>
      <c r="C1293" s="93">
        <v>4</v>
      </c>
      <c r="D1293" s="93">
        <v>0</v>
      </c>
      <c r="E1293" s="93">
        <v>0</v>
      </c>
      <c r="F1293" s="93">
        <f t="shared" si="65"/>
        <v>4</v>
      </c>
      <c r="G1293" s="403"/>
      <c r="H1293" s="403"/>
      <c r="I1293" s="403"/>
      <c r="J1293" s="403"/>
      <c r="K1293" s="403"/>
      <c r="L1293" s="403"/>
      <c r="M1293" s="403"/>
      <c r="N1293" s="422"/>
      <c r="O1293" s="422"/>
      <c r="P1293" s="420"/>
      <c r="Q1293" s="420"/>
      <c r="R1293" s="420"/>
      <c r="S1293" s="420"/>
      <c r="T1293" s="420"/>
      <c r="U1293" s="420"/>
      <c r="V1293" s="420"/>
      <c r="W1293" s="420"/>
      <c r="X1293" s="420"/>
      <c r="Y1293" s="420"/>
    </row>
    <row r="1294" spans="1:25" ht="30" customHeight="1">
      <c r="A1294" s="330" t="s">
        <v>3</v>
      </c>
      <c r="B1294" s="268">
        <f>SUM(B1266:B1293)</f>
        <v>216</v>
      </c>
      <c r="C1294" s="406">
        <f>SUM(C1266:C1293)</f>
        <v>879</v>
      </c>
      <c r="D1294" s="406">
        <f>SUM(D1266:D1293)</f>
        <v>1</v>
      </c>
      <c r="E1294" s="406">
        <f>SUM(E1266:E1293)</f>
        <v>8</v>
      </c>
      <c r="F1294" s="406">
        <f t="shared" ref="F1294" si="66">SUM(B1294:E1294)</f>
        <v>1104</v>
      </c>
      <c r="G1294" s="405"/>
      <c r="H1294" s="403"/>
      <c r="I1294" s="403"/>
      <c r="J1294" s="403"/>
      <c r="K1294" s="403"/>
      <c r="L1294" s="403"/>
      <c r="M1294" s="403"/>
      <c r="N1294" s="422"/>
      <c r="O1294" s="422"/>
      <c r="P1294" s="420"/>
      <c r="Q1294" s="420"/>
      <c r="R1294" s="420"/>
      <c r="S1294" s="420"/>
      <c r="T1294" s="420"/>
      <c r="U1294" s="420"/>
      <c r="V1294" s="420"/>
      <c r="W1294" s="420"/>
      <c r="X1294" s="420"/>
      <c r="Y1294" s="420"/>
    </row>
    <row r="1295" spans="1:25">
      <c r="A1295" s="112"/>
      <c r="B1295" s="399"/>
      <c r="C1295" s="399"/>
      <c r="D1295" s="399"/>
      <c r="E1295" s="399"/>
      <c r="F1295" s="399"/>
      <c r="G1295" s="399"/>
      <c r="H1295" s="399"/>
      <c r="I1295" s="399"/>
      <c r="J1295" s="399"/>
      <c r="K1295" s="399"/>
      <c r="L1295" s="399"/>
      <c r="M1295" s="399"/>
      <c r="N1295" s="420"/>
      <c r="O1295" s="420"/>
      <c r="P1295" s="420"/>
      <c r="Q1295" s="420"/>
      <c r="R1295" s="420"/>
      <c r="S1295" s="420"/>
      <c r="T1295" s="420"/>
      <c r="U1295" s="420"/>
      <c r="V1295" s="420"/>
      <c r="W1295" s="420"/>
      <c r="X1295" s="420"/>
      <c r="Y1295" s="420"/>
    </row>
    <row r="1296" spans="1:25" ht="30" customHeight="1">
      <c r="A1296" s="577" t="s">
        <v>1549</v>
      </c>
      <c r="B1296" s="577"/>
      <c r="C1296" s="577"/>
      <c r="D1296" s="577"/>
      <c r="E1296" s="577"/>
      <c r="F1296" s="577"/>
      <c r="G1296" s="577"/>
      <c r="H1296" s="577"/>
      <c r="I1296" s="577"/>
      <c r="J1296" s="577"/>
      <c r="K1296" s="577"/>
      <c r="L1296" s="577"/>
      <c r="M1296" s="577"/>
      <c r="N1296" s="577"/>
      <c r="O1296" s="577"/>
      <c r="P1296" s="420"/>
      <c r="Q1296" s="420"/>
      <c r="R1296" s="420"/>
      <c r="S1296" s="420"/>
      <c r="T1296" s="420"/>
      <c r="U1296" s="420"/>
      <c r="V1296" s="420"/>
      <c r="W1296" s="420"/>
      <c r="X1296" s="420"/>
      <c r="Y1296" s="420"/>
    </row>
    <row r="1297" spans="1:25" ht="62.25" customHeight="1">
      <c r="A1297" s="330" t="s">
        <v>1703</v>
      </c>
      <c r="B1297" s="265" t="s">
        <v>5</v>
      </c>
      <c r="C1297" s="265" t="s">
        <v>4</v>
      </c>
      <c r="D1297" s="265" t="s">
        <v>6</v>
      </c>
      <c r="E1297" s="265" t="s">
        <v>1725</v>
      </c>
      <c r="F1297" s="265" t="s">
        <v>1726</v>
      </c>
      <c r="G1297" s="265" t="s">
        <v>1524</v>
      </c>
      <c r="H1297" s="265" t="s">
        <v>236</v>
      </c>
      <c r="I1297" s="266" t="s">
        <v>229</v>
      </c>
      <c r="J1297" s="265" t="s">
        <v>11</v>
      </c>
      <c r="K1297" s="266" t="s">
        <v>12</v>
      </c>
      <c r="L1297" s="266" t="s">
        <v>13</v>
      </c>
      <c r="M1297" s="266" t="s">
        <v>14</v>
      </c>
      <c r="N1297" s="266" t="s">
        <v>15</v>
      </c>
      <c r="O1297" s="265" t="s">
        <v>3</v>
      </c>
      <c r="P1297" s="420"/>
      <c r="Q1297" s="420"/>
      <c r="R1297" s="420"/>
      <c r="S1297" s="420"/>
      <c r="T1297" s="420"/>
      <c r="U1297" s="420"/>
      <c r="V1297" s="420"/>
      <c r="W1297" s="420"/>
      <c r="X1297" s="420"/>
      <c r="Y1297" s="420"/>
    </row>
    <row r="1298" spans="1:25" ht="30" customHeight="1">
      <c r="A1298" s="329" t="s">
        <v>44</v>
      </c>
      <c r="B1298" s="267">
        <v>0</v>
      </c>
      <c r="C1298" s="267">
        <v>2</v>
      </c>
      <c r="D1298" s="267">
        <v>11</v>
      </c>
      <c r="E1298" s="267">
        <v>33</v>
      </c>
      <c r="F1298" s="267">
        <v>0</v>
      </c>
      <c r="G1298" s="267">
        <v>1</v>
      </c>
      <c r="H1298" s="267">
        <v>129</v>
      </c>
      <c r="I1298" s="267">
        <v>0</v>
      </c>
      <c r="J1298" s="267">
        <v>44</v>
      </c>
      <c r="K1298" s="267">
        <v>0</v>
      </c>
      <c r="L1298" s="267">
        <v>105</v>
      </c>
      <c r="M1298" s="267">
        <v>6</v>
      </c>
      <c r="N1298" s="267">
        <v>8</v>
      </c>
      <c r="O1298" s="93">
        <f t="shared" ref="O1298:O1330" si="67">SUM(B1298:N1298)</f>
        <v>339</v>
      </c>
      <c r="P1298" s="420"/>
      <c r="Q1298" s="420"/>
      <c r="R1298" s="420"/>
      <c r="S1298" s="420"/>
      <c r="T1298" s="420"/>
      <c r="U1298" s="420"/>
      <c r="V1298" s="420"/>
      <c r="W1298" s="420"/>
      <c r="X1298" s="420"/>
      <c r="Y1298" s="420"/>
    </row>
    <row r="1299" spans="1:25" ht="30" customHeight="1">
      <c r="A1299" s="329" t="s">
        <v>29</v>
      </c>
      <c r="B1299" s="267">
        <v>0</v>
      </c>
      <c r="C1299" s="267">
        <v>0</v>
      </c>
      <c r="D1299" s="267">
        <v>0</v>
      </c>
      <c r="E1299" s="267">
        <v>6</v>
      </c>
      <c r="F1299" s="267">
        <v>0</v>
      </c>
      <c r="G1299" s="267">
        <v>2</v>
      </c>
      <c r="H1299" s="267">
        <v>146</v>
      </c>
      <c r="I1299" s="267">
        <v>0</v>
      </c>
      <c r="J1299" s="267">
        <v>43</v>
      </c>
      <c r="K1299" s="267">
        <v>2</v>
      </c>
      <c r="L1299" s="267">
        <v>0</v>
      </c>
      <c r="M1299" s="267">
        <v>0</v>
      </c>
      <c r="N1299" s="267">
        <v>0</v>
      </c>
      <c r="O1299" s="93">
        <f t="shared" si="67"/>
        <v>199</v>
      </c>
      <c r="P1299" s="420"/>
      <c r="Q1299" s="420"/>
      <c r="R1299" s="420"/>
      <c r="S1299" s="420"/>
      <c r="T1299" s="420"/>
      <c r="U1299" s="420"/>
      <c r="V1299" s="420"/>
      <c r="W1299" s="420"/>
      <c r="X1299" s="420"/>
      <c r="Y1299" s="420"/>
    </row>
    <row r="1300" spans="1:25" ht="30" customHeight="1">
      <c r="A1300" s="329" t="s">
        <v>31</v>
      </c>
      <c r="B1300" s="267">
        <v>0</v>
      </c>
      <c r="C1300" s="267">
        <v>0</v>
      </c>
      <c r="D1300" s="267">
        <v>0</v>
      </c>
      <c r="E1300" s="267">
        <v>3</v>
      </c>
      <c r="F1300" s="267">
        <v>21</v>
      </c>
      <c r="G1300" s="267">
        <v>6</v>
      </c>
      <c r="H1300" s="267">
        <v>37</v>
      </c>
      <c r="I1300" s="267">
        <v>0</v>
      </c>
      <c r="J1300" s="267">
        <v>21</v>
      </c>
      <c r="K1300" s="267">
        <v>0</v>
      </c>
      <c r="L1300" s="267">
        <v>15</v>
      </c>
      <c r="M1300" s="267">
        <v>1</v>
      </c>
      <c r="N1300" s="267">
        <v>2</v>
      </c>
      <c r="O1300" s="93">
        <f t="shared" si="67"/>
        <v>106</v>
      </c>
      <c r="P1300" s="420"/>
      <c r="Q1300" s="420"/>
      <c r="R1300" s="420"/>
      <c r="S1300" s="420"/>
      <c r="T1300" s="420"/>
      <c r="U1300" s="420"/>
      <c r="V1300" s="420"/>
      <c r="W1300" s="420"/>
      <c r="X1300" s="420"/>
      <c r="Y1300" s="420"/>
    </row>
    <row r="1301" spans="1:25" ht="30" customHeight="1">
      <c r="A1301" s="329" t="s">
        <v>24</v>
      </c>
      <c r="B1301" s="267">
        <v>0</v>
      </c>
      <c r="C1301" s="267">
        <v>1</v>
      </c>
      <c r="D1301" s="267">
        <v>10</v>
      </c>
      <c r="E1301" s="267">
        <v>1</v>
      </c>
      <c r="F1301" s="267">
        <v>0</v>
      </c>
      <c r="G1301" s="267">
        <v>0</v>
      </c>
      <c r="H1301" s="267">
        <v>7</v>
      </c>
      <c r="I1301" s="267">
        <v>0</v>
      </c>
      <c r="J1301" s="267">
        <v>15</v>
      </c>
      <c r="K1301" s="267">
        <v>0</v>
      </c>
      <c r="L1301" s="267">
        <v>15</v>
      </c>
      <c r="M1301" s="267">
        <v>18</v>
      </c>
      <c r="N1301" s="267">
        <v>14</v>
      </c>
      <c r="O1301" s="93">
        <f t="shared" si="67"/>
        <v>81</v>
      </c>
      <c r="P1301" s="420"/>
      <c r="Q1301" s="420"/>
      <c r="R1301" s="420"/>
      <c r="S1301" s="420"/>
      <c r="T1301" s="420"/>
      <c r="U1301" s="420"/>
      <c r="V1301" s="420"/>
      <c r="W1301" s="420"/>
      <c r="X1301" s="420"/>
      <c r="Y1301" s="420"/>
    </row>
    <row r="1302" spans="1:25" ht="30" customHeight="1">
      <c r="A1302" s="329" t="s">
        <v>33</v>
      </c>
      <c r="B1302" s="267">
        <v>0</v>
      </c>
      <c r="C1302" s="267">
        <v>4</v>
      </c>
      <c r="D1302" s="267">
        <v>0</v>
      </c>
      <c r="E1302" s="267">
        <v>8</v>
      </c>
      <c r="F1302" s="267">
        <v>56</v>
      </c>
      <c r="G1302" s="267">
        <v>11</v>
      </c>
      <c r="H1302" s="267">
        <v>71</v>
      </c>
      <c r="I1302" s="267">
        <v>58</v>
      </c>
      <c r="J1302" s="267">
        <v>88</v>
      </c>
      <c r="K1302" s="267">
        <v>0</v>
      </c>
      <c r="L1302" s="267">
        <v>15</v>
      </c>
      <c r="M1302" s="267">
        <v>0</v>
      </c>
      <c r="N1302" s="267">
        <v>26</v>
      </c>
      <c r="O1302" s="93">
        <f t="shared" si="67"/>
        <v>337</v>
      </c>
      <c r="P1302" s="420"/>
      <c r="Q1302" s="420"/>
      <c r="R1302" s="420"/>
      <c r="S1302" s="420"/>
      <c r="T1302" s="420"/>
      <c r="U1302" s="420"/>
      <c r="V1302" s="420"/>
      <c r="W1302" s="420"/>
      <c r="X1302" s="420"/>
      <c r="Y1302" s="420"/>
    </row>
    <row r="1303" spans="1:25" ht="30" customHeight="1">
      <c r="A1303" s="329" t="s">
        <v>23</v>
      </c>
      <c r="B1303" s="267">
        <v>0</v>
      </c>
      <c r="C1303" s="267">
        <v>34</v>
      </c>
      <c r="D1303" s="267">
        <v>11</v>
      </c>
      <c r="E1303" s="267">
        <v>28</v>
      </c>
      <c r="F1303" s="267">
        <v>24</v>
      </c>
      <c r="G1303" s="267">
        <v>31</v>
      </c>
      <c r="H1303" s="267">
        <v>29</v>
      </c>
      <c r="I1303" s="267">
        <v>52</v>
      </c>
      <c r="J1303" s="267">
        <v>110</v>
      </c>
      <c r="K1303" s="267">
        <v>0</v>
      </c>
      <c r="L1303" s="267">
        <v>123</v>
      </c>
      <c r="M1303" s="267">
        <v>7</v>
      </c>
      <c r="N1303" s="267">
        <v>10</v>
      </c>
      <c r="O1303" s="93">
        <f t="shared" si="67"/>
        <v>459</v>
      </c>
      <c r="P1303" s="420"/>
      <c r="Q1303" s="420"/>
      <c r="R1303" s="420"/>
      <c r="S1303" s="420"/>
      <c r="T1303" s="420"/>
      <c r="U1303" s="420"/>
      <c r="V1303" s="420"/>
      <c r="W1303" s="420"/>
      <c r="X1303" s="420"/>
      <c r="Y1303" s="420"/>
    </row>
    <row r="1304" spans="1:25" ht="30" customHeight="1">
      <c r="A1304" s="329" t="s">
        <v>35</v>
      </c>
      <c r="B1304" s="267">
        <v>0</v>
      </c>
      <c r="C1304" s="267">
        <v>1</v>
      </c>
      <c r="D1304" s="267">
        <v>0</v>
      </c>
      <c r="E1304" s="267">
        <v>7</v>
      </c>
      <c r="F1304" s="267">
        <v>0</v>
      </c>
      <c r="G1304" s="267">
        <v>0</v>
      </c>
      <c r="H1304" s="267">
        <v>3</v>
      </c>
      <c r="I1304" s="267">
        <v>26</v>
      </c>
      <c r="J1304" s="267">
        <v>43</v>
      </c>
      <c r="K1304" s="267">
        <v>2</v>
      </c>
      <c r="L1304" s="267">
        <v>76</v>
      </c>
      <c r="M1304" s="267">
        <v>5</v>
      </c>
      <c r="N1304" s="267">
        <v>11</v>
      </c>
      <c r="O1304" s="93">
        <f t="shared" si="67"/>
        <v>174</v>
      </c>
      <c r="P1304" s="420"/>
      <c r="Q1304" s="420"/>
      <c r="R1304" s="420"/>
      <c r="S1304" s="420"/>
      <c r="T1304" s="420"/>
      <c r="U1304" s="420"/>
      <c r="V1304" s="420"/>
      <c r="W1304" s="420"/>
      <c r="X1304" s="420"/>
      <c r="Y1304" s="420"/>
    </row>
    <row r="1305" spans="1:25" ht="30" customHeight="1">
      <c r="A1305" s="329" t="s">
        <v>36</v>
      </c>
      <c r="B1305" s="267">
        <v>0</v>
      </c>
      <c r="C1305" s="267">
        <v>1</v>
      </c>
      <c r="D1305" s="267">
        <v>0</v>
      </c>
      <c r="E1305" s="267">
        <v>0</v>
      </c>
      <c r="F1305" s="267">
        <v>48</v>
      </c>
      <c r="G1305" s="267">
        <v>0</v>
      </c>
      <c r="H1305" s="267">
        <v>17</v>
      </c>
      <c r="I1305" s="267">
        <v>0</v>
      </c>
      <c r="J1305" s="267">
        <v>1</v>
      </c>
      <c r="K1305" s="267">
        <v>0</v>
      </c>
      <c r="L1305" s="267">
        <v>0</v>
      </c>
      <c r="M1305" s="267">
        <v>0</v>
      </c>
      <c r="N1305" s="267">
        <v>0</v>
      </c>
      <c r="O1305" s="93">
        <f t="shared" si="67"/>
        <v>67</v>
      </c>
      <c r="P1305" s="420"/>
      <c r="Q1305" s="420"/>
      <c r="R1305" s="420"/>
      <c r="S1305" s="420"/>
      <c r="T1305" s="420"/>
      <c r="U1305" s="420"/>
      <c r="V1305" s="420"/>
      <c r="W1305" s="420"/>
      <c r="X1305" s="420"/>
      <c r="Y1305" s="420"/>
    </row>
    <row r="1306" spans="1:25" ht="30" customHeight="1">
      <c r="A1306" s="329" t="s">
        <v>48</v>
      </c>
      <c r="B1306" s="267">
        <v>0</v>
      </c>
      <c r="C1306" s="267">
        <v>0</v>
      </c>
      <c r="D1306" s="267">
        <v>14</v>
      </c>
      <c r="E1306" s="267">
        <v>11</v>
      </c>
      <c r="F1306" s="267">
        <v>116</v>
      </c>
      <c r="G1306" s="267">
        <v>0</v>
      </c>
      <c r="H1306" s="267">
        <v>18</v>
      </c>
      <c r="I1306" s="267">
        <v>0</v>
      </c>
      <c r="J1306" s="267">
        <v>6</v>
      </c>
      <c r="K1306" s="267">
        <v>4</v>
      </c>
      <c r="L1306" s="267">
        <v>3</v>
      </c>
      <c r="M1306" s="267">
        <v>0</v>
      </c>
      <c r="N1306" s="267">
        <v>13</v>
      </c>
      <c r="O1306" s="93">
        <f t="shared" si="67"/>
        <v>185</v>
      </c>
      <c r="P1306" s="420"/>
      <c r="Q1306" s="420"/>
      <c r="R1306" s="420"/>
      <c r="S1306" s="420"/>
      <c r="T1306" s="420"/>
      <c r="U1306" s="420"/>
      <c r="V1306" s="420"/>
      <c r="W1306" s="420"/>
      <c r="X1306" s="420"/>
      <c r="Y1306" s="420"/>
    </row>
    <row r="1307" spans="1:25" ht="30" customHeight="1">
      <c r="A1307" s="329" t="s">
        <v>49</v>
      </c>
      <c r="B1307" s="267">
        <v>0</v>
      </c>
      <c r="C1307" s="267">
        <v>0</v>
      </c>
      <c r="D1307" s="267">
        <v>82</v>
      </c>
      <c r="E1307" s="267">
        <v>1</v>
      </c>
      <c r="F1307" s="267">
        <v>48</v>
      </c>
      <c r="G1307" s="267">
        <v>16</v>
      </c>
      <c r="H1307" s="267">
        <v>37</v>
      </c>
      <c r="I1307" s="267">
        <v>30</v>
      </c>
      <c r="J1307" s="267">
        <v>96</v>
      </c>
      <c r="K1307" s="267">
        <v>0</v>
      </c>
      <c r="L1307" s="267">
        <v>26</v>
      </c>
      <c r="M1307" s="267">
        <v>9</v>
      </c>
      <c r="N1307" s="267">
        <v>33</v>
      </c>
      <c r="O1307" s="93">
        <f t="shared" si="67"/>
        <v>378</v>
      </c>
      <c r="P1307" s="420"/>
      <c r="Q1307" s="420"/>
      <c r="R1307" s="420"/>
      <c r="S1307" s="420"/>
      <c r="T1307" s="420"/>
      <c r="U1307" s="420"/>
      <c r="V1307" s="420"/>
      <c r="W1307" s="420"/>
      <c r="X1307" s="420"/>
      <c r="Y1307" s="420"/>
    </row>
    <row r="1308" spans="1:25" ht="30" customHeight="1">
      <c r="A1308" s="329" t="s">
        <v>50</v>
      </c>
      <c r="B1308" s="267">
        <v>0</v>
      </c>
      <c r="C1308" s="267">
        <v>22</v>
      </c>
      <c r="D1308" s="267">
        <v>115</v>
      </c>
      <c r="E1308" s="267">
        <v>8</v>
      </c>
      <c r="F1308" s="267">
        <v>84</v>
      </c>
      <c r="G1308" s="267">
        <v>2</v>
      </c>
      <c r="H1308" s="267">
        <v>47</v>
      </c>
      <c r="I1308" s="267">
        <v>15</v>
      </c>
      <c r="J1308" s="267">
        <v>17</v>
      </c>
      <c r="K1308" s="267">
        <v>0</v>
      </c>
      <c r="L1308" s="267">
        <v>45</v>
      </c>
      <c r="M1308" s="267">
        <v>26</v>
      </c>
      <c r="N1308" s="267">
        <v>57</v>
      </c>
      <c r="O1308" s="93">
        <f t="shared" si="67"/>
        <v>438</v>
      </c>
      <c r="P1308" s="420"/>
      <c r="Q1308" s="420"/>
      <c r="R1308" s="420"/>
      <c r="S1308" s="420"/>
      <c r="T1308" s="420"/>
      <c r="U1308" s="420"/>
      <c r="V1308" s="420"/>
      <c r="W1308" s="420"/>
      <c r="X1308" s="420"/>
      <c r="Y1308" s="420"/>
    </row>
    <row r="1309" spans="1:25" ht="30" customHeight="1">
      <c r="A1309" s="329" t="s">
        <v>51</v>
      </c>
      <c r="B1309" s="267">
        <v>0</v>
      </c>
      <c r="C1309" s="267">
        <v>74</v>
      </c>
      <c r="D1309" s="267">
        <v>32</v>
      </c>
      <c r="E1309" s="267">
        <v>22</v>
      </c>
      <c r="F1309" s="267">
        <v>184</v>
      </c>
      <c r="G1309" s="267">
        <v>5</v>
      </c>
      <c r="H1309" s="267">
        <v>32</v>
      </c>
      <c r="I1309" s="267">
        <v>0</v>
      </c>
      <c r="J1309" s="267">
        <v>11</v>
      </c>
      <c r="K1309" s="267">
        <v>67</v>
      </c>
      <c r="L1309" s="267">
        <v>15</v>
      </c>
      <c r="M1309" s="267">
        <v>26</v>
      </c>
      <c r="N1309" s="267">
        <v>17</v>
      </c>
      <c r="O1309" s="93">
        <f t="shared" si="67"/>
        <v>485</v>
      </c>
      <c r="P1309" s="420"/>
      <c r="Q1309" s="420"/>
      <c r="R1309" s="420"/>
      <c r="S1309" s="420"/>
      <c r="T1309" s="420"/>
      <c r="U1309" s="420"/>
      <c r="V1309" s="420"/>
      <c r="W1309" s="420"/>
      <c r="X1309" s="420"/>
      <c r="Y1309" s="420"/>
    </row>
    <row r="1310" spans="1:25" ht="30" customHeight="1">
      <c r="A1310" s="329" t="s">
        <v>52</v>
      </c>
      <c r="B1310" s="267">
        <v>0</v>
      </c>
      <c r="C1310" s="267">
        <v>4</v>
      </c>
      <c r="D1310" s="267">
        <v>77</v>
      </c>
      <c r="E1310" s="267">
        <v>16</v>
      </c>
      <c r="F1310" s="267">
        <v>97</v>
      </c>
      <c r="G1310" s="267">
        <v>0</v>
      </c>
      <c r="H1310" s="267">
        <v>1</v>
      </c>
      <c r="I1310" s="267">
        <v>8</v>
      </c>
      <c r="J1310" s="267">
        <v>15</v>
      </c>
      <c r="K1310" s="267">
        <v>0</v>
      </c>
      <c r="L1310" s="267">
        <v>26</v>
      </c>
      <c r="M1310" s="267">
        <v>0</v>
      </c>
      <c r="N1310" s="267">
        <v>10</v>
      </c>
      <c r="O1310" s="93">
        <f t="shared" si="67"/>
        <v>254</v>
      </c>
      <c r="P1310" s="420"/>
      <c r="Q1310" s="420"/>
      <c r="R1310" s="420"/>
      <c r="S1310" s="420"/>
      <c r="T1310" s="420"/>
      <c r="U1310" s="420"/>
      <c r="V1310" s="420"/>
      <c r="W1310" s="420"/>
      <c r="X1310" s="420"/>
      <c r="Y1310" s="420"/>
    </row>
    <row r="1311" spans="1:25" ht="30" customHeight="1">
      <c r="A1311" s="329" t="s">
        <v>53</v>
      </c>
      <c r="B1311" s="267">
        <v>0</v>
      </c>
      <c r="C1311" s="267">
        <v>14</v>
      </c>
      <c r="D1311" s="267">
        <v>50</v>
      </c>
      <c r="E1311" s="267">
        <v>33</v>
      </c>
      <c r="F1311" s="267">
        <v>48</v>
      </c>
      <c r="G1311" s="267">
        <v>30</v>
      </c>
      <c r="H1311" s="267">
        <v>68</v>
      </c>
      <c r="I1311" s="267">
        <v>77</v>
      </c>
      <c r="J1311" s="267">
        <v>29</v>
      </c>
      <c r="K1311" s="267">
        <v>4</v>
      </c>
      <c r="L1311" s="267">
        <v>11</v>
      </c>
      <c r="M1311" s="267">
        <v>30</v>
      </c>
      <c r="N1311" s="267">
        <v>67</v>
      </c>
      <c r="O1311" s="93">
        <f t="shared" si="67"/>
        <v>461</v>
      </c>
      <c r="P1311" s="420"/>
      <c r="Q1311" s="420"/>
      <c r="R1311" s="420"/>
      <c r="S1311" s="420"/>
      <c r="T1311" s="420"/>
      <c r="U1311" s="420"/>
      <c r="V1311" s="420"/>
      <c r="W1311" s="420"/>
      <c r="X1311" s="420"/>
      <c r="Y1311" s="420"/>
    </row>
    <row r="1312" spans="1:25" ht="30" customHeight="1">
      <c r="A1312" s="329" t="s">
        <v>54</v>
      </c>
      <c r="B1312" s="267">
        <v>0</v>
      </c>
      <c r="C1312" s="267">
        <v>1</v>
      </c>
      <c r="D1312" s="267">
        <v>59</v>
      </c>
      <c r="E1312" s="267">
        <v>7</v>
      </c>
      <c r="F1312" s="267">
        <v>0</v>
      </c>
      <c r="G1312" s="267">
        <v>9</v>
      </c>
      <c r="H1312" s="267">
        <v>9</v>
      </c>
      <c r="I1312" s="267">
        <v>11</v>
      </c>
      <c r="J1312" s="267">
        <v>108</v>
      </c>
      <c r="K1312" s="267">
        <v>0</v>
      </c>
      <c r="L1312" s="267">
        <v>0</v>
      </c>
      <c r="M1312" s="267">
        <v>17</v>
      </c>
      <c r="N1312" s="267">
        <v>1</v>
      </c>
      <c r="O1312" s="93">
        <f t="shared" si="67"/>
        <v>222</v>
      </c>
      <c r="P1312" s="420"/>
      <c r="Q1312" s="420"/>
      <c r="R1312" s="420"/>
      <c r="S1312" s="420"/>
      <c r="T1312" s="420"/>
      <c r="U1312" s="420"/>
      <c r="V1312" s="420"/>
      <c r="W1312" s="420"/>
      <c r="X1312" s="420"/>
      <c r="Y1312" s="420"/>
    </row>
    <row r="1313" spans="1:25" ht="30" customHeight="1">
      <c r="A1313" s="329" t="s">
        <v>64</v>
      </c>
      <c r="B1313" s="267">
        <v>0</v>
      </c>
      <c r="C1313" s="267">
        <v>0</v>
      </c>
      <c r="D1313" s="267">
        <v>48</v>
      </c>
      <c r="E1313" s="267">
        <v>7</v>
      </c>
      <c r="F1313" s="267">
        <v>0</v>
      </c>
      <c r="G1313" s="267">
        <v>0</v>
      </c>
      <c r="H1313" s="267">
        <v>12</v>
      </c>
      <c r="I1313" s="267">
        <v>11</v>
      </c>
      <c r="J1313" s="267">
        <v>92</v>
      </c>
      <c r="K1313" s="267">
        <v>2</v>
      </c>
      <c r="L1313" s="267">
        <v>0</v>
      </c>
      <c r="M1313" s="267">
        <v>0</v>
      </c>
      <c r="N1313" s="267">
        <v>0</v>
      </c>
      <c r="O1313" s="93">
        <f t="shared" si="67"/>
        <v>172</v>
      </c>
      <c r="P1313" s="420"/>
      <c r="Q1313" s="420"/>
      <c r="R1313" s="420"/>
      <c r="S1313" s="420"/>
      <c r="T1313" s="420"/>
      <c r="U1313" s="420"/>
      <c r="V1313" s="420"/>
      <c r="W1313" s="420"/>
      <c r="X1313" s="420"/>
      <c r="Y1313" s="420"/>
    </row>
    <row r="1314" spans="1:25" ht="30" customHeight="1">
      <c r="A1314" s="329" t="s">
        <v>57</v>
      </c>
      <c r="B1314" s="267">
        <v>0</v>
      </c>
      <c r="C1314" s="267">
        <v>0</v>
      </c>
      <c r="D1314" s="267">
        <v>11</v>
      </c>
      <c r="E1314" s="267">
        <v>0</v>
      </c>
      <c r="F1314" s="267">
        <v>0</v>
      </c>
      <c r="G1314" s="267">
        <v>0</v>
      </c>
      <c r="H1314" s="267">
        <v>7</v>
      </c>
      <c r="I1314" s="267">
        <v>12</v>
      </c>
      <c r="J1314" s="267">
        <v>11</v>
      </c>
      <c r="K1314" s="267">
        <v>2</v>
      </c>
      <c r="L1314" s="267">
        <v>15</v>
      </c>
      <c r="M1314" s="267">
        <v>0</v>
      </c>
      <c r="N1314" s="267">
        <v>6</v>
      </c>
      <c r="O1314" s="93">
        <f t="shared" si="67"/>
        <v>64</v>
      </c>
      <c r="P1314" s="420"/>
      <c r="Q1314" s="420"/>
      <c r="R1314" s="420"/>
      <c r="S1314" s="420"/>
      <c r="T1314" s="420"/>
      <c r="U1314" s="420"/>
      <c r="V1314" s="420"/>
      <c r="W1314" s="420"/>
      <c r="X1314" s="420"/>
      <c r="Y1314" s="420"/>
    </row>
    <row r="1315" spans="1:25" ht="30" customHeight="1">
      <c r="A1315" s="329" t="s">
        <v>20</v>
      </c>
      <c r="B1315" s="267">
        <v>0</v>
      </c>
      <c r="C1315" s="267">
        <v>16</v>
      </c>
      <c r="D1315" s="267">
        <v>10</v>
      </c>
      <c r="E1315" s="267">
        <v>0</v>
      </c>
      <c r="F1315" s="267">
        <v>2</v>
      </c>
      <c r="G1315" s="267">
        <v>0</v>
      </c>
      <c r="H1315" s="267">
        <v>0</v>
      </c>
      <c r="I1315" s="267">
        <v>0</v>
      </c>
      <c r="J1315" s="267">
        <v>0</v>
      </c>
      <c r="K1315" s="267">
        <v>0</v>
      </c>
      <c r="L1315" s="267">
        <v>113</v>
      </c>
      <c r="M1315" s="267">
        <v>0</v>
      </c>
      <c r="N1315" s="267">
        <v>12</v>
      </c>
      <c r="O1315" s="93">
        <f t="shared" si="67"/>
        <v>153</v>
      </c>
      <c r="P1315" s="420"/>
      <c r="Q1315" s="420"/>
      <c r="R1315" s="420"/>
      <c r="S1315" s="420"/>
      <c r="T1315" s="420"/>
      <c r="U1315" s="420"/>
      <c r="V1315" s="420"/>
      <c r="W1315" s="420"/>
      <c r="X1315" s="420"/>
      <c r="Y1315" s="420"/>
    </row>
    <row r="1316" spans="1:25" ht="30" customHeight="1">
      <c r="A1316" s="329" t="s">
        <v>66</v>
      </c>
      <c r="B1316" s="267">
        <v>0</v>
      </c>
      <c r="C1316" s="267">
        <v>12</v>
      </c>
      <c r="D1316" s="267">
        <v>0</v>
      </c>
      <c r="E1316" s="267">
        <v>7</v>
      </c>
      <c r="F1316" s="267">
        <v>0</v>
      </c>
      <c r="G1316" s="267">
        <v>14</v>
      </c>
      <c r="H1316" s="267">
        <v>93</v>
      </c>
      <c r="I1316" s="267">
        <v>0</v>
      </c>
      <c r="J1316" s="267">
        <v>34</v>
      </c>
      <c r="K1316" s="267">
        <v>51</v>
      </c>
      <c r="L1316" s="267">
        <v>3</v>
      </c>
      <c r="M1316" s="267">
        <v>0</v>
      </c>
      <c r="N1316" s="267">
        <v>55</v>
      </c>
      <c r="O1316" s="93">
        <f t="shared" si="67"/>
        <v>269</v>
      </c>
      <c r="P1316" s="420"/>
      <c r="Q1316" s="420"/>
      <c r="R1316" s="420"/>
      <c r="S1316" s="420"/>
      <c r="T1316" s="420"/>
      <c r="U1316" s="420"/>
      <c r="V1316" s="420"/>
      <c r="W1316" s="420"/>
      <c r="X1316" s="420"/>
      <c r="Y1316" s="420"/>
    </row>
    <row r="1317" spans="1:25" ht="30" customHeight="1">
      <c r="A1317" s="329" t="s">
        <v>38</v>
      </c>
      <c r="B1317" s="267">
        <v>0</v>
      </c>
      <c r="C1317" s="267">
        <v>1</v>
      </c>
      <c r="D1317" s="267">
        <v>0</v>
      </c>
      <c r="E1317" s="267">
        <v>0</v>
      </c>
      <c r="F1317" s="267">
        <v>0</v>
      </c>
      <c r="G1317" s="267">
        <v>1</v>
      </c>
      <c r="H1317" s="267">
        <v>17</v>
      </c>
      <c r="I1317" s="267">
        <v>0</v>
      </c>
      <c r="J1317" s="267">
        <v>20</v>
      </c>
      <c r="K1317" s="267">
        <v>0</v>
      </c>
      <c r="L1317" s="267">
        <v>0</v>
      </c>
      <c r="M1317" s="267">
        <v>0</v>
      </c>
      <c r="N1317" s="267">
        <v>2</v>
      </c>
      <c r="O1317" s="93">
        <f t="shared" si="67"/>
        <v>41</v>
      </c>
      <c r="P1317" s="420"/>
      <c r="Q1317" s="420"/>
      <c r="R1317" s="420"/>
      <c r="S1317" s="420"/>
      <c r="T1317" s="420"/>
      <c r="U1317" s="420"/>
      <c r="V1317" s="420"/>
      <c r="W1317" s="420"/>
      <c r="X1317" s="420"/>
      <c r="Y1317" s="420"/>
    </row>
    <row r="1318" spans="1:25" ht="30" customHeight="1">
      <c r="A1318" s="329" t="s">
        <v>39</v>
      </c>
      <c r="B1318" s="267">
        <v>0</v>
      </c>
      <c r="C1318" s="267">
        <v>13</v>
      </c>
      <c r="D1318" s="267">
        <v>60</v>
      </c>
      <c r="E1318" s="267">
        <v>5</v>
      </c>
      <c r="F1318" s="267">
        <v>0</v>
      </c>
      <c r="G1318" s="267">
        <v>0</v>
      </c>
      <c r="H1318" s="267">
        <v>123</v>
      </c>
      <c r="I1318" s="267">
        <v>0</v>
      </c>
      <c r="J1318" s="267">
        <v>6</v>
      </c>
      <c r="K1318" s="267">
        <v>4</v>
      </c>
      <c r="L1318" s="267">
        <v>10</v>
      </c>
      <c r="M1318" s="267">
        <v>22</v>
      </c>
      <c r="N1318" s="267">
        <v>22</v>
      </c>
      <c r="O1318" s="93">
        <f t="shared" si="67"/>
        <v>265</v>
      </c>
      <c r="P1318" s="420"/>
      <c r="Q1318" s="420"/>
      <c r="R1318" s="420"/>
      <c r="S1318" s="420"/>
      <c r="T1318" s="420"/>
      <c r="U1318" s="420"/>
      <c r="V1318" s="420"/>
      <c r="W1318" s="420"/>
      <c r="X1318" s="420"/>
      <c r="Y1318" s="420"/>
    </row>
    <row r="1319" spans="1:25" ht="30" customHeight="1">
      <c r="A1319" s="329" t="s">
        <v>657</v>
      </c>
      <c r="B1319" s="267">
        <v>0</v>
      </c>
      <c r="C1319" s="267">
        <v>0</v>
      </c>
      <c r="D1319" s="267">
        <v>0</v>
      </c>
      <c r="E1319" s="267">
        <v>0</v>
      </c>
      <c r="F1319" s="267">
        <v>24</v>
      </c>
      <c r="G1319" s="267">
        <v>0</v>
      </c>
      <c r="H1319" s="267">
        <v>47</v>
      </c>
      <c r="I1319" s="267">
        <v>56</v>
      </c>
      <c r="J1319" s="267">
        <v>0</v>
      </c>
      <c r="K1319" s="267">
        <v>59</v>
      </c>
      <c r="L1319" s="267">
        <v>0</v>
      </c>
      <c r="M1319" s="267">
        <v>0</v>
      </c>
      <c r="N1319" s="267">
        <v>14</v>
      </c>
      <c r="O1319" s="93">
        <f t="shared" si="67"/>
        <v>200</v>
      </c>
      <c r="P1319" s="420"/>
      <c r="Q1319" s="420"/>
      <c r="R1319" s="420"/>
      <c r="S1319" s="420"/>
      <c r="T1319" s="420"/>
      <c r="U1319" s="420"/>
      <c r="V1319" s="420"/>
      <c r="W1319" s="420"/>
      <c r="X1319" s="420"/>
      <c r="Y1319" s="420"/>
    </row>
    <row r="1320" spans="1:25" ht="40.5" customHeight="1">
      <c r="A1320" s="329" t="s">
        <v>1454</v>
      </c>
      <c r="B1320" s="267">
        <v>0</v>
      </c>
      <c r="C1320" s="267">
        <v>1</v>
      </c>
      <c r="D1320" s="267">
        <v>0</v>
      </c>
      <c r="E1320" s="267">
        <v>0</v>
      </c>
      <c r="F1320" s="267">
        <v>0</v>
      </c>
      <c r="G1320" s="267">
        <v>0</v>
      </c>
      <c r="H1320" s="267">
        <v>0</v>
      </c>
      <c r="I1320" s="267">
        <v>0</v>
      </c>
      <c r="J1320" s="267">
        <v>0</v>
      </c>
      <c r="K1320" s="267">
        <v>0</v>
      </c>
      <c r="L1320" s="267">
        <v>0</v>
      </c>
      <c r="M1320" s="267">
        <v>0</v>
      </c>
      <c r="N1320" s="267">
        <v>0</v>
      </c>
      <c r="O1320" s="93">
        <f t="shared" si="67"/>
        <v>1</v>
      </c>
      <c r="P1320" s="420"/>
      <c r="Q1320" s="420"/>
      <c r="R1320" s="420"/>
      <c r="S1320" s="420"/>
      <c r="T1320" s="420"/>
      <c r="U1320" s="420"/>
      <c r="V1320" s="420"/>
      <c r="W1320" s="420"/>
      <c r="X1320" s="420"/>
      <c r="Y1320" s="420"/>
    </row>
    <row r="1321" spans="1:25" ht="30" customHeight="1">
      <c r="A1321" s="329" t="s">
        <v>1456</v>
      </c>
      <c r="B1321" s="267">
        <v>0</v>
      </c>
      <c r="C1321" s="267">
        <v>0</v>
      </c>
      <c r="D1321" s="267">
        <v>0</v>
      </c>
      <c r="E1321" s="267">
        <v>0</v>
      </c>
      <c r="F1321" s="267">
        <v>0</v>
      </c>
      <c r="G1321" s="267">
        <v>0</v>
      </c>
      <c r="H1321" s="267">
        <v>4</v>
      </c>
      <c r="I1321" s="267">
        <v>0</v>
      </c>
      <c r="J1321" s="267">
        <v>0</v>
      </c>
      <c r="K1321" s="267">
        <v>0</v>
      </c>
      <c r="L1321" s="267">
        <v>0</v>
      </c>
      <c r="M1321" s="267">
        <v>0</v>
      </c>
      <c r="N1321" s="267">
        <v>0</v>
      </c>
      <c r="O1321" s="93">
        <f t="shared" si="67"/>
        <v>4</v>
      </c>
      <c r="P1321" s="420"/>
      <c r="Q1321" s="420"/>
      <c r="R1321" s="420"/>
      <c r="S1321" s="420"/>
      <c r="T1321" s="420"/>
      <c r="U1321" s="420"/>
      <c r="V1321" s="420"/>
      <c r="W1321" s="420"/>
      <c r="X1321" s="420"/>
      <c r="Y1321" s="420"/>
    </row>
    <row r="1322" spans="1:25" ht="30" customHeight="1">
      <c r="A1322" s="329" t="s">
        <v>1458</v>
      </c>
      <c r="B1322" s="267">
        <v>0</v>
      </c>
      <c r="C1322" s="267">
        <v>0</v>
      </c>
      <c r="D1322" s="267">
        <v>2</v>
      </c>
      <c r="E1322" s="267">
        <v>0</v>
      </c>
      <c r="F1322" s="267">
        <v>24</v>
      </c>
      <c r="G1322" s="267">
        <v>0</v>
      </c>
      <c r="H1322" s="267">
        <v>0</v>
      </c>
      <c r="I1322" s="267">
        <v>0</v>
      </c>
      <c r="J1322" s="267">
        <v>7</v>
      </c>
      <c r="K1322" s="267">
        <v>0</v>
      </c>
      <c r="L1322" s="267">
        <v>0</v>
      </c>
      <c r="M1322" s="267">
        <v>0</v>
      </c>
      <c r="N1322" s="267">
        <v>0</v>
      </c>
      <c r="O1322" s="93">
        <f t="shared" si="67"/>
        <v>33</v>
      </c>
      <c r="P1322" s="420"/>
      <c r="Q1322" s="420"/>
      <c r="R1322" s="420"/>
      <c r="S1322" s="420"/>
      <c r="T1322" s="420"/>
      <c r="U1322" s="420"/>
      <c r="V1322" s="420"/>
      <c r="W1322" s="420"/>
      <c r="X1322" s="420"/>
      <c r="Y1322" s="420"/>
    </row>
    <row r="1323" spans="1:25" ht="30" customHeight="1">
      <c r="A1323" s="329" t="s">
        <v>940</v>
      </c>
      <c r="B1323" s="267">
        <v>0</v>
      </c>
      <c r="C1323" s="267">
        <v>0</v>
      </c>
      <c r="D1323" s="267">
        <v>6</v>
      </c>
      <c r="E1323" s="267">
        <v>8</v>
      </c>
      <c r="F1323" s="267">
        <v>34</v>
      </c>
      <c r="G1323" s="267">
        <v>0</v>
      </c>
      <c r="H1323" s="267">
        <v>0</v>
      </c>
      <c r="I1323" s="267">
        <v>36</v>
      </c>
      <c r="J1323" s="267">
        <v>0</v>
      </c>
      <c r="K1323" s="267">
        <v>3</v>
      </c>
      <c r="L1323" s="267">
        <v>16</v>
      </c>
      <c r="M1323" s="267">
        <v>0</v>
      </c>
      <c r="N1323" s="267">
        <v>24</v>
      </c>
      <c r="O1323" s="93">
        <f t="shared" si="67"/>
        <v>127</v>
      </c>
      <c r="P1323" s="420"/>
      <c r="Q1323" s="420"/>
      <c r="R1323" s="420"/>
      <c r="S1323" s="420"/>
      <c r="T1323" s="420"/>
      <c r="U1323" s="420"/>
      <c r="V1323" s="420"/>
      <c r="W1323" s="420"/>
      <c r="X1323" s="420"/>
      <c r="Y1323" s="420"/>
    </row>
    <row r="1324" spans="1:25" ht="30" customHeight="1">
      <c r="A1324" s="329" t="s">
        <v>1010</v>
      </c>
      <c r="B1324" s="267">
        <v>0</v>
      </c>
      <c r="C1324" s="267">
        <v>0</v>
      </c>
      <c r="D1324" s="267">
        <v>0</v>
      </c>
      <c r="E1324" s="267">
        <v>0</v>
      </c>
      <c r="F1324" s="267">
        <v>0</v>
      </c>
      <c r="G1324" s="267">
        <v>0</v>
      </c>
      <c r="H1324" s="267">
        <v>1</v>
      </c>
      <c r="I1324" s="267">
        <v>0</v>
      </c>
      <c r="J1324" s="267">
        <v>0</v>
      </c>
      <c r="K1324" s="267">
        <v>0</v>
      </c>
      <c r="L1324" s="267">
        <v>0</v>
      </c>
      <c r="M1324" s="267">
        <v>0</v>
      </c>
      <c r="N1324" s="267">
        <v>0</v>
      </c>
      <c r="O1324" s="93">
        <f t="shared" si="67"/>
        <v>1</v>
      </c>
      <c r="P1324" s="420"/>
      <c r="Q1324" s="420"/>
      <c r="R1324" s="420"/>
      <c r="S1324" s="420"/>
      <c r="T1324" s="420"/>
      <c r="U1324" s="420"/>
      <c r="V1324" s="420"/>
      <c r="W1324" s="420"/>
      <c r="X1324" s="420"/>
      <c r="Y1324" s="420"/>
    </row>
    <row r="1325" spans="1:25" ht="30" customHeight="1">
      <c r="A1325" s="329" t="s">
        <v>1550</v>
      </c>
      <c r="B1325" s="267">
        <v>0</v>
      </c>
      <c r="C1325" s="267">
        <v>0</v>
      </c>
      <c r="D1325" s="267">
        <v>0</v>
      </c>
      <c r="E1325" s="267">
        <v>0</v>
      </c>
      <c r="F1325" s="267">
        <v>0</v>
      </c>
      <c r="G1325" s="267">
        <v>4</v>
      </c>
      <c r="H1325" s="267">
        <v>0</v>
      </c>
      <c r="I1325" s="267">
        <v>0</v>
      </c>
      <c r="J1325" s="267">
        <v>0</v>
      </c>
      <c r="K1325" s="267">
        <v>0</v>
      </c>
      <c r="L1325" s="267">
        <v>0</v>
      </c>
      <c r="M1325" s="267">
        <v>0</v>
      </c>
      <c r="N1325" s="267">
        <v>0</v>
      </c>
      <c r="O1325" s="93">
        <f t="shared" si="67"/>
        <v>4</v>
      </c>
      <c r="P1325" s="420"/>
      <c r="Q1325" s="420"/>
      <c r="R1325" s="420"/>
      <c r="S1325" s="420"/>
      <c r="T1325" s="420"/>
      <c r="U1325" s="420"/>
      <c r="V1325" s="420"/>
      <c r="W1325" s="420"/>
      <c r="X1325" s="420"/>
      <c r="Y1325" s="420"/>
    </row>
    <row r="1326" spans="1:25" ht="30" customHeight="1">
      <c r="A1326" s="329" t="s">
        <v>25</v>
      </c>
      <c r="B1326" s="267">
        <v>0</v>
      </c>
      <c r="C1326" s="267">
        <v>0</v>
      </c>
      <c r="D1326" s="267">
        <v>0</v>
      </c>
      <c r="E1326" s="267">
        <v>0</v>
      </c>
      <c r="F1326" s="267">
        <v>0</v>
      </c>
      <c r="G1326" s="267">
        <v>0</v>
      </c>
      <c r="H1326" s="267">
        <v>0</v>
      </c>
      <c r="I1326" s="267">
        <v>0</v>
      </c>
      <c r="J1326" s="267">
        <v>1</v>
      </c>
      <c r="K1326" s="267">
        <v>0</v>
      </c>
      <c r="L1326" s="267">
        <v>0</v>
      </c>
      <c r="M1326" s="267">
        <v>0</v>
      </c>
      <c r="N1326" s="267">
        <v>0</v>
      </c>
      <c r="O1326" s="93">
        <f t="shared" si="67"/>
        <v>1</v>
      </c>
      <c r="P1326" s="420"/>
      <c r="Q1326" s="420"/>
      <c r="R1326" s="420"/>
      <c r="S1326" s="420"/>
      <c r="T1326" s="420"/>
      <c r="U1326" s="420"/>
      <c r="V1326" s="420"/>
      <c r="W1326" s="420"/>
      <c r="X1326" s="420"/>
      <c r="Y1326" s="420"/>
    </row>
    <row r="1327" spans="1:25" ht="30" customHeight="1">
      <c r="A1327" s="329" t="s">
        <v>1045</v>
      </c>
      <c r="B1327" s="267">
        <v>0</v>
      </c>
      <c r="C1327" s="267">
        <v>0</v>
      </c>
      <c r="D1327" s="267">
        <v>0</v>
      </c>
      <c r="E1327" s="267">
        <v>0</v>
      </c>
      <c r="F1327" s="267">
        <v>0</v>
      </c>
      <c r="G1327" s="267">
        <v>0</v>
      </c>
      <c r="H1327" s="267">
        <v>0</v>
      </c>
      <c r="I1327" s="267">
        <v>0</v>
      </c>
      <c r="J1327" s="267">
        <v>0</v>
      </c>
      <c r="K1327" s="267">
        <v>0</v>
      </c>
      <c r="L1327" s="267">
        <v>0</v>
      </c>
      <c r="M1327" s="267">
        <v>7</v>
      </c>
      <c r="N1327" s="267">
        <v>0</v>
      </c>
      <c r="O1327" s="93">
        <f t="shared" si="67"/>
        <v>7</v>
      </c>
      <c r="P1327" s="420"/>
      <c r="Q1327" s="420"/>
      <c r="R1327" s="420"/>
      <c r="S1327" s="420"/>
      <c r="T1327" s="420"/>
      <c r="U1327" s="420"/>
      <c r="V1327" s="420"/>
      <c r="W1327" s="420"/>
      <c r="X1327" s="420"/>
      <c r="Y1327" s="420"/>
    </row>
    <row r="1328" spans="1:25" ht="30" customHeight="1">
      <c r="A1328" s="329" t="s">
        <v>1053</v>
      </c>
      <c r="B1328" s="267">
        <v>0</v>
      </c>
      <c r="C1328" s="267">
        <v>0</v>
      </c>
      <c r="D1328" s="267">
        <v>0</v>
      </c>
      <c r="E1328" s="267">
        <v>0</v>
      </c>
      <c r="F1328" s="267">
        <v>0</v>
      </c>
      <c r="G1328" s="267">
        <v>0</v>
      </c>
      <c r="H1328" s="267">
        <v>0</v>
      </c>
      <c r="I1328" s="267">
        <v>0</v>
      </c>
      <c r="J1328" s="267">
        <v>34</v>
      </c>
      <c r="K1328" s="267">
        <v>0</v>
      </c>
      <c r="L1328" s="267">
        <v>0</v>
      </c>
      <c r="M1328" s="267">
        <v>0</v>
      </c>
      <c r="N1328" s="267">
        <v>0</v>
      </c>
      <c r="O1328" s="93">
        <f t="shared" si="67"/>
        <v>34</v>
      </c>
      <c r="P1328" s="420"/>
      <c r="Q1328" s="420"/>
      <c r="R1328" s="420"/>
      <c r="S1328" s="420"/>
      <c r="T1328" s="420"/>
      <c r="U1328" s="420"/>
      <c r="V1328" s="420"/>
      <c r="W1328" s="420"/>
      <c r="X1328" s="420"/>
      <c r="Y1328" s="420"/>
    </row>
    <row r="1329" spans="1:25" ht="30" customHeight="1">
      <c r="A1329" s="329" t="s">
        <v>37</v>
      </c>
      <c r="B1329" s="267">
        <v>0</v>
      </c>
      <c r="C1329" s="267">
        <v>0</v>
      </c>
      <c r="D1329" s="267">
        <v>0</v>
      </c>
      <c r="E1329" s="267">
        <v>2</v>
      </c>
      <c r="F1329" s="267">
        <v>0</v>
      </c>
      <c r="G1329" s="267">
        <v>0</v>
      </c>
      <c r="H1329" s="267">
        <v>0</v>
      </c>
      <c r="I1329" s="267">
        <v>0</v>
      </c>
      <c r="J1329" s="267">
        <v>0</v>
      </c>
      <c r="K1329" s="267">
        <v>0</v>
      </c>
      <c r="L1329" s="267">
        <v>0</v>
      </c>
      <c r="M1329" s="267">
        <v>0</v>
      </c>
      <c r="N1329" s="267">
        <v>0</v>
      </c>
      <c r="O1329" s="93">
        <f t="shared" si="67"/>
        <v>2</v>
      </c>
      <c r="P1329" s="420"/>
      <c r="Q1329" s="420"/>
      <c r="R1329" s="420"/>
      <c r="S1329" s="420"/>
      <c r="T1329" s="420"/>
      <c r="U1329" s="420"/>
      <c r="V1329" s="420"/>
      <c r="W1329" s="420"/>
      <c r="X1329" s="420"/>
      <c r="Y1329" s="420"/>
    </row>
    <row r="1330" spans="1:25" ht="30" customHeight="1">
      <c r="A1330" s="330" t="s">
        <v>3</v>
      </c>
      <c r="B1330" s="406">
        <f t="shared" ref="B1330:N1330" si="68">SUM(B1298:B1329)</f>
        <v>0</v>
      </c>
      <c r="C1330" s="406">
        <f t="shared" si="68"/>
        <v>201</v>
      </c>
      <c r="D1330" s="406">
        <f t="shared" si="68"/>
        <v>598</v>
      </c>
      <c r="E1330" s="406">
        <f t="shared" si="68"/>
        <v>213</v>
      </c>
      <c r="F1330" s="406">
        <f t="shared" si="68"/>
        <v>810</v>
      </c>
      <c r="G1330" s="406">
        <f t="shared" si="68"/>
        <v>132</v>
      </c>
      <c r="H1330" s="406">
        <f t="shared" si="68"/>
        <v>955</v>
      </c>
      <c r="I1330" s="406">
        <f t="shared" si="68"/>
        <v>392</v>
      </c>
      <c r="J1330" s="406">
        <f t="shared" si="68"/>
        <v>852</v>
      </c>
      <c r="K1330" s="406">
        <f t="shared" si="68"/>
        <v>200</v>
      </c>
      <c r="L1330" s="93">
        <f t="shared" si="68"/>
        <v>632</v>
      </c>
      <c r="M1330" s="406">
        <f t="shared" si="68"/>
        <v>174</v>
      </c>
      <c r="N1330" s="413">
        <f t="shared" si="68"/>
        <v>404</v>
      </c>
      <c r="O1330" s="93">
        <f t="shared" si="67"/>
        <v>5563</v>
      </c>
      <c r="P1330" s="420"/>
      <c r="Q1330" s="420"/>
      <c r="R1330" s="420"/>
      <c r="S1330" s="420"/>
      <c r="T1330" s="420"/>
      <c r="U1330" s="420"/>
      <c r="V1330" s="420"/>
      <c r="W1330" s="420"/>
      <c r="X1330" s="420"/>
      <c r="Y1330" s="420"/>
    </row>
    <row r="1331" spans="1:25" ht="30" customHeight="1">
      <c r="A1331" s="112"/>
      <c r="B1331" s="399"/>
      <c r="C1331" s="399"/>
      <c r="D1331" s="399"/>
      <c r="E1331" s="399"/>
      <c r="F1331" s="399"/>
      <c r="G1331" s="399"/>
      <c r="H1331" s="399"/>
      <c r="I1331" s="399"/>
      <c r="J1331" s="399"/>
      <c r="K1331" s="399"/>
      <c r="L1331" s="399"/>
      <c r="M1331" s="399"/>
      <c r="N1331" s="420"/>
      <c r="O1331" s="420"/>
      <c r="P1331" s="420"/>
      <c r="Q1331" s="420"/>
      <c r="R1331" s="420"/>
      <c r="S1331" s="420"/>
      <c r="T1331" s="420"/>
      <c r="U1331" s="420"/>
      <c r="V1331" s="420"/>
      <c r="W1331" s="420"/>
      <c r="X1331" s="420"/>
      <c r="Y1331" s="420"/>
    </row>
    <row r="1332" spans="1:25" ht="30" customHeight="1">
      <c r="A1332" s="577" t="s">
        <v>1551</v>
      </c>
      <c r="B1332" s="577"/>
      <c r="C1332" s="577"/>
      <c r="D1332" s="577"/>
      <c r="E1332" s="577"/>
      <c r="F1332" s="577"/>
      <c r="G1332" s="577"/>
      <c r="H1332" s="577"/>
      <c r="I1332" s="577"/>
      <c r="J1332" s="577"/>
      <c r="K1332" s="577"/>
      <c r="L1332" s="577"/>
      <c r="M1332" s="577"/>
      <c r="N1332" s="577"/>
      <c r="O1332" s="577"/>
      <c r="P1332" s="420"/>
      <c r="Q1332" s="420"/>
      <c r="R1332" s="420"/>
      <c r="S1332" s="420"/>
      <c r="T1332" s="420"/>
      <c r="U1332" s="420"/>
      <c r="V1332" s="420"/>
      <c r="W1332" s="420"/>
      <c r="X1332" s="420"/>
      <c r="Y1332" s="420"/>
    </row>
    <row r="1333" spans="1:25" ht="79.5" customHeight="1">
      <c r="A1333" s="330" t="s">
        <v>1703</v>
      </c>
      <c r="B1333" s="265" t="s">
        <v>5</v>
      </c>
      <c r="C1333" s="265" t="s">
        <v>4</v>
      </c>
      <c r="D1333" s="265" t="s">
        <v>6</v>
      </c>
      <c r="E1333" s="265" t="s">
        <v>1725</v>
      </c>
      <c r="F1333" s="265" t="s">
        <v>1726</v>
      </c>
      <c r="G1333" s="265" t="s">
        <v>230</v>
      </c>
      <c r="H1333" s="265" t="s">
        <v>236</v>
      </c>
      <c r="I1333" s="266" t="s">
        <v>229</v>
      </c>
      <c r="J1333" s="265" t="s">
        <v>11</v>
      </c>
      <c r="K1333" s="266" t="s">
        <v>12</v>
      </c>
      <c r="L1333" s="266" t="s">
        <v>13</v>
      </c>
      <c r="M1333" s="266" t="s">
        <v>14</v>
      </c>
      <c r="N1333" s="266" t="s">
        <v>15</v>
      </c>
      <c r="O1333" s="265" t="s">
        <v>3</v>
      </c>
      <c r="P1333" s="420"/>
      <c r="Q1333" s="420"/>
      <c r="R1333" s="420"/>
      <c r="S1333" s="420"/>
      <c r="T1333" s="420"/>
      <c r="U1333" s="420"/>
      <c r="V1333" s="420"/>
      <c r="W1333" s="420"/>
      <c r="X1333" s="420"/>
      <c r="Y1333" s="420"/>
    </row>
    <row r="1334" spans="1:25" ht="30" customHeight="1">
      <c r="A1334" s="329" t="s">
        <v>44</v>
      </c>
      <c r="B1334" s="267">
        <v>10</v>
      </c>
      <c r="C1334" s="93">
        <v>3</v>
      </c>
      <c r="D1334" s="93">
        <v>0</v>
      </c>
      <c r="E1334" s="93">
        <v>219</v>
      </c>
      <c r="F1334" s="267">
        <v>206</v>
      </c>
      <c r="G1334" s="93">
        <v>0</v>
      </c>
      <c r="H1334" s="93">
        <v>65</v>
      </c>
      <c r="I1334" s="93">
        <v>0</v>
      </c>
      <c r="J1334" s="93">
        <v>30</v>
      </c>
      <c r="K1334" s="93">
        <v>0</v>
      </c>
      <c r="L1334" s="93">
        <v>0</v>
      </c>
      <c r="M1334" s="93">
        <v>0</v>
      </c>
      <c r="N1334" s="93">
        <v>43</v>
      </c>
      <c r="O1334" s="93">
        <f t="shared" ref="O1334:O1365" si="69">SUM(B1334:N1334)</f>
        <v>576</v>
      </c>
      <c r="P1334" s="420"/>
      <c r="Q1334" s="420"/>
      <c r="R1334" s="420"/>
      <c r="S1334" s="420"/>
      <c r="T1334" s="420"/>
      <c r="U1334" s="420"/>
      <c r="V1334" s="420"/>
      <c r="W1334" s="420"/>
      <c r="X1334" s="420"/>
      <c r="Y1334" s="420"/>
    </row>
    <row r="1335" spans="1:25" ht="30" customHeight="1">
      <c r="A1335" s="329" t="s">
        <v>29</v>
      </c>
      <c r="B1335" s="267">
        <v>77</v>
      </c>
      <c r="C1335" s="93">
        <v>0</v>
      </c>
      <c r="D1335" s="93">
        <v>22</v>
      </c>
      <c r="E1335" s="93">
        <v>1</v>
      </c>
      <c r="F1335" s="267">
        <v>42</v>
      </c>
      <c r="G1335" s="93">
        <v>29</v>
      </c>
      <c r="H1335" s="93">
        <v>10</v>
      </c>
      <c r="I1335" s="93">
        <v>0</v>
      </c>
      <c r="J1335" s="93">
        <v>0</v>
      </c>
      <c r="K1335" s="93">
        <v>30</v>
      </c>
      <c r="L1335" s="93">
        <v>0</v>
      </c>
      <c r="M1335" s="93">
        <v>0</v>
      </c>
      <c r="N1335" s="93">
        <v>0</v>
      </c>
      <c r="O1335" s="93">
        <f t="shared" si="69"/>
        <v>211</v>
      </c>
      <c r="P1335" s="420"/>
      <c r="Q1335" s="420"/>
      <c r="R1335" s="420"/>
      <c r="S1335" s="420"/>
      <c r="T1335" s="420"/>
      <c r="U1335" s="420"/>
      <c r="V1335" s="420"/>
      <c r="W1335" s="420"/>
      <c r="X1335" s="420"/>
      <c r="Y1335" s="420"/>
    </row>
    <row r="1336" spans="1:25" ht="30" customHeight="1">
      <c r="A1336" s="329" t="s">
        <v>31</v>
      </c>
      <c r="B1336" s="267">
        <v>0</v>
      </c>
      <c r="C1336" s="93">
        <v>0</v>
      </c>
      <c r="D1336" s="93">
        <v>37</v>
      </c>
      <c r="E1336" s="93">
        <v>0</v>
      </c>
      <c r="F1336" s="267">
        <v>0</v>
      </c>
      <c r="G1336" s="93">
        <v>3</v>
      </c>
      <c r="H1336" s="93">
        <v>27</v>
      </c>
      <c r="I1336" s="93">
        <v>0</v>
      </c>
      <c r="J1336" s="93">
        <v>0</v>
      </c>
      <c r="K1336" s="93">
        <v>0</v>
      </c>
      <c r="L1336" s="93">
        <v>0</v>
      </c>
      <c r="M1336" s="93">
        <v>17</v>
      </c>
      <c r="N1336" s="93">
        <v>0</v>
      </c>
      <c r="O1336" s="93">
        <f t="shared" si="69"/>
        <v>84</v>
      </c>
      <c r="P1336" s="420"/>
      <c r="Q1336" s="420"/>
      <c r="R1336" s="420"/>
      <c r="S1336" s="420"/>
      <c r="T1336" s="420"/>
      <c r="U1336" s="420"/>
      <c r="V1336" s="420"/>
      <c r="W1336" s="420"/>
      <c r="X1336" s="420"/>
      <c r="Y1336" s="420"/>
    </row>
    <row r="1337" spans="1:25" ht="30" customHeight="1">
      <c r="A1337" s="329" t="s">
        <v>24</v>
      </c>
      <c r="B1337" s="267">
        <v>0</v>
      </c>
      <c r="C1337" s="93">
        <v>0</v>
      </c>
      <c r="D1337" s="93">
        <v>29</v>
      </c>
      <c r="E1337" s="93">
        <v>33</v>
      </c>
      <c r="F1337" s="267">
        <v>0</v>
      </c>
      <c r="G1337" s="93">
        <v>0</v>
      </c>
      <c r="H1337" s="93">
        <v>0</v>
      </c>
      <c r="I1337" s="93">
        <v>0</v>
      </c>
      <c r="J1337" s="93">
        <v>0</v>
      </c>
      <c r="K1337" s="93">
        <v>83</v>
      </c>
      <c r="L1337" s="93">
        <v>0</v>
      </c>
      <c r="M1337" s="93">
        <v>0</v>
      </c>
      <c r="N1337" s="93">
        <v>0</v>
      </c>
      <c r="O1337" s="93">
        <f t="shared" si="69"/>
        <v>145</v>
      </c>
      <c r="P1337" s="420"/>
      <c r="Q1337" s="420"/>
      <c r="R1337" s="420"/>
      <c r="S1337" s="420"/>
      <c r="T1337" s="420"/>
      <c r="U1337" s="420"/>
      <c r="V1337" s="420"/>
      <c r="W1337" s="420"/>
      <c r="X1337" s="420"/>
      <c r="Y1337" s="420"/>
    </row>
    <row r="1338" spans="1:25" ht="30" customHeight="1">
      <c r="A1338" s="329" t="s">
        <v>33</v>
      </c>
      <c r="B1338" s="267">
        <v>3</v>
      </c>
      <c r="C1338" s="93">
        <v>3</v>
      </c>
      <c r="D1338" s="93">
        <v>0</v>
      </c>
      <c r="E1338" s="93">
        <v>115</v>
      </c>
      <c r="F1338" s="267">
        <v>0</v>
      </c>
      <c r="G1338" s="93">
        <v>0</v>
      </c>
      <c r="H1338" s="93">
        <v>4</v>
      </c>
      <c r="I1338" s="93">
        <v>172</v>
      </c>
      <c r="J1338" s="93">
        <v>82</v>
      </c>
      <c r="K1338" s="93">
        <v>77</v>
      </c>
      <c r="L1338" s="93">
        <v>21</v>
      </c>
      <c r="M1338" s="93">
        <v>6</v>
      </c>
      <c r="N1338" s="93">
        <v>90</v>
      </c>
      <c r="O1338" s="93">
        <f t="shared" si="69"/>
        <v>573</v>
      </c>
      <c r="P1338" s="420"/>
      <c r="Q1338" s="420"/>
      <c r="R1338" s="420"/>
      <c r="S1338" s="420"/>
      <c r="T1338" s="420"/>
      <c r="U1338" s="420"/>
      <c r="V1338" s="420"/>
      <c r="W1338" s="420"/>
      <c r="X1338" s="420"/>
      <c r="Y1338" s="420"/>
    </row>
    <row r="1339" spans="1:25" ht="30" customHeight="1">
      <c r="A1339" s="329" t="s">
        <v>23</v>
      </c>
      <c r="B1339" s="267">
        <v>74</v>
      </c>
      <c r="C1339" s="93">
        <v>9</v>
      </c>
      <c r="D1339" s="93">
        <v>5</v>
      </c>
      <c r="E1339" s="93">
        <v>40</v>
      </c>
      <c r="F1339" s="267">
        <v>88</v>
      </c>
      <c r="G1339" s="93">
        <v>0</v>
      </c>
      <c r="H1339" s="93">
        <v>5</v>
      </c>
      <c r="I1339" s="93">
        <v>120</v>
      </c>
      <c r="J1339" s="93">
        <v>0</v>
      </c>
      <c r="K1339" s="93">
        <v>0</v>
      </c>
      <c r="L1339" s="93">
        <v>131</v>
      </c>
      <c r="M1339" s="93">
        <v>0</v>
      </c>
      <c r="N1339" s="93">
        <v>60</v>
      </c>
      <c r="O1339" s="93">
        <f t="shared" si="69"/>
        <v>532</v>
      </c>
      <c r="P1339" s="420"/>
      <c r="Q1339" s="420"/>
      <c r="R1339" s="420"/>
      <c r="S1339" s="420"/>
      <c r="T1339" s="420"/>
      <c r="U1339" s="420"/>
      <c r="V1339" s="420"/>
      <c r="W1339" s="420"/>
      <c r="X1339" s="420"/>
      <c r="Y1339" s="420"/>
    </row>
    <row r="1340" spans="1:25" ht="30" customHeight="1">
      <c r="A1340" s="329" t="s">
        <v>35</v>
      </c>
      <c r="B1340" s="267">
        <v>74</v>
      </c>
      <c r="C1340" s="93">
        <v>0</v>
      </c>
      <c r="D1340" s="93">
        <v>54</v>
      </c>
      <c r="E1340" s="93">
        <v>60</v>
      </c>
      <c r="F1340" s="267">
        <v>0</v>
      </c>
      <c r="G1340" s="93">
        <v>0</v>
      </c>
      <c r="H1340" s="93">
        <v>0</v>
      </c>
      <c r="I1340" s="93">
        <v>96</v>
      </c>
      <c r="J1340" s="93">
        <v>0</v>
      </c>
      <c r="K1340" s="93">
        <v>28</v>
      </c>
      <c r="L1340" s="93">
        <v>0</v>
      </c>
      <c r="M1340" s="93">
        <v>0</v>
      </c>
      <c r="N1340" s="93">
        <v>43</v>
      </c>
      <c r="O1340" s="93">
        <f t="shared" si="69"/>
        <v>355</v>
      </c>
      <c r="P1340" s="420"/>
      <c r="Q1340" s="420"/>
      <c r="R1340" s="420"/>
      <c r="S1340" s="420"/>
      <c r="T1340" s="420"/>
      <c r="U1340" s="420"/>
      <c r="V1340" s="420"/>
      <c r="W1340" s="420"/>
      <c r="X1340" s="420"/>
      <c r="Y1340" s="420"/>
    </row>
    <row r="1341" spans="1:25" ht="30" customHeight="1">
      <c r="A1341" s="329" t="s">
        <v>36</v>
      </c>
      <c r="B1341" s="267">
        <v>10</v>
      </c>
      <c r="C1341" s="93">
        <v>0</v>
      </c>
      <c r="D1341" s="93">
        <v>0</v>
      </c>
      <c r="E1341" s="93">
        <v>0</v>
      </c>
      <c r="F1341" s="267">
        <v>0</v>
      </c>
      <c r="G1341" s="93">
        <v>0</v>
      </c>
      <c r="H1341" s="93">
        <v>25</v>
      </c>
      <c r="I1341" s="93">
        <v>0</v>
      </c>
      <c r="J1341" s="93">
        <v>0</v>
      </c>
      <c r="K1341" s="93">
        <v>0</v>
      </c>
      <c r="L1341" s="93">
        <v>0</v>
      </c>
      <c r="M1341" s="93">
        <v>15</v>
      </c>
      <c r="N1341" s="93">
        <v>0</v>
      </c>
      <c r="O1341" s="93">
        <f t="shared" si="69"/>
        <v>50</v>
      </c>
      <c r="P1341" s="420"/>
      <c r="Q1341" s="420"/>
      <c r="R1341" s="420"/>
      <c r="S1341" s="420"/>
      <c r="T1341" s="420"/>
      <c r="U1341" s="420"/>
      <c r="V1341" s="420"/>
      <c r="W1341" s="420"/>
      <c r="X1341" s="420"/>
      <c r="Y1341" s="420"/>
    </row>
    <row r="1342" spans="1:25" ht="30" customHeight="1">
      <c r="A1342" s="329" t="s">
        <v>48</v>
      </c>
      <c r="B1342" s="267">
        <v>10</v>
      </c>
      <c r="C1342" s="93">
        <v>0</v>
      </c>
      <c r="D1342" s="93">
        <v>0</v>
      </c>
      <c r="E1342" s="93">
        <v>1</v>
      </c>
      <c r="F1342" s="267">
        <v>0</v>
      </c>
      <c r="G1342" s="93">
        <v>16</v>
      </c>
      <c r="H1342" s="93">
        <v>1</v>
      </c>
      <c r="I1342" s="93">
        <v>0</v>
      </c>
      <c r="J1342" s="93">
        <v>4</v>
      </c>
      <c r="K1342" s="93">
        <v>0</v>
      </c>
      <c r="L1342" s="93">
        <v>87</v>
      </c>
      <c r="M1342" s="93">
        <v>0</v>
      </c>
      <c r="N1342" s="93">
        <v>3</v>
      </c>
      <c r="O1342" s="93">
        <f t="shared" si="69"/>
        <v>122</v>
      </c>
      <c r="P1342" s="420"/>
      <c r="Q1342" s="420"/>
      <c r="R1342" s="420"/>
      <c r="S1342" s="420"/>
      <c r="T1342" s="420"/>
      <c r="U1342" s="420"/>
      <c r="V1342" s="420"/>
      <c r="W1342" s="420"/>
      <c r="X1342" s="420"/>
      <c r="Y1342" s="420"/>
    </row>
    <row r="1343" spans="1:25" ht="30" customHeight="1">
      <c r="A1343" s="329" t="s">
        <v>49</v>
      </c>
      <c r="B1343" s="267">
        <v>74</v>
      </c>
      <c r="C1343" s="93">
        <v>0</v>
      </c>
      <c r="D1343" s="93">
        <v>124</v>
      </c>
      <c r="E1343" s="93">
        <v>1</v>
      </c>
      <c r="F1343" s="267">
        <v>21</v>
      </c>
      <c r="G1343" s="93">
        <v>12</v>
      </c>
      <c r="H1343" s="93">
        <v>2</v>
      </c>
      <c r="I1343" s="93">
        <v>67</v>
      </c>
      <c r="J1343" s="93">
        <v>0</v>
      </c>
      <c r="K1343" s="93">
        <v>66</v>
      </c>
      <c r="L1343" s="93">
        <v>40</v>
      </c>
      <c r="M1343" s="93">
        <v>11</v>
      </c>
      <c r="N1343" s="93">
        <v>52</v>
      </c>
      <c r="O1343" s="93">
        <f t="shared" si="69"/>
        <v>470</v>
      </c>
      <c r="P1343" s="420"/>
      <c r="Q1343" s="420"/>
      <c r="R1343" s="420"/>
      <c r="S1343" s="420"/>
      <c r="T1343" s="420"/>
      <c r="U1343" s="420"/>
      <c r="V1343" s="420"/>
      <c r="W1343" s="420"/>
      <c r="X1343" s="420"/>
      <c r="Y1343" s="420"/>
    </row>
    <row r="1344" spans="1:25" ht="30" customHeight="1">
      <c r="A1344" s="329" t="s">
        <v>50</v>
      </c>
      <c r="B1344" s="267">
        <v>11</v>
      </c>
      <c r="C1344" s="93">
        <v>3</v>
      </c>
      <c r="D1344" s="93">
        <v>27</v>
      </c>
      <c r="E1344" s="93">
        <v>43</v>
      </c>
      <c r="F1344" s="267">
        <v>93</v>
      </c>
      <c r="G1344" s="93">
        <v>23</v>
      </c>
      <c r="H1344" s="93">
        <v>0</v>
      </c>
      <c r="I1344" s="93">
        <v>94</v>
      </c>
      <c r="J1344" s="93">
        <v>0</v>
      </c>
      <c r="K1344" s="93">
        <v>0</v>
      </c>
      <c r="L1344" s="93">
        <v>0</v>
      </c>
      <c r="M1344" s="93">
        <v>2</v>
      </c>
      <c r="N1344" s="93">
        <v>95</v>
      </c>
      <c r="O1344" s="93">
        <f t="shared" si="69"/>
        <v>391</v>
      </c>
      <c r="P1344" s="420"/>
      <c r="Q1344" s="420"/>
      <c r="R1344" s="420"/>
      <c r="S1344" s="420"/>
      <c r="T1344" s="420"/>
      <c r="U1344" s="420"/>
      <c r="V1344" s="420"/>
      <c r="W1344" s="420"/>
      <c r="X1344" s="420"/>
      <c r="Y1344" s="420"/>
    </row>
    <row r="1345" spans="1:25" ht="30" customHeight="1">
      <c r="A1345" s="329" t="s">
        <v>51</v>
      </c>
      <c r="B1345" s="267">
        <v>0</v>
      </c>
      <c r="C1345" s="93">
        <v>23</v>
      </c>
      <c r="D1345" s="93">
        <v>0</v>
      </c>
      <c r="E1345" s="93">
        <v>131</v>
      </c>
      <c r="F1345" s="267">
        <v>104</v>
      </c>
      <c r="G1345" s="93">
        <v>0</v>
      </c>
      <c r="H1345" s="93">
        <v>1</v>
      </c>
      <c r="I1345" s="93">
        <v>0</v>
      </c>
      <c r="J1345" s="93">
        <v>29</v>
      </c>
      <c r="K1345" s="93">
        <v>85</v>
      </c>
      <c r="L1345" s="93">
        <v>0</v>
      </c>
      <c r="M1345" s="93">
        <v>0</v>
      </c>
      <c r="N1345" s="93">
        <v>71</v>
      </c>
      <c r="O1345" s="93">
        <f t="shared" si="69"/>
        <v>444</v>
      </c>
      <c r="P1345" s="420"/>
      <c r="Q1345" s="420"/>
      <c r="R1345" s="420"/>
      <c r="S1345" s="420"/>
      <c r="T1345" s="420"/>
      <c r="U1345" s="420"/>
      <c r="V1345" s="420"/>
      <c r="W1345" s="420"/>
      <c r="X1345" s="420"/>
      <c r="Y1345" s="420"/>
    </row>
    <row r="1346" spans="1:25" ht="30" customHeight="1">
      <c r="A1346" s="329" t="s">
        <v>52</v>
      </c>
      <c r="B1346" s="267">
        <v>148</v>
      </c>
      <c r="C1346" s="93">
        <v>10</v>
      </c>
      <c r="D1346" s="93">
        <v>81</v>
      </c>
      <c r="E1346" s="93">
        <v>26</v>
      </c>
      <c r="F1346" s="267">
        <v>0</v>
      </c>
      <c r="G1346" s="93">
        <v>0</v>
      </c>
      <c r="H1346" s="93">
        <v>0</v>
      </c>
      <c r="I1346" s="93">
        <v>118</v>
      </c>
      <c r="J1346" s="93">
        <v>21</v>
      </c>
      <c r="K1346" s="93">
        <v>6</v>
      </c>
      <c r="L1346" s="93">
        <v>0</v>
      </c>
      <c r="M1346" s="93">
        <v>0</v>
      </c>
      <c r="N1346" s="93">
        <v>83</v>
      </c>
      <c r="O1346" s="93">
        <f t="shared" si="69"/>
        <v>493</v>
      </c>
      <c r="P1346" s="420"/>
      <c r="Q1346" s="420"/>
      <c r="R1346" s="420"/>
      <c r="S1346" s="420"/>
      <c r="T1346" s="420"/>
      <c r="U1346" s="420"/>
      <c r="V1346" s="420"/>
      <c r="W1346" s="420"/>
      <c r="X1346" s="420"/>
      <c r="Y1346" s="420"/>
    </row>
    <row r="1347" spans="1:25" ht="30" customHeight="1">
      <c r="A1347" s="329" t="s">
        <v>53</v>
      </c>
      <c r="B1347" s="267">
        <v>0</v>
      </c>
      <c r="C1347" s="93">
        <v>23</v>
      </c>
      <c r="D1347" s="93">
        <v>63</v>
      </c>
      <c r="E1347" s="93">
        <v>125</v>
      </c>
      <c r="F1347" s="267">
        <v>0</v>
      </c>
      <c r="G1347" s="93">
        <v>36</v>
      </c>
      <c r="H1347" s="93">
        <v>1</v>
      </c>
      <c r="I1347" s="93">
        <v>167</v>
      </c>
      <c r="J1347" s="93">
        <v>35</v>
      </c>
      <c r="K1347" s="93">
        <v>0</v>
      </c>
      <c r="L1347" s="93">
        <v>12</v>
      </c>
      <c r="M1347" s="93">
        <v>33</v>
      </c>
      <c r="N1347" s="93">
        <v>30</v>
      </c>
      <c r="O1347" s="93">
        <f t="shared" si="69"/>
        <v>525</v>
      </c>
      <c r="P1347" s="420"/>
      <c r="Q1347" s="420"/>
      <c r="R1347" s="420"/>
      <c r="S1347" s="420"/>
      <c r="T1347" s="420"/>
      <c r="U1347" s="420"/>
      <c r="V1347" s="420"/>
      <c r="W1347" s="420"/>
      <c r="X1347" s="420"/>
      <c r="Y1347" s="420"/>
    </row>
    <row r="1348" spans="1:25" ht="30" customHeight="1">
      <c r="A1348" s="329" t="s">
        <v>54</v>
      </c>
      <c r="B1348" s="267">
        <v>77</v>
      </c>
      <c r="C1348" s="93">
        <v>4</v>
      </c>
      <c r="D1348" s="93">
        <v>0</v>
      </c>
      <c r="E1348" s="93">
        <v>55</v>
      </c>
      <c r="F1348" s="267">
        <v>0</v>
      </c>
      <c r="G1348" s="93">
        <v>34</v>
      </c>
      <c r="H1348" s="93">
        <v>0</v>
      </c>
      <c r="I1348" s="93">
        <v>78</v>
      </c>
      <c r="J1348" s="93">
        <v>34</v>
      </c>
      <c r="K1348" s="93">
        <v>0</v>
      </c>
      <c r="L1348" s="93">
        <v>12</v>
      </c>
      <c r="M1348" s="93">
        <v>0</v>
      </c>
      <c r="N1348" s="93">
        <v>0</v>
      </c>
      <c r="O1348" s="93">
        <f t="shared" si="69"/>
        <v>294</v>
      </c>
      <c r="P1348" s="420"/>
      <c r="Q1348" s="420"/>
      <c r="R1348" s="420"/>
      <c r="S1348" s="420"/>
      <c r="T1348" s="420"/>
      <c r="U1348" s="420"/>
      <c r="V1348" s="420"/>
      <c r="W1348" s="420"/>
      <c r="X1348" s="420"/>
      <c r="Y1348" s="420"/>
    </row>
    <row r="1349" spans="1:25" ht="30" customHeight="1">
      <c r="A1349" s="329" t="s">
        <v>64</v>
      </c>
      <c r="B1349" s="267">
        <v>154</v>
      </c>
      <c r="C1349" s="93">
        <v>0</v>
      </c>
      <c r="D1349" s="93">
        <v>0</v>
      </c>
      <c r="E1349" s="93">
        <v>44</v>
      </c>
      <c r="F1349" s="267">
        <v>0</v>
      </c>
      <c r="G1349" s="93">
        <v>35</v>
      </c>
      <c r="H1349" s="93">
        <v>0</v>
      </c>
      <c r="I1349" s="93">
        <v>78</v>
      </c>
      <c r="J1349" s="93">
        <v>36</v>
      </c>
      <c r="K1349" s="93">
        <v>72</v>
      </c>
      <c r="L1349" s="93">
        <v>0</v>
      </c>
      <c r="M1349" s="93">
        <v>0</v>
      </c>
      <c r="N1349" s="93">
        <v>0</v>
      </c>
      <c r="O1349" s="93">
        <f t="shared" si="69"/>
        <v>419</v>
      </c>
      <c r="P1349" s="420"/>
      <c r="Q1349" s="420"/>
      <c r="R1349" s="420"/>
      <c r="S1349" s="420"/>
      <c r="T1349" s="420"/>
      <c r="U1349" s="420"/>
      <c r="V1349" s="420"/>
      <c r="W1349" s="420"/>
      <c r="X1349" s="420"/>
      <c r="Y1349" s="420"/>
    </row>
    <row r="1350" spans="1:25" ht="30" customHeight="1">
      <c r="A1350" s="329" t="s">
        <v>57</v>
      </c>
      <c r="B1350" s="267">
        <v>0</v>
      </c>
      <c r="C1350" s="93">
        <v>0</v>
      </c>
      <c r="D1350" s="93">
        <v>40</v>
      </c>
      <c r="E1350" s="93">
        <v>0</v>
      </c>
      <c r="F1350" s="267">
        <v>34</v>
      </c>
      <c r="G1350" s="93">
        <v>0</v>
      </c>
      <c r="H1350" s="93">
        <v>0</v>
      </c>
      <c r="I1350" s="93">
        <v>0</v>
      </c>
      <c r="J1350" s="93">
        <v>0</v>
      </c>
      <c r="K1350" s="93">
        <v>30</v>
      </c>
      <c r="L1350" s="93">
        <v>96</v>
      </c>
      <c r="M1350" s="93">
        <v>0</v>
      </c>
      <c r="N1350" s="93">
        <v>1</v>
      </c>
      <c r="O1350" s="93">
        <f t="shared" si="69"/>
        <v>201</v>
      </c>
      <c r="P1350" s="420"/>
      <c r="Q1350" s="420"/>
      <c r="R1350" s="420"/>
      <c r="S1350" s="420"/>
      <c r="T1350" s="420"/>
      <c r="U1350" s="420"/>
      <c r="V1350" s="420"/>
      <c r="W1350" s="420"/>
      <c r="X1350" s="420"/>
      <c r="Y1350" s="420"/>
    </row>
    <row r="1351" spans="1:25" ht="30" customHeight="1">
      <c r="A1351" s="329" t="s">
        <v>20</v>
      </c>
      <c r="B1351" s="267">
        <v>0</v>
      </c>
      <c r="C1351" s="93">
        <v>8</v>
      </c>
      <c r="D1351" s="93">
        <v>80</v>
      </c>
      <c r="E1351" s="93">
        <v>2</v>
      </c>
      <c r="F1351" s="267">
        <v>52</v>
      </c>
      <c r="G1351" s="93">
        <v>0</v>
      </c>
      <c r="H1351" s="93">
        <v>0</v>
      </c>
      <c r="I1351" s="93">
        <v>0</v>
      </c>
      <c r="J1351" s="93">
        <v>0</v>
      </c>
      <c r="K1351" s="93">
        <v>170</v>
      </c>
      <c r="L1351" s="93">
        <v>79</v>
      </c>
      <c r="M1351" s="93">
        <v>0</v>
      </c>
      <c r="N1351" s="93">
        <v>19</v>
      </c>
      <c r="O1351" s="93">
        <f t="shared" si="69"/>
        <v>410</v>
      </c>
      <c r="P1351" s="420"/>
      <c r="Q1351" s="420"/>
      <c r="R1351" s="420"/>
      <c r="S1351" s="420"/>
      <c r="T1351" s="420"/>
      <c r="U1351" s="420"/>
      <c r="V1351" s="420"/>
      <c r="W1351" s="420"/>
      <c r="X1351" s="420"/>
      <c r="Y1351" s="420"/>
    </row>
    <row r="1352" spans="1:25" ht="30" customHeight="1">
      <c r="A1352" s="329" t="s">
        <v>66</v>
      </c>
      <c r="B1352" s="267">
        <v>173</v>
      </c>
      <c r="C1352" s="93">
        <v>11</v>
      </c>
      <c r="D1352" s="93">
        <v>49</v>
      </c>
      <c r="E1352" s="93">
        <v>30</v>
      </c>
      <c r="F1352" s="267">
        <v>39</v>
      </c>
      <c r="G1352" s="93">
        <v>0</v>
      </c>
      <c r="H1352" s="93">
        <v>20</v>
      </c>
      <c r="I1352" s="93">
        <v>0</v>
      </c>
      <c r="J1352" s="93">
        <v>21</v>
      </c>
      <c r="K1352" s="93">
        <v>6</v>
      </c>
      <c r="L1352" s="93">
        <v>64</v>
      </c>
      <c r="M1352" s="93">
        <v>7</v>
      </c>
      <c r="N1352" s="93">
        <v>79</v>
      </c>
      <c r="O1352" s="93">
        <f t="shared" si="69"/>
        <v>499</v>
      </c>
      <c r="P1352" s="420"/>
      <c r="Q1352" s="420"/>
      <c r="R1352" s="420"/>
      <c r="S1352" s="420"/>
      <c r="T1352" s="420"/>
      <c r="U1352" s="420"/>
      <c r="V1352" s="420"/>
      <c r="W1352" s="420"/>
      <c r="X1352" s="420"/>
      <c r="Y1352" s="420"/>
    </row>
    <row r="1353" spans="1:25" ht="30" customHeight="1">
      <c r="A1353" s="329" t="s">
        <v>38</v>
      </c>
      <c r="B1353" s="267">
        <v>0</v>
      </c>
      <c r="C1353" s="93">
        <v>27</v>
      </c>
      <c r="D1353" s="93">
        <v>30</v>
      </c>
      <c r="E1353" s="93">
        <v>0</v>
      </c>
      <c r="F1353" s="267">
        <v>29</v>
      </c>
      <c r="G1353" s="93">
        <v>4</v>
      </c>
      <c r="H1353" s="93">
        <v>1</v>
      </c>
      <c r="I1353" s="93">
        <v>0</v>
      </c>
      <c r="J1353" s="93">
        <v>17</v>
      </c>
      <c r="K1353" s="93">
        <v>0</v>
      </c>
      <c r="L1353" s="93">
        <v>0</v>
      </c>
      <c r="M1353" s="93">
        <v>0</v>
      </c>
      <c r="N1353" s="93">
        <v>0</v>
      </c>
      <c r="O1353" s="93">
        <f t="shared" si="69"/>
        <v>108</v>
      </c>
      <c r="P1353" s="420"/>
      <c r="Q1353" s="420"/>
      <c r="R1353" s="420"/>
      <c r="S1353" s="420"/>
      <c r="T1353" s="420"/>
      <c r="U1353" s="420"/>
      <c r="V1353" s="420"/>
      <c r="W1353" s="420"/>
      <c r="X1353" s="420"/>
      <c r="Y1353" s="420"/>
    </row>
    <row r="1354" spans="1:25" ht="30" customHeight="1">
      <c r="A1354" s="329" t="s">
        <v>39</v>
      </c>
      <c r="B1354" s="267">
        <v>147</v>
      </c>
      <c r="C1354" s="93">
        <v>0</v>
      </c>
      <c r="D1354" s="93">
        <v>25</v>
      </c>
      <c r="E1354" s="93">
        <v>10</v>
      </c>
      <c r="F1354" s="267">
        <v>8</v>
      </c>
      <c r="G1354" s="93">
        <v>0</v>
      </c>
      <c r="H1354" s="93">
        <v>31</v>
      </c>
      <c r="I1354" s="93">
        <v>0</v>
      </c>
      <c r="J1354" s="93">
        <v>3</v>
      </c>
      <c r="K1354" s="93">
        <v>0</v>
      </c>
      <c r="L1354" s="93">
        <v>20</v>
      </c>
      <c r="M1354" s="93">
        <v>0</v>
      </c>
      <c r="N1354" s="93">
        <v>57</v>
      </c>
      <c r="O1354" s="93">
        <f t="shared" si="69"/>
        <v>301</v>
      </c>
      <c r="P1354" s="420"/>
      <c r="Q1354" s="420"/>
      <c r="R1354" s="420"/>
      <c r="S1354" s="420"/>
      <c r="T1354" s="420"/>
      <c r="U1354" s="420"/>
      <c r="V1354" s="420"/>
      <c r="W1354" s="420"/>
      <c r="X1354" s="420"/>
      <c r="Y1354" s="420"/>
    </row>
    <row r="1355" spans="1:25" ht="30" customHeight="1">
      <c r="A1355" s="329" t="s">
        <v>657</v>
      </c>
      <c r="B1355" s="267">
        <v>0</v>
      </c>
      <c r="C1355" s="93">
        <v>0</v>
      </c>
      <c r="D1355" s="93">
        <v>0</v>
      </c>
      <c r="E1355" s="93">
        <v>0</v>
      </c>
      <c r="F1355" s="267">
        <v>0</v>
      </c>
      <c r="G1355" s="93">
        <v>0</v>
      </c>
      <c r="H1355" s="93">
        <v>23</v>
      </c>
      <c r="I1355" s="93">
        <v>155</v>
      </c>
      <c r="J1355" s="93">
        <v>0</v>
      </c>
      <c r="K1355" s="93">
        <v>2</v>
      </c>
      <c r="L1355" s="93">
        <v>0</v>
      </c>
      <c r="M1355" s="93">
        <v>0</v>
      </c>
      <c r="N1355" s="93">
        <v>35</v>
      </c>
      <c r="O1355" s="93">
        <f t="shared" si="69"/>
        <v>215</v>
      </c>
      <c r="P1355" s="420"/>
      <c r="Q1355" s="420"/>
      <c r="R1355" s="420"/>
      <c r="S1355" s="420"/>
      <c r="T1355" s="420"/>
      <c r="U1355" s="420"/>
      <c r="V1355" s="420"/>
      <c r="W1355" s="420"/>
      <c r="X1355" s="420"/>
      <c r="Y1355" s="420"/>
    </row>
    <row r="1356" spans="1:25" ht="37.5" customHeight="1">
      <c r="A1356" s="329" t="s">
        <v>763</v>
      </c>
      <c r="B1356" s="267">
        <v>0</v>
      </c>
      <c r="C1356" s="93">
        <v>1</v>
      </c>
      <c r="D1356" s="93">
        <v>0</v>
      </c>
      <c r="E1356" s="93">
        <v>0</v>
      </c>
      <c r="F1356" s="267">
        <v>50</v>
      </c>
      <c r="G1356" s="93">
        <v>0</v>
      </c>
      <c r="H1356" s="93">
        <v>0</v>
      </c>
      <c r="I1356" s="93">
        <v>0</v>
      </c>
      <c r="J1356" s="93">
        <v>0</v>
      </c>
      <c r="K1356" s="93">
        <v>0</v>
      </c>
      <c r="L1356" s="93">
        <v>0</v>
      </c>
      <c r="M1356" s="93">
        <v>0</v>
      </c>
      <c r="N1356" s="93">
        <v>0</v>
      </c>
      <c r="O1356" s="93">
        <f t="shared" si="69"/>
        <v>51</v>
      </c>
      <c r="P1356" s="420"/>
      <c r="Q1356" s="420"/>
      <c r="R1356" s="420"/>
      <c r="S1356" s="420"/>
      <c r="T1356" s="420"/>
      <c r="U1356" s="420"/>
      <c r="V1356" s="420"/>
      <c r="W1356" s="420"/>
      <c r="X1356" s="420"/>
      <c r="Y1356" s="420"/>
    </row>
    <row r="1357" spans="1:25" ht="30" customHeight="1">
      <c r="A1357" s="329" t="s">
        <v>746</v>
      </c>
      <c r="B1357" s="267">
        <v>0</v>
      </c>
      <c r="C1357" s="93">
        <v>0</v>
      </c>
      <c r="D1357" s="93">
        <v>0</v>
      </c>
      <c r="E1357" s="93">
        <v>3</v>
      </c>
      <c r="F1357" s="267">
        <v>0</v>
      </c>
      <c r="G1357" s="93">
        <v>0</v>
      </c>
      <c r="H1357" s="93">
        <v>0</v>
      </c>
      <c r="I1357" s="93">
        <v>0</v>
      </c>
      <c r="J1357" s="93">
        <v>0</v>
      </c>
      <c r="K1357" s="93">
        <v>0</v>
      </c>
      <c r="L1357" s="93">
        <v>0</v>
      </c>
      <c r="M1357" s="93">
        <v>0</v>
      </c>
      <c r="N1357" s="93">
        <v>0</v>
      </c>
      <c r="O1357" s="93">
        <f t="shared" si="69"/>
        <v>3</v>
      </c>
      <c r="P1357" s="420"/>
      <c r="Q1357" s="420"/>
      <c r="R1357" s="420"/>
      <c r="S1357" s="420"/>
      <c r="T1357" s="420"/>
      <c r="U1357" s="420"/>
      <c r="V1357" s="420"/>
      <c r="W1357" s="420"/>
      <c r="X1357" s="420"/>
      <c r="Y1357" s="420"/>
    </row>
    <row r="1358" spans="1:25" ht="30" customHeight="1">
      <c r="A1358" s="329" t="s">
        <v>1552</v>
      </c>
      <c r="B1358" s="267">
        <v>0</v>
      </c>
      <c r="C1358" s="267">
        <v>0</v>
      </c>
      <c r="D1358" s="267">
        <v>0</v>
      </c>
      <c r="E1358" s="267">
        <v>0</v>
      </c>
      <c r="F1358" s="267">
        <v>0</v>
      </c>
      <c r="G1358" s="267">
        <v>0</v>
      </c>
      <c r="H1358" s="267">
        <v>0</v>
      </c>
      <c r="I1358" s="267">
        <v>0</v>
      </c>
      <c r="J1358" s="267">
        <v>0</v>
      </c>
      <c r="K1358" s="267">
        <v>0</v>
      </c>
      <c r="L1358" s="267">
        <v>0</v>
      </c>
      <c r="M1358" s="267">
        <v>8</v>
      </c>
      <c r="N1358" s="267">
        <v>0</v>
      </c>
      <c r="O1358" s="93">
        <f t="shared" si="69"/>
        <v>8</v>
      </c>
      <c r="P1358" s="420"/>
      <c r="Q1358" s="420"/>
      <c r="R1358" s="420"/>
      <c r="S1358" s="420"/>
      <c r="T1358" s="420"/>
      <c r="U1358" s="420"/>
      <c r="V1358" s="420"/>
      <c r="W1358" s="420"/>
      <c r="X1358" s="420"/>
      <c r="Y1358" s="420"/>
    </row>
    <row r="1359" spans="1:25" ht="30" customHeight="1">
      <c r="A1359" s="329" t="s">
        <v>1456</v>
      </c>
      <c r="B1359" s="267">
        <v>0</v>
      </c>
      <c r="C1359" s="93">
        <v>0</v>
      </c>
      <c r="D1359" s="93">
        <v>0</v>
      </c>
      <c r="E1359" s="93">
        <v>0</v>
      </c>
      <c r="F1359" s="267">
        <v>54</v>
      </c>
      <c r="G1359" s="93">
        <v>0</v>
      </c>
      <c r="H1359" s="93">
        <v>0</v>
      </c>
      <c r="I1359" s="93">
        <v>0</v>
      </c>
      <c r="J1359" s="93">
        <v>0</v>
      </c>
      <c r="K1359" s="93">
        <v>0</v>
      </c>
      <c r="L1359" s="93">
        <v>0</v>
      </c>
      <c r="M1359" s="93">
        <v>0</v>
      </c>
      <c r="N1359" s="93">
        <v>0</v>
      </c>
      <c r="O1359" s="93">
        <f t="shared" si="69"/>
        <v>54</v>
      </c>
      <c r="P1359" s="420"/>
      <c r="Q1359" s="420"/>
      <c r="R1359" s="420"/>
      <c r="S1359" s="420"/>
      <c r="T1359" s="420"/>
      <c r="U1359" s="420"/>
      <c r="V1359" s="420"/>
      <c r="W1359" s="420"/>
      <c r="X1359" s="420"/>
      <c r="Y1359" s="420"/>
    </row>
    <row r="1360" spans="1:25" ht="30" customHeight="1">
      <c r="A1360" s="329" t="s">
        <v>1458</v>
      </c>
      <c r="B1360" s="267">
        <v>0</v>
      </c>
      <c r="C1360" s="93">
        <v>0</v>
      </c>
      <c r="D1360" s="93">
        <v>0</v>
      </c>
      <c r="E1360" s="93">
        <v>0</v>
      </c>
      <c r="F1360" s="267">
        <v>54</v>
      </c>
      <c r="G1360" s="93">
        <v>0</v>
      </c>
      <c r="H1360" s="93">
        <v>0</v>
      </c>
      <c r="I1360" s="93">
        <v>0</v>
      </c>
      <c r="J1360" s="93">
        <v>0</v>
      </c>
      <c r="K1360" s="93">
        <v>0</v>
      </c>
      <c r="L1360" s="93">
        <v>0</v>
      </c>
      <c r="M1360" s="93">
        <v>0</v>
      </c>
      <c r="N1360" s="93">
        <v>0</v>
      </c>
      <c r="O1360" s="93">
        <f t="shared" si="69"/>
        <v>54</v>
      </c>
      <c r="P1360" s="420"/>
      <c r="Q1360" s="420"/>
      <c r="R1360" s="420"/>
      <c r="S1360" s="420"/>
      <c r="T1360" s="420"/>
      <c r="U1360" s="420"/>
      <c r="V1360" s="420"/>
      <c r="W1360" s="420"/>
      <c r="X1360" s="420"/>
      <c r="Y1360" s="420"/>
    </row>
    <row r="1361" spans="1:25" ht="30" customHeight="1">
      <c r="A1361" s="329" t="s">
        <v>940</v>
      </c>
      <c r="B1361" s="267">
        <v>76</v>
      </c>
      <c r="C1361" s="93">
        <v>0</v>
      </c>
      <c r="D1361" s="93">
        <v>62</v>
      </c>
      <c r="E1361" s="93">
        <v>117</v>
      </c>
      <c r="F1361" s="267">
        <v>54</v>
      </c>
      <c r="G1361" s="93">
        <v>0</v>
      </c>
      <c r="H1361" s="93">
        <v>0</v>
      </c>
      <c r="I1361" s="93">
        <v>165</v>
      </c>
      <c r="J1361" s="93">
        <v>0</v>
      </c>
      <c r="K1361" s="93">
        <v>22</v>
      </c>
      <c r="L1361" s="93">
        <v>0</v>
      </c>
      <c r="M1361" s="93">
        <v>0</v>
      </c>
      <c r="N1361" s="93">
        <v>5</v>
      </c>
      <c r="O1361" s="93">
        <f t="shared" si="69"/>
        <v>501</v>
      </c>
      <c r="P1361" s="420"/>
      <c r="Q1361" s="420"/>
      <c r="R1361" s="420"/>
      <c r="S1361" s="420"/>
      <c r="T1361" s="420"/>
      <c r="U1361" s="420"/>
      <c r="V1361" s="420"/>
      <c r="W1361" s="420"/>
      <c r="X1361" s="420"/>
      <c r="Y1361" s="420"/>
    </row>
    <row r="1362" spans="1:25" ht="30" customHeight="1">
      <c r="A1362" s="329" t="s">
        <v>989</v>
      </c>
      <c r="B1362" s="267">
        <v>0</v>
      </c>
      <c r="C1362" s="93">
        <v>0</v>
      </c>
      <c r="D1362" s="93">
        <v>0</v>
      </c>
      <c r="E1362" s="93">
        <v>0</v>
      </c>
      <c r="F1362" s="267">
        <v>0</v>
      </c>
      <c r="G1362" s="93">
        <v>0</v>
      </c>
      <c r="H1362" s="93">
        <v>0</v>
      </c>
      <c r="I1362" s="93">
        <v>0</v>
      </c>
      <c r="J1362" s="93">
        <v>17</v>
      </c>
      <c r="K1362" s="93">
        <v>0</v>
      </c>
      <c r="L1362" s="93">
        <v>0</v>
      </c>
      <c r="M1362" s="93">
        <v>0</v>
      </c>
      <c r="N1362" s="93">
        <v>0</v>
      </c>
      <c r="O1362" s="93">
        <f t="shared" si="69"/>
        <v>17</v>
      </c>
      <c r="P1362" s="420"/>
      <c r="Q1362" s="420"/>
      <c r="R1362" s="420"/>
      <c r="S1362" s="420"/>
      <c r="T1362" s="420"/>
      <c r="U1362" s="420"/>
      <c r="V1362" s="420"/>
      <c r="W1362" s="420"/>
      <c r="X1362" s="420"/>
      <c r="Y1362" s="420"/>
    </row>
    <row r="1363" spans="1:25" ht="30" customHeight="1">
      <c r="A1363" s="329" t="s">
        <v>1053</v>
      </c>
      <c r="B1363" s="267">
        <v>0</v>
      </c>
      <c r="C1363" s="93">
        <v>0</v>
      </c>
      <c r="D1363" s="93">
        <v>0</v>
      </c>
      <c r="E1363" s="93">
        <v>0</v>
      </c>
      <c r="F1363" s="267">
        <v>0</v>
      </c>
      <c r="G1363" s="93">
        <v>0</v>
      </c>
      <c r="H1363" s="93">
        <v>0</v>
      </c>
      <c r="I1363" s="93">
        <v>0</v>
      </c>
      <c r="J1363" s="93">
        <v>40</v>
      </c>
      <c r="K1363" s="93">
        <v>0</v>
      </c>
      <c r="L1363" s="93">
        <v>0</v>
      </c>
      <c r="M1363" s="93">
        <v>0</v>
      </c>
      <c r="N1363" s="93">
        <v>0</v>
      </c>
      <c r="O1363" s="93">
        <f t="shared" si="69"/>
        <v>40</v>
      </c>
      <c r="P1363" s="420"/>
      <c r="Q1363" s="420"/>
      <c r="R1363" s="420"/>
      <c r="S1363" s="420"/>
      <c r="T1363" s="420"/>
      <c r="U1363" s="420"/>
      <c r="V1363" s="420"/>
      <c r="W1363" s="420"/>
      <c r="X1363" s="420"/>
      <c r="Y1363" s="420"/>
    </row>
    <row r="1364" spans="1:25" ht="30" customHeight="1">
      <c r="A1364" s="329" t="s">
        <v>1045</v>
      </c>
      <c r="B1364" s="267">
        <v>0</v>
      </c>
      <c r="C1364" s="93">
        <v>0</v>
      </c>
      <c r="D1364" s="93">
        <v>0</v>
      </c>
      <c r="E1364" s="93">
        <v>0</v>
      </c>
      <c r="F1364" s="267">
        <v>0</v>
      </c>
      <c r="G1364" s="93">
        <v>0</v>
      </c>
      <c r="H1364" s="93">
        <v>0</v>
      </c>
      <c r="I1364" s="93">
        <v>0</v>
      </c>
      <c r="J1364" s="93">
        <v>4</v>
      </c>
      <c r="K1364" s="93">
        <v>0</v>
      </c>
      <c r="L1364" s="93">
        <v>0</v>
      </c>
      <c r="M1364" s="93">
        <v>0</v>
      </c>
      <c r="N1364" s="93">
        <v>0</v>
      </c>
      <c r="O1364" s="93">
        <f t="shared" si="69"/>
        <v>4</v>
      </c>
      <c r="P1364" s="420"/>
      <c r="Q1364" s="420"/>
      <c r="R1364" s="420"/>
      <c r="S1364" s="420"/>
      <c r="T1364" s="420"/>
      <c r="U1364" s="420"/>
      <c r="V1364" s="420"/>
      <c r="W1364" s="420"/>
      <c r="X1364" s="420"/>
      <c r="Y1364" s="420"/>
    </row>
    <row r="1365" spans="1:25" ht="30" customHeight="1">
      <c r="A1365" s="330" t="s">
        <v>3</v>
      </c>
      <c r="B1365" s="406">
        <f t="shared" ref="B1365:N1365" si="70">SUM(B1334:B1364)</f>
        <v>1118</v>
      </c>
      <c r="C1365" s="406">
        <f t="shared" si="70"/>
        <v>125</v>
      </c>
      <c r="D1365" s="406">
        <f t="shared" si="70"/>
        <v>728</v>
      </c>
      <c r="E1365" s="406">
        <f t="shared" si="70"/>
        <v>1056</v>
      </c>
      <c r="F1365" s="268">
        <f t="shared" si="70"/>
        <v>928</v>
      </c>
      <c r="G1365" s="406">
        <f t="shared" si="70"/>
        <v>192</v>
      </c>
      <c r="H1365" s="406">
        <f t="shared" si="70"/>
        <v>216</v>
      </c>
      <c r="I1365" s="406">
        <f t="shared" si="70"/>
        <v>1310</v>
      </c>
      <c r="J1365" s="406">
        <f t="shared" si="70"/>
        <v>373</v>
      </c>
      <c r="K1365" s="406">
        <f t="shared" si="70"/>
        <v>677</v>
      </c>
      <c r="L1365" s="406">
        <f t="shared" si="70"/>
        <v>562</v>
      </c>
      <c r="M1365" s="406">
        <f t="shared" si="70"/>
        <v>99</v>
      </c>
      <c r="N1365" s="413">
        <f t="shared" si="70"/>
        <v>766</v>
      </c>
      <c r="O1365" s="413">
        <f t="shared" si="69"/>
        <v>8150</v>
      </c>
      <c r="P1365" s="420"/>
      <c r="Q1365" s="420"/>
      <c r="R1365" s="420"/>
      <c r="S1365" s="420"/>
      <c r="T1365" s="420"/>
      <c r="U1365" s="420"/>
      <c r="V1365" s="420"/>
      <c r="W1365" s="420"/>
      <c r="X1365" s="420"/>
      <c r="Y1365" s="420"/>
    </row>
    <row r="1366" spans="1:25" ht="30" customHeight="1">
      <c r="A1366" s="112"/>
      <c r="B1366" s="399"/>
      <c r="C1366" s="399"/>
      <c r="D1366" s="399"/>
      <c r="E1366" s="399"/>
      <c r="F1366" s="270"/>
      <c r="G1366" s="399"/>
      <c r="H1366" s="399"/>
      <c r="I1366" s="399"/>
      <c r="J1366" s="399"/>
      <c r="K1366" s="399"/>
      <c r="L1366" s="399"/>
      <c r="M1366" s="399"/>
      <c r="N1366" s="420"/>
      <c r="O1366" s="420"/>
      <c r="P1366" s="420"/>
      <c r="Q1366" s="420"/>
      <c r="R1366" s="420"/>
      <c r="S1366" s="420"/>
      <c r="T1366" s="420"/>
      <c r="U1366" s="420"/>
      <c r="V1366" s="420"/>
      <c r="W1366" s="420"/>
      <c r="X1366" s="420"/>
      <c r="Y1366" s="420"/>
    </row>
    <row r="1367" spans="1:25" ht="30" customHeight="1">
      <c r="A1367" s="577" t="s">
        <v>1553</v>
      </c>
      <c r="B1367" s="577"/>
      <c r="C1367" s="577"/>
      <c r="D1367" s="405"/>
      <c r="E1367" s="405"/>
      <c r="F1367" s="405"/>
      <c r="G1367" s="405"/>
      <c r="H1367" s="407"/>
      <c r="I1367" s="407"/>
      <c r="J1367" s="407"/>
      <c r="K1367" s="407"/>
      <c r="L1367" s="407"/>
      <c r="M1367" s="407"/>
      <c r="N1367" s="424"/>
      <c r="O1367" s="419"/>
      <c r="P1367" s="420"/>
      <c r="Q1367" s="420"/>
      <c r="R1367" s="420"/>
      <c r="S1367" s="420"/>
      <c r="T1367" s="420"/>
      <c r="U1367" s="420"/>
      <c r="V1367" s="420"/>
      <c r="W1367" s="420"/>
      <c r="X1367" s="420"/>
      <c r="Y1367" s="420"/>
    </row>
    <row r="1368" spans="1:25" ht="60" customHeight="1">
      <c r="A1368" s="330" t="s">
        <v>1703</v>
      </c>
      <c r="B1368" s="265" t="s">
        <v>1523</v>
      </c>
      <c r="C1368" s="265" t="s">
        <v>3</v>
      </c>
      <c r="D1368" s="195"/>
      <c r="E1368" s="195"/>
      <c r="F1368" s="403"/>
      <c r="G1368" s="195"/>
      <c r="H1368" s="407"/>
      <c r="I1368" s="407"/>
      <c r="J1368" s="407"/>
      <c r="K1368" s="407"/>
      <c r="L1368" s="407"/>
      <c r="M1368" s="407"/>
      <c r="N1368" s="424"/>
      <c r="O1368" s="195"/>
      <c r="P1368" s="420"/>
      <c r="Q1368" s="420"/>
      <c r="R1368" s="420"/>
      <c r="S1368" s="420"/>
      <c r="T1368" s="420"/>
      <c r="U1368" s="420"/>
      <c r="V1368" s="420"/>
      <c r="W1368" s="420"/>
      <c r="X1368" s="420"/>
      <c r="Y1368" s="420"/>
    </row>
    <row r="1369" spans="1:25" ht="30" customHeight="1">
      <c r="A1369" s="329" t="s">
        <v>44</v>
      </c>
      <c r="B1369" s="267">
        <v>54</v>
      </c>
      <c r="C1369" s="267">
        <v>54</v>
      </c>
      <c r="D1369" s="270"/>
      <c r="E1369" s="270"/>
      <c r="F1369" s="403"/>
      <c r="G1369" s="403"/>
      <c r="H1369" s="407"/>
      <c r="I1369" s="407"/>
      <c r="J1369" s="407"/>
      <c r="K1369" s="407"/>
      <c r="L1369" s="407"/>
      <c r="M1369" s="407"/>
      <c r="N1369" s="424"/>
      <c r="O1369" s="422"/>
      <c r="P1369" s="420"/>
      <c r="Q1369" s="420"/>
      <c r="R1369" s="420"/>
      <c r="S1369" s="420"/>
      <c r="T1369" s="420"/>
      <c r="U1369" s="420"/>
      <c r="V1369" s="420"/>
      <c r="W1369" s="420"/>
      <c r="X1369" s="420"/>
      <c r="Y1369" s="420"/>
    </row>
    <row r="1370" spans="1:25" ht="30" customHeight="1">
      <c r="A1370" s="329" t="s">
        <v>29</v>
      </c>
      <c r="B1370" s="267">
        <v>4</v>
      </c>
      <c r="C1370" s="267">
        <v>4</v>
      </c>
      <c r="D1370" s="270"/>
      <c r="E1370" s="270"/>
      <c r="F1370" s="403"/>
      <c r="G1370" s="403"/>
      <c r="H1370" s="403"/>
      <c r="I1370" s="403"/>
      <c r="J1370" s="403"/>
      <c r="K1370" s="403"/>
      <c r="L1370" s="403"/>
      <c r="M1370" s="403"/>
      <c r="N1370" s="422"/>
      <c r="O1370" s="422"/>
      <c r="P1370" s="420"/>
      <c r="Q1370" s="420"/>
      <c r="R1370" s="420"/>
      <c r="S1370" s="420"/>
      <c r="T1370" s="420"/>
      <c r="U1370" s="420"/>
      <c r="V1370" s="420"/>
      <c r="W1370" s="420"/>
      <c r="X1370" s="420"/>
      <c r="Y1370" s="420"/>
    </row>
    <row r="1371" spans="1:25" ht="30" customHeight="1">
      <c r="A1371" s="329" t="s">
        <v>31</v>
      </c>
      <c r="B1371" s="267">
        <v>3</v>
      </c>
      <c r="C1371" s="267">
        <v>3</v>
      </c>
      <c r="D1371" s="270"/>
      <c r="E1371" s="270"/>
      <c r="F1371" s="403"/>
      <c r="G1371" s="403"/>
      <c r="H1371" s="403"/>
      <c r="I1371" s="403"/>
      <c r="J1371" s="403"/>
      <c r="K1371" s="403"/>
      <c r="L1371" s="403"/>
      <c r="M1371" s="403"/>
      <c r="N1371" s="422"/>
      <c r="O1371" s="422"/>
      <c r="P1371" s="420"/>
      <c r="Q1371" s="420"/>
      <c r="R1371" s="420"/>
      <c r="S1371" s="420"/>
      <c r="T1371" s="420"/>
      <c r="U1371" s="420"/>
      <c r="V1371" s="420"/>
      <c r="W1371" s="420"/>
      <c r="X1371" s="420"/>
      <c r="Y1371" s="420"/>
    </row>
    <row r="1372" spans="1:25" ht="30" customHeight="1">
      <c r="A1372" s="329" t="s">
        <v>36</v>
      </c>
      <c r="B1372" s="267">
        <v>33</v>
      </c>
      <c r="C1372" s="267">
        <v>33</v>
      </c>
      <c r="D1372" s="270"/>
      <c r="E1372" s="270"/>
      <c r="F1372" s="403"/>
      <c r="G1372" s="403"/>
      <c r="H1372" s="403"/>
      <c r="I1372" s="403"/>
      <c r="J1372" s="403"/>
      <c r="K1372" s="403"/>
      <c r="L1372" s="403"/>
      <c r="M1372" s="403"/>
      <c r="N1372" s="422"/>
      <c r="O1372" s="422"/>
      <c r="P1372" s="420"/>
      <c r="Q1372" s="420"/>
      <c r="R1372" s="420"/>
      <c r="S1372" s="420"/>
      <c r="T1372" s="420"/>
      <c r="U1372" s="420"/>
      <c r="V1372" s="420"/>
      <c r="W1372" s="420"/>
      <c r="X1372" s="420"/>
      <c r="Y1372" s="420"/>
    </row>
    <row r="1373" spans="1:25" ht="30" customHeight="1">
      <c r="A1373" s="329" t="s">
        <v>48</v>
      </c>
      <c r="B1373" s="267">
        <v>12</v>
      </c>
      <c r="C1373" s="267">
        <v>12</v>
      </c>
      <c r="D1373" s="270"/>
      <c r="E1373" s="270"/>
      <c r="F1373" s="403"/>
      <c r="G1373" s="403"/>
      <c r="H1373" s="403"/>
      <c r="I1373" s="403"/>
      <c r="J1373" s="403"/>
      <c r="K1373" s="403"/>
      <c r="L1373" s="403"/>
      <c r="M1373" s="403"/>
      <c r="N1373" s="422"/>
      <c r="O1373" s="422"/>
      <c r="P1373" s="420"/>
      <c r="Q1373" s="420"/>
      <c r="R1373" s="420"/>
      <c r="S1373" s="420"/>
      <c r="T1373" s="420"/>
      <c r="U1373" s="420"/>
      <c r="V1373" s="420"/>
      <c r="W1373" s="420"/>
      <c r="X1373" s="420"/>
      <c r="Y1373" s="420"/>
    </row>
    <row r="1374" spans="1:25" ht="30" customHeight="1">
      <c r="A1374" s="329" t="s">
        <v>49</v>
      </c>
      <c r="B1374" s="267">
        <v>110</v>
      </c>
      <c r="C1374" s="267">
        <v>110</v>
      </c>
      <c r="D1374" s="270"/>
      <c r="E1374" s="270"/>
      <c r="F1374" s="403"/>
      <c r="G1374" s="403"/>
      <c r="H1374" s="403"/>
      <c r="I1374" s="403"/>
      <c r="J1374" s="403"/>
      <c r="K1374" s="403"/>
      <c r="L1374" s="403"/>
      <c r="M1374" s="403"/>
      <c r="N1374" s="422"/>
      <c r="O1374" s="422"/>
      <c r="P1374" s="420"/>
      <c r="Q1374" s="420"/>
      <c r="R1374" s="420"/>
      <c r="S1374" s="420"/>
      <c r="T1374" s="420"/>
      <c r="U1374" s="420"/>
      <c r="V1374" s="420"/>
      <c r="W1374" s="420"/>
      <c r="X1374" s="420"/>
      <c r="Y1374" s="420"/>
    </row>
    <row r="1375" spans="1:25" ht="30" customHeight="1">
      <c r="A1375" s="329" t="s">
        <v>50</v>
      </c>
      <c r="B1375" s="267">
        <v>57</v>
      </c>
      <c r="C1375" s="267">
        <v>57</v>
      </c>
      <c r="D1375" s="270"/>
      <c r="E1375" s="270"/>
      <c r="F1375" s="403"/>
      <c r="G1375" s="403"/>
      <c r="H1375" s="403"/>
      <c r="I1375" s="403"/>
      <c r="J1375" s="403"/>
      <c r="K1375" s="403"/>
      <c r="L1375" s="403"/>
      <c r="M1375" s="403"/>
      <c r="N1375" s="422"/>
      <c r="O1375" s="422"/>
      <c r="P1375" s="420"/>
      <c r="Q1375" s="420"/>
      <c r="R1375" s="420"/>
      <c r="S1375" s="420"/>
      <c r="T1375" s="420"/>
      <c r="U1375" s="420"/>
      <c r="V1375" s="420"/>
      <c r="W1375" s="420"/>
      <c r="X1375" s="420"/>
      <c r="Y1375" s="420"/>
    </row>
    <row r="1376" spans="1:25" ht="30" customHeight="1">
      <c r="A1376" s="329" t="s">
        <v>53</v>
      </c>
      <c r="B1376" s="267">
        <v>69</v>
      </c>
      <c r="C1376" s="267">
        <v>69</v>
      </c>
      <c r="D1376" s="270"/>
      <c r="E1376" s="270"/>
      <c r="F1376" s="403"/>
      <c r="G1376" s="403"/>
      <c r="H1376" s="403"/>
      <c r="I1376" s="403"/>
      <c r="J1376" s="403"/>
      <c r="K1376" s="403"/>
      <c r="L1376" s="403"/>
      <c r="M1376" s="403"/>
      <c r="N1376" s="422"/>
      <c r="O1376" s="422"/>
      <c r="P1376" s="420"/>
      <c r="Q1376" s="420"/>
      <c r="R1376" s="420"/>
      <c r="S1376" s="420"/>
      <c r="T1376" s="420"/>
      <c r="U1376" s="420"/>
      <c r="V1376" s="420"/>
      <c r="W1376" s="420"/>
      <c r="X1376" s="420"/>
      <c r="Y1376" s="420"/>
    </row>
    <row r="1377" spans="1:25" ht="30" customHeight="1">
      <c r="A1377" s="329" t="s">
        <v>20</v>
      </c>
      <c r="B1377" s="267">
        <v>27</v>
      </c>
      <c r="C1377" s="267">
        <v>27</v>
      </c>
      <c r="D1377" s="270"/>
      <c r="E1377" s="270"/>
      <c r="F1377" s="403"/>
      <c r="G1377" s="403"/>
      <c r="H1377" s="403"/>
      <c r="I1377" s="403"/>
      <c r="J1377" s="403"/>
      <c r="K1377" s="403"/>
      <c r="L1377" s="403"/>
      <c r="M1377" s="403"/>
      <c r="N1377" s="422"/>
      <c r="O1377" s="422"/>
      <c r="P1377" s="420"/>
      <c r="Q1377" s="420"/>
      <c r="R1377" s="420"/>
      <c r="S1377" s="420"/>
      <c r="T1377" s="420"/>
      <c r="U1377" s="420"/>
      <c r="V1377" s="420"/>
      <c r="W1377" s="420"/>
      <c r="X1377" s="420"/>
      <c r="Y1377" s="420"/>
    </row>
    <row r="1378" spans="1:25" ht="30" customHeight="1">
      <c r="A1378" s="329" t="s">
        <v>66</v>
      </c>
      <c r="B1378" s="267">
        <v>78</v>
      </c>
      <c r="C1378" s="267">
        <v>78</v>
      </c>
      <c r="D1378" s="270"/>
      <c r="E1378" s="270"/>
      <c r="F1378" s="403"/>
      <c r="G1378" s="403"/>
      <c r="H1378" s="403"/>
      <c r="I1378" s="403"/>
      <c r="J1378" s="403"/>
      <c r="K1378" s="403"/>
      <c r="L1378" s="403"/>
      <c r="M1378" s="403"/>
      <c r="N1378" s="422"/>
      <c r="O1378" s="422"/>
      <c r="P1378" s="420"/>
      <c r="Q1378" s="420"/>
      <c r="R1378" s="420"/>
      <c r="S1378" s="420"/>
      <c r="T1378" s="420"/>
      <c r="U1378" s="420"/>
      <c r="V1378" s="420"/>
      <c r="W1378" s="420"/>
      <c r="X1378" s="420"/>
      <c r="Y1378" s="420"/>
    </row>
    <row r="1379" spans="1:25" ht="30" customHeight="1">
      <c r="A1379" s="329" t="s">
        <v>39</v>
      </c>
      <c r="B1379" s="267">
        <v>73</v>
      </c>
      <c r="C1379" s="267">
        <v>73</v>
      </c>
      <c r="D1379" s="270"/>
      <c r="E1379" s="270"/>
      <c r="F1379" s="403"/>
      <c r="G1379" s="403"/>
      <c r="H1379" s="403"/>
      <c r="I1379" s="403"/>
      <c r="J1379" s="403"/>
      <c r="K1379" s="403"/>
      <c r="L1379" s="403"/>
      <c r="M1379" s="403"/>
      <c r="N1379" s="422"/>
      <c r="O1379" s="422"/>
      <c r="P1379" s="420"/>
      <c r="Q1379" s="420"/>
      <c r="R1379" s="420"/>
      <c r="S1379" s="420"/>
      <c r="T1379" s="420"/>
      <c r="U1379" s="420"/>
      <c r="V1379" s="420"/>
      <c r="W1379" s="420"/>
      <c r="X1379" s="420"/>
      <c r="Y1379" s="420"/>
    </row>
    <row r="1380" spans="1:25" ht="30" customHeight="1">
      <c r="A1380" s="330" t="s">
        <v>3</v>
      </c>
      <c r="B1380" s="406">
        <f>SUM(B1369:B1379)</f>
        <v>520</v>
      </c>
      <c r="C1380" s="406">
        <f>SUM(C1369:C1379)</f>
        <v>520</v>
      </c>
      <c r="D1380" s="405"/>
      <c r="E1380" s="405"/>
      <c r="F1380" s="405"/>
      <c r="G1380" s="405"/>
      <c r="H1380" s="403"/>
      <c r="I1380" s="403"/>
      <c r="J1380" s="403"/>
      <c r="K1380" s="403"/>
      <c r="L1380" s="403"/>
      <c r="M1380" s="403"/>
      <c r="N1380" s="422"/>
      <c r="O1380" s="422"/>
      <c r="P1380" s="420"/>
      <c r="Q1380" s="420"/>
      <c r="R1380" s="420"/>
      <c r="S1380" s="420"/>
      <c r="T1380" s="420"/>
      <c r="U1380" s="420"/>
      <c r="V1380" s="420"/>
      <c r="W1380" s="420"/>
      <c r="X1380" s="420"/>
      <c r="Y1380" s="420"/>
    </row>
    <row r="1381" spans="1:25" ht="27.75" customHeight="1">
      <c r="A1381" s="112"/>
      <c r="B1381" s="399"/>
      <c r="C1381" s="399"/>
      <c r="D1381" s="399"/>
      <c r="E1381" s="399"/>
      <c r="F1381" s="399"/>
      <c r="G1381" s="399"/>
      <c r="H1381" s="399"/>
      <c r="I1381" s="399"/>
      <c r="J1381" s="399"/>
      <c r="K1381" s="399"/>
      <c r="L1381" s="399"/>
      <c r="M1381" s="399"/>
      <c r="N1381" s="420"/>
      <c r="O1381" s="420"/>
      <c r="P1381" s="420"/>
      <c r="Q1381" s="420"/>
      <c r="R1381" s="420"/>
      <c r="S1381" s="420"/>
      <c r="T1381" s="420"/>
      <c r="U1381" s="420"/>
      <c r="V1381" s="420"/>
      <c r="W1381" s="420"/>
      <c r="X1381" s="420"/>
      <c r="Y1381" s="420"/>
    </row>
    <row r="1382" spans="1:25" ht="33.75" customHeight="1">
      <c r="A1382" s="577" t="s">
        <v>1693</v>
      </c>
      <c r="B1382" s="577"/>
      <c r="C1382" s="577"/>
      <c r="D1382" s="577"/>
      <c r="E1382" s="577"/>
      <c r="F1382" s="577"/>
      <c r="G1382" s="577"/>
      <c r="H1382" s="577"/>
      <c r="I1382" s="577"/>
      <c r="J1382" s="577"/>
      <c r="K1382" s="577"/>
      <c r="L1382" s="577"/>
      <c r="M1382" s="577"/>
      <c r="N1382" s="577"/>
      <c r="O1382" s="577"/>
      <c r="P1382" s="577"/>
      <c r="Q1382" s="420"/>
      <c r="R1382" s="420"/>
      <c r="S1382" s="420"/>
      <c r="T1382" s="420"/>
      <c r="U1382" s="420"/>
      <c r="V1382" s="420"/>
      <c r="W1382" s="420"/>
      <c r="X1382" s="420"/>
      <c r="Y1382" s="420"/>
    </row>
    <row r="1383" spans="1:25" ht="75.75" customHeight="1">
      <c r="A1383" s="330" t="s">
        <v>1703</v>
      </c>
      <c r="B1383" s="265" t="s">
        <v>5</v>
      </c>
      <c r="C1383" s="265" t="s">
        <v>4</v>
      </c>
      <c r="D1383" s="265" t="s">
        <v>6</v>
      </c>
      <c r="E1383" s="265" t="s">
        <v>1725</v>
      </c>
      <c r="F1383" s="265" t="s">
        <v>1726</v>
      </c>
      <c r="G1383" s="265" t="s">
        <v>1524</v>
      </c>
      <c r="H1383" s="265" t="s">
        <v>236</v>
      </c>
      <c r="I1383" s="266" t="s">
        <v>229</v>
      </c>
      <c r="J1383" s="265" t="s">
        <v>11</v>
      </c>
      <c r="K1383" s="266" t="s">
        <v>12</v>
      </c>
      <c r="L1383" s="266" t="s">
        <v>13</v>
      </c>
      <c r="M1383" s="266" t="s">
        <v>14</v>
      </c>
      <c r="N1383" s="266" t="s">
        <v>1233</v>
      </c>
      <c r="O1383" s="265" t="s">
        <v>15</v>
      </c>
      <c r="P1383" s="413" t="s">
        <v>3</v>
      </c>
      <c r="Q1383" s="420"/>
      <c r="R1383" s="420"/>
      <c r="S1383" s="420"/>
      <c r="T1383" s="420"/>
      <c r="U1383" s="420"/>
      <c r="V1383" s="420"/>
      <c r="W1383" s="420"/>
      <c r="X1383" s="420"/>
      <c r="Y1383" s="420"/>
    </row>
    <row r="1384" spans="1:25" ht="30" customHeight="1">
      <c r="A1384" s="343" t="s">
        <v>44</v>
      </c>
      <c r="B1384" s="93">
        <v>15</v>
      </c>
      <c r="C1384" s="93">
        <v>7</v>
      </c>
      <c r="D1384" s="93">
        <v>0</v>
      </c>
      <c r="E1384" s="93">
        <v>66</v>
      </c>
      <c r="F1384" s="93">
        <v>21</v>
      </c>
      <c r="G1384" s="93">
        <v>11</v>
      </c>
      <c r="H1384" s="93">
        <v>20</v>
      </c>
      <c r="I1384" s="93">
        <v>34</v>
      </c>
      <c r="J1384" s="93">
        <v>4</v>
      </c>
      <c r="K1384" s="93">
        <v>0</v>
      </c>
      <c r="L1384" s="93">
        <v>6</v>
      </c>
      <c r="M1384" s="93">
        <v>2</v>
      </c>
      <c r="N1384" s="93">
        <v>0</v>
      </c>
      <c r="O1384" s="93">
        <v>30</v>
      </c>
      <c r="P1384" s="93">
        <f>SUM(B1384:O1384)</f>
        <v>216</v>
      </c>
      <c r="Q1384" s="420"/>
      <c r="R1384" s="420"/>
      <c r="S1384" s="420"/>
      <c r="T1384" s="420"/>
      <c r="U1384" s="420"/>
      <c r="V1384" s="420"/>
      <c r="W1384" s="420"/>
      <c r="X1384" s="420"/>
      <c r="Y1384" s="420"/>
    </row>
    <row r="1385" spans="1:25" ht="30" customHeight="1">
      <c r="A1385" s="343" t="s">
        <v>29</v>
      </c>
      <c r="B1385" s="93">
        <v>1</v>
      </c>
      <c r="C1385" s="93">
        <v>0</v>
      </c>
      <c r="D1385" s="93">
        <v>60</v>
      </c>
      <c r="E1385" s="93">
        <v>35</v>
      </c>
      <c r="F1385" s="93">
        <v>1</v>
      </c>
      <c r="G1385" s="93">
        <v>10</v>
      </c>
      <c r="H1385" s="93">
        <v>29</v>
      </c>
      <c r="I1385" s="93">
        <v>2</v>
      </c>
      <c r="J1385" s="93">
        <v>7</v>
      </c>
      <c r="K1385" s="93">
        <v>11</v>
      </c>
      <c r="L1385" s="93">
        <v>12</v>
      </c>
      <c r="M1385" s="93">
        <v>0</v>
      </c>
      <c r="N1385" s="93">
        <v>15</v>
      </c>
      <c r="O1385" s="93">
        <v>0</v>
      </c>
      <c r="P1385" s="93">
        <f t="shared" ref="P1385:P1414" si="71">SUM(B1385:O1385)</f>
        <v>183</v>
      </c>
      <c r="Q1385" s="420"/>
      <c r="R1385" s="420"/>
      <c r="S1385" s="420"/>
      <c r="T1385" s="420"/>
      <c r="U1385" s="420"/>
      <c r="V1385" s="420"/>
      <c r="W1385" s="420"/>
      <c r="X1385" s="420"/>
      <c r="Y1385" s="420"/>
    </row>
    <row r="1386" spans="1:25" ht="30" customHeight="1">
      <c r="A1386" s="343" t="s">
        <v>31</v>
      </c>
      <c r="B1386" s="93">
        <v>0</v>
      </c>
      <c r="C1386" s="93">
        <v>0</v>
      </c>
      <c r="D1386" s="93">
        <v>14</v>
      </c>
      <c r="E1386" s="93">
        <v>222</v>
      </c>
      <c r="F1386" s="93">
        <v>10</v>
      </c>
      <c r="G1386" s="93">
        <v>1</v>
      </c>
      <c r="H1386" s="93">
        <v>11</v>
      </c>
      <c r="I1386" s="93">
        <v>0</v>
      </c>
      <c r="J1386" s="93">
        <v>2</v>
      </c>
      <c r="K1386" s="93">
        <v>0</v>
      </c>
      <c r="L1386" s="93">
        <v>21</v>
      </c>
      <c r="M1386" s="93">
        <v>3</v>
      </c>
      <c r="N1386" s="93">
        <v>0</v>
      </c>
      <c r="O1386" s="93">
        <v>36</v>
      </c>
      <c r="P1386" s="93">
        <f t="shared" si="71"/>
        <v>320</v>
      </c>
      <c r="Q1386" s="420"/>
      <c r="R1386" s="420"/>
      <c r="S1386" s="420"/>
      <c r="T1386" s="420"/>
      <c r="U1386" s="420"/>
      <c r="V1386" s="420"/>
      <c r="W1386" s="420"/>
      <c r="X1386" s="420"/>
      <c r="Y1386" s="420"/>
    </row>
    <row r="1387" spans="1:25" ht="30" customHeight="1">
      <c r="A1387" s="343" t="s">
        <v>24</v>
      </c>
      <c r="B1387" s="93">
        <v>0</v>
      </c>
      <c r="C1387" s="93">
        <v>0</v>
      </c>
      <c r="D1387" s="93">
        <v>34</v>
      </c>
      <c r="E1387" s="93">
        <v>1</v>
      </c>
      <c r="F1387" s="93">
        <v>13</v>
      </c>
      <c r="G1387" s="93">
        <v>24</v>
      </c>
      <c r="H1387" s="93">
        <v>9</v>
      </c>
      <c r="I1387" s="93">
        <v>0</v>
      </c>
      <c r="J1387" s="93">
        <v>0</v>
      </c>
      <c r="K1387" s="93">
        <v>28</v>
      </c>
      <c r="L1387" s="93">
        <v>29</v>
      </c>
      <c r="M1387" s="93">
        <v>0</v>
      </c>
      <c r="N1387" s="93">
        <v>0</v>
      </c>
      <c r="O1387" s="93">
        <v>1</v>
      </c>
      <c r="P1387" s="93">
        <f t="shared" si="71"/>
        <v>139</v>
      </c>
      <c r="Q1387" s="420"/>
      <c r="R1387" s="420"/>
      <c r="S1387" s="420"/>
      <c r="T1387" s="420"/>
      <c r="U1387" s="420"/>
      <c r="V1387" s="420"/>
      <c r="W1387" s="420"/>
      <c r="X1387" s="420"/>
      <c r="Y1387" s="420"/>
    </row>
    <row r="1388" spans="1:25" ht="30" customHeight="1">
      <c r="A1388" s="343" t="s">
        <v>33</v>
      </c>
      <c r="B1388" s="93">
        <v>1</v>
      </c>
      <c r="C1388" s="93">
        <v>1</v>
      </c>
      <c r="D1388" s="93">
        <v>4</v>
      </c>
      <c r="E1388" s="93">
        <v>21</v>
      </c>
      <c r="F1388" s="93">
        <v>51</v>
      </c>
      <c r="G1388" s="93">
        <v>16</v>
      </c>
      <c r="H1388" s="93">
        <v>10</v>
      </c>
      <c r="I1388" s="93">
        <v>53</v>
      </c>
      <c r="J1388" s="93">
        <v>47</v>
      </c>
      <c r="K1388" s="93">
        <v>22</v>
      </c>
      <c r="L1388" s="93">
        <v>7</v>
      </c>
      <c r="M1388" s="93">
        <v>11</v>
      </c>
      <c r="N1388" s="93">
        <v>0</v>
      </c>
      <c r="O1388" s="93">
        <v>47</v>
      </c>
      <c r="P1388" s="93">
        <f t="shared" si="71"/>
        <v>291</v>
      </c>
      <c r="Q1388" s="420"/>
      <c r="R1388" s="420"/>
      <c r="S1388" s="420"/>
      <c r="T1388" s="420"/>
      <c r="U1388" s="420"/>
      <c r="V1388" s="420"/>
      <c r="W1388" s="420"/>
      <c r="X1388" s="420"/>
      <c r="Y1388" s="420"/>
    </row>
    <row r="1389" spans="1:25" ht="30" customHeight="1">
      <c r="A1389" s="343" t="s">
        <v>23</v>
      </c>
      <c r="B1389" s="93">
        <v>24</v>
      </c>
      <c r="C1389" s="93">
        <v>49</v>
      </c>
      <c r="D1389" s="93">
        <v>28</v>
      </c>
      <c r="E1389" s="93">
        <v>16</v>
      </c>
      <c r="F1389" s="93">
        <v>34</v>
      </c>
      <c r="G1389" s="93">
        <v>12</v>
      </c>
      <c r="H1389" s="93">
        <v>15</v>
      </c>
      <c r="I1389" s="93">
        <v>68</v>
      </c>
      <c r="J1389" s="93">
        <v>0</v>
      </c>
      <c r="K1389" s="93">
        <v>6</v>
      </c>
      <c r="L1389" s="93">
        <v>44</v>
      </c>
      <c r="M1389" s="93">
        <v>16</v>
      </c>
      <c r="N1389" s="93">
        <v>25</v>
      </c>
      <c r="O1389" s="93">
        <v>35</v>
      </c>
      <c r="P1389" s="93">
        <f t="shared" si="71"/>
        <v>372</v>
      </c>
      <c r="Q1389" s="420"/>
      <c r="R1389" s="420"/>
      <c r="S1389" s="420"/>
      <c r="T1389" s="420"/>
      <c r="U1389" s="420"/>
      <c r="V1389" s="420"/>
      <c r="W1389" s="420"/>
      <c r="X1389" s="420"/>
      <c r="Y1389" s="420"/>
    </row>
    <row r="1390" spans="1:25" ht="30" customHeight="1">
      <c r="A1390" s="343" t="s">
        <v>35</v>
      </c>
      <c r="B1390" s="93">
        <v>7</v>
      </c>
      <c r="C1390" s="93">
        <v>12</v>
      </c>
      <c r="D1390" s="93">
        <v>39</v>
      </c>
      <c r="E1390" s="93">
        <v>8</v>
      </c>
      <c r="F1390" s="93">
        <v>0</v>
      </c>
      <c r="G1390" s="93">
        <v>29</v>
      </c>
      <c r="H1390" s="93">
        <v>0</v>
      </c>
      <c r="I1390" s="93">
        <v>13</v>
      </c>
      <c r="J1390" s="93">
        <v>3</v>
      </c>
      <c r="K1390" s="93">
        <v>19</v>
      </c>
      <c r="L1390" s="93">
        <v>64</v>
      </c>
      <c r="M1390" s="93">
        <v>0</v>
      </c>
      <c r="N1390" s="93">
        <v>10</v>
      </c>
      <c r="O1390" s="93">
        <v>15</v>
      </c>
      <c r="P1390" s="93">
        <f t="shared" si="71"/>
        <v>219</v>
      </c>
      <c r="Q1390" s="420"/>
      <c r="R1390" s="420"/>
      <c r="S1390" s="420"/>
      <c r="T1390" s="420"/>
      <c r="U1390" s="420"/>
      <c r="V1390" s="420"/>
      <c r="W1390" s="420"/>
      <c r="X1390" s="420"/>
      <c r="Y1390" s="420"/>
    </row>
    <row r="1391" spans="1:25" ht="30" customHeight="1">
      <c r="A1391" s="343" t="s">
        <v>36</v>
      </c>
      <c r="B1391" s="93">
        <v>2</v>
      </c>
      <c r="C1391" s="93">
        <v>4</v>
      </c>
      <c r="D1391" s="93">
        <v>0</v>
      </c>
      <c r="E1391" s="93">
        <v>0</v>
      </c>
      <c r="F1391" s="93">
        <v>9</v>
      </c>
      <c r="G1391" s="93">
        <v>0</v>
      </c>
      <c r="H1391" s="93">
        <v>0</v>
      </c>
      <c r="I1391" s="93">
        <v>0</v>
      </c>
      <c r="J1391" s="93">
        <v>0</v>
      </c>
      <c r="K1391" s="93">
        <v>0</v>
      </c>
      <c r="L1391" s="93">
        <v>0</v>
      </c>
      <c r="M1391" s="93">
        <v>0</v>
      </c>
      <c r="N1391" s="93">
        <v>0</v>
      </c>
      <c r="O1391" s="93">
        <v>16</v>
      </c>
      <c r="P1391" s="93">
        <f t="shared" si="71"/>
        <v>31</v>
      </c>
      <c r="Q1391" s="420"/>
      <c r="R1391" s="420"/>
      <c r="S1391" s="420"/>
      <c r="T1391" s="420"/>
      <c r="U1391" s="420"/>
      <c r="V1391" s="420"/>
      <c r="W1391" s="420"/>
      <c r="X1391" s="420"/>
      <c r="Y1391" s="420"/>
    </row>
    <row r="1392" spans="1:25" ht="30" customHeight="1">
      <c r="A1392" s="343" t="s">
        <v>48</v>
      </c>
      <c r="B1392" s="93">
        <v>49</v>
      </c>
      <c r="C1392" s="93">
        <v>0</v>
      </c>
      <c r="D1392" s="93">
        <v>0</v>
      </c>
      <c r="E1392" s="93">
        <v>47</v>
      </c>
      <c r="F1392" s="93">
        <v>58</v>
      </c>
      <c r="G1392" s="93">
        <v>20</v>
      </c>
      <c r="H1392" s="93">
        <v>23</v>
      </c>
      <c r="I1392" s="93">
        <v>84</v>
      </c>
      <c r="J1392" s="93">
        <v>27</v>
      </c>
      <c r="K1392" s="93">
        <v>1</v>
      </c>
      <c r="L1392" s="93">
        <v>25</v>
      </c>
      <c r="M1392" s="93">
        <v>1</v>
      </c>
      <c r="N1392" s="93">
        <v>0</v>
      </c>
      <c r="O1392" s="93">
        <v>0</v>
      </c>
      <c r="P1392" s="93">
        <f t="shared" si="71"/>
        <v>335</v>
      </c>
      <c r="Q1392" s="420"/>
      <c r="R1392" s="420"/>
      <c r="S1392" s="420"/>
      <c r="T1392" s="420"/>
      <c r="U1392" s="420"/>
      <c r="V1392" s="420"/>
      <c r="W1392" s="420"/>
      <c r="X1392" s="420"/>
      <c r="Y1392" s="420"/>
    </row>
    <row r="1393" spans="1:25" ht="30" customHeight="1">
      <c r="A1393" s="343" t="s">
        <v>49</v>
      </c>
      <c r="B1393" s="93">
        <v>3</v>
      </c>
      <c r="C1393" s="93">
        <v>0</v>
      </c>
      <c r="D1393" s="93">
        <v>96</v>
      </c>
      <c r="E1393" s="93">
        <v>101</v>
      </c>
      <c r="F1393" s="93">
        <v>42</v>
      </c>
      <c r="G1393" s="93">
        <v>28</v>
      </c>
      <c r="H1393" s="93">
        <v>30</v>
      </c>
      <c r="I1393" s="93">
        <v>21</v>
      </c>
      <c r="J1393" s="93">
        <v>48</v>
      </c>
      <c r="K1393" s="93">
        <v>42</v>
      </c>
      <c r="L1393" s="93">
        <v>65</v>
      </c>
      <c r="M1393" s="93">
        <v>5</v>
      </c>
      <c r="N1393" s="93">
        <v>0</v>
      </c>
      <c r="O1393" s="93">
        <v>152</v>
      </c>
      <c r="P1393" s="93">
        <f t="shared" si="71"/>
        <v>633</v>
      </c>
      <c r="Q1393" s="420"/>
      <c r="R1393" s="420"/>
      <c r="S1393" s="420"/>
      <c r="T1393" s="420"/>
      <c r="U1393" s="420"/>
      <c r="V1393" s="420"/>
      <c r="W1393" s="420"/>
      <c r="X1393" s="420"/>
      <c r="Y1393" s="420"/>
    </row>
    <row r="1394" spans="1:25" ht="30" customHeight="1">
      <c r="A1394" s="343" t="s">
        <v>50</v>
      </c>
      <c r="B1394" s="93">
        <v>19</v>
      </c>
      <c r="C1394" s="93">
        <v>64</v>
      </c>
      <c r="D1394" s="93">
        <v>44</v>
      </c>
      <c r="E1394" s="93">
        <v>42</v>
      </c>
      <c r="F1394" s="93">
        <v>56</v>
      </c>
      <c r="G1394" s="93">
        <v>10</v>
      </c>
      <c r="H1394" s="93">
        <v>15</v>
      </c>
      <c r="I1394" s="93">
        <v>55</v>
      </c>
      <c r="J1394" s="93">
        <v>23</v>
      </c>
      <c r="K1394" s="93">
        <v>24</v>
      </c>
      <c r="L1394" s="93">
        <v>41</v>
      </c>
      <c r="M1394" s="93">
        <v>1</v>
      </c>
      <c r="N1394" s="93">
        <v>15</v>
      </c>
      <c r="O1394" s="93">
        <v>70</v>
      </c>
      <c r="P1394" s="93">
        <f t="shared" si="71"/>
        <v>479</v>
      </c>
      <c r="Q1394" s="420"/>
      <c r="R1394" s="420"/>
      <c r="S1394" s="420"/>
      <c r="T1394" s="420"/>
      <c r="U1394" s="420"/>
      <c r="V1394" s="420"/>
      <c r="W1394" s="420"/>
      <c r="X1394" s="420"/>
      <c r="Y1394" s="420"/>
    </row>
    <row r="1395" spans="1:25" ht="30" customHeight="1">
      <c r="A1395" s="343" t="s">
        <v>51</v>
      </c>
      <c r="B1395" s="93">
        <v>0</v>
      </c>
      <c r="C1395" s="93">
        <v>25</v>
      </c>
      <c r="D1395" s="93">
        <v>39</v>
      </c>
      <c r="E1395" s="93">
        <v>60</v>
      </c>
      <c r="F1395" s="93">
        <v>149</v>
      </c>
      <c r="G1395" s="93">
        <v>16</v>
      </c>
      <c r="H1395" s="93">
        <v>0</v>
      </c>
      <c r="I1395" s="93">
        <v>22</v>
      </c>
      <c r="J1395" s="93">
        <v>16</v>
      </c>
      <c r="K1395" s="93">
        <v>70</v>
      </c>
      <c r="L1395" s="93">
        <v>50</v>
      </c>
      <c r="M1395" s="93">
        <v>20</v>
      </c>
      <c r="N1395" s="93">
        <v>0</v>
      </c>
      <c r="O1395" s="93">
        <v>4</v>
      </c>
      <c r="P1395" s="93">
        <f t="shared" si="71"/>
        <v>471</v>
      </c>
      <c r="Q1395" s="420"/>
      <c r="R1395" s="420"/>
      <c r="S1395" s="420"/>
      <c r="T1395" s="420"/>
      <c r="U1395" s="420"/>
      <c r="V1395" s="420"/>
      <c r="W1395" s="420"/>
      <c r="X1395" s="420"/>
      <c r="Y1395" s="420"/>
    </row>
    <row r="1396" spans="1:25" ht="30" customHeight="1">
      <c r="A1396" s="343" t="s">
        <v>52</v>
      </c>
      <c r="B1396" s="93">
        <v>18</v>
      </c>
      <c r="C1396" s="93">
        <v>1</v>
      </c>
      <c r="D1396" s="93">
        <v>70</v>
      </c>
      <c r="E1396" s="93">
        <v>43</v>
      </c>
      <c r="F1396" s="93">
        <v>44</v>
      </c>
      <c r="G1396" s="93">
        <v>33</v>
      </c>
      <c r="H1396" s="93">
        <v>0</v>
      </c>
      <c r="I1396" s="93">
        <v>28</v>
      </c>
      <c r="J1396" s="93">
        <v>13</v>
      </c>
      <c r="K1396" s="93">
        <v>63</v>
      </c>
      <c r="L1396" s="93">
        <v>57</v>
      </c>
      <c r="M1396" s="93">
        <v>7</v>
      </c>
      <c r="N1396" s="93">
        <v>10</v>
      </c>
      <c r="O1396" s="93">
        <v>21</v>
      </c>
      <c r="P1396" s="93">
        <f t="shared" si="71"/>
        <v>408</v>
      </c>
      <c r="Q1396" s="420"/>
      <c r="R1396" s="420"/>
      <c r="S1396" s="420"/>
      <c r="T1396" s="420"/>
      <c r="U1396" s="420"/>
      <c r="V1396" s="420"/>
      <c r="W1396" s="420"/>
      <c r="X1396" s="420"/>
      <c r="Y1396" s="420"/>
    </row>
    <row r="1397" spans="1:25" ht="30" customHeight="1">
      <c r="A1397" s="343" t="s">
        <v>53</v>
      </c>
      <c r="B1397" s="93">
        <v>21</v>
      </c>
      <c r="C1397" s="93">
        <v>2</v>
      </c>
      <c r="D1397" s="93">
        <v>73</v>
      </c>
      <c r="E1397" s="93">
        <v>24</v>
      </c>
      <c r="F1397" s="93">
        <v>3</v>
      </c>
      <c r="G1397" s="93">
        <v>19</v>
      </c>
      <c r="H1397" s="93">
        <v>19</v>
      </c>
      <c r="I1397" s="93">
        <v>25</v>
      </c>
      <c r="J1397" s="93">
        <v>21</v>
      </c>
      <c r="K1397" s="93">
        <v>58</v>
      </c>
      <c r="L1397" s="93">
        <v>55</v>
      </c>
      <c r="M1397" s="93">
        <v>48</v>
      </c>
      <c r="N1397" s="93">
        <v>0</v>
      </c>
      <c r="O1397" s="93">
        <v>139</v>
      </c>
      <c r="P1397" s="93">
        <f t="shared" si="71"/>
        <v>507</v>
      </c>
      <c r="Q1397" s="420"/>
      <c r="R1397" s="420"/>
      <c r="S1397" s="420"/>
      <c r="T1397" s="420"/>
      <c r="U1397" s="420"/>
      <c r="V1397" s="420"/>
      <c r="W1397" s="420"/>
      <c r="X1397" s="420"/>
      <c r="Y1397" s="420"/>
    </row>
    <row r="1398" spans="1:25" ht="30" customHeight="1">
      <c r="A1398" s="343" t="s">
        <v>54</v>
      </c>
      <c r="B1398" s="93">
        <v>55</v>
      </c>
      <c r="C1398" s="93">
        <v>2</v>
      </c>
      <c r="D1398" s="93">
        <v>20</v>
      </c>
      <c r="E1398" s="93">
        <v>158</v>
      </c>
      <c r="F1398" s="93">
        <v>43</v>
      </c>
      <c r="G1398" s="93">
        <v>0</v>
      </c>
      <c r="H1398" s="93">
        <v>20</v>
      </c>
      <c r="I1398" s="93">
        <v>10</v>
      </c>
      <c r="J1398" s="93">
        <v>68</v>
      </c>
      <c r="K1398" s="93">
        <v>0</v>
      </c>
      <c r="L1398" s="93">
        <v>0</v>
      </c>
      <c r="M1398" s="93">
        <v>0</v>
      </c>
      <c r="N1398" s="93">
        <v>0</v>
      </c>
      <c r="O1398" s="93">
        <v>1</v>
      </c>
      <c r="P1398" s="93">
        <f t="shared" si="71"/>
        <v>377</v>
      </c>
      <c r="Q1398" s="420"/>
      <c r="R1398" s="420"/>
      <c r="S1398" s="420"/>
      <c r="T1398" s="420"/>
      <c r="U1398" s="420"/>
      <c r="V1398" s="420"/>
      <c r="W1398" s="420"/>
      <c r="X1398" s="420"/>
      <c r="Y1398" s="420"/>
    </row>
    <row r="1399" spans="1:25" ht="30" customHeight="1">
      <c r="A1399" s="343" t="s">
        <v>64</v>
      </c>
      <c r="B1399" s="93">
        <v>50</v>
      </c>
      <c r="C1399" s="93">
        <v>2</v>
      </c>
      <c r="D1399" s="93">
        <v>0</v>
      </c>
      <c r="E1399" s="93">
        <v>66</v>
      </c>
      <c r="F1399" s="93">
        <v>13</v>
      </c>
      <c r="G1399" s="93">
        <v>7</v>
      </c>
      <c r="H1399" s="93">
        <v>38</v>
      </c>
      <c r="I1399" s="93">
        <v>16</v>
      </c>
      <c r="J1399" s="93">
        <v>5</v>
      </c>
      <c r="K1399" s="93">
        <v>1</v>
      </c>
      <c r="L1399" s="93">
        <v>18</v>
      </c>
      <c r="M1399" s="93">
        <v>2</v>
      </c>
      <c r="N1399" s="93">
        <v>0</v>
      </c>
      <c r="O1399" s="93">
        <v>6</v>
      </c>
      <c r="P1399" s="93">
        <f t="shared" si="71"/>
        <v>224</v>
      </c>
      <c r="Q1399" s="420"/>
      <c r="R1399" s="420"/>
      <c r="S1399" s="420"/>
      <c r="T1399" s="420"/>
      <c r="U1399" s="420"/>
      <c r="V1399" s="420"/>
      <c r="W1399" s="420"/>
      <c r="X1399" s="420"/>
      <c r="Y1399" s="420"/>
    </row>
    <row r="1400" spans="1:25" ht="30" customHeight="1">
      <c r="A1400" s="343" t="s">
        <v>57</v>
      </c>
      <c r="B1400" s="93">
        <v>2</v>
      </c>
      <c r="C1400" s="93">
        <v>0</v>
      </c>
      <c r="D1400" s="93">
        <v>0</v>
      </c>
      <c r="E1400" s="93">
        <v>0</v>
      </c>
      <c r="F1400" s="93">
        <v>2</v>
      </c>
      <c r="G1400" s="93">
        <v>0</v>
      </c>
      <c r="H1400" s="93">
        <v>56</v>
      </c>
      <c r="I1400" s="93">
        <v>37</v>
      </c>
      <c r="J1400" s="93">
        <v>20</v>
      </c>
      <c r="K1400" s="93">
        <v>22</v>
      </c>
      <c r="L1400" s="93">
        <v>0</v>
      </c>
      <c r="M1400" s="93">
        <v>18</v>
      </c>
      <c r="N1400" s="93">
        <v>0</v>
      </c>
      <c r="O1400" s="93">
        <v>2</v>
      </c>
      <c r="P1400" s="93">
        <f t="shared" si="71"/>
        <v>159</v>
      </c>
      <c r="Q1400" s="420"/>
      <c r="R1400" s="420"/>
      <c r="S1400" s="420"/>
      <c r="T1400" s="420"/>
      <c r="U1400" s="420"/>
      <c r="V1400" s="420"/>
      <c r="W1400" s="420"/>
      <c r="X1400" s="420"/>
      <c r="Y1400" s="420"/>
    </row>
    <row r="1401" spans="1:25" ht="30" customHeight="1">
      <c r="A1401" s="343" t="s">
        <v>20</v>
      </c>
      <c r="B1401" s="93">
        <v>0</v>
      </c>
      <c r="C1401" s="93">
        <v>29</v>
      </c>
      <c r="D1401" s="93">
        <v>41</v>
      </c>
      <c r="E1401" s="93">
        <v>0</v>
      </c>
      <c r="F1401" s="93">
        <v>1</v>
      </c>
      <c r="G1401" s="93">
        <v>35</v>
      </c>
      <c r="H1401" s="93">
        <v>12</v>
      </c>
      <c r="I1401" s="93">
        <v>0</v>
      </c>
      <c r="J1401" s="93">
        <v>0</v>
      </c>
      <c r="K1401" s="93">
        <v>47</v>
      </c>
      <c r="L1401" s="93">
        <v>19</v>
      </c>
      <c r="M1401" s="93">
        <v>0</v>
      </c>
      <c r="N1401" s="93">
        <v>0</v>
      </c>
      <c r="O1401" s="93">
        <v>6</v>
      </c>
      <c r="P1401" s="93">
        <f t="shared" si="71"/>
        <v>190</v>
      </c>
      <c r="Q1401" s="420"/>
      <c r="R1401" s="420"/>
      <c r="S1401" s="420"/>
      <c r="T1401" s="420"/>
      <c r="U1401" s="420"/>
      <c r="V1401" s="420"/>
      <c r="W1401" s="420"/>
      <c r="X1401" s="420"/>
      <c r="Y1401" s="420"/>
    </row>
    <row r="1402" spans="1:25" ht="30" customHeight="1">
      <c r="A1402" s="343" t="s">
        <v>66</v>
      </c>
      <c r="B1402" s="93">
        <v>19</v>
      </c>
      <c r="C1402" s="93">
        <v>26</v>
      </c>
      <c r="D1402" s="93">
        <v>65</v>
      </c>
      <c r="E1402" s="93">
        <v>114</v>
      </c>
      <c r="F1402" s="93">
        <v>47</v>
      </c>
      <c r="G1402" s="93">
        <v>22</v>
      </c>
      <c r="H1402" s="93">
        <v>179</v>
      </c>
      <c r="I1402" s="93">
        <v>99</v>
      </c>
      <c r="J1402" s="93">
        <v>5</v>
      </c>
      <c r="K1402" s="93">
        <v>33</v>
      </c>
      <c r="L1402" s="93">
        <v>33</v>
      </c>
      <c r="M1402" s="93">
        <v>20</v>
      </c>
      <c r="N1402" s="93">
        <v>0</v>
      </c>
      <c r="O1402" s="93">
        <v>81</v>
      </c>
      <c r="P1402" s="93">
        <f t="shared" si="71"/>
        <v>743</v>
      </c>
      <c r="Q1402" s="420"/>
      <c r="R1402" s="420"/>
      <c r="S1402" s="420"/>
      <c r="T1402" s="420"/>
      <c r="U1402" s="420"/>
      <c r="V1402" s="420"/>
      <c r="W1402" s="420"/>
      <c r="X1402" s="420"/>
      <c r="Y1402" s="420"/>
    </row>
    <row r="1403" spans="1:25" ht="30" customHeight="1">
      <c r="A1403" s="343" t="s">
        <v>38</v>
      </c>
      <c r="B1403" s="93">
        <v>0</v>
      </c>
      <c r="C1403" s="93">
        <v>0</v>
      </c>
      <c r="D1403" s="93">
        <v>4</v>
      </c>
      <c r="E1403" s="93">
        <v>0</v>
      </c>
      <c r="F1403" s="93">
        <v>0</v>
      </c>
      <c r="G1403" s="93">
        <v>0</v>
      </c>
      <c r="H1403" s="93">
        <v>6</v>
      </c>
      <c r="I1403" s="93">
        <v>35</v>
      </c>
      <c r="J1403" s="93">
        <v>4</v>
      </c>
      <c r="K1403" s="93">
        <v>3</v>
      </c>
      <c r="L1403" s="93">
        <v>24</v>
      </c>
      <c r="M1403" s="93">
        <v>0</v>
      </c>
      <c r="N1403" s="93">
        <v>15</v>
      </c>
      <c r="O1403" s="93">
        <v>0</v>
      </c>
      <c r="P1403" s="93">
        <f t="shared" si="71"/>
        <v>91</v>
      </c>
      <c r="Q1403" s="420"/>
      <c r="R1403" s="420"/>
      <c r="S1403" s="420"/>
      <c r="T1403" s="420"/>
      <c r="U1403" s="420"/>
      <c r="V1403" s="420"/>
      <c r="W1403" s="420"/>
      <c r="X1403" s="420"/>
      <c r="Y1403" s="420"/>
    </row>
    <row r="1404" spans="1:25" ht="30" customHeight="1">
      <c r="A1404" s="343" t="s">
        <v>39</v>
      </c>
      <c r="B1404" s="93">
        <v>0</v>
      </c>
      <c r="C1404" s="93">
        <v>0</v>
      </c>
      <c r="D1404" s="93">
        <v>23</v>
      </c>
      <c r="E1404" s="93">
        <v>43</v>
      </c>
      <c r="F1404" s="93">
        <v>6</v>
      </c>
      <c r="G1404" s="93">
        <v>8</v>
      </c>
      <c r="H1404" s="93">
        <v>43</v>
      </c>
      <c r="I1404" s="93">
        <v>171</v>
      </c>
      <c r="J1404" s="93">
        <v>0</v>
      </c>
      <c r="K1404" s="93">
        <v>0</v>
      </c>
      <c r="L1404" s="93">
        <v>0</v>
      </c>
      <c r="M1404" s="93">
        <v>36</v>
      </c>
      <c r="N1404" s="93">
        <v>15</v>
      </c>
      <c r="O1404" s="93">
        <v>37</v>
      </c>
      <c r="P1404" s="93">
        <f t="shared" si="71"/>
        <v>382</v>
      </c>
      <c r="Q1404" s="420"/>
      <c r="R1404" s="420"/>
      <c r="S1404" s="420"/>
      <c r="T1404" s="420"/>
      <c r="U1404" s="420"/>
      <c r="V1404" s="420"/>
      <c r="W1404" s="420"/>
      <c r="X1404" s="420"/>
      <c r="Y1404" s="420"/>
    </row>
    <row r="1405" spans="1:25" ht="30" customHeight="1">
      <c r="A1405" s="343" t="s">
        <v>657</v>
      </c>
      <c r="B1405" s="93">
        <v>0</v>
      </c>
      <c r="C1405" s="93">
        <v>0</v>
      </c>
      <c r="D1405" s="93">
        <v>72</v>
      </c>
      <c r="E1405" s="93">
        <v>7</v>
      </c>
      <c r="F1405" s="93">
        <v>2</v>
      </c>
      <c r="G1405" s="93">
        <v>5</v>
      </c>
      <c r="H1405" s="93">
        <v>4</v>
      </c>
      <c r="I1405" s="93">
        <v>200</v>
      </c>
      <c r="J1405" s="93">
        <v>0</v>
      </c>
      <c r="K1405" s="93">
        <v>59</v>
      </c>
      <c r="L1405" s="93">
        <v>32</v>
      </c>
      <c r="M1405" s="93">
        <v>0</v>
      </c>
      <c r="N1405" s="93">
        <v>0</v>
      </c>
      <c r="O1405" s="93">
        <v>17</v>
      </c>
      <c r="P1405" s="93">
        <f>SUM(B1405:O1405)</f>
        <v>398</v>
      </c>
      <c r="Q1405" s="420"/>
      <c r="R1405" s="420"/>
      <c r="S1405" s="420"/>
      <c r="T1405" s="420"/>
      <c r="U1405" s="420"/>
      <c r="V1405" s="420"/>
      <c r="W1405" s="420"/>
      <c r="X1405" s="420"/>
      <c r="Y1405" s="420"/>
    </row>
    <row r="1406" spans="1:25" ht="30" customHeight="1">
      <c r="A1406" s="343" t="s">
        <v>716</v>
      </c>
      <c r="B1406" s="93">
        <v>0</v>
      </c>
      <c r="C1406" s="93">
        <v>0</v>
      </c>
      <c r="D1406" s="93">
        <v>0</v>
      </c>
      <c r="E1406" s="93">
        <v>0</v>
      </c>
      <c r="F1406" s="93">
        <v>3</v>
      </c>
      <c r="G1406" s="93">
        <v>0</v>
      </c>
      <c r="H1406" s="93">
        <v>0</v>
      </c>
      <c r="I1406" s="93">
        <v>2</v>
      </c>
      <c r="J1406" s="93">
        <v>0</v>
      </c>
      <c r="K1406" s="93">
        <v>0</v>
      </c>
      <c r="L1406" s="93">
        <v>0</v>
      </c>
      <c r="M1406" s="93">
        <v>0</v>
      </c>
      <c r="N1406" s="93">
        <v>0</v>
      </c>
      <c r="O1406" s="93">
        <v>0</v>
      </c>
      <c r="P1406" s="93">
        <f>SUM(B1406:O1406)</f>
        <v>5</v>
      </c>
      <c r="Q1406" s="420"/>
      <c r="R1406" s="420"/>
      <c r="S1406" s="420"/>
      <c r="T1406" s="420"/>
      <c r="U1406" s="420"/>
      <c r="V1406" s="420"/>
      <c r="W1406" s="420"/>
      <c r="X1406" s="420"/>
      <c r="Y1406" s="420"/>
    </row>
    <row r="1407" spans="1:25" ht="30" customHeight="1">
      <c r="A1407" s="343" t="s">
        <v>715</v>
      </c>
      <c r="B1407" s="93">
        <v>0</v>
      </c>
      <c r="C1407" s="93">
        <v>0</v>
      </c>
      <c r="D1407" s="93">
        <v>0</v>
      </c>
      <c r="E1407" s="93">
        <v>0</v>
      </c>
      <c r="F1407" s="93">
        <v>0</v>
      </c>
      <c r="G1407" s="93">
        <v>0</v>
      </c>
      <c r="H1407" s="93">
        <v>14</v>
      </c>
      <c r="I1407" s="93">
        <v>0</v>
      </c>
      <c r="J1407" s="93">
        <v>0</v>
      </c>
      <c r="K1407" s="93">
        <v>0</v>
      </c>
      <c r="L1407" s="93">
        <v>0</v>
      </c>
      <c r="M1407" s="93">
        <v>0</v>
      </c>
      <c r="N1407" s="93">
        <v>0</v>
      </c>
      <c r="O1407" s="93">
        <v>0</v>
      </c>
      <c r="P1407" s="93">
        <f>SUM(B1407:O1407)</f>
        <v>14</v>
      </c>
      <c r="Q1407" s="420"/>
      <c r="R1407" s="420"/>
      <c r="S1407" s="420"/>
      <c r="T1407" s="420"/>
      <c r="U1407" s="420"/>
      <c r="V1407" s="420"/>
      <c r="W1407" s="420"/>
      <c r="X1407" s="420"/>
      <c r="Y1407" s="420"/>
    </row>
    <row r="1408" spans="1:25" ht="30" customHeight="1">
      <c r="A1408" s="343" t="s">
        <v>1694</v>
      </c>
      <c r="B1408" s="93">
        <v>0</v>
      </c>
      <c r="C1408" s="93">
        <v>0</v>
      </c>
      <c r="D1408" s="93">
        <v>0</v>
      </c>
      <c r="E1408" s="93">
        <v>0</v>
      </c>
      <c r="F1408" s="93">
        <v>0</v>
      </c>
      <c r="G1408" s="93">
        <v>0</v>
      </c>
      <c r="H1408" s="93">
        <v>2</v>
      </c>
      <c r="I1408" s="93">
        <v>0</v>
      </c>
      <c r="J1408" s="93">
        <v>0</v>
      </c>
      <c r="K1408" s="93">
        <v>0</v>
      </c>
      <c r="L1408" s="93">
        <v>0</v>
      </c>
      <c r="M1408" s="93">
        <v>0</v>
      </c>
      <c r="N1408" s="93">
        <v>0</v>
      </c>
      <c r="O1408" s="93">
        <v>31</v>
      </c>
      <c r="P1408" s="93">
        <f>SUM(B1408:O1408)</f>
        <v>33</v>
      </c>
      <c r="Q1408" s="420"/>
      <c r="R1408" s="420"/>
      <c r="S1408" s="420"/>
      <c r="T1408" s="420"/>
      <c r="U1408" s="420"/>
      <c r="V1408" s="420"/>
      <c r="W1408" s="420"/>
      <c r="X1408" s="420"/>
      <c r="Y1408" s="420"/>
    </row>
    <row r="1409" spans="1:42" ht="30" customHeight="1">
      <c r="A1409" s="343" t="s">
        <v>763</v>
      </c>
      <c r="B1409" s="93">
        <v>0</v>
      </c>
      <c r="C1409" s="93">
        <v>0</v>
      </c>
      <c r="D1409" s="93">
        <v>0</v>
      </c>
      <c r="E1409" s="93">
        <v>0</v>
      </c>
      <c r="F1409" s="93">
        <v>1</v>
      </c>
      <c r="G1409" s="93">
        <v>0</v>
      </c>
      <c r="H1409" s="93">
        <v>0</v>
      </c>
      <c r="I1409" s="93">
        <v>0</v>
      </c>
      <c r="J1409" s="93">
        <v>0</v>
      </c>
      <c r="K1409" s="93">
        <v>0</v>
      </c>
      <c r="L1409" s="93">
        <v>0</v>
      </c>
      <c r="M1409" s="93">
        <v>0</v>
      </c>
      <c r="N1409" s="93">
        <v>0</v>
      </c>
      <c r="O1409" s="93">
        <v>0</v>
      </c>
      <c r="P1409" s="93">
        <f>SUM(B1409:O1409)</f>
        <v>1</v>
      </c>
      <c r="Q1409" s="420"/>
      <c r="R1409" s="420"/>
      <c r="S1409" s="420"/>
      <c r="T1409" s="420"/>
      <c r="U1409" s="420"/>
      <c r="V1409" s="420"/>
      <c r="W1409" s="420"/>
      <c r="X1409" s="420"/>
      <c r="Y1409" s="420"/>
    </row>
    <row r="1410" spans="1:42" ht="30" customHeight="1">
      <c r="A1410" s="343" t="s">
        <v>1695</v>
      </c>
      <c r="B1410" s="93">
        <v>0</v>
      </c>
      <c r="C1410" s="93">
        <v>0</v>
      </c>
      <c r="D1410" s="93">
        <v>0</v>
      </c>
      <c r="E1410" s="93">
        <v>0</v>
      </c>
      <c r="F1410" s="93">
        <v>0</v>
      </c>
      <c r="G1410" s="93">
        <v>0</v>
      </c>
      <c r="H1410" s="93">
        <v>1</v>
      </c>
      <c r="I1410" s="93">
        <v>0</v>
      </c>
      <c r="J1410" s="93">
        <v>0</v>
      </c>
      <c r="K1410" s="93">
        <v>0</v>
      </c>
      <c r="L1410" s="93">
        <v>0</v>
      </c>
      <c r="M1410" s="93">
        <v>0</v>
      </c>
      <c r="N1410" s="93">
        <v>0</v>
      </c>
      <c r="O1410" s="93">
        <v>0</v>
      </c>
      <c r="P1410" s="93">
        <f t="shared" si="71"/>
        <v>1</v>
      </c>
      <c r="Q1410" s="420"/>
      <c r="R1410" s="420"/>
      <c r="S1410" s="420"/>
      <c r="T1410" s="420"/>
      <c r="U1410" s="420"/>
      <c r="V1410" s="420"/>
      <c r="W1410" s="420"/>
      <c r="X1410" s="420"/>
      <c r="Y1410" s="420"/>
    </row>
    <row r="1411" spans="1:42" ht="30" customHeight="1">
      <c r="A1411" s="343" t="s">
        <v>1458</v>
      </c>
      <c r="B1411" s="93">
        <v>0</v>
      </c>
      <c r="C1411" s="93">
        <v>0</v>
      </c>
      <c r="D1411" s="93">
        <v>0</v>
      </c>
      <c r="E1411" s="93">
        <v>0</v>
      </c>
      <c r="F1411" s="93">
        <v>9</v>
      </c>
      <c r="G1411" s="93">
        <v>0</v>
      </c>
      <c r="H1411" s="93">
        <v>0</v>
      </c>
      <c r="I1411" s="93">
        <v>15</v>
      </c>
      <c r="J1411" s="93">
        <v>2</v>
      </c>
      <c r="K1411" s="93">
        <v>5</v>
      </c>
      <c r="L1411" s="93">
        <v>0</v>
      </c>
      <c r="M1411" s="93">
        <v>0</v>
      </c>
      <c r="N1411" s="93">
        <v>0</v>
      </c>
      <c r="O1411" s="93">
        <v>0</v>
      </c>
      <c r="P1411" s="93">
        <f t="shared" si="71"/>
        <v>31</v>
      </c>
      <c r="Q1411" s="420"/>
      <c r="R1411" s="420"/>
      <c r="S1411" s="420"/>
      <c r="T1411" s="420"/>
      <c r="U1411" s="420"/>
      <c r="V1411" s="420"/>
      <c r="W1411" s="420"/>
      <c r="X1411" s="420"/>
      <c r="Y1411" s="420"/>
    </row>
    <row r="1412" spans="1:42" ht="30" customHeight="1">
      <c r="A1412" s="343" t="s">
        <v>989</v>
      </c>
      <c r="B1412" s="93">
        <v>0</v>
      </c>
      <c r="C1412" s="93">
        <v>0</v>
      </c>
      <c r="D1412" s="93">
        <v>0</v>
      </c>
      <c r="E1412" s="93">
        <v>2</v>
      </c>
      <c r="F1412" s="93">
        <v>0</v>
      </c>
      <c r="G1412" s="93">
        <v>0</v>
      </c>
      <c r="H1412" s="93">
        <v>0</v>
      </c>
      <c r="I1412" s="93">
        <v>0</v>
      </c>
      <c r="J1412" s="93">
        <v>0</v>
      </c>
      <c r="K1412" s="93">
        <v>0</v>
      </c>
      <c r="L1412" s="93">
        <v>0</v>
      </c>
      <c r="M1412" s="93">
        <v>0</v>
      </c>
      <c r="N1412" s="93">
        <v>0</v>
      </c>
      <c r="O1412" s="93">
        <v>0</v>
      </c>
      <c r="P1412" s="93">
        <f t="shared" si="71"/>
        <v>2</v>
      </c>
      <c r="Q1412" s="420"/>
      <c r="R1412" s="420"/>
      <c r="S1412" s="420"/>
      <c r="T1412" s="420"/>
      <c r="U1412" s="420"/>
      <c r="V1412" s="420"/>
      <c r="W1412" s="420"/>
      <c r="X1412" s="420"/>
      <c r="Y1412" s="420"/>
    </row>
    <row r="1413" spans="1:42" ht="30" customHeight="1">
      <c r="A1413" s="343" t="s">
        <v>940</v>
      </c>
      <c r="B1413" s="93">
        <v>0</v>
      </c>
      <c r="C1413" s="93">
        <v>0</v>
      </c>
      <c r="D1413" s="93">
        <v>0</v>
      </c>
      <c r="E1413" s="93">
        <v>19</v>
      </c>
      <c r="F1413" s="93">
        <v>8</v>
      </c>
      <c r="G1413" s="93">
        <v>16</v>
      </c>
      <c r="H1413" s="93">
        <v>0</v>
      </c>
      <c r="I1413" s="93">
        <v>0</v>
      </c>
      <c r="J1413" s="93">
        <v>21</v>
      </c>
      <c r="K1413" s="93">
        <v>8</v>
      </c>
      <c r="L1413" s="93">
        <v>16</v>
      </c>
      <c r="M1413" s="93">
        <v>0</v>
      </c>
      <c r="N1413" s="93">
        <v>0</v>
      </c>
      <c r="O1413" s="93">
        <v>27</v>
      </c>
      <c r="P1413" s="93">
        <f t="shared" si="71"/>
        <v>115</v>
      </c>
      <c r="Q1413" s="420"/>
      <c r="R1413" s="420"/>
      <c r="S1413" s="420"/>
      <c r="T1413" s="420"/>
      <c r="U1413" s="420"/>
      <c r="V1413" s="420"/>
      <c r="W1413" s="420"/>
      <c r="X1413" s="420"/>
      <c r="Y1413" s="420"/>
    </row>
    <row r="1414" spans="1:42" ht="30" customHeight="1">
      <c r="A1414" s="343" t="s">
        <v>1045</v>
      </c>
      <c r="B1414" s="93">
        <v>0</v>
      </c>
      <c r="C1414" s="93">
        <v>0</v>
      </c>
      <c r="D1414" s="93">
        <v>0</v>
      </c>
      <c r="E1414" s="93">
        <v>3</v>
      </c>
      <c r="F1414" s="93">
        <v>0</v>
      </c>
      <c r="G1414" s="93">
        <v>22</v>
      </c>
      <c r="H1414" s="93">
        <v>0</v>
      </c>
      <c r="I1414" s="93">
        <v>0</v>
      </c>
      <c r="J1414" s="93">
        <v>0</v>
      </c>
      <c r="K1414" s="93">
        <v>0</v>
      </c>
      <c r="L1414" s="93">
        <v>0</v>
      </c>
      <c r="M1414" s="93">
        <v>7</v>
      </c>
      <c r="N1414" s="93">
        <v>0</v>
      </c>
      <c r="O1414" s="93">
        <v>0</v>
      </c>
      <c r="P1414" s="93">
        <f t="shared" si="71"/>
        <v>32</v>
      </c>
      <c r="Q1414" s="420"/>
      <c r="R1414" s="420"/>
      <c r="S1414" s="420"/>
      <c r="T1414" s="420"/>
      <c r="U1414" s="420"/>
      <c r="V1414" s="420"/>
      <c r="W1414" s="420"/>
      <c r="X1414" s="420"/>
      <c r="Y1414" s="420"/>
    </row>
    <row r="1415" spans="1:42" ht="30" customHeight="1">
      <c r="A1415" s="343" t="s">
        <v>37</v>
      </c>
      <c r="B1415" s="93">
        <v>0</v>
      </c>
      <c r="C1415" s="93">
        <v>0</v>
      </c>
      <c r="D1415" s="93">
        <v>0</v>
      </c>
      <c r="E1415" s="93">
        <v>4</v>
      </c>
      <c r="F1415" s="93">
        <v>37</v>
      </c>
      <c r="G1415" s="93">
        <v>2</v>
      </c>
      <c r="H1415" s="93">
        <v>0</v>
      </c>
      <c r="I1415" s="93">
        <v>20</v>
      </c>
      <c r="J1415" s="93">
        <v>19</v>
      </c>
      <c r="K1415" s="93">
        <v>9</v>
      </c>
      <c r="L1415" s="93">
        <v>0</v>
      </c>
      <c r="M1415" s="93">
        <v>0</v>
      </c>
      <c r="N1415" s="93">
        <v>0</v>
      </c>
      <c r="O1415" s="93">
        <v>0</v>
      </c>
      <c r="P1415" s="93">
        <f>SUM(B1415:O1415)</f>
        <v>91</v>
      </c>
      <c r="Q1415" s="420"/>
      <c r="R1415" s="420"/>
      <c r="S1415" s="420"/>
      <c r="T1415" s="420"/>
      <c r="U1415" s="420"/>
      <c r="V1415" s="420"/>
      <c r="W1415" s="420"/>
      <c r="X1415" s="420"/>
      <c r="Y1415" s="420"/>
    </row>
    <row r="1416" spans="1:42" ht="30" customHeight="1">
      <c r="A1416" s="330" t="s">
        <v>3</v>
      </c>
      <c r="B1416" s="406">
        <f t="shared" ref="B1416:P1416" si="72">SUM(B1384:B1415)</f>
        <v>286</v>
      </c>
      <c r="C1416" s="406">
        <f t="shared" si="72"/>
        <v>224</v>
      </c>
      <c r="D1416" s="406">
        <f t="shared" si="72"/>
        <v>726</v>
      </c>
      <c r="E1416" s="406">
        <f t="shared" si="72"/>
        <v>1102</v>
      </c>
      <c r="F1416" s="406">
        <f t="shared" si="72"/>
        <v>663</v>
      </c>
      <c r="G1416" s="406">
        <f t="shared" si="72"/>
        <v>346</v>
      </c>
      <c r="H1416" s="406">
        <f t="shared" si="72"/>
        <v>556</v>
      </c>
      <c r="I1416" s="406">
        <f t="shared" si="72"/>
        <v>1010</v>
      </c>
      <c r="J1416" s="406">
        <f t="shared" si="72"/>
        <v>355</v>
      </c>
      <c r="K1416" s="406">
        <f t="shared" si="72"/>
        <v>531</v>
      </c>
      <c r="L1416" s="406">
        <f t="shared" si="72"/>
        <v>618</v>
      </c>
      <c r="M1416" s="406">
        <f t="shared" si="72"/>
        <v>197</v>
      </c>
      <c r="N1416" s="413">
        <f t="shared" si="72"/>
        <v>105</v>
      </c>
      <c r="O1416" s="413">
        <f t="shared" si="72"/>
        <v>774</v>
      </c>
      <c r="P1416" s="413">
        <f t="shared" si="72"/>
        <v>7493</v>
      </c>
      <c r="Q1416" s="420"/>
      <c r="R1416" s="420"/>
      <c r="S1416" s="420"/>
      <c r="T1416" s="420"/>
      <c r="U1416" s="420"/>
      <c r="V1416" s="420"/>
      <c r="W1416" s="420"/>
      <c r="X1416" s="420"/>
      <c r="Y1416" s="420"/>
    </row>
    <row r="1417" spans="1:42" ht="27.75" customHeight="1">
      <c r="A1417" s="112"/>
      <c r="B1417" s="399"/>
      <c r="C1417" s="399"/>
      <c r="D1417" s="399"/>
      <c r="E1417" s="399"/>
      <c r="F1417" s="399"/>
      <c r="G1417" s="399"/>
      <c r="H1417" s="399"/>
      <c r="I1417" s="399"/>
      <c r="J1417" s="399"/>
      <c r="K1417" s="399"/>
      <c r="L1417" s="399"/>
      <c r="M1417" s="399"/>
      <c r="N1417" s="420"/>
      <c r="O1417" s="420"/>
      <c r="P1417" s="420"/>
      <c r="Q1417" s="420"/>
      <c r="R1417" s="420"/>
      <c r="S1417" s="420"/>
      <c r="T1417" s="420"/>
      <c r="U1417" s="420"/>
      <c r="V1417" s="420"/>
      <c r="W1417" s="420"/>
      <c r="X1417" s="420"/>
      <c r="Y1417" s="420"/>
    </row>
    <row r="1418" spans="1:42" ht="30" customHeight="1">
      <c r="A1418" s="666" t="s">
        <v>1696</v>
      </c>
      <c r="B1418" s="666"/>
      <c r="C1418" s="666"/>
      <c r="D1418" s="666"/>
      <c r="E1418" s="666"/>
      <c r="F1418" s="666"/>
      <c r="G1418" s="666"/>
      <c r="H1418" s="666"/>
      <c r="I1418" s="666"/>
      <c r="J1418" s="666"/>
      <c r="K1418" s="666"/>
      <c r="L1418" s="666"/>
      <c r="M1418" s="666"/>
      <c r="N1418" s="666"/>
      <c r="O1418" s="666"/>
      <c r="P1418" s="666"/>
      <c r="Q1418" s="420"/>
      <c r="R1418" s="420"/>
      <c r="S1418" s="420"/>
      <c r="T1418" s="420"/>
      <c r="U1418" s="420"/>
      <c r="V1418" s="420"/>
      <c r="W1418" s="420"/>
      <c r="X1418" s="420"/>
      <c r="Y1418" s="420"/>
    </row>
    <row r="1419" spans="1:42" s="303" customFormat="1" ht="56.25" customHeight="1">
      <c r="A1419" s="330" t="s">
        <v>1703</v>
      </c>
      <c r="B1419" s="262" t="s">
        <v>5</v>
      </c>
      <c r="C1419" s="262" t="s">
        <v>4</v>
      </c>
      <c r="D1419" s="262" t="s">
        <v>6</v>
      </c>
      <c r="E1419" s="262" t="s">
        <v>1725</v>
      </c>
      <c r="F1419" s="262" t="s">
        <v>1726</v>
      </c>
      <c r="G1419" s="262" t="s">
        <v>230</v>
      </c>
      <c r="H1419" s="262" t="s">
        <v>236</v>
      </c>
      <c r="I1419" s="262" t="s">
        <v>229</v>
      </c>
      <c r="J1419" s="262" t="s">
        <v>11</v>
      </c>
      <c r="K1419" s="262" t="s">
        <v>12</v>
      </c>
      <c r="L1419" s="262" t="s">
        <v>13</v>
      </c>
      <c r="M1419" s="262" t="s">
        <v>14</v>
      </c>
      <c r="N1419" s="262" t="s">
        <v>1233</v>
      </c>
      <c r="O1419" s="262" t="s">
        <v>15</v>
      </c>
      <c r="P1419" s="262" t="s">
        <v>3</v>
      </c>
      <c r="Q1419" s="429"/>
      <c r="R1419" s="429"/>
      <c r="S1419" s="429"/>
      <c r="T1419" s="429"/>
      <c r="U1419" s="429"/>
      <c r="V1419" s="429"/>
      <c r="W1419" s="429"/>
      <c r="X1419" s="429"/>
      <c r="Y1419" s="429"/>
      <c r="Z1419" s="434"/>
      <c r="AA1419" s="439"/>
      <c r="AC1419" s="439"/>
      <c r="AD1419" s="439"/>
      <c r="AF1419" s="439"/>
      <c r="AG1419" s="439"/>
      <c r="AI1419" s="439"/>
      <c r="AJ1419" s="439"/>
      <c r="AL1419" s="439"/>
      <c r="AM1419" s="439"/>
      <c r="AN1419" s="439"/>
      <c r="AO1419" s="439"/>
      <c r="AP1419" s="439"/>
    </row>
    <row r="1420" spans="1:42" ht="30" customHeight="1">
      <c r="A1420" s="343" t="s">
        <v>44</v>
      </c>
      <c r="B1420" s="392">
        <v>15</v>
      </c>
      <c r="C1420" s="392">
        <v>0</v>
      </c>
      <c r="D1420" s="392">
        <v>0</v>
      </c>
      <c r="E1420" s="392">
        <v>181</v>
      </c>
      <c r="F1420" s="392">
        <v>149</v>
      </c>
      <c r="G1420" s="392">
        <v>0</v>
      </c>
      <c r="H1420" s="392">
        <v>31</v>
      </c>
      <c r="I1420" s="392">
        <v>9</v>
      </c>
      <c r="J1420" s="392">
        <v>16</v>
      </c>
      <c r="K1420" s="392">
        <v>0</v>
      </c>
      <c r="L1420" s="392">
        <v>0</v>
      </c>
      <c r="M1420" s="392">
        <v>14</v>
      </c>
      <c r="N1420" s="414">
        <v>0</v>
      </c>
      <c r="O1420" s="414">
        <v>42</v>
      </c>
      <c r="P1420" s="414">
        <f>SUM(B1420:O1420)</f>
        <v>457</v>
      </c>
      <c r="Q1420" s="420"/>
      <c r="R1420" s="420"/>
      <c r="S1420" s="420"/>
      <c r="T1420" s="420"/>
      <c r="U1420" s="420"/>
      <c r="V1420" s="420"/>
      <c r="W1420" s="420"/>
      <c r="X1420" s="420"/>
      <c r="Y1420" s="420"/>
    </row>
    <row r="1421" spans="1:42" ht="30" customHeight="1">
      <c r="A1421" s="343" t="s">
        <v>29</v>
      </c>
      <c r="B1421" s="392">
        <v>0</v>
      </c>
      <c r="C1421" s="392">
        <v>0</v>
      </c>
      <c r="D1421" s="392">
        <v>58</v>
      </c>
      <c r="E1421" s="392">
        <v>0</v>
      </c>
      <c r="F1421" s="392">
        <v>0</v>
      </c>
      <c r="G1421" s="392">
        <v>20</v>
      </c>
      <c r="H1421" s="392">
        <v>0</v>
      </c>
      <c r="I1421" s="392">
        <v>8</v>
      </c>
      <c r="J1421" s="392">
        <v>10</v>
      </c>
      <c r="K1421" s="392">
        <v>39</v>
      </c>
      <c r="L1421" s="392">
        <v>0</v>
      </c>
      <c r="M1421" s="392">
        <v>0</v>
      </c>
      <c r="N1421" s="414">
        <v>0</v>
      </c>
      <c r="O1421" s="414">
        <v>0</v>
      </c>
      <c r="P1421" s="414">
        <f t="shared" ref="P1421:P1450" si="73">SUM(B1421:O1421)</f>
        <v>135</v>
      </c>
      <c r="Q1421" s="420"/>
      <c r="R1421" s="420"/>
      <c r="S1421" s="420"/>
      <c r="T1421" s="420"/>
      <c r="U1421" s="420"/>
      <c r="V1421" s="420"/>
      <c r="W1421" s="420"/>
      <c r="X1421" s="420"/>
      <c r="Y1421" s="420"/>
    </row>
    <row r="1422" spans="1:42" ht="30" customHeight="1">
      <c r="A1422" s="343" t="s">
        <v>31</v>
      </c>
      <c r="B1422" s="392">
        <v>116</v>
      </c>
      <c r="C1422" s="392">
        <v>0</v>
      </c>
      <c r="D1422" s="392">
        <v>112</v>
      </c>
      <c r="E1422" s="392">
        <v>2</v>
      </c>
      <c r="F1422" s="392">
        <v>0</v>
      </c>
      <c r="G1422" s="392">
        <v>0</v>
      </c>
      <c r="H1422" s="392">
        <v>4</v>
      </c>
      <c r="I1422" s="392">
        <v>0</v>
      </c>
      <c r="J1422" s="392">
        <v>15</v>
      </c>
      <c r="K1422" s="392">
        <v>0</v>
      </c>
      <c r="L1422" s="392">
        <v>0</v>
      </c>
      <c r="M1422" s="392">
        <v>0</v>
      </c>
      <c r="N1422" s="414">
        <v>0</v>
      </c>
      <c r="O1422" s="414">
        <v>1</v>
      </c>
      <c r="P1422" s="414">
        <f t="shared" si="73"/>
        <v>250</v>
      </c>
      <c r="Q1422" s="420"/>
      <c r="R1422" s="420"/>
      <c r="S1422" s="420"/>
      <c r="T1422" s="420"/>
      <c r="U1422" s="420"/>
      <c r="V1422" s="420"/>
      <c r="W1422" s="420"/>
      <c r="X1422" s="420"/>
      <c r="Y1422" s="420"/>
    </row>
    <row r="1423" spans="1:42" ht="30" customHeight="1">
      <c r="A1423" s="343" t="s">
        <v>24</v>
      </c>
      <c r="B1423" s="392">
        <v>0</v>
      </c>
      <c r="C1423" s="392">
        <v>0</v>
      </c>
      <c r="D1423" s="392">
        <v>43</v>
      </c>
      <c r="E1423" s="392">
        <v>41</v>
      </c>
      <c r="F1423" s="392">
        <v>41</v>
      </c>
      <c r="G1423" s="392">
        <v>0</v>
      </c>
      <c r="H1423" s="392">
        <v>0</v>
      </c>
      <c r="I1423" s="392">
        <v>22</v>
      </c>
      <c r="J1423" s="392">
        <v>0</v>
      </c>
      <c r="K1423" s="392">
        <v>28</v>
      </c>
      <c r="L1423" s="392">
        <v>0</v>
      </c>
      <c r="M1423" s="392">
        <v>13</v>
      </c>
      <c r="N1423" s="414">
        <v>0</v>
      </c>
      <c r="O1423" s="414">
        <v>0</v>
      </c>
      <c r="P1423" s="414">
        <f t="shared" si="73"/>
        <v>188</v>
      </c>
      <c r="Q1423" s="420"/>
      <c r="R1423" s="420"/>
      <c r="S1423" s="420"/>
      <c r="T1423" s="420"/>
      <c r="U1423" s="420"/>
      <c r="V1423" s="420"/>
      <c r="W1423" s="420"/>
      <c r="X1423" s="420"/>
      <c r="Y1423" s="420"/>
    </row>
    <row r="1424" spans="1:42" ht="30" customHeight="1">
      <c r="A1424" s="343" t="s">
        <v>33</v>
      </c>
      <c r="B1424" s="392">
        <v>15</v>
      </c>
      <c r="C1424" s="392">
        <v>22</v>
      </c>
      <c r="D1424" s="392">
        <v>59</v>
      </c>
      <c r="E1424" s="392">
        <v>94</v>
      </c>
      <c r="F1424" s="392">
        <v>30</v>
      </c>
      <c r="G1424" s="392">
        <v>0</v>
      </c>
      <c r="H1424" s="392">
        <v>1</v>
      </c>
      <c r="I1424" s="392">
        <v>1</v>
      </c>
      <c r="J1424" s="392">
        <v>32</v>
      </c>
      <c r="K1424" s="392">
        <v>31</v>
      </c>
      <c r="L1424" s="392">
        <v>41</v>
      </c>
      <c r="M1424" s="392">
        <v>26</v>
      </c>
      <c r="N1424" s="414">
        <v>0</v>
      </c>
      <c r="O1424" s="414">
        <v>95</v>
      </c>
      <c r="P1424" s="414">
        <f t="shared" si="73"/>
        <v>447</v>
      </c>
      <c r="Q1424" s="420"/>
      <c r="R1424" s="420"/>
      <c r="S1424" s="420"/>
      <c r="T1424" s="420"/>
      <c r="U1424" s="420"/>
      <c r="V1424" s="420"/>
      <c r="W1424" s="420"/>
      <c r="X1424" s="420"/>
      <c r="Y1424" s="420"/>
    </row>
    <row r="1425" spans="1:25" ht="30" customHeight="1">
      <c r="A1425" s="343" t="s">
        <v>23</v>
      </c>
      <c r="B1425" s="392">
        <v>61</v>
      </c>
      <c r="C1425" s="392">
        <v>6</v>
      </c>
      <c r="D1425" s="392">
        <v>70</v>
      </c>
      <c r="E1425" s="392">
        <v>67</v>
      </c>
      <c r="F1425" s="392">
        <v>121</v>
      </c>
      <c r="G1425" s="392">
        <v>0</v>
      </c>
      <c r="H1425" s="392">
        <v>2</v>
      </c>
      <c r="I1425" s="392">
        <v>0</v>
      </c>
      <c r="J1425" s="392">
        <v>0</v>
      </c>
      <c r="K1425" s="392">
        <v>20</v>
      </c>
      <c r="L1425" s="392">
        <v>111</v>
      </c>
      <c r="M1425" s="392">
        <v>3</v>
      </c>
      <c r="N1425" s="414">
        <v>0</v>
      </c>
      <c r="O1425" s="414">
        <v>31</v>
      </c>
      <c r="P1425" s="414">
        <f t="shared" si="73"/>
        <v>492</v>
      </c>
      <c r="Q1425" s="420"/>
      <c r="R1425" s="420"/>
      <c r="S1425" s="420"/>
      <c r="T1425" s="420"/>
      <c r="U1425" s="420"/>
      <c r="V1425" s="420"/>
      <c r="W1425" s="420"/>
      <c r="X1425" s="420"/>
      <c r="Y1425" s="420"/>
    </row>
    <row r="1426" spans="1:25" ht="30" customHeight="1">
      <c r="A1426" s="343" t="s">
        <v>35</v>
      </c>
      <c r="B1426" s="392">
        <v>46</v>
      </c>
      <c r="C1426" s="392">
        <v>0</v>
      </c>
      <c r="D1426" s="392">
        <v>24</v>
      </c>
      <c r="E1426" s="392">
        <v>13</v>
      </c>
      <c r="F1426" s="392">
        <v>0</v>
      </c>
      <c r="G1426" s="392">
        <v>0</v>
      </c>
      <c r="H1426" s="392">
        <v>0</v>
      </c>
      <c r="I1426" s="392">
        <v>0</v>
      </c>
      <c r="J1426" s="392">
        <v>34</v>
      </c>
      <c r="K1426" s="392">
        <v>35</v>
      </c>
      <c r="L1426" s="392">
        <v>0</v>
      </c>
      <c r="M1426" s="392">
        <v>0</v>
      </c>
      <c r="N1426" s="414">
        <v>0</v>
      </c>
      <c r="O1426" s="414">
        <v>40</v>
      </c>
      <c r="P1426" s="414">
        <f t="shared" si="73"/>
        <v>192</v>
      </c>
      <c r="Q1426" s="420"/>
      <c r="R1426" s="420"/>
      <c r="S1426" s="420"/>
      <c r="T1426" s="420"/>
      <c r="U1426" s="420"/>
      <c r="V1426" s="420"/>
      <c r="W1426" s="420"/>
      <c r="X1426" s="420"/>
      <c r="Y1426" s="420"/>
    </row>
    <row r="1427" spans="1:25" ht="30" customHeight="1">
      <c r="A1427" s="343" t="s">
        <v>36</v>
      </c>
      <c r="B1427" s="392">
        <v>0</v>
      </c>
      <c r="C1427" s="392">
        <v>0</v>
      </c>
      <c r="D1427" s="392">
        <v>0</v>
      </c>
      <c r="E1427" s="392">
        <v>0</v>
      </c>
      <c r="F1427" s="392">
        <v>18</v>
      </c>
      <c r="G1427" s="392">
        <v>0</v>
      </c>
      <c r="H1427" s="392">
        <v>0</v>
      </c>
      <c r="I1427" s="392">
        <v>0</v>
      </c>
      <c r="J1427" s="392">
        <v>0</v>
      </c>
      <c r="K1427" s="392">
        <v>0</v>
      </c>
      <c r="L1427" s="392">
        <v>0</v>
      </c>
      <c r="M1427" s="392">
        <v>19</v>
      </c>
      <c r="N1427" s="414">
        <v>0</v>
      </c>
      <c r="O1427" s="414">
        <v>1</v>
      </c>
      <c r="P1427" s="414">
        <f t="shared" si="73"/>
        <v>38</v>
      </c>
      <c r="Q1427" s="420"/>
      <c r="R1427" s="420"/>
      <c r="S1427" s="420"/>
      <c r="T1427" s="420"/>
      <c r="U1427" s="420"/>
      <c r="V1427" s="420"/>
      <c r="W1427" s="420"/>
      <c r="X1427" s="420"/>
      <c r="Y1427" s="420"/>
    </row>
    <row r="1428" spans="1:25" ht="30" customHeight="1">
      <c r="A1428" s="343" t="s">
        <v>48</v>
      </c>
      <c r="B1428" s="392">
        <v>185</v>
      </c>
      <c r="C1428" s="392">
        <v>0</v>
      </c>
      <c r="D1428" s="392">
        <v>3</v>
      </c>
      <c r="E1428" s="392">
        <v>56</v>
      </c>
      <c r="F1428" s="392">
        <v>31</v>
      </c>
      <c r="G1428" s="392">
        <v>6</v>
      </c>
      <c r="H1428" s="392">
        <v>0</v>
      </c>
      <c r="I1428" s="392">
        <v>0</v>
      </c>
      <c r="J1428" s="392">
        <v>10</v>
      </c>
      <c r="K1428" s="392">
        <v>0</v>
      </c>
      <c r="L1428" s="392">
        <v>47</v>
      </c>
      <c r="M1428" s="392">
        <v>0</v>
      </c>
      <c r="N1428" s="414">
        <v>0</v>
      </c>
      <c r="O1428" s="414">
        <v>0</v>
      </c>
      <c r="P1428" s="414">
        <f t="shared" si="73"/>
        <v>338</v>
      </c>
      <c r="Q1428" s="420"/>
      <c r="R1428" s="420"/>
      <c r="S1428" s="420"/>
      <c r="T1428" s="420"/>
      <c r="U1428" s="420"/>
      <c r="V1428" s="420"/>
      <c r="W1428" s="420"/>
      <c r="X1428" s="420"/>
      <c r="Y1428" s="420"/>
    </row>
    <row r="1429" spans="1:25" ht="30" customHeight="1">
      <c r="A1429" s="343" t="s">
        <v>49</v>
      </c>
      <c r="B1429" s="392">
        <v>20</v>
      </c>
      <c r="C1429" s="392">
        <v>0</v>
      </c>
      <c r="D1429" s="392">
        <v>30</v>
      </c>
      <c r="E1429" s="392">
        <v>0</v>
      </c>
      <c r="F1429" s="392">
        <v>21</v>
      </c>
      <c r="G1429" s="392">
        <v>1</v>
      </c>
      <c r="H1429" s="392">
        <v>4</v>
      </c>
      <c r="I1429" s="392">
        <v>45</v>
      </c>
      <c r="J1429" s="392">
        <v>28</v>
      </c>
      <c r="K1429" s="392">
        <v>57</v>
      </c>
      <c r="L1429" s="392">
        <v>69</v>
      </c>
      <c r="M1429" s="392">
        <v>18</v>
      </c>
      <c r="N1429" s="414">
        <v>15</v>
      </c>
      <c r="O1429" s="414">
        <v>80</v>
      </c>
      <c r="P1429" s="414">
        <f t="shared" si="73"/>
        <v>388</v>
      </c>
      <c r="Q1429" s="420"/>
      <c r="R1429" s="420"/>
      <c r="S1429" s="420"/>
      <c r="T1429" s="420"/>
      <c r="U1429" s="420"/>
      <c r="V1429" s="420"/>
      <c r="W1429" s="420"/>
      <c r="X1429" s="420"/>
      <c r="Y1429" s="420"/>
    </row>
    <row r="1430" spans="1:25" ht="30" customHeight="1">
      <c r="A1430" s="343" t="s">
        <v>50</v>
      </c>
      <c r="B1430" s="392">
        <v>39</v>
      </c>
      <c r="C1430" s="392">
        <v>1</v>
      </c>
      <c r="D1430" s="392">
        <v>0</v>
      </c>
      <c r="E1430" s="392">
        <v>53</v>
      </c>
      <c r="F1430" s="392">
        <v>131</v>
      </c>
      <c r="G1430" s="392">
        <v>11</v>
      </c>
      <c r="H1430" s="392">
        <v>14</v>
      </c>
      <c r="I1430" s="392">
        <v>32</v>
      </c>
      <c r="J1430" s="392">
        <v>11</v>
      </c>
      <c r="K1430" s="392">
        <v>45</v>
      </c>
      <c r="L1430" s="392">
        <v>4</v>
      </c>
      <c r="M1430" s="392">
        <v>0</v>
      </c>
      <c r="N1430" s="414">
        <v>0</v>
      </c>
      <c r="O1430" s="414">
        <v>52</v>
      </c>
      <c r="P1430" s="414">
        <f t="shared" si="73"/>
        <v>393</v>
      </c>
      <c r="Q1430" s="420"/>
      <c r="R1430" s="420"/>
      <c r="S1430" s="420"/>
      <c r="T1430" s="420"/>
      <c r="U1430" s="420"/>
      <c r="V1430" s="420"/>
      <c r="W1430" s="420"/>
      <c r="X1430" s="420"/>
      <c r="Y1430" s="420"/>
    </row>
    <row r="1431" spans="1:25" ht="30" customHeight="1">
      <c r="A1431" s="343" t="s">
        <v>51</v>
      </c>
      <c r="B1431" s="392">
        <v>0</v>
      </c>
      <c r="C1431" s="392">
        <v>36</v>
      </c>
      <c r="D1431" s="392">
        <v>59</v>
      </c>
      <c r="E1431" s="392">
        <v>168</v>
      </c>
      <c r="F1431" s="392">
        <v>184</v>
      </c>
      <c r="G1431" s="392">
        <v>0</v>
      </c>
      <c r="H1431" s="392">
        <v>0</v>
      </c>
      <c r="I1431" s="392">
        <v>0</v>
      </c>
      <c r="J1431" s="392">
        <v>15</v>
      </c>
      <c r="K1431" s="392">
        <v>58</v>
      </c>
      <c r="L1431" s="392">
        <v>0</v>
      </c>
      <c r="M1431" s="392">
        <v>6</v>
      </c>
      <c r="N1431" s="414">
        <v>0</v>
      </c>
      <c r="O1431" s="414">
        <v>46</v>
      </c>
      <c r="P1431" s="414">
        <f t="shared" si="73"/>
        <v>572</v>
      </c>
      <c r="Q1431" s="420"/>
      <c r="R1431" s="420"/>
      <c r="S1431" s="420"/>
      <c r="T1431" s="420"/>
      <c r="U1431" s="420"/>
      <c r="V1431" s="420"/>
      <c r="W1431" s="420"/>
      <c r="X1431" s="420"/>
      <c r="Y1431" s="420"/>
    </row>
    <row r="1432" spans="1:25" ht="30" customHeight="1">
      <c r="A1432" s="343" t="s">
        <v>52</v>
      </c>
      <c r="B1432" s="392">
        <v>115</v>
      </c>
      <c r="C1432" s="392">
        <v>0</v>
      </c>
      <c r="D1432" s="392">
        <v>79</v>
      </c>
      <c r="E1432" s="392">
        <v>16</v>
      </c>
      <c r="F1432" s="392">
        <v>60</v>
      </c>
      <c r="G1432" s="392">
        <v>23</v>
      </c>
      <c r="H1432" s="392">
        <v>0</v>
      </c>
      <c r="I1432" s="392">
        <v>27</v>
      </c>
      <c r="J1432" s="392">
        <v>8</v>
      </c>
      <c r="K1432" s="392">
        <v>84</v>
      </c>
      <c r="L1432" s="392">
        <v>0</v>
      </c>
      <c r="M1432" s="392">
        <v>11</v>
      </c>
      <c r="N1432" s="414">
        <v>0</v>
      </c>
      <c r="O1432" s="414">
        <v>37</v>
      </c>
      <c r="P1432" s="414">
        <f t="shared" si="73"/>
        <v>460</v>
      </c>
      <c r="Q1432" s="420"/>
      <c r="R1432" s="420"/>
      <c r="S1432" s="420"/>
      <c r="T1432" s="420"/>
      <c r="U1432" s="420"/>
      <c r="V1432" s="420"/>
      <c r="W1432" s="420"/>
      <c r="X1432" s="420"/>
      <c r="Y1432" s="420"/>
    </row>
    <row r="1433" spans="1:25" ht="30" customHeight="1">
      <c r="A1433" s="343" t="s">
        <v>53</v>
      </c>
      <c r="B1433" s="392">
        <v>14</v>
      </c>
      <c r="C1433" s="392">
        <v>26</v>
      </c>
      <c r="D1433" s="392">
        <v>29</v>
      </c>
      <c r="E1433" s="392">
        <v>280</v>
      </c>
      <c r="F1433" s="392">
        <v>50</v>
      </c>
      <c r="G1433" s="392">
        <v>10</v>
      </c>
      <c r="H1433" s="392">
        <v>1</v>
      </c>
      <c r="I1433" s="392">
        <v>73</v>
      </c>
      <c r="J1433" s="392">
        <v>11</v>
      </c>
      <c r="K1433" s="392">
        <v>17</v>
      </c>
      <c r="L1433" s="392">
        <v>54</v>
      </c>
      <c r="M1433" s="392">
        <v>59</v>
      </c>
      <c r="N1433" s="414">
        <v>0</v>
      </c>
      <c r="O1433" s="414">
        <v>47</v>
      </c>
      <c r="P1433" s="414">
        <f t="shared" si="73"/>
        <v>671</v>
      </c>
      <c r="Q1433" s="420"/>
      <c r="R1433" s="420"/>
      <c r="S1433" s="420"/>
      <c r="T1433" s="420"/>
      <c r="U1433" s="420"/>
      <c r="V1433" s="420"/>
      <c r="W1433" s="420"/>
      <c r="X1433" s="420"/>
      <c r="Y1433" s="420"/>
    </row>
    <row r="1434" spans="1:25" ht="30" customHeight="1">
      <c r="A1434" s="343" t="s">
        <v>54</v>
      </c>
      <c r="B1434" s="392">
        <v>54</v>
      </c>
      <c r="C1434" s="392">
        <v>10</v>
      </c>
      <c r="D1434" s="392">
        <v>0</v>
      </c>
      <c r="E1434" s="392">
        <v>154</v>
      </c>
      <c r="F1434" s="392">
        <v>0</v>
      </c>
      <c r="G1434" s="392">
        <v>30</v>
      </c>
      <c r="H1434" s="392">
        <v>0</v>
      </c>
      <c r="I1434" s="392">
        <v>12</v>
      </c>
      <c r="J1434" s="392">
        <v>39</v>
      </c>
      <c r="K1434" s="392">
        <v>0</v>
      </c>
      <c r="L1434" s="392">
        <v>38</v>
      </c>
      <c r="M1434" s="392">
        <v>0</v>
      </c>
      <c r="N1434" s="414">
        <v>0</v>
      </c>
      <c r="O1434" s="414">
        <v>0</v>
      </c>
      <c r="P1434" s="414">
        <f t="shared" si="73"/>
        <v>337</v>
      </c>
      <c r="Q1434" s="420"/>
      <c r="R1434" s="420"/>
      <c r="S1434" s="420"/>
      <c r="T1434" s="420"/>
      <c r="U1434" s="420"/>
      <c r="V1434" s="420"/>
      <c r="W1434" s="420"/>
      <c r="X1434" s="420"/>
      <c r="Y1434" s="420"/>
    </row>
    <row r="1435" spans="1:25" ht="30" customHeight="1">
      <c r="A1435" s="343" t="s">
        <v>64</v>
      </c>
      <c r="B1435" s="392">
        <v>24</v>
      </c>
      <c r="C1435" s="392">
        <v>0</v>
      </c>
      <c r="D1435" s="392">
        <v>24</v>
      </c>
      <c r="E1435" s="392">
        <v>24</v>
      </c>
      <c r="F1435" s="392">
        <v>0</v>
      </c>
      <c r="G1435" s="392">
        <v>7</v>
      </c>
      <c r="H1435" s="392">
        <v>0</v>
      </c>
      <c r="I1435" s="392">
        <v>12</v>
      </c>
      <c r="J1435" s="392">
        <v>14</v>
      </c>
      <c r="K1435" s="392">
        <v>16</v>
      </c>
      <c r="L1435" s="392">
        <v>0</v>
      </c>
      <c r="M1435" s="392">
        <v>0</v>
      </c>
      <c r="N1435" s="414">
        <v>0</v>
      </c>
      <c r="O1435" s="414">
        <v>0</v>
      </c>
      <c r="P1435" s="414">
        <f t="shared" si="73"/>
        <v>121</v>
      </c>
      <c r="Q1435" s="420"/>
      <c r="R1435" s="420"/>
      <c r="S1435" s="420"/>
      <c r="T1435" s="420"/>
      <c r="U1435" s="420"/>
      <c r="V1435" s="420"/>
      <c r="W1435" s="420"/>
      <c r="X1435" s="420"/>
      <c r="Y1435" s="420"/>
    </row>
    <row r="1436" spans="1:25" ht="30" customHeight="1">
      <c r="A1436" s="343" t="s">
        <v>57</v>
      </c>
      <c r="B1436" s="392">
        <v>0</v>
      </c>
      <c r="C1436" s="392">
        <v>0</v>
      </c>
      <c r="D1436" s="392">
        <v>0</v>
      </c>
      <c r="E1436" s="392">
        <v>0</v>
      </c>
      <c r="F1436" s="392">
        <v>40</v>
      </c>
      <c r="G1436" s="392">
        <v>0</v>
      </c>
      <c r="H1436" s="392">
        <v>0</v>
      </c>
      <c r="I1436" s="392">
        <v>26</v>
      </c>
      <c r="J1436" s="392">
        <v>0</v>
      </c>
      <c r="K1436" s="392">
        <v>40</v>
      </c>
      <c r="L1436" s="392">
        <v>11</v>
      </c>
      <c r="M1436" s="392">
        <v>0</v>
      </c>
      <c r="N1436" s="414">
        <v>0</v>
      </c>
      <c r="O1436" s="414">
        <v>0</v>
      </c>
      <c r="P1436" s="414">
        <f t="shared" si="73"/>
        <v>117</v>
      </c>
      <c r="Q1436" s="420"/>
      <c r="R1436" s="420"/>
      <c r="S1436" s="420"/>
      <c r="T1436" s="420"/>
      <c r="U1436" s="420"/>
      <c r="V1436" s="420"/>
      <c r="W1436" s="420"/>
      <c r="X1436" s="420"/>
      <c r="Y1436" s="420"/>
    </row>
    <row r="1437" spans="1:25" ht="30" customHeight="1">
      <c r="A1437" s="343" t="s">
        <v>20</v>
      </c>
      <c r="B1437" s="392">
        <v>0</v>
      </c>
      <c r="C1437" s="392">
        <v>22</v>
      </c>
      <c r="D1437" s="392">
        <v>113</v>
      </c>
      <c r="E1437" s="392">
        <v>0</v>
      </c>
      <c r="F1437" s="392">
        <v>42</v>
      </c>
      <c r="G1437" s="392">
        <v>0</v>
      </c>
      <c r="H1437" s="392">
        <v>1</v>
      </c>
      <c r="I1437" s="392">
        <v>0</v>
      </c>
      <c r="J1437" s="392">
        <v>0</v>
      </c>
      <c r="K1437" s="392">
        <v>78</v>
      </c>
      <c r="L1437" s="392">
        <v>33</v>
      </c>
      <c r="M1437" s="392">
        <v>0</v>
      </c>
      <c r="N1437" s="414">
        <v>0</v>
      </c>
      <c r="O1437" s="414">
        <v>18</v>
      </c>
      <c r="P1437" s="414">
        <f t="shared" si="73"/>
        <v>307</v>
      </c>
      <c r="Q1437" s="420"/>
      <c r="R1437" s="420"/>
      <c r="S1437" s="420"/>
      <c r="T1437" s="420"/>
      <c r="U1437" s="420"/>
      <c r="V1437" s="420"/>
      <c r="W1437" s="420"/>
      <c r="X1437" s="420"/>
      <c r="Y1437" s="420"/>
    </row>
    <row r="1438" spans="1:25" ht="30" customHeight="1">
      <c r="A1438" s="343" t="s">
        <v>66</v>
      </c>
      <c r="B1438" s="392">
        <v>50</v>
      </c>
      <c r="C1438" s="392">
        <v>18</v>
      </c>
      <c r="D1438" s="392">
        <v>59</v>
      </c>
      <c r="E1438" s="392">
        <v>12</v>
      </c>
      <c r="F1438" s="392">
        <v>44</v>
      </c>
      <c r="G1438" s="392">
        <v>0</v>
      </c>
      <c r="H1438" s="392">
        <v>37</v>
      </c>
      <c r="I1438" s="392">
        <v>39</v>
      </c>
      <c r="J1438" s="392">
        <v>16</v>
      </c>
      <c r="K1438" s="392">
        <v>22</v>
      </c>
      <c r="L1438" s="392">
        <v>69</v>
      </c>
      <c r="M1438" s="392">
        <v>48</v>
      </c>
      <c r="N1438" s="414">
        <v>0</v>
      </c>
      <c r="O1438" s="414">
        <v>5</v>
      </c>
      <c r="P1438" s="414">
        <f t="shared" si="73"/>
        <v>419</v>
      </c>
      <c r="Q1438" s="420"/>
      <c r="R1438" s="420"/>
      <c r="S1438" s="420"/>
      <c r="T1438" s="420"/>
      <c r="U1438" s="420"/>
      <c r="V1438" s="420"/>
      <c r="W1438" s="420"/>
      <c r="X1438" s="420"/>
      <c r="Y1438" s="420"/>
    </row>
    <row r="1439" spans="1:25" ht="30" customHeight="1">
      <c r="A1439" s="343" t="s">
        <v>38</v>
      </c>
      <c r="B1439" s="392">
        <v>37</v>
      </c>
      <c r="C1439" s="392">
        <v>0</v>
      </c>
      <c r="D1439" s="392">
        <v>0</v>
      </c>
      <c r="E1439" s="392">
        <v>0</v>
      </c>
      <c r="F1439" s="392">
        <v>41</v>
      </c>
      <c r="G1439" s="392">
        <v>2</v>
      </c>
      <c r="H1439" s="392">
        <v>0</v>
      </c>
      <c r="I1439" s="392">
        <v>0</v>
      </c>
      <c r="J1439" s="392">
        <v>52</v>
      </c>
      <c r="K1439" s="392">
        <v>0</v>
      </c>
      <c r="L1439" s="392">
        <v>0</v>
      </c>
      <c r="M1439" s="392">
        <v>0</v>
      </c>
      <c r="N1439" s="414">
        <v>0</v>
      </c>
      <c r="O1439" s="414">
        <v>0</v>
      </c>
      <c r="P1439" s="414">
        <f t="shared" si="73"/>
        <v>132</v>
      </c>
      <c r="Q1439" s="420"/>
      <c r="R1439" s="420"/>
      <c r="S1439" s="420"/>
      <c r="T1439" s="420"/>
      <c r="U1439" s="420"/>
      <c r="V1439" s="420"/>
      <c r="W1439" s="420"/>
      <c r="X1439" s="420"/>
      <c r="Y1439" s="420"/>
    </row>
    <row r="1440" spans="1:25" ht="30" customHeight="1">
      <c r="A1440" s="343" t="s">
        <v>39</v>
      </c>
      <c r="B1440" s="392">
        <v>129</v>
      </c>
      <c r="C1440" s="392">
        <v>11</v>
      </c>
      <c r="D1440" s="392">
        <v>86</v>
      </c>
      <c r="E1440" s="392">
        <v>8</v>
      </c>
      <c r="F1440" s="392">
        <v>8</v>
      </c>
      <c r="G1440" s="392">
        <v>0</v>
      </c>
      <c r="H1440" s="392">
        <v>5</v>
      </c>
      <c r="I1440" s="392">
        <v>2</v>
      </c>
      <c r="J1440" s="392">
        <v>1</v>
      </c>
      <c r="K1440" s="392">
        <v>0</v>
      </c>
      <c r="L1440" s="392">
        <v>32</v>
      </c>
      <c r="M1440" s="392">
        <v>6</v>
      </c>
      <c r="N1440" s="414">
        <v>0</v>
      </c>
      <c r="O1440" s="414">
        <v>35</v>
      </c>
      <c r="P1440" s="414">
        <f t="shared" si="73"/>
        <v>323</v>
      </c>
      <c r="Q1440" s="420"/>
      <c r="R1440" s="420"/>
      <c r="S1440" s="420"/>
      <c r="T1440" s="420"/>
      <c r="U1440" s="420"/>
      <c r="V1440" s="420"/>
      <c r="W1440" s="420"/>
      <c r="X1440" s="420"/>
      <c r="Y1440" s="420"/>
    </row>
    <row r="1441" spans="1:42" ht="30" customHeight="1">
      <c r="A1441" s="343" t="s">
        <v>1697</v>
      </c>
      <c r="B1441" s="392">
        <v>0</v>
      </c>
      <c r="C1441" s="392">
        <v>0</v>
      </c>
      <c r="D1441" s="392">
        <v>0</v>
      </c>
      <c r="E1441" s="392">
        <v>0</v>
      </c>
      <c r="F1441" s="392">
        <v>0</v>
      </c>
      <c r="G1441" s="392">
        <v>0</v>
      </c>
      <c r="H1441" s="392">
        <v>0</v>
      </c>
      <c r="I1441" s="392">
        <v>0</v>
      </c>
      <c r="J1441" s="392">
        <v>1</v>
      </c>
      <c r="K1441" s="392">
        <v>0</v>
      </c>
      <c r="L1441" s="392">
        <v>0</v>
      </c>
      <c r="M1441" s="392">
        <v>0</v>
      </c>
      <c r="N1441" s="414">
        <v>0</v>
      </c>
      <c r="O1441" s="414">
        <v>0</v>
      </c>
      <c r="P1441" s="414">
        <f t="shared" si="73"/>
        <v>1</v>
      </c>
      <c r="Q1441" s="420"/>
      <c r="R1441" s="420"/>
      <c r="S1441" s="420"/>
      <c r="T1441" s="420"/>
      <c r="U1441" s="420"/>
      <c r="V1441" s="420"/>
      <c r="W1441" s="420"/>
      <c r="X1441" s="420"/>
      <c r="Y1441" s="420"/>
    </row>
    <row r="1442" spans="1:42" ht="30" customHeight="1">
      <c r="A1442" s="343" t="s">
        <v>657</v>
      </c>
      <c r="B1442" s="392">
        <v>17</v>
      </c>
      <c r="C1442" s="392">
        <v>0</v>
      </c>
      <c r="D1442" s="392">
        <v>10</v>
      </c>
      <c r="E1442" s="392">
        <v>1</v>
      </c>
      <c r="F1442" s="392">
        <v>0</v>
      </c>
      <c r="G1442" s="392">
        <v>0</v>
      </c>
      <c r="H1442" s="392">
        <v>1</v>
      </c>
      <c r="I1442" s="392">
        <v>23</v>
      </c>
      <c r="J1442" s="392">
        <v>0</v>
      </c>
      <c r="K1442" s="392">
        <v>35</v>
      </c>
      <c r="L1442" s="392">
        <v>1</v>
      </c>
      <c r="M1442" s="392">
        <v>0</v>
      </c>
      <c r="N1442" s="414">
        <v>0</v>
      </c>
      <c r="O1442" s="414">
        <v>48</v>
      </c>
      <c r="P1442" s="414">
        <f t="shared" si="73"/>
        <v>136</v>
      </c>
      <c r="Q1442" s="420"/>
      <c r="R1442" s="420"/>
      <c r="S1442" s="420"/>
      <c r="T1442" s="420"/>
      <c r="U1442" s="420"/>
      <c r="V1442" s="420"/>
      <c r="W1442" s="420"/>
      <c r="X1442" s="420"/>
      <c r="Y1442" s="420"/>
    </row>
    <row r="1443" spans="1:42" ht="37.5" customHeight="1">
      <c r="A1443" s="343" t="s">
        <v>1694</v>
      </c>
      <c r="B1443" s="392">
        <v>0</v>
      </c>
      <c r="C1443" s="392">
        <v>0</v>
      </c>
      <c r="D1443" s="392">
        <v>0</v>
      </c>
      <c r="E1443" s="392">
        <v>0</v>
      </c>
      <c r="F1443" s="392">
        <v>0</v>
      </c>
      <c r="G1443" s="392">
        <v>0</v>
      </c>
      <c r="H1443" s="392">
        <v>0</v>
      </c>
      <c r="I1443" s="392">
        <v>0</v>
      </c>
      <c r="J1443" s="392">
        <v>0</v>
      </c>
      <c r="K1443" s="392">
        <v>0</v>
      </c>
      <c r="L1443" s="392">
        <v>0</v>
      </c>
      <c r="M1443" s="392">
        <v>0</v>
      </c>
      <c r="N1443" s="414">
        <v>0</v>
      </c>
      <c r="O1443" s="414">
        <v>3</v>
      </c>
      <c r="P1443" s="414">
        <f t="shared" si="73"/>
        <v>3</v>
      </c>
      <c r="Q1443" s="420"/>
      <c r="R1443" s="420"/>
      <c r="S1443" s="420"/>
      <c r="T1443" s="420"/>
      <c r="U1443" s="420"/>
      <c r="V1443" s="420"/>
      <c r="W1443" s="420"/>
      <c r="X1443" s="420"/>
      <c r="Y1443" s="420"/>
    </row>
    <row r="1444" spans="1:42" ht="30" customHeight="1">
      <c r="A1444" s="343" t="s">
        <v>763</v>
      </c>
      <c r="B1444" s="392">
        <v>0</v>
      </c>
      <c r="C1444" s="392">
        <v>1</v>
      </c>
      <c r="D1444" s="392">
        <v>0</v>
      </c>
      <c r="E1444" s="392">
        <v>0</v>
      </c>
      <c r="F1444" s="392">
        <v>46</v>
      </c>
      <c r="G1444" s="392">
        <v>0</v>
      </c>
      <c r="H1444" s="392">
        <v>0</v>
      </c>
      <c r="I1444" s="392">
        <v>0</v>
      </c>
      <c r="J1444" s="392">
        <v>0</v>
      </c>
      <c r="K1444" s="392">
        <v>0</v>
      </c>
      <c r="L1444" s="392">
        <v>0</v>
      </c>
      <c r="M1444" s="392">
        <v>0</v>
      </c>
      <c r="N1444" s="414">
        <v>0</v>
      </c>
      <c r="O1444" s="414">
        <v>0</v>
      </c>
      <c r="P1444" s="414">
        <f t="shared" si="73"/>
        <v>47</v>
      </c>
      <c r="Q1444" s="420"/>
      <c r="R1444" s="420"/>
      <c r="S1444" s="420"/>
      <c r="T1444" s="420"/>
      <c r="U1444" s="420"/>
      <c r="V1444" s="420"/>
      <c r="W1444" s="420"/>
      <c r="X1444" s="420"/>
      <c r="Y1444" s="420"/>
    </row>
    <row r="1445" spans="1:42" ht="30" customHeight="1">
      <c r="A1445" s="343" t="s">
        <v>1695</v>
      </c>
      <c r="B1445" s="392">
        <v>17</v>
      </c>
      <c r="C1445" s="392">
        <v>0</v>
      </c>
      <c r="D1445" s="392">
        <v>0</v>
      </c>
      <c r="E1445" s="392">
        <v>0</v>
      </c>
      <c r="F1445" s="392">
        <v>0</v>
      </c>
      <c r="G1445" s="392">
        <v>0</v>
      </c>
      <c r="H1445" s="392">
        <v>0</v>
      </c>
      <c r="I1445" s="392">
        <v>0</v>
      </c>
      <c r="J1445" s="392">
        <v>0</v>
      </c>
      <c r="K1445" s="392">
        <v>0</v>
      </c>
      <c r="L1445" s="392">
        <v>0</v>
      </c>
      <c r="M1445" s="392">
        <v>0</v>
      </c>
      <c r="N1445" s="414">
        <v>0</v>
      </c>
      <c r="O1445" s="414">
        <v>0</v>
      </c>
      <c r="P1445" s="414">
        <f t="shared" si="73"/>
        <v>17</v>
      </c>
      <c r="Q1445" s="420"/>
      <c r="R1445" s="420"/>
      <c r="S1445" s="420"/>
      <c r="T1445" s="420"/>
      <c r="U1445" s="420"/>
      <c r="V1445" s="420"/>
      <c r="W1445" s="420"/>
      <c r="X1445" s="420"/>
      <c r="Y1445" s="420"/>
    </row>
    <row r="1446" spans="1:42" ht="30" customHeight="1">
      <c r="A1446" s="343" t="s">
        <v>1458</v>
      </c>
      <c r="B1446" s="392">
        <v>0</v>
      </c>
      <c r="C1446" s="392">
        <v>0</v>
      </c>
      <c r="D1446" s="392">
        <v>0</v>
      </c>
      <c r="E1446" s="392">
        <v>0</v>
      </c>
      <c r="F1446" s="392">
        <v>77</v>
      </c>
      <c r="G1446" s="392">
        <v>0</v>
      </c>
      <c r="H1446" s="392">
        <v>0</v>
      </c>
      <c r="I1446" s="392">
        <v>13</v>
      </c>
      <c r="J1446" s="392">
        <v>13</v>
      </c>
      <c r="K1446" s="392">
        <v>0</v>
      </c>
      <c r="L1446" s="392">
        <v>0</v>
      </c>
      <c r="M1446" s="392">
        <v>0</v>
      </c>
      <c r="N1446" s="414">
        <v>0</v>
      </c>
      <c r="O1446" s="414">
        <v>0</v>
      </c>
      <c r="P1446" s="414">
        <f t="shared" si="73"/>
        <v>103</v>
      </c>
      <c r="Q1446" s="420"/>
      <c r="R1446" s="420"/>
      <c r="S1446" s="420"/>
      <c r="T1446" s="420"/>
      <c r="U1446" s="420"/>
      <c r="V1446" s="420"/>
      <c r="W1446" s="420"/>
      <c r="X1446" s="420"/>
      <c r="Y1446" s="420"/>
    </row>
    <row r="1447" spans="1:42" ht="30" customHeight="1">
      <c r="A1447" s="343" t="s">
        <v>940</v>
      </c>
      <c r="B1447" s="392">
        <v>52</v>
      </c>
      <c r="C1447" s="392">
        <v>0</v>
      </c>
      <c r="D1447" s="392">
        <v>30</v>
      </c>
      <c r="E1447" s="392">
        <v>268</v>
      </c>
      <c r="F1447" s="392">
        <v>18</v>
      </c>
      <c r="G1447" s="392">
        <v>0</v>
      </c>
      <c r="H1447" s="392">
        <v>0</v>
      </c>
      <c r="I1447" s="392">
        <v>19</v>
      </c>
      <c r="J1447" s="392">
        <v>34</v>
      </c>
      <c r="K1447" s="392">
        <v>13</v>
      </c>
      <c r="L1447" s="392">
        <v>0</v>
      </c>
      <c r="M1447" s="392">
        <v>0</v>
      </c>
      <c r="N1447" s="414">
        <v>0</v>
      </c>
      <c r="O1447" s="414">
        <v>0</v>
      </c>
      <c r="P1447" s="414">
        <f t="shared" si="73"/>
        <v>434</v>
      </c>
      <c r="Q1447" s="420"/>
      <c r="R1447" s="420"/>
      <c r="S1447" s="420"/>
      <c r="T1447" s="420"/>
      <c r="U1447" s="420"/>
      <c r="V1447" s="420"/>
      <c r="W1447" s="420"/>
      <c r="X1447" s="420"/>
      <c r="Y1447" s="420"/>
    </row>
    <row r="1448" spans="1:42" ht="30" customHeight="1">
      <c r="A1448" s="343" t="s">
        <v>989</v>
      </c>
      <c r="B1448" s="392">
        <v>0</v>
      </c>
      <c r="C1448" s="392">
        <v>0</v>
      </c>
      <c r="D1448" s="392">
        <v>0</v>
      </c>
      <c r="E1448" s="392">
        <v>42</v>
      </c>
      <c r="F1448" s="392">
        <v>0</v>
      </c>
      <c r="G1448" s="392">
        <v>0</v>
      </c>
      <c r="H1448" s="392">
        <v>0</v>
      </c>
      <c r="I1448" s="392">
        <v>0</v>
      </c>
      <c r="J1448" s="392">
        <v>2</v>
      </c>
      <c r="K1448" s="392">
        <v>0</v>
      </c>
      <c r="L1448" s="392">
        <v>0</v>
      </c>
      <c r="M1448" s="392">
        <v>0</v>
      </c>
      <c r="N1448" s="414">
        <v>0</v>
      </c>
      <c r="O1448" s="414">
        <v>0</v>
      </c>
      <c r="P1448" s="414">
        <f t="shared" si="73"/>
        <v>44</v>
      </c>
      <c r="Q1448" s="420"/>
      <c r="R1448" s="420"/>
      <c r="S1448" s="420"/>
      <c r="T1448" s="420"/>
      <c r="U1448" s="420"/>
      <c r="V1448" s="420"/>
      <c r="W1448" s="420"/>
      <c r="X1448" s="420"/>
      <c r="Y1448" s="420"/>
    </row>
    <row r="1449" spans="1:42" ht="30" customHeight="1">
      <c r="A1449" s="343" t="s">
        <v>1045</v>
      </c>
      <c r="B1449" s="392">
        <v>0</v>
      </c>
      <c r="C1449" s="392">
        <v>0</v>
      </c>
      <c r="D1449" s="392">
        <v>0</v>
      </c>
      <c r="E1449" s="392">
        <v>7</v>
      </c>
      <c r="F1449" s="392">
        <v>0</v>
      </c>
      <c r="G1449" s="392">
        <v>0</v>
      </c>
      <c r="H1449" s="392">
        <v>0</v>
      </c>
      <c r="I1449" s="392">
        <v>0</v>
      </c>
      <c r="J1449" s="392">
        <v>0</v>
      </c>
      <c r="K1449" s="392">
        <v>0</v>
      </c>
      <c r="L1449" s="392">
        <v>0</v>
      </c>
      <c r="M1449" s="392">
        <v>0</v>
      </c>
      <c r="N1449" s="414">
        <v>0</v>
      </c>
      <c r="O1449" s="414">
        <v>0</v>
      </c>
      <c r="P1449" s="414">
        <f t="shared" si="73"/>
        <v>7</v>
      </c>
      <c r="Q1449" s="420"/>
      <c r="R1449" s="420"/>
      <c r="S1449" s="420"/>
      <c r="T1449" s="420"/>
      <c r="U1449" s="420"/>
      <c r="V1449" s="420"/>
      <c r="W1449" s="420"/>
      <c r="X1449" s="420"/>
      <c r="Y1449" s="420"/>
    </row>
    <row r="1450" spans="1:42" ht="30" customHeight="1">
      <c r="A1450" s="343" t="s">
        <v>37</v>
      </c>
      <c r="B1450" s="392">
        <v>0</v>
      </c>
      <c r="C1450" s="392">
        <v>0</v>
      </c>
      <c r="D1450" s="392">
        <v>0</v>
      </c>
      <c r="E1450" s="392">
        <v>2</v>
      </c>
      <c r="F1450" s="392">
        <v>0</v>
      </c>
      <c r="G1450" s="392">
        <v>1</v>
      </c>
      <c r="H1450" s="392">
        <v>0</v>
      </c>
      <c r="I1450" s="392">
        <v>0</v>
      </c>
      <c r="J1450" s="392">
        <v>2</v>
      </c>
      <c r="K1450" s="392">
        <v>2</v>
      </c>
      <c r="L1450" s="392">
        <v>0</v>
      </c>
      <c r="M1450" s="392">
        <v>0</v>
      </c>
      <c r="N1450" s="414">
        <v>0</v>
      </c>
      <c r="O1450" s="414">
        <v>0</v>
      </c>
      <c r="P1450" s="414">
        <f t="shared" si="73"/>
        <v>7</v>
      </c>
      <c r="Q1450" s="420"/>
      <c r="R1450" s="420"/>
      <c r="S1450" s="420"/>
      <c r="T1450" s="420"/>
      <c r="U1450" s="420"/>
      <c r="V1450" s="420"/>
      <c r="W1450" s="420"/>
      <c r="X1450" s="420"/>
      <c r="Y1450" s="420"/>
    </row>
    <row r="1451" spans="1:42" s="307" customFormat="1" ht="30" customHeight="1">
      <c r="A1451" s="330" t="s">
        <v>3</v>
      </c>
      <c r="B1451" s="394">
        <f>SUM(B1420:B1450)</f>
        <v>1006</v>
      </c>
      <c r="C1451" s="394">
        <f t="shared" ref="C1451:O1451" si="74">SUM(C1420:C1450)</f>
        <v>153</v>
      </c>
      <c r="D1451" s="394">
        <f t="shared" si="74"/>
        <v>888</v>
      </c>
      <c r="E1451" s="394">
        <f t="shared" si="74"/>
        <v>1489</v>
      </c>
      <c r="F1451" s="394">
        <f t="shared" si="74"/>
        <v>1152</v>
      </c>
      <c r="G1451" s="394">
        <f t="shared" si="74"/>
        <v>111</v>
      </c>
      <c r="H1451" s="394">
        <f t="shared" si="74"/>
        <v>101</v>
      </c>
      <c r="I1451" s="394">
        <f t="shared" si="74"/>
        <v>363</v>
      </c>
      <c r="J1451" s="394">
        <f t="shared" si="74"/>
        <v>364</v>
      </c>
      <c r="K1451" s="394">
        <f t="shared" si="74"/>
        <v>620</v>
      </c>
      <c r="L1451" s="394">
        <f t="shared" si="74"/>
        <v>510</v>
      </c>
      <c r="M1451" s="394">
        <f t="shared" si="74"/>
        <v>223</v>
      </c>
      <c r="N1451" s="423">
        <f t="shared" si="74"/>
        <v>15</v>
      </c>
      <c r="O1451" s="423">
        <f t="shared" si="74"/>
        <v>581</v>
      </c>
      <c r="P1451" s="423">
        <f>SUM(P1420:P1450)</f>
        <v>7576</v>
      </c>
      <c r="Q1451" s="119"/>
      <c r="R1451" s="119"/>
      <c r="S1451" s="119"/>
      <c r="T1451" s="119"/>
      <c r="U1451" s="119"/>
      <c r="V1451" s="119"/>
      <c r="W1451" s="119"/>
      <c r="X1451" s="119"/>
      <c r="Y1451" s="119"/>
      <c r="Z1451" s="435"/>
      <c r="AA1451" s="428"/>
      <c r="AC1451" s="428"/>
      <c r="AD1451" s="428"/>
      <c r="AF1451" s="428"/>
      <c r="AG1451" s="428"/>
      <c r="AI1451" s="428"/>
      <c r="AJ1451" s="428"/>
      <c r="AL1451" s="428"/>
      <c r="AM1451" s="428"/>
      <c r="AN1451" s="428"/>
      <c r="AO1451" s="428"/>
      <c r="AP1451" s="428"/>
    </row>
    <row r="1452" spans="1:42" ht="24.75" customHeight="1">
      <c r="A1452" s="304"/>
      <c r="B1452" s="399"/>
      <c r="C1452" s="399"/>
      <c r="D1452" s="399"/>
      <c r="E1452" s="399"/>
      <c r="F1452" s="399"/>
      <c r="G1452" s="399"/>
      <c r="H1452" s="399"/>
      <c r="I1452" s="399"/>
      <c r="J1452" s="399"/>
      <c r="K1452" s="399"/>
      <c r="L1452" s="399"/>
      <c r="M1452" s="399"/>
      <c r="N1452" s="420"/>
      <c r="O1452" s="420"/>
      <c r="P1452" s="420"/>
      <c r="Q1452" s="420"/>
      <c r="R1452" s="420"/>
      <c r="S1452" s="420"/>
      <c r="T1452" s="420"/>
      <c r="U1452" s="420"/>
      <c r="V1452" s="420"/>
      <c r="W1452" s="420"/>
      <c r="X1452" s="420"/>
      <c r="Y1452" s="420"/>
    </row>
    <row r="1453" spans="1:42" ht="30" customHeight="1">
      <c r="A1453" s="737" t="s">
        <v>1698</v>
      </c>
      <c r="B1453" s="738"/>
      <c r="C1453" s="738"/>
      <c r="D1453" s="738"/>
      <c r="E1453" s="738"/>
      <c r="F1453" s="738"/>
      <c r="G1453" s="738"/>
      <c r="H1453" s="738"/>
      <c r="I1453" s="738"/>
      <c r="J1453" s="739"/>
      <c r="K1453" s="399"/>
      <c r="L1453" s="399"/>
      <c r="M1453" s="399"/>
      <c r="N1453" s="420"/>
      <c r="O1453" s="420"/>
      <c r="P1453" s="420"/>
      <c r="Q1453" s="420"/>
      <c r="R1453" s="420"/>
      <c r="S1453" s="420"/>
      <c r="T1453" s="420"/>
      <c r="U1453" s="420"/>
      <c r="V1453" s="420"/>
      <c r="W1453" s="420"/>
      <c r="X1453" s="420"/>
      <c r="Y1453" s="420"/>
    </row>
    <row r="1454" spans="1:42" ht="75" customHeight="1">
      <c r="A1454" s="330" t="s">
        <v>1703</v>
      </c>
      <c r="B1454" s="265" t="s">
        <v>5</v>
      </c>
      <c r="C1454" s="265" t="s">
        <v>1725</v>
      </c>
      <c r="D1454" s="265" t="s">
        <v>230</v>
      </c>
      <c r="E1454" s="265" t="s">
        <v>236</v>
      </c>
      <c r="F1454" s="265" t="s">
        <v>12</v>
      </c>
      <c r="G1454" s="265" t="s">
        <v>14</v>
      </c>
      <c r="H1454" s="265" t="s">
        <v>1233</v>
      </c>
      <c r="I1454" s="265" t="s">
        <v>15</v>
      </c>
      <c r="J1454" s="265" t="s">
        <v>3</v>
      </c>
      <c r="K1454" s="399"/>
      <c r="L1454" s="399"/>
      <c r="M1454" s="399"/>
      <c r="N1454" s="420"/>
      <c r="O1454" s="420"/>
      <c r="P1454" s="420"/>
      <c r="Q1454" s="420"/>
      <c r="R1454" s="420"/>
      <c r="S1454" s="420"/>
      <c r="T1454" s="420"/>
      <c r="U1454" s="420"/>
      <c r="V1454" s="420"/>
      <c r="W1454" s="420"/>
      <c r="X1454" s="420"/>
      <c r="Y1454" s="420"/>
    </row>
    <row r="1455" spans="1:42" ht="30" customHeight="1">
      <c r="A1455" s="343" t="s">
        <v>44</v>
      </c>
      <c r="B1455" s="93">
        <v>0</v>
      </c>
      <c r="C1455" s="93">
        <v>53</v>
      </c>
      <c r="D1455" s="93">
        <v>1</v>
      </c>
      <c r="E1455" s="93">
        <v>3</v>
      </c>
      <c r="F1455" s="93">
        <v>0</v>
      </c>
      <c r="G1455" s="93">
        <v>22</v>
      </c>
      <c r="H1455" s="93">
        <v>0</v>
      </c>
      <c r="I1455" s="93">
        <v>1</v>
      </c>
      <c r="J1455" s="93">
        <f t="shared" ref="J1455:J1487" si="75">SUM(B1455:I1455)</f>
        <v>80</v>
      </c>
      <c r="K1455" s="399"/>
      <c r="L1455" s="399"/>
      <c r="M1455" s="399"/>
      <c r="N1455" s="420"/>
      <c r="O1455" s="420"/>
      <c r="P1455" s="420"/>
      <c r="Q1455" s="420"/>
      <c r="R1455" s="420"/>
      <c r="S1455" s="420"/>
      <c r="T1455" s="420"/>
      <c r="U1455" s="420"/>
      <c r="V1455" s="420"/>
      <c r="W1455" s="420"/>
      <c r="X1455" s="420"/>
      <c r="Y1455" s="420"/>
    </row>
    <row r="1456" spans="1:42" ht="30" customHeight="1">
      <c r="A1456" s="343" t="s">
        <v>29</v>
      </c>
      <c r="B1456" s="93">
        <v>0</v>
      </c>
      <c r="C1456" s="93">
        <v>0</v>
      </c>
      <c r="D1456" s="93">
        <v>0</v>
      </c>
      <c r="E1456" s="93">
        <v>16</v>
      </c>
      <c r="F1456" s="93">
        <v>0</v>
      </c>
      <c r="G1456" s="93">
        <v>11</v>
      </c>
      <c r="H1456" s="93">
        <v>0</v>
      </c>
      <c r="I1456" s="93">
        <v>0</v>
      </c>
      <c r="J1456" s="93">
        <f t="shared" si="75"/>
        <v>27</v>
      </c>
      <c r="K1456" s="399"/>
      <c r="L1456" s="399"/>
      <c r="M1456" s="399"/>
      <c r="N1456" s="420"/>
      <c r="O1456" s="420"/>
      <c r="P1456" s="420"/>
      <c r="Q1456" s="420"/>
      <c r="R1456" s="420"/>
      <c r="S1456" s="420"/>
      <c r="T1456" s="420"/>
      <c r="U1456" s="420"/>
      <c r="V1456" s="420"/>
      <c r="W1456" s="420"/>
      <c r="X1456" s="420"/>
      <c r="Y1456" s="420"/>
    </row>
    <row r="1457" spans="1:25" ht="30" customHeight="1">
      <c r="A1457" s="343" t="s">
        <v>31</v>
      </c>
      <c r="B1457" s="93">
        <v>0</v>
      </c>
      <c r="C1457" s="93">
        <v>30</v>
      </c>
      <c r="D1457" s="93">
        <v>0</v>
      </c>
      <c r="E1457" s="93">
        <v>14</v>
      </c>
      <c r="F1457" s="93">
        <v>0</v>
      </c>
      <c r="G1457" s="93">
        <v>0</v>
      </c>
      <c r="H1457" s="93">
        <v>0</v>
      </c>
      <c r="I1457" s="93">
        <v>0</v>
      </c>
      <c r="J1457" s="93">
        <f t="shared" si="75"/>
        <v>44</v>
      </c>
      <c r="K1457" s="399"/>
      <c r="L1457" s="399"/>
      <c r="M1457" s="399"/>
      <c r="N1457" s="420"/>
      <c r="O1457" s="420"/>
      <c r="P1457" s="420"/>
      <c r="Q1457" s="420"/>
      <c r="R1457" s="420"/>
      <c r="S1457" s="420"/>
      <c r="T1457" s="420"/>
      <c r="U1457" s="420"/>
      <c r="V1457" s="420"/>
      <c r="W1457" s="420"/>
      <c r="X1457" s="420"/>
      <c r="Y1457" s="420"/>
    </row>
    <row r="1458" spans="1:25" ht="30" customHeight="1">
      <c r="A1458" s="343" t="s">
        <v>24</v>
      </c>
      <c r="B1458" s="93">
        <v>0</v>
      </c>
      <c r="C1458" s="93">
        <v>0</v>
      </c>
      <c r="D1458" s="93">
        <v>0</v>
      </c>
      <c r="E1458" s="93">
        <v>11</v>
      </c>
      <c r="F1458" s="93">
        <v>0</v>
      </c>
      <c r="G1458" s="93">
        <v>9</v>
      </c>
      <c r="H1458" s="93">
        <v>0</v>
      </c>
      <c r="I1458" s="93">
        <v>0</v>
      </c>
      <c r="J1458" s="93">
        <f t="shared" si="75"/>
        <v>20</v>
      </c>
      <c r="K1458" s="399"/>
      <c r="L1458" s="399"/>
      <c r="M1458" s="399"/>
      <c r="N1458" s="420"/>
      <c r="O1458" s="420"/>
      <c r="P1458" s="420"/>
      <c r="Q1458" s="420"/>
      <c r="R1458" s="420"/>
      <c r="S1458" s="420"/>
      <c r="T1458" s="420"/>
      <c r="U1458" s="420"/>
      <c r="V1458" s="420"/>
      <c r="W1458" s="420"/>
      <c r="X1458" s="420"/>
      <c r="Y1458" s="420"/>
    </row>
    <row r="1459" spans="1:25" ht="30" customHeight="1">
      <c r="A1459" s="343" t="s">
        <v>33</v>
      </c>
      <c r="B1459" s="93">
        <v>0</v>
      </c>
      <c r="C1459" s="93">
        <v>4</v>
      </c>
      <c r="D1459" s="93">
        <v>0</v>
      </c>
      <c r="E1459" s="93">
        <v>25</v>
      </c>
      <c r="F1459" s="93">
        <v>0</v>
      </c>
      <c r="G1459" s="93">
        <v>26</v>
      </c>
      <c r="H1459" s="93">
        <v>0</v>
      </c>
      <c r="I1459" s="93">
        <v>0</v>
      </c>
      <c r="J1459" s="93">
        <f t="shared" si="75"/>
        <v>55</v>
      </c>
      <c r="K1459" s="399"/>
      <c r="L1459" s="399"/>
      <c r="M1459" s="399"/>
      <c r="N1459" s="420"/>
      <c r="O1459" s="420"/>
      <c r="P1459" s="420"/>
      <c r="Q1459" s="420"/>
      <c r="R1459" s="420"/>
      <c r="S1459" s="420"/>
      <c r="T1459" s="420"/>
      <c r="U1459" s="420"/>
      <c r="V1459" s="420"/>
      <c r="W1459" s="420"/>
      <c r="X1459" s="420"/>
      <c r="Y1459" s="420"/>
    </row>
    <row r="1460" spans="1:25" ht="30" customHeight="1">
      <c r="A1460" s="343" t="s">
        <v>23</v>
      </c>
      <c r="B1460" s="93">
        <v>0</v>
      </c>
      <c r="C1460" s="93">
        <v>39</v>
      </c>
      <c r="D1460" s="93">
        <v>0</v>
      </c>
      <c r="E1460" s="93">
        <v>1</v>
      </c>
      <c r="F1460" s="93">
        <v>0</v>
      </c>
      <c r="G1460" s="93">
        <v>1</v>
      </c>
      <c r="H1460" s="93">
        <v>0</v>
      </c>
      <c r="I1460" s="93">
        <v>0</v>
      </c>
      <c r="J1460" s="93">
        <f t="shared" si="75"/>
        <v>41</v>
      </c>
      <c r="K1460" s="399"/>
      <c r="L1460" s="399"/>
      <c r="M1460" s="399"/>
      <c r="N1460" s="420"/>
      <c r="O1460" s="420"/>
      <c r="P1460" s="420"/>
      <c r="Q1460" s="420"/>
      <c r="R1460" s="420"/>
      <c r="S1460" s="420"/>
      <c r="T1460" s="420"/>
      <c r="U1460" s="420"/>
      <c r="V1460" s="420"/>
      <c r="W1460" s="420"/>
      <c r="X1460" s="420"/>
      <c r="Y1460" s="420"/>
    </row>
    <row r="1461" spans="1:25" ht="30" customHeight="1">
      <c r="A1461" s="343" t="s">
        <v>35</v>
      </c>
      <c r="B1461" s="93">
        <v>0</v>
      </c>
      <c r="C1461" s="93">
        <v>0</v>
      </c>
      <c r="D1461" s="93">
        <v>0</v>
      </c>
      <c r="E1461" s="93">
        <v>26</v>
      </c>
      <c r="F1461" s="93">
        <v>0</v>
      </c>
      <c r="G1461" s="93">
        <v>8</v>
      </c>
      <c r="H1461" s="93">
        <v>0</v>
      </c>
      <c r="I1461" s="93">
        <v>0</v>
      </c>
      <c r="J1461" s="93">
        <f t="shared" si="75"/>
        <v>34</v>
      </c>
      <c r="K1461" s="399"/>
      <c r="L1461" s="399"/>
      <c r="M1461" s="399"/>
      <c r="N1461" s="420"/>
      <c r="O1461" s="420"/>
      <c r="P1461" s="420"/>
      <c r="Q1461" s="420"/>
      <c r="R1461" s="420"/>
      <c r="S1461" s="420"/>
      <c r="T1461" s="420"/>
      <c r="U1461" s="420"/>
      <c r="V1461" s="420"/>
      <c r="W1461" s="420"/>
      <c r="X1461" s="420"/>
      <c r="Y1461" s="420"/>
    </row>
    <row r="1462" spans="1:25" ht="30" customHeight="1">
      <c r="A1462" s="343" t="s">
        <v>36</v>
      </c>
      <c r="B1462" s="93">
        <v>0</v>
      </c>
      <c r="C1462" s="93">
        <v>0</v>
      </c>
      <c r="D1462" s="93">
        <v>0</v>
      </c>
      <c r="E1462" s="93">
        <v>32</v>
      </c>
      <c r="F1462" s="93">
        <v>0</v>
      </c>
      <c r="G1462" s="93">
        <v>0</v>
      </c>
      <c r="H1462" s="93">
        <v>0</v>
      </c>
      <c r="I1462" s="93">
        <v>0</v>
      </c>
      <c r="J1462" s="93">
        <f t="shared" si="75"/>
        <v>32</v>
      </c>
      <c r="K1462" s="399"/>
      <c r="L1462" s="399"/>
      <c r="M1462" s="399"/>
      <c r="N1462" s="420"/>
      <c r="O1462" s="420"/>
      <c r="P1462" s="420"/>
      <c r="Q1462" s="420"/>
      <c r="R1462" s="420"/>
      <c r="S1462" s="420"/>
      <c r="T1462" s="420"/>
      <c r="U1462" s="420"/>
      <c r="V1462" s="420"/>
      <c r="W1462" s="420"/>
      <c r="X1462" s="420"/>
      <c r="Y1462" s="420"/>
    </row>
    <row r="1463" spans="1:25" ht="30" customHeight="1">
      <c r="A1463" s="343" t="s">
        <v>48</v>
      </c>
      <c r="B1463" s="93">
        <v>0</v>
      </c>
      <c r="C1463" s="93">
        <v>0</v>
      </c>
      <c r="D1463" s="93">
        <v>0</v>
      </c>
      <c r="E1463" s="93">
        <v>22</v>
      </c>
      <c r="F1463" s="93">
        <v>0</v>
      </c>
      <c r="G1463" s="93">
        <v>0</v>
      </c>
      <c r="H1463" s="93">
        <v>0</v>
      </c>
      <c r="I1463" s="93">
        <v>0</v>
      </c>
      <c r="J1463" s="93">
        <f t="shared" si="75"/>
        <v>22</v>
      </c>
      <c r="K1463" s="399"/>
      <c r="L1463" s="399"/>
      <c r="M1463" s="399"/>
      <c r="N1463" s="420"/>
      <c r="O1463" s="420"/>
      <c r="P1463" s="420"/>
      <c r="Q1463" s="420"/>
      <c r="R1463" s="420"/>
      <c r="S1463" s="420"/>
      <c r="T1463" s="420"/>
      <c r="U1463" s="420"/>
      <c r="V1463" s="420"/>
      <c r="W1463" s="420"/>
      <c r="X1463" s="420"/>
      <c r="Y1463" s="420"/>
    </row>
    <row r="1464" spans="1:25" ht="30" customHeight="1">
      <c r="A1464" s="343" t="s">
        <v>49</v>
      </c>
      <c r="B1464" s="93">
        <v>0</v>
      </c>
      <c r="C1464" s="93">
        <v>0</v>
      </c>
      <c r="D1464" s="93">
        <v>0</v>
      </c>
      <c r="E1464" s="93">
        <v>15</v>
      </c>
      <c r="F1464" s="93">
        <v>0</v>
      </c>
      <c r="G1464" s="93">
        <v>4</v>
      </c>
      <c r="H1464" s="93">
        <v>0</v>
      </c>
      <c r="I1464" s="93">
        <v>0</v>
      </c>
      <c r="J1464" s="93">
        <f t="shared" si="75"/>
        <v>19</v>
      </c>
      <c r="K1464" s="399"/>
      <c r="L1464" s="399"/>
      <c r="M1464" s="399"/>
      <c r="N1464" s="420"/>
      <c r="O1464" s="420"/>
      <c r="P1464" s="420"/>
      <c r="Q1464" s="420"/>
      <c r="R1464" s="420"/>
      <c r="S1464" s="420"/>
      <c r="T1464" s="420"/>
      <c r="U1464" s="420"/>
      <c r="V1464" s="420"/>
      <c r="W1464" s="420"/>
      <c r="X1464" s="420"/>
      <c r="Y1464" s="420"/>
    </row>
    <row r="1465" spans="1:25" ht="30" customHeight="1">
      <c r="A1465" s="343" t="s">
        <v>50</v>
      </c>
      <c r="B1465" s="93">
        <v>0</v>
      </c>
      <c r="C1465" s="93">
        <v>39</v>
      </c>
      <c r="D1465" s="93">
        <v>0</v>
      </c>
      <c r="E1465" s="93">
        <v>0</v>
      </c>
      <c r="F1465" s="93">
        <v>0</v>
      </c>
      <c r="G1465" s="93">
        <v>6</v>
      </c>
      <c r="H1465" s="93">
        <v>0</v>
      </c>
      <c r="I1465" s="93">
        <v>7</v>
      </c>
      <c r="J1465" s="93">
        <f t="shared" si="75"/>
        <v>52</v>
      </c>
      <c r="K1465" s="399"/>
      <c r="L1465" s="399"/>
      <c r="M1465" s="399"/>
      <c r="N1465" s="420"/>
      <c r="O1465" s="420"/>
      <c r="P1465" s="420"/>
      <c r="Q1465" s="420"/>
      <c r="R1465" s="420"/>
      <c r="S1465" s="420"/>
      <c r="T1465" s="420"/>
      <c r="U1465" s="420"/>
      <c r="V1465" s="420"/>
      <c r="W1465" s="420"/>
      <c r="X1465" s="420"/>
      <c r="Y1465" s="420"/>
    </row>
    <row r="1466" spans="1:25" ht="30" customHeight="1">
      <c r="A1466" s="343" t="s">
        <v>51</v>
      </c>
      <c r="B1466" s="93">
        <v>0</v>
      </c>
      <c r="C1466" s="93">
        <v>38</v>
      </c>
      <c r="D1466" s="93">
        <v>0</v>
      </c>
      <c r="E1466" s="93">
        <v>0</v>
      </c>
      <c r="F1466" s="93">
        <v>0</v>
      </c>
      <c r="G1466" s="93">
        <v>19</v>
      </c>
      <c r="H1466" s="93">
        <v>0</v>
      </c>
      <c r="I1466" s="93">
        <v>0</v>
      </c>
      <c r="J1466" s="93">
        <f t="shared" si="75"/>
        <v>57</v>
      </c>
      <c r="K1466" s="399"/>
      <c r="L1466" s="399"/>
      <c r="M1466" s="399"/>
      <c r="N1466" s="420"/>
      <c r="O1466" s="420"/>
      <c r="P1466" s="420"/>
      <c r="Q1466" s="420"/>
      <c r="R1466" s="420"/>
      <c r="S1466" s="420"/>
      <c r="T1466" s="420"/>
      <c r="U1466" s="420"/>
      <c r="V1466" s="420"/>
      <c r="W1466" s="420"/>
      <c r="X1466" s="420"/>
      <c r="Y1466" s="420"/>
    </row>
    <row r="1467" spans="1:25" ht="30" customHeight="1">
      <c r="A1467" s="343" t="s">
        <v>1699</v>
      </c>
      <c r="B1467" s="93">
        <v>0</v>
      </c>
      <c r="C1467" s="93">
        <v>0</v>
      </c>
      <c r="D1467" s="93">
        <v>0</v>
      </c>
      <c r="E1467" s="93">
        <v>11</v>
      </c>
      <c r="F1467" s="93">
        <v>0</v>
      </c>
      <c r="G1467" s="93">
        <v>30</v>
      </c>
      <c r="H1467" s="93">
        <v>0</v>
      </c>
      <c r="I1467" s="93">
        <v>0</v>
      </c>
      <c r="J1467" s="93">
        <f t="shared" si="75"/>
        <v>41</v>
      </c>
      <c r="K1467" s="399"/>
      <c r="L1467" s="399"/>
      <c r="M1467" s="399"/>
      <c r="N1467" s="420"/>
      <c r="O1467" s="420"/>
      <c r="P1467" s="420"/>
      <c r="Q1467" s="420"/>
      <c r="R1467" s="420"/>
      <c r="S1467" s="420"/>
      <c r="T1467" s="420"/>
      <c r="U1467" s="420"/>
      <c r="V1467" s="420"/>
      <c r="W1467" s="420"/>
      <c r="X1467" s="420"/>
      <c r="Y1467" s="420"/>
    </row>
    <row r="1468" spans="1:25" ht="30" customHeight="1">
      <c r="A1468" s="343" t="s">
        <v>53</v>
      </c>
      <c r="B1468" s="93">
        <v>0</v>
      </c>
      <c r="C1468" s="93">
        <v>0</v>
      </c>
      <c r="D1468" s="93">
        <v>0</v>
      </c>
      <c r="E1468" s="93">
        <v>8</v>
      </c>
      <c r="F1468" s="93">
        <v>0</v>
      </c>
      <c r="G1468" s="93">
        <v>14</v>
      </c>
      <c r="H1468" s="93">
        <v>0</v>
      </c>
      <c r="I1468" s="93">
        <v>0</v>
      </c>
      <c r="J1468" s="93">
        <f t="shared" si="75"/>
        <v>22</v>
      </c>
      <c r="K1468" s="399"/>
      <c r="L1468" s="399"/>
      <c r="M1468" s="399"/>
      <c r="N1468" s="420"/>
      <c r="O1468" s="420"/>
      <c r="P1468" s="420"/>
      <c r="Q1468" s="420"/>
      <c r="R1468" s="420"/>
      <c r="S1468" s="420"/>
      <c r="T1468" s="420"/>
      <c r="U1468" s="420"/>
      <c r="V1468" s="420"/>
      <c r="W1468" s="420"/>
      <c r="X1468" s="420"/>
      <c r="Y1468" s="420"/>
    </row>
    <row r="1469" spans="1:25" ht="30" customHeight="1">
      <c r="A1469" s="343" t="s">
        <v>54</v>
      </c>
      <c r="B1469" s="93">
        <v>0</v>
      </c>
      <c r="C1469" s="93">
        <v>2</v>
      </c>
      <c r="D1469" s="93">
        <v>0</v>
      </c>
      <c r="E1469" s="93">
        <v>0</v>
      </c>
      <c r="F1469" s="93">
        <v>0</v>
      </c>
      <c r="G1469" s="93">
        <v>9</v>
      </c>
      <c r="H1469" s="93">
        <v>0</v>
      </c>
      <c r="I1469" s="93">
        <v>0</v>
      </c>
      <c r="J1469" s="93">
        <f t="shared" si="75"/>
        <v>11</v>
      </c>
      <c r="K1469" s="399"/>
      <c r="L1469" s="399"/>
      <c r="M1469" s="399"/>
      <c r="N1469" s="420"/>
      <c r="O1469" s="420"/>
      <c r="P1469" s="420"/>
      <c r="Q1469" s="420"/>
      <c r="R1469" s="420"/>
      <c r="S1469" s="420"/>
      <c r="T1469" s="420"/>
      <c r="U1469" s="420"/>
      <c r="V1469" s="420"/>
      <c r="W1469" s="420"/>
      <c r="X1469" s="420"/>
      <c r="Y1469" s="420"/>
    </row>
    <row r="1470" spans="1:25" ht="30" customHeight="1">
      <c r="A1470" s="343" t="s">
        <v>64</v>
      </c>
      <c r="B1470" s="93">
        <v>0</v>
      </c>
      <c r="C1470" s="93">
        <v>38</v>
      </c>
      <c r="D1470" s="93">
        <v>0</v>
      </c>
      <c r="E1470" s="93">
        <v>4</v>
      </c>
      <c r="F1470" s="93">
        <v>0</v>
      </c>
      <c r="G1470" s="93">
        <v>6</v>
      </c>
      <c r="H1470" s="93">
        <v>0</v>
      </c>
      <c r="I1470" s="93">
        <v>0</v>
      </c>
      <c r="J1470" s="93">
        <f t="shared" si="75"/>
        <v>48</v>
      </c>
      <c r="K1470" s="399"/>
      <c r="L1470" s="399"/>
      <c r="M1470" s="399"/>
      <c r="N1470" s="420"/>
      <c r="O1470" s="420"/>
      <c r="P1470" s="420"/>
      <c r="Q1470" s="420"/>
      <c r="R1470" s="420"/>
      <c r="S1470" s="420"/>
      <c r="T1470" s="420"/>
      <c r="U1470" s="420"/>
      <c r="V1470" s="420"/>
      <c r="W1470" s="420"/>
      <c r="X1470" s="420"/>
      <c r="Y1470" s="420"/>
    </row>
    <row r="1471" spans="1:25" ht="30" customHeight="1">
      <c r="A1471" s="343" t="s">
        <v>57</v>
      </c>
      <c r="B1471" s="93">
        <v>0</v>
      </c>
      <c r="C1471" s="93">
        <v>0</v>
      </c>
      <c r="D1471" s="93">
        <v>0</v>
      </c>
      <c r="E1471" s="93">
        <v>28</v>
      </c>
      <c r="F1471" s="93">
        <v>0</v>
      </c>
      <c r="G1471" s="93">
        <v>1</v>
      </c>
      <c r="H1471" s="93">
        <v>0</v>
      </c>
      <c r="I1471" s="93">
        <v>0</v>
      </c>
      <c r="J1471" s="93">
        <f t="shared" si="75"/>
        <v>29</v>
      </c>
      <c r="K1471" s="399"/>
      <c r="L1471" s="399"/>
      <c r="M1471" s="399"/>
      <c r="N1471" s="420"/>
      <c r="O1471" s="420"/>
      <c r="P1471" s="420"/>
      <c r="Q1471" s="420"/>
      <c r="R1471" s="420"/>
      <c r="S1471" s="420"/>
      <c r="T1471" s="420"/>
      <c r="U1471" s="420"/>
      <c r="V1471" s="420"/>
      <c r="W1471" s="420"/>
      <c r="X1471" s="420"/>
      <c r="Y1471" s="420"/>
    </row>
    <row r="1472" spans="1:25" ht="30" customHeight="1">
      <c r="A1472" s="343" t="s">
        <v>20</v>
      </c>
      <c r="B1472" s="93">
        <v>0</v>
      </c>
      <c r="C1472" s="93">
        <v>15</v>
      </c>
      <c r="D1472" s="93">
        <v>0</v>
      </c>
      <c r="E1472" s="93">
        <v>6</v>
      </c>
      <c r="F1472" s="93">
        <v>2</v>
      </c>
      <c r="G1472" s="93">
        <v>0</v>
      </c>
      <c r="H1472" s="93">
        <v>0</v>
      </c>
      <c r="I1472" s="93">
        <v>0</v>
      </c>
      <c r="J1472" s="93">
        <f t="shared" si="75"/>
        <v>23</v>
      </c>
      <c r="K1472" s="399"/>
      <c r="L1472" s="399"/>
      <c r="M1472" s="399"/>
      <c r="N1472" s="420"/>
      <c r="O1472" s="420"/>
      <c r="P1472" s="420"/>
      <c r="Q1472" s="420"/>
      <c r="R1472" s="420"/>
      <c r="S1472" s="420"/>
      <c r="T1472" s="420"/>
      <c r="U1472" s="420"/>
      <c r="V1472" s="420"/>
      <c r="W1472" s="420"/>
      <c r="X1472" s="420"/>
      <c r="Y1472" s="420"/>
    </row>
    <row r="1473" spans="1:42" ht="30" customHeight="1">
      <c r="A1473" s="343" t="s">
        <v>66</v>
      </c>
      <c r="B1473" s="93">
        <v>24</v>
      </c>
      <c r="C1473" s="93">
        <v>0</v>
      </c>
      <c r="D1473" s="93">
        <v>0</v>
      </c>
      <c r="E1473" s="93">
        <v>29</v>
      </c>
      <c r="F1473" s="93">
        <v>0</v>
      </c>
      <c r="G1473" s="93">
        <v>17</v>
      </c>
      <c r="H1473" s="93">
        <v>15</v>
      </c>
      <c r="I1473" s="93">
        <v>0</v>
      </c>
      <c r="J1473" s="93">
        <f t="shared" si="75"/>
        <v>85</v>
      </c>
      <c r="K1473" s="399"/>
      <c r="L1473" s="399"/>
      <c r="M1473" s="399"/>
      <c r="N1473" s="420"/>
      <c r="O1473" s="420"/>
      <c r="P1473" s="420"/>
      <c r="Q1473" s="420"/>
      <c r="R1473" s="420"/>
      <c r="S1473" s="420"/>
      <c r="T1473" s="420"/>
      <c r="U1473" s="420"/>
      <c r="V1473" s="420"/>
      <c r="W1473" s="420"/>
      <c r="X1473" s="420"/>
      <c r="Y1473" s="420"/>
    </row>
    <row r="1474" spans="1:42" ht="30" customHeight="1">
      <c r="A1474" s="343" t="s">
        <v>38</v>
      </c>
      <c r="B1474" s="93">
        <v>0</v>
      </c>
      <c r="C1474" s="93">
        <v>38</v>
      </c>
      <c r="D1474" s="93">
        <v>0</v>
      </c>
      <c r="E1474" s="93">
        <v>8</v>
      </c>
      <c r="F1474" s="93">
        <v>0</v>
      </c>
      <c r="G1474" s="93">
        <v>0</v>
      </c>
      <c r="H1474" s="93">
        <v>0</v>
      </c>
      <c r="I1474" s="93">
        <v>0</v>
      </c>
      <c r="J1474" s="93">
        <f t="shared" si="75"/>
        <v>46</v>
      </c>
      <c r="K1474" s="399"/>
      <c r="L1474" s="399"/>
      <c r="M1474" s="399"/>
      <c r="N1474" s="420"/>
      <c r="O1474" s="420"/>
      <c r="P1474" s="420"/>
      <c r="Q1474" s="420"/>
      <c r="R1474" s="420"/>
      <c r="S1474" s="420"/>
      <c r="T1474" s="420"/>
      <c r="U1474" s="420"/>
      <c r="V1474" s="420"/>
      <c r="W1474" s="420"/>
      <c r="X1474" s="420"/>
      <c r="Y1474" s="420"/>
    </row>
    <row r="1475" spans="1:42" ht="30" customHeight="1">
      <c r="A1475" s="343" t="s">
        <v>39</v>
      </c>
      <c r="B1475" s="93">
        <v>0</v>
      </c>
      <c r="C1475" s="93">
        <v>0</v>
      </c>
      <c r="D1475" s="93">
        <v>0</v>
      </c>
      <c r="E1475" s="93">
        <v>44</v>
      </c>
      <c r="F1475" s="93">
        <v>0</v>
      </c>
      <c r="G1475" s="93">
        <v>2</v>
      </c>
      <c r="H1475" s="93">
        <v>0</v>
      </c>
      <c r="I1475" s="93">
        <v>0</v>
      </c>
      <c r="J1475" s="93">
        <f t="shared" si="75"/>
        <v>46</v>
      </c>
      <c r="K1475" s="399"/>
      <c r="L1475" s="399"/>
      <c r="M1475" s="399"/>
      <c r="N1475" s="420"/>
      <c r="O1475" s="420"/>
      <c r="P1475" s="420"/>
      <c r="Q1475" s="420"/>
      <c r="R1475" s="420"/>
      <c r="S1475" s="420"/>
      <c r="T1475" s="420"/>
      <c r="U1475" s="420"/>
      <c r="V1475" s="420"/>
      <c r="W1475" s="420"/>
      <c r="X1475" s="420"/>
      <c r="Y1475" s="420"/>
    </row>
    <row r="1476" spans="1:42" ht="30" customHeight="1">
      <c r="A1476" s="343" t="s">
        <v>657</v>
      </c>
      <c r="B1476" s="93">
        <v>0</v>
      </c>
      <c r="C1476" s="93">
        <v>0</v>
      </c>
      <c r="D1476" s="93">
        <v>0</v>
      </c>
      <c r="E1476" s="93">
        <v>27</v>
      </c>
      <c r="F1476" s="93">
        <v>0</v>
      </c>
      <c r="G1476" s="93">
        <v>8</v>
      </c>
      <c r="H1476" s="93">
        <v>0</v>
      </c>
      <c r="I1476" s="93">
        <v>0</v>
      </c>
      <c r="J1476" s="93">
        <f t="shared" si="75"/>
        <v>35</v>
      </c>
      <c r="K1476" s="399"/>
      <c r="L1476" s="399"/>
      <c r="M1476" s="399"/>
      <c r="N1476" s="420"/>
      <c r="O1476" s="420"/>
      <c r="P1476" s="420"/>
      <c r="Q1476" s="420"/>
      <c r="R1476" s="420"/>
      <c r="S1476" s="420"/>
      <c r="T1476" s="420"/>
      <c r="U1476" s="420"/>
      <c r="V1476" s="420"/>
      <c r="W1476" s="420"/>
      <c r="X1476" s="420"/>
      <c r="Y1476" s="420"/>
    </row>
    <row r="1477" spans="1:42" ht="30" customHeight="1">
      <c r="A1477" s="343" t="s">
        <v>940</v>
      </c>
      <c r="B1477" s="93">
        <v>0</v>
      </c>
      <c r="C1477" s="93">
        <v>0</v>
      </c>
      <c r="D1477" s="93">
        <v>0</v>
      </c>
      <c r="E1477" s="93">
        <v>0</v>
      </c>
      <c r="F1477" s="93">
        <v>0</v>
      </c>
      <c r="G1477" s="93">
        <v>2</v>
      </c>
      <c r="H1477" s="93">
        <v>0</v>
      </c>
      <c r="I1477" s="93">
        <v>0</v>
      </c>
      <c r="J1477" s="93">
        <f t="shared" si="75"/>
        <v>2</v>
      </c>
      <c r="K1477" s="399"/>
      <c r="L1477" s="399"/>
      <c r="M1477" s="399"/>
      <c r="N1477" s="420"/>
      <c r="O1477" s="420"/>
      <c r="P1477" s="420"/>
      <c r="Q1477" s="420"/>
      <c r="R1477" s="420"/>
      <c r="S1477" s="420"/>
      <c r="T1477" s="420"/>
      <c r="U1477" s="420"/>
      <c r="V1477" s="420"/>
      <c r="W1477" s="420"/>
      <c r="X1477" s="420"/>
      <c r="Y1477" s="420"/>
    </row>
    <row r="1478" spans="1:42" ht="34.5" customHeight="1">
      <c r="A1478" s="343" t="s">
        <v>1694</v>
      </c>
      <c r="B1478" s="93">
        <v>0</v>
      </c>
      <c r="C1478" s="93">
        <v>0</v>
      </c>
      <c r="D1478" s="93">
        <v>0</v>
      </c>
      <c r="E1478" s="93">
        <v>11</v>
      </c>
      <c r="F1478" s="93">
        <v>0</v>
      </c>
      <c r="G1478" s="93">
        <v>0</v>
      </c>
      <c r="H1478" s="93">
        <v>0</v>
      </c>
      <c r="I1478" s="93">
        <v>1</v>
      </c>
      <c r="J1478" s="93">
        <f t="shared" si="75"/>
        <v>12</v>
      </c>
      <c r="K1478" s="399"/>
      <c r="L1478" s="399"/>
      <c r="M1478" s="399"/>
      <c r="N1478" s="420"/>
      <c r="O1478" s="420"/>
      <c r="P1478" s="420"/>
      <c r="Q1478" s="420"/>
      <c r="R1478" s="420"/>
      <c r="S1478" s="420"/>
      <c r="T1478" s="420"/>
      <c r="U1478" s="420"/>
      <c r="V1478" s="420"/>
      <c r="W1478" s="420"/>
      <c r="X1478" s="420"/>
      <c r="Y1478" s="420"/>
    </row>
    <row r="1479" spans="1:42" ht="30" customHeight="1">
      <c r="A1479" s="343" t="s">
        <v>1700</v>
      </c>
      <c r="B1479" s="93">
        <v>0</v>
      </c>
      <c r="C1479" s="93">
        <v>38</v>
      </c>
      <c r="D1479" s="93">
        <v>0</v>
      </c>
      <c r="E1479" s="93">
        <v>0</v>
      </c>
      <c r="F1479" s="93">
        <v>0</v>
      </c>
      <c r="G1479" s="93">
        <v>0</v>
      </c>
      <c r="H1479" s="93">
        <v>0</v>
      </c>
      <c r="I1479" s="93">
        <v>0</v>
      </c>
      <c r="J1479" s="93">
        <f t="shared" si="75"/>
        <v>38</v>
      </c>
      <c r="K1479" s="399"/>
      <c r="L1479" s="399"/>
      <c r="M1479" s="399"/>
      <c r="N1479" s="420"/>
      <c r="O1479" s="420"/>
      <c r="P1479" s="420"/>
      <c r="Q1479" s="420"/>
      <c r="R1479" s="420"/>
      <c r="S1479" s="420"/>
      <c r="T1479" s="420"/>
      <c r="U1479" s="420"/>
      <c r="V1479" s="420"/>
      <c r="W1479" s="420"/>
      <c r="X1479" s="420"/>
      <c r="Y1479" s="420"/>
    </row>
    <row r="1480" spans="1:42" ht="30" customHeight="1">
      <c r="A1480" s="343" t="s">
        <v>998</v>
      </c>
      <c r="B1480" s="93">
        <v>0</v>
      </c>
      <c r="C1480" s="93">
        <v>0</v>
      </c>
      <c r="D1480" s="93">
        <v>0</v>
      </c>
      <c r="E1480" s="93">
        <v>1</v>
      </c>
      <c r="F1480" s="93">
        <v>0</v>
      </c>
      <c r="G1480" s="93">
        <v>0</v>
      </c>
      <c r="H1480" s="93">
        <v>0</v>
      </c>
      <c r="I1480" s="93">
        <v>0</v>
      </c>
      <c r="J1480" s="93">
        <f t="shared" si="75"/>
        <v>1</v>
      </c>
      <c r="K1480" s="399"/>
      <c r="L1480" s="399"/>
      <c r="M1480" s="399"/>
      <c r="N1480" s="420"/>
      <c r="O1480" s="420"/>
      <c r="P1480" s="420"/>
      <c r="Q1480" s="420"/>
      <c r="R1480" s="420"/>
      <c r="S1480" s="420"/>
      <c r="T1480" s="420"/>
      <c r="U1480" s="420"/>
      <c r="V1480" s="420"/>
      <c r="W1480" s="420"/>
      <c r="X1480" s="420"/>
      <c r="Y1480" s="420"/>
    </row>
    <row r="1481" spans="1:42" ht="30" customHeight="1">
      <c r="A1481" s="343" t="s">
        <v>1701</v>
      </c>
      <c r="B1481" s="93">
        <v>0</v>
      </c>
      <c r="C1481" s="93">
        <v>38</v>
      </c>
      <c r="D1481" s="93">
        <v>0</v>
      </c>
      <c r="E1481" s="93">
        <v>0</v>
      </c>
      <c r="F1481" s="93">
        <v>0</v>
      </c>
      <c r="G1481" s="93">
        <v>0</v>
      </c>
      <c r="H1481" s="93">
        <v>0</v>
      </c>
      <c r="I1481" s="93">
        <v>0</v>
      </c>
      <c r="J1481" s="93">
        <f t="shared" si="75"/>
        <v>38</v>
      </c>
      <c r="K1481" s="399"/>
      <c r="L1481" s="399"/>
      <c r="M1481" s="399"/>
      <c r="N1481" s="420"/>
      <c r="O1481" s="420"/>
      <c r="P1481" s="420"/>
      <c r="Q1481" s="420"/>
      <c r="R1481" s="420"/>
      <c r="S1481" s="420"/>
      <c r="T1481" s="420"/>
      <c r="U1481" s="420"/>
      <c r="V1481" s="420"/>
      <c r="W1481" s="420"/>
      <c r="X1481" s="420"/>
      <c r="Y1481" s="420"/>
    </row>
    <row r="1482" spans="1:42" ht="30" customHeight="1">
      <c r="A1482" s="343" t="s">
        <v>1702</v>
      </c>
      <c r="B1482" s="93">
        <v>0</v>
      </c>
      <c r="C1482" s="93">
        <v>15</v>
      </c>
      <c r="D1482" s="93">
        <v>0</v>
      </c>
      <c r="E1482" s="93">
        <v>0</v>
      </c>
      <c r="F1482" s="93">
        <v>0</v>
      </c>
      <c r="G1482" s="93">
        <v>0</v>
      </c>
      <c r="H1482" s="93">
        <v>0</v>
      </c>
      <c r="I1482" s="93">
        <v>0</v>
      </c>
      <c r="J1482" s="93">
        <f t="shared" si="75"/>
        <v>15</v>
      </c>
      <c r="K1482" s="399"/>
      <c r="L1482" s="399"/>
      <c r="M1482" s="399"/>
      <c r="N1482" s="420"/>
      <c r="O1482" s="420"/>
      <c r="P1482" s="420"/>
      <c r="Q1482" s="420"/>
      <c r="R1482" s="420"/>
      <c r="S1482" s="420"/>
      <c r="T1482" s="420"/>
      <c r="U1482" s="420"/>
      <c r="V1482" s="420"/>
      <c r="W1482" s="420"/>
      <c r="X1482" s="420"/>
      <c r="Y1482" s="420"/>
    </row>
    <row r="1483" spans="1:42" ht="30" customHeight="1">
      <c r="A1483" s="343" t="s">
        <v>1710</v>
      </c>
      <c r="B1483" s="93">
        <v>0</v>
      </c>
      <c r="C1483" s="93">
        <v>0</v>
      </c>
      <c r="D1483" s="93">
        <v>0</v>
      </c>
      <c r="E1483" s="93">
        <v>0</v>
      </c>
      <c r="F1483" s="93">
        <v>0</v>
      </c>
      <c r="G1483" s="93">
        <v>0</v>
      </c>
      <c r="H1483" s="93">
        <v>0</v>
      </c>
      <c r="I1483" s="93">
        <v>2</v>
      </c>
      <c r="J1483" s="93">
        <f t="shared" si="75"/>
        <v>2</v>
      </c>
      <c r="K1483" s="399"/>
      <c r="L1483" s="399"/>
      <c r="M1483" s="399"/>
      <c r="N1483" s="420"/>
      <c r="O1483" s="420"/>
      <c r="P1483" s="420"/>
      <c r="Q1483" s="420"/>
      <c r="R1483" s="420"/>
      <c r="S1483" s="420"/>
      <c r="T1483" s="420"/>
      <c r="U1483" s="420"/>
      <c r="V1483" s="420"/>
      <c r="W1483" s="420"/>
      <c r="X1483" s="420"/>
      <c r="Y1483" s="420"/>
    </row>
    <row r="1484" spans="1:42" ht="30" customHeight="1">
      <c r="A1484" s="343" t="s">
        <v>244</v>
      </c>
      <c r="B1484" s="93">
        <v>0</v>
      </c>
      <c r="C1484" s="93">
        <v>0</v>
      </c>
      <c r="D1484" s="93">
        <v>0</v>
      </c>
      <c r="E1484" s="93">
        <v>0</v>
      </c>
      <c r="F1484" s="93">
        <v>0</v>
      </c>
      <c r="G1484" s="93">
        <v>3</v>
      </c>
      <c r="H1484" s="93">
        <v>0</v>
      </c>
      <c r="I1484" s="93">
        <v>0</v>
      </c>
      <c r="J1484" s="93">
        <f t="shared" si="75"/>
        <v>3</v>
      </c>
      <c r="K1484" s="399"/>
      <c r="L1484" s="399"/>
      <c r="M1484" s="399"/>
      <c r="N1484" s="420"/>
      <c r="O1484" s="420"/>
      <c r="P1484" s="420"/>
      <c r="Q1484" s="420"/>
      <c r="R1484" s="420"/>
      <c r="S1484" s="420"/>
      <c r="T1484" s="420"/>
      <c r="U1484" s="420"/>
      <c r="V1484" s="420"/>
      <c r="W1484" s="420"/>
      <c r="X1484" s="420"/>
      <c r="Y1484" s="420"/>
    </row>
    <row r="1485" spans="1:42" ht="30" customHeight="1">
      <c r="A1485" s="343" t="s">
        <v>1045</v>
      </c>
      <c r="B1485" s="93">
        <v>0</v>
      </c>
      <c r="C1485" s="93">
        <v>250</v>
      </c>
      <c r="D1485" s="93">
        <v>2</v>
      </c>
      <c r="E1485" s="93">
        <v>7</v>
      </c>
      <c r="F1485" s="93">
        <v>0</v>
      </c>
      <c r="G1485" s="93">
        <v>1</v>
      </c>
      <c r="H1485" s="93">
        <v>0</v>
      </c>
      <c r="I1485" s="93">
        <v>0</v>
      </c>
      <c r="J1485" s="93">
        <f t="shared" si="75"/>
        <v>260</v>
      </c>
      <c r="K1485" s="399"/>
      <c r="L1485" s="399"/>
      <c r="M1485" s="399"/>
      <c r="N1485" s="420"/>
      <c r="O1485" s="420"/>
      <c r="P1485" s="420"/>
      <c r="Q1485" s="420"/>
      <c r="R1485" s="420"/>
      <c r="S1485" s="420"/>
      <c r="T1485" s="420"/>
      <c r="U1485" s="420"/>
      <c r="V1485" s="420"/>
      <c r="W1485" s="420"/>
      <c r="X1485" s="420"/>
      <c r="Y1485" s="420"/>
    </row>
    <row r="1486" spans="1:42" ht="30" customHeight="1">
      <c r="A1486" s="343" t="s">
        <v>1053</v>
      </c>
      <c r="B1486" s="93">
        <v>0</v>
      </c>
      <c r="C1486" s="93">
        <v>38</v>
      </c>
      <c r="D1486" s="93">
        <v>0</v>
      </c>
      <c r="E1486" s="93">
        <v>0</v>
      </c>
      <c r="F1486" s="93">
        <v>0</v>
      </c>
      <c r="G1486" s="93">
        <v>0</v>
      </c>
      <c r="H1486" s="93">
        <v>0</v>
      </c>
      <c r="I1486" s="93">
        <v>0</v>
      </c>
      <c r="J1486" s="93">
        <f t="shared" si="75"/>
        <v>38</v>
      </c>
      <c r="K1486" s="399"/>
      <c r="L1486" s="399"/>
      <c r="M1486" s="399"/>
      <c r="N1486" s="420"/>
      <c r="O1486" s="420"/>
      <c r="P1486" s="420"/>
      <c r="Q1486" s="420"/>
      <c r="R1486" s="420"/>
      <c r="S1486" s="420"/>
      <c r="T1486" s="420"/>
      <c r="U1486" s="420"/>
      <c r="V1486" s="420"/>
      <c r="W1486" s="420"/>
      <c r="X1486" s="420"/>
      <c r="Y1486" s="420"/>
    </row>
    <row r="1487" spans="1:42" ht="30" customHeight="1">
      <c r="A1487" s="343" t="s">
        <v>37</v>
      </c>
      <c r="B1487" s="93">
        <v>0</v>
      </c>
      <c r="C1487" s="93">
        <v>0</v>
      </c>
      <c r="D1487" s="93">
        <v>0</v>
      </c>
      <c r="E1487" s="93">
        <v>1</v>
      </c>
      <c r="F1487" s="93">
        <v>0</v>
      </c>
      <c r="G1487" s="93">
        <v>1</v>
      </c>
      <c r="H1487" s="93">
        <v>0</v>
      </c>
      <c r="I1487" s="93">
        <v>0</v>
      </c>
      <c r="J1487" s="93">
        <f t="shared" si="75"/>
        <v>2</v>
      </c>
      <c r="K1487" s="399"/>
      <c r="L1487" s="399"/>
      <c r="M1487" s="399"/>
      <c r="N1487" s="420"/>
      <c r="O1487" s="420"/>
      <c r="P1487" s="420"/>
      <c r="Q1487" s="420"/>
      <c r="R1487" s="420"/>
      <c r="S1487" s="420"/>
      <c r="T1487" s="420"/>
      <c r="U1487" s="420"/>
      <c r="V1487" s="420"/>
      <c r="W1487" s="420"/>
      <c r="X1487" s="420"/>
      <c r="Y1487" s="420"/>
    </row>
    <row r="1488" spans="1:42" s="307" customFormat="1" ht="30" customHeight="1">
      <c r="A1488" s="330" t="s">
        <v>3</v>
      </c>
      <c r="B1488" s="406">
        <f t="shared" ref="B1488:J1488" si="76">SUM(B1455:B1487)</f>
        <v>24</v>
      </c>
      <c r="C1488" s="406">
        <f t="shared" si="76"/>
        <v>675</v>
      </c>
      <c r="D1488" s="406">
        <f t="shared" si="76"/>
        <v>3</v>
      </c>
      <c r="E1488" s="406">
        <f t="shared" si="76"/>
        <v>350</v>
      </c>
      <c r="F1488" s="406">
        <f t="shared" si="76"/>
        <v>2</v>
      </c>
      <c r="G1488" s="406">
        <f t="shared" si="76"/>
        <v>200</v>
      </c>
      <c r="H1488" s="406">
        <f t="shared" si="76"/>
        <v>15</v>
      </c>
      <c r="I1488" s="406">
        <f t="shared" si="76"/>
        <v>11</v>
      </c>
      <c r="J1488" s="406">
        <f t="shared" si="76"/>
        <v>1280</v>
      </c>
      <c r="K1488" s="119"/>
      <c r="L1488" s="119"/>
      <c r="M1488" s="119"/>
      <c r="N1488" s="119"/>
      <c r="O1488" s="119"/>
      <c r="P1488" s="119"/>
      <c r="Q1488" s="119"/>
      <c r="R1488" s="119"/>
      <c r="S1488" s="119"/>
      <c r="T1488" s="119"/>
      <c r="U1488" s="119"/>
      <c r="V1488" s="119"/>
      <c r="W1488" s="119"/>
      <c r="X1488" s="119"/>
      <c r="Y1488" s="119"/>
      <c r="Z1488" s="435"/>
      <c r="AA1488" s="428"/>
      <c r="AC1488" s="428"/>
      <c r="AD1488" s="428"/>
      <c r="AF1488" s="428"/>
      <c r="AG1488" s="428"/>
      <c r="AI1488" s="428"/>
      <c r="AJ1488" s="428"/>
      <c r="AL1488" s="428"/>
      <c r="AM1488" s="428"/>
      <c r="AN1488" s="428"/>
      <c r="AO1488" s="428"/>
      <c r="AP1488" s="428"/>
    </row>
    <row r="1490" spans="1:42" ht="30" customHeight="1">
      <c r="A1490" s="737" t="s">
        <v>1723</v>
      </c>
      <c r="B1490" s="738"/>
      <c r="C1490" s="738"/>
      <c r="D1490" s="738"/>
      <c r="E1490" s="738"/>
      <c r="F1490" s="738"/>
      <c r="G1490" s="738"/>
      <c r="H1490" s="738"/>
      <c r="I1490" s="738"/>
      <c r="J1490" s="738"/>
      <c r="K1490" s="738"/>
      <c r="L1490" s="738"/>
      <c r="M1490" s="738"/>
      <c r="N1490" s="738"/>
      <c r="O1490" s="738"/>
      <c r="P1490" s="739"/>
    </row>
    <row r="1491" spans="1:42" s="307" customFormat="1" ht="89.25" customHeight="1">
      <c r="A1491" s="371" t="s">
        <v>1703</v>
      </c>
      <c r="B1491" s="265" t="s">
        <v>5</v>
      </c>
      <c r="C1491" s="265" t="s">
        <v>4</v>
      </c>
      <c r="D1491" s="265" t="s">
        <v>6</v>
      </c>
      <c r="E1491" s="265" t="s">
        <v>1725</v>
      </c>
      <c r="F1491" s="265" t="s">
        <v>1726</v>
      </c>
      <c r="G1491" s="265" t="s">
        <v>1524</v>
      </c>
      <c r="H1491" s="265" t="s">
        <v>236</v>
      </c>
      <c r="I1491" s="265" t="s">
        <v>229</v>
      </c>
      <c r="J1491" s="265" t="s">
        <v>11</v>
      </c>
      <c r="K1491" s="265" t="s">
        <v>12</v>
      </c>
      <c r="L1491" s="265" t="s">
        <v>13</v>
      </c>
      <c r="M1491" s="265" t="s">
        <v>14</v>
      </c>
      <c r="N1491" s="266" t="s">
        <v>1233</v>
      </c>
      <c r="O1491" s="265" t="s">
        <v>15</v>
      </c>
      <c r="P1491" s="265" t="s">
        <v>3</v>
      </c>
      <c r="Q1491" s="428"/>
      <c r="R1491" s="428"/>
      <c r="S1491" s="428"/>
      <c r="T1491" s="428"/>
      <c r="U1491" s="428"/>
      <c r="V1491" s="428"/>
      <c r="W1491" s="428"/>
      <c r="X1491" s="428"/>
      <c r="Y1491" s="428"/>
      <c r="Z1491" s="435"/>
      <c r="AA1491" s="428"/>
      <c r="AC1491" s="428"/>
      <c r="AD1491" s="428"/>
      <c r="AF1491" s="428"/>
      <c r="AG1491" s="428"/>
      <c r="AI1491" s="428"/>
      <c r="AJ1491" s="428"/>
      <c r="AL1491" s="428"/>
      <c r="AM1491" s="428"/>
      <c r="AN1491" s="428"/>
      <c r="AO1491" s="428"/>
      <c r="AP1491" s="428"/>
    </row>
    <row r="1492" spans="1:42" ht="30" customHeight="1">
      <c r="A1492" s="370" t="s">
        <v>44</v>
      </c>
      <c r="B1492" s="93">
        <v>0</v>
      </c>
      <c r="C1492" s="93">
        <v>1</v>
      </c>
      <c r="D1492" s="93">
        <v>0</v>
      </c>
      <c r="E1492" s="93">
        <v>0</v>
      </c>
      <c r="F1492" s="93">
        <v>9</v>
      </c>
      <c r="G1492" s="93">
        <v>0</v>
      </c>
      <c r="H1492" s="93">
        <v>122</v>
      </c>
      <c r="I1492" s="93">
        <v>43</v>
      </c>
      <c r="J1492" s="93">
        <v>32</v>
      </c>
      <c r="K1492" s="93">
        <v>0</v>
      </c>
      <c r="L1492" s="93">
        <v>15</v>
      </c>
      <c r="M1492" s="93">
        <v>4</v>
      </c>
      <c r="N1492" s="93">
        <v>0</v>
      </c>
      <c r="O1492" s="93">
        <v>0</v>
      </c>
      <c r="P1492" s="413">
        <v>226</v>
      </c>
    </row>
    <row r="1493" spans="1:42" ht="30" customHeight="1">
      <c r="A1493" s="370" t="s">
        <v>29</v>
      </c>
      <c r="B1493" s="93">
        <v>0</v>
      </c>
      <c r="C1493" s="93">
        <v>0</v>
      </c>
      <c r="D1493" s="93">
        <v>0</v>
      </c>
      <c r="E1493" s="93">
        <v>0</v>
      </c>
      <c r="F1493" s="93">
        <v>1</v>
      </c>
      <c r="G1493" s="93">
        <v>1</v>
      </c>
      <c r="H1493" s="93">
        <v>0</v>
      </c>
      <c r="I1493" s="93">
        <v>20</v>
      </c>
      <c r="J1493" s="93">
        <v>16</v>
      </c>
      <c r="K1493" s="93">
        <v>15</v>
      </c>
      <c r="L1493" s="93">
        <v>11</v>
      </c>
      <c r="M1493" s="93">
        <v>0</v>
      </c>
      <c r="N1493" s="93">
        <v>17</v>
      </c>
      <c r="O1493" s="93">
        <v>0</v>
      </c>
      <c r="P1493" s="413">
        <v>81</v>
      </c>
    </row>
    <row r="1494" spans="1:42" ht="30" customHeight="1">
      <c r="A1494" s="370" t="s">
        <v>31</v>
      </c>
      <c r="B1494" s="93">
        <v>102</v>
      </c>
      <c r="C1494" s="93">
        <v>0</v>
      </c>
      <c r="D1494" s="93">
        <v>0</v>
      </c>
      <c r="E1494" s="93">
        <v>69</v>
      </c>
      <c r="F1494" s="93">
        <v>27</v>
      </c>
      <c r="G1494" s="93">
        <v>20</v>
      </c>
      <c r="H1494" s="93">
        <v>0</v>
      </c>
      <c r="I1494" s="93">
        <v>19</v>
      </c>
      <c r="J1494" s="93">
        <v>0</v>
      </c>
      <c r="K1494" s="93">
        <v>0</v>
      </c>
      <c r="L1494" s="93">
        <v>0</v>
      </c>
      <c r="M1494" s="93">
        <v>3</v>
      </c>
      <c r="N1494" s="93">
        <v>0</v>
      </c>
      <c r="O1494" s="93">
        <v>33</v>
      </c>
      <c r="P1494" s="413">
        <v>273</v>
      </c>
    </row>
    <row r="1495" spans="1:42" ht="30" customHeight="1">
      <c r="A1495" s="370" t="s">
        <v>24</v>
      </c>
      <c r="B1495" s="93">
        <v>0</v>
      </c>
      <c r="C1495" s="93">
        <v>0</v>
      </c>
      <c r="D1495" s="93">
        <v>0</v>
      </c>
      <c r="E1495" s="93">
        <v>0</v>
      </c>
      <c r="F1495" s="93">
        <v>0</v>
      </c>
      <c r="G1495" s="93">
        <v>0</v>
      </c>
      <c r="H1495" s="93">
        <v>0</v>
      </c>
      <c r="I1495" s="93">
        <v>3</v>
      </c>
      <c r="J1495" s="93">
        <v>0</v>
      </c>
      <c r="K1495" s="93">
        <v>30</v>
      </c>
      <c r="L1495" s="93">
        <v>107</v>
      </c>
      <c r="M1495" s="93">
        <v>3</v>
      </c>
      <c r="N1495" s="93">
        <v>0</v>
      </c>
      <c r="O1495" s="93">
        <v>0</v>
      </c>
      <c r="P1495" s="413">
        <v>143</v>
      </c>
    </row>
    <row r="1496" spans="1:42" ht="30" customHeight="1">
      <c r="A1496" s="370" t="s">
        <v>33</v>
      </c>
      <c r="B1496" s="93">
        <v>51</v>
      </c>
      <c r="C1496" s="93">
        <v>0</v>
      </c>
      <c r="D1496" s="93">
        <v>0</v>
      </c>
      <c r="E1496" s="93">
        <v>0</v>
      </c>
      <c r="F1496" s="93">
        <v>20</v>
      </c>
      <c r="G1496" s="93">
        <v>2</v>
      </c>
      <c r="H1496" s="93">
        <v>0</v>
      </c>
      <c r="I1496" s="93">
        <v>32</v>
      </c>
      <c r="J1496" s="93">
        <v>33</v>
      </c>
      <c r="K1496" s="93">
        <v>16</v>
      </c>
      <c r="L1496" s="93">
        <v>5</v>
      </c>
      <c r="M1496" s="93">
        <v>33</v>
      </c>
      <c r="N1496" s="93">
        <v>0</v>
      </c>
      <c r="O1496" s="93">
        <v>61</v>
      </c>
      <c r="P1496" s="413">
        <v>253</v>
      </c>
    </row>
    <row r="1497" spans="1:42" ht="30" customHeight="1">
      <c r="A1497" s="370" t="s">
        <v>23</v>
      </c>
      <c r="B1497" s="93">
        <v>0</v>
      </c>
      <c r="C1497" s="93">
        <v>55</v>
      </c>
      <c r="D1497" s="93">
        <v>67</v>
      </c>
      <c r="E1497" s="93">
        <v>0</v>
      </c>
      <c r="F1497" s="93">
        <v>53</v>
      </c>
      <c r="G1497" s="93">
        <v>20</v>
      </c>
      <c r="H1497" s="93">
        <v>0</v>
      </c>
      <c r="I1497" s="93">
        <v>4</v>
      </c>
      <c r="J1497" s="93">
        <v>35</v>
      </c>
      <c r="K1497" s="93">
        <v>16</v>
      </c>
      <c r="L1497" s="93">
        <v>80</v>
      </c>
      <c r="M1497" s="93">
        <v>93</v>
      </c>
      <c r="N1497" s="93">
        <v>27</v>
      </c>
      <c r="O1497" s="93">
        <v>33</v>
      </c>
      <c r="P1497" s="413">
        <v>483</v>
      </c>
    </row>
    <row r="1498" spans="1:42" ht="30" customHeight="1">
      <c r="A1498" s="370" t="s">
        <v>35</v>
      </c>
      <c r="B1498" s="93">
        <v>0</v>
      </c>
      <c r="C1498" s="93">
        <v>2</v>
      </c>
      <c r="D1498" s="93">
        <v>0</v>
      </c>
      <c r="E1498" s="93">
        <v>0</v>
      </c>
      <c r="F1498" s="93">
        <v>9</v>
      </c>
      <c r="G1498" s="93">
        <v>2</v>
      </c>
      <c r="H1498" s="93">
        <v>0</v>
      </c>
      <c r="I1498" s="93">
        <v>7</v>
      </c>
      <c r="J1498" s="93">
        <v>17</v>
      </c>
      <c r="K1498" s="93">
        <v>17</v>
      </c>
      <c r="L1498" s="93">
        <v>37</v>
      </c>
      <c r="M1498" s="93">
        <v>0</v>
      </c>
      <c r="N1498" s="93">
        <v>10</v>
      </c>
      <c r="O1498" s="93">
        <v>33</v>
      </c>
      <c r="P1498" s="413">
        <v>134</v>
      </c>
    </row>
    <row r="1499" spans="1:42" ht="30" customHeight="1">
      <c r="A1499" s="370" t="s">
        <v>36</v>
      </c>
      <c r="B1499" s="93">
        <v>0</v>
      </c>
      <c r="C1499" s="93">
        <v>0</v>
      </c>
      <c r="D1499" s="93">
        <v>0</v>
      </c>
      <c r="E1499" s="93">
        <v>0</v>
      </c>
      <c r="F1499" s="93">
        <v>19</v>
      </c>
      <c r="G1499" s="93">
        <v>14</v>
      </c>
      <c r="H1499" s="93">
        <v>61</v>
      </c>
      <c r="I1499" s="93">
        <v>26</v>
      </c>
      <c r="J1499" s="93">
        <v>0</v>
      </c>
      <c r="K1499" s="93">
        <v>0</v>
      </c>
      <c r="L1499" s="93">
        <v>3</v>
      </c>
      <c r="M1499" s="93">
        <v>0</v>
      </c>
      <c r="N1499" s="93">
        <v>0</v>
      </c>
      <c r="O1499" s="93">
        <v>0</v>
      </c>
      <c r="P1499" s="413">
        <v>123</v>
      </c>
    </row>
    <row r="1500" spans="1:42" ht="30" customHeight="1">
      <c r="A1500" s="370" t="s">
        <v>48</v>
      </c>
      <c r="B1500" s="93">
        <v>0</v>
      </c>
      <c r="C1500" s="93">
        <v>0</v>
      </c>
      <c r="D1500" s="93">
        <v>0</v>
      </c>
      <c r="E1500" s="93">
        <v>0</v>
      </c>
      <c r="F1500" s="93">
        <v>50</v>
      </c>
      <c r="G1500" s="93">
        <v>5</v>
      </c>
      <c r="H1500" s="93">
        <v>61</v>
      </c>
      <c r="I1500" s="93">
        <v>6</v>
      </c>
      <c r="J1500" s="93">
        <v>52</v>
      </c>
      <c r="K1500" s="93">
        <v>9</v>
      </c>
      <c r="L1500" s="93">
        <v>0</v>
      </c>
      <c r="M1500" s="93">
        <v>1</v>
      </c>
      <c r="N1500" s="93">
        <v>0</v>
      </c>
      <c r="O1500" s="93">
        <v>0</v>
      </c>
      <c r="P1500" s="413">
        <v>184</v>
      </c>
    </row>
    <row r="1501" spans="1:42" ht="30" customHeight="1">
      <c r="A1501" s="370" t="s">
        <v>49</v>
      </c>
      <c r="B1501" s="93">
        <v>0</v>
      </c>
      <c r="C1501" s="93">
        <v>0</v>
      </c>
      <c r="D1501" s="93">
        <v>67</v>
      </c>
      <c r="E1501" s="93">
        <v>0</v>
      </c>
      <c r="F1501" s="93">
        <v>30</v>
      </c>
      <c r="G1501" s="93">
        <v>2</v>
      </c>
      <c r="H1501" s="93">
        <v>61</v>
      </c>
      <c r="I1501" s="93">
        <v>29</v>
      </c>
      <c r="J1501" s="93">
        <v>69</v>
      </c>
      <c r="K1501" s="93">
        <v>24</v>
      </c>
      <c r="L1501" s="93">
        <v>29</v>
      </c>
      <c r="M1501" s="93">
        <v>31</v>
      </c>
      <c r="N1501" s="93">
        <v>3</v>
      </c>
      <c r="O1501" s="93">
        <v>28</v>
      </c>
      <c r="P1501" s="413">
        <v>373</v>
      </c>
    </row>
    <row r="1502" spans="1:42" ht="30" customHeight="1">
      <c r="A1502" s="370" t="s">
        <v>50</v>
      </c>
      <c r="B1502" s="93">
        <v>0</v>
      </c>
      <c r="C1502" s="93">
        <v>93</v>
      </c>
      <c r="D1502" s="93">
        <v>67</v>
      </c>
      <c r="E1502" s="93">
        <v>0</v>
      </c>
      <c r="F1502" s="93">
        <v>55</v>
      </c>
      <c r="G1502" s="93">
        <v>44</v>
      </c>
      <c r="H1502" s="93">
        <v>0</v>
      </c>
      <c r="I1502" s="93">
        <v>77</v>
      </c>
      <c r="J1502" s="93">
        <v>0</v>
      </c>
      <c r="K1502" s="93">
        <v>0</v>
      </c>
      <c r="L1502" s="93">
        <v>33</v>
      </c>
      <c r="M1502" s="93">
        <v>28</v>
      </c>
      <c r="N1502" s="93">
        <v>17</v>
      </c>
      <c r="O1502" s="93">
        <v>66</v>
      </c>
      <c r="P1502" s="413">
        <v>480</v>
      </c>
    </row>
    <row r="1503" spans="1:42" ht="30" customHeight="1">
      <c r="A1503" s="370" t="s">
        <v>51</v>
      </c>
      <c r="B1503" s="93">
        <v>204</v>
      </c>
      <c r="C1503" s="93">
        <v>30</v>
      </c>
      <c r="D1503" s="93">
        <v>0</v>
      </c>
      <c r="E1503" s="93">
        <v>0</v>
      </c>
      <c r="F1503" s="93">
        <v>71</v>
      </c>
      <c r="G1503" s="93">
        <v>27</v>
      </c>
      <c r="H1503" s="93">
        <v>0</v>
      </c>
      <c r="I1503" s="93">
        <v>1</v>
      </c>
      <c r="J1503" s="93">
        <v>52</v>
      </c>
      <c r="K1503" s="93">
        <v>32</v>
      </c>
      <c r="L1503" s="93">
        <v>0</v>
      </c>
      <c r="M1503" s="93">
        <v>15</v>
      </c>
      <c r="N1503" s="93">
        <v>0</v>
      </c>
      <c r="O1503" s="93">
        <v>53</v>
      </c>
      <c r="P1503" s="413">
        <v>485</v>
      </c>
    </row>
    <row r="1504" spans="1:42" ht="30" customHeight="1">
      <c r="A1504" s="370" t="s">
        <v>52</v>
      </c>
      <c r="B1504" s="93">
        <v>0</v>
      </c>
      <c r="C1504" s="93">
        <v>16</v>
      </c>
      <c r="D1504" s="93">
        <v>0</v>
      </c>
      <c r="E1504" s="93">
        <v>69</v>
      </c>
      <c r="F1504" s="93">
        <v>43</v>
      </c>
      <c r="G1504" s="93">
        <v>16</v>
      </c>
      <c r="H1504" s="93">
        <v>0</v>
      </c>
      <c r="I1504" s="93">
        <v>44</v>
      </c>
      <c r="J1504" s="93">
        <v>52</v>
      </c>
      <c r="K1504" s="93">
        <v>18</v>
      </c>
      <c r="L1504" s="93">
        <v>54</v>
      </c>
      <c r="M1504" s="93">
        <v>117</v>
      </c>
      <c r="N1504" s="93">
        <v>10</v>
      </c>
      <c r="O1504" s="93">
        <v>20</v>
      </c>
      <c r="P1504" s="413">
        <v>459</v>
      </c>
    </row>
    <row r="1505" spans="1:16" ht="30" customHeight="1">
      <c r="A1505" s="370" t="s">
        <v>53</v>
      </c>
      <c r="B1505" s="93">
        <v>0</v>
      </c>
      <c r="C1505" s="93">
        <v>0</v>
      </c>
      <c r="D1505" s="93">
        <v>67</v>
      </c>
      <c r="E1505" s="93">
        <v>0</v>
      </c>
      <c r="F1505" s="93">
        <v>26</v>
      </c>
      <c r="G1505" s="93">
        <v>10</v>
      </c>
      <c r="H1505" s="93">
        <v>0</v>
      </c>
      <c r="I1505" s="93">
        <v>189</v>
      </c>
      <c r="J1505" s="93">
        <v>57</v>
      </c>
      <c r="K1505" s="93">
        <v>57</v>
      </c>
      <c r="L1505" s="93">
        <v>79</v>
      </c>
      <c r="M1505" s="93">
        <v>8</v>
      </c>
      <c r="N1505" s="93">
        <v>12</v>
      </c>
      <c r="O1505" s="93">
        <v>74</v>
      </c>
      <c r="P1505" s="413">
        <v>579</v>
      </c>
    </row>
    <row r="1506" spans="1:16" ht="30" customHeight="1">
      <c r="A1506" s="370" t="s">
        <v>54</v>
      </c>
      <c r="B1506" s="93">
        <v>0</v>
      </c>
      <c r="C1506" s="93">
        <v>0</v>
      </c>
      <c r="D1506" s="93">
        <v>0</v>
      </c>
      <c r="E1506" s="93">
        <v>0</v>
      </c>
      <c r="F1506" s="93">
        <v>23</v>
      </c>
      <c r="G1506" s="93">
        <v>1</v>
      </c>
      <c r="H1506" s="93">
        <v>0</v>
      </c>
      <c r="I1506" s="93">
        <v>67</v>
      </c>
      <c r="J1506" s="93">
        <v>17</v>
      </c>
      <c r="K1506" s="93">
        <v>0</v>
      </c>
      <c r="L1506" s="93">
        <v>1</v>
      </c>
      <c r="M1506" s="93">
        <v>0</v>
      </c>
      <c r="N1506" s="93">
        <v>0</v>
      </c>
      <c r="O1506" s="93">
        <v>0</v>
      </c>
      <c r="P1506" s="413">
        <v>109</v>
      </c>
    </row>
    <row r="1507" spans="1:16" ht="30" customHeight="1">
      <c r="A1507" s="370" t="s">
        <v>64</v>
      </c>
      <c r="B1507" s="93">
        <v>0</v>
      </c>
      <c r="C1507" s="93">
        <v>1</v>
      </c>
      <c r="D1507" s="93">
        <v>0</v>
      </c>
      <c r="E1507" s="93">
        <v>0</v>
      </c>
      <c r="F1507" s="93">
        <v>15</v>
      </c>
      <c r="G1507" s="93">
        <v>0</v>
      </c>
      <c r="H1507" s="93">
        <v>0</v>
      </c>
      <c r="I1507" s="93">
        <v>2</v>
      </c>
      <c r="J1507" s="93">
        <v>17</v>
      </c>
      <c r="K1507" s="93">
        <v>17</v>
      </c>
      <c r="L1507" s="93">
        <v>31</v>
      </c>
      <c r="M1507" s="93">
        <v>2</v>
      </c>
      <c r="N1507" s="93">
        <v>0</v>
      </c>
      <c r="O1507" s="93">
        <v>28</v>
      </c>
      <c r="P1507" s="413">
        <v>113</v>
      </c>
    </row>
    <row r="1508" spans="1:16" ht="30" customHeight="1">
      <c r="A1508" s="370" t="s">
        <v>57</v>
      </c>
      <c r="B1508" s="93">
        <v>0</v>
      </c>
      <c r="C1508" s="93">
        <v>0</v>
      </c>
      <c r="D1508" s="93">
        <v>67</v>
      </c>
      <c r="E1508" s="93">
        <v>0</v>
      </c>
      <c r="F1508" s="93">
        <v>0</v>
      </c>
      <c r="G1508" s="93">
        <v>1</v>
      </c>
      <c r="H1508" s="93">
        <v>183</v>
      </c>
      <c r="I1508" s="93">
        <v>47</v>
      </c>
      <c r="J1508" s="93">
        <v>17</v>
      </c>
      <c r="K1508" s="93">
        <v>10</v>
      </c>
      <c r="L1508" s="93">
        <v>0</v>
      </c>
      <c r="M1508" s="93">
        <v>3</v>
      </c>
      <c r="N1508" s="93">
        <v>0</v>
      </c>
      <c r="O1508" s="93">
        <v>0</v>
      </c>
      <c r="P1508" s="413">
        <v>328</v>
      </c>
    </row>
    <row r="1509" spans="1:16" ht="30" customHeight="1">
      <c r="A1509" s="370" t="s">
        <v>20</v>
      </c>
      <c r="B1509" s="93">
        <v>0</v>
      </c>
      <c r="C1509" s="93">
        <v>8</v>
      </c>
      <c r="D1509" s="93">
        <v>0</v>
      </c>
      <c r="E1509" s="93">
        <v>0</v>
      </c>
      <c r="F1509" s="93">
        <v>5</v>
      </c>
      <c r="G1509" s="93">
        <v>9</v>
      </c>
      <c r="H1509" s="93">
        <v>61</v>
      </c>
      <c r="I1509" s="93">
        <v>8</v>
      </c>
      <c r="J1509" s="93">
        <v>0</v>
      </c>
      <c r="K1509" s="93">
        <v>4</v>
      </c>
      <c r="L1509" s="93">
        <v>28</v>
      </c>
      <c r="M1509" s="93">
        <v>0</v>
      </c>
      <c r="N1509" s="93">
        <v>3</v>
      </c>
      <c r="O1509" s="93">
        <v>20</v>
      </c>
      <c r="P1509" s="413">
        <v>146</v>
      </c>
    </row>
    <row r="1510" spans="1:16" ht="30" customHeight="1">
      <c r="A1510" s="370" t="s">
        <v>66</v>
      </c>
      <c r="B1510" s="93">
        <v>0</v>
      </c>
      <c r="C1510" s="93">
        <v>18</v>
      </c>
      <c r="D1510" s="93">
        <v>0</v>
      </c>
      <c r="E1510" s="93">
        <v>0</v>
      </c>
      <c r="F1510" s="93">
        <v>22</v>
      </c>
      <c r="G1510" s="93">
        <v>4</v>
      </c>
      <c r="H1510" s="93">
        <v>0</v>
      </c>
      <c r="I1510" s="93">
        <v>45</v>
      </c>
      <c r="J1510" s="93">
        <v>16</v>
      </c>
      <c r="K1510" s="93">
        <v>48</v>
      </c>
      <c r="L1510" s="93">
        <v>80</v>
      </c>
      <c r="M1510" s="93">
        <v>9</v>
      </c>
      <c r="N1510" s="93">
        <v>76</v>
      </c>
      <c r="O1510" s="93">
        <v>61</v>
      </c>
      <c r="P1510" s="413">
        <v>379</v>
      </c>
    </row>
    <row r="1511" spans="1:16" ht="30" customHeight="1">
      <c r="A1511" s="370" t="s">
        <v>38</v>
      </c>
      <c r="B1511" s="93">
        <v>0</v>
      </c>
      <c r="C1511" s="93">
        <v>0</v>
      </c>
      <c r="D1511" s="93">
        <v>0</v>
      </c>
      <c r="E1511" s="93">
        <v>0</v>
      </c>
      <c r="F1511" s="93">
        <v>7</v>
      </c>
      <c r="G1511" s="93">
        <v>3</v>
      </c>
      <c r="H1511" s="93">
        <v>0</v>
      </c>
      <c r="I1511" s="93">
        <v>50</v>
      </c>
      <c r="J1511" s="93">
        <v>0</v>
      </c>
      <c r="K1511" s="93">
        <v>0</v>
      </c>
      <c r="L1511" s="93">
        <v>6</v>
      </c>
      <c r="M1511" s="93">
        <v>0</v>
      </c>
      <c r="N1511" s="93">
        <v>17</v>
      </c>
      <c r="O1511" s="93">
        <v>0</v>
      </c>
      <c r="P1511" s="413">
        <v>83</v>
      </c>
    </row>
    <row r="1512" spans="1:16" ht="30" customHeight="1">
      <c r="A1512" s="370" t="s">
        <v>39</v>
      </c>
      <c r="B1512" s="93">
        <v>0</v>
      </c>
      <c r="C1512" s="93">
        <v>0</v>
      </c>
      <c r="D1512" s="93">
        <v>0</v>
      </c>
      <c r="E1512" s="93">
        <v>0</v>
      </c>
      <c r="F1512" s="93">
        <v>15</v>
      </c>
      <c r="G1512" s="93">
        <v>27</v>
      </c>
      <c r="H1512" s="93">
        <v>140</v>
      </c>
      <c r="I1512" s="93">
        <v>64</v>
      </c>
      <c r="J1512" s="93">
        <v>35</v>
      </c>
      <c r="K1512" s="93">
        <v>3</v>
      </c>
      <c r="L1512" s="93">
        <v>25</v>
      </c>
      <c r="M1512" s="93">
        <v>0</v>
      </c>
      <c r="N1512" s="93">
        <v>44</v>
      </c>
      <c r="O1512" s="93">
        <v>36</v>
      </c>
      <c r="P1512" s="413">
        <v>389</v>
      </c>
    </row>
    <row r="1513" spans="1:16" ht="30" customHeight="1">
      <c r="A1513" s="370" t="s">
        <v>657</v>
      </c>
      <c r="B1513" s="93">
        <v>0</v>
      </c>
      <c r="C1513" s="93">
        <v>0</v>
      </c>
      <c r="D1513" s="93">
        <v>0</v>
      </c>
      <c r="E1513" s="93">
        <v>0</v>
      </c>
      <c r="F1513" s="93">
        <v>0</v>
      </c>
      <c r="G1513" s="93">
        <v>0</v>
      </c>
      <c r="H1513" s="93">
        <v>0</v>
      </c>
      <c r="I1513" s="93">
        <v>53</v>
      </c>
      <c r="J1513" s="93">
        <v>0</v>
      </c>
      <c r="K1513" s="93">
        <v>0</v>
      </c>
      <c r="L1513" s="93">
        <v>80</v>
      </c>
      <c r="M1513" s="93">
        <v>12</v>
      </c>
      <c r="N1513" s="93">
        <v>0</v>
      </c>
      <c r="O1513" s="93">
        <v>0</v>
      </c>
      <c r="P1513" s="413">
        <v>145</v>
      </c>
    </row>
    <row r="1514" spans="1:16" ht="30" customHeight="1">
      <c r="A1514" s="370" t="s">
        <v>763</v>
      </c>
      <c r="B1514" s="93">
        <v>0</v>
      </c>
      <c r="C1514" s="93">
        <v>0</v>
      </c>
      <c r="D1514" s="93">
        <v>0</v>
      </c>
      <c r="E1514" s="93">
        <v>0</v>
      </c>
      <c r="F1514" s="93">
        <v>2</v>
      </c>
      <c r="G1514" s="93">
        <v>0</v>
      </c>
      <c r="H1514" s="93">
        <v>0</v>
      </c>
      <c r="I1514" s="93">
        <v>0</v>
      </c>
      <c r="J1514" s="93">
        <v>0</v>
      </c>
      <c r="K1514" s="93">
        <v>0</v>
      </c>
      <c r="L1514" s="93">
        <v>0</v>
      </c>
      <c r="M1514" s="93">
        <v>0</v>
      </c>
      <c r="N1514" s="93">
        <v>0</v>
      </c>
      <c r="O1514" s="93">
        <v>0</v>
      </c>
      <c r="P1514" s="413">
        <v>2</v>
      </c>
    </row>
    <row r="1515" spans="1:16" ht="30" customHeight="1">
      <c r="A1515" s="370" t="s">
        <v>1458</v>
      </c>
      <c r="B1515" s="93">
        <v>0</v>
      </c>
      <c r="C1515" s="93">
        <v>0</v>
      </c>
      <c r="D1515" s="93">
        <v>0</v>
      </c>
      <c r="E1515" s="93">
        <v>0</v>
      </c>
      <c r="F1515" s="93">
        <v>29</v>
      </c>
      <c r="G1515" s="93">
        <v>0</v>
      </c>
      <c r="H1515" s="93">
        <v>0</v>
      </c>
      <c r="I1515" s="93">
        <v>22</v>
      </c>
      <c r="J1515" s="93">
        <v>19</v>
      </c>
      <c r="K1515" s="93">
        <v>24</v>
      </c>
      <c r="L1515" s="93">
        <v>0</v>
      </c>
      <c r="M1515" s="93">
        <v>0</v>
      </c>
      <c r="N1515" s="93">
        <v>0</v>
      </c>
      <c r="O1515" s="93">
        <v>0</v>
      </c>
      <c r="P1515" s="413">
        <v>94</v>
      </c>
    </row>
    <row r="1516" spans="1:16" ht="30" customHeight="1">
      <c r="A1516" s="370" t="s">
        <v>989</v>
      </c>
      <c r="B1516" s="93">
        <v>0</v>
      </c>
      <c r="C1516" s="93">
        <v>0</v>
      </c>
      <c r="D1516" s="93">
        <v>0</v>
      </c>
      <c r="E1516" s="93">
        <v>0</v>
      </c>
      <c r="F1516" s="93">
        <v>0</v>
      </c>
      <c r="G1516" s="93">
        <v>0</v>
      </c>
      <c r="H1516" s="93">
        <v>0</v>
      </c>
      <c r="I1516" s="93">
        <v>9</v>
      </c>
      <c r="J1516" s="93">
        <v>0</v>
      </c>
      <c r="K1516" s="93">
        <v>0</v>
      </c>
      <c r="L1516" s="93">
        <v>0</v>
      </c>
      <c r="M1516" s="93">
        <v>0</v>
      </c>
      <c r="N1516" s="93">
        <v>0</v>
      </c>
      <c r="O1516" s="93">
        <v>0</v>
      </c>
      <c r="P1516" s="413">
        <v>9</v>
      </c>
    </row>
    <row r="1517" spans="1:16" ht="30" customHeight="1">
      <c r="A1517" s="370" t="s">
        <v>940</v>
      </c>
      <c r="B1517" s="93">
        <v>0</v>
      </c>
      <c r="C1517" s="93">
        <v>0</v>
      </c>
      <c r="D1517" s="93">
        <v>0</v>
      </c>
      <c r="E1517" s="93">
        <v>0</v>
      </c>
      <c r="F1517" s="93">
        <v>26</v>
      </c>
      <c r="G1517" s="93">
        <v>0</v>
      </c>
      <c r="H1517" s="93">
        <v>0</v>
      </c>
      <c r="I1517" s="93">
        <v>55</v>
      </c>
      <c r="J1517" s="93">
        <v>0</v>
      </c>
      <c r="K1517" s="93">
        <v>0</v>
      </c>
      <c r="L1517" s="93">
        <v>8</v>
      </c>
      <c r="M1517" s="93">
        <v>0</v>
      </c>
      <c r="N1517" s="93">
        <v>0</v>
      </c>
      <c r="O1517" s="93">
        <v>0</v>
      </c>
      <c r="P1517" s="413">
        <v>89</v>
      </c>
    </row>
    <row r="1518" spans="1:16" ht="30" customHeight="1">
      <c r="A1518" s="370" t="s">
        <v>1045</v>
      </c>
      <c r="B1518" s="93">
        <v>0</v>
      </c>
      <c r="C1518" s="93">
        <v>0</v>
      </c>
      <c r="D1518" s="93">
        <v>0</v>
      </c>
      <c r="E1518" s="93">
        <v>0</v>
      </c>
      <c r="F1518" s="93">
        <v>0</v>
      </c>
      <c r="G1518" s="93">
        <v>0</v>
      </c>
      <c r="H1518" s="93">
        <v>0</v>
      </c>
      <c r="I1518" s="93">
        <v>0</v>
      </c>
      <c r="J1518" s="93">
        <v>0</v>
      </c>
      <c r="K1518" s="93">
        <v>0</v>
      </c>
      <c r="L1518" s="93">
        <v>0</v>
      </c>
      <c r="M1518" s="93">
        <v>1</v>
      </c>
      <c r="N1518" s="93">
        <v>0</v>
      </c>
      <c r="O1518" s="93">
        <v>0</v>
      </c>
      <c r="P1518" s="413">
        <v>1</v>
      </c>
    </row>
    <row r="1519" spans="1:16" ht="30" customHeight="1">
      <c r="A1519" s="370" t="s">
        <v>1053</v>
      </c>
      <c r="B1519" s="93">
        <v>0</v>
      </c>
      <c r="C1519" s="93">
        <v>1</v>
      </c>
      <c r="D1519" s="93">
        <v>0</v>
      </c>
      <c r="E1519" s="93">
        <v>0</v>
      </c>
      <c r="F1519" s="93">
        <v>0</v>
      </c>
      <c r="G1519" s="93">
        <v>0</v>
      </c>
      <c r="H1519" s="93">
        <v>0</v>
      </c>
      <c r="I1519" s="93">
        <v>0</v>
      </c>
      <c r="J1519" s="93">
        <v>0</v>
      </c>
      <c r="K1519" s="93">
        <v>0</v>
      </c>
      <c r="L1519" s="93">
        <v>0</v>
      </c>
      <c r="M1519" s="93">
        <v>0</v>
      </c>
      <c r="N1519" s="93">
        <v>0</v>
      </c>
      <c r="O1519" s="93">
        <v>0</v>
      </c>
      <c r="P1519" s="413">
        <v>1</v>
      </c>
    </row>
    <row r="1520" spans="1:16" ht="30" customHeight="1">
      <c r="A1520" s="371" t="s">
        <v>3</v>
      </c>
      <c r="B1520" s="406">
        <v>357</v>
      </c>
      <c r="C1520" s="406">
        <v>225</v>
      </c>
      <c r="D1520" s="406">
        <v>335</v>
      </c>
      <c r="E1520" s="406">
        <v>138</v>
      </c>
      <c r="F1520" s="406">
        <v>557</v>
      </c>
      <c r="G1520" s="406">
        <v>208</v>
      </c>
      <c r="H1520" s="406">
        <v>689</v>
      </c>
      <c r="I1520" s="406">
        <v>922</v>
      </c>
      <c r="J1520" s="406">
        <v>536</v>
      </c>
      <c r="K1520" s="406">
        <v>340</v>
      </c>
      <c r="L1520" s="406">
        <v>712</v>
      </c>
      <c r="M1520" s="406">
        <v>363</v>
      </c>
      <c r="N1520" s="413">
        <v>236</v>
      </c>
      <c r="O1520" s="413">
        <v>546</v>
      </c>
      <c r="P1520" s="413">
        <v>6164</v>
      </c>
    </row>
    <row r="1521" spans="1:42" s="740" customFormat="1" ht="30" customHeight="1"/>
    <row r="1522" spans="1:42" ht="30" customHeight="1">
      <c r="A1522" s="718" t="s">
        <v>1724</v>
      </c>
      <c r="B1522" s="718"/>
      <c r="C1522" s="718"/>
      <c r="D1522" s="718"/>
      <c r="E1522" s="718"/>
      <c r="F1522" s="718"/>
      <c r="G1522" s="718"/>
      <c r="H1522" s="718"/>
      <c r="I1522" s="718"/>
      <c r="J1522" s="718"/>
      <c r="K1522" s="718"/>
      <c r="L1522" s="718"/>
      <c r="M1522" s="718"/>
      <c r="N1522" s="718"/>
      <c r="O1522" s="718"/>
      <c r="P1522" s="718"/>
    </row>
    <row r="1523" spans="1:42" s="118" customFormat="1" ht="72" customHeight="1">
      <c r="A1523" s="374" t="s">
        <v>1703</v>
      </c>
      <c r="B1523" s="265" t="s">
        <v>5</v>
      </c>
      <c r="C1523" s="265" t="s">
        <v>4</v>
      </c>
      <c r="D1523" s="265" t="s">
        <v>6</v>
      </c>
      <c r="E1523" s="265" t="s">
        <v>1725</v>
      </c>
      <c r="F1523" s="265" t="s">
        <v>1726</v>
      </c>
      <c r="G1523" s="265" t="s">
        <v>230</v>
      </c>
      <c r="H1523" s="265" t="s">
        <v>236</v>
      </c>
      <c r="I1523" s="265" t="s">
        <v>229</v>
      </c>
      <c r="J1523" s="265" t="s">
        <v>11</v>
      </c>
      <c r="K1523" s="265" t="s">
        <v>12</v>
      </c>
      <c r="L1523" s="265" t="s">
        <v>13</v>
      </c>
      <c r="M1523" s="265" t="s">
        <v>14</v>
      </c>
      <c r="N1523" s="265" t="s">
        <v>1233</v>
      </c>
      <c r="O1523" s="265" t="s">
        <v>15</v>
      </c>
      <c r="P1523" s="265" t="s">
        <v>3</v>
      </c>
      <c r="Q1523" s="119"/>
      <c r="R1523" s="119"/>
      <c r="S1523" s="119"/>
      <c r="T1523" s="119"/>
      <c r="U1523" s="119"/>
      <c r="V1523" s="119"/>
      <c r="W1523" s="119"/>
      <c r="X1523" s="119"/>
      <c r="Y1523" s="119"/>
      <c r="Z1523" s="435"/>
      <c r="AA1523" s="119"/>
      <c r="AC1523" s="119"/>
      <c r="AD1523" s="119"/>
      <c r="AF1523" s="119"/>
      <c r="AG1523" s="119"/>
      <c r="AI1523" s="119"/>
      <c r="AJ1523" s="119"/>
      <c r="AL1523" s="119"/>
      <c r="AM1523" s="119"/>
      <c r="AN1523" s="119"/>
      <c r="AO1523" s="119"/>
      <c r="AP1523" s="119"/>
    </row>
    <row r="1524" spans="1:42" ht="30" customHeight="1">
      <c r="A1524" s="370" t="s">
        <v>44</v>
      </c>
      <c r="B1524" s="93">
        <v>66</v>
      </c>
      <c r="C1524" s="93">
        <v>0</v>
      </c>
      <c r="D1524" s="93">
        <v>0</v>
      </c>
      <c r="E1524" s="93">
        <v>207</v>
      </c>
      <c r="F1524" s="93">
        <v>109</v>
      </c>
      <c r="G1524" s="93">
        <v>0</v>
      </c>
      <c r="H1524" s="93">
        <v>61</v>
      </c>
      <c r="I1524" s="93">
        <v>36</v>
      </c>
      <c r="J1524" s="93">
        <v>0</v>
      </c>
      <c r="K1524" s="93">
        <v>0</v>
      </c>
      <c r="L1524" s="93">
        <v>24</v>
      </c>
      <c r="M1524" s="93">
        <v>3</v>
      </c>
      <c r="N1524" s="93">
        <v>0</v>
      </c>
      <c r="O1524" s="93">
        <v>53</v>
      </c>
      <c r="P1524" s="93">
        <v>559</v>
      </c>
    </row>
    <row r="1525" spans="1:42" ht="30" customHeight="1">
      <c r="A1525" s="370" t="s">
        <v>29</v>
      </c>
      <c r="B1525" s="93">
        <v>0</v>
      </c>
      <c r="C1525" s="93">
        <v>0</v>
      </c>
      <c r="D1525" s="93">
        <v>0</v>
      </c>
      <c r="E1525" s="93">
        <v>0</v>
      </c>
      <c r="F1525" s="93">
        <v>0</v>
      </c>
      <c r="G1525" s="93">
        <v>17</v>
      </c>
      <c r="H1525" s="93">
        <v>0</v>
      </c>
      <c r="I1525" s="93">
        <v>39</v>
      </c>
      <c r="J1525" s="93">
        <v>17</v>
      </c>
      <c r="K1525" s="93">
        <v>59</v>
      </c>
      <c r="L1525" s="93">
        <v>0</v>
      </c>
      <c r="M1525" s="93">
        <v>0</v>
      </c>
      <c r="N1525" s="93">
        <v>6</v>
      </c>
      <c r="O1525" s="93">
        <v>0</v>
      </c>
      <c r="P1525" s="93">
        <v>138</v>
      </c>
    </row>
    <row r="1526" spans="1:42" ht="30" customHeight="1">
      <c r="A1526" s="370" t="s">
        <v>31</v>
      </c>
      <c r="B1526" s="93">
        <v>132</v>
      </c>
      <c r="C1526" s="93">
        <v>0</v>
      </c>
      <c r="D1526" s="93">
        <v>134</v>
      </c>
      <c r="E1526" s="93">
        <v>0</v>
      </c>
      <c r="F1526" s="93">
        <v>0</v>
      </c>
      <c r="G1526" s="93">
        <v>0</v>
      </c>
      <c r="H1526" s="93">
        <v>0</v>
      </c>
      <c r="I1526" s="93">
        <v>16</v>
      </c>
      <c r="J1526" s="93">
        <v>17</v>
      </c>
      <c r="K1526" s="93">
        <v>0</v>
      </c>
      <c r="L1526" s="93">
        <v>0</v>
      </c>
      <c r="M1526" s="93">
        <v>0</v>
      </c>
      <c r="N1526" s="93">
        <v>0</v>
      </c>
      <c r="O1526" s="93">
        <v>0</v>
      </c>
      <c r="P1526" s="93">
        <v>299</v>
      </c>
    </row>
    <row r="1527" spans="1:42" ht="30" customHeight="1">
      <c r="A1527" s="370" t="s">
        <v>24</v>
      </c>
      <c r="B1527" s="93">
        <v>15</v>
      </c>
      <c r="C1527" s="93">
        <v>0</v>
      </c>
      <c r="D1527" s="93">
        <v>67</v>
      </c>
      <c r="E1527" s="93">
        <v>0</v>
      </c>
      <c r="F1527" s="93">
        <v>31</v>
      </c>
      <c r="G1527" s="93">
        <v>0</v>
      </c>
      <c r="H1527" s="93">
        <v>0</v>
      </c>
      <c r="I1527" s="93">
        <v>2</v>
      </c>
      <c r="J1527" s="93">
        <v>0</v>
      </c>
      <c r="K1527" s="93">
        <v>46</v>
      </c>
      <c r="L1527" s="93">
        <v>0</v>
      </c>
      <c r="M1527" s="93">
        <v>3</v>
      </c>
      <c r="N1527" s="93">
        <v>0</v>
      </c>
      <c r="O1527" s="93">
        <v>0</v>
      </c>
      <c r="P1527" s="93">
        <v>164</v>
      </c>
    </row>
    <row r="1528" spans="1:42" ht="30" customHeight="1">
      <c r="A1528" s="370" t="s">
        <v>33</v>
      </c>
      <c r="B1528" s="93">
        <v>51</v>
      </c>
      <c r="C1528" s="93">
        <v>3</v>
      </c>
      <c r="D1528" s="93">
        <v>0</v>
      </c>
      <c r="E1528" s="93">
        <v>138</v>
      </c>
      <c r="F1528" s="93">
        <v>31</v>
      </c>
      <c r="G1528" s="93">
        <v>0</v>
      </c>
      <c r="H1528" s="93">
        <v>0</v>
      </c>
      <c r="I1528" s="93">
        <v>23</v>
      </c>
      <c r="J1528" s="93">
        <v>60</v>
      </c>
      <c r="K1528" s="93">
        <v>59</v>
      </c>
      <c r="L1528" s="93">
        <v>37</v>
      </c>
      <c r="M1528" s="93">
        <v>5</v>
      </c>
      <c r="N1528" s="93">
        <v>0</v>
      </c>
      <c r="O1528" s="93">
        <v>110</v>
      </c>
      <c r="P1528" s="93">
        <v>517</v>
      </c>
    </row>
    <row r="1529" spans="1:42" ht="30" customHeight="1">
      <c r="A1529" s="370" t="s">
        <v>23</v>
      </c>
      <c r="B1529" s="93">
        <v>117</v>
      </c>
      <c r="C1529" s="93">
        <v>8</v>
      </c>
      <c r="D1529" s="93">
        <v>134</v>
      </c>
      <c r="E1529" s="93">
        <v>138</v>
      </c>
      <c r="F1529" s="93">
        <v>133</v>
      </c>
      <c r="G1529" s="93">
        <v>0</v>
      </c>
      <c r="H1529" s="93">
        <v>0</v>
      </c>
      <c r="I1529" s="93">
        <v>4</v>
      </c>
      <c r="J1529" s="93">
        <v>0</v>
      </c>
      <c r="K1529" s="93">
        <v>23</v>
      </c>
      <c r="L1529" s="93">
        <v>152</v>
      </c>
      <c r="M1529" s="93">
        <v>0</v>
      </c>
      <c r="N1529" s="93">
        <v>0</v>
      </c>
      <c r="O1529" s="93">
        <v>74</v>
      </c>
      <c r="P1529" s="93">
        <v>783</v>
      </c>
    </row>
    <row r="1530" spans="1:42" ht="30" customHeight="1">
      <c r="A1530" s="370" t="s">
        <v>35</v>
      </c>
      <c r="B1530" s="93">
        <v>51</v>
      </c>
      <c r="C1530" s="93">
        <v>0</v>
      </c>
      <c r="D1530" s="93">
        <v>67</v>
      </c>
      <c r="E1530" s="93">
        <v>69</v>
      </c>
      <c r="F1530" s="93">
        <v>0</v>
      </c>
      <c r="G1530" s="93">
        <v>0</v>
      </c>
      <c r="H1530" s="93">
        <v>0</v>
      </c>
      <c r="I1530" s="93">
        <v>13</v>
      </c>
      <c r="J1530" s="93">
        <v>30</v>
      </c>
      <c r="K1530" s="93">
        <v>36</v>
      </c>
      <c r="L1530" s="93">
        <v>0</v>
      </c>
      <c r="M1530" s="93">
        <v>0</v>
      </c>
      <c r="N1530" s="93">
        <v>0</v>
      </c>
      <c r="O1530" s="93">
        <v>20</v>
      </c>
      <c r="P1530" s="93">
        <v>286</v>
      </c>
    </row>
    <row r="1531" spans="1:42" ht="30" customHeight="1">
      <c r="A1531" s="370" t="s">
        <v>36</v>
      </c>
      <c r="B1531" s="93">
        <v>0</v>
      </c>
      <c r="C1531" s="93">
        <v>0</v>
      </c>
      <c r="D1531" s="93">
        <v>0</v>
      </c>
      <c r="E1531" s="93">
        <v>0</v>
      </c>
      <c r="F1531" s="93">
        <v>53</v>
      </c>
      <c r="G1531" s="93">
        <v>0</v>
      </c>
      <c r="H1531" s="93">
        <v>0</v>
      </c>
      <c r="I1531" s="93">
        <v>28</v>
      </c>
      <c r="J1531" s="93">
        <v>0</v>
      </c>
      <c r="K1531" s="93">
        <v>0</v>
      </c>
      <c r="L1531" s="93">
        <v>0</v>
      </c>
      <c r="M1531" s="93">
        <v>4</v>
      </c>
      <c r="N1531" s="93">
        <v>0</v>
      </c>
      <c r="O1531" s="93">
        <v>0</v>
      </c>
      <c r="P1531" s="93">
        <v>85</v>
      </c>
    </row>
    <row r="1532" spans="1:42" ht="30" customHeight="1">
      <c r="A1532" s="370" t="s">
        <v>48</v>
      </c>
      <c r="B1532" s="93">
        <v>132</v>
      </c>
      <c r="C1532" s="93">
        <v>0</v>
      </c>
      <c r="D1532" s="93">
        <v>67</v>
      </c>
      <c r="E1532" s="93">
        <v>0</v>
      </c>
      <c r="F1532" s="93">
        <v>25</v>
      </c>
      <c r="G1532" s="93">
        <v>21</v>
      </c>
      <c r="H1532" s="93">
        <v>0</v>
      </c>
      <c r="I1532" s="93">
        <v>4</v>
      </c>
      <c r="J1532" s="93">
        <v>17</v>
      </c>
      <c r="K1532" s="93">
        <v>3</v>
      </c>
      <c r="L1532" s="93">
        <v>58</v>
      </c>
      <c r="M1532" s="93">
        <v>0</v>
      </c>
      <c r="N1532" s="93">
        <v>0</v>
      </c>
      <c r="O1532" s="93">
        <v>0</v>
      </c>
      <c r="P1532" s="93">
        <v>327</v>
      </c>
    </row>
    <row r="1533" spans="1:42" ht="30" customHeight="1">
      <c r="A1533" s="370" t="s">
        <v>49</v>
      </c>
      <c r="B1533" s="93">
        <v>81</v>
      </c>
      <c r="C1533" s="93">
        <v>0</v>
      </c>
      <c r="D1533" s="93">
        <v>201</v>
      </c>
      <c r="E1533" s="93">
        <v>69</v>
      </c>
      <c r="F1533" s="93">
        <v>19</v>
      </c>
      <c r="G1533" s="93">
        <v>9</v>
      </c>
      <c r="H1533" s="93">
        <v>0</v>
      </c>
      <c r="I1533" s="93">
        <v>50</v>
      </c>
      <c r="J1533" s="93">
        <v>91</v>
      </c>
      <c r="K1533" s="93">
        <v>77</v>
      </c>
      <c r="L1533" s="93">
        <v>57</v>
      </c>
      <c r="M1533" s="93">
        <v>4</v>
      </c>
      <c r="N1533" s="93">
        <v>17</v>
      </c>
      <c r="O1533" s="93">
        <v>114</v>
      </c>
      <c r="P1533" s="93">
        <v>789</v>
      </c>
    </row>
    <row r="1534" spans="1:42" ht="30" customHeight="1">
      <c r="A1534" s="370" t="s">
        <v>50</v>
      </c>
      <c r="B1534" s="93">
        <v>66</v>
      </c>
      <c r="C1534" s="93">
        <v>0</v>
      </c>
      <c r="D1534" s="93">
        <v>67</v>
      </c>
      <c r="E1534" s="93">
        <v>69</v>
      </c>
      <c r="F1534" s="93">
        <v>113</v>
      </c>
      <c r="G1534" s="93">
        <v>7</v>
      </c>
      <c r="H1534" s="93">
        <v>0</v>
      </c>
      <c r="I1534" s="93">
        <v>68</v>
      </c>
      <c r="J1534" s="93">
        <v>0</v>
      </c>
      <c r="K1534" s="93">
        <v>0</v>
      </c>
      <c r="L1534" s="93">
        <v>32</v>
      </c>
      <c r="M1534" s="93">
        <v>0</v>
      </c>
      <c r="N1534" s="93">
        <v>0</v>
      </c>
      <c r="O1534" s="93">
        <v>56</v>
      </c>
      <c r="P1534" s="93">
        <v>478</v>
      </c>
    </row>
    <row r="1535" spans="1:42" ht="30" customHeight="1">
      <c r="A1535" s="370" t="s">
        <v>51</v>
      </c>
      <c r="B1535" s="93">
        <v>0</v>
      </c>
      <c r="C1535" s="93">
        <v>51</v>
      </c>
      <c r="D1535" s="93">
        <v>0</v>
      </c>
      <c r="E1535" s="93">
        <v>207</v>
      </c>
      <c r="F1535" s="93">
        <v>116</v>
      </c>
      <c r="G1535" s="93">
        <v>0</v>
      </c>
      <c r="H1535" s="93">
        <v>0</v>
      </c>
      <c r="I1535" s="93">
        <v>2</v>
      </c>
      <c r="J1535" s="93">
        <v>33</v>
      </c>
      <c r="K1535" s="93">
        <v>68</v>
      </c>
      <c r="L1535" s="93">
        <v>0</v>
      </c>
      <c r="M1535" s="93">
        <v>0</v>
      </c>
      <c r="N1535" s="93">
        <v>0</v>
      </c>
      <c r="O1535" s="93">
        <v>8</v>
      </c>
      <c r="P1535" s="93">
        <v>485</v>
      </c>
    </row>
    <row r="1536" spans="1:42" ht="30" customHeight="1">
      <c r="A1536" s="370" t="s">
        <v>52</v>
      </c>
      <c r="B1536" s="93">
        <v>81</v>
      </c>
      <c r="C1536" s="93">
        <v>0</v>
      </c>
      <c r="D1536" s="93">
        <v>134</v>
      </c>
      <c r="E1536" s="93">
        <v>0</v>
      </c>
      <c r="F1536" s="93">
        <v>49</v>
      </c>
      <c r="G1536" s="93">
        <v>9</v>
      </c>
      <c r="H1536" s="93">
        <v>0</v>
      </c>
      <c r="I1536" s="93">
        <v>54</v>
      </c>
      <c r="J1536" s="93">
        <v>14</v>
      </c>
      <c r="K1536" s="93">
        <v>94</v>
      </c>
      <c r="L1536" s="93">
        <v>0</v>
      </c>
      <c r="M1536" s="93">
        <v>22</v>
      </c>
      <c r="N1536" s="93">
        <v>0</v>
      </c>
      <c r="O1536" s="93">
        <v>33</v>
      </c>
      <c r="P1536" s="93">
        <v>490</v>
      </c>
    </row>
    <row r="1537" spans="1:16" ht="30" customHeight="1">
      <c r="A1537" s="370" t="s">
        <v>53</v>
      </c>
      <c r="B1537" s="93">
        <v>0</v>
      </c>
      <c r="C1537" s="93">
        <v>22</v>
      </c>
      <c r="D1537" s="93">
        <v>0</v>
      </c>
      <c r="E1537" s="93">
        <v>483</v>
      </c>
      <c r="F1537" s="93">
        <v>57</v>
      </c>
      <c r="G1537" s="93">
        <v>1</v>
      </c>
      <c r="H1537" s="93">
        <v>0</v>
      </c>
      <c r="I1537" s="93">
        <v>178</v>
      </c>
      <c r="J1537" s="93">
        <v>47</v>
      </c>
      <c r="K1537" s="93">
        <v>90</v>
      </c>
      <c r="L1537" s="93">
        <v>47</v>
      </c>
      <c r="M1537" s="93">
        <v>21</v>
      </c>
      <c r="N1537" s="93">
        <v>12</v>
      </c>
      <c r="O1537" s="93">
        <v>106</v>
      </c>
      <c r="P1537" s="93">
        <v>1064</v>
      </c>
    </row>
    <row r="1538" spans="1:16" ht="30" customHeight="1">
      <c r="A1538" s="370" t="s">
        <v>54</v>
      </c>
      <c r="B1538" s="93">
        <v>132</v>
      </c>
      <c r="C1538" s="93">
        <v>9</v>
      </c>
      <c r="D1538" s="93">
        <v>0</v>
      </c>
      <c r="E1538" s="93">
        <v>0</v>
      </c>
      <c r="F1538" s="93">
        <v>0</v>
      </c>
      <c r="G1538" s="93">
        <v>46</v>
      </c>
      <c r="H1538" s="93">
        <v>0</v>
      </c>
      <c r="I1538" s="93">
        <v>44</v>
      </c>
      <c r="J1538" s="93">
        <v>93</v>
      </c>
      <c r="K1538" s="93">
        <v>0</v>
      </c>
      <c r="L1538" s="93">
        <v>0</v>
      </c>
      <c r="M1538" s="93">
        <v>0</v>
      </c>
      <c r="N1538" s="93">
        <v>0</v>
      </c>
      <c r="O1538" s="93">
        <v>0</v>
      </c>
      <c r="P1538" s="93">
        <v>324</v>
      </c>
    </row>
    <row r="1539" spans="1:16" ht="30" customHeight="1">
      <c r="A1539" s="370" t="s">
        <v>64</v>
      </c>
      <c r="B1539" s="93">
        <v>0</v>
      </c>
      <c r="C1539" s="93">
        <v>0</v>
      </c>
      <c r="D1539" s="93">
        <v>0</v>
      </c>
      <c r="E1539" s="93">
        <v>0</v>
      </c>
      <c r="F1539" s="93">
        <v>0</v>
      </c>
      <c r="G1539" s="93">
        <v>13</v>
      </c>
      <c r="H1539" s="93">
        <v>0</v>
      </c>
      <c r="I1539" s="93">
        <v>0</v>
      </c>
      <c r="J1539" s="93">
        <v>28</v>
      </c>
      <c r="K1539" s="93">
        <v>77</v>
      </c>
      <c r="L1539" s="93">
        <v>0</v>
      </c>
      <c r="M1539" s="93">
        <v>0</v>
      </c>
      <c r="N1539" s="93">
        <v>0</v>
      </c>
      <c r="O1539" s="93">
        <v>0</v>
      </c>
      <c r="P1539" s="93">
        <v>118</v>
      </c>
    </row>
    <row r="1540" spans="1:16" ht="30" customHeight="1">
      <c r="A1540" s="370" t="s">
        <v>57</v>
      </c>
      <c r="B1540" s="93">
        <v>0</v>
      </c>
      <c r="C1540" s="93">
        <v>0</v>
      </c>
      <c r="D1540" s="93">
        <v>0</v>
      </c>
      <c r="E1540" s="93">
        <v>0</v>
      </c>
      <c r="F1540" s="93">
        <v>12</v>
      </c>
      <c r="G1540" s="93">
        <v>0</v>
      </c>
      <c r="H1540" s="93">
        <v>0</v>
      </c>
      <c r="I1540" s="93">
        <v>46</v>
      </c>
      <c r="J1540" s="93">
        <v>0</v>
      </c>
      <c r="K1540" s="93">
        <v>66</v>
      </c>
      <c r="L1540" s="93">
        <v>3</v>
      </c>
      <c r="M1540" s="93">
        <v>0</v>
      </c>
      <c r="N1540" s="93">
        <v>0</v>
      </c>
      <c r="O1540" s="93">
        <v>0</v>
      </c>
      <c r="P1540" s="93">
        <v>127</v>
      </c>
    </row>
    <row r="1541" spans="1:16" ht="30" customHeight="1">
      <c r="A1541" s="370" t="s">
        <v>20</v>
      </c>
      <c r="B1541" s="93">
        <v>0</v>
      </c>
      <c r="C1541" s="93">
        <v>56</v>
      </c>
      <c r="D1541" s="93">
        <v>0</v>
      </c>
      <c r="E1541" s="93">
        <v>0</v>
      </c>
      <c r="F1541" s="93">
        <v>10</v>
      </c>
      <c r="G1541" s="93">
        <v>0</v>
      </c>
      <c r="H1541" s="93">
        <v>0</v>
      </c>
      <c r="I1541" s="93">
        <v>11</v>
      </c>
      <c r="J1541" s="93">
        <v>0</v>
      </c>
      <c r="K1541" s="93">
        <v>52</v>
      </c>
      <c r="L1541" s="93">
        <v>5</v>
      </c>
      <c r="M1541" s="93">
        <v>0</v>
      </c>
      <c r="N1541" s="93">
        <v>0</v>
      </c>
      <c r="O1541" s="93">
        <v>41</v>
      </c>
      <c r="P1541" s="93">
        <v>175</v>
      </c>
    </row>
    <row r="1542" spans="1:16" ht="30" customHeight="1">
      <c r="A1542" s="370" t="s">
        <v>66</v>
      </c>
      <c r="B1542" s="93">
        <v>66</v>
      </c>
      <c r="C1542" s="93">
        <v>44</v>
      </c>
      <c r="D1542" s="93">
        <v>134</v>
      </c>
      <c r="E1542" s="93">
        <v>0</v>
      </c>
      <c r="F1542" s="93">
        <v>1</v>
      </c>
      <c r="G1542" s="93">
        <v>0</v>
      </c>
      <c r="H1542" s="93">
        <v>97</v>
      </c>
      <c r="I1542" s="93">
        <v>36</v>
      </c>
      <c r="J1542" s="93">
        <v>31</v>
      </c>
      <c r="K1542" s="93">
        <v>78</v>
      </c>
      <c r="L1542" s="93">
        <v>100</v>
      </c>
      <c r="M1542" s="93">
        <v>34</v>
      </c>
      <c r="N1542" s="93">
        <v>0</v>
      </c>
      <c r="O1542" s="93">
        <v>20</v>
      </c>
      <c r="P1542" s="93">
        <v>641</v>
      </c>
    </row>
    <row r="1543" spans="1:16" ht="30" customHeight="1">
      <c r="A1543" s="370" t="s">
        <v>38</v>
      </c>
      <c r="B1543" s="93">
        <v>0</v>
      </c>
      <c r="C1543" s="93">
        <v>0</v>
      </c>
      <c r="D1543" s="93">
        <v>134</v>
      </c>
      <c r="E1543" s="93">
        <v>0</v>
      </c>
      <c r="F1543" s="93">
        <v>90</v>
      </c>
      <c r="G1543" s="93">
        <v>0</v>
      </c>
      <c r="H1543" s="93">
        <v>0</v>
      </c>
      <c r="I1543" s="93">
        <v>68</v>
      </c>
      <c r="J1543" s="93">
        <v>0</v>
      </c>
      <c r="K1543" s="93">
        <v>0</v>
      </c>
      <c r="L1543" s="93">
        <v>0</v>
      </c>
      <c r="M1543" s="93">
        <v>0</v>
      </c>
      <c r="N1543" s="93">
        <v>0</v>
      </c>
      <c r="O1543" s="93">
        <v>0</v>
      </c>
      <c r="P1543" s="93">
        <v>292</v>
      </c>
    </row>
    <row r="1544" spans="1:16" ht="30" customHeight="1">
      <c r="A1544" s="370" t="s">
        <v>39</v>
      </c>
      <c r="B1544" s="93">
        <v>81</v>
      </c>
      <c r="C1544" s="93">
        <v>12</v>
      </c>
      <c r="D1544" s="93">
        <v>134</v>
      </c>
      <c r="E1544" s="93">
        <v>0</v>
      </c>
      <c r="F1544" s="93">
        <v>0</v>
      </c>
      <c r="G1544" s="93">
        <v>0</v>
      </c>
      <c r="H1544" s="93">
        <v>0</v>
      </c>
      <c r="I1544" s="93">
        <v>71</v>
      </c>
      <c r="J1544" s="93">
        <v>14</v>
      </c>
      <c r="K1544" s="93">
        <v>47</v>
      </c>
      <c r="L1544" s="93">
        <v>11</v>
      </c>
      <c r="M1544" s="93">
        <v>3</v>
      </c>
      <c r="N1544" s="93">
        <v>0</v>
      </c>
      <c r="O1544" s="93">
        <v>69</v>
      </c>
      <c r="P1544" s="93">
        <v>442</v>
      </c>
    </row>
    <row r="1545" spans="1:16" ht="30" customHeight="1">
      <c r="A1545" s="370" t="s">
        <v>657</v>
      </c>
      <c r="B1545" s="93">
        <v>0</v>
      </c>
      <c r="C1545" s="93">
        <v>0</v>
      </c>
      <c r="D1545" s="93">
        <v>0</v>
      </c>
      <c r="E1545" s="93">
        <v>69</v>
      </c>
      <c r="F1545" s="93">
        <v>0</v>
      </c>
      <c r="G1545" s="93">
        <v>0</v>
      </c>
      <c r="H1545" s="93">
        <v>0</v>
      </c>
      <c r="I1545" s="93">
        <v>82</v>
      </c>
      <c r="J1545" s="93">
        <v>0</v>
      </c>
      <c r="K1545" s="93">
        <v>0</v>
      </c>
      <c r="L1545" s="93">
        <v>21</v>
      </c>
      <c r="M1545" s="93">
        <v>0</v>
      </c>
      <c r="N1545" s="93">
        <v>0</v>
      </c>
      <c r="O1545" s="93">
        <v>28</v>
      </c>
      <c r="P1545" s="93">
        <v>200</v>
      </c>
    </row>
    <row r="1546" spans="1:16" ht="30" customHeight="1">
      <c r="A1546" s="370" t="s">
        <v>763</v>
      </c>
      <c r="B1546" s="93">
        <v>0</v>
      </c>
      <c r="C1546" s="93">
        <v>0</v>
      </c>
      <c r="D1546" s="93">
        <v>0</v>
      </c>
      <c r="E1546" s="93">
        <v>0</v>
      </c>
      <c r="F1546" s="93">
        <v>23</v>
      </c>
      <c r="G1546" s="93">
        <v>0</v>
      </c>
      <c r="H1546" s="93">
        <v>0</v>
      </c>
      <c r="I1546" s="93">
        <v>0</v>
      </c>
      <c r="J1546" s="93">
        <v>0</v>
      </c>
      <c r="K1546" s="93">
        <v>0</v>
      </c>
      <c r="L1546" s="93">
        <v>0</v>
      </c>
      <c r="M1546" s="93">
        <v>0</v>
      </c>
      <c r="N1546" s="93">
        <v>0</v>
      </c>
      <c r="O1546" s="93">
        <v>0</v>
      </c>
      <c r="P1546" s="93">
        <v>23</v>
      </c>
    </row>
    <row r="1547" spans="1:16" ht="30" customHeight="1">
      <c r="A1547" s="370" t="s">
        <v>716</v>
      </c>
      <c r="B1547" s="93">
        <v>0</v>
      </c>
      <c r="C1547" s="93">
        <v>0</v>
      </c>
      <c r="D1547" s="93">
        <v>0</v>
      </c>
      <c r="E1547" s="93">
        <v>0</v>
      </c>
      <c r="F1547" s="93">
        <v>0</v>
      </c>
      <c r="G1547" s="93">
        <v>0</v>
      </c>
      <c r="H1547" s="93">
        <v>0</v>
      </c>
      <c r="I1547" s="93">
        <v>1</v>
      </c>
      <c r="J1547" s="93">
        <v>0</v>
      </c>
      <c r="K1547" s="93">
        <v>0</v>
      </c>
      <c r="L1547" s="93">
        <v>0</v>
      </c>
      <c r="M1547" s="93">
        <v>0</v>
      </c>
      <c r="N1547" s="93">
        <v>0</v>
      </c>
      <c r="O1547" s="93">
        <v>0</v>
      </c>
      <c r="P1547" s="93">
        <v>1</v>
      </c>
    </row>
    <row r="1548" spans="1:16" ht="30" customHeight="1">
      <c r="A1548" s="370" t="s">
        <v>746</v>
      </c>
      <c r="B1548" s="93">
        <v>0</v>
      </c>
      <c r="C1548" s="93">
        <v>0</v>
      </c>
      <c r="D1548" s="93">
        <v>0</v>
      </c>
      <c r="E1548" s="93">
        <v>0</v>
      </c>
      <c r="F1548" s="93">
        <v>0</v>
      </c>
      <c r="G1548" s="93">
        <v>0</v>
      </c>
      <c r="H1548" s="93">
        <v>0</v>
      </c>
      <c r="I1548" s="93">
        <v>1</v>
      </c>
      <c r="J1548" s="93">
        <v>0</v>
      </c>
      <c r="K1548" s="93">
        <v>0</v>
      </c>
      <c r="L1548" s="93">
        <v>0</v>
      </c>
      <c r="M1548" s="93">
        <v>0</v>
      </c>
      <c r="N1548" s="93">
        <v>0</v>
      </c>
      <c r="O1548" s="93">
        <v>0</v>
      </c>
      <c r="P1548" s="93">
        <v>1</v>
      </c>
    </row>
    <row r="1549" spans="1:16" ht="30" customHeight="1">
      <c r="A1549" s="370" t="s">
        <v>1458</v>
      </c>
      <c r="B1549" s="93">
        <v>0</v>
      </c>
      <c r="C1549" s="93">
        <v>0</v>
      </c>
      <c r="D1549" s="93">
        <v>0</v>
      </c>
      <c r="E1549" s="93">
        <v>0</v>
      </c>
      <c r="F1549" s="93">
        <v>53</v>
      </c>
      <c r="G1549" s="93">
        <v>0</v>
      </c>
      <c r="H1549" s="93">
        <v>0</v>
      </c>
      <c r="I1549" s="93">
        <v>32</v>
      </c>
      <c r="J1549" s="93">
        <v>16</v>
      </c>
      <c r="K1549" s="93">
        <v>52</v>
      </c>
      <c r="L1549" s="93">
        <v>0</v>
      </c>
      <c r="M1549" s="93">
        <v>0</v>
      </c>
      <c r="N1549" s="93">
        <v>0</v>
      </c>
      <c r="O1549" s="93">
        <v>0</v>
      </c>
      <c r="P1549" s="93">
        <v>153</v>
      </c>
    </row>
    <row r="1550" spans="1:16" ht="30" customHeight="1">
      <c r="A1550" s="370" t="s">
        <v>940</v>
      </c>
      <c r="B1550" s="93">
        <v>66</v>
      </c>
      <c r="C1550" s="93">
        <v>0</v>
      </c>
      <c r="D1550" s="93">
        <v>134</v>
      </c>
      <c r="E1550" s="93">
        <v>276</v>
      </c>
      <c r="F1550" s="93">
        <v>29</v>
      </c>
      <c r="G1550" s="93">
        <v>0</v>
      </c>
      <c r="H1550" s="93">
        <v>0</v>
      </c>
      <c r="I1550" s="93">
        <v>67</v>
      </c>
      <c r="J1550" s="93">
        <v>31</v>
      </c>
      <c r="K1550" s="93">
        <v>0</v>
      </c>
      <c r="L1550" s="93">
        <v>19</v>
      </c>
      <c r="M1550" s="93">
        <v>0</v>
      </c>
      <c r="N1550" s="93">
        <v>0</v>
      </c>
      <c r="O1550" s="93">
        <v>0</v>
      </c>
      <c r="P1550" s="93">
        <v>622</v>
      </c>
    </row>
    <row r="1551" spans="1:16" ht="30" customHeight="1">
      <c r="A1551" s="370" t="s">
        <v>989</v>
      </c>
      <c r="B1551" s="93">
        <v>0</v>
      </c>
      <c r="C1551" s="93">
        <v>0</v>
      </c>
      <c r="D1551" s="93">
        <v>0</v>
      </c>
      <c r="E1551" s="93">
        <v>69</v>
      </c>
      <c r="F1551" s="93">
        <v>0</v>
      </c>
      <c r="G1551" s="93">
        <v>0</v>
      </c>
      <c r="H1551" s="93">
        <v>0</v>
      </c>
      <c r="I1551" s="93">
        <v>9</v>
      </c>
      <c r="J1551" s="93">
        <v>0</v>
      </c>
      <c r="K1551" s="93">
        <v>0</v>
      </c>
      <c r="L1551" s="93">
        <v>0</v>
      </c>
      <c r="M1551" s="93">
        <v>0</v>
      </c>
      <c r="N1551" s="93">
        <v>0</v>
      </c>
      <c r="O1551" s="93">
        <v>0</v>
      </c>
      <c r="P1551" s="93">
        <v>78</v>
      </c>
    </row>
    <row r="1552" spans="1:16" ht="30" customHeight="1">
      <c r="A1552" s="370" t="s">
        <v>1045</v>
      </c>
      <c r="B1552" s="93">
        <v>0</v>
      </c>
      <c r="C1552" s="93">
        <v>5</v>
      </c>
      <c r="D1552" s="93">
        <v>0</v>
      </c>
      <c r="E1552" s="93">
        <v>0</v>
      </c>
      <c r="F1552" s="93">
        <v>0</v>
      </c>
      <c r="G1552" s="93">
        <v>0</v>
      </c>
      <c r="H1552" s="93">
        <v>0</v>
      </c>
      <c r="I1552" s="93">
        <v>0</v>
      </c>
      <c r="J1552" s="93">
        <v>0</v>
      </c>
      <c r="K1552" s="93">
        <v>0</v>
      </c>
      <c r="L1552" s="93">
        <v>0</v>
      </c>
      <c r="M1552" s="93">
        <v>0</v>
      </c>
      <c r="N1552" s="93">
        <v>0</v>
      </c>
      <c r="O1552" s="93">
        <v>0</v>
      </c>
      <c r="P1552" s="93">
        <v>5</v>
      </c>
    </row>
    <row r="1553" spans="1:42" ht="30" customHeight="1">
      <c r="A1553" s="370" t="s">
        <v>37</v>
      </c>
      <c r="B1553" s="93">
        <v>0</v>
      </c>
      <c r="C1553" s="93">
        <v>0</v>
      </c>
      <c r="D1553" s="93">
        <v>0</v>
      </c>
      <c r="E1553" s="93">
        <v>0</v>
      </c>
      <c r="F1553" s="93">
        <v>0</v>
      </c>
      <c r="G1553" s="93">
        <v>0</v>
      </c>
      <c r="H1553" s="93">
        <v>0</v>
      </c>
      <c r="I1553" s="93">
        <v>1</v>
      </c>
      <c r="J1553" s="93">
        <v>0</v>
      </c>
      <c r="K1553" s="93">
        <v>0</v>
      </c>
      <c r="L1553" s="93">
        <v>0</v>
      </c>
      <c r="M1553" s="93">
        <v>0</v>
      </c>
      <c r="N1553" s="93">
        <v>0</v>
      </c>
      <c r="O1553" s="93">
        <v>0</v>
      </c>
      <c r="P1553" s="93">
        <v>1</v>
      </c>
    </row>
    <row r="1554" spans="1:42" s="307" customFormat="1" ht="30" customHeight="1">
      <c r="A1554" s="377" t="s">
        <v>3</v>
      </c>
      <c r="B1554" s="406">
        <v>1137</v>
      </c>
      <c r="C1554" s="406">
        <v>210</v>
      </c>
      <c r="D1554" s="406">
        <v>1407</v>
      </c>
      <c r="E1554" s="406">
        <v>1794</v>
      </c>
      <c r="F1554" s="406">
        <v>954</v>
      </c>
      <c r="G1554" s="406">
        <v>123</v>
      </c>
      <c r="H1554" s="406">
        <v>158</v>
      </c>
      <c r="I1554" s="406">
        <v>986</v>
      </c>
      <c r="J1554" s="406">
        <v>539</v>
      </c>
      <c r="K1554" s="406">
        <v>927</v>
      </c>
      <c r="L1554" s="406">
        <v>566</v>
      </c>
      <c r="M1554" s="406">
        <v>99</v>
      </c>
      <c r="N1554" s="413">
        <v>35</v>
      </c>
      <c r="O1554" s="413">
        <v>732</v>
      </c>
      <c r="P1554" s="413">
        <v>9667</v>
      </c>
      <c r="Q1554" s="428"/>
      <c r="R1554" s="428"/>
      <c r="S1554" s="428"/>
      <c r="T1554" s="428"/>
      <c r="U1554" s="428"/>
      <c r="V1554" s="428"/>
      <c r="W1554" s="428"/>
      <c r="X1554" s="428"/>
      <c r="Y1554" s="428"/>
      <c r="Z1554" s="435"/>
      <c r="AA1554" s="428"/>
      <c r="AC1554" s="428"/>
      <c r="AD1554" s="428"/>
      <c r="AF1554" s="428"/>
      <c r="AG1554" s="428"/>
      <c r="AI1554" s="428"/>
      <c r="AJ1554" s="428"/>
      <c r="AL1554" s="428"/>
      <c r="AM1554" s="428"/>
      <c r="AN1554" s="428"/>
      <c r="AO1554" s="428"/>
      <c r="AP1554" s="428"/>
    </row>
    <row r="1555" spans="1:42" s="740" customFormat="1" ht="30" customHeight="1"/>
    <row r="1556" spans="1:42" ht="30" customHeight="1">
      <c r="A1556" s="577" t="s">
        <v>1732</v>
      </c>
      <c r="B1556" s="577"/>
      <c r="C1556" s="577"/>
      <c r="D1556" s="577"/>
      <c r="E1556" s="577"/>
      <c r="F1556" s="577"/>
      <c r="G1556" s="577"/>
      <c r="H1556" s="577"/>
      <c r="I1556" s="577"/>
      <c r="J1556" s="577"/>
    </row>
    <row r="1557" spans="1:42" s="307" customFormat="1" ht="60" customHeight="1">
      <c r="A1557" s="374" t="s">
        <v>1703</v>
      </c>
      <c r="B1557" s="265" t="s">
        <v>5</v>
      </c>
      <c r="C1557" s="265" t="s">
        <v>8</v>
      </c>
      <c r="D1557" s="265" t="s">
        <v>9</v>
      </c>
      <c r="E1557" s="265" t="s">
        <v>230</v>
      </c>
      <c r="F1557" s="265" t="s">
        <v>236</v>
      </c>
      <c r="G1557" s="266" t="s">
        <v>14</v>
      </c>
      <c r="H1557" s="266" t="s">
        <v>1748</v>
      </c>
      <c r="I1557" s="266" t="s">
        <v>15</v>
      </c>
      <c r="J1557" s="265" t="s">
        <v>3</v>
      </c>
      <c r="K1557" s="428"/>
      <c r="L1557" s="428"/>
      <c r="M1557" s="428"/>
      <c r="N1557" s="428"/>
      <c r="O1557" s="428"/>
      <c r="P1557" s="428"/>
      <c r="Q1557" s="428"/>
      <c r="R1557" s="428"/>
      <c r="S1557" s="428"/>
      <c r="T1557" s="428"/>
      <c r="U1557" s="428"/>
      <c r="V1557" s="428"/>
      <c r="W1557" s="428"/>
      <c r="X1557" s="428"/>
      <c r="Y1557" s="428"/>
      <c r="Z1557" s="435"/>
      <c r="AA1557" s="428"/>
      <c r="AC1557" s="428"/>
      <c r="AD1557" s="428"/>
      <c r="AF1557" s="428"/>
      <c r="AG1557" s="428"/>
      <c r="AI1557" s="428"/>
      <c r="AJ1557" s="428"/>
      <c r="AL1557" s="428"/>
      <c r="AM1557" s="428"/>
      <c r="AN1557" s="428"/>
      <c r="AO1557" s="428"/>
      <c r="AP1557" s="428"/>
    </row>
    <row r="1558" spans="1:42" ht="30" customHeight="1">
      <c r="A1558" s="372" t="s">
        <v>44</v>
      </c>
      <c r="B1558" s="267">
        <v>0</v>
      </c>
      <c r="C1558" s="267">
        <v>0</v>
      </c>
      <c r="D1558" s="267">
        <v>2</v>
      </c>
      <c r="E1558" s="267">
        <v>0</v>
      </c>
      <c r="F1558" s="267">
        <v>61</v>
      </c>
      <c r="G1558" s="267">
        <v>12</v>
      </c>
      <c r="H1558" s="267">
        <v>63</v>
      </c>
      <c r="I1558" s="267">
        <v>20</v>
      </c>
      <c r="J1558" s="268">
        <f t="shared" ref="J1558:J1584" si="77">SUM(B1558:I1558)</f>
        <v>158</v>
      </c>
    </row>
    <row r="1559" spans="1:42" ht="30" customHeight="1">
      <c r="A1559" s="372" t="s">
        <v>29</v>
      </c>
      <c r="B1559" s="267">
        <v>0</v>
      </c>
      <c r="C1559" s="267">
        <v>0</v>
      </c>
      <c r="D1559" s="267">
        <v>0</v>
      </c>
      <c r="E1559" s="267">
        <v>0</v>
      </c>
      <c r="F1559" s="267">
        <v>0</v>
      </c>
      <c r="G1559" s="267">
        <v>2</v>
      </c>
      <c r="H1559" s="267">
        <v>0</v>
      </c>
      <c r="I1559" s="267">
        <v>0</v>
      </c>
      <c r="J1559" s="268">
        <f t="shared" si="77"/>
        <v>2</v>
      </c>
    </row>
    <row r="1560" spans="1:42" ht="30" customHeight="1">
      <c r="A1560" s="372" t="s">
        <v>24</v>
      </c>
      <c r="B1560" s="267">
        <v>0</v>
      </c>
      <c r="C1560" s="267">
        <v>0</v>
      </c>
      <c r="D1560" s="267">
        <v>2</v>
      </c>
      <c r="E1560" s="267">
        <v>0</v>
      </c>
      <c r="F1560" s="267">
        <v>0</v>
      </c>
      <c r="G1560" s="267">
        <v>0</v>
      </c>
      <c r="H1560" s="267">
        <v>0</v>
      </c>
      <c r="I1560" s="267">
        <v>0</v>
      </c>
      <c r="J1560" s="268">
        <f t="shared" si="77"/>
        <v>2</v>
      </c>
    </row>
    <row r="1561" spans="1:42" ht="30" customHeight="1">
      <c r="A1561" s="372" t="s">
        <v>33</v>
      </c>
      <c r="B1561" s="267">
        <v>0</v>
      </c>
      <c r="C1561" s="267">
        <v>0</v>
      </c>
      <c r="D1561" s="267">
        <v>2</v>
      </c>
      <c r="E1561" s="267">
        <v>0</v>
      </c>
      <c r="F1561" s="267">
        <v>61</v>
      </c>
      <c r="G1561" s="267">
        <v>1</v>
      </c>
      <c r="H1561" s="267">
        <v>0</v>
      </c>
      <c r="I1561" s="267">
        <v>0</v>
      </c>
      <c r="J1561" s="268">
        <f t="shared" si="77"/>
        <v>64</v>
      </c>
    </row>
    <row r="1562" spans="1:42" ht="30" customHeight="1">
      <c r="A1562" s="372" t="s">
        <v>23</v>
      </c>
      <c r="B1562" s="267">
        <v>0</v>
      </c>
      <c r="C1562" s="267">
        <v>0</v>
      </c>
      <c r="D1562" s="267">
        <v>6</v>
      </c>
      <c r="E1562" s="267">
        <v>0</v>
      </c>
      <c r="F1562" s="267">
        <v>0</v>
      </c>
      <c r="G1562" s="267">
        <v>3</v>
      </c>
      <c r="H1562" s="267">
        <v>0</v>
      </c>
      <c r="I1562" s="267">
        <v>0</v>
      </c>
      <c r="J1562" s="268">
        <f t="shared" si="77"/>
        <v>9</v>
      </c>
    </row>
    <row r="1563" spans="1:42" ht="30" customHeight="1">
      <c r="A1563" s="372" t="s">
        <v>31</v>
      </c>
      <c r="B1563" s="267">
        <v>0</v>
      </c>
      <c r="C1563" s="267">
        <v>0</v>
      </c>
      <c r="D1563" s="267">
        <v>0</v>
      </c>
      <c r="E1563" s="267">
        <v>0</v>
      </c>
      <c r="F1563" s="267">
        <v>61</v>
      </c>
      <c r="G1563" s="267">
        <v>4</v>
      </c>
      <c r="H1563" s="267">
        <v>3</v>
      </c>
      <c r="I1563" s="267">
        <v>0</v>
      </c>
      <c r="J1563" s="268">
        <f t="shared" si="77"/>
        <v>68</v>
      </c>
    </row>
    <row r="1564" spans="1:42" ht="30" customHeight="1">
      <c r="A1564" s="372" t="s">
        <v>35</v>
      </c>
      <c r="B1564" s="267">
        <v>0</v>
      </c>
      <c r="C1564" s="267">
        <v>0</v>
      </c>
      <c r="D1564" s="267">
        <v>0</v>
      </c>
      <c r="E1564" s="267">
        <v>0</v>
      </c>
      <c r="F1564" s="267">
        <v>0</v>
      </c>
      <c r="G1564" s="267">
        <v>2</v>
      </c>
      <c r="H1564" s="267">
        <v>0</v>
      </c>
      <c r="I1564" s="267">
        <v>0</v>
      </c>
      <c r="J1564" s="268">
        <f t="shared" si="77"/>
        <v>2</v>
      </c>
    </row>
    <row r="1565" spans="1:42" ht="30" customHeight="1">
      <c r="A1565" s="372" t="s">
        <v>36</v>
      </c>
      <c r="B1565" s="267">
        <v>0</v>
      </c>
      <c r="C1565" s="267">
        <v>0</v>
      </c>
      <c r="D1565" s="267">
        <v>2</v>
      </c>
      <c r="E1565" s="267">
        <v>0</v>
      </c>
      <c r="F1565" s="267">
        <v>0</v>
      </c>
      <c r="G1565" s="267">
        <v>0</v>
      </c>
      <c r="H1565" s="267">
        <v>40</v>
      </c>
      <c r="I1565" s="267">
        <v>0</v>
      </c>
      <c r="J1565" s="268">
        <f t="shared" si="77"/>
        <v>42</v>
      </c>
    </row>
    <row r="1566" spans="1:42" ht="30" customHeight="1">
      <c r="A1566" s="372" t="s">
        <v>48</v>
      </c>
      <c r="B1566" s="267">
        <v>0</v>
      </c>
      <c r="C1566" s="267">
        <v>0</v>
      </c>
      <c r="D1566" s="267">
        <v>0</v>
      </c>
      <c r="E1566" s="267">
        <v>0</v>
      </c>
      <c r="F1566" s="267">
        <v>0</v>
      </c>
      <c r="G1566" s="267">
        <v>2</v>
      </c>
      <c r="H1566" s="267">
        <v>12</v>
      </c>
      <c r="I1566" s="267">
        <v>0</v>
      </c>
      <c r="J1566" s="268">
        <f t="shared" si="77"/>
        <v>14</v>
      </c>
    </row>
    <row r="1567" spans="1:42" ht="30" customHeight="1">
      <c r="A1567" s="372" t="s">
        <v>49</v>
      </c>
      <c r="B1567" s="267">
        <v>0</v>
      </c>
      <c r="C1567" s="267">
        <v>0</v>
      </c>
      <c r="D1567" s="267">
        <v>2</v>
      </c>
      <c r="E1567" s="267">
        <v>0</v>
      </c>
      <c r="F1567" s="267">
        <v>61</v>
      </c>
      <c r="G1567" s="267">
        <v>36</v>
      </c>
      <c r="H1567" s="267">
        <v>123</v>
      </c>
      <c r="I1567" s="267">
        <v>0</v>
      </c>
      <c r="J1567" s="268">
        <f t="shared" si="77"/>
        <v>222</v>
      </c>
    </row>
    <row r="1568" spans="1:42" ht="30" customHeight="1">
      <c r="A1568" s="372" t="s">
        <v>50</v>
      </c>
      <c r="B1568" s="267">
        <v>0</v>
      </c>
      <c r="C1568" s="267">
        <v>0</v>
      </c>
      <c r="D1568" s="267">
        <v>4</v>
      </c>
      <c r="E1568" s="267">
        <v>0</v>
      </c>
      <c r="F1568" s="267">
        <v>0</v>
      </c>
      <c r="G1568" s="267">
        <v>5</v>
      </c>
      <c r="H1568" s="267">
        <v>57</v>
      </c>
      <c r="I1568" s="267">
        <v>0</v>
      </c>
      <c r="J1568" s="268">
        <f t="shared" si="77"/>
        <v>66</v>
      </c>
    </row>
    <row r="1569" spans="1:10" ht="30" customHeight="1">
      <c r="A1569" s="372" t="s">
        <v>53</v>
      </c>
      <c r="B1569" s="267">
        <v>0</v>
      </c>
      <c r="C1569" s="267">
        <v>0</v>
      </c>
      <c r="D1569" s="267">
        <v>2</v>
      </c>
      <c r="E1569" s="267">
        <v>0</v>
      </c>
      <c r="F1569" s="267">
        <v>0</v>
      </c>
      <c r="G1569" s="267">
        <v>2</v>
      </c>
      <c r="H1569" s="267">
        <v>52</v>
      </c>
      <c r="I1569" s="267">
        <v>0</v>
      </c>
      <c r="J1569" s="268">
        <f t="shared" si="77"/>
        <v>56</v>
      </c>
    </row>
    <row r="1570" spans="1:10" ht="30" customHeight="1">
      <c r="A1570" s="372" t="s">
        <v>54</v>
      </c>
      <c r="B1570" s="267">
        <v>0</v>
      </c>
      <c r="C1570" s="267">
        <v>0</v>
      </c>
      <c r="D1570" s="267">
        <v>0</v>
      </c>
      <c r="E1570" s="267">
        <v>0</v>
      </c>
      <c r="F1570" s="267">
        <v>0</v>
      </c>
      <c r="G1570" s="267">
        <v>0</v>
      </c>
      <c r="H1570" s="267">
        <v>0</v>
      </c>
      <c r="I1570" s="267">
        <v>0</v>
      </c>
      <c r="J1570" s="268">
        <f t="shared" si="77"/>
        <v>0</v>
      </c>
    </row>
    <row r="1571" spans="1:10" ht="30" customHeight="1">
      <c r="A1571" s="372" t="s">
        <v>51</v>
      </c>
      <c r="B1571" s="267">
        <v>52</v>
      </c>
      <c r="C1571" s="267">
        <v>0</v>
      </c>
      <c r="D1571" s="267">
        <v>2</v>
      </c>
      <c r="E1571" s="267">
        <v>0</v>
      </c>
      <c r="F1571" s="267">
        <v>0</v>
      </c>
      <c r="G1571" s="267">
        <v>6</v>
      </c>
      <c r="H1571" s="267">
        <v>0</v>
      </c>
      <c r="I1571" s="267">
        <v>0</v>
      </c>
      <c r="J1571" s="268">
        <f t="shared" si="77"/>
        <v>60</v>
      </c>
    </row>
    <row r="1572" spans="1:10" ht="30" customHeight="1">
      <c r="A1572" s="372" t="s">
        <v>1699</v>
      </c>
      <c r="B1572" s="267">
        <v>0</v>
      </c>
      <c r="C1572" s="267">
        <v>0</v>
      </c>
      <c r="D1572" s="267">
        <v>0</v>
      </c>
      <c r="E1572" s="267">
        <v>0</v>
      </c>
      <c r="F1572" s="267">
        <v>0</v>
      </c>
      <c r="G1572" s="267">
        <v>12</v>
      </c>
      <c r="H1572" s="267">
        <v>0</v>
      </c>
      <c r="I1572" s="267">
        <v>0</v>
      </c>
      <c r="J1572" s="268">
        <f t="shared" si="77"/>
        <v>12</v>
      </c>
    </row>
    <row r="1573" spans="1:10" ht="30" customHeight="1">
      <c r="A1573" s="372" t="s">
        <v>64</v>
      </c>
      <c r="B1573" s="267">
        <v>0</v>
      </c>
      <c r="C1573" s="267">
        <v>0</v>
      </c>
      <c r="D1573" s="267">
        <v>0</v>
      </c>
      <c r="E1573" s="267">
        <v>0</v>
      </c>
      <c r="F1573" s="267">
        <v>0</v>
      </c>
      <c r="G1573" s="267">
        <v>4</v>
      </c>
      <c r="H1573" s="267">
        <v>0</v>
      </c>
      <c r="I1573" s="267">
        <v>0</v>
      </c>
      <c r="J1573" s="268">
        <f t="shared" si="77"/>
        <v>4</v>
      </c>
    </row>
    <row r="1574" spans="1:10" ht="30" customHeight="1">
      <c r="A1574" s="372" t="s">
        <v>1694</v>
      </c>
      <c r="B1574" s="267">
        <v>0</v>
      </c>
      <c r="C1574" s="267">
        <v>0</v>
      </c>
      <c r="D1574" s="267">
        <v>0</v>
      </c>
      <c r="E1574" s="267">
        <v>0</v>
      </c>
      <c r="F1574" s="267">
        <v>0</v>
      </c>
      <c r="G1574" s="267">
        <v>0</v>
      </c>
      <c r="H1574" s="267">
        <v>0</v>
      </c>
      <c r="I1574" s="267">
        <v>0</v>
      </c>
      <c r="J1574" s="268">
        <f t="shared" si="77"/>
        <v>0</v>
      </c>
    </row>
    <row r="1575" spans="1:10" ht="30" customHeight="1">
      <c r="A1575" s="372" t="s">
        <v>20</v>
      </c>
      <c r="B1575" s="267">
        <v>0</v>
      </c>
      <c r="C1575" s="267">
        <v>0</v>
      </c>
      <c r="D1575" s="267">
        <v>0</v>
      </c>
      <c r="E1575" s="267">
        <v>0</v>
      </c>
      <c r="F1575" s="267">
        <v>79</v>
      </c>
      <c r="G1575" s="267">
        <v>0</v>
      </c>
      <c r="H1575" s="267">
        <v>24</v>
      </c>
      <c r="I1575" s="267">
        <v>0</v>
      </c>
      <c r="J1575" s="268">
        <f t="shared" si="77"/>
        <v>103</v>
      </c>
    </row>
    <row r="1576" spans="1:10" ht="30" customHeight="1">
      <c r="A1576" s="372" t="s">
        <v>38</v>
      </c>
      <c r="B1576" s="267">
        <v>0</v>
      </c>
      <c r="C1576" s="267">
        <v>0</v>
      </c>
      <c r="D1576" s="267">
        <v>4</v>
      </c>
      <c r="E1576" s="267">
        <v>0</v>
      </c>
      <c r="F1576" s="267">
        <v>0</v>
      </c>
      <c r="G1576" s="267">
        <v>0</v>
      </c>
      <c r="H1576" s="267">
        <v>0</v>
      </c>
      <c r="I1576" s="267">
        <v>0</v>
      </c>
      <c r="J1576" s="268">
        <f t="shared" si="77"/>
        <v>4</v>
      </c>
    </row>
    <row r="1577" spans="1:10" ht="30" customHeight="1">
      <c r="A1577" s="372" t="s">
        <v>66</v>
      </c>
      <c r="B1577" s="267">
        <v>0</v>
      </c>
      <c r="C1577" s="267">
        <v>0</v>
      </c>
      <c r="D1577" s="267">
        <v>0</v>
      </c>
      <c r="E1577" s="267">
        <v>0</v>
      </c>
      <c r="F1577" s="267">
        <v>0</v>
      </c>
      <c r="G1577" s="267">
        <v>4</v>
      </c>
      <c r="H1577" s="267">
        <v>26</v>
      </c>
      <c r="I1577" s="267">
        <v>0</v>
      </c>
      <c r="J1577" s="268">
        <f t="shared" si="77"/>
        <v>30</v>
      </c>
    </row>
    <row r="1578" spans="1:10" ht="30" customHeight="1">
      <c r="A1578" s="372" t="s">
        <v>39</v>
      </c>
      <c r="B1578" s="267">
        <v>0</v>
      </c>
      <c r="C1578" s="267">
        <v>0</v>
      </c>
      <c r="D1578" s="267">
        <v>0</v>
      </c>
      <c r="E1578" s="267">
        <v>0</v>
      </c>
      <c r="F1578" s="267">
        <v>158</v>
      </c>
      <c r="G1578" s="267">
        <v>0</v>
      </c>
      <c r="H1578" s="267">
        <v>52</v>
      </c>
      <c r="I1578" s="267">
        <v>20</v>
      </c>
      <c r="J1578" s="268">
        <f t="shared" si="77"/>
        <v>230</v>
      </c>
    </row>
    <row r="1579" spans="1:10" ht="30" customHeight="1">
      <c r="A1579" s="372" t="s">
        <v>657</v>
      </c>
      <c r="B1579" s="267">
        <v>0</v>
      </c>
      <c r="C1579" s="267">
        <v>0</v>
      </c>
      <c r="D1579" s="267">
        <v>0</v>
      </c>
      <c r="E1579" s="267">
        <v>0</v>
      </c>
      <c r="F1579" s="267">
        <v>0</v>
      </c>
      <c r="G1579" s="267">
        <v>8</v>
      </c>
      <c r="H1579" s="267">
        <v>0</v>
      </c>
      <c r="I1579" s="267">
        <v>0</v>
      </c>
      <c r="J1579" s="268">
        <f t="shared" si="77"/>
        <v>8</v>
      </c>
    </row>
    <row r="1580" spans="1:10" ht="30" customHeight="1">
      <c r="A1580" s="372" t="s">
        <v>57</v>
      </c>
      <c r="B1580" s="267">
        <v>0</v>
      </c>
      <c r="C1580" s="267">
        <v>0</v>
      </c>
      <c r="D1580" s="267">
        <v>2</v>
      </c>
      <c r="E1580" s="267">
        <v>0</v>
      </c>
      <c r="F1580" s="267">
        <v>0</v>
      </c>
      <c r="G1580" s="267">
        <v>0</v>
      </c>
      <c r="H1580" s="267">
        <v>0</v>
      </c>
      <c r="I1580" s="267">
        <v>0</v>
      </c>
      <c r="J1580" s="268">
        <f t="shared" si="77"/>
        <v>2</v>
      </c>
    </row>
    <row r="1581" spans="1:10" ht="30" customHeight="1">
      <c r="A1581" s="372" t="s">
        <v>1458</v>
      </c>
      <c r="B1581" s="267">
        <v>0</v>
      </c>
      <c r="C1581" s="267">
        <v>0</v>
      </c>
      <c r="D1581" s="267">
        <v>4</v>
      </c>
      <c r="E1581" s="267">
        <v>0</v>
      </c>
      <c r="F1581" s="267">
        <v>0</v>
      </c>
      <c r="G1581" s="267">
        <v>0</v>
      </c>
      <c r="H1581" s="267">
        <v>0</v>
      </c>
      <c r="I1581" s="267">
        <v>0</v>
      </c>
      <c r="J1581" s="268">
        <f t="shared" si="77"/>
        <v>4</v>
      </c>
    </row>
    <row r="1582" spans="1:10" ht="30" customHeight="1">
      <c r="A1582" s="372" t="s">
        <v>1045</v>
      </c>
      <c r="B1582" s="267">
        <v>0</v>
      </c>
      <c r="C1582" s="267">
        <v>585</v>
      </c>
      <c r="D1582" s="267">
        <v>0</v>
      </c>
      <c r="E1582" s="267">
        <v>0</v>
      </c>
      <c r="F1582" s="267">
        <v>0</v>
      </c>
      <c r="G1582" s="267">
        <v>0</v>
      </c>
      <c r="H1582" s="267">
        <v>0</v>
      </c>
      <c r="I1582" s="267">
        <v>0</v>
      </c>
      <c r="J1582" s="268">
        <f t="shared" si="77"/>
        <v>585</v>
      </c>
    </row>
    <row r="1583" spans="1:10" ht="30" customHeight="1">
      <c r="A1583" s="372" t="s">
        <v>244</v>
      </c>
      <c r="B1583" s="267">
        <v>0</v>
      </c>
      <c r="C1583" s="267">
        <v>20</v>
      </c>
      <c r="D1583" s="267">
        <v>0</v>
      </c>
      <c r="E1583" s="267">
        <v>34</v>
      </c>
      <c r="F1583" s="267">
        <v>0</v>
      </c>
      <c r="G1583" s="267">
        <v>0</v>
      </c>
      <c r="H1583" s="267">
        <v>0</v>
      </c>
      <c r="I1583" s="267">
        <v>0</v>
      </c>
      <c r="J1583" s="268">
        <f t="shared" si="77"/>
        <v>54</v>
      </c>
    </row>
    <row r="1584" spans="1:10" ht="30" customHeight="1">
      <c r="A1584" s="372" t="s">
        <v>1053</v>
      </c>
      <c r="B1584" s="267">
        <v>0</v>
      </c>
      <c r="C1584" s="267">
        <v>0</v>
      </c>
      <c r="D1584" s="267">
        <v>0</v>
      </c>
      <c r="E1584" s="267">
        <v>17</v>
      </c>
      <c r="F1584" s="267">
        <v>0</v>
      </c>
      <c r="G1584" s="267">
        <v>0</v>
      </c>
      <c r="H1584" s="267">
        <v>0</v>
      </c>
      <c r="I1584" s="267">
        <v>0</v>
      </c>
      <c r="J1584" s="268">
        <f t="shared" si="77"/>
        <v>17</v>
      </c>
    </row>
    <row r="1585" spans="1:46" s="307" customFormat="1" ht="30" customHeight="1">
      <c r="A1585" s="374" t="s">
        <v>3</v>
      </c>
      <c r="B1585" s="268">
        <f t="shared" ref="B1585:F1585" si="78">SUM(B1558:B1584)</f>
        <v>52</v>
      </c>
      <c r="C1585" s="268">
        <f t="shared" si="78"/>
        <v>605</v>
      </c>
      <c r="D1585" s="268">
        <f t="shared" si="78"/>
        <v>34</v>
      </c>
      <c r="E1585" s="268">
        <f t="shared" si="78"/>
        <v>51</v>
      </c>
      <c r="F1585" s="268">
        <f t="shared" si="78"/>
        <v>481</v>
      </c>
      <c r="G1585" s="93">
        <f>SUM(G1558:G1584)</f>
        <v>103</v>
      </c>
      <c r="H1585" s="93">
        <f>SUM(H1558:H1584)</f>
        <v>452</v>
      </c>
      <c r="I1585" s="93">
        <f>SUM(I1558:I1584)</f>
        <v>40</v>
      </c>
      <c r="J1585" s="268">
        <f>SUM(J1558:J1584)</f>
        <v>1818</v>
      </c>
      <c r="K1585" s="428"/>
      <c r="L1585" s="428"/>
      <c r="M1585" s="428"/>
      <c r="N1585" s="428"/>
      <c r="O1585" s="428"/>
      <c r="P1585" s="428"/>
      <c r="Q1585" s="428"/>
      <c r="R1585" s="428"/>
      <c r="S1585" s="428"/>
      <c r="T1585" s="428"/>
      <c r="U1585" s="428"/>
      <c r="V1585" s="428"/>
      <c r="W1585" s="428"/>
      <c r="X1585" s="428"/>
      <c r="Y1585" s="428"/>
      <c r="Z1585" s="435"/>
      <c r="AA1585" s="428"/>
      <c r="AC1585" s="428"/>
      <c r="AD1585" s="428"/>
      <c r="AF1585" s="428"/>
      <c r="AG1585" s="428"/>
      <c r="AI1585" s="428"/>
      <c r="AJ1585" s="428"/>
      <c r="AL1585" s="428"/>
      <c r="AM1585" s="428"/>
      <c r="AN1585" s="428"/>
      <c r="AO1585" s="428"/>
      <c r="AP1585" s="428"/>
    </row>
    <row r="1586" spans="1:46" ht="27" customHeight="1"/>
    <row r="1587" spans="1:46" ht="31.5" customHeight="1">
      <c r="A1587" s="744" t="s">
        <v>1800</v>
      </c>
      <c r="B1587" s="745"/>
      <c r="C1587" s="745"/>
      <c r="D1587" s="745"/>
      <c r="E1587" s="745"/>
      <c r="F1587" s="745"/>
      <c r="G1587" s="745"/>
      <c r="H1587" s="745"/>
      <c r="I1587" s="745"/>
      <c r="J1587" s="745"/>
      <c r="K1587" s="745"/>
      <c r="L1587" s="745"/>
      <c r="M1587" s="745"/>
      <c r="N1587" s="745"/>
      <c r="O1587" s="745"/>
      <c r="P1587" s="745"/>
      <c r="Q1587" s="745"/>
      <c r="R1587" s="745"/>
      <c r="S1587" s="745"/>
      <c r="T1587" s="745"/>
      <c r="U1587" s="745"/>
      <c r="V1587" s="745"/>
      <c r="W1587" s="745"/>
      <c r="X1587" s="745"/>
      <c r="Y1587" s="745"/>
      <c r="Z1587" s="745"/>
      <c r="AA1587" s="745"/>
      <c r="AB1587" s="745"/>
      <c r="AC1587" s="745"/>
      <c r="AD1587" s="745"/>
      <c r="AE1587" s="745"/>
      <c r="AF1587" s="745"/>
      <c r="AG1587" s="745"/>
      <c r="AH1587" s="745"/>
      <c r="AI1587" s="746"/>
      <c r="AJ1587" s="472"/>
      <c r="AK1587" s="472"/>
      <c r="AL1587" s="472"/>
      <c r="AM1587" s="472"/>
      <c r="AN1587" s="472"/>
      <c r="AO1587" s="472"/>
      <c r="AP1587" s="472"/>
      <c r="AQ1587" s="472"/>
      <c r="AR1587" s="472"/>
    </row>
    <row r="1588" spans="1:46" ht="36" customHeight="1">
      <c r="A1588" s="721" t="s">
        <v>1703</v>
      </c>
      <c r="B1588" s="721" t="s">
        <v>4</v>
      </c>
      <c r="C1588" s="721"/>
      <c r="D1588" s="721" t="s">
        <v>5</v>
      </c>
      <c r="E1588" s="721"/>
      <c r="F1588" s="721"/>
      <c r="G1588" s="721" t="s">
        <v>6</v>
      </c>
      <c r="H1588" s="721"/>
      <c r="I1588" s="721" t="s">
        <v>1748</v>
      </c>
      <c r="J1588" s="721"/>
      <c r="K1588" s="721"/>
      <c r="L1588" s="721" t="s">
        <v>1725</v>
      </c>
      <c r="M1588" s="721"/>
      <c r="N1588" s="721"/>
      <c r="O1588" s="721" t="s">
        <v>1726</v>
      </c>
      <c r="P1588" s="721"/>
      <c r="Q1588" s="721" t="s">
        <v>1524</v>
      </c>
      <c r="R1588" s="721"/>
      <c r="S1588" s="721" t="s">
        <v>236</v>
      </c>
      <c r="T1588" s="721"/>
      <c r="U1588" s="721"/>
      <c r="V1588" s="721" t="s">
        <v>229</v>
      </c>
      <c r="W1588" s="721"/>
      <c r="X1588" s="721" t="s">
        <v>11</v>
      </c>
      <c r="Y1588" s="721"/>
      <c r="Z1588" s="721" t="s">
        <v>12</v>
      </c>
      <c r="AA1588" s="721"/>
      <c r="AB1588" s="721" t="s">
        <v>1793</v>
      </c>
      <c r="AC1588" s="721"/>
      <c r="AD1588" s="721" t="s">
        <v>1794</v>
      </c>
      <c r="AE1588" s="721"/>
      <c r="AF1588" s="721"/>
      <c r="AG1588" s="721" t="s">
        <v>15</v>
      </c>
      <c r="AH1588" s="721"/>
      <c r="AI1588" s="747" t="s">
        <v>3</v>
      </c>
      <c r="AJ1588" s="448"/>
      <c r="AK1588" s="448"/>
      <c r="AL1588" s="438"/>
      <c r="AM1588" s="438"/>
      <c r="AN1588" s="438"/>
      <c r="AO1588" s="438"/>
      <c r="AP1588" s="438"/>
      <c r="AQ1588" s="29"/>
      <c r="AR1588" s="680"/>
      <c r="AS1588" s="131"/>
      <c r="AT1588" s="131"/>
    </row>
    <row r="1589" spans="1:46" s="118" customFormat="1" ht="27" customHeight="1">
      <c r="A1589" s="721"/>
      <c r="B1589" s="427" t="s">
        <v>1795</v>
      </c>
      <c r="C1589" s="427" t="s">
        <v>1796</v>
      </c>
      <c r="D1589" s="427" t="s">
        <v>1795</v>
      </c>
      <c r="E1589" s="427" t="s">
        <v>1796</v>
      </c>
      <c r="F1589" s="449" t="s">
        <v>1797</v>
      </c>
      <c r="G1589" s="427" t="s">
        <v>1795</v>
      </c>
      <c r="H1589" s="427" t="s">
        <v>1796</v>
      </c>
      <c r="I1589" s="427" t="s">
        <v>1795</v>
      </c>
      <c r="J1589" s="427" t="s">
        <v>1796</v>
      </c>
      <c r="K1589" s="449" t="s">
        <v>1797</v>
      </c>
      <c r="L1589" s="427" t="s">
        <v>1795</v>
      </c>
      <c r="M1589" s="427" t="s">
        <v>1796</v>
      </c>
      <c r="N1589" s="449" t="s">
        <v>1797</v>
      </c>
      <c r="O1589" s="427" t="s">
        <v>1795</v>
      </c>
      <c r="P1589" s="427" t="s">
        <v>1796</v>
      </c>
      <c r="Q1589" s="427" t="s">
        <v>1795</v>
      </c>
      <c r="R1589" s="427" t="s">
        <v>1796</v>
      </c>
      <c r="S1589" s="427" t="s">
        <v>1795</v>
      </c>
      <c r="T1589" s="427" t="s">
        <v>1796</v>
      </c>
      <c r="U1589" s="449" t="s">
        <v>1797</v>
      </c>
      <c r="V1589" s="436" t="s">
        <v>1795</v>
      </c>
      <c r="W1589" s="427" t="s">
        <v>1796</v>
      </c>
      <c r="X1589" s="427" t="s">
        <v>1795</v>
      </c>
      <c r="Y1589" s="427" t="s">
        <v>1796</v>
      </c>
      <c r="Z1589" s="427" t="s">
        <v>1795</v>
      </c>
      <c r="AA1589" s="427" t="s">
        <v>1796</v>
      </c>
      <c r="AB1589" s="427" t="s">
        <v>1795</v>
      </c>
      <c r="AC1589" s="427" t="s">
        <v>1796</v>
      </c>
      <c r="AD1589" s="427" t="s">
        <v>1795</v>
      </c>
      <c r="AE1589" s="427" t="s">
        <v>1796</v>
      </c>
      <c r="AF1589" s="449" t="s">
        <v>1797</v>
      </c>
      <c r="AG1589" s="427" t="s">
        <v>1795</v>
      </c>
      <c r="AH1589" s="427" t="s">
        <v>1796</v>
      </c>
      <c r="AI1589" s="748"/>
      <c r="AJ1589" s="470"/>
      <c r="AK1589" s="448"/>
      <c r="AL1589" s="470"/>
      <c r="AM1589" s="470"/>
      <c r="AN1589" s="470"/>
      <c r="AO1589" s="470"/>
      <c r="AP1589" s="470"/>
      <c r="AQ1589" s="470"/>
      <c r="AR1589" s="680"/>
    </row>
    <row r="1590" spans="1:46" ht="30" customHeight="1">
      <c r="A1590" s="442" t="s">
        <v>44</v>
      </c>
      <c r="B1590" s="267">
        <v>0</v>
      </c>
      <c r="C1590" s="443">
        <v>43</v>
      </c>
      <c r="D1590" s="267">
        <v>11</v>
      </c>
      <c r="E1590" s="93">
        <v>11</v>
      </c>
      <c r="F1590" s="93">
        <v>0</v>
      </c>
      <c r="G1590" s="267">
        <v>35</v>
      </c>
      <c r="H1590" s="443">
        <v>19</v>
      </c>
      <c r="I1590" s="267">
        <v>1</v>
      </c>
      <c r="J1590" s="93">
        <v>1</v>
      </c>
      <c r="K1590" s="93">
        <v>107</v>
      </c>
      <c r="L1590" s="443">
        <v>82</v>
      </c>
      <c r="M1590" s="267">
        <v>114</v>
      </c>
      <c r="N1590" s="443">
        <v>5</v>
      </c>
      <c r="O1590" s="93">
        <v>34</v>
      </c>
      <c r="P1590" s="267">
        <v>84</v>
      </c>
      <c r="Q1590" s="93">
        <v>6</v>
      </c>
      <c r="R1590" s="93">
        <v>0</v>
      </c>
      <c r="S1590" s="93">
        <v>39</v>
      </c>
      <c r="T1590" s="267">
        <v>4</v>
      </c>
      <c r="U1590" s="267">
        <v>30</v>
      </c>
      <c r="V1590" s="443">
        <v>13</v>
      </c>
      <c r="W1590" s="267">
        <v>0</v>
      </c>
      <c r="X1590" s="267">
        <v>15</v>
      </c>
      <c r="Y1590" s="93">
        <v>0</v>
      </c>
      <c r="Z1590" s="93">
        <v>0</v>
      </c>
      <c r="AA1590" s="93">
        <v>0</v>
      </c>
      <c r="AB1590" s="93">
        <v>0</v>
      </c>
      <c r="AC1590" s="93">
        <v>0</v>
      </c>
      <c r="AD1590" s="93">
        <v>2</v>
      </c>
      <c r="AE1590" s="93">
        <v>0</v>
      </c>
      <c r="AF1590" s="267">
        <v>24</v>
      </c>
      <c r="AG1590" s="443">
        <v>42</v>
      </c>
      <c r="AH1590" s="93">
        <v>29</v>
      </c>
      <c r="AI1590" s="367">
        <f>SUM(B1590:AH1590)</f>
        <v>751</v>
      </c>
      <c r="AJ1590" s="438"/>
      <c r="AK1590" s="446"/>
      <c r="AL1590" s="438"/>
      <c r="AM1590" s="438"/>
      <c r="AN1590" s="438"/>
      <c r="AO1590" s="438"/>
      <c r="AP1590" s="438"/>
      <c r="AQ1590" s="29"/>
      <c r="AR1590" s="445"/>
    </row>
    <row r="1591" spans="1:46" ht="30" customHeight="1">
      <c r="A1591" s="442" t="s">
        <v>1453</v>
      </c>
      <c r="B1591" s="267">
        <v>0</v>
      </c>
      <c r="C1591" s="443">
        <v>0</v>
      </c>
      <c r="D1591" s="267">
        <v>0</v>
      </c>
      <c r="E1591" s="93">
        <v>0</v>
      </c>
      <c r="F1591" s="93">
        <v>0</v>
      </c>
      <c r="G1591" s="267">
        <v>0</v>
      </c>
      <c r="H1591" s="443">
        <v>0</v>
      </c>
      <c r="I1591" s="267">
        <v>4</v>
      </c>
      <c r="J1591" s="93">
        <v>0</v>
      </c>
      <c r="K1591" s="93">
        <v>34</v>
      </c>
      <c r="L1591" s="443">
        <v>0</v>
      </c>
      <c r="M1591" s="93">
        <v>0</v>
      </c>
      <c r="N1591" s="93">
        <v>0</v>
      </c>
      <c r="O1591" s="93">
        <v>0</v>
      </c>
      <c r="P1591" s="93">
        <v>0</v>
      </c>
      <c r="Q1591" s="93">
        <v>0</v>
      </c>
      <c r="R1591" s="93">
        <v>0</v>
      </c>
      <c r="S1591" s="93">
        <v>0</v>
      </c>
      <c r="T1591" s="267">
        <v>0</v>
      </c>
      <c r="U1591" s="267">
        <v>0</v>
      </c>
      <c r="V1591" s="443">
        <v>0</v>
      </c>
      <c r="W1591" s="267">
        <v>26</v>
      </c>
      <c r="X1591" s="267">
        <v>0</v>
      </c>
      <c r="Y1591" s="93">
        <v>12</v>
      </c>
      <c r="Z1591" s="93">
        <v>0</v>
      </c>
      <c r="AA1591" s="93">
        <v>0</v>
      </c>
      <c r="AB1591" s="93">
        <v>5</v>
      </c>
      <c r="AC1591" s="93">
        <v>0</v>
      </c>
      <c r="AD1591" s="93">
        <v>0</v>
      </c>
      <c r="AE1591" s="93">
        <v>0</v>
      </c>
      <c r="AF1591" s="267">
        <v>0</v>
      </c>
      <c r="AG1591" s="443">
        <v>0</v>
      </c>
      <c r="AH1591" s="93">
        <v>0</v>
      </c>
      <c r="AI1591" s="367">
        <f t="shared" ref="AI1591:AI1629" si="79">SUM(B1591:AH1591)</f>
        <v>81</v>
      </c>
      <c r="AJ1591" s="438"/>
      <c r="AK1591" s="446"/>
      <c r="AL1591" s="438"/>
      <c r="AM1591" s="438"/>
      <c r="AN1591" s="438"/>
      <c r="AO1591" s="438"/>
      <c r="AP1591" s="438"/>
      <c r="AQ1591" s="29"/>
      <c r="AR1591" s="445"/>
    </row>
    <row r="1592" spans="1:46" ht="30" customHeight="1">
      <c r="A1592" s="442" t="s">
        <v>29</v>
      </c>
      <c r="B1592" s="267">
        <v>0</v>
      </c>
      <c r="C1592" s="443">
        <v>0</v>
      </c>
      <c r="D1592" s="267">
        <v>28</v>
      </c>
      <c r="E1592" s="93">
        <v>0</v>
      </c>
      <c r="F1592" s="93">
        <v>0</v>
      </c>
      <c r="G1592" s="267">
        <v>20</v>
      </c>
      <c r="H1592" s="443">
        <v>56</v>
      </c>
      <c r="I1592" s="267">
        <v>0</v>
      </c>
      <c r="J1592" s="93">
        <v>0</v>
      </c>
      <c r="K1592" s="93">
        <v>0</v>
      </c>
      <c r="L1592" s="443">
        <v>24</v>
      </c>
      <c r="M1592" s="267">
        <v>1</v>
      </c>
      <c r="N1592" s="93">
        <v>0</v>
      </c>
      <c r="O1592" s="93">
        <v>20</v>
      </c>
      <c r="P1592" s="267">
        <v>0</v>
      </c>
      <c r="Q1592" s="93">
        <v>1</v>
      </c>
      <c r="R1592" s="93">
        <v>1</v>
      </c>
      <c r="S1592" s="93">
        <v>68</v>
      </c>
      <c r="T1592" s="93">
        <v>0</v>
      </c>
      <c r="U1592" s="267">
        <v>41</v>
      </c>
      <c r="V1592" s="443">
        <v>15</v>
      </c>
      <c r="W1592" s="267">
        <v>9</v>
      </c>
      <c r="X1592" s="267">
        <v>3</v>
      </c>
      <c r="Y1592" s="93">
        <v>10</v>
      </c>
      <c r="Z1592" s="93">
        <v>87</v>
      </c>
      <c r="AA1592" s="93">
        <v>94</v>
      </c>
      <c r="AB1592" s="93">
        <v>16</v>
      </c>
      <c r="AC1592" s="93">
        <v>0</v>
      </c>
      <c r="AD1592" s="93">
        <v>0</v>
      </c>
      <c r="AE1592" s="93">
        <v>0</v>
      </c>
      <c r="AF1592" s="267">
        <v>0</v>
      </c>
      <c r="AG1592" s="443">
        <v>2</v>
      </c>
      <c r="AH1592" s="93">
        <v>0</v>
      </c>
      <c r="AI1592" s="367">
        <f t="shared" si="79"/>
        <v>496</v>
      </c>
      <c r="AJ1592" s="438"/>
      <c r="AK1592" s="446"/>
      <c r="AL1592" s="438"/>
      <c r="AM1592" s="438"/>
      <c r="AN1592" s="438"/>
      <c r="AO1592" s="438"/>
      <c r="AP1592" s="438"/>
      <c r="AQ1592" s="29"/>
      <c r="AR1592" s="445"/>
    </row>
    <row r="1593" spans="1:46" ht="30" customHeight="1">
      <c r="A1593" s="442" t="s">
        <v>31</v>
      </c>
      <c r="B1593" s="267">
        <v>11</v>
      </c>
      <c r="C1593" s="443">
        <v>0</v>
      </c>
      <c r="D1593" s="267">
        <v>35</v>
      </c>
      <c r="E1593" s="93">
        <v>66</v>
      </c>
      <c r="F1593" s="93">
        <v>0</v>
      </c>
      <c r="G1593" s="267">
        <v>23</v>
      </c>
      <c r="H1593" s="443">
        <v>51</v>
      </c>
      <c r="I1593" s="267">
        <v>0</v>
      </c>
      <c r="J1593" s="93">
        <v>2</v>
      </c>
      <c r="K1593" s="93">
        <v>2</v>
      </c>
      <c r="L1593" s="443">
        <v>15</v>
      </c>
      <c r="M1593" s="267">
        <v>29</v>
      </c>
      <c r="N1593" s="93">
        <v>0</v>
      </c>
      <c r="O1593" s="93">
        <v>3</v>
      </c>
      <c r="P1593" s="267">
        <v>22</v>
      </c>
      <c r="Q1593" s="93">
        <v>0</v>
      </c>
      <c r="R1593" s="93">
        <v>0</v>
      </c>
      <c r="S1593" s="93">
        <v>5</v>
      </c>
      <c r="T1593" s="267">
        <v>3</v>
      </c>
      <c r="U1593" s="267">
        <v>13</v>
      </c>
      <c r="V1593" s="443">
        <v>35</v>
      </c>
      <c r="W1593" s="267">
        <v>34</v>
      </c>
      <c r="X1593" s="267">
        <v>8</v>
      </c>
      <c r="Y1593" s="93">
        <v>0</v>
      </c>
      <c r="Z1593" s="93">
        <v>0</v>
      </c>
      <c r="AA1593" s="93">
        <v>0</v>
      </c>
      <c r="AB1593" s="93">
        <v>0</v>
      </c>
      <c r="AC1593" s="93">
        <v>0</v>
      </c>
      <c r="AD1593" s="93">
        <v>7</v>
      </c>
      <c r="AE1593" s="93">
        <v>0</v>
      </c>
      <c r="AF1593" s="267">
        <v>0</v>
      </c>
      <c r="AG1593" s="443">
        <v>41</v>
      </c>
      <c r="AH1593" s="93">
        <v>1</v>
      </c>
      <c r="AI1593" s="367">
        <f t="shared" si="79"/>
        <v>406</v>
      </c>
      <c r="AJ1593" s="438"/>
      <c r="AK1593" s="446"/>
      <c r="AL1593" s="438"/>
      <c r="AM1593" s="438"/>
      <c r="AN1593" s="438"/>
      <c r="AO1593" s="438"/>
      <c r="AP1593" s="438"/>
      <c r="AQ1593" s="29"/>
      <c r="AR1593" s="445"/>
    </row>
    <row r="1594" spans="1:46" ht="30" customHeight="1">
      <c r="A1594" s="442" t="s">
        <v>24</v>
      </c>
      <c r="B1594" s="267">
        <v>0</v>
      </c>
      <c r="C1594" s="443">
        <v>0</v>
      </c>
      <c r="D1594" s="267">
        <v>19</v>
      </c>
      <c r="E1594" s="93">
        <v>0</v>
      </c>
      <c r="F1594" s="93">
        <v>0</v>
      </c>
      <c r="G1594" s="267">
        <v>7</v>
      </c>
      <c r="H1594" s="443">
        <v>38</v>
      </c>
      <c r="I1594" s="267">
        <v>0</v>
      </c>
      <c r="J1594" s="93">
        <v>1</v>
      </c>
      <c r="K1594" s="93">
        <v>2</v>
      </c>
      <c r="L1594" s="443">
        <v>19</v>
      </c>
      <c r="M1594" s="267">
        <v>40</v>
      </c>
      <c r="N1594" s="93">
        <v>0</v>
      </c>
      <c r="O1594" s="93">
        <v>11</v>
      </c>
      <c r="P1594" s="267">
        <v>41</v>
      </c>
      <c r="Q1594" s="93">
        <v>1</v>
      </c>
      <c r="R1594" s="93">
        <v>0</v>
      </c>
      <c r="S1594" s="93">
        <v>1</v>
      </c>
      <c r="T1594" s="267">
        <v>20</v>
      </c>
      <c r="U1594" s="267">
        <v>1</v>
      </c>
      <c r="V1594" s="443">
        <v>14</v>
      </c>
      <c r="W1594" s="267">
        <v>11</v>
      </c>
      <c r="X1594" s="267">
        <v>0</v>
      </c>
      <c r="Y1594" s="93">
        <v>0</v>
      </c>
      <c r="Z1594" s="93">
        <v>17</v>
      </c>
      <c r="AA1594" s="93">
        <v>40</v>
      </c>
      <c r="AB1594" s="93">
        <v>87</v>
      </c>
      <c r="AC1594" s="93">
        <v>0</v>
      </c>
      <c r="AD1594" s="93">
        <v>0</v>
      </c>
      <c r="AE1594" s="93">
        <v>0</v>
      </c>
      <c r="AF1594" s="267">
        <v>2</v>
      </c>
      <c r="AG1594" s="443">
        <v>0</v>
      </c>
      <c r="AH1594" s="93">
        <v>0</v>
      </c>
      <c r="AI1594" s="367">
        <f t="shared" si="79"/>
        <v>372</v>
      </c>
      <c r="AJ1594" s="438"/>
      <c r="AK1594" s="446"/>
      <c r="AL1594" s="438"/>
      <c r="AM1594" s="438"/>
      <c r="AN1594" s="438"/>
      <c r="AO1594" s="438"/>
      <c r="AP1594" s="438"/>
      <c r="AQ1594" s="29"/>
      <c r="AR1594" s="445"/>
    </row>
    <row r="1595" spans="1:46" ht="30" customHeight="1">
      <c r="A1595" s="442" t="s">
        <v>33</v>
      </c>
      <c r="B1595" s="267">
        <v>0</v>
      </c>
      <c r="C1595" s="443">
        <v>40</v>
      </c>
      <c r="D1595" s="267">
        <v>37</v>
      </c>
      <c r="E1595" s="93">
        <v>32</v>
      </c>
      <c r="F1595" s="93">
        <v>0</v>
      </c>
      <c r="G1595" s="267">
        <v>35</v>
      </c>
      <c r="H1595" s="443">
        <v>90</v>
      </c>
      <c r="I1595" s="267">
        <v>9</v>
      </c>
      <c r="J1595" s="93">
        <v>1</v>
      </c>
      <c r="K1595" s="93">
        <v>99</v>
      </c>
      <c r="L1595" s="443">
        <v>30</v>
      </c>
      <c r="M1595" s="267">
        <v>88</v>
      </c>
      <c r="N1595" s="93">
        <v>0</v>
      </c>
      <c r="O1595" s="93">
        <v>6</v>
      </c>
      <c r="P1595" s="267">
        <v>40</v>
      </c>
      <c r="Q1595" s="93">
        <v>9</v>
      </c>
      <c r="R1595" s="93">
        <v>0</v>
      </c>
      <c r="S1595" s="93">
        <v>27</v>
      </c>
      <c r="T1595" s="267">
        <v>0</v>
      </c>
      <c r="U1595" s="267">
        <v>22</v>
      </c>
      <c r="V1595" s="443">
        <v>15</v>
      </c>
      <c r="W1595" s="267">
        <v>26</v>
      </c>
      <c r="X1595" s="267">
        <v>27</v>
      </c>
      <c r="Y1595" s="93">
        <v>67</v>
      </c>
      <c r="Z1595" s="93">
        <v>12</v>
      </c>
      <c r="AA1595" s="93">
        <v>44</v>
      </c>
      <c r="AB1595" s="93">
        <v>6</v>
      </c>
      <c r="AC1595" s="93">
        <v>57</v>
      </c>
      <c r="AD1595" s="93">
        <v>0</v>
      </c>
      <c r="AE1595" s="93">
        <v>14</v>
      </c>
      <c r="AF1595" s="267">
        <v>9</v>
      </c>
      <c r="AG1595" s="443">
        <v>55</v>
      </c>
      <c r="AH1595" s="93">
        <v>58</v>
      </c>
      <c r="AI1595" s="367">
        <f t="shared" si="79"/>
        <v>955</v>
      </c>
      <c r="AJ1595" s="438"/>
      <c r="AK1595" s="446"/>
      <c r="AL1595" s="438"/>
      <c r="AM1595" s="438"/>
      <c r="AN1595" s="438"/>
      <c r="AO1595" s="438"/>
      <c r="AP1595" s="438"/>
      <c r="AQ1595" s="29"/>
      <c r="AR1595" s="445"/>
    </row>
    <row r="1596" spans="1:46" ht="30" customHeight="1">
      <c r="A1596" s="442" t="s">
        <v>23</v>
      </c>
      <c r="B1596" s="267">
        <v>58</v>
      </c>
      <c r="C1596" s="443">
        <v>12</v>
      </c>
      <c r="D1596" s="267">
        <v>87</v>
      </c>
      <c r="E1596" s="93">
        <v>38</v>
      </c>
      <c r="F1596" s="93">
        <v>0</v>
      </c>
      <c r="G1596" s="267">
        <v>17</v>
      </c>
      <c r="H1596" s="443">
        <v>90</v>
      </c>
      <c r="I1596" s="267">
        <v>0</v>
      </c>
      <c r="J1596" s="93">
        <v>0</v>
      </c>
      <c r="K1596" s="93">
        <v>1</v>
      </c>
      <c r="L1596" s="443">
        <v>79</v>
      </c>
      <c r="M1596" s="267">
        <v>161</v>
      </c>
      <c r="N1596" s="93">
        <v>0</v>
      </c>
      <c r="O1596" s="93">
        <v>40</v>
      </c>
      <c r="P1596" s="267">
        <v>201</v>
      </c>
      <c r="Q1596" s="93">
        <v>33</v>
      </c>
      <c r="R1596" s="93">
        <v>0</v>
      </c>
      <c r="S1596" s="93">
        <v>28</v>
      </c>
      <c r="T1596" s="267">
        <v>1</v>
      </c>
      <c r="U1596" s="267">
        <v>74</v>
      </c>
      <c r="V1596" s="443">
        <v>3</v>
      </c>
      <c r="W1596" s="267">
        <v>0</v>
      </c>
      <c r="X1596" s="267">
        <v>31</v>
      </c>
      <c r="Y1596" s="93">
        <v>6</v>
      </c>
      <c r="Z1596" s="93">
        <v>33</v>
      </c>
      <c r="AA1596" s="93">
        <v>19</v>
      </c>
      <c r="AB1596" s="93">
        <v>73</v>
      </c>
      <c r="AC1596" s="93">
        <v>96</v>
      </c>
      <c r="AD1596" s="93">
        <v>5</v>
      </c>
      <c r="AE1596" s="93">
        <v>2</v>
      </c>
      <c r="AF1596" s="267">
        <v>4</v>
      </c>
      <c r="AG1596" s="443">
        <v>46</v>
      </c>
      <c r="AH1596" s="93">
        <v>22</v>
      </c>
      <c r="AI1596" s="367">
        <f t="shared" si="79"/>
        <v>1260</v>
      </c>
      <c r="AJ1596" s="438"/>
      <c r="AK1596" s="446"/>
      <c r="AL1596" s="438"/>
      <c r="AM1596" s="438"/>
      <c r="AN1596" s="438"/>
      <c r="AO1596" s="438"/>
      <c r="AP1596" s="438"/>
      <c r="AQ1596" s="29"/>
      <c r="AR1596" s="445"/>
    </row>
    <row r="1597" spans="1:46" ht="30" customHeight="1">
      <c r="A1597" s="442" t="s">
        <v>35</v>
      </c>
      <c r="B1597" s="267">
        <v>6</v>
      </c>
      <c r="C1597" s="443">
        <v>1</v>
      </c>
      <c r="D1597" s="267">
        <v>27</v>
      </c>
      <c r="E1597" s="93">
        <v>5</v>
      </c>
      <c r="F1597" s="93">
        <v>0</v>
      </c>
      <c r="G1597" s="267">
        <v>4</v>
      </c>
      <c r="H1597" s="443">
        <v>47</v>
      </c>
      <c r="I1597" s="267">
        <v>3</v>
      </c>
      <c r="J1597" s="93">
        <v>1</v>
      </c>
      <c r="K1597" s="93">
        <v>39</v>
      </c>
      <c r="L1597" s="443">
        <v>17</v>
      </c>
      <c r="M1597" s="267">
        <v>1</v>
      </c>
      <c r="N1597" s="93">
        <v>0</v>
      </c>
      <c r="O1597" s="93">
        <v>7</v>
      </c>
      <c r="P1597" s="267">
        <v>0</v>
      </c>
      <c r="Q1597" s="93">
        <v>36</v>
      </c>
      <c r="R1597" s="93">
        <v>0</v>
      </c>
      <c r="S1597" s="93">
        <v>14</v>
      </c>
      <c r="T1597" s="267">
        <v>0</v>
      </c>
      <c r="U1597" s="267">
        <v>97</v>
      </c>
      <c r="V1597" s="443">
        <v>1</v>
      </c>
      <c r="W1597" s="267">
        <v>0</v>
      </c>
      <c r="X1597" s="267">
        <v>2</v>
      </c>
      <c r="Y1597" s="93">
        <v>19</v>
      </c>
      <c r="Z1597" s="93">
        <v>25</v>
      </c>
      <c r="AA1597" s="93">
        <v>48</v>
      </c>
      <c r="AB1597" s="93">
        <v>37</v>
      </c>
      <c r="AC1597" s="93">
        <v>0</v>
      </c>
      <c r="AD1597" s="93">
        <v>0</v>
      </c>
      <c r="AE1597" s="93">
        <v>0</v>
      </c>
      <c r="AF1597" s="267">
        <v>1</v>
      </c>
      <c r="AG1597" s="443">
        <v>15</v>
      </c>
      <c r="AH1597" s="93">
        <v>16</v>
      </c>
      <c r="AI1597" s="367">
        <f t="shared" si="79"/>
        <v>469</v>
      </c>
      <c r="AJ1597" s="438"/>
      <c r="AK1597" s="446"/>
      <c r="AL1597" s="438"/>
      <c r="AM1597" s="438"/>
      <c r="AN1597" s="438"/>
      <c r="AO1597" s="438"/>
      <c r="AP1597" s="438"/>
      <c r="AQ1597" s="29"/>
      <c r="AR1597" s="445"/>
    </row>
    <row r="1598" spans="1:46" ht="30" customHeight="1">
      <c r="A1598" s="442" t="s">
        <v>36</v>
      </c>
      <c r="B1598" s="267">
        <v>0</v>
      </c>
      <c r="C1598" s="443">
        <v>0</v>
      </c>
      <c r="D1598" s="267">
        <v>15</v>
      </c>
      <c r="E1598" s="93">
        <v>0</v>
      </c>
      <c r="F1598" s="93">
        <v>0</v>
      </c>
      <c r="G1598" s="267">
        <v>0</v>
      </c>
      <c r="H1598" s="443">
        <v>0</v>
      </c>
      <c r="I1598" s="267">
        <v>0</v>
      </c>
      <c r="J1598" s="93">
        <v>0</v>
      </c>
      <c r="K1598" s="93">
        <v>2</v>
      </c>
      <c r="L1598" s="443">
        <v>1</v>
      </c>
      <c r="M1598" s="267">
        <v>0</v>
      </c>
      <c r="N1598" s="93">
        <v>0</v>
      </c>
      <c r="O1598" s="93">
        <v>29</v>
      </c>
      <c r="P1598" s="267">
        <v>73</v>
      </c>
      <c r="Q1598" s="93">
        <v>0</v>
      </c>
      <c r="R1598" s="93">
        <v>0</v>
      </c>
      <c r="S1598" s="93">
        <v>10</v>
      </c>
      <c r="T1598" s="267">
        <v>0</v>
      </c>
      <c r="U1598" s="267">
        <v>16</v>
      </c>
      <c r="V1598" s="443">
        <v>32</v>
      </c>
      <c r="W1598" s="267">
        <v>34</v>
      </c>
      <c r="X1598" s="267">
        <v>0</v>
      </c>
      <c r="Y1598" s="93">
        <v>11</v>
      </c>
      <c r="Z1598" s="93">
        <v>1</v>
      </c>
      <c r="AA1598" s="93">
        <v>1</v>
      </c>
      <c r="AB1598" s="93">
        <v>0</v>
      </c>
      <c r="AC1598" s="93">
        <v>0</v>
      </c>
      <c r="AD1598" s="93">
        <v>1</v>
      </c>
      <c r="AE1598" s="93">
        <v>16</v>
      </c>
      <c r="AF1598" s="267">
        <v>0</v>
      </c>
      <c r="AG1598" s="443">
        <v>26</v>
      </c>
      <c r="AH1598" s="93">
        <v>4</v>
      </c>
      <c r="AI1598" s="367">
        <f t="shared" si="79"/>
        <v>272</v>
      </c>
      <c r="AJ1598" s="438"/>
      <c r="AK1598" s="446"/>
      <c r="AL1598" s="438"/>
      <c r="AM1598" s="438"/>
      <c r="AN1598" s="438"/>
      <c r="AO1598" s="438"/>
      <c r="AP1598" s="438"/>
      <c r="AQ1598" s="29"/>
      <c r="AR1598" s="445"/>
    </row>
    <row r="1599" spans="1:46" ht="30" customHeight="1">
      <c r="A1599" s="442" t="s">
        <v>48</v>
      </c>
      <c r="B1599" s="267">
        <v>7</v>
      </c>
      <c r="C1599" s="443">
        <v>0</v>
      </c>
      <c r="D1599" s="267">
        <v>31</v>
      </c>
      <c r="E1599" s="93">
        <v>46</v>
      </c>
      <c r="F1599" s="93">
        <v>0</v>
      </c>
      <c r="G1599" s="267">
        <v>15</v>
      </c>
      <c r="H1599" s="443">
        <v>41</v>
      </c>
      <c r="I1599" s="267">
        <v>1</v>
      </c>
      <c r="J1599" s="93">
        <v>0</v>
      </c>
      <c r="K1599" s="93">
        <v>4</v>
      </c>
      <c r="L1599" s="443">
        <v>65</v>
      </c>
      <c r="M1599" s="267">
        <v>2</v>
      </c>
      <c r="N1599" s="443">
        <v>3</v>
      </c>
      <c r="O1599" s="93">
        <v>16</v>
      </c>
      <c r="P1599" s="267">
        <v>50</v>
      </c>
      <c r="Q1599" s="93">
        <v>2</v>
      </c>
      <c r="R1599" s="93">
        <v>17</v>
      </c>
      <c r="S1599" s="93">
        <v>4</v>
      </c>
      <c r="T1599" s="267">
        <v>0</v>
      </c>
      <c r="U1599" s="267">
        <v>14</v>
      </c>
      <c r="V1599" s="443">
        <v>10</v>
      </c>
      <c r="W1599" s="267">
        <v>12</v>
      </c>
      <c r="X1599" s="267">
        <v>13</v>
      </c>
      <c r="Y1599" s="93">
        <v>2</v>
      </c>
      <c r="Z1599" s="93">
        <v>5</v>
      </c>
      <c r="AA1599" s="93">
        <v>5</v>
      </c>
      <c r="AB1599" s="93">
        <v>39</v>
      </c>
      <c r="AC1599" s="93">
        <v>94</v>
      </c>
      <c r="AD1599" s="93">
        <v>0</v>
      </c>
      <c r="AE1599" s="93">
        <v>0</v>
      </c>
      <c r="AF1599" s="267">
        <v>0</v>
      </c>
      <c r="AG1599" s="443">
        <v>8</v>
      </c>
      <c r="AH1599" s="93">
        <v>4</v>
      </c>
      <c r="AI1599" s="367">
        <f t="shared" si="79"/>
        <v>510</v>
      </c>
      <c r="AJ1599" s="438"/>
      <c r="AK1599" s="446"/>
      <c r="AL1599" s="438"/>
      <c r="AM1599" s="438"/>
      <c r="AN1599" s="438"/>
      <c r="AO1599" s="438"/>
      <c r="AP1599" s="438"/>
      <c r="AQ1599" s="29"/>
      <c r="AR1599" s="445"/>
    </row>
    <row r="1600" spans="1:46" ht="30" customHeight="1">
      <c r="A1600" s="442" t="s">
        <v>49</v>
      </c>
      <c r="B1600" s="267">
        <v>0</v>
      </c>
      <c r="C1600" s="443">
        <v>0</v>
      </c>
      <c r="D1600" s="267">
        <v>28</v>
      </c>
      <c r="E1600" s="93">
        <v>8</v>
      </c>
      <c r="F1600" s="93">
        <v>0</v>
      </c>
      <c r="G1600" s="267">
        <v>166</v>
      </c>
      <c r="H1600" s="443">
        <v>214</v>
      </c>
      <c r="I1600" s="267">
        <v>12</v>
      </c>
      <c r="J1600" s="93">
        <v>8</v>
      </c>
      <c r="K1600" s="93">
        <v>17</v>
      </c>
      <c r="L1600" s="443">
        <v>19</v>
      </c>
      <c r="M1600" s="267">
        <v>0</v>
      </c>
      <c r="N1600" s="443">
        <v>0</v>
      </c>
      <c r="O1600" s="93">
        <v>41</v>
      </c>
      <c r="P1600" s="267">
        <v>4</v>
      </c>
      <c r="Q1600" s="93">
        <v>15</v>
      </c>
      <c r="R1600" s="93">
        <v>0</v>
      </c>
      <c r="S1600" s="93">
        <v>61</v>
      </c>
      <c r="T1600" s="267">
        <v>0</v>
      </c>
      <c r="U1600" s="267">
        <v>88</v>
      </c>
      <c r="V1600" s="443">
        <v>11</v>
      </c>
      <c r="W1600" s="267">
        <v>14</v>
      </c>
      <c r="X1600" s="267">
        <v>33</v>
      </c>
      <c r="Y1600" s="93">
        <v>35</v>
      </c>
      <c r="Z1600" s="93">
        <v>14</v>
      </c>
      <c r="AA1600" s="93">
        <v>6</v>
      </c>
      <c r="AB1600" s="93">
        <v>44</v>
      </c>
      <c r="AC1600" s="93">
        <v>65</v>
      </c>
      <c r="AD1600" s="93">
        <v>35</v>
      </c>
      <c r="AE1600" s="93">
        <v>13</v>
      </c>
      <c r="AF1600" s="267">
        <v>23</v>
      </c>
      <c r="AG1600" s="443">
        <v>94</v>
      </c>
      <c r="AH1600" s="93">
        <v>76</v>
      </c>
      <c r="AI1600" s="367">
        <f t="shared" si="79"/>
        <v>1144</v>
      </c>
      <c r="AJ1600" s="438"/>
      <c r="AK1600" s="446"/>
      <c r="AL1600" s="438"/>
      <c r="AM1600" s="438"/>
      <c r="AN1600" s="438"/>
      <c r="AO1600" s="438"/>
      <c r="AP1600" s="438"/>
      <c r="AQ1600" s="29"/>
      <c r="AR1600" s="445"/>
    </row>
    <row r="1601" spans="1:44" ht="30" customHeight="1">
      <c r="A1601" s="442" t="s">
        <v>50</v>
      </c>
      <c r="B1601" s="267">
        <v>159</v>
      </c>
      <c r="C1601" s="443">
        <v>45</v>
      </c>
      <c r="D1601" s="267">
        <v>1</v>
      </c>
      <c r="E1601" s="93">
        <v>0</v>
      </c>
      <c r="F1601" s="93">
        <v>0</v>
      </c>
      <c r="G1601" s="267">
        <v>103</v>
      </c>
      <c r="H1601" s="443">
        <v>112</v>
      </c>
      <c r="I1601" s="267">
        <v>0</v>
      </c>
      <c r="J1601" s="93">
        <v>0</v>
      </c>
      <c r="K1601" s="93">
        <v>40</v>
      </c>
      <c r="L1601" s="443">
        <v>47</v>
      </c>
      <c r="M1601" s="267">
        <v>1</v>
      </c>
      <c r="N1601" s="443">
        <v>0</v>
      </c>
      <c r="O1601" s="93">
        <v>73</v>
      </c>
      <c r="P1601" s="267">
        <v>124</v>
      </c>
      <c r="Q1601" s="93">
        <v>17</v>
      </c>
      <c r="R1601" s="93">
        <v>5</v>
      </c>
      <c r="S1601" s="93">
        <v>13</v>
      </c>
      <c r="T1601" s="267">
        <v>4</v>
      </c>
      <c r="U1601" s="267">
        <v>6</v>
      </c>
      <c r="V1601" s="443">
        <v>35</v>
      </c>
      <c r="W1601" s="267">
        <v>51</v>
      </c>
      <c r="X1601" s="267">
        <v>14</v>
      </c>
      <c r="Y1601" s="93">
        <v>12</v>
      </c>
      <c r="Z1601" s="93">
        <v>5</v>
      </c>
      <c r="AA1601" s="93">
        <v>0</v>
      </c>
      <c r="AB1601" s="93">
        <v>25</v>
      </c>
      <c r="AC1601" s="93">
        <v>38</v>
      </c>
      <c r="AD1601" s="93">
        <v>31</v>
      </c>
      <c r="AE1601" s="93">
        <v>24</v>
      </c>
      <c r="AF1601" s="267">
        <v>1</v>
      </c>
      <c r="AG1601" s="443">
        <v>33</v>
      </c>
      <c r="AH1601" s="93">
        <v>49</v>
      </c>
      <c r="AI1601" s="367">
        <f t="shared" si="79"/>
        <v>1068</v>
      </c>
      <c r="AJ1601" s="438"/>
      <c r="AK1601" s="446"/>
      <c r="AL1601" s="438"/>
      <c r="AM1601" s="438"/>
      <c r="AN1601" s="438"/>
      <c r="AO1601" s="438"/>
      <c r="AP1601" s="438"/>
      <c r="AQ1601" s="29"/>
      <c r="AR1601" s="445"/>
    </row>
    <row r="1602" spans="1:44" ht="30" customHeight="1">
      <c r="A1602" s="442" t="s">
        <v>51</v>
      </c>
      <c r="B1602" s="267">
        <v>109</v>
      </c>
      <c r="C1602" s="443">
        <v>39</v>
      </c>
      <c r="D1602" s="267">
        <v>7</v>
      </c>
      <c r="E1602" s="93">
        <v>3</v>
      </c>
      <c r="F1602" s="93">
        <v>0</v>
      </c>
      <c r="G1602" s="267">
        <v>10</v>
      </c>
      <c r="H1602" s="443">
        <v>7</v>
      </c>
      <c r="I1602" s="267">
        <v>0</v>
      </c>
      <c r="J1602" s="93">
        <v>0</v>
      </c>
      <c r="K1602" s="93">
        <v>10</v>
      </c>
      <c r="L1602" s="443">
        <v>117</v>
      </c>
      <c r="M1602" s="267">
        <v>190</v>
      </c>
      <c r="N1602" s="443">
        <v>1</v>
      </c>
      <c r="O1602" s="93">
        <v>29</v>
      </c>
      <c r="P1602" s="267">
        <v>108</v>
      </c>
      <c r="Q1602" s="93">
        <v>1</v>
      </c>
      <c r="R1602" s="93">
        <v>0</v>
      </c>
      <c r="S1602" s="93">
        <v>27</v>
      </c>
      <c r="T1602" s="267">
        <v>1</v>
      </c>
      <c r="U1602" s="93">
        <v>6</v>
      </c>
      <c r="V1602" s="443">
        <v>12</v>
      </c>
      <c r="W1602" s="267">
        <v>12</v>
      </c>
      <c r="X1602" s="267">
        <v>27</v>
      </c>
      <c r="Y1602" s="93">
        <v>10</v>
      </c>
      <c r="Z1602" s="93">
        <v>77</v>
      </c>
      <c r="AA1602" s="93">
        <v>30</v>
      </c>
      <c r="AB1602" s="93">
        <v>14</v>
      </c>
      <c r="AC1602" s="93">
        <v>42</v>
      </c>
      <c r="AD1602" s="93">
        <v>5</v>
      </c>
      <c r="AE1602" s="93">
        <v>27</v>
      </c>
      <c r="AF1602" s="267">
        <v>1</v>
      </c>
      <c r="AG1602" s="93">
        <v>26</v>
      </c>
      <c r="AH1602" s="93">
        <v>48</v>
      </c>
      <c r="AI1602" s="367">
        <f t="shared" si="79"/>
        <v>996</v>
      </c>
      <c r="AJ1602" s="438"/>
      <c r="AK1602" s="446"/>
      <c r="AL1602" s="438"/>
      <c r="AM1602" s="438"/>
      <c r="AN1602" s="438"/>
      <c r="AO1602" s="438"/>
      <c r="AP1602" s="438"/>
      <c r="AQ1602" s="29"/>
      <c r="AR1602" s="445"/>
    </row>
    <row r="1603" spans="1:44" ht="30" customHeight="1">
      <c r="A1603" s="442" t="s">
        <v>52</v>
      </c>
      <c r="B1603" s="267">
        <v>35</v>
      </c>
      <c r="C1603" s="443">
        <v>35</v>
      </c>
      <c r="D1603" s="267">
        <v>3</v>
      </c>
      <c r="E1603" s="93">
        <v>21</v>
      </c>
      <c r="F1603" s="93">
        <v>0</v>
      </c>
      <c r="G1603" s="267">
        <v>5</v>
      </c>
      <c r="H1603" s="443">
        <v>38</v>
      </c>
      <c r="I1603" s="267">
        <v>4</v>
      </c>
      <c r="J1603" s="93">
        <v>0</v>
      </c>
      <c r="K1603" s="93">
        <v>8</v>
      </c>
      <c r="L1603" s="443">
        <v>140</v>
      </c>
      <c r="M1603" s="267">
        <v>16</v>
      </c>
      <c r="N1603" s="443">
        <v>0</v>
      </c>
      <c r="O1603" s="93">
        <v>24</v>
      </c>
      <c r="P1603" s="267">
        <v>7</v>
      </c>
      <c r="Q1603" s="93">
        <v>15</v>
      </c>
      <c r="R1603" s="93">
        <v>13</v>
      </c>
      <c r="S1603" s="93">
        <v>2</v>
      </c>
      <c r="T1603" s="267">
        <v>0</v>
      </c>
      <c r="U1603" s="93">
        <v>0</v>
      </c>
      <c r="V1603" s="443">
        <v>79</v>
      </c>
      <c r="W1603" s="267">
        <v>97</v>
      </c>
      <c r="X1603" s="267">
        <v>11</v>
      </c>
      <c r="Y1603" s="93">
        <v>26</v>
      </c>
      <c r="Z1603" s="93">
        <v>74</v>
      </c>
      <c r="AA1603" s="93">
        <v>61</v>
      </c>
      <c r="AB1603" s="93">
        <v>50</v>
      </c>
      <c r="AC1603" s="93">
        <v>22</v>
      </c>
      <c r="AD1603" s="93">
        <v>14</v>
      </c>
      <c r="AE1603" s="93">
        <v>47</v>
      </c>
      <c r="AF1603" s="267">
        <v>9</v>
      </c>
      <c r="AG1603" s="93">
        <v>22</v>
      </c>
      <c r="AH1603" s="93">
        <v>38</v>
      </c>
      <c r="AI1603" s="367">
        <f t="shared" si="79"/>
        <v>916</v>
      </c>
      <c r="AJ1603" s="438"/>
      <c r="AK1603" s="446"/>
      <c r="AL1603" s="438"/>
      <c r="AM1603" s="438"/>
      <c r="AN1603" s="438"/>
      <c r="AO1603" s="438"/>
      <c r="AP1603" s="438"/>
      <c r="AQ1603" s="29"/>
      <c r="AR1603" s="445"/>
    </row>
    <row r="1604" spans="1:44" ht="30" customHeight="1">
      <c r="A1604" s="442" t="s">
        <v>53</v>
      </c>
      <c r="B1604" s="267">
        <v>4</v>
      </c>
      <c r="C1604" s="443">
        <v>38</v>
      </c>
      <c r="D1604" s="267">
        <v>0</v>
      </c>
      <c r="E1604" s="93">
        <v>0</v>
      </c>
      <c r="F1604" s="93">
        <v>0</v>
      </c>
      <c r="G1604" s="267">
        <v>22</v>
      </c>
      <c r="H1604" s="443">
        <v>50</v>
      </c>
      <c r="I1604" s="267">
        <v>11</v>
      </c>
      <c r="J1604" s="93">
        <v>1</v>
      </c>
      <c r="K1604" s="93">
        <v>46</v>
      </c>
      <c r="L1604" s="443">
        <v>81</v>
      </c>
      <c r="M1604" s="267">
        <v>252</v>
      </c>
      <c r="N1604" s="443">
        <v>0</v>
      </c>
      <c r="O1604" s="93">
        <v>45</v>
      </c>
      <c r="P1604" s="267">
        <v>52</v>
      </c>
      <c r="Q1604" s="93">
        <v>5</v>
      </c>
      <c r="R1604" s="93">
        <v>0</v>
      </c>
      <c r="S1604" s="93">
        <v>50</v>
      </c>
      <c r="T1604" s="267">
        <v>8</v>
      </c>
      <c r="U1604" s="267">
        <v>18</v>
      </c>
      <c r="V1604" s="443">
        <v>102</v>
      </c>
      <c r="W1604" s="267">
        <v>102</v>
      </c>
      <c r="X1604" s="267">
        <v>4</v>
      </c>
      <c r="Y1604" s="93">
        <v>10</v>
      </c>
      <c r="Z1604" s="93">
        <v>86</v>
      </c>
      <c r="AA1604" s="93">
        <v>26</v>
      </c>
      <c r="AB1604" s="93">
        <v>100</v>
      </c>
      <c r="AC1604" s="93">
        <v>138</v>
      </c>
      <c r="AD1604" s="93">
        <v>4</v>
      </c>
      <c r="AE1604" s="93">
        <v>33</v>
      </c>
      <c r="AF1604" s="267">
        <v>6</v>
      </c>
      <c r="AG1604" s="443">
        <v>74</v>
      </c>
      <c r="AH1604" s="93">
        <v>39</v>
      </c>
      <c r="AI1604" s="367">
        <f t="shared" si="79"/>
        <v>1407</v>
      </c>
      <c r="AJ1604" s="438"/>
      <c r="AK1604" s="446"/>
      <c r="AL1604" s="438"/>
      <c r="AM1604" s="438"/>
      <c r="AN1604" s="438"/>
      <c r="AO1604" s="438"/>
      <c r="AP1604" s="438"/>
      <c r="AQ1604" s="29"/>
      <c r="AR1604" s="445"/>
    </row>
    <row r="1605" spans="1:44" ht="30" customHeight="1">
      <c r="A1605" s="442" t="s">
        <v>54</v>
      </c>
      <c r="B1605" s="267">
        <v>1</v>
      </c>
      <c r="C1605" s="443">
        <v>14</v>
      </c>
      <c r="D1605" s="267">
        <v>14</v>
      </c>
      <c r="E1605" s="93">
        <v>55</v>
      </c>
      <c r="F1605" s="93">
        <v>0</v>
      </c>
      <c r="G1605" s="267">
        <v>2</v>
      </c>
      <c r="H1605" s="443">
        <v>2</v>
      </c>
      <c r="I1605" s="267">
        <v>0</v>
      </c>
      <c r="J1605" s="93">
        <v>0</v>
      </c>
      <c r="K1605" s="93">
        <v>16</v>
      </c>
      <c r="L1605" s="443">
        <v>77</v>
      </c>
      <c r="M1605" s="267">
        <v>87</v>
      </c>
      <c r="N1605" s="443">
        <v>0</v>
      </c>
      <c r="O1605" s="93">
        <v>9</v>
      </c>
      <c r="P1605" s="267">
        <v>0</v>
      </c>
      <c r="Q1605" s="93">
        <v>9</v>
      </c>
      <c r="R1605" s="93">
        <v>8</v>
      </c>
      <c r="S1605" s="93">
        <v>11</v>
      </c>
      <c r="T1605" s="267">
        <v>0</v>
      </c>
      <c r="U1605" s="267">
        <v>15</v>
      </c>
      <c r="V1605" s="443">
        <v>22</v>
      </c>
      <c r="W1605" s="267">
        <v>21</v>
      </c>
      <c r="X1605" s="267">
        <v>27</v>
      </c>
      <c r="Y1605" s="93">
        <v>22</v>
      </c>
      <c r="Z1605" s="93">
        <v>64</v>
      </c>
      <c r="AA1605" s="93">
        <v>27</v>
      </c>
      <c r="AB1605" s="93">
        <v>0</v>
      </c>
      <c r="AC1605" s="93">
        <v>9</v>
      </c>
      <c r="AD1605" s="93">
        <v>0</v>
      </c>
      <c r="AE1605" s="93">
        <v>0</v>
      </c>
      <c r="AF1605" s="267">
        <v>3</v>
      </c>
      <c r="AG1605" s="443">
        <v>48</v>
      </c>
      <c r="AH1605" s="93">
        <v>16</v>
      </c>
      <c r="AI1605" s="367">
        <f t="shared" si="79"/>
        <v>579</v>
      </c>
      <c r="AJ1605" s="438"/>
      <c r="AK1605" s="446"/>
      <c r="AL1605" s="438"/>
      <c r="AM1605" s="438"/>
      <c r="AN1605" s="438"/>
      <c r="AO1605" s="438"/>
      <c r="AP1605" s="438"/>
      <c r="AQ1605" s="29"/>
      <c r="AR1605" s="445"/>
    </row>
    <row r="1606" spans="1:44" ht="30" customHeight="1">
      <c r="A1606" s="442" t="s">
        <v>64</v>
      </c>
      <c r="B1606" s="267">
        <v>0</v>
      </c>
      <c r="C1606" s="443">
        <v>0</v>
      </c>
      <c r="D1606" s="267">
        <v>0</v>
      </c>
      <c r="E1606" s="93">
        <v>0</v>
      </c>
      <c r="F1606" s="93">
        <v>0</v>
      </c>
      <c r="G1606" s="267">
        <v>3</v>
      </c>
      <c r="H1606" s="443">
        <v>7</v>
      </c>
      <c r="I1606" s="267">
        <v>16</v>
      </c>
      <c r="J1606" s="93">
        <v>2</v>
      </c>
      <c r="K1606" s="93">
        <v>79</v>
      </c>
      <c r="L1606" s="443">
        <v>31</v>
      </c>
      <c r="M1606" s="267">
        <v>23</v>
      </c>
      <c r="N1606" s="443">
        <v>0</v>
      </c>
      <c r="O1606" s="93">
        <v>12</v>
      </c>
      <c r="P1606" s="267">
        <v>33</v>
      </c>
      <c r="Q1606" s="93">
        <v>0</v>
      </c>
      <c r="R1606" s="93">
        <v>0</v>
      </c>
      <c r="S1606" s="93">
        <v>0</v>
      </c>
      <c r="T1606" s="267">
        <v>0</v>
      </c>
      <c r="U1606" s="267">
        <v>14</v>
      </c>
      <c r="V1606" s="443">
        <v>9</v>
      </c>
      <c r="W1606" s="267">
        <v>8</v>
      </c>
      <c r="X1606" s="267">
        <v>11</v>
      </c>
      <c r="Y1606" s="93">
        <v>10</v>
      </c>
      <c r="Z1606" s="93">
        <v>8</v>
      </c>
      <c r="AA1606" s="93">
        <v>34</v>
      </c>
      <c r="AB1606" s="93">
        <v>44</v>
      </c>
      <c r="AC1606" s="93">
        <v>24</v>
      </c>
      <c r="AD1606" s="93">
        <v>0</v>
      </c>
      <c r="AE1606" s="93">
        <v>0</v>
      </c>
      <c r="AF1606" s="267">
        <v>0</v>
      </c>
      <c r="AG1606" s="443">
        <v>24</v>
      </c>
      <c r="AH1606" s="93">
        <v>11</v>
      </c>
      <c r="AI1606" s="367">
        <f t="shared" si="79"/>
        <v>403</v>
      </c>
      <c r="AJ1606" s="438"/>
      <c r="AK1606" s="446"/>
      <c r="AL1606" s="438"/>
      <c r="AM1606" s="438"/>
      <c r="AN1606" s="438"/>
      <c r="AO1606" s="438"/>
      <c r="AP1606" s="438"/>
      <c r="AQ1606" s="29"/>
      <c r="AR1606" s="445"/>
    </row>
    <row r="1607" spans="1:44" ht="30" customHeight="1">
      <c r="A1607" s="442" t="s">
        <v>57</v>
      </c>
      <c r="B1607" s="93">
        <v>0</v>
      </c>
      <c r="C1607" s="443">
        <v>0</v>
      </c>
      <c r="D1607" s="93">
        <v>4</v>
      </c>
      <c r="E1607" s="93">
        <v>0</v>
      </c>
      <c r="F1607" s="93">
        <v>0</v>
      </c>
      <c r="G1607" s="443">
        <v>22</v>
      </c>
      <c r="H1607" s="443">
        <v>11</v>
      </c>
      <c r="I1607" s="267">
        <v>7</v>
      </c>
      <c r="J1607" s="93">
        <v>1</v>
      </c>
      <c r="K1607" s="93">
        <v>72</v>
      </c>
      <c r="L1607" s="443">
        <v>0</v>
      </c>
      <c r="M1607" s="267">
        <v>0</v>
      </c>
      <c r="N1607" s="443">
        <v>0</v>
      </c>
      <c r="O1607" s="93">
        <v>22</v>
      </c>
      <c r="P1607" s="267">
        <v>49</v>
      </c>
      <c r="Q1607" s="93">
        <v>0</v>
      </c>
      <c r="R1607" s="93">
        <v>0</v>
      </c>
      <c r="S1607" s="93">
        <v>45</v>
      </c>
      <c r="T1607" s="267">
        <v>1</v>
      </c>
      <c r="U1607" s="267">
        <v>40</v>
      </c>
      <c r="V1607" s="443">
        <v>28</v>
      </c>
      <c r="W1607" s="267">
        <v>50</v>
      </c>
      <c r="X1607" s="267">
        <v>3</v>
      </c>
      <c r="Y1607" s="267">
        <v>0</v>
      </c>
      <c r="Z1607" s="267">
        <v>0</v>
      </c>
      <c r="AA1607" s="267">
        <v>50</v>
      </c>
      <c r="AB1607" s="267">
        <v>18</v>
      </c>
      <c r="AC1607" s="93">
        <v>0</v>
      </c>
      <c r="AD1607" s="93">
        <v>0</v>
      </c>
      <c r="AE1607" s="93">
        <v>0</v>
      </c>
      <c r="AF1607" s="267">
        <v>0</v>
      </c>
      <c r="AG1607" s="443">
        <v>1</v>
      </c>
      <c r="AH1607" s="93">
        <v>0</v>
      </c>
      <c r="AI1607" s="367">
        <f t="shared" si="79"/>
        <v>424</v>
      </c>
      <c r="AJ1607" s="438"/>
      <c r="AK1607" s="446"/>
      <c r="AL1607" s="438"/>
      <c r="AM1607" s="438"/>
      <c r="AN1607" s="438"/>
      <c r="AO1607" s="438"/>
      <c r="AP1607" s="438"/>
      <c r="AQ1607" s="29"/>
      <c r="AR1607" s="445"/>
    </row>
    <row r="1608" spans="1:44" ht="30" customHeight="1">
      <c r="A1608" s="442" t="s">
        <v>20</v>
      </c>
      <c r="B1608" s="93">
        <v>6</v>
      </c>
      <c r="C1608" s="443">
        <v>106</v>
      </c>
      <c r="D1608" s="93">
        <v>13</v>
      </c>
      <c r="E1608" s="93">
        <v>0</v>
      </c>
      <c r="F1608" s="93">
        <v>0</v>
      </c>
      <c r="G1608" s="443">
        <v>36</v>
      </c>
      <c r="H1608" s="443">
        <v>7</v>
      </c>
      <c r="I1608" s="267">
        <v>0</v>
      </c>
      <c r="J1608" s="93">
        <v>0</v>
      </c>
      <c r="K1608" s="93">
        <v>2</v>
      </c>
      <c r="L1608" s="443">
        <v>0</v>
      </c>
      <c r="M1608" s="267">
        <v>0</v>
      </c>
      <c r="N1608" s="443">
        <v>0</v>
      </c>
      <c r="O1608" s="93">
        <v>7</v>
      </c>
      <c r="P1608" s="267">
        <v>0</v>
      </c>
      <c r="Q1608" s="93">
        <v>0</v>
      </c>
      <c r="R1608" s="93">
        <v>0</v>
      </c>
      <c r="S1608" s="93">
        <v>6</v>
      </c>
      <c r="T1608" s="267">
        <v>0</v>
      </c>
      <c r="U1608" s="267">
        <v>14</v>
      </c>
      <c r="V1608" s="443">
        <v>52</v>
      </c>
      <c r="W1608" s="267">
        <v>37</v>
      </c>
      <c r="X1608" s="267">
        <v>0</v>
      </c>
      <c r="Y1608" s="267">
        <v>0</v>
      </c>
      <c r="Z1608" s="267">
        <v>14</v>
      </c>
      <c r="AA1608" s="267">
        <v>10</v>
      </c>
      <c r="AB1608" s="267">
        <v>9</v>
      </c>
      <c r="AC1608" s="267">
        <v>9</v>
      </c>
      <c r="AD1608" s="93">
        <v>2</v>
      </c>
      <c r="AE1608" s="93">
        <v>0</v>
      </c>
      <c r="AF1608" s="267">
        <v>0</v>
      </c>
      <c r="AG1608" s="443">
        <v>1</v>
      </c>
      <c r="AH1608" s="93">
        <v>8</v>
      </c>
      <c r="AI1608" s="367">
        <f t="shared" si="79"/>
        <v>339</v>
      </c>
      <c r="AJ1608" s="438"/>
      <c r="AK1608" s="446"/>
      <c r="AL1608" s="438"/>
      <c r="AM1608" s="438"/>
      <c r="AN1608" s="438"/>
      <c r="AO1608" s="438"/>
      <c r="AP1608" s="438"/>
      <c r="AQ1608" s="29"/>
      <c r="AR1608" s="445"/>
    </row>
    <row r="1609" spans="1:44" ht="30" customHeight="1">
      <c r="A1609" s="442" t="s">
        <v>66</v>
      </c>
      <c r="B1609" s="93">
        <v>9</v>
      </c>
      <c r="C1609" s="443">
        <v>82</v>
      </c>
      <c r="D1609" s="93">
        <v>102</v>
      </c>
      <c r="E1609" s="93">
        <v>56</v>
      </c>
      <c r="F1609" s="443">
        <v>4</v>
      </c>
      <c r="G1609" s="443">
        <v>92</v>
      </c>
      <c r="H1609" s="443">
        <v>186</v>
      </c>
      <c r="I1609" s="267">
        <v>4</v>
      </c>
      <c r="J1609" s="93">
        <v>5</v>
      </c>
      <c r="K1609" s="93">
        <v>74</v>
      </c>
      <c r="L1609" s="443">
        <v>116</v>
      </c>
      <c r="M1609" s="267">
        <v>16</v>
      </c>
      <c r="N1609" s="443">
        <v>0</v>
      </c>
      <c r="O1609" s="93">
        <v>7</v>
      </c>
      <c r="P1609" s="267">
        <v>35</v>
      </c>
      <c r="Q1609" s="93">
        <v>7</v>
      </c>
      <c r="R1609" s="93">
        <v>0</v>
      </c>
      <c r="S1609" s="93">
        <v>38</v>
      </c>
      <c r="T1609" s="267">
        <v>9</v>
      </c>
      <c r="U1609" s="267">
        <v>72</v>
      </c>
      <c r="V1609" s="443">
        <v>7</v>
      </c>
      <c r="W1609" s="267">
        <v>5</v>
      </c>
      <c r="X1609" s="267">
        <v>19</v>
      </c>
      <c r="Y1609" s="267">
        <v>0</v>
      </c>
      <c r="Z1609" s="267">
        <v>38</v>
      </c>
      <c r="AA1609" s="267">
        <v>83</v>
      </c>
      <c r="AB1609" s="267">
        <v>107</v>
      </c>
      <c r="AC1609" s="267">
        <v>63</v>
      </c>
      <c r="AD1609" s="93">
        <v>3</v>
      </c>
      <c r="AE1609" s="93">
        <v>17</v>
      </c>
      <c r="AF1609" s="267">
        <v>20</v>
      </c>
      <c r="AG1609" s="443">
        <v>86</v>
      </c>
      <c r="AH1609" s="93">
        <v>9</v>
      </c>
      <c r="AI1609" s="367">
        <f t="shared" si="79"/>
        <v>1371</v>
      </c>
      <c r="AJ1609" s="438"/>
      <c r="AK1609" s="446"/>
      <c r="AL1609" s="438"/>
      <c r="AM1609" s="438"/>
      <c r="AN1609" s="438"/>
      <c r="AO1609" s="438"/>
      <c r="AP1609" s="438"/>
      <c r="AQ1609" s="29"/>
      <c r="AR1609" s="445"/>
    </row>
    <row r="1610" spans="1:44" ht="30" customHeight="1">
      <c r="A1610" s="442" t="s">
        <v>38</v>
      </c>
      <c r="B1610" s="93">
        <v>0</v>
      </c>
      <c r="C1610" s="443">
        <v>0</v>
      </c>
      <c r="D1610" s="267">
        <v>27</v>
      </c>
      <c r="E1610" s="93">
        <v>0</v>
      </c>
      <c r="F1610" s="443">
        <v>0</v>
      </c>
      <c r="G1610" s="443">
        <v>11</v>
      </c>
      <c r="H1610" s="443">
        <v>75</v>
      </c>
      <c r="I1610" s="267">
        <v>0</v>
      </c>
      <c r="J1610" s="93">
        <v>0</v>
      </c>
      <c r="K1610" s="93">
        <v>3</v>
      </c>
      <c r="L1610" s="443">
        <v>0</v>
      </c>
      <c r="M1610" s="267">
        <v>0</v>
      </c>
      <c r="N1610" s="93">
        <v>1</v>
      </c>
      <c r="O1610" s="93">
        <v>2</v>
      </c>
      <c r="P1610" s="267">
        <v>55</v>
      </c>
      <c r="Q1610" s="93">
        <v>0</v>
      </c>
      <c r="R1610" s="93">
        <v>0</v>
      </c>
      <c r="S1610" s="93">
        <v>30</v>
      </c>
      <c r="T1610" s="267">
        <v>0</v>
      </c>
      <c r="U1610" s="267">
        <v>70</v>
      </c>
      <c r="V1610" s="443">
        <v>91</v>
      </c>
      <c r="W1610" s="267">
        <v>83</v>
      </c>
      <c r="X1610" s="267">
        <v>0</v>
      </c>
      <c r="Y1610" s="267">
        <v>0</v>
      </c>
      <c r="Z1610" s="267">
        <v>0</v>
      </c>
      <c r="AA1610" s="267">
        <v>0</v>
      </c>
      <c r="AB1610" s="267">
        <v>0</v>
      </c>
      <c r="AC1610" s="93">
        <v>0</v>
      </c>
      <c r="AD1610" s="93">
        <v>0</v>
      </c>
      <c r="AE1610" s="93">
        <v>0</v>
      </c>
      <c r="AF1610" s="267">
        <v>0</v>
      </c>
      <c r="AG1610" s="443">
        <v>60</v>
      </c>
      <c r="AH1610" s="93">
        <v>0</v>
      </c>
      <c r="AI1610" s="367">
        <f t="shared" si="79"/>
        <v>508</v>
      </c>
      <c r="AJ1610" s="438"/>
      <c r="AK1610" s="446"/>
      <c r="AL1610" s="438"/>
      <c r="AM1610" s="438"/>
      <c r="AN1610" s="438"/>
      <c r="AO1610" s="438"/>
      <c r="AP1610" s="438"/>
      <c r="AQ1610" s="29"/>
      <c r="AR1610" s="445"/>
    </row>
    <row r="1611" spans="1:44" ht="30" customHeight="1">
      <c r="A1611" s="442" t="s">
        <v>39</v>
      </c>
      <c r="B1611" s="93">
        <v>1</v>
      </c>
      <c r="C1611" s="443">
        <v>2</v>
      </c>
      <c r="D1611" s="267">
        <v>23</v>
      </c>
      <c r="E1611" s="93">
        <v>32</v>
      </c>
      <c r="F1611" s="443">
        <v>0</v>
      </c>
      <c r="G1611" s="443">
        <v>20</v>
      </c>
      <c r="H1611" s="443">
        <v>50</v>
      </c>
      <c r="I1611" s="267">
        <v>0</v>
      </c>
      <c r="J1611" s="93">
        <v>3</v>
      </c>
      <c r="K1611" s="93">
        <v>3</v>
      </c>
      <c r="L1611" s="443">
        <v>8</v>
      </c>
      <c r="M1611" s="267">
        <v>27</v>
      </c>
      <c r="N1611" s="93">
        <v>0</v>
      </c>
      <c r="O1611" s="93">
        <v>17</v>
      </c>
      <c r="P1611" s="267">
        <v>40</v>
      </c>
      <c r="Q1611" s="93">
        <v>14</v>
      </c>
      <c r="R1611" s="93">
        <v>0</v>
      </c>
      <c r="S1611" s="93">
        <v>23</v>
      </c>
      <c r="T1611" s="267">
        <v>0</v>
      </c>
      <c r="U1611" s="267">
        <v>32</v>
      </c>
      <c r="V1611" s="443">
        <v>82</v>
      </c>
      <c r="W1611" s="267">
        <v>99</v>
      </c>
      <c r="X1611" s="267">
        <v>5</v>
      </c>
      <c r="Y1611" s="267">
        <v>0</v>
      </c>
      <c r="Z1611" s="267">
        <v>0</v>
      </c>
      <c r="AA1611" s="267">
        <v>29</v>
      </c>
      <c r="AB1611" s="267">
        <v>4</v>
      </c>
      <c r="AC1611" s="93">
        <v>0</v>
      </c>
      <c r="AD1611" s="93">
        <v>0</v>
      </c>
      <c r="AE1611" s="93">
        <v>7</v>
      </c>
      <c r="AF1611" s="267">
        <v>0</v>
      </c>
      <c r="AG1611" s="443">
        <v>0</v>
      </c>
      <c r="AH1611" s="93">
        <v>81</v>
      </c>
      <c r="AI1611" s="367">
        <f t="shared" si="79"/>
        <v>602</v>
      </c>
      <c r="AJ1611" s="438"/>
      <c r="AK1611" s="446"/>
      <c r="AL1611" s="438"/>
      <c r="AM1611" s="438"/>
      <c r="AN1611" s="438"/>
      <c r="AO1611" s="438"/>
      <c r="AP1611" s="438"/>
      <c r="AQ1611" s="29"/>
      <c r="AR1611" s="445"/>
    </row>
    <row r="1612" spans="1:44" ht="30" customHeight="1">
      <c r="A1612" s="442" t="s">
        <v>67</v>
      </c>
      <c r="B1612" s="93">
        <v>0</v>
      </c>
      <c r="C1612" s="93">
        <v>0</v>
      </c>
      <c r="D1612" s="93">
        <v>0</v>
      </c>
      <c r="E1612" s="93">
        <v>0</v>
      </c>
      <c r="F1612" s="443">
        <v>0</v>
      </c>
      <c r="G1612" s="267">
        <v>0</v>
      </c>
      <c r="H1612" s="443">
        <v>0</v>
      </c>
      <c r="I1612" s="267">
        <v>0</v>
      </c>
      <c r="J1612" s="93">
        <v>0</v>
      </c>
      <c r="K1612" s="93">
        <v>134</v>
      </c>
      <c r="L1612" s="443">
        <v>0</v>
      </c>
      <c r="M1612" s="267">
        <v>60</v>
      </c>
      <c r="N1612" s="93">
        <v>0</v>
      </c>
      <c r="O1612" s="93">
        <v>0</v>
      </c>
      <c r="P1612" s="267">
        <v>0</v>
      </c>
      <c r="Q1612" s="93">
        <v>0</v>
      </c>
      <c r="R1612" s="93">
        <v>0</v>
      </c>
      <c r="S1612" s="93">
        <v>0</v>
      </c>
      <c r="T1612" s="267">
        <v>0</v>
      </c>
      <c r="U1612" s="267">
        <v>0</v>
      </c>
      <c r="V1612" s="443">
        <v>0</v>
      </c>
      <c r="W1612" s="267">
        <v>0</v>
      </c>
      <c r="X1612" s="267">
        <v>0</v>
      </c>
      <c r="Y1612" s="267">
        <v>0</v>
      </c>
      <c r="Z1612" s="267">
        <v>0</v>
      </c>
      <c r="AA1612" s="267">
        <v>0</v>
      </c>
      <c r="AB1612" s="267">
        <v>0</v>
      </c>
      <c r="AC1612" s="93">
        <v>0</v>
      </c>
      <c r="AD1612" s="93">
        <v>0</v>
      </c>
      <c r="AE1612" s="93">
        <v>0</v>
      </c>
      <c r="AF1612" s="267">
        <v>0</v>
      </c>
      <c r="AG1612" s="443">
        <v>0</v>
      </c>
      <c r="AH1612" s="93">
        <v>0</v>
      </c>
      <c r="AI1612" s="367">
        <f t="shared" si="79"/>
        <v>194</v>
      </c>
      <c r="AJ1612" s="438"/>
      <c r="AK1612" s="446"/>
      <c r="AL1612" s="438"/>
      <c r="AM1612" s="438"/>
      <c r="AN1612" s="438"/>
      <c r="AO1612" s="438"/>
      <c r="AP1612" s="438"/>
      <c r="AQ1612" s="29"/>
      <c r="AR1612" s="445"/>
    </row>
    <row r="1613" spans="1:44" ht="30" customHeight="1">
      <c r="A1613" s="442" t="s">
        <v>657</v>
      </c>
      <c r="B1613" s="93">
        <v>0</v>
      </c>
      <c r="C1613" s="93">
        <v>0</v>
      </c>
      <c r="D1613" s="93">
        <v>97</v>
      </c>
      <c r="E1613" s="93">
        <v>0</v>
      </c>
      <c r="F1613" s="443">
        <v>0</v>
      </c>
      <c r="G1613" s="267">
        <v>0</v>
      </c>
      <c r="H1613" s="443">
        <v>0</v>
      </c>
      <c r="I1613" s="93">
        <v>59</v>
      </c>
      <c r="J1613" s="93">
        <v>6</v>
      </c>
      <c r="K1613" s="93">
        <v>0</v>
      </c>
      <c r="L1613" s="443">
        <v>57</v>
      </c>
      <c r="M1613" s="267">
        <v>0</v>
      </c>
      <c r="N1613" s="93">
        <v>0</v>
      </c>
      <c r="O1613" s="93">
        <v>1</v>
      </c>
      <c r="P1613" s="267">
        <v>29</v>
      </c>
      <c r="Q1613" s="93">
        <v>0</v>
      </c>
      <c r="R1613" s="93">
        <v>0</v>
      </c>
      <c r="S1613" s="93">
        <v>27</v>
      </c>
      <c r="T1613" s="267">
        <v>0</v>
      </c>
      <c r="U1613" s="267">
        <v>26</v>
      </c>
      <c r="V1613" s="443">
        <v>44</v>
      </c>
      <c r="W1613" s="267">
        <v>30</v>
      </c>
      <c r="X1613" s="93">
        <v>5</v>
      </c>
      <c r="Y1613" s="267">
        <v>0</v>
      </c>
      <c r="Z1613" s="267">
        <v>0</v>
      </c>
      <c r="AA1613" s="93">
        <v>12</v>
      </c>
      <c r="AB1613" s="93">
        <v>15</v>
      </c>
      <c r="AC1613" s="93">
        <v>3</v>
      </c>
      <c r="AD1613" s="93">
        <v>0</v>
      </c>
      <c r="AE1613" s="93">
        <v>0</v>
      </c>
      <c r="AF1613" s="267">
        <v>0</v>
      </c>
      <c r="AG1613" s="443">
        <v>79</v>
      </c>
      <c r="AH1613" s="93">
        <v>35</v>
      </c>
      <c r="AI1613" s="367">
        <f t="shared" si="79"/>
        <v>525</v>
      </c>
      <c r="AJ1613" s="438"/>
      <c r="AK1613" s="446"/>
      <c r="AL1613" s="438"/>
      <c r="AM1613" s="438"/>
      <c r="AN1613" s="438"/>
      <c r="AO1613" s="438"/>
      <c r="AP1613" s="438"/>
      <c r="AQ1613" s="29"/>
      <c r="AR1613" s="445"/>
    </row>
    <row r="1614" spans="1:44" ht="45.75" customHeight="1">
      <c r="A1614" s="442" t="s">
        <v>1455</v>
      </c>
      <c r="B1614" s="93">
        <v>0</v>
      </c>
      <c r="C1614" s="93">
        <v>0</v>
      </c>
      <c r="D1614" s="93">
        <v>0</v>
      </c>
      <c r="E1614" s="93">
        <v>0</v>
      </c>
      <c r="F1614" s="443">
        <v>0</v>
      </c>
      <c r="G1614" s="267">
        <v>0</v>
      </c>
      <c r="H1614" s="443">
        <v>0</v>
      </c>
      <c r="I1614" s="93">
        <v>0</v>
      </c>
      <c r="J1614" s="93">
        <v>0</v>
      </c>
      <c r="K1614" s="93">
        <v>0</v>
      </c>
      <c r="L1614" s="443">
        <v>0</v>
      </c>
      <c r="M1614" s="267">
        <v>0</v>
      </c>
      <c r="N1614" s="93">
        <v>0</v>
      </c>
      <c r="O1614" s="93">
        <v>0</v>
      </c>
      <c r="P1614" s="267">
        <v>0</v>
      </c>
      <c r="Q1614" s="93">
        <v>0</v>
      </c>
      <c r="R1614" s="93">
        <v>0</v>
      </c>
      <c r="S1614" s="93">
        <v>0</v>
      </c>
      <c r="T1614" s="267">
        <v>0</v>
      </c>
      <c r="U1614" s="267">
        <v>0</v>
      </c>
      <c r="V1614" s="443">
        <v>0</v>
      </c>
      <c r="W1614" s="267">
        <v>0</v>
      </c>
      <c r="X1614" s="93">
        <v>0</v>
      </c>
      <c r="Y1614" s="267">
        <v>0</v>
      </c>
      <c r="Z1614" s="93">
        <v>2</v>
      </c>
      <c r="AA1614" s="93">
        <v>0</v>
      </c>
      <c r="AB1614" s="93">
        <v>0</v>
      </c>
      <c r="AC1614" s="93">
        <v>0</v>
      </c>
      <c r="AD1614" s="93">
        <v>0</v>
      </c>
      <c r="AE1614" s="93">
        <v>0</v>
      </c>
      <c r="AF1614" s="267">
        <v>0</v>
      </c>
      <c r="AG1614" s="443">
        <v>1</v>
      </c>
      <c r="AH1614" s="93">
        <v>10</v>
      </c>
      <c r="AI1614" s="367">
        <f t="shared" si="79"/>
        <v>13</v>
      </c>
      <c r="AJ1614" s="438"/>
      <c r="AK1614" s="446"/>
      <c r="AL1614" s="438"/>
      <c r="AM1614" s="438"/>
      <c r="AN1614" s="438"/>
      <c r="AO1614" s="438"/>
      <c r="AP1614" s="438"/>
      <c r="AQ1614" s="29"/>
      <c r="AR1614" s="445"/>
    </row>
    <row r="1615" spans="1:44" ht="39.75" customHeight="1">
      <c r="A1615" s="442" t="s">
        <v>763</v>
      </c>
      <c r="B1615" s="93">
        <v>0</v>
      </c>
      <c r="C1615" s="93">
        <v>0</v>
      </c>
      <c r="D1615" s="93">
        <v>0</v>
      </c>
      <c r="E1615" s="93">
        <v>0</v>
      </c>
      <c r="F1615" s="443">
        <v>0</v>
      </c>
      <c r="G1615" s="267">
        <v>0</v>
      </c>
      <c r="H1615" s="443">
        <v>0</v>
      </c>
      <c r="I1615" s="93">
        <v>0</v>
      </c>
      <c r="J1615" s="93">
        <v>0</v>
      </c>
      <c r="K1615" s="93">
        <v>0</v>
      </c>
      <c r="L1615" s="443">
        <v>0</v>
      </c>
      <c r="M1615" s="267">
        <v>0</v>
      </c>
      <c r="N1615" s="93">
        <v>0</v>
      </c>
      <c r="O1615" s="93">
        <v>0</v>
      </c>
      <c r="P1615" s="267">
        <v>1</v>
      </c>
      <c r="Q1615" s="93">
        <v>0</v>
      </c>
      <c r="R1615" s="93">
        <v>0</v>
      </c>
      <c r="S1615" s="93">
        <v>0</v>
      </c>
      <c r="T1615" s="267">
        <v>0</v>
      </c>
      <c r="U1615" s="267">
        <v>0</v>
      </c>
      <c r="V1615" s="443">
        <v>0</v>
      </c>
      <c r="W1615" s="267">
        <v>0</v>
      </c>
      <c r="X1615" s="93">
        <v>0</v>
      </c>
      <c r="Y1615" s="267">
        <v>0</v>
      </c>
      <c r="Z1615" s="93">
        <v>38</v>
      </c>
      <c r="AA1615" s="93">
        <v>0</v>
      </c>
      <c r="AB1615" s="93">
        <v>0</v>
      </c>
      <c r="AC1615" s="93">
        <v>0</v>
      </c>
      <c r="AD1615" s="93">
        <v>0</v>
      </c>
      <c r="AE1615" s="93">
        <v>0</v>
      </c>
      <c r="AF1615" s="267">
        <v>0</v>
      </c>
      <c r="AG1615" s="443">
        <v>0</v>
      </c>
      <c r="AH1615" s="93">
        <v>0</v>
      </c>
      <c r="AI1615" s="367">
        <f t="shared" si="79"/>
        <v>39</v>
      </c>
      <c r="AJ1615" s="438"/>
      <c r="AK1615" s="446"/>
      <c r="AL1615" s="438"/>
      <c r="AM1615" s="438"/>
      <c r="AN1615" s="438"/>
      <c r="AO1615" s="438"/>
      <c r="AP1615" s="438"/>
      <c r="AQ1615" s="29"/>
      <c r="AR1615" s="445"/>
    </row>
    <row r="1616" spans="1:44" ht="30" customHeight="1">
      <c r="A1616" s="442" t="s">
        <v>715</v>
      </c>
      <c r="B1616" s="93">
        <v>0</v>
      </c>
      <c r="C1616" s="93">
        <v>0</v>
      </c>
      <c r="D1616" s="93">
        <v>0</v>
      </c>
      <c r="E1616" s="93">
        <v>0</v>
      </c>
      <c r="F1616" s="443">
        <v>0</v>
      </c>
      <c r="G1616" s="267">
        <v>0</v>
      </c>
      <c r="H1616" s="443">
        <v>0</v>
      </c>
      <c r="I1616" s="93">
        <v>0</v>
      </c>
      <c r="J1616" s="93">
        <v>0</v>
      </c>
      <c r="K1616" s="93">
        <v>0</v>
      </c>
      <c r="L1616" s="443">
        <v>0</v>
      </c>
      <c r="M1616" s="267">
        <v>0</v>
      </c>
      <c r="N1616" s="93">
        <v>0</v>
      </c>
      <c r="O1616" s="93">
        <v>0</v>
      </c>
      <c r="P1616" s="267">
        <v>0</v>
      </c>
      <c r="Q1616" s="93">
        <v>0</v>
      </c>
      <c r="R1616" s="93">
        <v>0</v>
      </c>
      <c r="S1616" s="93">
        <v>0</v>
      </c>
      <c r="T1616" s="267">
        <v>0</v>
      </c>
      <c r="U1616" s="267">
        <v>0</v>
      </c>
      <c r="V1616" s="443">
        <v>0</v>
      </c>
      <c r="W1616" s="267">
        <v>0</v>
      </c>
      <c r="X1616" s="93">
        <v>0</v>
      </c>
      <c r="Y1616" s="267">
        <v>0</v>
      </c>
      <c r="Z1616" s="93">
        <v>17</v>
      </c>
      <c r="AA1616" s="93">
        <v>0</v>
      </c>
      <c r="AB1616" s="93">
        <v>0</v>
      </c>
      <c r="AC1616" s="93">
        <v>0</v>
      </c>
      <c r="AD1616" s="93">
        <v>0</v>
      </c>
      <c r="AE1616" s="93">
        <v>0</v>
      </c>
      <c r="AF1616" s="267">
        <v>0</v>
      </c>
      <c r="AG1616" s="443">
        <v>0</v>
      </c>
      <c r="AH1616" s="93">
        <v>0</v>
      </c>
      <c r="AI1616" s="367">
        <f t="shared" si="79"/>
        <v>17</v>
      </c>
      <c r="AJ1616" s="438"/>
      <c r="AK1616" s="446"/>
      <c r="AL1616" s="438"/>
      <c r="AM1616" s="438"/>
      <c r="AN1616" s="438"/>
      <c r="AO1616" s="438"/>
      <c r="AP1616" s="438"/>
      <c r="AQ1616" s="29"/>
      <c r="AR1616" s="445"/>
    </row>
    <row r="1617" spans="1:44" ht="30" customHeight="1">
      <c r="A1617" s="442" t="s">
        <v>1456</v>
      </c>
      <c r="B1617" s="93">
        <v>0</v>
      </c>
      <c r="C1617" s="93">
        <v>0</v>
      </c>
      <c r="D1617" s="93">
        <v>0</v>
      </c>
      <c r="E1617" s="93">
        <v>0</v>
      </c>
      <c r="F1617" s="443">
        <v>0</v>
      </c>
      <c r="G1617" s="267">
        <v>0</v>
      </c>
      <c r="H1617" s="443">
        <v>0</v>
      </c>
      <c r="I1617" s="93">
        <v>0</v>
      </c>
      <c r="J1617" s="93">
        <v>6</v>
      </c>
      <c r="K1617" s="93">
        <v>1</v>
      </c>
      <c r="L1617" s="443">
        <v>0</v>
      </c>
      <c r="M1617" s="267">
        <v>0</v>
      </c>
      <c r="N1617" s="93">
        <v>0</v>
      </c>
      <c r="O1617" s="93">
        <v>0</v>
      </c>
      <c r="P1617" s="267">
        <v>0</v>
      </c>
      <c r="Q1617" s="93">
        <v>0</v>
      </c>
      <c r="R1617" s="93">
        <v>0</v>
      </c>
      <c r="S1617" s="93">
        <v>1</v>
      </c>
      <c r="T1617" s="267">
        <v>0</v>
      </c>
      <c r="U1617" s="93">
        <v>14</v>
      </c>
      <c r="V1617" s="443">
        <v>0</v>
      </c>
      <c r="W1617" s="267">
        <v>0</v>
      </c>
      <c r="X1617" s="93">
        <v>0</v>
      </c>
      <c r="Y1617" s="267">
        <v>0</v>
      </c>
      <c r="Z1617" s="93">
        <v>0</v>
      </c>
      <c r="AA1617" s="93">
        <v>0</v>
      </c>
      <c r="AB1617" s="93">
        <v>0</v>
      </c>
      <c r="AC1617" s="93">
        <v>0</v>
      </c>
      <c r="AD1617" s="93">
        <v>0</v>
      </c>
      <c r="AE1617" s="93">
        <v>0</v>
      </c>
      <c r="AF1617" s="267">
        <v>0</v>
      </c>
      <c r="AG1617" s="443">
        <v>0</v>
      </c>
      <c r="AH1617" s="93">
        <v>0</v>
      </c>
      <c r="AI1617" s="367">
        <f t="shared" si="79"/>
        <v>22</v>
      </c>
      <c r="AJ1617" s="438"/>
      <c r="AK1617" s="446"/>
      <c r="AL1617" s="438"/>
      <c r="AM1617" s="438"/>
      <c r="AN1617" s="438"/>
      <c r="AO1617" s="438"/>
      <c r="AP1617" s="438"/>
      <c r="AQ1617" s="29"/>
      <c r="AR1617" s="445"/>
    </row>
    <row r="1618" spans="1:44" ht="30" customHeight="1">
      <c r="A1618" s="442" t="s">
        <v>746</v>
      </c>
      <c r="B1618" s="93">
        <v>0</v>
      </c>
      <c r="C1618" s="93">
        <v>0</v>
      </c>
      <c r="D1618" s="93">
        <v>0</v>
      </c>
      <c r="E1618" s="93">
        <v>0</v>
      </c>
      <c r="F1618" s="443">
        <v>0</v>
      </c>
      <c r="G1618" s="267">
        <v>0</v>
      </c>
      <c r="H1618" s="443">
        <v>0</v>
      </c>
      <c r="I1618" s="93">
        <v>0</v>
      </c>
      <c r="J1618" s="93">
        <v>0</v>
      </c>
      <c r="K1618" s="93">
        <v>0</v>
      </c>
      <c r="L1618" s="443">
        <v>0</v>
      </c>
      <c r="M1618" s="267">
        <v>0</v>
      </c>
      <c r="N1618" s="93">
        <v>0</v>
      </c>
      <c r="O1618" s="93">
        <v>0</v>
      </c>
      <c r="P1618" s="267">
        <v>0</v>
      </c>
      <c r="Q1618" s="93">
        <v>0</v>
      </c>
      <c r="R1618" s="93">
        <v>0</v>
      </c>
      <c r="S1618" s="93">
        <v>0</v>
      </c>
      <c r="T1618" s="267">
        <v>0</v>
      </c>
      <c r="U1618" s="93">
        <v>0</v>
      </c>
      <c r="V1618" s="443">
        <v>0</v>
      </c>
      <c r="W1618" s="93">
        <v>1</v>
      </c>
      <c r="X1618" s="93">
        <v>0</v>
      </c>
      <c r="Y1618" s="267">
        <v>0</v>
      </c>
      <c r="Z1618" s="93">
        <v>0</v>
      </c>
      <c r="AA1618" s="93">
        <v>0</v>
      </c>
      <c r="AB1618" s="93">
        <v>5</v>
      </c>
      <c r="AC1618" s="93">
        <v>0</v>
      </c>
      <c r="AD1618" s="93">
        <v>0</v>
      </c>
      <c r="AE1618" s="93">
        <v>0</v>
      </c>
      <c r="AF1618" s="267">
        <v>0</v>
      </c>
      <c r="AG1618" s="443">
        <v>0</v>
      </c>
      <c r="AH1618" s="93">
        <v>0</v>
      </c>
      <c r="AI1618" s="367">
        <f t="shared" si="79"/>
        <v>6</v>
      </c>
      <c r="AJ1618" s="438"/>
      <c r="AK1618" s="446"/>
      <c r="AL1618" s="438"/>
      <c r="AM1618" s="438"/>
      <c r="AN1618" s="438"/>
      <c r="AO1618" s="438"/>
      <c r="AP1618" s="438"/>
      <c r="AQ1618" s="29"/>
      <c r="AR1618" s="445"/>
    </row>
    <row r="1619" spans="1:44" ht="30" customHeight="1">
      <c r="A1619" s="442" t="s">
        <v>768</v>
      </c>
      <c r="B1619" s="93">
        <v>0</v>
      </c>
      <c r="C1619" s="93">
        <v>0</v>
      </c>
      <c r="D1619" s="93">
        <v>0</v>
      </c>
      <c r="E1619" s="93">
        <v>0</v>
      </c>
      <c r="F1619" s="442">
        <v>0</v>
      </c>
      <c r="G1619" s="267">
        <v>0</v>
      </c>
      <c r="H1619" s="442">
        <v>0</v>
      </c>
      <c r="I1619" s="93">
        <v>0</v>
      </c>
      <c r="J1619" s="93">
        <v>0</v>
      </c>
      <c r="K1619" s="93">
        <v>0</v>
      </c>
      <c r="L1619" s="442">
        <v>0</v>
      </c>
      <c r="M1619" s="267">
        <v>0</v>
      </c>
      <c r="N1619" s="93">
        <v>0</v>
      </c>
      <c r="O1619" s="93">
        <v>0</v>
      </c>
      <c r="P1619" s="267">
        <v>0</v>
      </c>
      <c r="Q1619" s="93">
        <v>0</v>
      </c>
      <c r="R1619" s="93">
        <v>0</v>
      </c>
      <c r="S1619" s="93">
        <v>0</v>
      </c>
      <c r="T1619" s="267">
        <v>0</v>
      </c>
      <c r="U1619" s="93">
        <v>0</v>
      </c>
      <c r="V1619" s="442">
        <v>0</v>
      </c>
      <c r="W1619" s="93">
        <v>0</v>
      </c>
      <c r="X1619" s="93">
        <v>0</v>
      </c>
      <c r="Y1619" s="267">
        <v>0</v>
      </c>
      <c r="Z1619" s="93">
        <v>0</v>
      </c>
      <c r="AA1619" s="93">
        <v>0</v>
      </c>
      <c r="AB1619" s="93">
        <v>0</v>
      </c>
      <c r="AC1619" s="93">
        <v>0</v>
      </c>
      <c r="AD1619" s="93">
        <v>0</v>
      </c>
      <c r="AE1619" s="93">
        <v>2</v>
      </c>
      <c r="AF1619" s="267">
        <v>0</v>
      </c>
      <c r="AG1619" s="443">
        <v>0</v>
      </c>
      <c r="AH1619" s="93">
        <v>0</v>
      </c>
      <c r="AI1619" s="367">
        <f t="shared" si="79"/>
        <v>2</v>
      </c>
      <c r="AJ1619" s="438"/>
      <c r="AK1619" s="446"/>
      <c r="AL1619" s="438"/>
      <c r="AM1619" s="438"/>
      <c r="AN1619" s="438"/>
      <c r="AO1619" s="438"/>
      <c r="AP1619" s="438"/>
      <c r="AQ1619" s="29"/>
      <c r="AR1619" s="445"/>
    </row>
    <row r="1620" spans="1:44" ht="30" customHeight="1">
      <c r="A1620" s="442" t="s">
        <v>1458</v>
      </c>
      <c r="B1620" s="93">
        <v>0</v>
      </c>
      <c r="C1620" s="93">
        <v>0</v>
      </c>
      <c r="D1620" s="93">
        <v>0</v>
      </c>
      <c r="E1620" s="93">
        <v>0</v>
      </c>
      <c r="F1620" s="442">
        <v>0</v>
      </c>
      <c r="G1620" s="267">
        <v>0</v>
      </c>
      <c r="H1620" s="442">
        <v>0</v>
      </c>
      <c r="I1620" s="93">
        <v>0</v>
      </c>
      <c r="J1620" s="93">
        <v>0</v>
      </c>
      <c r="K1620" s="93">
        <v>0</v>
      </c>
      <c r="L1620" s="93">
        <v>13</v>
      </c>
      <c r="M1620" s="93">
        <v>9</v>
      </c>
      <c r="N1620" s="93">
        <v>0</v>
      </c>
      <c r="O1620" s="93">
        <v>50</v>
      </c>
      <c r="P1620" s="267">
        <v>45</v>
      </c>
      <c r="Q1620" s="93">
        <v>0</v>
      </c>
      <c r="R1620" s="93">
        <v>0</v>
      </c>
      <c r="S1620" s="93">
        <v>0</v>
      </c>
      <c r="T1620" s="267">
        <v>0</v>
      </c>
      <c r="U1620" s="93">
        <v>0</v>
      </c>
      <c r="V1620" s="93">
        <v>26</v>
      </c>
      <c r="W1620" s="93">
        <v>30</v>
      </c>
      <c r="X1620" s="93">
        <v>2</v>
      </c>
      <c r="Y1620" s="93">
        <v>1</v>
      </c>
      <c r="Z1620" s="93">
        <v>19</v>
      </c>
      <c r="AA1620" s="93">
        <v>51</v>
      </c>
      <c r="AB1620" s="93">
        <v>40</v>
      </c>
      <c r="AC1620" s="93">
        <v>54</v>
      </c>
      <c r="AD1620" s="93">
        <v>0</v>
      </c>
      <c r="AE1620" s="93">
        <v>0</v>
      </c>
      <c r="AF1620" s="267">
        <v>0</v>
      </c>
      <c r="AG1620" s="443">
        <v>0</v>
      </c>
      <c r="AH1620" s="93">
        <v>0</v>
      </c>
      <c r="AI1620" s="367">
        <f t="shared" si="79"/>
        <v>340</v>
      </c>
      <c r="AJ1620" s="438"/>
      <c r="AK1620" s="446"/>
      <c r="AL1620" s="438"/>
      <c r="AM1620" s="438"/>
      <c r="AN1620" s="438"/>
      <c r="AO1620" s="438"/>
      <c r="AP1620" s="438"/>
      <c r="AQ1620" s="29"/>
      <c r="AR1620" s="445"/>
    </row>
    <row r="1621" spans="1:44" ht="30" customHeight="1">
      <c r="A1621" s="442" t="s">
        <v>940</v>
      </c>
      <c r="B1621" s="93">
        <v>0</v>
      </c>
      <c r="C1621" s="93">
        <v>0</v>
      </c>
      <c r="D1621" s="93">
        <v>0</v>
      </c>
      <c r="E1621" s="93">
        <v>19</v>
      </c>
      <c r="F1621" s="443">
        <v>0</v>
      </c>
      <c r="G1621" s="93">
        <v>17</v>
      </c>
      <c r="H1621" s="93">
        <v>31</v>
      </c>
      <c r="I1621" s="93">
        <v>0</v>
      </c>
      <c r="J1621" s="93">
        <v>0</v>
      </c>
      <c r="K1621" s="93">
        <v>0</v>
      </c>
      <c r="L1621" s="93">
        <v>114</v>
      </c>
      <c r="M1621" s="93">
        <v>243</v>
      </c>
      <c r="N1621" s="93">
        <v>0</v>
      </c>
      <c r="O1621" s="93">
        <v>1</v>
      </c>
      <c r="P1621" s="93">
        <v>61</v>
      </c>
      <c r="Q1621" s="93">
        <v>0</v>
      </c>
      <c r="R1621" s="93">
        <v>0</v>
      </c>
      <c r="S1621" s="93">
        <v>0</v>
      </c>
      <c r="T1621" s="267">
        <v>0</v>
      </c>
      <c r="U1621" s="93">
        <v>0</v>
      </c>
      <c r="V1621" s="93">
        <v>50</v>
      </c>
      <c r="W1621" s="93">
        <v>59</v>
      </c>
      <c r="X1621" s="93">
        <v>1</v>
      </c>
      <c r="Y1621" s="93">
        <v>3</v>
      </c>
      <c r="Z1621" s="93">
        <v>0</v>
      </c>
      <c r="AA1621" s="93">
        <v>0</v>
      </c>
      <c r="AB1621" s="93">
        <v>6</v>
      </c>
      <c r="AC1621" s="93">
        <v>2</v>
      </c>
      <c r="AD1621" s="93">
        <v>0</v>
      </c>
      <c r="AE1621" s="93">
        <v>0</v>
      </c>
      <c r="AF1621" s="267">
        <v>0</v>
      </c>
      <c r="AG1621" s="443">
        <v>10</v>
      </c>
      <c r="AH1621" s="93">
        <v>2</v>
      </c>
      <c r="AI1621" s="367">
        <f t="shared" si="79"/>
        <v>619</v>
      </c>
      <c r="AJ1621" s="438"/>
      <c r="AK1621" s="446"/>
      <c r="AL1621" s="438"/>
      <c r="AM1621" s="438"/>
      <c r="AN1621" s="438"/>
      <c r="AO1621" s="438"/>
      <c r="AP1621" s="438"/>
      <c r="AQ1621" s="29"/>
      <c r="AR1621" s="445"/>
    </row>
    <row r="1622" spans="1:44" ht="30" customHeight="1">
      <c r="A1622" s="442" t="s">
        <v>989</v>
      </c>
      <c r="B1622" s="93">
        <v>0</v>
      </c>
      <c r="C1622" s="93">
        <v>0</v>
      </c>
      <c r="D1622" s="93">
        <v>0</v>
      </c>
      <c r="E1622" s="93">
        <v>0</v>
      </c>
      <c r="F1622" s="443">
        <v>0</v>
      </c>
      <c r="G1622" s="93">
        <v>0</v>
      </c>
      <c r="H1622" s="93">
        <v>0</v>
      </c>
      <c r="I1622" s="93">
        <v>0</v>
      </c>
      <c r="J1622" s="93">
        <v>0</v>
      </c>
      <c r="K1622" s="93">
        <v>0</v>
      </c>
      <c r="L1622" s="93">
        <v>1</v>
      </c>
      <c r="M1622" s="93">
        <v>16</v>
      </c>
      <c r="N1622" s="93">
        <v>0</v>
      </c>
      <c r="O1622" s="93">
        <v>0</v>
      </c>
      <c r="P1622" s="93">
        <v>24</v>
      </c>
      <c r="Q1622" s="93">
        <v>0</v>
      </c>
      <c r="R1622" s="93">
        <v>0</v>
      </c>
      <c r="S1622" s="93">
        <v>8</v>
      </c>
      <c r="T1622" s="267">
        <v>0</v>
      </c>
      <c r="U1622" s="93">
        <v>10</v>
      </c>
      <c r="V1622" s="93">
        <v>1</v>
      </c>
      <c r="W1622" s="93">
        <v>0</v>
      </c>
      <c r="X1622" s="93">
        <v>0</v>
      </c>
      <c r="Y1622" s="93">
        <v>0</v>
      </c>
      <c r="Z1622" s="93">
        <v>0</v>
      </c>
      <c r="AA1622" s="93">
        <v>0</v>
      </c>
      <c r="AB1622" s="93">
        <v>0</v>
      </c>
      <c r="AC1622" s="93">
        <v>0</v>
      </c>
      <c r="AD1622" s="93">
        <v>0</v>
      </c>
      <c r="AE1622" s="93">
        <v>0</v>
      </c>
      <c r="AF1622" s="267">
        <v>0</v>
      </c>
      <c r="AG1622" s="443">
        <v>0</v>
      </c>
      <c r="AH1622" s="93">
        <v>0</v>
      </c>
      <c r="AI1622" s="367">
        <f t="shared" si="79"/>
        <v>60</v>
      </c>
      <c r="AJ1622" s="438"/>
      <c r="AK1622" s="446"/>
      <c r="AL1622" s="438"/>
      <c r="AM1622" s="438"/>
      <c r="AN1622" s="438"/>
      <c r="AO1622" s="438"/>
      <c r="AP1622" s="438"/>
      <c r="AQ1622" s="29"/>
      <c r="AR1622" s="445"/>
    </row>
    <row r="1623" spans="1:44" ht="30" customHeight="1">
      <c r="A1623" s="442" t="s">
        <v>1001</v>
      </c>
      <c r="B1623" s="93">
        <v>0</v>
      </c>
      <c r="C1623" s="93">
        <v>0</v>
      </c>
      <c r="D1623" s="93">
        <v>0</v>
      </c>
      <c r="E1623" s="93">
        <v>0</v>
      </c>
      <c r="F1623" s="443">
        <v>0</v>
      </c>
      <c r="G1623" s="93">
        <v>0</v>
      </c>
      <c r="H1623" s="93">
        <v>0</v>
      </c>
      <c r="I1623" s="93">
        <v>0</v>
      </c>
      <c r="J1623" s="93">
        <v>0</v>
      </c>
      <c r="K1623" s="93">
        <v>0</v>
      </c>
      <c r="L1623" s="93">
        <v>0</v>
      </c>
      <c r="M1623" s="93">
        <v>0</v>
      </c>
      <c r="N1623" s="93">
        <v>0</v>
      </c>
      <c r="O1623" s="93">
        <v>0</v>
      </c>
      <c r="P1623" s="93">
        <v>0</v>
      </c>
      <c r="Q1623" s="93">
        <v>0</v>
      </c>
      <c r="R1623" s="93">
        <v>0</v>
      </c>
      <c r="S1623" s="93">
        <v>0</v>
      </c>
      <c r="T1623" s="267">
        <v>0</v>
      </c>
      <c r="U1623" s="93">
        <v>0</v>
      </c>
      <c r="V1623" s="93">
        <v>0</v>
      </c>
      <c r="W1623" s="93">
        <v>0</v>
      </c>
      <c r="X1623" s="93">
        <v>0</v>
      </c>
      <c r="Y1623" s="93">
        <v>0</v>
      </c>
      <c r="Z1623" s="93">
        <v>0</v>
      </c>
      <c r="AA1623" s="93">
        <v>0</v>
      </c>
      <c r="AB1623" s="93">
        <v>0</v>
      </c>
      <c r="AC1623" s="93">
        <v>0</v>
      </c>
      <c r="AD1623" s="93">
        <v>9</v>
      </c>
      <c r="AE1623" s="93">
        <v>0</v>
      </c>
      <c r="AF1623" s="267">
        <v>0</v>
      </c>
      <c r="AG1623" s="443">
        <v>0</v>
      </c>
      <c r="AH1623" s="93">
        <v>0</v>
      </c>
      <c r="AI1623" s="367">
        <f t="shared" si="79"/>
        <v>9</v>
      </c>
      <c r="AJ1623" s="438"/>
      <c r="AK1623" s="446"/>
      <c r="AL1623" s="438"/>
      <c r="AM1623" s="438"/>
      <c r="AN1623" s="438"/>
      <c r="AO1623" s="438"/>
      <c r="AP1623" s="438"/>
      <c r="AQ1623" s="29"/>
      <c r="AR1623" s="445"/>
    </row>
    <row r="1624" spans="1:44" ht="30" customHeight="1">
      <c r="A1624" s="442" t="s">
        <v>1799</v>
      </c>
      <c r="B1624" s="93"/>
      <c r="C1624" s="93"/>
      <c r="D1624" s="93"/>
      <c r="E1624" s="93"/>
      <c r="F1624" s="443"/>
      <c r="G1624" s="93"/>
      <c r="H1624" s="93"/>
      <c r="I1624" s="93"/>
      <c r="J1624" s="93"/>
      <c r="K1624" s="93"/>
      <c r="L1624" s="93"/>
      <c r="M1624" s="93"/>
      <c r="N1624" s="93"/>
      <c r="O1624" s="93">
        <v>5</v>
      </c>
      <c r="P1624" s="93">
        <v>0</v>
      </c>
      <c r="Q1624" s="93">
        <v>0</v>
      </c>
      <c r="R1624" s="93">
        <v>0</v>
      </c>
      <c r="S1624" s="93">
        <v>0</v>
      </c>
      <c r="T1624" s="267">
        <v>0</v>
      </c>
      <c r="U1624" s="93">
        <v>0</v>
      </c>
      <c r="V1624" s="93">
        <v>0</v>
      </c>
      <c r="W1624" s="93">
        <v>0</v>
      </c>
      <c r="X1624" s="93">
        <v>1</v>
      </c>
      <c r="Y1624" s="93">
        <v>5</v>
      </c>
      <c r="Z1624" s="93">
        <v>0</v>
      </c>
      <c r="AA1624" s="93">
        <v>0</v>
      </c>
      <c r="AB1624" s="93">
        <v>0</v>
      </c>
      <c r="AC1624" s="93">
        <v>0</v>
      </c>
      <c r="AD1624" s="93">
        <v>0</v>
      </c>
      <c r="AE1624" s="93">
        <v>0</v>
      </c>
      <c r="AF1624" s="267">
        <v>0</v>
      </c>
      <c r="AG1624" s="443">
        <v>0</v>
      </c>
      <c r="AH1624" s="93">
        <v>0</v>
      </c>
      <c r="AI1624" s="367">
        <f t="shared" si="79"/>
        <v>11</v>
      </c>
      <c r="AJ1624" s="438"/>
      <c r="AK1624" s="446"/>
      <c r="AL1624" s="438"/>
      <c r="AM1624" s="438"/>
      <c r="AN1624" s="438"/>
      <c r="AO1624" s="438"/>
      <c r="AP1624" s="438"/>
      <c r="AQ1624" s="29"/>
      <c r="AR1624" s="445"/>
    </row>
    <row r="1625" spans="1:44" ht="30" customHeight="1">
      <c r="A1625" s="442" t="s">
        <v>25</v>
      </c>
      <c r="B1625" s="93">
        <v>0</v>
      </c>
      <c r="C1625" s="93">
        <v>0</v>
      </c>
      <c r="D1625" s="93">
        <v>0</v>
      </c>
      <c r="E1625" s="93">
        <v>0</v>
      </c>
      <c r="F1625" s="443">
        <v>0</v>
      </c>
      <c r="G1625" s="93">
        <v>0</v>
      </c>
      <c r="H1625" s="93">
        <v>0</v>
      </c>
      <c r="I1625" s="93">
        <v>0</v>
      </c>
      <c r="J1625" s="93">
        <v>0</v>
      </c>
      <c r="K1625" s="93">
        <v>0</v>
      </c>
      <c r="L1625" s="93">
        <v>0</v>
      </c>
      <c r="M1625" s="93">
        <v>0</v>
      </c>
      <c r="N1625" s="93">
        <v>28</v>
      </c>
      <c r="O1625" s="93">
        <v>0</v>
      </c>
      <c r="P1625" s="93">
        <v>0</v>
      </c>
      <c r="Q1625" s="93">
        <v>0</v>
      </c>
      <c r="R1625" s="93">
        <v>0</v>
      </c>
      <c r="S1625" s="93">
        <v>0</v>
      </c>
      <c r="T1625" s="267">
        <v>0</v>
      </c>
      <c r="U1625" s="93">
        <v>0</v>
      </c>
      <c r="V1625" s="93">
        <v>0</v>
      </c>
      <c r="W1625" s="93">
        <v>0</v>
      </c>
      <c r="X1625" s="93">
        <v>0</v>
      </c>
      <c r="Y1625" s="93">
        <v>0</v>
      </c>
      <c r="Z1625" s="93">
        <v>0</v>
      </c>
      <c r="AA1625" s="93">
        <v>0</v>
      </c>
      <c r="AB1625" s="93">
        <v>0</v>
      </c>
      <c r="AC1625" s="93">
        <v>0</v>
      </c>
      <c r="AD1625" s="93">
        <v>0</v>
      </c>
      <c r="AE1625" s="93">
        <v>0</v>
      </c>
      <c r="AF1625" s="267">
        <v>0</v>
      </c>
      <c r="AG1625" s="443">
        <v>0</v>
      </c>
      <c r="AH1625" s="93">
        <v>0</v>
      </c>
      <c r="AI1625" s="367">
        <f t="shared" si="79"/>
        <v>28</v>
      </c>
      <c r="AJ1625" s="438"/>
      <c r="AK1625" s="446"/>
      <c r="AL1625" s="438"/>
      <c r="AM1625" s="438"/>
      <c r="AN1625" s="438"/>
      <c r="AO1625" s="438"/>
      <c r="AP1625" s="438"/>
      <c r="AQ1625" s="29"/>
      <c r="AR1625" s="445"/>
    </row>
    <row r="1626" spans="1:44" ht="30" customHeight="1">
      <c r="A1626" s="442" t="s">
        <v>1045</v>
      </c>
      <c r="B1626" s="93">
        <v>0</v>
      </c>
      <c r="C1626" s="93">
        <v>0</v>
      </c>
      <c r="D1626" s="93">
        <v>0</v>
      </c>
      <c r="E1626" s="93">
        <v>0</v>
      </c>
      <c r="F1626" s="443">
        <v>0</v>
      </c>
      <c r="G1626" s="93">
        <v>0</v>
      </c>
      <c r="H1626" s="93">
        <v>0</v>
      </c>
      <c r="I1626" s="93">
        <v>0</v>
      </c>
      <c r="J1626" s="93">
        <v>0</v>
      </c>
      <c r="K1626" s="93">
        <v>1</v>
      </c>
      <c r="L1626" s="93">
        <v>6</v>
      </c>
      <c r="M1626" s="93">
        <v>0</v>
      </c>
      <c r="N1626" s="93">
        <v>152</v>
      </c>
      <c r="O1626" s="93">
        <v>0</v>
      </c>
      <c r="P1626" s="93">
        <v>0</v>
      </c>
      <c r="Q1626" s="93">
        <v>0</v>
      </c>
      <c r="R1626" s="93">
        <v>0</v>
      </c>
      <c r="S1626" s="93">
        <v>0</v>
      </c>
      <c r="T1626" s="267">
        <v>0</v>
      </c>
      <c r="U1626" s="93">
        <v>0</v>
      </c>
      <c r="V1626" s="93">
        <v>0</v>
      </c>
      <c r="W1626" s="93">
        <v>0</v>
      </c>
      <c r="X1626" s="93">
        <v>0</v>
      </c>
      <c r="Y1626" s="93">
        <v>0</v>
      </c>
      <c r="Z1626" s="93">
        <v>0</v>
      </c>
      <c r="AA1626" s="93">
        <v>0</v>
      </c>
      <c r="AB1626" s="93">
        <v>0</v>
      </c>
      <c r="AC1626" s="93">
        <v>0</v>
      </c>
      <c r="AD1626" s="93">
        <v>0</v>
      </c>
      <c r="AE1626" s="93">
        <v>0</v>
      </c>
      <c r="AF1626" s="93">
        <v>1</v>
      </c>
      <c r="AG1626" s="443">
        <v>0</v>
      </c>
      <c r="AH1626" s="93">
        <v>0</v>
      </c>
      <c r="AI1626" s="367">
        <f t="shared" si="79"/>
        <v>160</v>
      </c>
      <c r="AJ1626" s="438"/>
      <c r="AK1626" s="446"/>
      <c r="AL1626" s="438"/>
      <c r="AM1626" s="438"/>
      <c r="AN1626" s="438"/>
      <c r="AO1626" s="438"/>
      <c r="AP1626" s="438"/>
      <c r="AQ1626" s="29"/>
      <c r="AR1626" s="445"/>
    </row>
    <row r="1627" spans="1:44" ht="30" customHeight="1">
      <c r="A1627" s="442" t="s">
        <v>1053</v>
      </c>
      <c r="B1627" s="93">
        <v>0</v>
      </c>
      <c r="C1627" s="93">
        <v>0</v>
      </c>
      <c r="D1627" s="93">
        <v>0</v>
      </c>
      <c r="E1627" s="93">
        <v>0</v>
      </c>
      <c r="F1627" s="443">
        <v>0</v>
      </c>
      <c r="G1627" s="93">
        <v>0</v>
      </c>
      <c r="H1627" s="93">
        <v>0</v>
      </c>
      <c r="I1627" s="93">
        <v>0</v>
      </c>
      <c r="J1627" s="93">
        <v>0</v>
      </c>
      <c r="K1627" s="93">
        <v>0</v>
      </c>
      <c r="L1627" s="93">
        <v>1</v>
      </c>
      <c r="M1627" s="93">
        <v>0</v>
      </c>
      <c r="N1627" s="93">
        <v>92</v>
      </c>
      <c r="O1627" s="93">
        <v>0</v>
      </c>
      <c r="P1627" s="93">
        <v>0</v>
      </c>
      <c r="Q1627" s="93">
        <v>0</v>
      </c>
      <c r="R1627" s="93">
        <v>0</v>
      </c>
      <c r="S1627" s="93">
        <v>0</v>
      </c>
      <c r="T1627" s="267">
        <v>0</v>
      </c>
      <c r="U1627" s="93">
        <v>0</v>
      </c>
      <c r="V1627" s="93">
        <v>0</v>
      </c>
      <c r="W1627" s="93">
        <v>0</v>
      </c>
      <c r="X1627" s="93">
        <v>0</v>
      </c>
      <c r="Y1627" s="93">
        <v>0</v>
      </c>
      <c r="Z1627" s="93">
        <v>0</v>
      </c>
      <c r="AA1627" s="93">
        <v>0</v>
      </c>
      <c r="AB1627" s="93">
        <v>0</v>
      </c>
      <c r="AC1627" s="93">
        <v>0</v>
      </c>
      <c r="AD1627" s="93">
        <v>0</v>
      </c>
      <c r="AE1627" s="93">
        <v>0</v>
      </c>
      <c r="AF1627" s="93">
        <v>0</v>
      </c>
      <c r="AG1627" s="443">
        <v>0</v>
      </c>
      <c r="AH1627" s="93">
        <v>0</v>
      </c>
      <c r="AI1627" s="367">
        <f t="shared" si="79"/>
        <v>93</v>
      </c>
      <c r="AJ1627" s="438"/>
      <c r="AK1627" s="446"/>
      <c r="AL1627" s="438"/>
      <c r="AM1627" s="438"/>
      <c r="AN1627" s="438"/>
      <c r="AO1627" s="438"/>
      <c r="AP1627" s="438"/>
      <c r="AQ1627" s="29"/>
      <c r="AR1627" s="445"/>
    </row>
    <row r="1628" spans="1:44" ht="30" customHeight="1">
      <c r="A1628" s="442" t="s">
        <v>37</v>
      </c>
      <c r="B1628" s="93">
        <v>0</v>
      </c>
      <c r="C1628" s="93">
        <v>0</v>
      </c>
      <c r="D1628" s="93">
        <v>0</v>
      </c>
      <c r="E1628" s="93">
        <v>0</v>
      </c>
      <c r="F1628" s="443">
        <v>0</v>
      </c>
      <c r="G1628" s="93">
        <v>0</v>
      </c>
      <c r="H1628" s="93">
        <v>0</v>
      </c>
      <c r="I1628" s="93">
        <v>0</v>
      </c>
      <c r="J1628" s="93">
        <v>0</v>
      </c>
      <c r="K1628" s="93">
        <v>0</v>
      </c>
      <c r="L1628" s="93">
        <v>22</v>
      </c>
      <c r="M1628" s="93">
        <v>1</v>
      </c>
      <c r="N1628" s="93">
        <v>0</v>
      </c>
      <c r="O1628" s="93">
        <v>0</v>
      </c>
      <c r="P1628" s="93">
        <v>0</v>
      </c>
      <c r="Q1628" s="93">
        <v>0</v>
      </c>
      <c r="R1628" s="93">
        <v>0</v>
      </c>
      <c r="S1628" s="93">
        <v>0</v>
      </c>
      <c r="T1628" s="267">
        <v>0</v>
      </c>
      <c r="U1628" s="93">
        <v>0</v>
      </c>
      <c r="V1628" s="93">
        <v>0</v>
      </c>
      <c r="W1628" s="93">
        <v>0</v>
      </c>
      <c r="X1628" s="93">
        <v>1</v>
      </c>
      <c r="Y1628" s="93">
        <v>19</v>
      </c>
      <c r="Z1628" s="93">
        <v>0</v>
      </c>
      <c r="AA1628" s="93">
        <v>0</v>
      </c>
      <c r="AB1628" s="93">
        <v>0</v>
      </c>
      <c r="AC1628" s="93">
        <v>0</v>
      </c>
      <c r="AD1628" s="93">
        <v>0</v>
      </c>
      <c r="AE1628" s="93">
        <v>0</v>
      </c>
      <c r="AF1628" s="93">
        <v>1</v>
      </c>
      <c r="AG1628" s="443">
        <v>0</v>
      </c>
      <c r="AH1628" s="93">
        <v>0</v>
      </c>
      <c r="AI1628" s="367">
        <f t="shared" si="79"/>
        <v>44</v>
      </c>
      <c r="AJ1628" s="438"/>
      <c r="AK1628" s="446"/>
      <c r="AL1628" s="438"/>
      <c r="AM1628" s="438"/>
      <c r="AN1628" s="438"/>
      <c r="AO1628" s="438"/>
      <c r="AP1628" s="438"/>
      <c r="AQ1628" s="29"/>
      <c r="AR1628" s="445"/>
    </row>
    <row r="1629" spans="1:44" ht="30" customHeight="1">
      <c r="A1629" s="379" t="s">
        <v>3</v>
      </c>
      <c r="B1629" s="367">
        <f t="shared" ref="B1629:AH1629" si="80">SUM(B1590:B1628)</f>
        <v>406</v>
      </c>
      <c r="C1629" s="367">
        <f t="shared" si="80"/>
        <v>457</v>
      </c>
      <c r="D1629" s="367">
        <f t="shared" si="80"/>
        <v>609</v>
      </c>
      <c r="E1629" s="367">
        <f t="shared" si="80"/>
        <v>392</v>
      </c>
      <c r="F1629" s="367">
        <f t="shared" si="80"/>
        <v>4</v>
      </c>
      <c r="G1629" s="367">
        <f t="shared" si="80"/>
        <v>665</v>
      </c>
      <c r="H1629" s="367">
        <f t="shared" si="80"/>
        <v>1222</v>
      </c>
      <c r="I1629" s="367">
        <f t="shared" si="80"/>
        <v>131</v>
      </c>
      <c r="J1629" s="367">
        <f t="shared" si="80"/>
        <v>38</v>
      </c>
      <c r="K1629" s="367">
        <f t="shared" si="80"/>
        <v>796</v>
      </c>
      <c r="L1629" s="367">
        <f t="shared" si="80"/>
        <v>1182</v>
      </c>
      <c r="M1629" s="367">
        <f t="shared" si="80"/>
        <v>1377</v>
      </c>
      <c r="N1629" s="367">
        <f t="shared" si="80"/>
        <v>282</v>
      </c>
      <c r="O1629" s="367">
        <f t="shared" si="80"/>
        <v>511</v>
      </c>
      <c r="P1629" s="367">
        <f t="shared" si="80"/>
        <v>1178</v>
      </c>
      <c r="Q1629" s="367">
        <f t="shared" si="80"/>
        <v>171</v>
      </c>
      <c r="R1629" s="367">
        <f t="shared" si="80"/>
        <v>44</v>
      </c>
      <c r="S1629" s="367">
        <f t="shared" si="80"/>
        <v>538</v>
      </c>
      <c r="T1629" s="367">
        <f t="shared" si="80"/>
        <v>51</v>
      </c>
      <c r="U1629" s="367">
        <f t="shared" si="80"/>
        <v>733</v>
      </c>
      <c r="V1629" s="367">
        <f t="shared" si="80"/>
        <v>789</v>
      </c>
      <c r="W1629" s="367">
        <f t="shared" si="80"/>
        <v>851</v>
      </c>
      <c r="X1629" s="367">
        <f t="shared" si="80"/>
        <v>263</v>
      </c>
      <c r="Y1629" s="367">
        <f t="shared" si="80"/>
        <v>280</v>
      </c>
      <c r="Z1629" s="367">
        <f t="shared" si="80"/>
        <v>636</v>
      </c>
      <c r="AA1629" s="367">
        <f t="shared" si="80"/>
        <v>670</v>
      </c>
      <c r="AB1629" s="367">
        <f t="shared" si="80"/>
        <v>744</v>
      </c>
      <c r="AC1629" s="367">
        <f t="shared" si="80"/>
        <v>716</v>
      </c>
      <c r="AD1629" s="367">
        <f t="shared" si="80"/>
        <v>118</v>
      </c>
      <c r="AE1629" s="367">
        <f t="shared" si="80"/>
        <v>202</v>
      </c>
      <c r="AF1629" s="367">
        <f t="shared" si="80"/>
        <v>105</v>
      </c>
      <c r="AG1629" s="367">
        <f t="shared" si="80"/>
        <v>794</v>
      </c>
      <c r="AH1629" s="367">
        <f t="shared" si="80"/>
        <v>556</v>
      </c>
      <c r="AI1629" s="367">
        <f t="shared" si="79"/>
        <v>17511</v>
      </c>
      <c r="AJ1629" s="438"/>
      <c r="AK1629" s="471"/>
      <c r="AL1629" s="438"/>
      <c r="AM1629" s="438"/>
      <c r="AN1629" s="438"/>
      <c r="AO1629" s="438"/>
      <c r="AP1629" s="438"/>
      <c r="AQ1629" s="29"/>
      <c r="AR1629" s="471"/>
    </row>
    <row r="1630" spans="1:44" ht="21.75" customHeight="1"/>
    <row r="1631" spans="1:44" ht="30" customHeight="1">
      <c r="A1631" s="749" t="s">
        <v>1866</v>
      </c>
      <c r="B1631" s="749"/>
      <c r="C1631" s="749"/>
      <c r="D1631" s="749"/>
      <c r="E1631" s="749"/>
      <c r="F1631" s="749"/>
      <c r="G1631" s="749"/>
      <c r="H1631" s="749"/>
      <c r="I1631" s="749"/>
      <c r="J1631" s="749"/>
      <c r="K1631" s="749"/>
      <c r="L1631" s="749"/>
      <c r="M1631" s="749"/>
      <c r="N1631" s="749"/>
      <c r="O1631" s="749"/>
      <c r="P1631" s="749"/>
      <c r="Q1631" s="749"/>
      <c r="R1631" s="749"/>
      <c r="S1631" s="749"/>
      <c r="T1631" s="749"/>
      <c r="U1631" s="749"/>
      <c r="V1631" s="749"/>
      <c r="W1631" s="749"/>
      <c r="X1631" s="749"/>
      <c r="Y1631" s="749"/>
      <c r="Z1631" s="749"/>
      <c r="AA1631" s="749"/>
      <c r="AB1631" s="749"/>
      <c r="AC1631" s="749"/>
      <c r="AD1631" s="749"/>
      <c r="AE1631" s="472"/>
      <c r="AF1631" s="472"/>
      <c r="AG1631" s="472"/>
      <c r="AH1631" s="472"/>
      <c r="AI1631" s="472"/>
    </row>
    <row r="1632" spans="1:44" ht="30" customHeight="1">
      <c r="A1632" s="721" t="s">
        <v>1703</v>
      </c>
      <c r="B1632" s="721" t="s">
        <v>4</v>
      </c>
      <c r="C1632" s="721"/>
      <c r="D1632" s="721" t="s">
        <v>5</v>
      </c>
      <c r="E1632" s="721"/>
      <c r="F1632" s="721" t="s">
        <v>6</v>
      </c>
      <c r="G1632" s="721"/>
      <c r="H1632" s="721" t="s">
        <v>1748</v>
      </c>
      <c r="I1632" s="721"/>
      <c r="J1632" s="721" t="s">
        <v>1725</v>
      </c>
      <c r="K1632" s="721"/>
      <c r="L1632" s="721" t="s">
        <v>1726</v>
      </c>
      <c r="M1632" s="721"/>
      <c r="N1632" s="721" t="s">
        <v>1524</v>
      </c>
      <c r="O1632" s="721"/>
      <c r="P1632" s="721" t="s">
        <v>236</v>
      </c>
      <c r="Q1632" s="721"/>
      <c r="R1632" s="721" t="s">
        <v>229</v>
      </c>
      <c r="S1632" s="721"/>
      <c r="T1632" s="721" t="s">
        <v>11</v>
      </c>
      <c r="U1632" s="721"/>
      <c r="V1632" s="721" t="s">
        <v>12</v>
      </c>
      <c r="W1632" s="721"/>
      <c r="X1632" s="721" t="s">
        <v>1793</v>
      </c>
      <c r="Y1632" s="721"/>
      <c r="Z1632" s="721" t="s">
        <v>1794</v>
      </c>
      <c r="AA1632" s="721"/>
      <c r="AB1632" s="721" t="s">
        <v>15</v>
      </c>
      <c r="AC1632" s="721"/>
      <c r="AD1632" s="721" t="s">
        <v>3</v>
      </c>
      <c r="AE1632" s="131"/>
      <c r="AF1632" s="131"/>
      <c r="AG1632" s="680"/>
      <c r="AH1632" s="680"/>
      <c r="AI1632" s="438"/>
    </row>
    <row r="1633" spans="1:35" ht="30" customHeight="1">
      <c r="A1633" s="721"/>
      <c r="B1633" s="513" t="s">
        <v>1795</v>
      </c>
      <c r="C1633" s="513" t="s">
        <v>1796</v>
      </c>
      <c r="D1633" s="513" t="s">
        <v>1795</v>
      </c>
      <c r="E1633" s="513" t="s">
        <v>1796</v>
      </c>
      <c r="F1633" s="513" t="s">
        <v>1795</v>
      </c>
      <c r="G1633" s="513" t="s">
        <v>1796</v>
      </c>
      <c r="H1633" s="513" t="s">
        <v>1795</v>
      </c>
      <c r="I1633" s="513" t="s">
        <v>1796</v>
      </c>
      <c r="J1633" s="513" t="s">
        <v>1795</v>
      </c>
      <c r="K1633" s="513" t="s">
        <v>1796</v>
      </c>
      <c r="L1633" s="513" t="s">
        <v>1795</v>
      </c>
      <c r="M1633" s="513" t="s">
        <v>1796</v>
      </c>
      <c r="N1633" s="513" t="s">
        <v>1795</v>
      </c>
      <c r="O1633" s="513" t="s">
        <v>1796</v>
      </c>
      <c r="P1633" s="513" t="s">
        <v>1795</v>
      </c>
      <c r="Q1633" s="513" t="s">
        <v>1796</v>
      </c>
      <c r="R1633" s="513" t="s">
        <v>1795</v>
      </c>
      <c r="S1633" s="513" t="s">
        <v>1796</v>
      </c>
      <c r="T1633" s="513" t="s">
        <v>1795</v>
      </c>
      <c r="U1633" s="513" t="s">
        <v>1796</v>
      </c>
      <c r="V1633" s="436" t="s">
        <v>1795</v>
      </c>
      <c r="W1633" s="513" t="s">
        <v>1796</v>
      </c>
      <c r="X1633" s="513" t="s">
        <v>1795</v>
      </c>
      <c r="Y1633" s="513" t="s">
        <v>1796</v>
      </c>
      <c r="Z1633" s="513" t="s">
        <v>1795</v>
      </c>
      <c r="AA1633" s="513" t="s">
        <v>1796</v>
      </c>
      <c r="AB1633" s="513" t="s">
        <v>1795</v>
      </c>
      <c r="AC1633" s="513" t="s">
        <v>1796</v>
      </c>
      <c r="AD1633" s="721"/>
      <c r="AE1633" s="510"/>
      <c r="AF1633" s="512"/>
      <c r="AG1633" s="510"/>
      <c r="AH1633" s="510"/>
      <c r="AI1633" s="438"/>
    </row>
    <row r="1634" spans="1:35" ht="30" customHeight="1">
      <c r="A1634" s="508" t="s">
        <v>44</v>
      </c>
      <c r="B1634" s="267">
        <v>26</v>
      </c>
      <c r="C1634" s="509">
        <v>10</v>
      </c>
      <c r="D1634" s="267">
        <v>1</v>
      </c>
      <c r="E1634" s="93">
        <v>25</v>
      </c>
      <c r="F1634" s="93">
        <v>6</v>
      </c>
      <c r="G1634" s="267">
        <v>0</v>
      </c>
      <c r="H1634" s="509">
        <v>88</v>
      </c>
      <c r="I1634" s="267">
        <v>0</v>
      </c>
      <c r="J1634" s="93">
        <v>33</v>
      </c>
      <c r="K1634" s="93">
        <v>172</v>
      </c>
      <c r="L1634" s="509">
        <v>58</v>
      </c>
      <c r="M1634" s="267">
        <v>154</v>
      </c>
      <c r="N1634" s="509">
        <v>3</v>
      </c>
      <c r="O1634" s="93">
        <v>0</v>
      </c>
      <c r="P1634" s="267">
        <v>20</v>
      </c>
      <c r="Q1634" s="93">
        <v>0</v>
      </c>
      <c r="R1634" s="93">
        <v>3</v>
      </c>
      <c r="S1634" s="93">
        <v>60</v>
      </c>
      <c r="T1634" s="267">
        <v>32</v>
      </c>
      <c r="U1634" s="267">
        <v>46</v>
      </c>
      <c r="V1634" s="509">
        <v>0</v>
      </c>
      <c r="W1634" s="267">
        <v>0</v>
      </c>
      <c r="X1634" s="267">
        <v>50</v>
      </c>
      <c r="Y1634" s="93">
        <v>0</v>
      </c>
      <c r="Z1634" s="93">
        <v>2</v>
      </c>
      <c r="AA1634" s="93">
        <v>11</v>
      </c>
      <c r="AB1634" s="93">
        <v>12</v>
      </c>
      <c r="AC1634" s="93">
        <v>32</v>
      </c>
      <c r="AD1634" s="293">
        <f>SUM(B1634:AC1634)</f>
        <v>844</v>
      </c>
      <c r="AE1634" s="511"/>
      <c r="AF1634" s="270"/>
      <c r="AG1634" s="353"/>
      <c r="AH1634" s="511"/>
      <c r="AI1634" s="471"/>
    </row>
    <row r="1635" spans="1:35" ht="30" customHeight="1">
      <c r="A1635" s="508" t="s">
        <v>1453</v>
      </c>
      <c r="B1635" s="267">
        <v>0</v>
      </c>
      <c r="C1635" s="509">
        <v>0</v>
      </c>
      <c r="D1635" s="267">
        <v>0</v>
      </c>
      <c r="E1635" s="93">
        <v>0</v>
      </c>
      <c r="F1635" s="93">
        <v>0</v>
      </c>
      <c r="G1635" s="267">
        <v>0</v>
      </c>
      <c r="H1635" s="509">
        <v>0</v>
      </c>
      <c r="I1635" s="267">
        <v>0</v>
      </c>
      <c r="J1635" s="93">
        <v>0</v>
      </c>
      <c r="K1635" s="93">
        <v>0</v>
      </c>
      <c r="L1635" s="509">
        <v>0</v>
      </c>
      <c r="M1635" s="93">
        <v>0</v>
      </c>
      <c r="N1635" s="93">
        <v>0</v>
      </c>
      <c r="O1635" s="93">
        <v>0</v>
      </c>
      <c r="P1635" s="93">
        <v>0</v>
      </c>
      <c r="Q1635" s="93">
        <v>0</v>
      </c>
      <c r="R1635" s="93">
        <v>0</v>
      </c>
      <c r="S1635" s="93">
        <v>0</v>
      </c>
      <c r="T1635" s="267">
        <v>0</v>
      </c>
      <c r="U1635" s="267">
        <v>0</v>
      </c>
      <c r="V1635" s="509">
        <v>0</v>
      </c>
      <c r="W1635" s="267">
        <v>0</v>
      </c>
      <c r="X1635" s="267">
        <v>0</v>
      </c>
      <c r="Y1635" s="93">
        <v>0</v>
      </c>
      <c r="Z1635" s="93">
        <v>0</v>
      </c>
      <c r="AA1635" s="93">
        <v>0</v>
      </c>
      <c r="AB1635" s="93">
        <v>0</v>
      </c>
      <c r="AC1635" s="93">
        <v>0</v>
      </c>
      <c r="AD1635" s="293">
        <f t="shared" ref="AD1635:AD1670" si="81">SUM(B1635:AC1635)</f>
        <v>0</v>
      </c>
      <c r="AE1635" s="511"/>
      <c r="AF1635" s="270"/>
      <c r="AG1635" s="353"/>
      <c r="AH1635" s="511"/>
      <c r="AI1635" s="471"/>
    </row>
    <row r="1636" spans="1:35" ht="30" customHeight="1">
      <c r="A1636" s="508" t="s">
        <v>29</v>
      </c>
      <c r="B1636" s="267">
        <v>0</v>
      </c>
      <c r="C1636" s="509">
        <v>12</v>
      </c>
      <c r="D1636" s="267">
        <v>1</v>
      </c>
      <c r="E1636" s="93">
        <v>0</v>
      </c>
      <c r="F1636" s="93">
        <v>6</v>
      </c>
      <c r="G1636" s="267">
        <v>35</v>
      </c>
      <c r="H1636" s="509">
        <v>0</v>
      </c>
      <c r="I1636" s="267">
        <v>0</v>
      </c>
      <c r="J1636" s="93">
        <v>7</v>
      </c>
      <c r="K1636" s="93">
        <v>1</v>
      </c>
      <c r="L1636" s="509">
        <v>4</v>
      </c>
      <c r="M1636" s="267">
        <v>0</v>
      </c>
      <c r="N1636" s="93">
        <v>15</v>
      </c>
      <c r="O1636" s="93">
        <v>0</v>
      </c>
      <c r="P1636" s="267">
        <v>4</v>
      </c>
      <c r="Q1636" s="93">
        <v>0</v>
      </c>
      <c r="R1636" s="93">
        <v>3</v>
      </c>
      <c r="S1636" s="93">
        <v>103</v>
      </c>
      <c r="T1636" s="93">
        <v>15</v>
      </c>
      <c r="U1636" s="267">
        <v>28</v>
      </c>
      <c r="V1636" s="509">
        <v>25</v>
      </c>
      <c r="W1636" s="267">
        <v>17</v>
      </c>
      <c r="X1636" s="267">
        <v>47</v>
      </c>
      <c r="Y1636" s="93">
        <v>0</v>
      </c>
      <c r="Z1636" s="93">
        <v>10</v>
      </c>
      <c r="AA1636" s="93">
        <v>0</v>
      </c>
      <c r="AB1636" s="93">
        <v>0</v>
      </c>
      <c r="AC1636" s="93">
        <v>6</v>
      </c>
      <c r="AD1636" s="293">
        <f t="shared" si="81"/>
        <v>339</v>
      </c>
      <c r="AE1636" s="511"/>
      <c r="AF1636" s="270"/>
      <c r="AG1636" s="353"/>
      <c r="AH1636" s="511"/>
      <c r="AI1636" s="471"/>
    </row>
    <row r="1637" spans="1:35" ht="30" customHeight="1">
      <c r="A1637" s="508" t="s">
        <v>31</v>
      </c>
      <c r="B1637" s="267">
        <v>16</v>
      </c>
      <c r="C1637" s="509">
        <v>0</v>
      </c>
      <c r="D1637" s="267">
        <v>0</v>
      </c>
      <c r="E1637" s="93">
        <v>103</v>
      </c>
      <c r="F1637" s="93">
        <v>0</v>
      </c>
      <c r="G1637" s="267">
        <v>67</v>
      </c>
      <c r="H1637" s="509">
        <v>39</v>
      </c>
      <c r="I1637" s="267">
        <v>0</v>
      </c>
      <c r="J1637" s="93">
        <v>4</v>
      </c>
      <c r="K1637" s="93">
        <v>7</v>
      </c>
      <c r="L1637" s="509">
        <v>58</v>
      </c>
      <c r="M1637" s="267">
        <v>32</v>
      </c>
      <c r="N1637" s="93">
        <v>9</v>
      </c>
      <c r="O1637" s="93">
        <v>0</v>
      </c>
      <c r="P1637" s="267">
        <v>0</v>
      </c>
      <c r="Q1637" s="93">
        <v>1</v>
      </c>
      <c r="R1637" s="93">
        <v>2</v>
      </c>
      <c r="S1637" s="93">
        <v>100</v>
      </c>
      <c r="T1637" s="267">
        <v>8</v>
      </c>
      <c r="U1637" s="267">
        <v>42</v>
      </c>
      <c r="V1637" s="509">
        <v>0</v>
      </c>
      <c r="W1637" s="267">
        <v>0</v>
      </c>
      <c r="X1637" s="267">
        <v>0</v>
      </c>
      <c r="Y1637" s="93">
        <v>0</v>
      </c>
      <c r="Z1637" s="93">
        <v>13</v>
      </c>
      <c r="AA1637" s="93">
        <v>0</v>
      </c>
      <c r="AB1637" s="93">
        <v>7</v>
      </c>
      <c r="AC1637" s="93">
        <v>62</v>
      </c>
      <c r="AD1637" s="293">
        <f t="shared" si="81"/>
        <v>570</v>
      </c>
      <c r="AE1637" s="511"/>
      <c r="AF1637" s="270"/>
      <c r="AG1637" s="353"/>
      <c r="AH1637" s="511"/>
      <c r="AI1637" s="471"/>
    </row>
    <row r="1638" spans="1:35" ht="30" customHeight="1">
      <c r="A1638" s="508" t="s">
        <v>24</v>
      </c>
      <c r="B1638" s="267">
        <v>0</v>
      </c>
      <c r="C1638" s="509">
        <v>0</v>
      </c>
      <c r="D1638" s="267">
        <v>1</v>
      </c>
      <c r="E1638" s="93">
        <v>0</v>
      </c>
      <c r="F1638" s="93">
        <v>0</v>
      </c>
      <c r="G1638" s="267">
        <v>38</v>
      </c>
      <c r="H1638" s="509">
        <v>0</v>
      </c>
      <c r="I1638" s="267">
        <v>0</v>
      </c>
      <c r="J1638" s="93">
        <v>42</v>
      </c>
      <c r="K1638" s="93">
        <v>36</v>
      </c>
      <c r="L1638" s="509">
        <v>4</v>
      </c>
      <c r="M1638" s="267">
        <v>19</v>
      </c>
      <c r="N1638" s="93">
        <v>0</v>
      </c>
      <c r="O1638" s="93">
        <v>0</v>
      </c>
      <c r="P1638" s="267">
        <v>8</v>
      </c>
      <c r="Q1638" s="93">
        <v>43</v>
      </c>
      <c r="R1638" s="93">
        <v>0</v>
      </c>
      <c r="S1638" s="93">
        <v>1</v>
      </c>
      <c r="T1638" s="267">
        <v>0</v>
      </c>
      <c r="U1638" s="267">
        <v>0</v>
      </c>
      <c r="V1638" s="509">
        <v>6</v>
      </c>
      <c r="W1638" s="267">
        <v>8</v>
      </c>
      <c r="X1638" s="267">
        <v>91</v>
      </c>
      <c r="Y1638" s="93">
        <v>0</v>
      </c>
      <c r="Z1638" s="93">
        <v>2</v>
      </c>
      <c r="AA1638" s="93">
        <v>0</v>
      </c>
      <c r="AB1638" s="93">
        <v>0</v>
      </c>
      <c r="AC1638" s="93">
        <v>0</v>
      </c>
      <c r="AD1638" s="293">
        <f t="shared" si="81"/>
        <v>299</v>
      </c>
      <c r="AE1638" s="511"/>
      <c r="AF1638" s="270"/>
      <c r="AG1638" s="353"/>
      <c r="AH1638" s="511"/>
      <c r="AI1638" s="471"/>
    </row>
    <row r="1639" spans="1:35" ht="30" customHeight="1">
      <c r="A1639" s="508" t="s">
        <v>33</v>
      </c>
      <c r="B1639" s="267">
        <v>4</v>
      </c>
      <c r="C1639" s="509">
        <v>21</v>
      </c>
      <c r="D1639" s="267">
        <v>19</v>
      </c>
      <c r="E1639" s="93">
        <v>35</v>
      </c>
      <c r="F1639" s="93">
        <v>0</v>
      </c>
      <c r="G1639" s="267">
        <v>77</v>
      </c>
      <c r="H1639" s="509">
        <v>57</v>
      </c>
      <c r="I1639" s="267">
        <v>0</v>
      </c>
      <c r="J1639" s="93">
        <v>35</v>
      </c>
      <c r="K1639" s="93">
        <v>103</v>
      </c>
      <c r="L1639" s="509">
        <v>19</v>
      </c>
      <c r="M1639" s="267">
        <v>21</v>
      </c>
      <c r="N1639" s="93">
        <v>6</v>
      </c>
      <c r="O1639" s="93">
        <v>0</v>
      </c>
      <c r="P1639" s="267">
        <v>1</v>
      </c>
      <c r="Q1639" s="93">
        <v>0</v>
      </c>
      <c r="R1639" s="93">
        <v>5</v>
      </c>
      <c r="S1639" s="93">
        <v>112</v>
      </c>
      <c r="T1639" s="267">
        <v>7</v>
      </c>
      <c r="U1639" s="267">
        <v>62</v>
      </c>
      <c r="V1639" s="509">
        <v>8</v>
      </c>
      <c r="W1639" s="267">
        <v>6</v>
      </c>
      <c r="X1639" s="267">
        <v>25</v>
      </c>
      <c r="Y1639" s="93">
        <v>29</v>
      </c>
      <c r="Z1639" s="93">
        <v>4</v>
      </c>
      <c r="AA1639" s="93">
        <v>8</v>
      </c>
      <c r="AB1639" s="93">
        <v>30</v>
      </c>
      <c r="AC1639" s="93">
        <v>93</v>
      </c>
      <c r="AD1639" s="293">
        <f t="shared" si="81"/>
        <v>787</v>
      </c>
      <c r="AE1639" s="511"/>
      <c r="AF1639" s="270"/>
      <c r="AG1639" s="353"/>
      <c r="AH1639" s="511"/>
      <c r="AI1639" s="471"/>
    </row>
    <row r="1640" spans="1:35" ht="30" customHeight="1">
      <c r="A1640" s="508" t="s">
        <v>23</v>
      </c>
      <c r="B1640" s="267">
        <v>58</v>
      </c>
      <c r="C1640" s="509">
        <v>0</v>
      </c>
      <c r="D1640" s="267">
        <v>38</v>
      </c>
      <c r="E1640" s="93">
        <v>122</v>
      </c>
      <c r="F1640" s="93">
        <v>14</v>
      </c>
      <c r="G1640" s="267">
        <v>62</v>
      </c>
      <c r="H1640" s="509">
        <v>0</v>
      </c>
      <c r="I1640" s="267">
        <v>0</v>
      </c>
      <c r="J1640" s="93">
        <v>71</v>
      </c>
      <c r="K1640" s="93">
        <v>178</v>
      </c>
      <c r="L1640" s="509">
        <v>52</v>
      </c>
      <c r="M1640" s="267">
        <v>209</v>
      </c>
      <c r="N1640" s="93">
        <v>24</v>
      </c>
      <c r="O1640" s="93">
        <v>0</v>
      </c>
      <c r="P1640" s="267">
        <v>88</v>
      </c>
      <c r="Q1640" s="93">
        <v>0</v>
      </c>
      <c r="R1640" s="93">
        <v>0</v>
      </c>
      <c r="S1640" s="93">
        <v>0</v>
      </c>
      <c r="T1640" s="267">
        <v>16</v>
      </c>
      <c r="U1640" s="267">
        <v>21</v>
      </c>
      <c r="V1640" s="509">
        <v>0</v>
      </c>
      <c r="W1640" s="267">
        <v>0</v>
      </c>
      <c r="X1640" s="267">
        <v>32</v>
      </c>
      <c r="Y1640" s="93">
        <v>73</v>
      </c>
      <c r="Z1640" s="93">
        <v>29</v>
      </c>
      <c r="AA1640" s="93">
        <v>1</v>
      </c>
      <c r="AB1640" s="93">
        <v>41</v>
      </c>
      <c r="AC1640" s="93">
        <v>71</v>
      </c>
      <c r="AD1640" s="293">
        <f t="shared" si="81"/>
        <v>1200</v>
      </c>
      <c r="AE1640" s="511"/>
      <c r="AF1640" s="270"/>
      <c r="AG1640" s="353"/>
      <c r="AH1640" s="511"/>
      <c r="AI1640" s="471"/>
    </row>
    <row r="1641" spans="1:35" ht="30" customHeight="1">
      <c r="A1641" s="508" t="s">
        <v>35</v>
      </c>
      <c r="B1641" s="267">
        <v>4</v>
      </c>
      <c r="C1641" s="509">
        <v>0</v>
      </c>
      <c r="D1641" s="267">
        <v>0</v>
      </c>
      <c r="E1641" s="93">
        <v>13</v>
      </c>
      <c r="F1641" s="93">
        <v>15</v>
      </c>
      <c r="G1641" s="267">
        <v>62</v>
      </c>
      <c r="H1641" s="509">
        <v>38</v>
      </c>
      <c r="I1641" s="267">
        <v>0</v>
      </c>
      <c r="J1641" s="93">
        <v>67</v>
      </c>
      <c r="K1641" s="93">
        <v>20</v>
      </c>
      <c r="L1641" s="509">
        <v>18</v>
      </c>
      <c r="M1641" s="267">
        <v>0</v>
      </c>
      <c r="N1641" s="93">
        <v>36</v>
      </c>
      <c r="O1641" s="93">
        <v>0</v>
      </c>
      <c r="P1641" s="267">
        <v>5</v>
      </c>
      <c r="Q1641" s="93">
        <v>0</v>
      </c>
      <c r="R1641" s="93">
        <v>3</v>
      </c>
      <c r="S1641" s="93">
        <v>67</v>
      </c>
      <c r="T1641" s="267">
        <v>12</v>
      </c>
      <c r="U1641" s="267">
        <v>43</v>
      </c>
      <c r="V1641" s="509">
        <v>4</v>
      </c>
      <c r="W1641" s="267">
        <v>10</v>
      </c>
      <c r="X1641" s="267">
        <v>9</v>
      </c>
      <c r="Y1641" s="93">
        <v>19</v>
      </c>
      <c r="Z1641" s="93">
        <v>13</v>
      </c>
      <c r="AA1641" s="93">
        <v>0</v>
      </c>
      <c r="AB1641" s="93">
        <v>22</v>
      </c>
      <c r="AC1641" s="93">
        <v>26</v>
      </c>
      <c r="AD1641" s="293">
        <f t="shared" si="81"/>
        <v>506</v>
      </c>
      <c r="AE1641" s="511"/>
      <c r="AF1641" s="270"/>
      <c r="AG1641" s="353"/>
      <c r="AH1641" s="511"/>
      <c r="AI1641" s="471"/>
    </row>
    <row r="1642" spans="1:35" ht="30" customHeight="1">
      <c r="A1642" s="508" t="s">
        <v>36</v>
      </c>
      <c r="B1642" s="267">
        <v>3</v>
      </c>
      <c r="C1642" s="509">
        <v>0</v>
      </c>
      <c r="D1642" s="267">
        <v>0</v>
      </c>
      <c r="E1642" s="93">
        <v>0</v>
      </c>
      <c r="F1642" s="93">
        <v>0</v>
      </c>
      <c r="G1642" s="267">
        <v>0</v>
      </c>
      <c r="H1642" s="509">
        <v>0</v>
      </c>
      <c r="I1642" s="267">
        <v>0</v>
      </c>
      <c r="J1642" s="93">
        <v>0</v>
      </c>
      <c r="K1642" s="93">
        <v>0</v>
      </c>
      <c r="L1642" s="509">
        <v>51</v>
      </c>
      <c r="M1642" s="267">
        <v>89</v>
      </c>
      <c r="N1642" s="93">
        <v>0</v>
      </c>
      <c r="O1642" s="93">
        <v>0</v>
      </c>
      <c r="P1642" s="267">
        <v>0</v>
      </c>
      <c r="Q1642" s="93">
        <v>0</v>
      </c>
      <c r="R1642" s="93">
        <v>5</v>
      </c>
      <c r="S1642" s="93">
        <v>12</v>
      </c>
      <c r="T1642" s="267">
        <v>7</v>
      </c>
      <c r="U1642" s="267">
        <v>34</v>
      </c>
      <c r="V1642" s="509">
        <v>0</v>
      </c>
      <c r="W1642" s="267">
        <v>0</v>
      </c>
      <c r="X1642" s="267">
        <v>0</v>
      </c>
      <c r="Y1642" s="93">
        <v>0</v>
      </c>
      <c r="Z1642" s="93">
        <v>7</v>
      </c>
      <c r="AA1642" s="93">
        <v>4</v>
      </c>
      <c r="AB1642" s="93">
        <v>20</v>
      </c>
      <c r="AC1642" s="93">
        <v>18</v>
      </c>
      <c r="AD1642" s="293">
        <f t="shared" si="81"/>
        <v>250</v>
      </c>
      <c r="AE1642" s="511"/>
      <c r="AF1642" s="270"/>
      <c r="AG1642" s="353"/>
      <c r="AH1642" s="511"/>
      <c r="AI1642" s="471"/>
    </row>
    <row r="1643" spans="1:35" ht="30" customHeight="1">
      <c r="A1643" s="508" t="s">
        <v>48</v>
      </c>
      <c r="B1643" s="267">
        <v>0</v>
      </c>
      <c r="C1643" s="509">
        <v>0</v>
      </c>
      <c r="D1643" s="267">
        <v>0</v>
      </c>
      <c r="E1643" s="93">
        <v>34</v>
      </c>
      <c r="F1643" s="93">
        <v>15</v>
      </c>
      <c r="G1643" s="267">
        <v>64</v>
      </c>
      <c r="H1643" s="509">
        <v>49</v>
      </c>
      <c r="I1643" s="267">
        <v>0</v>
      </c>
      <c r="J1643" s="93">
        <v>10</v>
      </c>
      <c r="K1643" s="93">
        <v>0</v>
      </c>
      <c r="L1643" s="509">
        <v>11</v>
      </c>
      <c r="M1643" s="267">
        <v>33</v>
      </c>
      <c r="N1643" s="509">
        <v>3</v>
      </c>
      <c r="O1643" s="93">
        <v>19</v>
      </c>
      <c r="P1643" s="267">
        <v>4</v>
      </c>
      <c r="Q1643" s="93">
        <v>0</v>
      </c>
      <c r="R1643" s="93">
        <v>0</v>
      </c>
      <c r="S1643" s="93">
        <v>22</v>
      </c>
      <c r="T1643" s="267">
        <v>9</v>
      </c>
      <c r="U1643" s="267">
        <v>23</v>
      </c>
      <c r="V1643" s="509">
        <v>0</v>
      </c>
      <c r="W1643" s="267">
        <v>0</v>
      </c>
      <c r="X1643" s="267">
        <v>13</v>
      </c>
      <c r="Y1643" s="93">
        <v>69</v>
      </c>
      <c r="Z1643" s="93">
        <v>0</v>
      </c>
      <c r="AA1643" s="93">
        <v>15</v>
      </c>
      <c r="AB1643" s="93">
        <v>0</v>
      </c>
      <c r="AC1643" s="93">
        <v>0</v>
      </c>
      <c r="AD1643" s="293">
        <f t="shared" si="81"/>
        <v>393</v>
      </c>
      <c r="AE1643" s="511"/>
      <c r="AF1643" s="270"/>
      <c r="AG1643" s="353"/>
      <c r="AH1643" s="511"/>
      <c r="AI1643" s="471"/>
    </row>
    <row r="1644" spans="1:35" ht="30" customHeight="1">
      <c r="A1644" s="508" t="s">
        <v>49</v>
      </c>
      <c r="B1644" s="267">
        <v>2</v>
      </c>
      <c r="C1644" s="509">
        <v>0</v>
      </c>
      <c r="D1644" s="267">
        <v>6</v>
      </c>
      <c r="E1644" s="93">
        <v>37</v>
      </c>
      <c r="F1644" s="93">
        <v>12</v>
      </c>
      <c r="G1644" s="267">
        <v>244</v>
      </c>
      <c r="H1644" s="509">
        <v>113</v>
      </c>
      <c r="I1644" s="267">
        <v>0</v>
      </c>
      <c r="J1644" s="93">
        <v>1</v>
      </c>
      <c r="K1644" s="93">
        <v>3</v>
      </c>
      <c r="L1644" s="509">
        <v>20</v>
      </c>
      <c r="M1644" s="267">
        <v>0</v>
      </c>
      <c r="N1644" s="509">
        <v>7</v>
      </c>
      <c r="O1644" s="93">
        <v>0</v>
      </c>
      <c r="P1644" s="267">
        <v>140</v>
      </c>
      <c r="Q1644" s="93">
        <v>1</v>
      </c>
      <c r="R1644" s="93">
        <v>1</v>
      </c>
      <c r="S1644" s="93">
        <v>87</v>
      </c>
      <c r="T1644" s="267">
        <v>15</v>
      </c>
      <c r="U1644" s="267">
        <v>76</v>
      </c>
      <c r="V1644" s="509">
        <v>0</v>
      </c>
      <c r="W1644" s="267">
        <v>0</v>
      </c>
      <c r="X1644" s="267">
        <v>32</v>
      </c>
      <c r="Y1644" s="93">
        <v>26</v>
      </c>
      <c r="Z1644" s="93">
        <v>17</v>
      </c>
      <c r="AA1644" s="93">
        <v>18</v>
      </c>
      <c r="AB1644" s="93">
        <v>37</v>
      </c>
      <c r="AC1644" s="93">
        <v>107</v>
      </c>
      <c r="AD1644" s="293">
        <f t="shared" si="81"/>
        <v>1002</v>
      </c>
      <c r="AE1644" s="511"/>
      <c r="AF1644" s="270"/>
      <c r="AG1644" s="353"/>
      <c r="AH1644" s="511"/>
      <c r="AI1644" s="471"/>
    </row>
    <row r="1645" spans="1:35" ht="30" customHeight="1">
      <c r="A1645" s="508" t="s">
        <v>50</v>
      </c>
      <c r="B1645" s="267">
        <v>77</v>
      </c>
      <c r="C1645" s="509">
        <v>69</v>
      </c>
      <c r="D1645" s="267">
        <v>0</v>
      </c>
      <c r="E1645" s="93">
        <v>86</v>
      </c>
      <c r="F1645" s="93">
        <v>21</v>
      </c>
      <c r="G1645" s="267">
        <v>59</v>
      </c>
      <c r="H1645" s="509">
        <v>214</v>
      </c>
      <c r="I1645" s="267">
        <v>0</v>
      </c>
      <c r="J1645" s="93">
        <v>42</v>
      </c>
      <c r="K1645" s="93">
        <v>41</v>
      </c>
      <c r="L1645" s="509">
        <v>27</v>
      </c>
      <c r="M1645" s="267">
        <v>151</v>
      </c>
      <c r="N1645" s="509">
        <v>16</v>
      </c>
      <c r="O1645" s="93">
        <v>0</v>
      </c>
      <c r="P1645" s="267">
        <v>41</v>
      </c>
      <c r="Q1645" s="93">
        <v>25</v>
      </c>
      <c r="R1645" s="93">
        <v>8</v>
      </c>
      <c r="S1645" s="93">
        <v>246</v>
      </c>
      <c r="T1645" s="267">
        <v>53</v>
      </c>
      <c r="U1645" s="267">
        <v>73</v>
      </c>
      <c r="V1645" s="509">
        <v>0</v>
      </c>
      <c r="W1645" s="267">
        <v>0</v>
      </c>
      <c r="X1645" s="267">
        <v>9</v>
      </c>
      <c r="Y1645" s="93">
        <v>55</v>
      </c>
      <c r="Z1645" s="93">
        <v>24</v>
      </c>
      <c r="AA1645" s="93">
        <v>18</v>
      </c>
      <c r="AB1645" s="93">
        <v>28</v>
      </c>
      <c r="AC1645" s="93">
        <v>59</v>
      </c>
      <c r="AD1645" s="293">
        <f t="shared" si="81"/>
        <v>1442</v>
      </c>
      <c r="AE1645" s="511"/>
      <c r="AF1645" s="270"/>
      <c r="AG1645" s="353"/>
      <c r="AH1645" s="511"/>
      <c r="AI1645" s="471"/>
    </row>
    <row r="1646" spans="1:35" ht="30" customHeight="1">
      <c r="A1646" s="508" t="s">
        <v>51</v>
      </c>
      <c r="B1646" s="267">
        <v>36</v>
      </c>
      <c r="C1646" s="509">
        <v>23</v>
      </c>
      <c r="D1646" s="267">
        <v>35</v>
      </c>
      <c r="E1646" s="93">
        <v>31</v>
      </c>
      <c r="F1646" s="93">
        <v>0</v>
      </c>
      <c r="G1646" s="267">
        <v>0</v>
      </c>
      <c r="H1646" s="509">
        <v>0</v>
      </c>
      <c r="I1646" s="267">
        <v>0</v>
      </c>
      <c r="J1646" s="93">
        <v>33</v>
      </c>
      <c r="K1646" s="93">
        <v>100</v>
      </c>
      <c r="L1646" s="509">
        <v>35</v>
      </c>
      <c r="M1646" s="267">
        <v>96</v>
      </c>
      <c r="N1646" s="509">
        <v>0</v>
      </c>
      <c r="O1646" s="93">
        <v>1</v>
      </c>
      <c r="P1646" s="267">
        <v>7</v>
      </c>
      <c r="Q1646" s="93">
        <v>0</v>
      </c>
      <c r="R1646" s="93">
        <v>0</v>
      </c>
      <c r="S1646" s="93">
        <v>8</v>
      </c>
      <c r="T1646" s="267">
        <v>7</v>
      </c>
      <c r="U1646" s="93">
        <v>36</v>
      </c>
      <c r="V1646" s="509">
        <v>0</v>
      </c>
      <c r="W1646" s="267">
        <v>0</v>
      </c>
      <c r="X1646" s="267">
        <v>56</v>
      </c>
      <c r="Y1646" s="93">
        <v>11</v>
      </c>
      <c r="Z1646" s="93">
        <v>57</v>
      </c>
      <c r="AA1646" s="93">
        <v>8</v>
      </c>
      <c r="AB1646" s="93">
        <v>41</v>
      </c>
      <c r="AC1646" s="93">
        <v>67</v>
      </c>
      <c r="AD1646" s="293">
        <f t="shared" si="81"/>
        <v>688</v>
      </c>
      <c r="AE1646" s="511"/>
      <c r="AF1646" s="270"/>
      <c r="AG1646" s="511"/>
      <c r="AH1646" s="511"/>
      <c r="AI1646" s="471"/>
    </row>
    <row r="1647" spans="1:35" ht="30" customHeight="1">
      <c r="A1647" s="508" t="s">
        <v>52</v>
      </c>
      <c r="B1647" s="267">
        <v>6</v>
      </c>
      <c r="C1647" s="509">
        <v>29</v>
      </c>
      <c r="D1647" s="267">
        <v>23</v>
      </c>
      <c r="E1647" s="93">
        <v>8</v>
      </c>
      <c r="F1647" s="93">
        <v>0</v>
      </c>
      <c r="G1647" s="267">
        <v>20</v>
      </c>
      <c r="H1647" s="509">
        <v>1</v>
      </c>
      <c r="I1647" s="267">
        <v>0</v>
      </c>
      <c r="J1647" s="93">
        <v>37</v>
      </c>
      <c r="K1647" s="93">
        <v>21</v>
      </c>
      <c r="L1647" s="509">
        <v>11</v>
      </c>
      <c r="M1647" s="267">
        <v>13</v>
      </c>
      <c r="N1647" s="509">
        <v>19</v>
      </c>
      <c r="O1647" s="93">
        <v>4</v>
      </c>
      <c r="P1647" s="267">
        <v>0</v>
      </c>
      <c r="Q1647" s="93">
        <v>0</v>
      </c>
      <c r="R1647" s="93">
        <v>4</v>
      </c>
      <c r="S1647" s="93">
        <v>100</v>
      </c>
      <c r="T1647" s="267">
        <v>7</v>
      </c>
      <c r="U1647" s="93">
        <v>0</v>
      </c>
      <c r="V1647" s="509">
        <v>5</v>
      </c>
      <c r="W1647" s="267">
        <v>4</v>
      </c>
      <c r="X1647" s="267">
        <v>24</v>
      </c>
      <c r="Y1647" s="93">
        <v>14</v>
      </c>
      <c r="Z1647" s="93">
        <v>82</v>
      </c>
      <c r="AA1647" s="93">
        <v>38</v>
      </c>
      <c r="AB1647" s="93">
        <v>9</v>
      </c>
      <c r="AC1647" s="93">
        <v>75</v>
      </c>
      <c r="AD1647" s="293">
        <f t="shared" si="81"/>
        <v>554</v>
      </c>
      <c r="AE1647" s="511"/>
      <c r="AF1647" s="270"/>
      <c r="AG1647" s="511"/>
      <c r="AH1647" s="511"/>
      <c r="AI1647" s="471"/>
    </row>
    <row r="1648" spans="1:35" ht="30" customHeight="1">
      <c r="A1648" s="508" t="s">
        <v>53</v>
      </c>
      <c r="B1648" s="267">
        <v>0</v>
      </c>
      <c r="C1648" s="509">
        <v>43</v>
      </c>
      <c r="D1648" s="267">
        <v>1</v>
      </c>
      <c r="E1648" s="93">
        <v>8</v>
      </c>
      <c r="F1648" s="93">
        <v>15</v>
      </c>
      <c r="G1648" s="267">
        <v>72</v>
      </c>
      <c r="H1648" s="509">
        <v>869</v>
      </c>
      <c r="I1648" s="267">
        <v>3</v>
      </c>
      <c r="J1648" s="93">
        <v>52</v>
      </c>
      <c r="K1648" s="93">
        <v>154</v>
      </c>
      <c r="L1648" s="509">
        <v>20</v>
      </c>
      <c r="M1648" s="267">
        <v>60</v>
      </c>
      <c r="N1648" s="509">
        <v>38</v>
      </c>
      <c r="O1648" s="93">
        <v>7</v>
      </c>
      <c r="P1648" s="267">
        <v>38</v>
      </c>
      <c r="Q1648" s="93">
        <v>12</v>
      </c>
      <c r="R1648" s="93">
        <v>8</v>
      </c>
      <c r="S1648" s="93">
        <v>134</v>
      </c>
      <c r="T1648" s="267">
        <v>8</v>
      </c>
      <c r="U1648" s="267">
        <v>40</v>
      </c>
      <c r="V1648" s="509">
        <v>5</v>
      </c>
      <c r="W1648" s="267">
        <v>4</v>
      </c>
      <c r="X1648" s="267">
        <v>46</v>
      </c>
      <c r="Y1648" s="93">
        <v>48</v>
      </c>
      <c r="Z1648" s="93">
        <v>38</v>
      </c>
      <c r="AA1648" s="93">
        <v>12</v>
      </c>
      <c r="AB1648" s="93">
        <v>36</v>
      </c>
      <c r="AC1648" s="93">
        <v>61</v>
      </c>
      <c r="AD1648" s="293">
        <f t="shared" si="81"/>
        <v>1832</v>
      </c>
      <c r="AE1648" s="511"/>
      <c r="AF1648" s="270"/>
      <c r="AG1648" s="353"/>
      <c r="AH1648" s="511"/>
      <c r="AI1648" s="471"/>
    </row>
    <row r="1649" spans="1:35" ht="30" customHeight="1">
      <c r="A1649" s="508" t="s">
        <v>54</v>
      </c>
      <c r="B1649" s="267">
        <v>1</v>
      </c>
      <c r="C1649" s="509">
        <v>15</v>
      </c>
      <c r="D1649" s="267">
        <v>1</v>
      </c>
      <c r="E1649" s="93">
        <v>68</v>
      </c>
      <c r="F1649" s="93">
        <v>0</v>
      </c>
      <c r="G1649" s="267">
        <v>18</v>
      </c>
      <c r="H1649" s="509">
        <v>0</v>
      </c>
      <c r="I1649" s="267">
        <v>0</v>
      </c>
      <c r="J1649" s="93">
        <v>72</v>
      </c>
      <c r="K1649" s="93">
        <v>57</v>
      </c>
      <c r="L1649" s="509">
        <v>0</v>
      </c>
      <c r="M1649" s="267">
        <v>0</v>
      </c>
      <c r="N1649" s="509">
        <v>19</v>
      </c>
      <c r="O1649" s="93">
        <v>23</v>
      </c>
      <c r="P1649" s="267">
        <v>0</v>
      </c>
      <c r="Q1649" s="93">
        <v>0</v>
      </c>
      <c r="R1649" s="93">
        <v>1</v>
      </c>
      <c r="S1649" s="93">
        <v>75</v>
      </c>
      <c r="T1649" s="267">
        <v>20</v>
      </c>
      <c r="U1649" s="267">
        <v>74</v>
      </c>
      <c r="V1649" s="509">
        <v>0</v>
      </c>
      <c r="W1649" s="267">
        <v>0</v>
      </c>
      <c r="X1649" s="267">
        <v>1</v>
      </c>
      <c r="Y1649" s="93">
        <v>19</v>
      </c>
      <c r="Z1649" s="93">
        <v>9</v>
      </c>
      <c r="AA1649" s="93">
        <v>10</v>
      </c>
      <c r="AB1649" s="93">
        <v>20</v>
      </c>
      <c r="AC1649" s="93">
        <v>43</v>
      </c>
      <c r="AD1649" s="293">
        <f t="shared" si="81"/>
        <v>546</v>
      </c>
      <c r="AE1649" s="511"/>
      <c r="AF1649" s="270"/>
      <c r="AG1649" s="353"/>
      <c r="AH1649" s="511"/>
      <c r="AI1649" s="471"/>
    </row>
    <row r="1650" spans="1:35" ht="30" customHeight="1">
      <c r="A1650" s="508" t="s">
        <v>64</v>
      </c>
      <c r="B1650" s="267">
        <v>1</v>
      </c>
      <c r="C1650" s="509">
        <v>0</v>
      </c>
      <c r="D1650" s="267">
        <v>0</v>
      </c>
      <c r="E1650" s="93">
        <v>1</v>
      </c>
      <c r="F1650" s="93">
        <v>0</v>
      </c>
      <c r="G1650" s="267">
        <v>0</v>
      </c>
      <c r="H1650" s="509">
        <v>149</v>
      </c>
      <c r="I1650" s="267">
        <v>0</v>
      </c>
      <c r="J1650" s="93">
        <v>13</v>
      </c>
      <c r="K1650" s="93">
        <v>14</v>
      </c>
      <c r="L1650" s="509">
        <v>73</v>
      </c>
      <c r="M1650" s="267">
        <v>26</v>
      </c>
      <c r="N1650" s="509">
        <v>10</v>
      </c>
      <c r="O1650" s="93">
        <v>1</v>
      </c>
      <c r="P1650" s="267">
        <v>22</v>
      </c>
      <c r="Q1650" s="93">
        <v>0</v>
      </c>
      <c r="R1650" s="93">
        <v>7</v>
      </c>
      <c r="S1650" s="93">
        <v>130</v>
      </c>
      <c r="T1650" s="267">
        <v>20</v>
      </c>
      <c r="U1650" s="267">
        <v>64</v>
      </c>
      <c r="V1650" s="509">
        <v>0</v>
      </c>
      <c r="W1650" s="267">
        <v>0</v>
      </c>
      <c r="X1650" s="267">
        <v>10</v>
      </c>
      <c r="Y1650" s="93">
        <v>0</v>
      </c>
      <c r="Z1650" s="93">
        <v>10</v>
      </c>
      <c r="AA1650" s="93">
        <v>0</v>
      </c>
      <c r="AB1650" s="93">
        <v>14</v>
      </c>
      <c r="AC1650" s="93">
        <v>49</v>
      </c>
      <c r="AD1650" s="293">
        <f t="shared" si="81"/>
        <v>614</v>
      </c>
      <c r="AE1650" s="511"/>
      <c r="AF1650" s="270"/>
      <c r="AG1650" s="353"/>
      <c r="AH1650" s="511"/>
      <c r="AI1650" s="471"/>
    </row>
    <row r="1651" spans="1:35" ht="30" customHeight="1">
      <c r="A1651" s="508" t="s">
        <v>57</v>
      </c>
      <c r="B1651" s="93">
        <v>0</v>
      </c>
      <c r="C1651" s="509">
        <v>0</v>
      </c>
      <c r="D1651" s="93">
        <v>0</v>
      </c>
      <c r="E1651" s="93">
        <v>1</v>
      </c>
      <c r="F1651" s="93">
        <v>0</v>
      </c>
      <c r="G1651" s="509">
        <v>0</v>
      </c>
      <c r="H1651" s="509">
        <v>268</v>
      </c>
      <c r="I1651" s="267">
        <v>19</v>
      </c>
      <c r="J1651" s="93">
        <v>0</v>
      </c>
      <c r="K1651" s="93">
        <v>0</v>
      </c>
      <c r="L1651" s="509">
        <v>2</v>
      </c>
      <c r="M1651" s="267">
        <v>75</v>
      </c>
      <c r="N1651" s="509">
        <v>0</v>
      </c>
      <c r="O1651" s="93">
        <v>0</v>
      </c>
      <c r="P1651" s="267">
        <v>92</v>
      </c>
      <c r="Q1651" s="93">
        <v>1</v>
      </c>
      <c r="R1651" s="93">
        <v>4</v>
      </c>
      <c r="S1651" s="93">
        <v>77</v>
      </c>
      <c r="T1651" s="267">
        <v>3</v>
      </c>
      <c r="U1651" s="267">
        <v>19</v>
      </c>
      <c r="V1651" s="509">
        <v>5</v>
      </c>
      <c r="W1651" s="267">
        <v>9</v>
      </c>
      <c r="X1651" s="267">
        <v>0</v>
      </c>
      <c r="Y1651" s="267">
        <v>0</v>
      </c>
      <c r="Z1651" s="267">
        <v>2</v>
      </c>
      <c r="AA1651" s="267">
        <v>0</v>
      </c>
      <c r="AB1651" s="267">
        <v>0</v>
      </c>
      <c r="AC1651" s="93">
        <v>14</v>
      </c>
      <c r="AD1651" s="293">
        <f t="shared" si="81"/>
        <v>591</v>
      </c>
      <c r="AE1651" s="511"/>
      <c r="AF1651" s="270"/>
      <c r="AG1651" s="353"/>
      <c r="AH1651" s="511"/>
      <c r="AI1651" s="471"/>
    </row>
    <row r="1652" spans="1:35" ht="30" customHeight="1">
      <c r="A1652" s="508" t="s">
        <v>20</v>
      </c>
      <c r="B1652" s="93">
        <v>0</v>
      </c>
      <c r="C1652" s="509">
        <v>68</v>
      </c>
      <c r="D1652" s="93">
        <v>0</v>
      </c>
      <c r="E1652" s="93">
        <v>0</v>
      </c>
      <c r="F1652" s="93">
        <v>27</v>
      </c>
      <c r="G1652" s="509">
        <v>27</v>
      </c>
      <c r="H1652" s="509">
        <v>0</v>
      </c>
      <c r="I1652" s="267">
        <v>0</v>
      </c>
      <c r="J1652" s="93">
        <v>3</v>
      </c>
      <c r="K1652" s="93">
        <v>0</v>
      </c>
      <c r="L1652" s="509">
        <v>0</v>
      </c>
      <c r="M1652" s="267">
        <v>0</v>
      </c>
      <c r="N1652" s="509">
        <v>0</v>
      </c>
      <c r="O1652" s="93">
        <v>0</v>
      </c>
      <c r="P1652" s="267">
        <v>5</v>
      </c>
      <c r="Q1652" s="93">
        <v>0</v>
      </c>
      <c r="R1652" s="93">
        <v>4</v>
      </c>
      <c r="S1652" s="93">
        <v>152</v>
      </c>
      <c r="T1652" s="267">
        <v>3</v>
      </c>
      <c r="U1652" s="267">
        <v>28</v>
      </c>
      <c r="V1652" s="509">
        <v>0</v>
      </c>
      <c r="W1652" s="267">
        <v>0</v>
      </c>
      <c r="X1652" s="267">
        <v>4</v>
      </c>
      <c r="Y1652" s="267">
        <v>0</v>
      </c>
      <c r="Z1652" s="267">
        <v>0</v>
      </c>
      <c r="AA1652" s="267">
        <v>0</v>
      </c>
      <c r="AB1652" s="267">
        <v>2</v>
      </c>
      <c r="AC1652" s="267">
        <v>51</v>
      </c>
      <c r="AD1652" s="293">
        <f t="shared" si="81"/>
        <v>374</v>
      </c>
      <c r="AE1652" s="511"/>
      <c r="AF1652" s="270"/>
      <c r="AG1652" s="353"/>
      <c r="AH1652" s="511"/>
      <c r="AI1652" s="471"/>
    </row>
    <row r="1653" spans="1:35" ht="30" customHeight="1">
      <c r="A1653" s="508" t="s">
        <v>66</v>
      </c>
      <c r="B1653" s="93">
        <v>7</v>
      </c>
      <c r="C1653" s="509">
        <v>28</v>
      </c>
      <c r="D1653" s="93">
        <v>1</v>
      </c>
      <c r="E1653" s="93">
        <v>62</v>
      </c>
      <c r="F1653" s="509">
        <v>38</v>
      </c>
      <c r="G1653" s="509">
        <v>91</v>
      </c>
      <c r="H1653" s="509">
        <v>100</v>
      </c>
      <c r="I1653" s="267">
        <v>6</v>
      </c>
      <c r="J1653" s="93">
        <v>41</v>
      </c>
      <c r="K1653" s="93">
        <v>3</v>
      </c>
      <c r="L1653" s="509">
        <v>2</v>
      </c>
      <c r="M1653" s="267">
        <v>18</v>
      </c>
      <c r="N1653" s="509">
        <v>9</v>
      </c>
      <c r="O1653" s="93">
        <v>0</v>
      </c>
      <c r="P1653" s="267">
        <v>104</v>
      </c>
      <c r="Q1653" s="93">
        <v>22</v>
      </c>
      <c r="R1653" s="93">
        <v>3</v>
      </c>
      <c r="S1653" s="93">
        <v>40</v>
      </c>
      <c r="T1653" s="267">
        <v>10</v>
      </c>
      <c r="U1653" s="267">
        <v>21</v>
      </c>
      <c r="V1653" s="509">
        <v>4</v>
      </c>
      <c r="W1653" s="267">
        <v>7</v>
      </c>
      <c r="X1653" s="267">
        <v>150</v>
      </c>
      <c r="Y1653" s="267">
        <v>29</v>
      </c>
      <c r="Z1653" s="267">
        <v>6</v>
      </c>
      <c r="AA1653" s="267">
        <v>7</v>
      </c>
      <c r="AB1653" s="267">
        <v>65</v>
      </c>
      <c r="AC1653" s="267">
        <v>41</v>
      </c>
      <c r="AD1653" s="293">
        <f t="shared" si="81"/>
        <v>915</v>
      </c>
      <c r="AE1653" s="511"/>
      <c r="AF1653" s="270"/>
      <c r="AG1653" s="353"/>
      <c r="AH1653" s="511"/>
      <c r="AI1653" s="471"/>
    </row>
    <row r="1654" spans="1:35" ht="30" customHeight="1">
      <c r="A1654" s="508" t="s">
        <v>38</v>
      </c>
      <c r="B1654" s="93">
        <v>0</v>
      </c>
      <c r="C1654" s="509">
        <v>0</v>
      </c>
      <c r="D1654" s="267">
        <v>35</v>
      </c>
      <c r="E1654" s="93">
        <v>59</v>
      </c>
      <c r="F1654" s="509">
        <v>0</v>
      </c>
      <c r="G1654" s="509">
        <v>75</v>
      </c>
      <c r="H1654" s="509">
        <v>12</v>
      </c>
      <c r="I1654" s="267">
        <v>0</v>
      </c>
      <c r="J1654" s="93">
        <v>0</v>
      </c>
      <c r="K1654" s="93">
        <v>0</v>
      </c>
      <c r="L1654" s="509">
        <v>0</v>
      </c>
      <c r="M1654" s="267">
        <v>25</v>
      </c>
      <c r="N1654" s="93">
        <v>0</v>
      </c>
      <c r="O1654" s="93">
        <v>0</v>
      </c>
      <c r="P1654" s="267">
        <v>1</v>
      </c>
      <c r="Q1654" s="93">
        <v>0</v>
      </c>
      <c r="R1654" s="93">
        <v>2</v>
      </c>
      <c r="S1654" s="93">
        <v>61</v>
      </c>
      <c r="T1654" s="267">
        <v>2</v>
      </c>
      <c r="U1654" s="267">
        <v>32</v>
      </c>
      <c r="V1654" s="509">
        <v>0</v>
      </c>
      <c r="W1654" s="267">
        <v>0</v>
      </c>
      <c r="X1654" s="267">
        <v>0</v>
      </c>
      <c r="Y1654" s="267">
        <v>0</v>
      </c>
      <c r="Z1654" s="267">
        <v>0</v>
      </c>
      <c r="AA1654" s="267">
        <v>0</v>
      </c>
      <c r="AB1654" s="267">
        <v>0</v>
      </c>
      <c r="AC1654" s="93">
        <v>0</v>
      </c>
      <c r="AD1654" s="293">
        <f t="shared" si="81"/>
        <v>304</v>
      </c>
      <c r="AE1654" s="511"/>
      <c r="AF1654" s="270"/>
      <c r="AG1654" s="353"/>
      <c r="AH1654" s="511"/>
      <c r="AI1654" s="471"/>
    </row>
    <row r="1655" spans="1:35" ht="30" customHeight="1">
      <c r="A1655" s="508" t="s">
        <v>39</v>
      </c>
      <c r="B1655" s="93">
        <v>0</v>
      </c>
      <c r="C1655" s="509">
        <v>29</v>
      </c>
      <c r="D1655" s="267">
        <v>11</v>
      </c>
      <c r="E1655" s="93">
        <v>117</v>
      </c>
      <c r="F1655" s="509">
        <v>6</v>
      </c>
      <c r="G1655" s="509">
        <v>71</v>
      </c>
      <c r="H1655" s="509">
        <v>76</v>
      </c>
      <c r="I1655" s="267">
        <v>13</v>
      </c>
      <c r="J1655" s="93">
        <v>5</v>
      </c>
      <c r="K1655" s="93">
        <v>28</v>
      </c>
      <c r="L1655" s="509">
        <v>20</v>
      </c>
      <c r="M1655" s="267">
        <v>39</v>
      </c>
      <c r="N1655" s="93">
        <v>17</v>
      </c>
      <c r="O1655" s="93">
        <v>0</v>
      </c>
      <c r="P1655" s="267">
        <v>46</v>
      </c>
      <c r="Q1655" s="93">
        <v>0</v>
      </c>
      <c r="R1655" s="93">
        <v>1</v>
      </c>
      <c r="S1655" s="93">
        <v>113</v>
      </c>
      <c r="T1655" s="267">
        <v>3</v>
      </c>
      <c r="U1655" s="267">
        <v>22</v>
      </c>
      <c r="V1655" s="509">
        <v>19</v>
      </c>
      <c r="W1655" s="267">
        <v>37</v>
      </c>
      <c r="X1655" s="267">
        <v>24</v>
      </c>
      <c r="Y1655" s="267">
        <v>27</v>
      </c>
      <c r="Z1655" s="267">
        <v>16</v>
      </c>
      <c r="AA1655" s="267">
        <v>10</v>
      </c>
      <c r="AB1655" s="267">
        <v>41</v>
      </c>
      <c r="AC1655" s="93">
        <v>86</v>
      </c>
      <c r="AD1655" s="293">
        <f t="shared" si="81"/>
        <v>877</v>
      </c>
      <c r="AE1655" s="511"/>
      <c r="AF1655" s="270"/>
      <c r="AG1655" s="353"/>
      <c r="AH1655" s="511"/>
      <c r="AI1655" s="471"/>
    </row>
    <row r="1656" spans="1:35" ht="30" customHeight="1">
      <c r="A1656" s="508" t="s">
        <v>67</v>
      </c>
      <c r="B1656" s="93">
        <v>0</v>
      </c>
      <c r="C1656" s="93">
        <v>0</v>
      </c>
      <c r="D1656" s="93">
        <v>0</v>
      </c>
      <c r="E1656" s="93">
        <v>0</v>
      </c>
      <c r="F1656" s="509">
        <v>0</v>
      </c>
      <c r="G1656" s="267">
        <v>0</v>
      </c>
      <c r="H1656" s="509">
        <v>0</v>
      </c>
      <c r="I1656" s="267">
        <v>0</v>
      </c>
      <c r="J1656" s="93">
        <v>0</v>
      </c>
      <c r="K1656" s="93">
        <v>0</v>
      </c>
      <c r="L1656" s="509">
        <v>0</v>
      </c>
      <c r="M1656" s="267">
        <v>0</v>
      </c>
      <c r="N1656" s="93">
        <v>0</v>
      </c>
      <c r="O1656" s="93">
        <v>0</v>
      </c>
      <c r="P1656" s="267">
        <v>0</v>
      </c>
      <c r="Q1656" s="93">
        <v>0</v>
      </c>
      <c r="R1656" s="93">
        <v>0</v>
      </c>
      <c r="S1656" s="93">
        <v>0</v>
      </c>
      <c r="T1656" s="267">
        <v>0</v>
      </c>
      <c r="U1656" s="267">
        <v>0</v>
      </c>
      <c r="V1656" s="509">
        <v>0</v>
      </c>
      <c r="W1656" s="267">
        <v>0</v>
      </c>
      <c r="X1656" s="267">
        <v>0</v>
      </c>
      <c r="Y1656" s="267">
        <v>0</v>
      </c>
      <c r="Z1656" s="267">
        <v>0</v>
      </c>
      <c r="AA1656" s="267">
        <v>0</v>
      </c>
      <c r="AB1656" s="267">
        <v>0</v>
      </c>
      <c r="AC1656" s="93">
        <v>0</v>
      </c>
      <c r="AD1656" s="293">
        <f t="shared" si="81"/>
        <v>0</v>
      </c>
      <c r="AE1656" s="511"/>
      <c r="AF1656" s="270"/>
      <c r="AG1656" s="353"/>
      <c r="AH1656" s="511"/>
      <c r="AI1656" s="471"/>
    </row>
    <row r="1657" spans="1:35" ht="30" customHeight="1">
      <c r="A1657" s="508" t="s">
        <v>657</v>
      </c>
      <c r="B1657" s="93">
        <v>0</v>
      </c>
      <c r="C1657" s="93">
        <v>0</v>
      </c>
      <c r="D1657" s="93">
        <v>10</v>
      </c>
      <c r="E1657" s="93">
        <v>13</v>
      </c>
      <c r="F1657" s="509">
        <v>0</v>
      </c>
      <c r="G1657" s="267">
        <v>0</v>
      </c>
      <c r="H1657" s="509">
        <v>38</v>
      </c>
      <c r="I1657" s="93">
        <v>1</v>
      </c>
      <c r="J1657" s="93">
        <v>26</v>
      </c>
      <c r="K1657" s="93">
        <v>48</v>
      </c>
      <c r="L1657" s="509">
        <v>0</v>
      </c>
      <c r="M1657" s="267">
        <v>0</v>
      </c>
      <c r="N1657" s="93">
        <v>0</v>
      </c>
      <c r="O1657" s="93">
        <v>0</v>
      </c>
      <c r="P1657" s="267">
        <v>28</v>
      </c>
      <c r="Q1657" s="93">
        <v>0</v>
      </c>
      <c r="R1657" s="93">
        <v>7</v>
      </c>
      <c r="S1657" s="93">
        <v>128</v>
      </c>
      <c r="T1657" s="267">
        <v>6</v>
      </c>
      <c r="U1657" s="267">
        <v>43</v>
      </c>
      <c r="V1657" s="509">
        <v>0</v>
      </c>
      <c r="W1657" s="267">
        <v>0</v>
      </c>
      <c r="X1657" s="93">
        <v>0</v>
      </c>
      <c r="Y1657" s="267">
        <v>0</v>
      </c>
      <c r="Z1657" s="267">
        <v>0</v>
      </c>
      <c r="AA1657" s="93">
        <v>0</v>
      </c>
      <c r="AB1657" s="93">
        <v>37</v>
      </c>
      <c r="AC1657" s="93">
        <v>36</v>
      </c>
      <c r="AD1657" s="293">
        <f t="shared" si="81"/>
        <v>421</v>
      </c>
      <c r="AE1657" s="511"/>
      <c r="AF1657" s="270"/>
      <c r="AG1657" s="353"/>
      <c r="AH1657" s="511"/>
      <c r="AI1657" s="471"/>
    </row>
    <row r="1658" spans="1:35" ht="38.25" customHeight="1">
      <c r="A1658" s="508" t="s">
        <v>1455</v>
      </c>
      <c r="B1658" s="93">
        <v>0</v>
      </c>
      <c r="C1658" s="93">
        <v>0</v>
      </c>
      <c r="D1658" s="93">
        <v>0</v>
      </c>
      <c r="E1658" s="93">
        <v>0</v>
      </c>
      <c r="F1658" s="509">
        <v>0</v>
      </c>
      <c r="G1658" s="267">
        <v>0</v>
      </c>
      <c r="H1658" s="509">
        <v>0</v>
      </c>
      <c r="I1658" s="93">
        <v>0</v>
      </c>
      <c r="J1658" s="93">
        <v>0</v>
      </c>
      <c r="K1658" s="93">
        <v>0</v>
      </c>
      <c r="L1658" s="509">
        <v>0</v>
      </c>
      <c r="M1658" s="267">
        <v>0</v>
      </c>
      <c r="N1658" s="93">
        <v>0</v>
      </c>
      <c r="O1658" s="93">
        <v>0</v>
      </c>
      <c r="P1658" s="267">
        <v>0</v>
      </c>
      <c r="Q1658" s="93">
        <v>0</v>
      </c>
      <c r="R1658" s="93">
        <v>0</v>
      </c>
      <c r="S1658" s="93">
        <v>0</v>
      </c>
      <c r="T1658" s="267">
        <v>0</v>
      </c>
      <c r="U1658" s="267">
        <v>0</v>
      </c>
      <c r="V1658" s="515">
        <v>0</v>
      </c>
      <c r="W1658" s="267">
        <v>0</v>
      </c>
      <c r="X1658" s="93">
        <v>0</v>
      </c>
      <c r="Y1658" s="267">
        <v>0</v>
      </c>
      <c r="Z1658" s="267">
        <v>0</v>
      </c>
      <c r="AA1658" s="93">
        <v>0</v>
      </c>
      <c r="AB1658" s="93">
        <v>0</v>
      </c>
      <c r="AC1658" s="93">
        <v>1</v>
      </c>
      <c r="AD1658" s="293">
        <f t="shared" si="81"/>
        <v>1</v>
      </c>
      <c r="AE1658" s="511"/>
      <c r="AF1658" s="270"/>
      <c r="AG1658" s="353"/>
      <c r="AH1658" s="511"/>
      <c r="AI1658" s="471"/>
    </row>
    <row r="1659" spans="1:35" ht="30" customHeight="1">
      <c r="A1659" s="508" t="s">
        <v>1456</v>
      </c>
      <c r="B1659" s="93">
        <v>0</v>
      </c>
      <c r="C1659" s="93">
        <v>0</v>
      </c>
      <c r="D1659" s="93">
        <v>0</v>
      </c>
      <c r="E1659" s="93">
        <v>0</v>
      </c>
      <c r="F1659" s="509">
        <v>0</v>
      </c>
      <c r="G1659" s="267">
        <v>0</v>
      </c>
      <c r="H1659" s="509">
        <v>0</v>
      </c>
      <c r="I1659" s="93">
        <v>0</v>
      </c>
      <c r="J1659" s="93">
        <v>0</v>
      </c>
      <c r="K1659" s="93">
        <v>0</v>
      </c>
      <c r="L1659" s="509">
        <v>0</v>
      </c>
      <c r="M1659" s="267">
        <v>0</v>
      </c>
      <c r="N1659" s="93">
        <v>0</v>
      </c>
      <c r="O1659" s="93">
        <v>0</v>
      </c>
      <c r="P1659" s="267">
        <v>6</v>
      </c>
      <c r="Q1659" s="93">
        <v>0</v>
      </c>
      <c r="R1659" s="93">
        <v>0</v>
      </c>
      <c r="S1659" s="93">
        <v>0</v>
      </c>
      <c r="T1659" s="267">
        <v>0</v>
      </c>
      <c r="U1659" s="93">
        <v>0</v>
      </c>
      <c r="V1659" s="515">
        <v>0</v>
      </c>
      <c r="W1659" s="267">
        <v>0</v>
      </c>
      <c r="X1659" s="93">
        <v>0</v>
      </c>
      <c r="Y1659" s="267">
        <v>0</v>
      </c>
      <c r="Z1659" s="267">
        <v>0</v>
      </c>
      <c r="AA1659" s="93">
        <v>0</v>
      </c>
      <c r="AB1659" s="93">
        <v>0</v>
      </c>
      <c r="AC1659" s="93">
        <v>0</v>
      </c>
      <c r="AD1659" s="293">
        <f t="shared" si="81"/>
        <v>6</v>
      </c>
      <c r="AE1659" s="511"/>
      <c r="AF1659" s="270"/>
      <c r="AG1659" s="353"/>
      <c r="AH1659" s="511"/>
      <c r="AI1659" s="471"/>
    </row>
    <row r="1660" spans="1:35" ht="30" customHeight="1">
      <c r="A1660" s="508" t="s">
        <v>746</v>
      </c>
      <c r="B1660" s="93">
        <v>0</v>
      </c>
      <c r="C1660" s="93">
        <v>0</v>
      </c>
      <c r="D1660" s="93">
        <v>0</v>
      </c>
      <c r="E1660" s="93">
        <v>0</v>
      </c>
      <c r="F1660" s="509">
        <v>0</v>
      </c>
      <c r="G1660" s="267">
        <v>0</v>
      </c>
      <c r="H1660" s="509">
        <v>0</v>
      </c>
      <c r="I1660" s="93">
        <v>0</v>
      </c>
      <c r="J1660" s="93">
        <v>6</v>
      </c>
      <c r="K1660" s="93">
        <v>1</v>
      </c>
      <c r="L1660" s="509">
        <v>0</v>
      </c>
      <c r="M1660" s="267">
        <v>0</v>
      </c>
      <c r="N1660" s="93">
        <v>0</v>
      </c>
      <c r="O1660" s="93">
        <v>0</v>
      </c>
      <c r="P1660" s="267">
        <v>0</v>
      </c>
      <c r="Q1660" s="93">
        <v>0</v>
      </c>
      <c r="R1660" s="93">
        <v>0</v>
      </c>
      <c r="S1660" s="93">
        <v>2</v>
      </c>
      <c r="T1660" s="267">
        <v>0</v>
      </c>
      <c r="U1660" s="93">
        <v>0</v>
      </c>
      <c r="V1660" s="515">
        <v>0</v>
      </c>
      <c r="W1660" s="93">
        <v>0</v>
      </c>
      <c r="X1660" s="93">
        <v>0</v>
      </c>
      <c r="Y1660" s="267">
        <v>0</v>
      </c>
      <c r="Z1660" s="267">
        <v>0</v>
      </c>
      <c r="AA1660" s="93">
        <v>0</v>
      </c>
      <c r="AB1660" s="93">
        <v>0</v>
      </c>
      <c r="AC1660" s="93">
        <v>7</v>
      </c>
      <c r="AD1660" s="293">
        <f t="shared" si="81"/>
        <v>16</v>
      </c>
      <c r="AE1660" s="511"/>
      <c r="AF1660" s="270"/>
      <c r="AG1660" s="353"/>
      <c r="AH1660" s="511"/>
      <c r="AI1660" s="471"/>
    </row>
    <row r="1661" spans="1:35" ht="30" customHeight="1">
      <c r="A1661" s="508" t="s">
        <v>1458</v>
      </c>
      <c r="B1661" s="93">
        <v>0</v>
      </c>
      <c r="C1661" s="93">
        <v>0</v>
      </c>
      <c r="D1661" s="93">
        <v>0</v>
      </c>
      <c r="E1661" s="93">
        <v>0</v>
      </c>
      <c r="F1661" s="509">
        <v>0</v>
      </c>
      <c r="G1661" s="267">
        <v>0</v>
      </c>
      <c r="H1661" s="509">
        <v>0</v>
      </c>
      <c r="I1661" s="93">
        <v>0</v>
      </c>
      <c r="J1661" s="93">
        <v>2</v>
      </c>
      <c r="K1661" s="93">
        <v>6</v>
      </c>
      <c r="L1661" s="93">
        <v>40</v>
      </c>
      <c r="M1661" s="93">
        <v>32</v>
      </c>
      <c r="N1661" s="93">
        <v>0</v>
      </c>
      <c r="O1661" s="93">
        <v>0</v>
      </c>
      <c r="P1661" s="267">
        <v>0</v>
      </c>
      <c r="Q1661" s="93">
        <v>0</v>
      </c>
      <c r="R1661" s="93">
        <v>0</v>
      </c>
      <c r="S1661" s="93">
        <v>1</v>
      </c>
      <c r="T1661" s="267">
        <v>0</v>
      </c>
      <c r="U1661" s="93">
        <v>4</v>
      </c>
      <c r="V1661" s="93">
        <v>4</v>
      </c>
      <c r="W1661" s="93">
        <v>10</v>
      </c>
      <c r="X1661" s="93">
        <v>59</v>
      </c>
      <c r="Y1661" s="93">
        <v>23</v>
      </c>
      <c r="Z1661" s="267">
        <v>0</v>
      </c>
      <c r="AA1661" s="93">
        <v>0</v>
      </c>
      <c r="AB1661" s="93">
        <v>0</v>
      </c>
      <c r="AC1661" s="93">
        <v>0</v>
      </c>
      <c r="AD1661" s="293">
        <f t="shared" si="81"/>
        <v>181</v>
      </c>
      <c r="AE1661" s="511"/>
      <c r="AF1661" s="270"/>
      <c r="AG1661" s="353"/>
      <c r="AH1661" s="511"/>
      <c r="AI1661" s="471"/>
    </row>
    <row r="1662" spans="1:35" ht="30" customHeight="1">
      <c r="A1662" s="508" t="s">
        <v>940</v>
      </c>
      <c r="B1662" s="93">
        <v>0</v>
      </c>
      <c r="C1662" s="93">
        <v>0</v>
      </c>
      <c r="D1662" s="93">
        <v>0</v>
      </c>
      <c r="E1662" s="93">
        <v>50</v>
      </c>
      <c r="F1662" s="509">
        <v>0</v>
      </c>
      <c r="G1662" s="93">
        <v>20</v>
      </c>
      <c r="H1662" s="509">
        <v>0</v>
      </c>
      <c r="I1662" s="93">
        <v>0</v>
      </c>
      <c r="J1662" s="93">
        <v>48</v>
      </c>
      <c r="K1662" s="93">
        <v>168</v>
      </c>
      <c r="L1662" s="93">
        <v>71</v>
      </c>
      <c r="M1662" s="93">
        <v>54</v>
      </c>
      <c r="N1662" s="93">
        <v>15</v>
      </c>
      <c r="O1662" s="93">
        <v>0</v>
      </c>
      <c r="P1662" s="267">
        <v>0</v>
      </c>
      <c r="Q1662" s="93">
        <v>0</v>
      </c>
      <c r="R1662" s="93">
        <v>4</v>
      </c>
      <c r="S1662" s="93">
        <v>75</v>
      </c>
      <c r="T1662" s="267">
        <v>12</v>
      </c>
      <c r="U1662" s="93">
        <v>41</v>
      </c>
      <c r="V1662" s="93">
        <v>0</v>
      </c>
      <c r="W1662" s="93">
        <v>0</v>
      </c>
      <c r="X1662" s="93">
        <v>10</v>
      </c>
      <c r="Y1662" s="93">
        <v>6</v>
      </c>
      <c r="Z1662" s="267">
        <v>10</v>
      </c>
      <c r="AA1662" s="93">
        <v>0</v>
      </c>
      <c r="AB1662" s="93">
        <v>7</v>
      </c>
      <c r="AC1662" s="93">
        <v>4</v>
      </c>
      <c r="AD1662" s="293">
        <f t="shared" si="81"/>
        <v>595</v>
      </c>
      <c r="AE1662" s="511"/>
      <c r="AF1662" s="270"/>
      <c r="AG1662" s="353"/>
      <c r="AH1662" s="511"/>
      <c r="AI1662" s="471"/>
    </row>
    <row r="1663" spans="1:35" ht="30" customHeight="1">
      <c r="A1663" s="508" t="s">
        <v>989</v>
      </c>
      <c r="B1663" s="93">
        <v>0</v>
      </c>
      <c r="C1663" s="93">
        <v>0</v>
      </c>
      <c r="D1663" s="93">
        <v>0</v>
      </c>
      <c r="E1663" s="93">
        <v>0</v>
      </c>
      <c r="F1663" s="509">
        <v>0</v>
      </c>
      <c r="G1663" s="93">
        <v>0</v>
      </c>
      <c r="H1663" s="509">
        <v>0</v>
      </c>
      <c r="I1663" s="93">
        <v>0</v>
      </c>
      <c r="J1663" s="93">
        <v>0</v>
      </c>
      <c r="K1663" s="93">
        <v>1</v>
      </c>
      <c r="L1663" s="93">
        <v>0</v>
      </c>
      <c r="M1663" s="93">
        <v>38</v>
      </c>
      <c r="N1663" s="93">
        <v>0</v>
      </c>
      <c r="O1663" s="93">
        <v>0</v>
      </c>
      <c r="P1663" s="267">
        <v>0</v>
      </c>
      <c r="Q1663" s="93">
        <v>0</v>
      </c>
      <c r="R1663" s="93">
        <v>0</v>
      </c>
      <c r="S1663" s="93">
        <v>1</v>
      </c>
      <c r="T1663" s="267">
        <v>0</v>
      </c>
      <c r="U1663" s="93">
        <v>0</v>
      </c>
      <c r="V1663" s="93">
        <v>0</v>
      </c>
      <c r="W1663" s="93">
        <v>0</v>
      </c>
      <c r="X1663" s="93">
        <v>0</v>
      </c>
      <c r="Y1663" s="93">
        <v>0</v>
      </c>
      <c r="Z1663" s="93">
        <v>0</v>
      </c>
      <c r="AA1663" s="93">
        <v>0</v>
      </c>
      <c r="AB1663" s="93">
        <v>0</v>
      </c>
      <c r="AC1663" s="93">
        <v>0</v>
      </c>
      <c r="AD1663" s="293">
        <f t="shared" si="81"/>
        <v>40</v>
      </c>
      <c r="AE1663" s="511"/>
      <c r="AF1663" s="270"/>
      <c r="AG1663" s="353"/>
      <c r="AH1663" s="511"/>
      <c r="AI1663" s="471"/>
    </row>
    <row r="1664" spans="1:35" ht="30" customHeight="1">
      <c r="A1664" s="516" t="s">
        <v>1459</v>
      </c>
      <c r="B1664" s="93">
        <v>0</v>
      </c>
      <c r="C1664" s="93">
        <v>0</v>
      </c>
      <c r="D1664" s="93">
        <v>0</v>
      </c>
      <c r="E1664" s="93">
        <v>0</v>
      </c>
      <c r="F1664" s="515">
        <v>0</v>
      </c>
      <c r="G1664" s="93">
        <v>0</v>
      </c>
      <c r="H1664" s="515">
        <v>0</v>
      </c>
      <c r="I1664" s="93">
        <v>0</v>
      </c>
      <c r="J1664" s="93">
        <v>0</v>
      </c>
      <c r="K1664" s="93">
        <v>0</v>
      </c>
      <c r="L1664" s="93">
        <v>0</v>
      </c>
      <c r="M1664" s="93">
        <v>0</v>
      </c>
      <c r="N1664" s="93">
        <v>0</v>
      </c>
      <c r="O1664" s="93">
        <v>0</v>
      </c>
      <c r="P1664" s="267">
        <v>0</v>
      </c>
      <c r="Q1664" s="93">
        <v>0</v>
      </c>
      <c r="R1664" s="93">
        <v>0</v>
      </c>
      <c r="S1664" s="93">
        <v>0</v>
      </c>
      <c r="T1664" s="267">
        <v>0</v>
      </c>
      <c r="U1664" s="93">
        <v>0</v>
      </c>
      <c r="V1664" s="93">
        <v>0</v>
      </c>
      <c r="W1664" s="93">
        <v>0</v>
      </c>
      <c r="X1664" s="93">
        <v>0</v>
      </c>
      <c r="Y1664" s="93">
        <v>0</v>
      </c>
      <c r="Z1664" s="93">
        <v>1</v>
      </c>
      <c r="AA1664" s="93">
        <v>0</v>
      </c>
      <c r="AB1664" s="93">
        <v>0</v>
      </c>
      <c r="AC1664" s="93">
        <v>0</v>
      </c>
      <c r="AD1664" s="293">
        <f t="shared" si="81"/>
        <v>1</v>
      </c>
      <c r="AE1664" s="517"/>
      <c r="AF1664" s="270"/>
      <c r="AG1664" s="353"/>
      <c r="AH1664" s="517"/>
      <c r="AI1664" s="471"/>
    </row>
    <row r="1665" spans="1:35" ht="30" customHeight="1">
      <c r="A1665" s="508" t="s">
        <v>1001</v>
      </c>
      <c r="B1665" s="93">
        <v>0</v>
      </c>
      <c r="C1665" s="93">
        <v>0</v>
      </c>
      <c r="D1665" s="93">
        <v>0</v>
      </c>
      <c r="E1665" s="93">
        <v>0</v>
      </c>
      <c r="F1665" s="509">
        <v>0</v>
      </c>
      <c r="G1665" s="93">
        <v>0</v>
      </c>
      <c r="H1665" s="509">
        <v>0</v>
      </c>
      <c r="I1665" s="93">
        <v>0</v>
      </c>
      <c r="J1665" s="93">
        <v>0</v>
      </c>
      <c r="K1665" s="93">
        <v>0</v>
      </c>
      <c r="L1665" s="93">
        <v>0</v>
      </c>
      <c r="M1665" s="93">
        <v>0</v>
      </c>
      <c r="N1665" s="93">
        <v>6</v>
      </c>
      <c r="O1665" s="93">
        <v>0</v>
      </c>
      <c r="P1665" s="267">
        <v>0</v>
      </c>
      <c r="Q1665" s="93">
        <v>0</v>
      </c>
      <c r="R1665" s="93">
        <v>0</v>
      </c>
      <c r="S1665" s="93">
        <v>0</v>
      </c>
      <c r="T1665" s="267">
        <v>1</v>
      </c>
      <c r="U1665" s="93">
        <v>2</v>
      </c>
      <c r="V1665" s="93">
        <v>0</v>
      </c>
      <c r="W1665" s="93">
        <v>0</v>
      </c>
      <c r="X1665" s="93">
        <v>0</v>
      </c>
      <c r="Y1665" s="93">
        <v>0</v>
      </c>
      <c r="Z1665" s="93">
        <v>5</v>
      </c>
      <c r="AA1665" s="93">
        <v>5</v>
      </c>
      <c r="AB1665" s="93">
        <v>0</v>
      </c>
      <c r="AC1665" s="93">
        <v>0</v>
      </c>
      <c r="AD1665" s="293">
        <f t="shared" si="81"/>
        <v>19</v>
      </c>
      <c r="AE1665" s="511"/>
      <c r="AF1665" s="270"/>
      <c r="AG1665" s="353"/>
      <c r="AH1665" s="511"/>
      <c r="AI1665" s="471"/>
    </row>
    <row r="1666" spans="1:35" ht="30" customHeight="1">
      <c r="A1666" s="516" t="s">
        <v>1461</v>
      </c>
      <c r="B1666" s="93">
        <v>0</v>
      </c>
      <c r="C1666" s="93">
        <v>0</v>
      </c>
      <c r="D1666" s="93">
        <v>0</v>
      </c>
      <c r="E1666" s="93">
        <v>0</v>
      </c>
      <c r="F1666" s="509">
        <v>0</v>
      </c>
      <c r="G1666" s="93">
        <v>0</v>
      </c>
      <c r="H1666" s="509">
        <v>0</v>
      </c>
      <c r="I1666" s="93">
        <v>0</v>
      </c>
      <c r="J1666" s="93">
        <v>0</v>
      </c>
      <c r="K1666" s="93">
        <v>0</v>
      </c>
      <c r="L1666" s="93">
        <v>1</v>
      </c>
      <c r="M1666" s="93">
        <v>0</v>
      </c>
      <c r="N1666" s="93">
        <v>0</v>
      </c>
      <c r="O1666" s="93">
        <v>0</v>
      </c>
      <c r="P1666" s="267">
        <v>0</v>
      </c>
      <c r="Q1666" s="93">
        <v>0</v>
      </c>
      <c r="R1666" s="93">
        <v>0</v>
      </c>
      <c r="S1666" s="93">
        <v>0</v>
      </c>
      <c r="T1666" s="267">
        <v>0</v>
      </c>
      <c r="U1666" s="93">
        <v>0</v>
      </c>
      <c r="V1666" s="93">
        <v>0</v>
      </c>
      <c r="W1666" s="93">
        <v>0</v>
      </c>
      <c r="X1666" s="93">
        <v>0</v>
      </c>
      <c r="Y1666" s="93">
        <v>0</v>
      </c>
      <c r="Z1666" s="93">
        <v>0</v>
      </c>
      <c r="AA1666" s="93">
        <v>0</v>
      </c>
      <c r="AB1666" s="93">
        <v>0</v>
      </c>
      <c r="AC1666" s="93">
        <v>0</v>
      </c>
      <c r="AD1666" s="293">
        <f t="shared" si="81"/>
        <v>1</v>
      </c>
      <c r="AE1666" s="511"/>
      <c r="AF1666" s="270"/>
      <c r="AG1666" s="353"/>
      <c r="AH1666" s="511"/>
      <c r="AI1666" s="471"/>
    </row>
    <row r="1667" spans="1:35" ht="30" customHeight="1">
      <c r="A1667" s="508" t="s">
        <v>25</v>
      </c>
      <c r="B1667" s="93">
        <v>3</v>
      </c>
      <c r="C1667" s="93">
        <v>0</v>
      </c>
      <c r="D1667" s="93">
        <v>0</v>
      </c>
      <c r="E1667" s="93">
        <v>0</v>
      </c>
      <c r="F1667" s="509">
        <v>0</v>
      </c>
      <c r="G1667" s="93">
        <v>0</v>
      </c>
      <c r="H1667" s="509">
        <v>0</v>
      </c>
      <c r="I1667" s="93">
        <v>0</v>
      </c>
      <c r="J1667" s="93">
        <v>9</v>
      </c>
      <c r="K1667" s="93">
        <v>0</v>
      </c>
      <c r="L1667" s="93">
        <v>0</v>
      </c>
      <c r="M1667" s="93">
        <v>0</v>
      </c>
      <c r="N1667" s="93">
        <v>74</v>
      </c>
      <c r="O1667" s="93">
        <v>11</v>
      </c>
      <c r="P1667" s="267">
        <v>0</v>
      </c>
      <c r="Q1667" s="93">
        <v>0</v>
      </c>
      <c r="R1667" s="93">
        <v>0</v>
      </c>
      <c r="S1667" s="93">
        <v>0</v>
      </c>
      <c r="T1667" s="267">
        <v>1</v>
      </c>
      <c r="U1667" s="93">
        <v>2</v>
      </c>
      <c r="V1667" s="93">
        <v>0</v>
      </c>
      <c r="W1667" s="93">
        <v>0</v>
      </c>
      <c r="X1667" s="93">
        <v>0</v>
      </c>
      <c r="Y1667" s="93">
        <v>0</v>
      </c>
      <c r="Z1667" s="93">
        <v>6</v>
      </c>
      <c r="AA1667" s="93">
        <v>0</v>
      </c>
      <c r="AB1667" s="93">
        <v>0</v>
      </c>
      <c r="AC1667" s="93">
        <v>0</v>
      </c>
      <c r="AD1667" s="293">
        <f t="shared" si="81"/>
        <v>106</v>
      </c>
      <c r="AE1667" s="511"/>
      <c r="AF1667" s="270"/>
      <c r="AG1667" s="353"/>
      <c r="AH1667" s="511"/>
      <c r="AI1667" s="471"/>
    </row>
    <row r="1668" spans="1:35" ht="30" customHeight="1">
      <c r="A1668" s="508" t="s">
        <v>1045</v>
      </c>
      <c r="B1668" s="93">
        <v>0</v>
      </c>
      <c r="C1668" s="93">
        <v>1</v>
      </c>
      <c r="D1668" s="93">
        <v>0</v>
      </c>
      <c r="E1668" s="93">
        <v>0</v>
      </c>
      <c r="F1668" s="509">
        <v>0</v>
      </c>
      <c r="G1668" s="93">
        <v>0</v>
      </c>
      <c r="H1668" s="509">
        <v>0</v>
      </c>
      <c r="I1668" s="93">
        <v>0</v>
      </c>
      <c r="J1668" s="93">
        <v>77</v>
      </c>
      <c r="K1668" s="93">
        <v>2</v>
      </c>
      <c r="L1668" s="93">
        <v>0</v>
      </c>
      <c r="M1668" s="93">
        <v>0</v>
      </c>
      <c r="N1668" s="93">
        <v>0</v>
      </c>
      <c r="O1668" s="93">
        <v>0</v>
      </c>
      <c r="P1668" s="267">
        <v>0</v>
      </c>
      <c r="Q1668" s="93">
        <v>0</v>
      </c>
      <c r="R1668" s="93">
        <v>0</v>
      </c>
      <c r="S1668" s="93">
        <v>0</v>
      </c>
      <c r="T1668" s="267">
        <v>0</v>
      </c>
      <c r="U1668" s="93">
        <v>0</v>
      </c>
      <c r="V1668" s="93">
        <v>0</v>
      </c>
      <c r="W1668" s="93">
        <v>0</v>
      </c>
      <c r="X1668" s="93">
        <v>0</v>
      </c>
      <c r="Y1668" s="93">
        <v>0</v>
      </c>
      <c r="Z1668" s="93">
        <v>0</v>
      </c>
      <c r="AA1668" s="93">
        <v>0</v>
      </c>
      <c r="AB1668" s="93">
        <v>0</v>
      </c>
      <c r="AC1668" s="93">
        <v>0</v>
      </c>
      <c r="AD1668" s="293">
        <f t="shared" si="81"/>
        <v>80</v>
      </c>
      <c r="AE1668" s="511"/>
      <c r="AF1668" s="511"/>
      <c r="AG1668" s="353"/>
      <c r="AH1668" s="511"/>
      <c r="AI1668" s="471"/>
    </row>
    <row r="1669" spans="1:35" ht="30" customHeight="1">
      <c r="A1669" s="508" t="s">
        <v>46</v>
      </c>
      <c r="B1669" s="93">
        <v>0</v>
      </c>
      <c r="C1669" s="93">
        <v>0</v>
      </c>
      <c r="D1669" s="93">
        <v>0</v>
      </c>
      <c r="E1669" s="93">
        <v>0</v>
      </c>
      <c r="F1669" s="509">
        <v>0</v>
      </c>
      <c r="G1669" s="93">
        <v>0</v>
      </c>
      <c r="H1669" s="509">
        <v>0</v>
      </c>
      <c r="I1669" s="93">
        <v>0</v>
      </c>
      <c r="J1669" s="93">
        <v>1</v>
      </c>
      <c r="K1669" s="93">
        <v>0</v>
      </c>
      <c r="L1669" s="93">
        <v>0</v>
      </c>
      <c r="M1669" s="93">
        <v>0</v>
      </c>
      <c r="N1669" s="93">
        <v>0</v>
      </c>
      <c r="O1669" s="93">
        <v>0</v>
      </c>
      <c r="P1669" s="267">
        <v>0</v>
      </c>
      <c r="Q1669" s="93">
        <v>0</v>
      </c>
      <c r="R1669" s="93">
        <v>0</v>
      </c>
      <c r="S1669" s="93">
        <v>0</v>
      </c>
      <c r="T1669" s="267">
        <v>0</v>
      </c>
      <c r="U1669" s="93">
        <v>0</v>
      </c>
      <c r="V1669" s="93">
        <v>0</v>
      </c>
      <c r="W1669" s="93">
        <v>0</v>
      </c>
      <c r="X1669" s="93">
        <v>0</v>
      </c>
      <c r="Y1669" s="93">
        <v>0</v>
      </c>
      <c r="Z1669" s="93">
        <v>0</v>
      </c>
      <c r="AA1669" s="93">
        <v>0</v>
      </c>
      <c r="AB1669" s="93">
        <v>0</v>
      </c>
      <c r="AC1669" s="93">
        <v>0</v>
      </c>
      <c r="AD1669" s="293">
        <f t="shared" si="81"/>
        <v>1</v>
      </c>
      <c r="AE1669" s="511"/>
      <c r="AF1669" s="511"/>
      <c r="AG1669" s="353"/>
      <c r="AH1669" s="511"/>
      <c r="AI1669" s="471"/>
    </row>
    <row r="1670" spans="1:35" ht="30" customHeight="1">
      <c r="A1670" s="508" t="s">
        <v>1053</v>
      </c>
      <c r="B1670" s="93">
        <v>0</v>
      </c>
      <c r="C1670" s="93">
        <v>0</v>
      </c>
      <c r="D1670" s="93">
        <v>0</v>
      </c>
      <c r="E1670" s="93">
        <v>0</v>
      </c>
      <c r="F1670" s="509">
        <v>0</v>
      </c>
      <c r="G1670" s="93">
        <v>0</v>
      </c>
      <c r="H1670" s="509">
        <v>0</v>
      </c>
      <c r="I1670" s="93">
        <v>0</v>
      </c>
      <c r="J1670" s="93">
        <v>17</v>
      </c>
      <c r="K1670" s="93">
        <v>1</v>
      </c>
      <c r="L1670" s="93">
        <v>0</v>
      </c>
      <c r="M1670" s="93">
        <v>0</v>
      </c>
      <c r="N1670" s="93">
        <v>0</v>
      </c>
      <c r="O1670" s="93">
        <v>0</v>
      </c>
      <c r="P1670" s="267">
        <v>0</v>
      </c>
      <c r="Q1670" s="93">
        <v>0</v>
      </c>
      <c r="R1670" s="93">
        <v>0</v>
      </c>
      <c r="S1670" s="93">
        <v>0</v>
      </c>
      <c r="T1670" s="267">
        <v>0</v>
      </c>
      <c r="U1670" s="93">
        <v>0</v>
      </c>
      <c r="V1670" s="93">
        <v>0</v>
      </c>
      <c r="W1670" s="93">
        <v>0</v>
      </c>
      <c r="X1670" s="93">
        <v>0</v>
      </c>
      <c r="Y1670" s="93">
        <v>0</v>
      </c>
      <c r="Z1670" s="93">
        <v>0</v>
      </c>
      <c r="AA1670" s="93">
        <v>0</v>
      </c>
      <c r="AB1670" s="93">
        <v>0</v>
      </c>
      <c r="AC1670" s="93">
        <v>0</v>
      </c>
      <c r="AD1670" s="293">
        <f t="shared" si="81"/>
        <v>18</v>
      </c>
      <c r="AE1670" s="511"/>
      <c r="AF1670" s="511"/>
      <c r="AG1670" s="353"/>
      <c r="AH1670" s="511"/>
      <c r="AI1670" s="471"/>
    </row>
    <row r="1671" spans="1:35" ht="30" customHeight="1">
      <c r="A1671" s="379" t="s">
        <v>3</v>
      </c>
      <c r="B1671" s="507">
        <f t="shared" ref="B1671:AC1671" si="82">SUM(B1634:B1670)</f>
        <v>244</v>
      </c>
      <c r="C1671" s="518">
        <f t="shared" si="82"/>
        <v>348</v>
      </c>
      <c r="D1671" s="518">
        <f t="shared" si="82"/>
        <v>183</v>
      </c>
      <c r="E1671" s="518">
        <f t="shared" si="82"/>
        <v>873</v>
      </c>
      <c r="F1671" s="518">
        <f t="shared" si="82"/>
        <v>175</v>
      </c>
      <c r="G1671" s="518">
        <f t="shared" si="82"/>
        <v>1102</v>
      </c>
      <c r="H1671" s="518">
        <f t="shared" si="82"/>
        <v>2111</v>
      </c>
      <c r="I1671" s="518">
        <f t="shared" si="82"/>
        <v>42</v>
      </c>
      <c r="J1671" s="518">
        <f t="shared" si="82"/>
        <v>754</v>
      </c>
      <c r="K1671" s="518">
        <f t="shared" si="82"/>
        <v>1165</v>
      </c>
      <c r="L1671" s="518">
        <f t="shared" si="82"/>
        <v>597</v>
      </c>
      <c r="M1671" s="518">
        <f t="shared" si="82"/>
        <v>1184</v>
      </c>
      <c r="N1671" s="518">
        <f t="shared" si="82"/>
        <v>326</v>
      </c>
      <c r="O1671" s="518">
        <f t="shared" si="82"/>
        <v>66</v>
      </c>
      <c r="P1671" s="518">
        <f t="shared" si="82"/>
        <v>660</v>
      </c>
      <c r="Q1671" s="518">
        <f t="shared" si="82"/>
        <v>105</v>
      </c>
      <c r="R1671" s="518">
        <f t="shared" si="82"/>
        <v>75</v>
      </c>
      <c r="S1671" s="518">
        <f t="shared" si="82"/>
        <v>1907</v>
      </c>
      <c r="T1671" s="518">
        <f t="shared" si="82"/>
        <v>277</v>
      </c>
      <c r="U1671" s="518">
        <f t="shared" si="82"/>
        <v>876</v>
      </c>
      <c r="V1671" s="518">
        <f t="shared" si="82"/>
        <v>85</v>
      </c>
      <c r="W1671" s="518">
        <f t="shared" si="82"/>
        <v>112</v>
      </c>
      <c r="X1671" s="518">
        <f t="shared" si="82"/>
        <v>692</v>
      </c>
      <c r="Y1671" s="518">
        <f t="shared" si="82"/>
        <v>448</v>
      </c>
      <c r="Z1671" s="518">
        <f t="shared" si="82"/>
        <v>363</v>
      </c>
      <c r="AA1671" s="518">
        <f t="shared" si="82"/>
        <v>165</v>
      </c>
      <c r="AB1671" s="518">
        <f t="shared" si="82"/>
        <v>469</v>
      </c>
      <c r="AC1671" s="518">
        <f t="shared" si="82"/>
        <v>1009</v>
      </c>
      <c r="AD1671" s="293">
        <f>SUM(B1671:AC1671)</f>
        <v>16413</v>
      </c>
      <c r="AE1671" s="471"/>
      <c r="AF1671" s="471"/>
      <c r="AG1671" s="471"/>
      <c r="AH1671" s="471"/>
      <c r="AI1671" s="471"/>
    </row>
    <row r="1672" spans="1:35" ht="22.5" customHeight="1"/>
    <row r="1673" spans="1:35" ht="30" customHeight="1">
      <c r="A1673" s="720" t="s">
        <v>1881</v>
      </c>
      <c r="B1673" s="720"/>
      <c r="C1673" s="720"/>
      <c r="D1673" s="720"/>
      <c r="E1673" s="720"/>
      <c r="F1673" s="472"/>
    </row>
    <row r="1674" spans="1:35" ht="77.25" customHeight="1">
      <c r="A1674" s="519" t="s">
        <v>621</v>
      </c>
      <c r="B1674" s="527" t="s">
        <v>1868</v>
      </c>
      <c r="C1674" s="527" t="s">
        <v>1882</v>
      </c>
      <c r="D1674" s="527" t="s">
        <v>1875</v>
      </c>
      <c r="E1674" s="526" t="s">
        <v>3</v>
      </c>
      <c r="F1674" s="525"/>
    </row>
    <row r="1675" spans="1:35" ht="30" customHeight="1">
      <c r="A1675" s="516" t="s">
        <v>44</v>
      </c>
      <c r="B1675" s="366">
        <v>0</v>
      </c>
      <c r="C1675" s="366">
        <v>80</v>
      </c>
      <c r="D1675" s="366">
        <v>83</v>
      </c>
      <c r="E1675" s="518">
        <f>SUM(B1675:D1675)</f>
        <v>163</v>
      </c>
      <c r="F1675" s="525"/>
    </row>
    <row r="1676" spans="1:35" ht="30" customHeight="1">
      <c r="A1676" s="516" t="s">
        <v>1453</v>
      </c>
      <c r="B1676" s="366">
        <v>0</v>
      </c>
      <c r="C1676" s="366">
        <v>0</v>
      </c>
      <c r="D1676" s="366">
        <v>0</v>
      </c>
      <c r="E1676" s="518">
        <f t="shared" ref="E1676:E1702" si="83">SUM(B1676:D1676)</f>
        <v>0</v>
      </c>
      <c r="F1676" s="525"/>
    </row>
    <row r="1677" spans="1:35" ht="30" customHeight="1">
      <c r="A1677" s="516" t="s">
        <v>29</v>
      </c>
      <c r="B1677" s="366">
        <v>0</v>
      </c>
      <c r="C1677" s="366">
        <v>39</v>
      </c>
      <c r="D1677" s="366">
        <v>42</v>
      </c>
      <c r="E1677" s="518">
        <f t="shared" si="83"/>
        <v>81</v>
      </c>
      <c r="F1677" s="525"/>
    </row>
    <row r="1678" spans="1:35" ht="30" customHeight="1">
      <c r="A1678" s="516" t="s">
        <v>31</v>
      </c>
      <c r="B1678" s="366">
        <v>0</v>
      </c>
      <c r="C1678" s="366">
        <v>20</v>
      </c>
      <c r="D1678" s="366">
        <v>20</v>
      </c>
      <c r="E1678" s="518">
        <f t="shared" si="83"/>
        <v>40</v>
      </c>
      <c r="F1678" s="525"/>
    </row>
    <row r="1679" spans="1:35" ht="30" customHeight="1">
      <c r="A1679" s="516" t="s">
        <v>24</v>
      </c>
      <c r="B1679" s="366">
        <v>0</v>
      </c>
      <c r="C1679" s="366">
        <v>37</v>
      </c>
      <c r="D1679" s="366">
        <v>43</v>
      </c>
      <c r="E1679" s="518">
        <f t="shared" si="83"/>
        <v>80</v>
      </c>
      <c r="F1679" s="525"/>
    </row>
    <row r="1680" spans="1:35" ht="30" customHeight="1">
      <c r="A1680" s="516" t="s">
        <v>33</v>
      </c>
      <c r="B1680" s="366">
        <v>0</v>
      </c>
      <c r="C1680" s="366">
        <v>77</v>
      </c>
      <c r="D1680" s="366">
        <v>82</v>
      </c>
      <c r="E1680" s="518">
        <f t="shared" si="83"/>
        <v>159</v>
      </c>
      <c r="F1680" s="525"/>
    </row>
    <row r="1681" spans="1:6" ht="30" customHeight="1">
      <c r="A1681" s="516" t="s">
        <v>23</v>
      </c>
      <c r="B1681" s="366">
        <v>0</v>
      </c>
      <c r="C1681" s="366">
        <v>87</v>
      </c>
      <c r="D1681" s="366">
        <v>87</v>
      </c>
      <c r="E1681" s="518">
        <f t="shared" si="83"/>
        <v>174</v>
      </c>
      <c r="F1681" s="525"/>
    </row>
    <row r="1682" spans="1:6" ht="30" customHeight="1">
      <c r="A1682" s="516" t="s">
        <v>35</v>
      </c>
      <c r="B1682" s="366">
        <v>0</v>
      </c>
      <c r="C1682" s="366">
        <v>53</v>
      </c>
      <c r="D1682" s="366">
        <v>53</v>
      </c>
      <c r="E1682" s="518">
        <f t="shared" si="83"/>
        <v>106</v>
      </c>
      <c r="F1682" s="525"/>
    </row>
    <row r="1683" spans="1:6" ht="30" customHeight="1">
      <c r="A1683" s="516" t="s">
        <v>36</v>
      </c>
      <c r="B1683" s="366">
        <v>0</v>
      </c>
      <c r="C1683" s="366">
        <v>31</v>
      </c>
      <c r="D1683" s="366">
        <v>32</v>
      </c>
      <c r="E1683" s="518">
        <f t="shared" si="83"/>
        <v>63</v>
      </c>
      <c r="F1683" s="525"/>
    </row>
    <row r="1684" spans="1:6" ht="30" customHeight="1">
      <c r="A1684" s="516" t="s">
        <v>48</v>
      </c>
      <c r="B1684" s="366">
        <v>0</v>
      </c>
      <c r="C1684" s="366">
        <v>45</v>
      </c>
      <c r="D1684" s="366">
        <v>53</v>
      </c>
      <c r="E1684" s="518">
        <f t="shared" si="83"/>
        <v>98</v>
      </c>
      <c r="F1684" s="525"/>
    </row>
    <row r="1685" spans="1:6" ht="30" customHeight="1">
      <c r="A1685" s="516" t="s">
        <v>49</v>
      </c>
      <c r="B1685" s="366">
        <v>0</v>
      </c>
      <c r="C1685" s="366">
        <v>82</v>
      </c>
      <c r="D1685" s="366">
        <v>85</v>
      </c>
      <c r="E1685" s="518">
        <f t="shared" si="83"/>
        <v>167</v>
      </c>
      <c r="F1685" s="525"/>
    </row>
    <row r="1686" spans="1:6" ht="30" customHeight="1">
      <c r="A1686" s="516" t="s">
        <v>50</v>
      </c>
      <c r="B1686" s="366">
        <v>0</v>
      </c>
      <c r="C1686" s="366">
        <v>39</v>
      </c>
      <c r="D1686" s="366">
        <v>48</v>
      </c>
      <c r="E1686" s="518">
        <f t="shared" si="83"/>
        <v>87</v>
      </c>
      <c r="F1686" s="525"/>
    </row>
    <row r="1687" spans="1:6" ht="30" customHeight="1">
      <c r="A1687" s="516" t="s">
        <v>51</v>
      </c>
      <c r="B1687" s="366">
        <v>0</v>
      </c>
      <c r="C1687" s="366">
        <v>89</v>
      </c>
      <c r="D1687" s="366">
        <v>102</v>
      </c>
      <c r="E1687" s="518">
        <f t="shared" si="83"/>
        <v>191</v>
      </c>
      <c r="F1687" s="525"/>
    </row>
    <row r="1688" spans="1:6" ht="30" customHeight="1">
      <c r="A1688" s="516" t="s">
        <v>52</v>
      </c>
      <c r="B1688" s="366">
        <v>0</v>
      </c>
      <c r="C1688" s="366">
        <v>72</v>
      </c>
      <c r="D1688" s="366">
        <v>68</v>
      </c>
      <c r="E1688" s="518">
        <f t="shared" si="83"/>
        <v>140</v>
      </c>
      <c r="F1688" s="525"/>
    </row>
    <row r="1689" spans="1:6" ht="30" customHeight="1">
      <c r="A1689" s="516" t="s">
        <v>53</v>
      </c>
      <c r="B1689" s="366">
        <v>0</v>
      </c>
      <c r="C1689" s="366">
        <v>79</v>
      </c>
      <c r="D1689" s="366">
        <v>81</v>
      </c>
      <c r="E1689" s="518">
        <f t="shared" si="83"/>
        <v>160</v>
      </c>
      <c r="F1689" s="525"/>
    </row>
    <row r="1690" spans="1:6" ht="30" customHeight="1">
      <c r="A1690" s="516" t="s">
        <v>54</v>
      </c>
      <c r="B1690" s="366">
        <v>0</v>
      </c>
      <c r="C1690" s="366">
        <v>57</v>
      </c>
      <c r="D1690" s="366">
        <v>79</v>
      </c>
      <c r="E1690" s="518">
        <f t="shared" si="83"/>
        <v>136</v>
      </c>
      <c r="F1690" s="525"/>
    </row>
    <row r="1691" spans="1:6" ht="30" customHeight="1">
      <c r="A1691" s="516" t="s">
        <v>64</v>
      </c>
      <c r="B1691" s="366">
        <v>0</v>
      </c>
      <c r="C1691" s="366">
        <v>66</v>
      </c>
      <c r="D1691" s="366">
        <v>60</v>
      </c>
      <c r="E1691" s="518">
        <f t="shared" si="83"/>
        <v>126</v>
      </c>
      <c r="F1691" s="525"/>
    </row>
    <row r="1692" spans="1:6" ht="30" customHeight="1">
      <c r="A1692" s="516" t="s">
        <v>57</v>
      </c>
      <c r="B1692" s="366">
        <v>0</v>
      </c>
      <c r="C1692" s="366">
        <v>68</v>
      </c>
      <c r="D1692" s="366">
        <v>77</v>
      </c>
      <c r="E1692" s="518">
        <f t="shared" si="83"/>
        <v>145</v>
      </c>
      <c r="F1692" s="525"/>
    </row>
    <row r="1693" spans="1:6" ht="30" customHeight="1">
      <c r="A1693" s="516" t="s">
        <v>20</v>
      </c>
      <c r="B1693" s="366">
        <v>0</v>
      </c>
      <c r="C1693" s="366">
        <v>44</v>
      </c>
      <c r="D1693" s="366">
        <v>47</v>
      </c>
      <c r="E1693" s="518">
        <f t="shared" si="83"/>
        <v>91</v>
      </c>
      <c r="F1693" s="525"/>
    </row>
    <row r="1694" spans="1:6" ht="30" customHeight="1">
      <c r="A1694" s="516" t="s">
        <v>66</v>
      </c>
      <c r="B1694" s="366">
        <v>0</v>
      </c>
      <c r="C1694" s="366">
        <v>78</v>
      </c>
      <c r="D1694" s="366">
        <v>93</v>
      </c>
      <c r="E1694" s="518">
        <f t="shared" si="83"/>
        <v>171</v>
      </c>
      <c r="F1694" s="525"/>
    </row>
    <row r="1695" spans="1:6" ht="30" customHeight="1">
      <c r="A1695" s="516" t="s">
        <v>38</v>
      </c>
      <c r="B1695" s="366">
        <v>0</v>
      </c>
      <c r="C1695" s="366">
        <v>21</v>
      </c>
      <c r="D1695" s="366">
        <v>24</v>
      </c>
      <c r="E1695" s="518">
        <f t="shared" si="83"/>
        <v>45</v>
      </c>
      <c r="F1695" s="525"/>
    </row>
    <row r="1696" spans="1:6" ht="30" customHeight="1">
      <c r="A1696" s="516" t="s">
        <v>39</v>
      </c>
      <c r="B1696" s="366">
        <v>0</v>
      </c>
      <c r="C1696" s="366">
        <v>37</v>
      </c>
      <c r="D1696" s="366">
        <v>33</v>
      </c>
      <c r="E1696" s="518">
        <f t="shared" si="83"/>
        <v>70</v>
      </c>
      <c r="F1696" s="525"/>
    </row>
    <row r="1697" spans="1:6" ht="30" customHeight="1">
      <c r="A1697" s="516" t="s">
        <v>67</v>
      </c>
      <c r="B1697" s="366">
        <v>0</v>
      </c>
      <c r="C1697" s="366">
        <v>0</v>
      </c>
      <c r="D1697" s="366">
        <v>0</v>
      </c>
      <c r="E1697" s="518">
        <f t="shared" si="83"/>
        <v>0</v>
      </c>
      <c r="F1697" s="525"/>
    </row>
    <row r="1698" spans="1:6" ht="30" customHeight="1">
      <c r="A1698" s="516" t="s">
        <v>657</v>
      </c>
      <c r="B1698" s="366">
        <v>0</v>
      </c>
      <c r="C1698" s="366">
        <v>0</v>
      </c>
      <c r="D1698" s="366">
        <v>0</v>
      </c>
      <c r="E1698" s="518">
        <f t="shared" si="83"/>
        <v>0</v>
      </c>
      <c r="F1698" s="525"/>
    </row>
    <row r="1699" spans="1:6" ht="30" customHeight="1">
      <c r="A1699" s="516" t="s">
        <v>1456</v>
      </c>
      <c r="B1699" s="366">
        <v>45</v>
      </c>
      <c r="C1699" s="366">
        <v>0</v>
      </c>
      <c r="D1699" s="366">
        <v>0</v>
      </c>
      <c r="E1699" s="518">
        <f t="shared" si="83"/>
        <v>45</v>
      </c>
      <c r="F1699" s="525"/>
    </row>
    <row r="1700" spans="1:6" ht="30" customHeight="1">
      <c r="A1700" s="516" t="s">
        <v>1457</v>
      </c>
      <c r="B1700" s="366">
        <v>28</v>
      </c>
      <c r="C1700" s="366">
        <v>0</v>
      </c>
      <c r="D1700" s="366">
        <v>0</v>
      </c>
      <c r="E1700" s="518">
        <f t="shared" si="83"/>
        <v>28</v>
      </c>
      <c r="F1700" s="525"/>
    </row>
    <row r="1701" spans="1:6" ht="30" customHeight="1">
      <c r="A1701" s="516" t="s">
        <v>746</v>
      </c>
      <c r="B1701" s="366">
        <v>30</v>
      </c>
      <c r="C1701" s="366">
        <v>0</v>
      </c>
      <c r="D1701" s="366">
        <v>0</v>
      </c>
      <c r="E1701" s="518">
        <f t="shared" si="83"/>
        <v>30</v>
      </c>
      <c r="F1701" s="525"/>
    </row>
    <row r="1702" spans="1:6" ht="30" customHeight="1">
      <c r="A1702" s="516" t="s">
        <v>1458</v>
      </c>
      <c r="B1702" s="366">
        <v>48</v>
      </c>
      <c r="C1702" s="366">
        <v>0</v>
      </c>
      <c r="D1702" s="366">
        <v>0</v>
      </c>
      <c r="E1702" s="518">
        <f t="shared" si="83"/>
        <v>48</v>
      </c>
      <c r="F1702" s="525"/>
    </row>
    <row r="1703" spans="1:6" ht="23.25" customHeight="1">
      <c r="A1703" s="379" t="s">
        <v>3</v>
      </c>
      <c r="B1703" s="518">
        <f>SUM(B1675:B1702)</f>
        <v>151</v>
      </c>
      <c r="C1703" s="518">
        <f>SUM(C1675:C1702)</f>
        <v>1201</v>
      </c>
      <c r="D1703" s="518">
        <f>SUM(D1675:D1702)</f>
        <v>1292</v>
      </c>
      <c r="E1703" s="518">
        <f>SUM(E1675:E1702)</f>
        <v>2644</v>
      </c>
    </row>
  </sheetData>
  <mergeCells count="175">
    <mergeCell ref="A1631:AD1631"/>
    <mergeCell ref="S1588:U1588"/>
    <mergeCell ref="V1588:W1588"/>
    <mergeCell ref="X1588:Y1588"/>
    <mergeCell ref="Z1588:AA1588"/>
    <mergeCell ref="AB1588:AC1588"/>
    <mergeCell ref="A1632:A1633"/>
    <mergeCell ref="B1632:C1632"/>
    <mergeCell ref="V1632:W1632"/>
    <mergeCell ref="X1632:Y1632"/>
    <mergeCell ref="Z1632:AA1632"/>
    <mergeCell ref="AB1632:AC1632"/>
    <mergeCell ref="AG1588:AH1588"/>
    <mergeCell ref="A1587:AI1587"/>
    <mergeCell ref="AI1588:AI1589"/>
    <mergeCell ref="AR1588:AR1589"/>
    <mergeCell ref="AD1588:AF1588"/>
    <mergeCell ref="A1588:A1589"/>
    <mergeCell ref="B1588:C1588"/>
    <mergeCell ref="D1588:F1588"/>
    <mergeCell ref="G1588:H1588"/>
    <mergeCell ref="I1588:K1588"/>
    <mergeCell ref="L1588:N1588"/>
    <mergeCell ref="O1588:P1588"/>
    <mergeCell ref="Q1588:R1588"/>
    <mergeCell ref="C20:D20"/>
    <mergeCell ref="A1490:P1490"/>
    <mergeCell ref="A1521:XFD1521"/>
    <mergeCell ref="A1522:P1522"/>
    <mergeCell ref="A1555:XFD1555"/>
    <mergeCell ref="A1453:J1453"/>
    <mergeCell ref="A1296:O1296"/>
    <mergeCell ref="A1332:O1332"/>
    <mergeCell ref="A1367:C1367"/>
    <mergeCell ref="A1123:O1123"/>
    <mergeCell ref="A1124:O1124"/>
    <mergeCell ref="A1160:O1160"/>
    <mergeCell ref="A1161:I1161"/>
    <mergeCell ref="A1382:P1382"/>
    <mergeCell ref="A1418:P1418"/>
    <mergeCell ref="A1193:O1193"/>
    <mergeCell ref="A1230:O1230"/>
    <mergeCell ref="A1264:F1264"/>
    <mergeCell ref="T178:U178"/>
    <mergeCell ref="Z178:Z179"/>
    <mergeCell ref="C22:D22"/>
    <mergeCell ref="C23:D23"/>
    <mergeCell ref="A24:B24"/>
    <mergeCell ref="A176:Z176"/>
    <mergeCell ref="C14:D14"/>
    <mergeCell ref="C15:D15"/>
    <mergeCell ref="C16:D16"/>
    <mergeCell ref="A151:A152"/>
    <mergeCell ref="C8:D8"/>
    <mergeCell ref="A124:N124"/>
    <mergeCell ref="A29:M29"/>
    <mergeCell ref="A26:B26"/>
    <mergeCell ref="A27:B27"/>
    <mergeCell ref="A20:B20"/>
    <mergeCell ref="A21:B21"/>
    <mergeCell ref="A22:B22"/>
    <mergeCell ref="C9:D9"/>
    <mergeCell ref="C10:D10"/>
    <mergeCell ref="C11:D11"/>
    <mergeCell ref="C12:D12"/>
    <mergeCell ref="C13:D13"/>
    <mergeCell ref="A8:B8"/>
    <mergeCell ref="A9:B9"/>
    <mergeCell ref="A10:B10"/>
    <mergeCell ref="A11:B11"/>
    <mergeCell ref="A12:B12"/>
    <mergeCell ref="A13:B13"/>
    <mergeCell ref="C27:D27"/>
    <mergeCell ref="C19:D19"/>
    <mergeCell ref="A23:B23"/>
    <mergeCell ref="C17:D17"/>
    <mergeCell ref="C18:D18"/>
    <mergeCell ref="A1083:O1083"/>
    <mergeCell ref="A14:B14"/>
    <mergeCell ref="K151:L151"/>
    <mergeCell ref="A15:B15"/>
    <mergeCell ref="A16:B16"/>
    <mergeCell ref="A17:B17"/>
    <mergeCell ref="A18:B18"/>
    <mergeCell ref="A19:B19"/>
    <mergeCell ref="C24:D24"/>
    <mergeCell ref="C25:D25"/>
    <mergeCell ref="N151:O151"/>
    <mergeCell ref="A150:V150"/>
    <mergeCell ref="A65:J65"/>
    <mergeCell ref="A97:N97"/>
    <mergeCell ref="Q151:R151"/>
    <mergeCell ref="T151:U151"/>
    <mergeCell ref="A25:B25"/>
    <mergeCell ref="A204:N204"/>
    <mergeCell ref="R178:S178"/>
    <mergeCell ref="C21:D21"/>
    <mergeCell ref="A1:G1"/>
    <mergeCell ref="A4:B4"/>
    <mergeCell ref="A5:B5"/>
    <mergeCell ref="A6:B6"/>
    <mergeCell ref="A7:B7"/>
    <mergeCell ref="A3:D3"/>
    <mergeCell ref="C4:D4"/>
    <mergeCell ref="C5:D5"/>
    <mergeCell ref="C6:D6"/>
    <mergeCell ref="C7:D7"/>
    <mergeCell ref="A2:G2"/>
    <mergeCell ref="C26:D26"/>
    <mergeCell ref="V151:V152"/>
    <mergeCell ref="X178:Y178"/>
    <mergeCell ref="V178:W178"/>
    <mergeCell ref="P178:Q178"/>
    <mergeCell ref="A178:A179"/>
    <mergeCell ref="B178:C178"/>
    <mergeCell ref="D178:E178"/>
    <mergeCell ref="F178:G178"/>
    <mergeCell ref="H178:I178"/>
    <mergeCell ref="N178:O178"/>
    <mergeCell ref="J178:K178"/>
    <mergeCell ref="L178:M178"/>
    <mergeCell ref="A177:Y177"/>
    <mergeCell ref="B151:C151"/>
    <mergeCell ref="D151:E151"/>
    <mergeCell ref="F151:G151"/>
    <mergeCell ref="I151:J151"/>
    <mergeCell ref="A822:H822"/>
    <mergeCell ref="A267:O267"/>
    <mergeCell ref="A382:O383"/>
    <mergeCell ref="A384:O384"/>
    <mergeCell ref="A268:O268"/>
    <mergeCell ref="A432:O432"/>
    <mergeCell ref="A471:N471"/>
    <mergeCell ref="A637:O637"/>
    <mergeCell ref="A577:M577"/>
    <mergeCell ref="A535:O535"/>
    <mergeCell ref="A613:E613"/>
    <mergeCell ref="A326:O326"/>
    <mergeCell ref="A504:D504"/>
    <mergeCell ref="A1046:G1046"/>
    <mergeCell ref="A1556:J1556"/>
    <mergeCell ref="A237:N237"/>
    <mergeCell ref="A933:F933"/>
    <mergeCell ref="A325:O325"/>
    <mergeCell ref="A1006:O1006"/>
    <mergeCell ref="A1045:O1045"/>
    <mergeCell ref="A675:O675"/>
    <mergeCell ref="A713:O713"/>
    <mergeCell ref="A744:O744"/>
    <mergeCell ref="A782:O782"/>
    <mergeCell ref="A821:O821"/>
    <mergeCell ref="A855:O855"/>
    <mergeCell ref="A893:O893"/>
    <mergeCell ref="A932:O932"/>
    <mergeCell ref="A965:O965"/>
    <mergeCell ref="A783:N783"/>
    <mergeCell ref="A714:H714"/>
    <mergeCell ref="A676:N676"/>
    <mergeCell ref="A1007:N1007"/>
    <mergeCell ref="A966:O966"/>
    <mergeCell ref="A856:O856"/>
    <mergeCell ref="A894:O894"/>
    <mergeCell ref="A745:O745"/>
    <mergeCell ref="A1673:E1673"/>
    <mergeCell ref="AG1632:AH1632"/>
    <mergeCell ref="AD1632:AD1633"/>
    <mergeCell ref="D1632:E1632"/>
    <mergeCell ref="F1632:G1632"/>
    <mergeCell ref="H1632:I1632"/>
    <mergeCell ref="J1632:K1632"/>
    <mergeCell ref="L1632:M1632"/>
    <mergeCell ref="N1632:O1632"/>
    <mergeCell ref="P1632:Q1632"/>
    <mergeCell ref="R1632:S1632"/>
    <mergeCell ref="T1632:U1632"/>
  </mergeCells>
  <dataValidations count="1">
    <dataValidation type="list" allowBlank="1" showInputMessage="1" showErrorMessage="1" error="Digite correctamente el Programa Académico" prompt="Seleccione el Programa Académico del Atendido" sqref="A810">
      <formula1>$A$2:$A$74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70"/>
  <sheetViews>
    <sheetView workbookViewId="0">
      <selection activeCell="FI6" sqref="FI6"/>
    </sheetView>
  </sheetViews>
  <sheetFormatPr baseColWidth="10" defaultColWidth="11.42578125" defaultRowHeight="11.25" outlineLevelCol="1"/>
  <cols>
    <col min="1" max="1" width="2" style="12" customWidth="1"/>
    <col min="2" max="2" width="55.5703125" style="13" customWidth="1"/>
    <col min="3" max="3" width="15.28515625" style="13" hidden="1" customWidth="1" outlineLevel="1"/>
    <col min="4" max="7" width="11.140625" style="13" hidden="1" customWidth="1" outlineLevel="1"/>
    <col min="8" max="9" width="11.42578125" style="13" hidden="1" customWidth="1" outlineLevel="1"/>
    <col min="10" max="10" width="11.140625" style="13" hidden="1" customWidth="1" outlineLevel="1"/>
    <col min="11" max="11" width="11.5703125" style="13" hidden="1" customWidth="1" outlineLevel="1"/>
    <col min="12" max="12" width="17.7109375" style="13" customWidth="1" collapsed="1"/>
    <col min="13" max="22" width="11.85546875" style="13" hidden="1" customWidth="1" outlineLevel="1"/>
    <col min="23" max="24" width="19.42578125" style="13" hidden="1" customWidth="1" outlineLevel="1"/>
    <col min="25" max="28" width="11.85546875" style="13" hidden="1" customWidth="1" outlineLevel="1"/>
    <col min="29" max="30" width="12.7109375" style="13" hidden="1" customWidth="1" outlineLevel="1"/>
    <col min="31" max="31" width="17.7109375" style="12" customWidth="1" collapsed="1"/>
    <col min="32" max="71" width="11.140625" style="12" hidden="1" customWidth="1" outlineLevel="1"/>
    <col min="72" max="73" width="11.28515625" style="12" hidden="1" customWidth="1" outlineLevel="1"/>
    <col min="74" max="74" width="17.7109375" style="12" customWidth="1" collapsed="1"/>
    <col min="75" max="106" width="11.140625" style="12" hidden="1" customWidth="1" outlineLevel="1"/>
    <col min="107" max="152" width="11.5703125" style="12" hidden="1" customWidth="1" outlineLevel="1"/>
    <col min="153" max="154" width="12.140625" style="12" hidden="1" customWidth="1" outlineLevel="1"/>
    <col min="155" max="155" width="17.7109375" style="12" customWidth="1" collapsed="1"/>
    <col min="156" max="156" width="17.7109375" style="12" customWidth="1"/>
    <col min="157" max="16384" width="11.42578125" style="12"/>
  </cols>
  <sheetData>
    <row r="1" spans="1:159" ht="33" customHeight="1">
      <c r="A1" s="15"/>
      <c r="B1" s="755" t="s">
        <v>1444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</row>
    <row r="2" spans="1:159" ht="33" customHeight="1">
      <c r="A2" s="15"/>
      <c r="B2" s="756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</row>
    <row r="3" spans="1:159" ht="10.5" customHeight="1" thickBot="1">
      <c r="A3" s="15"/>
      <c r="B3" s="208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</row>
    <row r="4" spans="1:159" ht="15" customHeight="1" thickBot="1">
      <c r="A4" s="15"/>
      <c r="B4" s="750" t="s">
        <v>194</v>
      </c>
      <c r="C4" s="750" t="s">
        <v>455</v>
      </c>
      <c r="D4" s="758" t="s">
        <v>442</v>
      </c>
      <c r="E4" s="758"/>
      <c r="F4" s="758"/>
      <c r="G4" s="758"/>
      <c r="H4" s="758"/>
      <c r="I4" s="758"/>
      <c r="J4" s="758"/>
      <c r="K4" s="758"/>
      <c r="L4" s="750" t="s">
        <v>442</v>
      </c>
      <c r="M4" s="762" t="s">
        <v>443</v>
      </c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763"/>
      <c r="AC4" s="763"/>
      <c r="AD4" s="763"/>
      <c r="AE4" s="750" t="s">
        <v>443</v>
      </c>
      <c r="AF4" s="753" t="s">
        <v>444</v>
      </c>
      <c r="AG4" s="753"/>
      <c r="AH4" s="753"/>
      <c r="AI4" s="753"/>
      <c r="AJ4" s="753"/>
      <c r="AK4" s="753"/>
      <c r="AL4" s="753"/>
      <c r="AM4" s="753"/>
      <c r="AN4" s="753"/>
      <c r="AO4" s="753"/>
      <c r="AP4" s="753"/>
      <c r="AQ4" s="753"/>
      <c r="AR4" s="753"/>
      <c r="AS4" s="753"/>
      <c r="AT4" s="753"/>
      <c r="AU4" s="753"/>
      <c r="AV4" s="753"/>
      <c r="AW4" s="753"/>
      <c r="AX4" s="753"/>
      <c r="AY4" s="753"/>
      <c r="AZ4" s="753"/>
      <c r="BA4" s="753"/>
      <c r="BB4" s="753"/>
      <c r="BC4" s="753"/>
      <c r="BD4" s="753"/>
      <c r="BE4" s="753"/>
      <c r="BF4" s="753"/>
      <c r="BG4" s="753"/>
      <c r="BH4" s="753"/>
      <c r="BI4" s="753"/>
      <c r="BJ4" s="753"/>
      <c r="BK4" s="753"/>
      <c r="BL4" s="753"/>
      <c r="BM4" s="753"/>
      <c r="BN4" s="753"/>
      <c r="BO4" s="753"/>
      <c r="BP4" s="753"/>
      <c r="BQ4" s="753"/>
      <c r="BR4" s="753"/>
      <c r="BS4" s="753"/>
      <c r="BT4" s="753"/>
      <c r="BU4" s="753"/>
      <c r="BV4" s="750" t="s">
        <v>444</v>
      </c>
      <c r="BW4" s="753" t="s">
        <v>445</v>
      </c>
      <c r="BX4" s="753"/>
      <c r="BY4" s="753"/>
      <c r="BZ4" s="753"/>
      <c r="CA4" s="753"/>
      <c r="CB4" s="753"/>
      <c r="CC4" s="753"/>
      <c r="CD4" s="753"/>
      <c r="CE4" s="753"/>
      <c r="CF4" s="753"/>
      <c r="CG4" s="753"/>
      <c r="CH4" s="753"/>
      <c r="CI4" s="753"/>
      <c r="CJ4" s="753"/>
      <c r="CK4" s="753"/>
      <c r="CL4" s="753"/>
      <c r="CM4" s="753"/>
      <c r="CN4" s="753"/>
      <c r="CO4" s="753"/>
      <c r="CP4" s="753"/>
      <c r="CQ4" s="753"/>
      <c r="CR4" s="753"/>
      <c r="CS4" s="753"/>
      <c r="CT4" s="753"/>
      <c r="CU4" s="753"/>
      <c r="CV4" s="753"/>
      <c r="CW4" s="753"/>
      <c r="CX4" s="753"/>
      <c r="CY4" s="753"/>
      <c r="CZ4" s="753"/>
      <c r="DA4" s="753"/>
      <c r="DB4" s="753"/>
      <c r="DC4" s="753"/>
      <c r="DD4" s="753"/>
      <c r="DE4" s="753"/>
      <c r="DF4" s="753"/>
      <c r="DG4" s="753"/>
      <c r="DH4" s="753"/>
      <c r="DI4" s="753"/>
      <c r="DJ4" s="753"/>
      <c r="DK4" s="753"/>
      <c r="DL4" s="753"/>
      <c r="DM4" s="753"/>
      <c r="DN4" s="753"/>
      <c r="DO4" s="753"/>
      <c r="DP4" s="753"/>
      <c r="DQ4" s="753"/>
      <c r="DR4" s="753"/>
      <c r="DS4" s="753"/>
      <c r="DT4" s="753"/>
      <c r="DU4" s="753"/>
      <c r="DV4" s="753"/>
      <c r="DW4" s="753"/>
      <c r="DX4" s="753"/>
      <c r="DY4" s="753"/>
      <c r="DZ4" s="753"/>
      <c r="EA4" s="753"/>
      <c r="EB4" s="753"/>
      <c r="EC4" s="753"/>
      <c r="ED4" s="753"/>
      <c r="EE4" s="753"/>
      <c r="EF4" s="753"/>
      <c r="EG4" s="753"/>
      <c r="EH4" s="753"/>
      <c r="EI4" s="753"/>
      <c r="EJ4" s="753"/>
      <c r="EK4" s="753"/>
      <c r="EL4" s="753"/>
      <c r="EM4" s="753"/>
      <c r="EN4" s="753"/>
      <c r="EO4" s="753"/>
      <c r="EP4" s="753"/>
      <c r="EQ4" s="753"/>
      <c r="ER4" s="753"/>
      <c r="ES4" s="753"/>
      <c r="ET4" s="753"/>
      <c r="EU4" s="753"/>
      <c r="EV4" s="753"/>
      <c r="EW4" s="753"/>
      <c r="EX4" s="753"/>
      <c r="EY4" s="750" t="s">
        <v>445</v>
      </c>
      <c r="EZ4" s="750" t="s">
        <v>1603</v>
      </c>
      <c r="FA4" s="15"/>
      <c r="FB4" s="15"/>
      <c r="FC4" s="15"/>
    </row>
    <row r="5" spans="1:159" ht="22.5" customHeight="1" thickBot="1">
      <c r="A5" s="15"/>
      <c r="B5" s="751"/>
      <c r="C5" s="751"/>
      <c r="D5" s="768" t="s">
        <v>18</v>
      </c>
      <c r="E5" s="769"/>
      <c r="F5" s="762" t="s">
        <v>19</v>
      </c>
      <c r="G5" s="763"/>
      <c r="H5" s="768" t="s">
        <v>446</v>
      </c>
      <c r="I5" s="769"/>
      <c r="J5" s="750" t="s">
        <v>447</v>
      </c>
      <c r="K5" s="750" t="s">
        <v>448</v>
      </c>
      <c r="L5" s="751"/>
      <c r="M5" s="754" t="s">
        <v>449</v>
      </c>
      <c r="N5" s="754"/>
      <c r="O5" s="753" t="s">
        <v>450</v>
      </c>
      <c r="P5" s="753"/>
      <c r="Q5" s="754" t="s">
        <v>451</v>
      </c>
      <c r="R5" s="754"/>
      <c r="S5" s="753" t="s">
        <v>613</v>
      </c>
      <c r="T5" s="753"/>
      <c r="U5" s="754" t="s">
        <v>452</v>
      </c>
      <c r="V5" s="754"/>
      <c r="W5" s="764" t="s">
        <v>661</v>
      </c>
      <c r="X5" s="765"/>
      <c r="Y5" s="754" t="s">
        <v>354</v>
      </c>
      <c r="Z5" s="754"/>
      <c r="AA5" s="753" t="s">
        <v>446</v>
      </c>
      <c r="AB5" s="753"/>
      <c r="AC5" s="759" t="s">
        <v>447</v>
      </c>
      <c r="AD5" s="759" t="s">
        <v>448</v>
      </c>
      <c r="AE5" s="751"/>
      <c r="AF5" s="754" t="s">
        <v>278</v>
      </c>
      <c r="AG5" s="754"/>
      <c r="AH5" s="754"/>
      <c r="AI5" s="754"/>
      <c r="AJ5" s="753" t="s">
        <v>269</v>
      </c>
      <c r="AK5" s="753"/>
      <c r="AL5" s="753"/>
      <c r="AM5" s="753"/>
      <c r="AN5" s="754" t="s">
        <v>279</v>
      </c>
      <c r="AO5" s="754"/>
      <c r="AP5" s="754"/>
      <c r="AQ5" s="754"/>
      <c r="AR5" s="753" t="s">
        <v>280</v>
      </c>
      <c r="AS5" s="753"/>
      <c r="AT5" s="753"/>
      <c r="AU5" s="753"/>
      <c r="AV5" s="754" t="s">
        <v>274</v>
      </c>
      <c r="AW5" s="754"/>
      <c r="AX5" s="754"/>
      <c r="AY5" s="754"/>
      <c r="AZ5" s="753" t="s">
        <v>276</v>
      </c>
      <c r="BA5" s="753"/>
      <c r="BB5" s="753"/>
      <c r="BC5" s="753"/>
      <c r="BD5" s="754" t="s">
        <v>281</v>
      </c>
      <c r="BE5" s="754"/>
      <c r="BF5" s="754"/>
      <c r="BG5" s="754"/>
      <c r="BH5" s="753" t="s">
        <v>272</v>
      </c>
      <c r="BI5" s="753"/>
      <c r="BJ5" s="753"/>
      <c r="BK5" s="753"/>
      <c r="BL5" s="754" t="s">
        <v>277</v>
      </c>
      <c r="BM5" s="754"/>
      <c r="BN5" s="754"/>
      <c r="BO5" s="754"/>
      <c r="BP5" s="753" t="s">
        <v>275</v>
      </c>
      <c r="BQ5" s="753"/>
      <c r="BR5" s="753"/>
      <c r="BS5" s="753"/>
      <c r="BT5" s="750" t="s">
        <v>447</v>
      </c>
      <c r="BU5" s="750" t="s">
        <v>448</v>
      </c>
      <c r="BV5" s="751"/>
      <c r="BW5" s="757" t="s">
        <v>11</v>
      </c>
      <c r="BX5" s="757"/>
      <c r="BY5" s="757"/>
      <c r="BZ5" s="757"/>
      <c r="CA5" s="757"/>
      <c r="CB5" s="757"/>
      <c r="CC5" s="758" t="s">
        <v>6</v>
      </c>
      <c r="CD5" s="758"/>
      <c r="CE5" s="758"/>
      <c r="CF5" s="758"/>
      <c r="CG5" s="758"/>
      <c r="CH5" s="758"/>
      <c r="CI5" s="757" t="s">
        <v>15</v>
      </c>
      <c r="CJ5" s="757"/>
      <c r="CK5" s="757"/>
      <c r="CL5" s="757"/>
      <c r="CM5" s="757"/>
      <c r="CN5" s="757"/>
      <c r="CO5" s="758" t="s">
        <v>9</v>
      </c>
      <c r="CP5" s="758"/>
      <c r="CQ5" s="758"/>
      <c r="CR5" s="758"/>
      <c r="CS5" s="758"/>
      <c r="CT5" s="758"/>
      <c r="CU5" s="757" t="s">
        <v>8</v>
      </c>
      <c r="CV5" s="757"/>
      <c r="CW5" s="757"/>
      <c r="CX5" s="757"/>
      <c r="CY5" s="757"/>
      <c r="CZ5" s="757"/>
      <c r="DA5" s="758" t="s">
        <v>12</v>
      </c>
      <c r="DB5" s="758"/>
      <c r="DC5" s="758"/>
      <c r="DD5" s="758"/>
      <c r="DE5" s="758"/>
      <c r="DF5" s="758"/>
      <c r="DG5" s="757" t="s">
        <v>4</v>
      </c>
      <c r="DH5" s="757"/>
      <c r="DI5" s="757"/>
      <c r="DJ5" s="757"/>
      <c r="DK5" s="757"/>
      <c r="DL5" s="757"/>
      <c r="DM5" s="758" t="s">
        <v>13</v>
      </c>
      <c r="DN5" s="758"/>
      <c r="DO5" s="758"/>
      <c r="DP5" s="758"/>
      <c r="DQ5" s="758"/>
      <c r="DR5" s="758"/>
      <c r="DS5" s="757" t="s">
        <v>14</v>
      </c>
      <c r="DT5" s="757"/>
      <c r="DU5" s="757"/>
      <c r="DV5" s="757"/>
      <c r="DW5" s="757"/>
      <c r="DX5" s="757"/>
      <c r="DY5" s="758" t="s">
        <v>5</v>
      </c>
      <c r="DZ5" s="758"/>
      <c r="EA5" s="758"/>
      <c r="EB5" s="758"/>
      <c r="EC5" s="758"/>
      <c r="ED5" s="758"/>
      <c r="EE5" s="757" t="s">
        <v>229</v>
      </c>
      <c r="EF5" s="757"/>
      <c r="EG5" s="757"/>
      <c r="EH5" s="757"/>
      <c r="EI5" s="757"/>
      <c r="EJ5" s="757"/>
      <c r="EK5" s="758" t="s">
        <v>236</v>
      </c>
      <c r="EL5" s="758"/>
      <c r="EM5" s="758"/>
      <c r="EN5" s="758"/>
      <c r="EO5" s="758"/>
      <c r="EP5" s="758"/>
      <c r="EQ5" s="757" t="s">
        <v>230</v>
      </c>
      <c r="ER5" s="757"/>
      <c r="ES5" s="757"/>
      <c r="ET5" s="757"/>
      <c r="EU5" s="757"/>
      <c r="EV5" s="757"/>
      <c r="EW5" s="750" t="s">
        <v>447</v>
      </c>
      <c r="EX5" s="750" t="s">
        <v>448</v>
      </c>
      <c r="EY5" s="751"/>
      <c r="EZ5" s="751"/>
      <c r="FA5" s="15"/>
      <c r="FB5" s="15"/>
      <c r="FC5" s="15"/>
    </row>
    <row r="6" spans="1:159" ht="22.5" customHeight="1" thickBot="1">
      <c r="A6" s="15"/>
      <c r="B6" s="751"/>
      <c r="C6" s="751"/>
      <c r="D6" s="770"/>
      <c r="E6" s="771"/>
      <c r="F6" s="772"/>
      <c r="G6" s="773"/>
      <c r="H6" s="774"/>
      <c r="I6" s="775"/>
      <c r="J6" s="751"/>
      <c r="K6" s="751"/>
      <c r="L6" s="751"/>
      <c r="M6" s="754"/>
      <c r="N6" s="754"/>
      <c r="O6" s="753"/>
      <c r="P6" s="753"/>
      <c r="Q6" s="754"/>
      <c r="R6" s="754"/>
      <c r="S6" s="753"/>
      <c r="T6" s="753"/>
      <c r="U6" s="754"/>
      <c r="V6" s="754"/>
      <c r="W6" s="766"/>
      <c r="X6" s="767"/>
      <c r="Y6" s="754"/>
      <c r="Z6" s="754"/>
      <c r="AA6" s="753"/>
      <c r="AB6" s="753"/>
      <c r="AC6" s="760"/>
      <c r="AD6" s="760"/>
      <c r="AE6" s="751"/>
      <c r="AF6" s="754" t="s">
        <v>453</v>
      </c>
      <c r="AG6" s="754"/>
      <c r="AH6" s="754" t="s">
        <v>454</v>
      </c>
      <c r="AI6" s="754"/>
      <c r="AJ6" s="753" t="s">
        <v>453</v>
      </c>
      <c r="AK6" s="753"/>
      <c r="AL6" s="753" t="s">
        <v>454</v>
      </c>
      <c r="AM6" s="753"/>
      <c r="AN6" s="754" t="s">
        <v>453</v>
      </c>
      <c r="AO6" s="754"/>
      <c r="AP6" s="754" t="s">
        <v>454</v>
      </c>
      <c r="AQ6" s="754"/>
      <c r="AR6" s="753" t="s">
        <v>453</v>
      </c>
      <c r="AS6" s="753"/>
      <c r="AT6" s="753" t="s">
        <v>454</v>
      </c>
      <c r="AU6" s="753"/>
      <c r="AV6" s="754" t="s">
        <v>453</v>
      </c>
      <c r="AW6" s="754"/>
      <c r="AX6" s="754" t="s">
        <v>454</v>
      </c>
      <c r="AY6" s="754"/>
      <c r="AZ6" s="753" t="s">
        <v>453</v>
      </c>
      <c r="BA6" s="753"/>
      <c r="BB6" s="753" t="s">
        <v>454</v>
      </c>
      <c r="BC6" s="753"/>
      <c r="BD6" s="754" t="s">
        <v>453</v>
      </c>
      <c r="BE6" s="754"/>
      <c r="BF6" s="754" t="s">
        <v>454</v>
      </c>
      <c r="BG6" s="754"/>
      <c r="BH6" s="753" t="s">
        <v>453</v>
      </c>
      <c r="BI6" s="753"/>
      <c r="BJ6" s="753" t="s">
        <v>454</v>
      </c>
      <c r="BK6" s="753"/>
      <c r="BL6" s="754" t="s">
        <v>453</v>
      </c>
      <c r="BM6" s="754"/>
      <c r="BN6" s="754" t="s">
        <v>454</v>
      </c>
      <c r="BO6" s="754"/>
      <c r="BP6" s="753" t="s">
        <v>453</v>
      </c>
      <c r="BQ6" s="753"/>
      <c r="BR6" s="753" t="s">
        <v>454</v>
      </c>
      <c r="BS6" s="753"/>
      <c r="BT6" s="751"/>
      <c r="BU6" s="751"/>
      <c r="BV6" s="751"/>
      <c r="BW6" s="754" t="s">
        <v>331</v>
      </c>
      <c r="BX6" s="754"/>
      <c r="BY6" s="754" t="s">
        <v>453</v>
      </c>
      <c r="BZ6" s="754"/>
      <c r="CA6" s="754" t="s">
        <v>454</v>
      </c>
      <c r="CB6" s="754"/>
      <c r="CC6" s="753" t="s">
        <v>331</v>
      </c>
      <c r="CD6" s="753"/>
      <c r="CE6" s="753" t="s">
        <v>453</v>
      </c>
      <c r="CF6" s="753"/>
      <c r="CG6" s="753" t="s">
        <v>454</v>
      </c>
      <c r="CH6" s="753"/>
      <c r="CI6" s="754" t="s">
        <v>331</v>
      </c>
      <c r="CJ6" s="754"/>
      <c r="CK6" s="754" t="s">
        <v>453</v>
      </c>
      <c r="CL6" s="754"/>
      <c r="CM6" s="754" t="s">
        <v>454</v>
      </c>
      <c r="CN6" s="754"/>
      <c r="CO6" s="753" t="s">
        <v>331</v>
      </c>
      <c r="CP6" s="753"/>
      <c r="CQ6" s="753" t="s">
        <v>453</v>
      </c>
      <c r="CR6" s="753"/>
      <c r="CS6" s="753" t="s">
        <v>454</v>
      </c>
      <c r="CT6" s="753"/>
      <c r="CU6" s="754" t="s">
        <v>331</v>
      </c>
      <c r="CV6" s="754"/>
      <c r="CW6" s="754" t="s">
        <v>453</v>
      </c>
      <c r="CX6" s="754"/>
      <c r="CY6" s="754" t="s">
        <v>454</v>
      </c>
      <c r="CZ6" s="754"/>
      <c r="DA6" s="753" t="s">
        <v>331</v>
      </c>
      <c r="DB6" s="753"/>
      <c r="DC6" s="753" t="s">
        <v>453</v>
      </c>
      <c r="DD6" s="753"/>
      <c r="DE6" s="753" t="s">
        <v>454</v>
      </c>
      <c r="DF6" s="753"/>
      <c r="DG6" s="754" t="s">
        <v>331</v>
      </c>
      <c r="DH6" s="754"/>
      <c r="DI6" s="754" t="s">
        <v>453</v>
      </c>
      <c r="DJ6" s="754"/>
      <c r="DK6" s="754" t="s">
        <v>454</v>
      </c>
      <c r="DL6" s="754"/>
      <c r="DM6" s="753" t="s">
        <v>331</v>
      </c>
      <c r="DN6" s="753"/>
      <c r="DO6" s="753" t="s">
        <v>453</v>
      </c>
      <c r="DP6" s="753"/>
      <c r="DQ6" s="753" t="s">
        <v>454</v>
      </c>
      <c r="DR6" s="753"/>
      <c r="DS6" s="754" t="s">
        <v>331</v>
      </c>
      <c r="DT6" s="754"/>
      <c r="DU6" s="754" t="s">
        <v>453</v>
      </c>
      <c r="DV6" s="754"/>
      <c r="DW6" s="754" t="s">
        <v>454</v>
      </c>
      <c r="DX6" s="754"/>
      <c r="DY6" s="753" t="s">
        <v>331</v>
      </c>
      <c r="DZ6" s="753"/>
      <c r="EA6" s="753" t="s">
        <v>453</v>
      </c>
      <c r="EB6" s="753"/>
      <c r="EC6" s="753" t="s">
        <v>454</v>
      </c>
      <c r="ED6" s="753"/>
      <c r="EE6" s="754" t="s">
        <v>331</v>
      </c>
      <c r="EF6" s="754"/>
      <c r="EG6" s="754" t="s">
        <v>453</v>
      </c>
      <c r="EH6" s="754"/>
      <c r="EI6" s="754" t="s">
        <v>454</v>
      </c>
      <c r="EJ6" s="754"/>
      <c r="EK6" s="753" t="s">
        <v>331</v>
      </c>
      <c r="EL6" s="753"/>
      <c r="EM6" s="753" t="s">
        <v>453</v>
      </c>
      <c r="EN6" s="753"/>
      <c r="EO6" s="753" t="s">
        <v>454</v>
      </c>
      <c r="EP6" s="753"/>
      <c r="EQ6" s="754" t="s">
        <v>331</v>
      </c>
      <c r="ER6" s="754"/>
      <c r="ES6" s="754" t="s">
        <v>453</v>
      </c>
      <c r="ET6" s="754"/>
      <c r="EU6" s="754" t="s">
        <v>454</v>
      </c>
      <c r="EV6" s="754"/>
      <c r="EW6" s="751"/>
      <c r="EX6" s="751"/>
      <c r="EY6" s="751"/>
      <c r="EZ6" s="751"/>
      <c r="FA6" s="15"/>
      <c r="FB6" s="15"/>
      <c r="FC6" s="15"/>
    </row>
    <row r="7" spans="1:159" ht="15.75" customHeight="1" thickBot="1">
      <c r="A7" s="15"/>
      <c r="B7" s="752"/>
      <c r="C7" s="752"/>
      <c r="D7" s="200" t="s">
        <v>447</v>
      </c>
      <c r="E7" s="200" t="s">
        <v>448</v>
      </c>
      <c r="F7" s="200" t="s">
        <v>447</v>
      </c>
      <c r="G7" s="200" t="s">
        <v>448</v>
      </c>
      <c r="H7" s="200" t="s">
        <v>447</v>
      </c>
      <c r="I7" s="200" t="s">
        <v>448</v>
      </c>
      <c r="J7" s="752"/>
      <c r="K7" s="752"/>
      <c r="L7" s="752"/>
      <c r="M7" s="200" t="s">
        <v>447</v>
      </c>
      <c r="N7" s="200" t="s">
        <v>448</v>
      </c>
      <c r="O7" s="200" t="s">
        <v>447</v>
      </c>
      <c r="P7" s="200" t="s">
        <v>448</v>
      </c>
      <c r="Q7" s="200" t="s">
        <v>447</v>
      </c>
      <c r="R7" s="200" t="s">
        <v>448</v>
      </c>
      <c r="S7" s="200" t="s">
        <v>447</v>
      </c>
      <c r="T7" s="200" t="s">
        <v>448</v>
      </c>
      <c r="U7" s="200" t="s">
        <v>447</v>
      </c>
      <c r="V7" s="200" t="s">
        <v>448</v>
      </c>
      <c r="W7" s="201" t="s">
        <v>447</v>
      </c>
      <c r="X7" s="200" t="s">
        <v>448</v>
      </c>
      <c r="Y7" s="200" t="s">
        <v>447</v>
      </c>
      <c r="Z7" s="200" t="s">
        <v>448</v>
      </c>
      <c r="AA7" s="200" t="s">
        <v>447</v>
      </c>
      <c r="AB7" s="200" t="s">
        <v>448</v>
      </c>
      <c r="AC7" s="761"/>
      <c r="AD7" s="761"/>
      <c r="AE7" s="752"/>
      <c r="AF7" s="200" t="s">
        <v>447</v>
      </c>
      <c r="AG7" s="200" t="s">
        <v>448</v>
      </c>
      <c r="AH7" s="200" t="s">
        <v>447</v>
      </c>
      <c r="AI7" s="200" t="s">
        <v>448</v>
      </c>
      <c r="AJ7" s="200" t="s">
        <v>447</v>
      </c>
      <c r="AK7" s="200" t="s">
        <v>448</v>
      </c>
      <c r="AL7" s="200" t="s">
        <v>447</v>
      </c>
      <c r="AM7" s="200" t="s">
        <v>448</v>
      </c>
      <c r="AN7" s="200" t="s">
        <v>447</v>
      </c>
      <c r="AO7" s="200" t="s">
        <v>448</v>
      </c>
      <c r="AP7" s="200" t="s">
        <v>447</v>
      </c>
      <c r="AQ7" s="200" t="s">
        <v>448</v>
      </c>
      <c r="AR7" s="200" t="s">
        <v>447</v>
      </c>
      <c r="AS7" s="200" t="s">
        <v>448</v>
      </c>
      <c r="AT7" s="200" t="s">
        <v>447</v>
      </c>
      <c r="AU7" s="200" t="s">
        <v>448</v>
      </c>
      <c r="AV7" s="200" t="s">
        <v>447</v>
      </c>
      <c r="AW7" s="200" t="s">
        <v>448</v>
      </c>
      <c r="AX7" s="200" t="s">
        <v>447</v>
      </c>
      <c r="AY7" s="200" t="s">
        <v>448</v>
      </c>
      <c r="AZ7" s="200" t="s">
        <v>447</v>
      </c>
      <c r="BA7" s="200" t="s">
        <v>448</v>
      </c>
      <c r="BB7" s="200" t="s">
        <v>447</v>
      </c>
      <c r="BC7" s="200" t="s">
        <v>448</v>
      </c>
      <c r="BD7" s="200" t="s">
        <v>447</v>
      </c>
      <c r="BE7" s="200" t="s">
        <v>448</v>
      </c>
      <c r="BF7" s="200" t="s">
        <v>447</v>
      </c>
      <c r="BG7" s="200" t="s">
        <v>448</v>
      </c>
      <c r="BH7" s="200" t="s">
        <v>447</v>
      </c>
      <c r="BI7" s="200" t="s">
        <v>448</v>
      </c>
      <c r="BJ7" s="200" t="s">
        <v>447</v>
      </c>
      <c r="BK7" s="200" t="s">
        <v>448</v>
      </c>
      <c r="BL7" s="200" t="s">
        <v>447</v>
      </c>
      <c r="BM7" s="200" t="s">
        <v>448</v>
      </c>
      <c r="BN7" s="200" t="s">
        <v>447</v>
      </c>
      <c r="BO7" s="200" t="s">
        <v>448</v>
      </c>
      <c r="BP7" s="200" t="s">
        <v>447</v>
      </c>
      <c r="BQ7" s="200" t="s">
        <v>448</v>
      </c>
      <c r="BR7" s="200" t="s">
        <v>447</v>
      </c>
      <c r="BS7" s="200" t="s">
        <v>448</v>
      </c>
      <c r="BT7" s="752"/>
      <c r="BU7" s="752"/>
      <c r="BV7" s="752"/>
      <c r="BW7" s="200" t="s">
        <v>447</v>
      </c>
      <c r="BX7" s="200" t="s">
        <v>448</v>
      </c>
      <c r="BY7" s="200" t="s">
        <v>447</v>
      </c>
      <c r="BZ7" s="200" t="s">
        <v>448</v>
      </c>
      <c r="CA7" s="200" t="s">
        <v>447</v>
      </c>
      <c r="CB7" s="200" t="s">
        <v>448</v>
      </c>
      <c r="CC7" s="200" t="s">
        <v>447</v>
      </c>
      <c r="CD7" s="200" t="s">
        <v>448</v>
      </c>
      <c r="CE7" s="200" t="s">
        <v>447</v>
      </c>
      <c r="CF7" s="200" t="s">
        <v>448</v>
      </c>
      <c r="CG7" s="200" t="s">
        <v>447</v>
      </c>
      <c r="CH7" s="200" t="s">
        <v>448</v>
      </c>
      <c r="CI7" s="200" t="s">
        <v>447</v>
      </c>
      <c r="CJ7" s="200" t="s">
        <v>448</v>
      </c>
      <c r="CK7" s="200" t="s">
        <v>447</v>
      </c>
      <c r="CL7" s="200" t="s">
        <v>448</v>
      </c>
      <c r="CM7" s="200" t="s">
        <v>447</v>
      </c>
      <c r="CN7" s="200" t="s">
        <v>448</v>
      </c>
      <c r="CO7" s="200" t="s">
        <v>447</v>
      </c>
      <c r="CP7" s="200" t="s">
        <v>448</v>
      </c>
      <c r="CQ7" s="200" t="s">
        <v>447</v>
      </c>
      <c r="CR7" s="200" t="s">
        <v>448</v>
      </c>
      <c r="CS7" s="200" t="s">
        <v>447</v>
      </c>
      <c r="CT7" s="200" t="s">
        <v>448</v>
      </c>
      <c r="CU7" s="200" t="s">
        <v>447</v>
      </c>
      <c r="CV7" s="200" t="s">
        <v>448</v>
      </c>
      <c r="CW7" s="200" t="s">
        <v>447</v>
      </c>
      <c r="CX7" s="200" t="s">
        <v>448</v>
      </c>
      <c r="CY7" s="200" t="s">
        <v>447</v>
      </c>
      <c r="CZ7" s="200" t="s">
        <v>448</v>
      </c>
      <c r="DA7" s="200" t="s">
        <v>447</v>
      </c>
      <c r="DB7" s="200" t="s">
        <v>448</v>
      </c>
      <c r="DC7" s="200" t="s">
        <v>447</v>
      </c>
      <c r="DD7" s="200" t="s">
        <v>448</v>
      </c>
      <c r="DE7" s="200" t="s">
        <v>447</v>
      </c>
      <c r="DF7" s="200" t="s">
        <v>448</v>
      </c>
      <c r="DG7" s="200" t="s">
        <v>447</v>
      </c>
      <c r="DH7" s="200" t="s">
        <v>448</v>
      </c>
      <c r="DI7" s="200" t="s">
        <v>447</v>
      </c>
      <c r="DJ7" s="200" t="s">
        <v>448</v>
      </c>
      <c r="DK7" s="200" t="s">
        <v>447</v>
      </c>
      <c r="DL7" s="200" t="s">
        <v>448</v>
      </c>
      <c r="DM7" s="200" t="s">
        <v>447</v>
      </c>
      <c r="DN7" s="200" t="s">
        <v>448</v>
      </c>
      <c r="DO7" s="200" t="s">
        <v>447</v>
      </c>
      <c r="DP7" s="200" t="s">
        <v>448</v>
      </c>
      <c r="DQ7" s="200" t="s">
        <v>447</v>
      </c>
      <c r="DR7" s="200" t="s">
        <v>448</v>
      </c>
      <c r="DS7" s="200" t="s">
        <v>447</v>
      </c>
      <c r="DT7" s="200" t="s">
        <v>448</v>
      </c>
      <c r="DU7" s="200" t="s">
        <v>447</v>
      </c>
      <c r="DV7" s="200" t="s">
        <v>448</v>
      </c>
      <c r="DW7" s="200" t="s">
        <v>447</v>
      </c>
      <c r="DX7" s="200" t="s">
        <v>448</v>
      </c>
      <c r="DY7" s="200" t="s">
        <v>447</v>
      </c>
      <c r="DZ7" s="200" t="s">
        <v>448</v>
      </c>
      <c r="EA7" s="200" t="s">
        <v>447</v>
      </c>
      <c r="EB7" s="200" t="s">
        <v>448</v>
      </c>
      <c r="EC7" s="200" t="s">
        <v>447</v>
      </c>
      <c r="ED7" s="200" t="s">
        <v>448</v>
      </c>
      <c r="EE7" s="200" t="s">
        <v>447</v>
      </c>
      <c r="EF7" s="200" t="s">
        <v>448</v>
      </c>
      <c r="EG7" s="200" t="s">
        <v>447</v>
      </c>
      <c r="EH7" s="200" t="s">
        <v>448</v>
      </c>
      <c r="EI7" s="200" t="s">
        <v>447</v>
      </c>
      <c r="EJ7" s="200" t="s">
        <v>448</v>
      </c>
      <c r="EK7" s="200" t="s">
        <v>447</v>
      </c>
      <c r="EL7" s="200" t="s">
        <v>448</v>
      </c>
      <c r="EM7" s="200" t="s">
        <v>447</v>
      </c>
      <c r="EN7" s="200" t="s">
        <v>448</v>
      </c>
      <c r="EO7" s="200" t="s">
        <v>447</v>
      </c>
      <c r="EP7" s="200" t="s">
        <v>448</v>
      </c>
      <c r="EQ7" s="200" t="s">
        <v>447</v>
      </c>
      <c r="ER7" s="200" t="s">
        <v>448</v>
      </c>
      <c r="ES7" s="200" t="s">
        <v>447</v>
      </c>
      <c r="ET7" s="200" t="s">
        <v>448</v>
      </c>
      <c r="EU7" s="200" t="s">
        <v>447</v>
      </c>
      <c r="EV7" s="200" t="s">
        <v>448</v>
      </c>
      <c r="EW7" s="752"/>
      <c r="EX7" s="752"/>
      <c r="EY7" s="752"/>
      <c r="EZ7" s="752"/>
      <c r="FA7" s="15"/>
      <c r="FB7" s="15"/>
      <c r="FC7" s="15"/>
    </row>
    <row r="8" spans="1:159" s="20" customFormat="1" ht="14.25" customHeight="1">
      <c r="A8" s="19"/>
      <c r="B8" s="184" t="s">
        <v>43</v>
      </c>
      <c r="C8" s="184" t="s">
        <v>455</v>
      </c>
      <c r="D8" s="184" t="s">
        <v>464</v>
      </c>
      <c r="E8" s="184" t="s">
        <v>465</v>
      </c>
      <c r="F8" s="184" t="s">
        <v>466</v>
      </c>
      <c r="G8" s="184" t="s">
        <v>467</v>
      </c>
      <c r="H8" s="184" t="s">
        <v>468</v>
      </c>
      <c r="I8" s="184" t="s">
        <v>469</v>
      </c>
      <c r="J8" s="202" t="s">
        <v>470</v>
      </c>
      <c r="K8" s="202" t="s">
        <v>463</v>
      </c>
      <c r="L8" s="203" t="s">
        <v>471</v>
      </c>
      <c r="M8" s="183" t="s">
        <v>472</v>
      </c>
      <c r="N8" s="183" t="s">
        <v>474</v>
      </c>
      <c r="O8" s="183" t="s">
        <v>475</v>
      </c>
      <c r="P8" s="183" t="s">
        <v>473</v>
      </c>
      <c r="Q8" s="183" t="s">
        <v>476</v>
      </c>
      <c r="R8" s="183" t="s">
        <v>477</v>
      </c>
      <c r="S8" s="183" t="s">
        <v>478</v>
      </c>
      <c r="T8" s="183" t="s">
        <v>479</v>
      </c>
      <c r="U8" s="183" t="s">
        <v>480</v>
      </c>
      <c r="V8" s="183" t="s">
        <v>481</v>
      </c>
      <c r="W8" s="183" t="s">
        <v>665</v>
      </c>
      <c r="X8" s="183" t="s">
        <v>664</v>
      </c>
      <c r="Y8" s="183" t="s">
        <v>611</v>
      </c>
      <c r="Z8" s="183" t="s">
        <v>612</v>
      </c>
      <c r="AA8" s="184" t="s">
        <v>609</v>
      </c>
      <c r="AB8" s="184" t="s">
        <v>610</v>
      </c>
      <c r="AC8" s="203" t="s">
        <v>482</v>
      </c>
      <c r="AD8" s="203" t="s">
        <v>483</v>
      </c>
      <c r="AE8" s="92" t="s">
        <v>484</v>
      </c>
      <c r="AF8" s="17" t="s">
        <v>485</v>
      </c>
      <c r="AG8" s="17" t="s">
        <v>486</v>
      </c>
      <c r="AH8" s="17" t="s">
        <v>487</v>
      </c>
      <c r="AI8" s="17" t="s">
        <v>488</v>
      </c>
      <c r="AJ8" s="17" t="s">
        <v>489</v>
      </c>
      <c r="AK8" s="17" t="s">
        <v>490</v>
      </c>
      <c r="AL8" s="17" t="s">
        <v>491</v>
      </c>
      <c r="AM8" s="17" t="s">
        <v>492</v>
      </c>
      <c r="AN8" s="17" t="s">
        <v>493</v>
      </c>
      <c r="AO8" s="17" t="s">
        <v>494</v>
      </c>
      <c r="AP8" s="17" t="s">
        <v>495</v>
      </c>
      <c r="AQ8" s="17" t="s">
        <v>496</v>
      </c>
      <c r="AR8" s="17" t="s">
        <v>497</v>
      </c>
      <c r="AS8" s="17" t="s">
        <v>498</v>
      </c>
      <c r="AT8" s="17" t="s">
        <v>499</v>
      </c>
      <c r="AU8" s="17" t="s">
        <v>500</v>
      </c>
      <c r="AV8" s="17" t="s">
        <v>501</v>
      </c>
      <c r="AW8" s="17" t="s">
        <v>502</v>
      </c>
      <c r="AX8" s="17" t="s">
        <v>503</v>
      </c>
      <c r="AY8" s="17" t="s">
        <v>504</v>
      </c>
      <c r="AZ8" s="17" t="s">
        <v>505</v>
      </c>
      <c r="BA8" s="17" t="s">
        <v>506</v>
      </c>
      <c r="BB8" s="17" t="s">
        <v>507</v>
      </c>
      <c r="BC8" s="17" t="s">
        <v>508</v>
      </c>
      <c r="BD8" s="17" t="s">
        <v>509</v>
      </c>
      <c r="BE8" s="17" t="s">
        <v>510</v>
      </c>
      <c r="BF8" s="17" t="s">
        <v>511</v>
      </c>
      <c r="BG8" s="17" t="s">
        <v>512</v>
      </c>
      <c r="BH8" s="17" t="s">
        <v>513</v>
      </c>
      <c r="BI8" s="17" t="s">
        <v>514</v>
      </c>
      <c r="BJ8" s="17" t="s">
        <v>515</v>
      </c>
      <c r="BK8" s="17" t="s">
        <v>516</v>
      </c>
      <c r="BL8" s="17" t="s">
        <v>517</v>
      </c>
      <c r="BM8" s="17" t="s">
        <v>518</v>
      </c>
      <c r="BN8" s="17" t="s">
        <v>519</v>
      </c>
      <c r="BO8" s="17" t="s">
        <v>520</v>
      </c>
      <c r="BP8" s="17" t="s">
        <v>521</v>
      </c>
      <c r="BQ8" s="17" t="s">
        <v>522</v>
      </c>
      <c r="BR8" s="17" t="s">
        <v>523</v>
      </c>
      <c r="BS8" s="17" t="s">
        <v>524</v>
      </c>
      <c r="BT8" s="92" t="s">
        <v>459</v>
      </c>
      <c r="BU8" s="92" t="s">
        <v>460</v>
      </c>
      <c r="BV8" s="92" t="s">
        <v>525</v>
      </c>
      <c r="BW8" s="17" t="s">
        <v>529</v>
      </c>
      <c r="BX8" s="17" t="s">
        <v>530</v>
      </c>
      <c r="BY8" s="17" t="s">
        <v>528</v>
      </c>
      <c r="BZ8" s="17" t="s">
        <v>527</v>
      </c>
      <c r="CA8" s="17" t="s">
        <v>526</v>
      </c>
      <c r="CB8" s="17" t="s">
        <v>531</v>
      </c>
      <c r="CC8" s="17" t="s">
        <v>532</v>
      </c>
      <c r="CD8" s="17" t="s">
        <v>533</v>
      </c>
      <c r="CE8" s="17" t="s">
        <v>534</v>
      </c>
      <c r="CF8" s="17" t="s">
        <v>537</v>
      </c>
      <c r="CG8" s="17" t="s">
        <v>536</v>
      </c>
      <c r="CH8" s="17" t="s">
        <v>535</v>
      </c>
      <c r="CI8" s="17" t="s">
        <v>538</v>
      </c>
      <c r="CJ8" s="17" t="s">
        <v>539</v>
      </c>
      <c r="CK8" s="17" t="s">
        <v>540</v>
      </c>
      <c r="CL8" s="17" t="s">
        <v>541</v>
      </c>
      <c r="CM8" s="17" t="s">
        <v>542</v>
      </c>
      <c r="CN8" s="17" t="s">
        <v>543</v>
      </c>
      <c r="CO8" s="17" t="s">
        <v>544</v>
      </c>
      <c r="CP8" s="17" t="s">
        <v>545</v>
      </c>
      <c r="CQ8" s="17" t="s">
        <v>546</v>
      </c>
      <c r="CR8" s="17" t="s">
        <v>547</v>
      </c>
      <c r="CS8" s="17" t="s">
        <v>548</v>
      </c>
      <c r="CT8" s="17" t="s">
        <v>549</v>
      </c>
      <c r="CU8" s="17" t="s">
        <v>550</v>
      </c>
      <c r="CV8" s="17" t="s">
        <v>551</v>
      </c>
      <c r="CW8" s="17" t="s">
        <v>552</v>
      </c>
      <c r="CX8" s="17" t="s">
        <v>553</v>
      </c>
      <c r="CY8" s="17" t="s">
        <v>554</v>
      </c>
      <c r="CZ8" s="17" t="s">
        <v>555</v>
      </c>
      <c r="DA8" s="17" t="s">
        <v>556</v>
      </c>
      <c r="DB8" s="17" t="s">
        <v>557</v>
      </c>
      <c r="DC8" s="17" t="s">
        <v>558</v>
      </c>
      <c r="DD8" s="17" t="s">
        <v>559</v>
      </c>
      <c r="DE8" s="17" t="s">
        <v>560</v>
      </c>
      <c r="DF8" s="17" t="s">
        <v>561</v>
      </c>
      <c r="DG8" s="17" t="s">
        <v>562</v>
      </c>
      <c r="DH8" s="17" t="s">
        <v>563</v>
      </c>
      <c r="DI8" s="17" t="s">
        <v>564</v>
      </c>
      <c r="DJ8" s="17" t="s">
        <v>565</v>
      </c>
      <c r="DK8" s="17" t="s">
        <v>566</v>
      </c>
      <c r="DL8" s="17" t="s">
        <v>567</v>
      </c>
      <c r="DM8" s="17" t="s">
        <v>568</v>
      </c>
      <c r="DN8" s="17" t="s">
        <v>569</v>
      </c>
      <c r="DO8" s="17" t="s">
        <v>570</v>
      </c>
      <c r="DP8" s="17" t="s">
        <v>571</v>
      </c>
      <c r="DQ8" s="17" t="s">
        <v>572</v>
      </c>
      <c r="DR8" s="17" t="s">
        <v>573</v>
      </c>
      <c r="DS8" s="17" t="s">
        <v>574</v>
      </c>
      <c r="DT8" s="17" t="s">
        <v>575</v>
      </c>
      <c r="DU8" s="17" t="s">
        <v>576</v>
      </c>
      <c r="DV8" s="17" t="s">
        <v>577</v>
      </c>
      <c r="DW8" s="17" t="s">
        <v>578</v>
      </c>
      <c r="DX8" s="17" t="s">
        <v>579</v>
      </c>
      <c r="DY8" s="17" t="s">
        <v>580</v>
      </c>
      <c r="DZ8" s="17" t="s">
        <v>581</v>
      </c>
      <c r="EA8" s="17" t="s">
        <v>582</v>
      </c>
      <c r="EB8" s="17" t="s">
        <v>583</v>
      </c>
      <c r="EC8" s="17" t="s">
        <v>584</v>
      </c>
      <c r="ED8" s="17" t="s">
        <v>585</v>
      </c>
      <c r="EE8" s="17" t="s">
        <v>586</v>
      </c>
      <c r="EF8" s="17" t="s">
        <v>587</v>
      </c>
      <c r="EG8" s="17" t="s">
        <v>588</v>
      </c>
      <c r="EH8" s="17" t="s">
        <v>589</v>
      </c>
      <c r="EI8" s="17" t="s">
        <v>590</v>
      </c>
      <c r="EJ8" s="17" t="s">
        <v>591</v>
      </c>
      <c r="EK8" s="17" t="s">
        <v>592</v>
      </c>
      <c r="EL8" s="17" t="s">
        <v>593</v>
      </c>
      <c r="EM8" s="17" t="s">
        <v>594</v>
      </c>
      <c r="EN8" s="17" t="s">
        <v>595</v>
      </c>
      <c r="EO8" s="17" t="s">
        <v>596</v>
      </c>
      <c r="EP8" s="17" t="s">
        <v>597</v>
      </c>
      <c r="EQ8" s="17" t="s">
        <v>598</v>
      </c>
      <c r="ER8" s="17" t="s">
        <v>599</v>
      </c>
      <c r="ES8" s="17" t="s">
        <v>600</v>
      </c>
      <c r="ET8" s="17" t="s">
        <v>601</v>
      </c>
      <c r="EU8" s="17" t="s">
        <v>602</v>
      </c>
      <c r="EV8" s="17" t="s">
        <v>603</v>
      </c>
      <c r="EW8" s="92" t="s">
        <v>461</v>
      </c>
      <c r="EX8" s="92" t="s">
        <v>462</v>
      </c>
      <c r="EY8" s="92" t="s">
        <v>604</v>
      </c>
      <c r="EZ8" s="92" t="s">
        <v>1389</v>
      </c>
      <c r="FA8" s="19"/>
      <c r="FB8" s="19"/>
      <c r="FC8" s="19"/>
    </row>
    <row r="9" spans="1:159" ht="18.75" customHeight="1">
      <c r="A9" s="15"/>
      <c r="B9" s="204" t="s">
        <v>44</v>
      </c>
      <c r="C9" s="204" t="s">
        <v>456</v>
      </c>
      <c r="D9" s="204">
        <v>108</v>
      </c>
      <c r="E9" s="204">
        <v>80</v>
      </c>
      <c r="F9" s="204">
        <v>94</v>
      </c>
      <c r="G9" s="204">
        <v>39</v>
      </c>
      <c r="H9" s="204">
        <v>64</v>
      </c>
      <c r="I9" s="204">
        <v>223</v>
      </c>
      <c r="J9" s="205">
        <f>+SUM(D9,F9,H9)</f>
        <v>266</v>
      </c>
      <c r="K9" s="205">
        <f>+SUM(E9,G9,I9)</f>
        <v>342</v>
      </c>
      <c r="L9" s="206">
        <f>+SUM(J9:K9)</f>
        <v>608</v>
      </c>
      <c r="M9" s="183">
        <v>23</v>
      </c>
      <c r="N9" s="183">
        <v>20</v>
      </c>
      <c r="O9" s="183">
        <v>73</v>
      </c>
      <c r="P9" s="183">
        <v>73</v>
      </c>
      <c r="Q9" s="183">
        <v>7</v>
      </c>
      <c r="R9" s="183">
        <v>4</v>
      </c>
      <c r="S9" s="183">
        <v>2</v>
      </c>
      <c r="T9" s="183">
        <v>2</v>
      </c>
      <c r="U9" s="183">
        <v>1</v>
      </c>
      <c r="V9" s="183">
        <v>4</v>
      </c>
      <c r="W9" s="183">
        <v>7</v>
      </c>
      <c r="X9" s="183">
        <v>0</v>
      </c>
      <c r="Y9" s="183">
        <v>30</v>
      </c>
      <c r="Z9" s="183">
        <v>35</v>
      </c>
      <c r="AA9" s="183">
        <v>20</v>
      </c>
      <c r="AB9" s="183">
        <v>16</v>
      </c>
      <c r="AC9" s="207">
        <f>+SUM(M9,O9,Q9,S9,U9)</f>
        <v>106</v>
      </c>
      <c r="AD9" s="207">
        <f>+SUM(N9,P9,R9,T9,V9)</f>
        <v>103</v>
      </c>
      <c r="AE9" s="16">
        <f>+SUM(AC9:AD9)</f>
        <v>209</v>
      </c>
      <c r="AF9" s="17">
        <v>0</v>
      </c>
      <c r="AG9" s="17">
        <v>2</v>
      </c>
      <c r="AH9" s="17">
        <v>0</v>
      </c>
      <c r="AI9" s="17">
        <v>4</v>
      </c>
      <c r="AJ9" s="17">
        <v>22</v>
      </c>
      <c r="AK9" s="17">
        <v>4</v>
      </c>
      <c r="AL9" s="17">
        <v>2</v>
      </c>
      <c r="AM9" s="17">
        <v>2</v>
      </c>
      <c r="AN9" s="17">
        <v>23</v>
      </c>
      <c r="AO9" s="17">
        <v>3</v>
      </c>
      <c r="AP9" s="17">
        <v>1</v>
      </c>
      <c r="AQ9" s="17">
        <v>6</v>
      </c>
      <c r="AR9" s="17">
        <v>12</v>
      </c>
      <c r="AS9" s="17">
        <v>2</v>
      </c>
      <c r="AT9" s="17">
        <v>2</v>
      </c>
      <c r="AU9" s="17">
        <v>1</v>
      </c>
      <c r="AV9" s="17">
        <v>5</v>
      </c>
      <c r="AW9" s="17">
        <v>0</v>
      </c>
      <c r="AX9" s="17">
        <v>0</v>
      </c>
      <c r="AY9" s="17">
        <v>3</v>
      </c>
      <c r="AZ9" s="17">
        <v>5</v>
      </c>
      <c r="BA9" s="17">
        <v>0</v>
      </c>
      <c r="BB9" s="17">
        <v>2</v>
      </c>
      <c r="BC9" s="17">
        <v>3</v>
      </c>
      <c r="BD9" s="17">
        <v>4</v>
      </c>
      <c r="BE9" s="17">
        <v>1</v>
      </c>
      <c r="BF9" s="17">
        <v>1</v>
      </c>
      <c r="BG9" s="17">
        <v>1</v>
      </c>
      <c r="BH9" s="17">
        <v>1</v>
      </c>
      <c r="BI9" s="17">
        <v>0</v>
      </c>
      <c r="BJ9" s="17">
        <v>1</v>
      </c>
      <c r="BK9" s="17">
        <v>1</v>
      </c>
      <c r="BL9" s="17">
        <v>1</v>
      </c>
      <c r="BM9" s="17">
        <v>1</v>
      </c>
      <c r="BN9" s="17">
        <v>0</v>
      </c>
      <c r="BO9" s="17">
        <v>5</v>
      </c>
      <c r="BP9" s="17">
        <v>2</v>
      </c>
      <c r="BQ9" s="17">
        <v>2</v>
      </c>
      <c r="BR9" s="17">
        <v>1</v>
      </c>
      <c r="BS9" s="17">
        <v>2</v>
      </c>
      <c r="BT9" s="18">
        <f>+SUM(AF9,AH9,AJ9,AL9,AN9,AP9,AR9,AT9,AV9,AX9,AZ9,BB9,BD9,BF9,BH9,BJ9,BL9,BN9,BP9,BR9)</f>
        <v>85</v>
      </c>
      <c r="BU9" s="18">
        <f>+SUM(AG9,AI9,AK9,AM9,AO9,AQ9,AS9,AU9,AW9,AY9,BA9,BC9,BE9,BG9,BI9,BK9,BM9,BO9,BQ9,BS9)</f>
        <v>43</v>
      </c>
      <c r="BV9" s="16">
        <f>+SUM(BT9:BU9)</f>
        <v>128</v>
      </c>
      <c r="BW9" s="17">
        <v>0</v>
      </c>
      <c r="BX9" s="17">
        <v>0</v>
      </c>
      <c r="BY9" s="17">
        <v>10</v>
      </c>
      <c r="BZ9" s="17">
        <v>11</v>
      </c>
      <c r="CA9" s="17">
        <v>0</v>
      </c>
      <c r="CB9" s="17">
        <v>1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31</v>
      </c>
      <c r="CL9" s="17">
        <v>0</v>
      </c>
      <c r="CM9" s="17">
        <v>0</v>
      </c>
      <c r="CN9" s="17">
        <v>35</v>
      </c>
      <c r="CO9" s="17">
        <v>0</v>
      </c>
      <c r="CP9" s="17">
        <v>0</v>
      </c>
      <c r="CQ9" s="17">
        <v>12</v>
      </c>
      <c r="CR9" s="17">
        <v>14</v>
      </c>
      <c r="CS9" s="17">
        <v>39</v>
      </c>
      <c r="CT9" s="17">
        <v>78</v>
      </c>
      <c r="CU9" s="17">
        <v>0</v>
      </c>
      <c r="CV9" s="17">
        <v>0</v>
      </c>
      <c r="CW9" s="17">
        <v>6</v>
      </c>
      <c r="CX9" s="17">
        <v>8</v>
      </c>
      <c r="CY9" s="17">
        <v>135</v>
      </c>
      <c r="CZ9" s="17">
        <v>104</v>
      </c>
      <c r="DA9" s="17">
        <v>0</v>
      </c>
      <c r="DB9" s="17">
        <v>0</v>
      </c>
      <c r="DC9" s="17">
        <v>26</v>
      </c>
      <c r="DD9" s="17">
        <v>1</v>
      </c>
      <c r="DE9" s="17">
        <v>19</v>
      </c>
      <c r="DF9" s="17">
        <v>42</v>
      </c>
      <c r="DG9" s="17">
        <v>10</v>
      </c>
      <c r="DH9" s="17">
        <v>7</v>
      </c>
      <c r="DI9" s="17">
        <v>15</v>
      </c>
      <c r="DJ9" s="17">
        <v>29</v>
      </c>
      <c r="DK9" s="17">
        <v>29</v>
      </c>
      <c r="DL9" s="17">
        <v>32</v>
      </c>
      <c r="DM9" s="17">
        <v>0</v>
      </c>
      <c r="DN9" s="17">
        <v>0</v>
      </c>
      <c r="DO9" s="17">
        <v>52</v>
      </c>
      <c r="DP9" s="17">
        <v>5</v>
      </c>
      <c r="DQ9" s="17">
        <v>0</v>
      </c>
      <c r="DR9" s="17">
        <v>0</v>
      </c>
      <c r="DS9" s="17">
        <v>0</v>
      </c>
      <c r="DT9" s="17">
        <v>0</v>
      </c>
      <c r="DU9" s="17">
        <v>19</v>
      </c>
      <c r="DV9" s="17">
        <v>5</v>
      </c>
      <c r="DW9" s="17">
        <v>17</v>
      </c>
      <c r="DX9" s="17">
        <v>0</v>
      </c>
      <c r="DY9" s="17">
        <v>0</v>
      </c>
      <c r="DZ9" s="17">
        <v>0</v>
      </c>
      <c r="EA9" s="17">
        <v>1</v>
      </c>
      <c r="EB9" s="17">
        <v>0</v>
      </c>
      <c r="EC9" s="17">
        <v>1</v>
      </c>
      <c r="ED9" s="17">
        <v>0</v>
      </c>
      <c r="EE9" s="17">
        <v>0</v>
      </c>
      <c r="EF9" s="17">
        <v>0</v>
      </c>
      <c r="EG9" s="17">
        <v>19</v>
      </c>
      <c r="EH9" s="17">
        <v>3</v>
      </c>
      <c r="EI9" s="17">
        <v>53</v>
      </c>
      <c r="EJ9" s="17">
        <v>73</v>
      </c>
      <c r="EK9" s="17">
        <v>0</v>
      </c>
      <c r="EL9" s="17">
        <v>0</v>
      </c>
      <c r="EM9" s="17">
        <v>71</v>
      </c>
      <c r="EN9" s="17">
        <v>105</v>
      </c>
      <c r="EO9" s="17">
        <v>0</v>
      </c>
      <c r="EP9" s="17">
        <v>0</v>
      </c>
      <c r="EQ9" s="17">
        <v>0</v>
      </c>
      <c r="ER9" s="17">
        <v>0</v>
      </c>
      <c r="ES9" s="17">
        <v>6</v>
      </c>
      <c r="ET9" s="17">
        <v>9</v>
      </c>
      <c r="EU9" s="17">
        <v>0</v>
      </c>
      <c r="EV9" s="17">
        <v>0</v>
      </c>
      <c r="EW9" s="18">
        <f>+SUM(BW9,BY9,CA9,CC9,CE9,CG9,CI9,CK9,CM9,CO9,CQ9,CS9,CU9,CW9,CY9,DA9,DC9,DE9,DG9,DI9,DK9,DM9,DO9,DQ9,DS9,DU9,DW9,DY9,EA9,EC9,EE9,EG9,EI9,EK9,EM9,EO9,EQ9,ES9,EU9)</f>
        <v>571</v>
      </c>
      <c r="EX9" s="18">
        <f>+SUM(BX9,BZ9,CB9,CD9,CF9,CH9,CJ9,CL9,CN9,CP9,CR9,CT9,CV9,CX9,CZ9,DB9,DD9,DF9,DH9,DJ9,DL9,DN9,DP9,DR9,DT9,DV9,DX9,DZ9,EB9,ED9,EF9,EH9,EJ9,EL9,EN9,EP9,ER9,ET9,EV9)</f>
        <v>562</v>
      </c>
      <c r="EY9" s="16">
        <f>+SUM(EW9:EX9)</f>
        <v>1133</v>
      </c>
      <c r="EZ9" s="16">
        <f>SUM(L9,AE9,BV9,EY9)</f>
        <v>2078</v>
      </c>
      <c r="FA9" s="15"/>
      <c r="FB9" s="15"/>
      <c r="FC9" s="15"/>
    </row>
    <row r="10" spans="1:159" ht="18.75" customHeight="1">
      <c r="A10" s="15"/>
      <c r="B10" s="204" t="s">
        <v>29</v>
      </c>
      <c r="C10" s="204" t="s">
        <v>456</v>
      </c>
      <c r="D10" s="204">
        <v>42</v>
      </c>
      <c r="E10" s="204">
        <v>48</v>
      </c>
      <c r="F10" s="204">
        <v>13</v>
      </c>
      <c r="G10" s="204">
        <v>13</v>
      </c>
      <c r="H10" s="204">
        <v>25</v>
      </c>
      <c r="I10" s="204">
        <v>80</v>
      </c>
      <c r="J10" s="205">
        <f>+SUM(D10,F10,H10)</f>
        <v>80</v>
      </c>
      <c r="K10" s="205">
        <f>+SUM(E10,G10,I10)</f>
        <v>141</v>
      </c>
      <c r="L10" s="206">
        <f t="shared" ref="L10:L56" si="0">+SUM(J10:K10)</f>
        <v>221</v>
      </c>
      <c r="M10" s="183">
        <v>9</v>
      </c>
      <c r="N10" s="183">
        <v>11</v>
      </c>
      <c r="O10" s="183">
        <v>12</v>
      </c>
      <c r="P10" s="183">
        <v>20</v>
      </c>
      <c r="Q10" s="183">
        <v>9</v>
      </c>
      <c r="R10" s="183">
        <v>5</v>
      </c>
      <c r="S10" s="183">
        <v>4</v>
      </c>
      <c r="T10" s="183">
        <v>1</v>
      </c>
      <c r="U10" s="183">
        <v>0</v>
      </c>
      <c r="V10" s="183">
        <v>3</v>
      </c>
      <c r="W10" s="183">
        <v>4</v>
      </c>
      <c r="X10" s="183">
        <v>0</v>
      </c>
      <c r="Y10" s="183">
        <v>12</v>
      </c>
      <c r="Z10" s="183">
        <v>7</v>
      </c>
      <c r="AA10" s="183">
        <v>8</v>
      </c>
      <c r="AB10" s="183">
        <v>3</v>
      </c>
      <c r="AC10" s="207">
        <f>+SUM(M10,O10,Q10,S10,U10)</f>
        <v>34</v>
      </c>
      <c r="AD10" s="207">
        <f>+SUM(N10,P10,R10,T10,V10)</f>
        <v>40</v>
      </c>
      <c r="AE10" s="16">
        <f t="shared" ref="AE10:AE56" si="1">+SUM(AC10:AD10)</f>
        <v>74</v>
      </c>
      <c r="AF10" s="17">
        <v>0</v>
      </c>
      <c r="AG10" s="17">
        <v>3</v>
      </c>
      <c r="AH10" s="17">
        <v>0</v>
      </c>
      <c r="AI10" s="17">
        <v>0</v>
      </c>
      <c r="AJ10" s="17">
        <v>5</v>
      </c>
      <c r="AK10" s="17">
        <v>0</v>
      </c>
      <c r="AL10" s="17">
        <v>0</v>
      </c>
      <c r="AM10" s="17">
        <v>0</v>
      </c>
      <c r="AN10" s="17">
        <v>5</v>
      </c>
      <c r="AO10" s="17">
        <v>3</v>
      </c>
      <c r="AP10" s="17">
        <v>0</v>
      </c>
      <c r="AQ10" s="17">
        <v>1</v>
      </c>
      <c r="AR10" s="17">
        <v>4</v>
      </c>
      <c r="AS10" s="17">
        <v>0</v>
      </c>
      <c r="AT10" s="17">
        <v>0</v>
      </c>
      <c r="AU10" s="17">
        <v>0</v>
      </c>
      <c r="AV10" s="17">
        <v>2</v>
      </c>
      <c r="AW10" s="17">
        <v>0</v>
      </c>
      <c r="AX10" s="17">
        <v>0</v>
      </c>
      <c r="AY10" s="17">
        <v>2</v>
      </c>
      <c r="AZ10" s="17">
        <v>2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1</v>
      </c>
      <c r="BG10" s="17">
        <v>0</v>
      </c>
      <c r="BH10" s="17">
        <v>2</v>
      </c>
      <c r="BI10" s="17">
        <v>1</v>
      </c>
      <c r="BJ10" s="17">
        <v>0</v>
      </c>
      <c r="BK10" s="17">
        <v>0</v>
      </c>
      <c r="BL10" s="17">
        <v>2</v>
      </c>
      <c r="BM10" s="17">
        <v>3</v>
      </c>
      <c r="BN10" s="17">
        <v>0</v>
      </c>
      <c r="BO10" s="17">
        <v>3</v>
      </c>
      <c r="BP10" s="17">
        <v>2</v>
      </c>
      <c r="BQ10" s="17">
        <v>0</v>
      </c>
      <c r="BR10" s="17">
        <v>1</v>
      </c>
      <c r="BS10" s="17">
        <v>2</v>
      </c>
      <c r="BT10" s="18">
        <f>+SUM(AF10,AH10,AJ10,AL10,AN10,AP10,AR10,AT10,AV10,AX10,AZ10,BB10,BD10,BF10,BH10,BJ10,BL10,BN10,BP10,BR10)</f>
        <v>26</v>
      </c>
      <c r="BU10" s="18">
        <f>+SUM(AG10,AI10,AK10,AM10,AO10,AQ10,AS10,AU10,AW10,AY10,BA10,BC10,BE10,BG10,BI10,BK10,BM10,BO10,BQ10,BS10)</f>
        <v>18</v>
      </c>
      <c r="BV10" s="16">
        <f t="shared" ref="BV10:BV55" si="2">+SUM(BT10:BU10)</f>
        <v>44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3</v>
      </c>
      <c r="CE10" s="17">
        <v>1</v>
      </c>
      <c r="CF10" s="17">
        <v>3</v>
      </c>
      <c r="CG10" s="17">
        <v>35</v>
      </c>
      <c r="CH10" s="17">
        <v>25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6</v>
      </c>
      <c r="CT10" s="17">
        <v>28</v>
      </c>
      <c r="CU10" s="17">
        <v>0</v>
      </c>
      <c r="CV10" s="17">
        <v>0</v>
      </c>
      <c r="CW10" s="17">
        <v>0</v>
      </c>
      <c r="CX10" s="17">
        <v>5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18</v>
      </c>
      <c r="DE10" s="17">
        <v>0</v>
      </c>
      <c r="DF10" s="17">
        <v>0</v>
      </c>
      <c r="DG10" s="17">
        <v>0</v>
      </c>
      <c r="DH10" s="17">
        <v>2</v>
      </c>
      <c r="DI10" s="17">
        <v>0</v>
      </c>
      <c r="DJ10" s="17">
        <v>0</v>
      </c>
      <c r="DK10" s="17">
        <v>0</v>
      </c>
      <c r="DL10" s="17">
        <v>2</v>
      </c>
      <c r="DM10" s="17">
        <v>0</v>
      </c>
      <c r="DN10" s="17">
        <v>0</v>
      </c>
      <c r="DO10" s="17">
        <v>24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  <c r="DV10" s="17">
        <v>0</v>
      </c>
      <c r="DW10" s="17">
        <v>0</v>
      </c>
      <c r="DX10" s="17">
        <v>0</v>
      </c>
      <c r="DY10" s="17">
        <v>0</v>
      </c>
      <c r="DZ10" s="17">
        <v>0</v>
      </c>
      <c r="EA10" s="17">
        <v>1</v>
      </c>
      <c r="EB10" s="17">
        <v>5</v>
      </c>
      <c r="EC10" s="17">
        <v>32</v>
      </c>
      <c r="ED10" s="17">
        <v>29</v>
      </c>
      <c r="EE10" s="17">
        <v>0</v>
      </c>
      <c r="EF10" s="17">
        <v>0</v>
      </c>
      <c r="EG10" s="17">
        <v>0</v>
      </c>
      <c r="EH10" s="17">
        <v>16</v>
      </c>
      <c r="EI10" s="17">
        <v>0</v>
      </c>
      <c r="EJ10" s="17">
        <v>0</v>
      </c>
      <c r="EK10" s="17">
        <v>0</v>
      </c>
      <c r="EL10" s="17">
        <v>0</v>
      </c>
      <c r="EM10" s="17">
        <v>60</v>
      </c>
      <c r="EN10" s="17">
        <v>16</v>
      </c>
      <c r="EO10" s="17">
        <v>0</v>
      </c>
      <c r="EP10" s="17">
        <v>0</v>
      </c>
      <c r="EQ10" s="17">
        <v>0</v>
      </c>
      <c r="ER10" s="17">
        <v>0</v>
      </c>
      <c r="ES10" s="17">
        <v>3</v>
      </c>
      <c r="ET10" s="17">
        <v>23</v>
      </c>
      <c r="EU10" s="17">
        <v>15</v>
      </c>
      <c r="EV10" s="17">
        <v>96</v>
      </c>
      <c r="EW10" s="18">
        <f>+SUM(BW10,BY10,CA10,CC10,CE10,CG10,CI10,CK10,CM10,CO10,CQ10,CS10,CU10,CW10,CY10,DA10,DC10,DE10,DG10,DI10,DK10,DM10,DO10,DQ10,DS10,DU10,DW10,DY10,EA10,EC10,EE10,EG10,EI10,EK10,EM10,EO10,EQ10,ES10,EU10)</f>
        <v>177</v>
      </c>
      <c r="EX10" s="18">
        <f>+SUM(BX10,BZ10,CB10,CD10,CF10,CH10,CJ10,CL10,CN10,CP10,CR10,CT10,CV10,CX10,CZ10,DB10,DD10,DF10,DH10,DJ10,DL10,DN10,DP10,DR10,DT10,DV10,DX10,DZ10,EB10,ED10,EF10,EH10,EJ10,EL10,EN10,EP10,ER10,ET10,EV10)</f>
        <v>271</v>
      </c>
      <c r="EY10" s="16">
        <f t="shared" ref="EY10:EY56" si="3">+SUM(EW10:EX10)</f>
        <v>448</v>
      </c>
      <c r="EZ10" s="16">
        <f t="shared" ref="EZ10:EZ40" si="4">SUM(L10,AE10,BV10,EY10)</f>
        <v>787</v>
      </c>
      <c r="FA10" s="15"/>
      <c r="FB10" s="15"/>
      <c r="FC10" s="15"/>
    </row>
    <row r="11" spans="1:159" ht="18.75" customHeight="1">
      <c r="A11" s="15"/>
      <c r="B11" s="204" t="s">
        <v>1058</v>
      </c>
      <c r="C11" s="204" t="s">
        <v>457</v>
      </c>
      <c r="D11" s="204">
        <v>7</v>
      </c>
      <c r="E11" s="204">
        <v>2</v>
      </c>
      <c r="F11" s="204">
        <v>22</v>
      </c>
      <c r="G11" s="204">
        <v>4</v>
      </c>
      <c r="H11" s="204">
        <v>11</v>
      </c>
      <c r="I11" s="204">
        <v>6</v>
      </c>
      <c r="J11" s="205">
        <f>+SUM(D12,F12,H12)</f>
        <v>129</v>
      </c>
      <c r="K11" s="205">
        <f>+SUM(E12,G12,I12)</f>
        <v>176</v>
      </c>
      <c r="L11" s="206">
        <f t="shared" si="0"/>
        <v>305</v>
      </c>
      <c r="M11" s="183">
        <v>0</v>
      </c>
      <c r="N11" s="183">
        <v>0</v>
      </c>
      <c r="O11" s="183">
        <v>0</v>
      </c>
      <c r="P11" s="183">
        <v>0</v>
      </c>
      <c r="Q11" s="183">
        <v>1</v>
      </c>
      <c r="R11" s="183">
        <v>0</v>
      </c>
      <c r="S11" s="183">
        <v>0</v>
      </c>
      <c r="T11" s="183">
        <v>0</v>
      </c>
      <c r="U11" s="183">
        <v>0</v>
      </c>
      <c r="V11" s="183">
        <v>0</v>
      </c>
      <c r="W11" s="183">
        <v>0</v>
      </c>
      <c r="X11" s="183">
        <v>0</v>
      </c>
      <c r="Y11" s="183">
        <v>0</v>
      </c>
      <c r="Z11" s="183">
        <v>0</v>
      </c>
      <c r="AA11" s="183">
        <v>11</v>
      </c>
      <c r="AB11" s="183">
        <v>0</v>
      </c>
      <c r="AC11" s="207">
        <f>+SUM(M12,O12,Q12,S12,U12)</f>
        <v>43</v>
      </c>
      <c r="AD11" s="207">
        <f>+SUM(N12,P12,R12,T12,V12)</f>
        <v>53</v>
      </c>
      <c r="AE11" s="16">
        <f t="shared" si="1"/>
        <v>96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8">
        <f>+SUM(AF12,AH12,AJ12,AL12,AN12,AP12,AR12,AT12,AV12,AX12,AZ12,BB12,BD12,BF12,BH12,BJ12,BL12,BN12,BP12,BR12)</f>
        <v>32</v>
      </c>
      <c r="BU11" s="18">
        <f>+SUM(AG12,AI12,AK12,AM12,AO12,AQ12,AS12,AU12,AW12,AY12,BA12,BC12,BE12,BG12,BI12,BK12,BM12,BO12,BQ12,BS12)</f>
        <v>13</v>
      </c>
      <c r="BV11" s="16">
        <f t="shared" si="2"/>
        <v>45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0</v>
      </c>
      <c r="CZ11" s="17">
        <v>0</v>
      </c>
      <c r="DA11" s="17">
        <v>0</v>
      </c>
      <c r="DB11" s="17">
        <v>0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0</v>
      </c>
      <c r="DI11" s="17">
        <v>0</v>
      </c>
      <c r="DJ11" s="17">
        <v>0</v>
      </c>
      <c r="DK11" s="17">
        <v>0</v>
      </c>
      <c r="DL11" s="17">
        <v>0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  <c r="DT11" s="17">
        <v>0</v>
      </c>
      <c r="DU11" s="17">
        <v>0</v>
      </c>
      <c r="DV11" s="17">
        <v>0</v>
      </c>
      <c r="DW11" s="17">
        <v>0</v>
      </c>
      <c r="DX11" s="17">
        <v>0</v>
      </c>
      <c r="DY11" s="17">
        <v>0</v>
      </c>
      <c r="DZ11" s="17">
        <v>0</v>
      </c>
      <c r="EA11" s="17">
        <v>0</v>
      </c>
      <c r="EB11" s="17">
        <v>0</v>
      </c>
      <c r="EC11" s="17">
        <v>0</v>
      </c>
      <c r="ED11" s="17">
        <v>0</v>
      </c>
      <c r="EE11" s="17">
        <v>0</v>
      </c>
      <c r="EF11" s="17">
        <v>0</v>
      </c>
      <c r="EG11" s="17">
        <v>0</v>
      </c>
      <c r="EH11" s="17">
        <v>0</v>
      </c>
      <c r="EI11" s="17">
        <v>0</v>
      </c>
      <c r="EJ11" s="17">
        <v>0</v>
      </c>
      <c r="EK11" s="17">
        <v>0</v>
      </c>
      <c r="EL11" s="17">
        <v>0</v>
      </c>
      <c r="EM11" s="17">
        <v>0</v>
      </c>
      <c r="EN11" s="17">
        <v>0</v>
      </c>
      <c r="EO11" s="17">
        <v>0</v>
      </c>
      <c r="EP11" s="17">
        <v>0</v>
      </c>
      <c r="EQ11" s="17">
        <v>0</v>
      </c>
      <c r="ER11" s="17">
        <v>0</v>
      </c>
      <c r="ES11" s="17">
        <v>0</v>
      </c>
      <c r="ET11" s="17">
        <v>0</v>
      </c>
      <c r="EU11" s="17">
        <v>0</v>
      </c>
      <c r="EV11" s="17">
        <v>0</v>
      </c>
      <c r="EW11" s="18">
        <f>+SUM(BW12,BY12,CA12,CC12,CE12,CG12,CI12,CK12,CM12,CO12,CQ12,CS12,CU12,CW12,CY12,DA12,DC12,DE12,DG12,DI12,DK12,DM12,DO12,DQ12,DS12,DU12,DW12,DY12,EA12,EC12,EE12,EG12,EI12,EK12,EM12,EO12,EQ12,ES12,EU12)</f>
        <v>423</v>
      </c>
      <c r="EX11" s="18">
        <f>+SUM(BX12,BZ12,CB12,CD12,CF12,CH12,CJ12,CL12,CN12,CP12,CR12,CT12,CV12,CX12,CZ12,DB12,DD12,DF12,DH12,DJ12,DL12,DN12,DP12,DR12,DT12,DV12,DX12,DZ12,EB12,ED12,EF12,EH12,EJ12,EL12,EN12,EP12,ER12,ET12,EV12)</f>
        <v>224</v>
      </c>
      <c r="EY11" s="16">
        <f t="shared" si="3"/>
        <v>647</v>
      </c>
      <c r="EZ11" s="16">
        <f t="shared" si="4"/>
        <v>1093</v>
      </c>
      <c r="FA11" s="15"/>
      <c r="FB11" s="15"/>
      <c r="FC11" s="15"/>
    </row>
    <row r="12" spans="1:159" ht="18.75" customHeight="1">
      <c r="A12" s="15"/>
      <c r="B12" s="204" t="s">
        <v>31</v>
      </c>
      <c r="C12" s="204" t="s">
        <v>456</v>
      </c>
      <c r="D12" s="204">
        <v>71</v>
      </c>
      <c r="E12" s="204">
        <v>47</v>
      </c>
      <c r="F12" s="204">
        <v>22</v>
      </c>
      <c r="G12" s="204">
        <v>18</v>
      </c>
      <c r="H12" s="204">
        <v>36</v>
      </c>
      <c r="I12" s="204">
        <v>111</v>
      </c>
      <c r="J12" s="205">
        <f t="shared" ref="J12:J37" si="5">+SUM(D12,F12,H12)</f>
        <v>129</v>
      </c>
      <c r="K12" s="205">
        <f t="shared" ref="K12:K37" si="6">+SUM(E12,G12,I12)</f>
        <v>176</v>
      </c>
      <c r="L12" s="206">
        <f t="shared" si="0"/>
        <v>305</v>
      </c>
      <c r="M12" s="183">
        <v>12</v>
      </c>
      <c r="N12" s="183">
        <v>13</v>
      </c>
      <c r="O12" s="183">
        <v>22</v>
      </c>
      <c r="P12" s="183">
        <v>21</v>
      </c>
      <c r="Q12" s="183">
        <v>5</v>
      </c>
      <c r="R12" s="183">
        <v>19</v>
      </c>
      <c r="S12" s="183">
        <v>1</v>
      </c>
      <c r="T12" s="183">
        <v>0</v>
      </c>
      <c r="U12" s="183">
        <v>3</v>
      </c>
      <c r="V12" s="183">
        <v>0</v>
      </c>
      <c r="W12" s="183">
        <v>1</v>
      </c>
      <c r="X12" s="183">
        <v>0</v>
      </c>
      <c r="Y12" s="183">
        <v>13</v>
      </c>
      <c r="Z12" s="183">
        <v>14</v>
      </c>
      <c r="AA12" s="183">
        <v>0</v>
      </c>
      <c r="AB12" s="183">
        <v>2</v>
      </c>
      <c r="AC12" s="207">
        <f t="shared" ref="AC12:AC30" si="7">+SUM(M12,O12,Q12,S12,U12)</f>
        <v>43</v>
      </c>
      <c r="AD12" s="207">
        <f t="shared" ref="AD12:AD30" si="8">+SUM(N12,P12,R12,T12,V12)</f>
        <v>53</v>
      </c>
      <c r="AE12" s="16">
        <f t="shared" si="1"/>
        <v>96</v>
      </c>
      <c r="AF12" s="17">
        <v>0</v>
      </c>
      <c r="AG12" s="17">
        <v>0</v>
      </c>
      <c r="AH12" s="17">
        <v>0</v>
      </c>
      <c r="AI12" s="17">
        <v>0</v>
      </c>
      <c r="AJ12" s="17">
        <v>5</v>
      </c>
      <c r="AK12" s="17">
        <v>0</v>
      </c>
      <c r="AL12" s="17">
        <v>0</v>
      </c>
      <c r="AM12" s="17">
        <v>0</v>
      </c>
      <c r="AN12" s="17">
        <v>3</v>
      </c>
      <c r="AO12" s="17">
        <v>0</v>
      </c>
      <c r="AP12" s="17">
        <v>2</v>
      </c>
      <c r="AQ12" s="17">
        <v>5</v>
      </c>
      <c r="AR12" s="17">
        <v>7</v>
      </c>
      <c r="AS12" s="17">
        <v>0</v>
      </c>
      <c r="AT12" s="17">
        <v>0</v>
      </c>
      <c r="AU12" s="17">
        <v>0</v>
      </c>
      <c r="AV12" s="17">
        <v>5</v>
      </c>
      <c r="AW12" s="17">
        <v>3</v>
      </c>
      <c r="AX12" s="17">
        <v>1</v>
      </c>
      <c r="AY12" s="17">
        <v>0</v>
      </c>
      <c r="AZ12" s="17">
        <v>2</v>
      </c>
      <c r="BA12" s="17">
        <v>2</v>
      </c>
      <c r="BB12" s="17">
        <v>2</v>
      </c>
      <c r="BC12" s="17">
        <v>1</v>
      </c>
      <c r="BD12" s="17">
        <v>4</v>
      </c>
      <c r="BE12" s="17">
        <v>1</v>
      </c>
      <c r="BF12" s="17">
        <v>0</v>
      </c>
      <c r="BG12" s="17">
        <v>0</v>
      </c>
      <c r="BH12" s="17">
        <v>0</v>
      </c>
      <c r="BI12" s="17">
        <v>1</v>
      </c>
      <c r="BJ12" s="17">
        <v>0</v>
      </c>
      <c r="BK12" s="17">
        <v>0</v>
      </c>
      <c r="BL12" s="17">
        <v>1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8">
        <f t="shared" ref="BT12:BT30" si="9">+SUM(AF12,AH12,AJ12,AL12,AN12,AP12,AR12,AT12,AV12,AX12,AZ12,BB12,BD12,BF12,BH12,BJ12,BL12,BN12,BP12,BR12)</f>
        <v>32</v>
      </c>
      <c r="BU12" s="18">
        <f t="shared" ref="BU12:BU30" si="10">+SUM(AG12,AI12,AK12,AM12,AO12,AQ12,AS12,AU12,AW12,AY12,BA12,BC12,BE12,BG12,BI12,BK12,BM12,BO12,BQ12,BS12)</f>
        <v>13</v>
      </c>
      <c r="BV12" s="16">
        <f t="shared" si="2"/>
        <v>45</v>
      </c>
      <c r="BW12" s="17">
        <v>0</v>
      </c>
      <c r="BX12" s="17">
        <v>0</v>
      </c>
      <c r="BY12" s="17">
        <v>0</v>
      </c>
      <c r="BZ12" s="17">
        <v>2</v>
      </c>
      <c r="CA12" s="17">
        <v>0</v>
      </c>
      <c r="CB12" s="17">
        <v>0</v>
      </c>
      <c r="CC12" s="17">
        <v>0</v>
      </c>
      <c r="CD12" s="17">
        <v>1</v>
      </c>
      <c r="CE12" s="17">
        <v>3</v>
      </c>
      <c r="CF12" s="17">
        <v>5</v>
      </c>
      <c r="CG12" s="17">
        <v>2</v>
      </c>
      <c r="CH12" s="17">
        <v>0</v>
      </c>
      <c r="CI12" s="17">
        <v>0</v>
      </c>
      <c r="CJ12" s="17">
        <v>9</v>
      </c>
      <c r="CK12" s="17">
        <v>13</v>
      </c>
      <c r="CL12" s="17">
        <v>5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13</v>
      </c>
      <c r="CU12" s="17">
        <v>0</v>
      </c>
      <c r="CV12" s="17">
        <v>0</v>
      </c>
      <c r="CW12" s="17">
        <v>8</v>
      </c>
      <c r="CX12" s="17">
        <v>0</v>
      </c>
      <c r="CY12" s="17">
        <v>12</v>
      </c>
      <c r="CZ12" s="17">
        <v>0</v>
      </c>
      <c r="DA12" s="17">
        <v>0</v>
      </c>
      <c r="DB12" s="17">
        <v>6</v>
      </c>
      <c r="DC12" s="17">
        <v>7</v>
      </c>
      <c r="DD12" s="17">
        <v>0</v>
      </c>
      <c r="DE12" s="17">
        <v>0</v>
      </c>
      <c r="DF12" s="17">
        <v>0</v>
      </c>
      <c r="DG12" s="17">
        <v>1</v>
      </c>
      <c r="DH12" s="17">
        <v>5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16</v>
      </c>
      <c r="DP12" s="17">
        <v>0</v>
      </c>
      <c r="DQ12" s="17">
        <v>15</v>
      </c>
      <c r="DR12" s="17">
        <v>6</v>
      </c>
      <c r="DS12" s="17">
        <v>0</v>
      </c>
      <c r="DT12" s="17">
        <v>0</v>
      </c>
      <c r="DU12" s="17">
        <v>20</v>
      </c>
      <c r="DV12" s="17">
        <v>0</v>
      </c>
      <c r="DW12" s="17">
        <v>25</v>
      </c>
      <c r="DX12" s="17">
        <v>0</v>
      </c>
      <c r="DY12" s="17">
        <v>0</v>
      </c>
      <c r="DZ12" s="17">
        <v>0</v>
      </c>
      <c r="EA12" s="17">
        <v>48</v>
      </c>
      <c r="EB12" s="17">
        <v>8</v>
      </c>
      <c r="EC12" s="17">
        <v>1</v>
      </c>
      <c r="ED12" s="17">
        <v>3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71</v>
      </c>
      <c r="EN12" s="17">
        <v>41</v>
      </c>
      <c r="EO12" s="17">
        <v>0</v>
      </c>
      <c r="EP12" s="17">
        <v>0</v>
      </c>
      <c r="EQ12" s="17">
        <v>0</v>
      </c>
      <c r="ER12" s="17">
        <v>0</v>
      </c>
      <c r="ES12" s="17">
        <v>181</v>
      </c>
      <c r="ET12" s="17">
        <v>120</v>
      </c>
      <c r="EU12" s="17">
        <v>0</v>
      </c>
      <c r="EV12" s="17">
        <v>0</v>
      </c>
      <c r="EW12" s="18">
        <f t="shared" ref="EW12:EW28" si="11">+SUM(BW12,BY12,CA12,CC12,CE12,CG12,CI12,CK12,CM12,CO12,CQ12,CS12,CU12,CW12,CY12,DA12,DC12,DE12,DG12,DI12,DK12,DM12,DO12,DQ12,DS12,DU12,DW12,DY12,EA12,EC12,EE12,EG12,EI12,EK12,EM12,EO12,EQ12,ES12,EU12)</f>
        <v>423</v>
      </c>
      <c r="EX12" s="18">
        <f t="shared" ref="EX12:EX28" si="12">+SUM(BX12,BZ12,CB12,CD12,CF12,CH12,CJ12,CL12,CN12,CP12,CR12,CT12,CV12,CX12,CZ12,DB12,DD12,DF12,DH12,DJ12,DL12,DN12,DP12,DR12,DT12,DV12,DX12,DZ12,EB12,ED12,EF12,EH12,EJ12,EL12,EN12,EP12,ER12,ET12,EV12)</f>
        <v>224</v>
      </c>
      <c r="EY12" s="16">
        <f t="shared" si="3"/>
        <v>647</v>
      </c>
      <c r="EZ12" s="16">
        <f t="shared" si="4"/>
        <v>1093</v>
      </c>
      <c r="FA12" s="15"/>
      <c r="FB12" s="15"/>
      <c r="FC12" s="15"/>
    </row>
    <row r="13" spans="1:159" ht="18.75" customHeight="1">
      <c r="A13" s="15"/>
      <c r="B13" s="204" t="s">
        <v>24</v>
      </c>
      <c r="C13" s="204" t="s">
        <v>456</v>
      </c>
      <c r="D13" s="204">
        <v>44</v>
      </c>
      <c r="E13" s="204">
        <v>26</v>
      </c>
      <c r="F13" s="204">
        <v>12</v>
      </c>
      <c r="G13" s="204">
        <v>12</v>
      </c>
      <c r="H13" s="204">
        <v>37</v>
      </c>
      <c r="I13" s="204">
        <v>50</v>
      </c>
      <c r="J13" s="205">
        <f t="shared" si="5"/>
        <v>93</v>
      </c>
      <c r="K13" s="205">
        <f t="shared" si="6"/>
        <v>88</v>
      </c>
      <c r="L13" s="206">
        <f t="shared" si="0"/>
        <v>181</v>
      </c>
      <c r="M13" s="183">
        <v>10</v>
      </c>
      <c r="N13" s="183">
        <v>10</v>
      </c>
      <c r="O13" s="183">
        <v>16</v>
      </c>
      <c r="P13" s="183">
        <v>13</v>
      </c>
      <c r="Q13" s="183">
        <v>3</v>
      </c>
      <c r="R13" s="183">
        <v>4</v>
      </c>
      <c r="S13" s="183">
        <v>0</v>
      </c>
      <c r="T13" s="183">
        <v>1</v>
      </c>
      <c r="U13" s="183">
        <v>0</v>
      </c>
      <c r="V13" s="183">
        <v>0</v>
      </c>
      <c r="W13" s="183">
        <v>0</v>
      </c>
      <c r="X13" s="183">
        <v>0</v>
      </c>
      <c r="Y13" s="183">
        <v>11</v>
      </c>
      <c r="Z13" s="183">
        <v>8</v>
      </c>
      <c r="AA13" s="183">
        <v>10</v>
      </c>
      <c r="AB13" s="183">
        <v>5</v>
      </c>
      <c r="AC13" s="207">
        <f t="shared" si="7"/>
        <v>29</v>
      </c>
      <c r="AD13" s="207">
        <f t="shared" si="8"/>
        <v>28</v>
      </c>
      <c r="AE13" s="16">
        <f t="shared" si="1"/>
        <v>57</v>
      </c>
      <c r="AF13" s="17">
        <v>0</v>
      </c>
      <c r="AG13" s="17">
        <v>4</v>
      </c>
      <c r="AH13" s="17">
        <v>0</v>
      </c>
      <c r="AI13" s="17">
        <v>2</v>
      </c>
      <c r="AJ13" s="17">
        <v>2</v>
      </c>
      <c r="AK13" s="17">
        <v>0</v>
      </c>
      <c r="AL13" s="17">
        <v>0</v>
      </c>
      <c r="AM13" s="17">
        <v>0</v>
      </c>
      <c r="AN13" s="17">
        <v>3</v>
      </c>
      <c r="AO13" s="17">
        <v>2</v>
      </c>
      <c r="AP13" s="17">
        <v>0</v>
      </c>
      <c r="AQ13" s="17">
        <v>1</v>
      </c>
      <c r="AR13" s="17">
        <v>6</v>
      </c>
      <c r="AS13" s="17">
        <v>2</v>
      </c>
      <c r="AT13" s="17">
        <v>0</v>
      </c>
      <c r="AU13" s="17">
        <v>1</v>
      </c>
      <c r="AV13" s="17">
        <v>13</v>
      </c>
      <c r="AW13" s="17">
        <v>3</v>
      </c>
      <c r="AX13" s="17">
        <v>1</v>
      </c>
      <c r="AY13" s="17">
        <v>1</v>
      </c>
      <c r="AZ13" s="17">
        <v>29</v>
      </c>
      <c r="BA13" s="17">
        <v>6</v>
      </c>
      <c r="BB13" s="17">
        <v>2</v>
      </c>
      <c r="BC13" s="17">
        <v>1</v>
      </c>
      <c r="BD13" s="17">
        <v>10</v>
      </c>
      <c r="BE13" s="17">
        <v>7</v>
      </c>
      <c r="BF13" s="17">
        <v>0</v>
      </c>
      <c r="BG13" s="17">
        <v>0</v>
      </c>
      <c r="BH13" s="17">
        <v>1</v>
      </c>
      <c r="BI13" s="17">
        <v>1</v>
      </c>
      <c r="BJ13" s="17">
        <v>0</v>
      </c>
      <c r="BK13" s="17">
        <v>0</v>
      </c>
      <c r="BL13" s="17">
        <v>14</v>
      </c>
      <c r="BM13" s="17">
        <v>6</v>
      </c>
      <c r="BN13" s="17">
        <v>1</v>
      </c>
      <c r="BO13" s="17">
        <v>1</v>
      </c>
      <c r="BP13" s="17">
        <v>2</v>
      </c>
      <c r="BQ13" s="17">
        <v>0</v>
      </c>
      <c r="BR13" s="17">
        <v>0</v>
      </c>
      <c r="BS13" s="17">
        <v>0</v>
      </c>
      <c r="BT13" s="18">
        <f t="shared" si="9"/>
        <v>84</v>
      </c>
      <c r="BU13" s="18">
        <f t="shared" si="10"/>
        <v>38</v>
      </c>
      <c r="BV13" s="16">
        <f t="shared" si="2"/>
        <v>122</v>
      </c>
      <c r="BW13" s="17">
        <v>0</v>
      </c>
      <c r="BX13" s="17">
        <v>0</v>
      </c>
      <c r="BY13" s="17">
        <v>14</v>
      </c>
      <c r="BZ13" s="17">
        <v>1</v>
      </c>
      <c r="CA13" s="17">
        <v>0</v>
      </c>
      <c r="CB13" s="17">
        <v>0</v>
      </c>
      <c r="CC13" s="17">
        <v>4</v>
      </c>
      <c r="CD13" s="17">
        <v>0</v>
      </c>
      <c r="CE13" s="17">
        <v>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10</v>
      </c>
      <c r="CL13" s="17">
        <v>2</v>
      </c>
      <c r="CM13" s="17">
        <v>0</v>
      </c>
      <c r="CN13" s="17">
        <v>0</v>
      </c>
      <c r="CO13" s="17">
        <v>0</v>
      </c>
      <c r="CP13" s="17">
        <v>0</v>
      </c>
      <c r="CQ13" s="17">
        <v>3</v>
      </c>
      <c r="CR13" s="17">
        <v>23</v>
      </c>
      <c r="CS13" s="17">
        <v>29</v>
      </c>
      <c r="CT13" s="17">
        <v>2</v>
      </c>
      <c r="CU13" s="17">
        <v>0</v>
      </c>
      <c r="CV13" s="17">
        <v>0</v>
      </c>
      <c r="CW13" s="17">
        <v>7</v>
      </c>
      <c r="CX13" s="17">
        <v>9</v>
      </c>
      <c r="CY13" s="17">
        <v>62</v>
      </c>
      <c r="CZ13" s="17">
        <v>16</v>
      </c>
      <c r="DA13" s="17">
        <v>0</v>
      </c>
      <c r="DB13" s="17">
        <v>0</v>
      </c>
      <c r="DC13" s="17">
        <v>24</v>
      </c>
      <c r="DD13" s="17">
        <v>0</v>
      </c>
      <c r="DE13" s="17">
        <v>0</v>
      </c>
      <c r="DF13" s="17">
        <v>0</v>
      </c>
      <c r="DG13" s="17">
        <v>2</v>
      </c>
      <c r="DH13" s="17">
        <v>5</v>
      </c>
      <c r="DI13" s="17">
        <v>3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42</v>
      </c>
      <c r="DP13" s="17">
        <v>4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1</v>
      </c>
      <c r="EB13" s="17">
        <v>2</v>
      </c>
      <c r="EC13" s="17">
        <v>28</v>
      </c>
      <c r="ED13" s="17">
        <v>19</v>
      </c>
      <c r="EE13" s="17">
        <v>0</v>
      </c>
      <c r="EF13" s="17">
        <v>0</v>
      </c>
      <c r="EG13" s="17">
        <v>42</v>
      </c>
      <c r="EH13" s="17">
        <v>6</v>
      </c>
      <c r="EI13" s="17">
        <v>40</v>
      </c>
      <c r="EJ13" s="17">
        <v>27</v>
      </c>
      <c r="EK13" s="17">
        <v>0</v>
      </c>
      <c r="EL13" s="17">
        <v>0</v>
      </c>
      <c r="EM13" s="17">
        <v>5</v>
      </c>
      <c r="EN13" s="17">
        <v>2</v>
      </c>
      <c r="EO13" s="17">
        <v>0</v>
      </c>
      <c r="EP13" s="17">
        <v>0</v>
      </c>
      <c r="EQ13" s="17">
        <v>0</v>
      </c>
      <c r="ER13" s="17">
        <v>0</v>
      </c>
      <c r="ES13" s="17">
        <v>39</v>
      </c>
      <c r="ET13" s="17">
        <v>24</v>
      </c>
      <c r="EU13" s="17">
        <v>14</v>
      </c>
      <c r="EV13" s="17">
        <v>29</v>
      </c>
      <c r="EW13" s="18">
        <f t="shared" si="11"/>
        <v>376</v>
      </c>
      <c r="EX13" s="18">
        <f t="shared" si="12"/>
        <v>171</v>
      </c>
      <c r="EY13" s="16">
        <f t="shared" si="3"/>
        <v>547</v>
      </c>
      <c r="EZ13" s="16">
        <f t="shared" si="4"/>
        <v>907</v>
      </c>
      <c r="FA13" s="15"/>
      <c r="FB13" s="15"/>
      <c r="FC13" s="15"/>
    </row>
    <row r="14" spans="1:159" ht="18.75" customHeight="1">
      <c r="A14" s="15"/>
      <c r="B14" s="204" t="s">
        <v>33</v>
      </c>
      <c r="C14" s="204" t="s">
        <v>456</v>
      </c>
      <c r="D14" s="204">
        <v>161</v>
      </c>
      <c r="E14" s="204">
        <v>114</v>
      </c>
      <c r="F14" s="204">
        <v>87</v>
      </c>
      <c r="G14" s="204">
        <v>58</v>
      </c>
      <c r="H14" s="204">
        <v>91</v>
      </c>
      <c r="I14" s="204">
        <v>280</v>
      </c>
      <c r="J14" s="205">
        <f t="shared" si="5"/>
        <v>339</v>
      </c>
      <c r="K14" s="205">
        <f t="shared" si="6"/>
        <v>452</v>
      </c>
      <c r="L14" s="206">
        <f t="shared" si="0"/>
        <v>791</v>
      </c>
      <c r="M14" s="183">
        <v>27</v>
      </c>
      <c r="N14" s="183">
        <v>28</v>
      </c>
      <c r="O14" s="183">
        <v>83</v>
      </c>
      <c r="P14" s="183">
        <v>103</v>
      </c>
      <c r="Q14" s="183">
        <v>3</v>
      </c>
      <c r="R14" s="183">
        <v>9</v>
      </c>
      <c r="S14" s="183">
        <v>5</v>
      </c>
      <c r="T14" s="183">
        <v>2</v>
      </c>
      <c r="U14" s="183">
        <v>0</v>
      </c>
      <c r="V14" s="183">
        <v>3</v>
      </c>
      <c r="W14" s="183">
        <v>1</v>
      </c>
      <c r="X14" s="183">
        <v>0</v>
      </c>
      <c r="Y14" s="183">
        <v>46</v>
      </c>
      <c r="Z14" s="183">
        <v>45</v>
      </c>
      <c r="AA14" s="183">
        <v>14</v>
      </c>
      <c r="AB14" s="183">
        <v>5</v>
      </c>
      <c r="AC14" s="207">
        <f t="shared" si="7"/>
        <v>118</v>
      </c>
      <c r="AD14" s="207">
        <f t="shared" si="8"/>
        <v>145</v>
      </c>
      <c r="AE14" s="16">
        <f t="shared" si="1"/>
        <v>263</v>
      </c>
      <c r="AF14" s="17">
        <v>0</v>
      </c>
      <c r="AG14" s="17">
        <v>1</v>
      </c>
      <c r="AH14" s="17">
        <v>0</v>
      </c>
      <c r="AI14" s="17">
        <v>3</v>
      </c>
      <c r="AJ14" s="17">
        <v>0</v>
      </c>
      <c r="AK14" s="17">
        <v>2</v>
      </c>
      <c r="AL14" s="17">
        <v>2</v>
      </c>
      <c r="AM14" s="17">
        <v>4</v>
      </c>
      <c r="AN14" s="17">
        <v>5</v>
      </c>
      <c r="AO14" s="17">
        <v>5</v>
      </c>
      <c r="AP14" s="17">
        <v>1</v>
      </c>
      <c r="AQ14" s="17">
        <v>1</v>
      </c>
      <c r="AR14" s="17">
        <v>3</v>
      </c>
      <c r="AS14" s="17">
        <v>1</v>
      </c>
      <c r="AT14" s="17">
        <v>1</v>
      </c>
      <c r="AU14" s="17">
        <v>2</v>
      </c>
      <c r="AV14" s="17">
        <v>1</v>
      </c>
      <c r="AW14" s="17">
        <v>0</v>
      </c>
      <c r="AX14" s="17">
        <v>2</v>
      </c>
      <c r="AY14" s="17">
        <v>0</v>
      </c>
      <c r="AZ14" s="17">
        <v>5</v>
      </c>
      <c r="BA14" s="17">
        <v>0</v>
      </c>
      <c r="BB14" s="17">
        <v>1</v>
      </c>
      <c r="BC14" s="17">
        <v>1</v>
      </c>
      <c r="BD14" s="17">
        <v>3</v>
      </c>
      <c r="BE14" s="17">
        <v>5</v>
      </c>
      <c r="BF14" s="17">
        <v>1</v>
      </c>
      <c r="BG14" s="17">
        <v>0</v>
      </c>
      <c r="BH14" s="17">
        <v>2</v>
      </c>
      <c r="BI14" s="17">
        <v>0</v>
      </c>
      <c r="BJ14" s="17">
        <v>0</v>
      </c>
      <c r="BK14" s="17">
        <v>0</v>
      </c>
      <c r="BL14" s="17">
        <v>2</v>
      </c>
      <c r="BM14" s="17">
        <v>3</v>
      </c>
      <c r="BN14" s="17">
        <v>0</v>
      </c>
      <c r="BO14" s="17">
        <v>2</v>
      </c>
      <c r="BP14" s="17">
        <v>5</v>
      </c>
      <c r="BQ14" s="17">
        <v>0</v>
      </c>
      <c r="BR14" s="17">
        <v>2</v>
      </c>
      <c r="BS14" s="17">
        <v>3</v>
      </c>
      <c r="BT14" s="18">
        <f t="shared" si="9"/>
        <v>36</v>
      </c>
      <c r="BU14" s="18">
        <f t="shared" si="10"/>
        <v>33</v>
      </c>
      <c r="BV14" s="16">
        <f t="shared" si="2"/>
        <v>69</v>
      </c>
      <c r="BW14" s="17">
        <v>0</v>
      </c>
      <c r="BX14" s="17">
        <v>0</v>
      </c>
      <c r="BY14" s="17">
        <v>18</v>
      </c>
      <c r="BZ14" s="17">
        <v>18</v>
      </c>
      <c r="CA14" s="17">
        <v>0</v>
      </c>
      <c r="CB14" s="17">
        <v>16</v>
      </c>
      <c r="CC14" s="17">
        <v>0</v>
      </c>
      <c r="CD14" s="17">
        <v>0</v>
      </c>
      <c r="CE14" s="17">
        <v>0</v>
      </c>
      <c r="CF14" s="17">
        <v>0</v>
      </c>
      <c r="CG14" s="17">
        <v>12</v>
      </c>
      <c r="CH14" s="17">
        <v>0</v>
      </c>
      <c r="CI14" s="17">
        <v>0</v>
      </c>
      <c r="CJ14" s="17">
        <v>3</v>
      </c>
      <c r="CK14" s="17">
        <v>21</v>
      </c>
      <c r="CL14" s="17">
        <v>23</v>
      </c>
      <c r="CM14" s="17">
        <v>66</v>
      </c>
      <c r="CN14" s="17">
        <v>58</v>
      </c>
      <c r="CO14" s="17">
        <v>0</v>
      </c>
      <c r="CP14" s="17">
        <v>0</v>
      </c>
      <c r="CQ14" s="17">
        <v>0</v>
      </c>
      <c r="CR14" s="17">
        <v>12</v>
      </c>
      <c r="CS14" s="17">
        <v>51</v>
      </c>
      <c r="CT14" s="17">
        <v>34</v>
      </c>
      <c r="CU14" s="17">
        <v>0</v>
      </c>
      <c r="CV14" s="17">
        <v>0</v>
      </c>
      <c r="CW14" s="17">
        <v>8</v>
      </c>
      <c r="CX14" s="17">
        <v>23</v>
      </c>
      <c r="CY14" s="17">
        <v>35</v>
      </c>
      <c r="CZ14" s="17">
        <v>49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5</v>
      </c>
      <c r="DH14" s="17">
        <v>8</v>
      </c>
      <c r="DI14" s="17">
        <v>0</v>
      </c>
      <c r="DJ14" s="17">
        <v>0</v>
      </c>
      <c r="DK14" s="17">
        <v>26</v>
      </c>
      <c r="DL14" s="17">
        <v>32</v>
      </c>
      <c r="DM14" s="17">
        <v>0</v>
      </c>
      <c r="DN14" s="17">
        <v>0</v>
      </c>
      <c r="DO14" s="17">
        <v>16</v>
      </c>
      <c r="DP14" s="17">
        <v>1</v>
      </c>
      <c r="DQ14" s="17">
        <v>0</v>
      </c>
      <c r="DR14" s="17">
        <v>0</v>
      </c>
      <c r="DS14" s="17">
        <v>0</v>
      </c>
      <c r="DT14" s="17">
        <v>0</v>
      </c>
      <c r="DU14" s="17">
        <v>9</v>
      </c>
      <c r="DV14" s="17">
        <v>0</v>
      </c>
      <c r="DW14" s="17">
        <v>0</v>
      </c>
      <c r="DX14" s="17">
        <v>0</v>
      </c>
      <c r="DY14" s="17">
        <v>0</v>
      </c>
      <c r="DZ14" s="17">
        <v>0</v>
      </c>
      <c r="EA14" s="17">
        <v>1</v>
      </c>
      <c r="EB14" s="17">
        <v>0</v>
      </c>
      <c r="EC14" s="17">
        <v>56</v>
      </c>
      <c r="ED14" s="17">
        <v>11</v>
      </c>
      <c r="EE14" s="17">
        <v>0</v>
      </c>
      <c r="EF14" s="17">
        <v>0</v>
      </c>
      <c r="EG14" s="17">
        <v>2</v>
      </c>
      <c r="EH14" s="17">
        <v>10</v>
      </c>
      <c r="EI14" s="17">
        <v>5</v>
      </c>
      <c r="EJ14" s="17">
        <v>3</v>
      </c>
      <c r="EK14" s="17">
        <v>0</v>
      </c>
      <c r="EL14" s="17">
        <v>0</v>
      </c>
      <c r="EM14" s="17">
        <v>37</v>
      </c>
      <c r="EN14" s="17">
        <v>75</v>
      </c>
      <c r="EO14" s="17">
        <v>0</v>
      </c>
      <c r="EP14" s="17">
        <v>0</v>
      </c>
      <c r="EQ14" s="17">
        <v>0</v>
      </c>
      <c r="ER14" s="17">
        <v>0</v>
      </c>
      <c r="ES14" s="17">
        <v>11</v>
      </c>
      <c r="ET14" s="17">
        <v>0</v>
      </c>
      <c r="EU14" s="17">
        <v>0</v>
      </c>
      <c r="EV14" s="17">
        <v>0</v>
      </c>
      <c r="EW14" s="18">
        <f t="shared" si="11"/>
        <v>379</v>
      </c>
      <c r="EX14" s="18">
        <f t="shared" si="12"/>
        <v>376</v>
      </c>
      <c r="EY14" s="16">
        <f t="shared" si="3"/>
        <v>755</v>
      </c>
      <c r="EZ14" s="16">
        <f t="shared" si="4"/>
        <v>1878</v>
      </c>
      <c r="FA14" s="15"/>
      <c r="FB14" s="15"/>
      <c r="FC14" s="15"/>
    </row>
    <row r="15" spans="1:159" ht="18.75" customHeight="1">
      <c r="A15" s="15"/>
      <c r="B15" s="204" t="s">
        <v>23</v>
      </c>
      <c r="C15" s="204" t="s">
        <v>456</v>
      </c>
      <c r="D15" s="204">
        <v>109</v>
      </c>
      <c r="E15" s="204">
        <v>106</v>
      </c>
      <c r="F15" s="204">
        <v>26</v>
      </c>
      <c r="G15" s="204">
        <v>62</v>
      </c>
      <c r="H15" s="204">
        <v>69</v>
      </c>
      <c r="I15" s="204">
        <v>175</v>
      </c>
      <c r="J15" s="205">
        <f t="shared" si="5"/>
        <v>204</v>
      </c>
      <c r="K15" s="205">
        <f t="shared" si="6"/>
        <v>343</v>
      </c>
      <c r="L15" s="206">
        <f t="shared" si="0"/>
        <v>547</v>
      </c>
      <c r="M15" s="183">
        <v>21</v>
      </c>
      <c r="N15" s="183">
        <v>25</v>
      </c>
      <c r="O15" s="183">
        <v>40</v>
      </c>
      <c r="P15" s="183">
        <v>43</v>
      </c>
      <c r="Q15" s="183">
        <v>13</v>
      </c>
      <c r="R15" s="183">
        <v>10</v>
      </c>
      <c r="S15" s="183">
        <v>3</v>
      </c>
      <c r="T15" s="183">
        <v>2</v>
      </c>
      <c r="U15" s="183">
        <v>0</v>
      </c>
      <c r="V15" s="183">
        <v>3</v>
      </c>
      <c r="W15" s="183">
        <v>0</v>
      </c>
      <c r="X15" s="183">
        <v>0</v>
      </c>
      <c r="Y15" s="183">
        <v>34</v>
      </c>
      <c r="Z15" s="183">
        <v>26</v>
      </c>
      <c r="AA15" s="183">
        <v>11</v>
      </c>
      <c r="AB15" s="183">
        <v>9</v>
      </c>
      <c r="AC15" s="207">
        <f t="shared" si="7"/>
        <v>77</v>
      </c>
      <c r="AD15" s="207">
        <f t="shared" si="8"/>
        <v>83</v>
      </c>
      <c r="AE15" s="16">
        <f t="shared" si="1"/>
        <v>160</v>
      </c>
      <c r="AF15" s="17">
        <v>0</v>
      </c>
      <c r="AG15" s="17">
        <v>1</v>
      </c>
      <c r="AH15" s="17">
        <v>0</v>
      </c>
      <c r="AI15" s="17">
        <v>0</v>
      </c>
      <c r="AJ15" s="17">
        <v>6</v>
      </c>
      <c r="AK15" s="17">
        <v>1</v>
      </c>
      <c r="AL15" s="17">
        <v>1</v>
      </c>
      <c r="AM15" s="17">
        <v>2</v>
      </c>
      <c r="AN15" s="17">
        <v>1</v>
      </c>
      <c r="AO15" s="17">
        <v>3</v>
      </c>
      <c r="AP15" s="17">
        <v>1</v>
      </c>
      <c r="AQ15" s="17">
        <v>0</v>
      </c>
      <c r="AR15" s="17">
        <v>5</v>
      </c>
      <c r="AS15" s="17">
        <v>4</v>
      </c>
      <c r="AT15" s="17">
        <v>1</v>
      </c>
      <c r="AU15" s="17">
        <v>0</v>
      </c>
      <c r="AV15" s="17">
        <v>2</v>
      </c>
      <c r="AW15" s="17">
        <v>0</v>
      </c>
      <c r="AX15" s="17">
        <v>0</v>
      </c>
      <c r="AY15" s="17">
        <v>1</v>
      </c>
      <c r="AZ15" s="17">
        <v>10</v>
      </c>
      <c r="BA15" s="17">
        <v>1</v>
      </c>
      <c r="BB15" s="17">
        <v>1</v>
      </c>
      <c r="BC15" s="17">
        <v>1</v>
      </c>
      <c r="BD15" s="17">
        <v>6</v>
      </c>
      <c r="BE15" s="17">
        <v>4</v>
      </c>
      <c r="BF15" s="17">
        <v>0</v>
      </c>
      <c r="BG15" s="17">
        <v>0</v>
      </c>
      <c r="BH15" s="17">
        <v>2</v>
      </c>
      <c r="BI15" s="17">
        <v>1</v>
      </c>
      <c r="BJ15" s="17">
        <v>1</v>
      </c>
      <c r="BK15" s="17">
        <v>1</v>
      </c>
      <c r="BL15" s="17">
        <v>9</v>
      </c>
      <c r="BM15" s="17">
        <v>11</v>
      </c>
      <c r="BN15" s="17">
        <v>0</v>
      </c>
      <c r="BO15" s="17">
        <v>1</v>
      </c>
      <c r="BP15" s="17">
        <v>2</v>
      </c>
      <c r="BQ15" s="17">
        <v>1</v>
      </c>
      <c r="BR15" s="17">
        <v>3</v>
      </c>
      <c r="BS15" s="17">
        <v>5</v>
      </c>
      <c r="BT15" s="18">
        <f t="shared" si="9"/>
        <v>51</v>
      </c>
      <c r="BU15" s="18">
        <f t="shared" si="10"/>
        <v>38</v>
      </c>
      <c r="BV15" s="16">
        <f t="shared" si="2"/>
        <v>89</v>
      </c>
      <c r="BW15" s="17">
        <v>0</v>
      </c>
      <c r="BX15" s="17">
        <v>0</v>
      </c>
      <c r="BY15" s="17">
        <v>2</v>
      </c>
      <c r="BZ15" s="17">
        <v>37</v>
      </c>
      <c r="CA15" s="17">
        <v>0</v>
      </c>
      <c r="CB15" s="17">
        <v>0</v>
      </c>
      <c r="CC15" s="17">
        <v>0</v>
      </c>
      <c r="CD15" s="17">
        <v>1</v>
      </c>
      <c r="CE15" s="17">
        <v>1</v>
      </c>
      <c r="CF15" s="17">
        <v>3</v>
      </c>
      <c r="CG15" s="17">
        <v>70</v>
      </c>
      <c r="CH15" s="17">
        <v>47</v>
      </c>
      <c r="CI15" s="17">
        <v>0</v>
      </c>
      <c r="CJ15" s="17">
        <v>0</v>
      </c>
      <c r="CK15" s="17">
        <v>27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24</v>
      </c>
      <c r="CS15" s="17">
        <v>24</v>
      </c>
      <c r="CT15" s="17">
        <v>6</v>
      </c>
      <c r="CU15" s="17">
        <v>0</v>
      </c>
      <c r="CV15" s="17">
        <v>0</v>
      </c>
      <c r="CW15" s="17">
        <v>11</v>
      </c>
      <c r="CX15" s="17">
        <v>2</v>
      </c>
      <c r="CY15" s="17">
        <v>87</v>
      </c>
      <c r="CZ15" s="17">
        <v>40</v>
      </c>
      <c r="DA15" s="17">
        <v>0</v>
      </c>
      <c r="DB15" s="17">
        <v>0</v>
      </c>
      <c r="DC15" s="17">
        <v>12</v>
      </c>
      <c r="DD15" s="17">
        <v>73</v>
      </c>
      <c r="DE15" s="17">
        <v>13</v>
      </c>
      <c r="DF15" s="17">
        <v>18</v>
      </c>
      <c r="DG15" s="17">
        <v>4</v>
      </c>
      <c r="DH15" s="17">
        <v>3</v>
      </c>
      <c r="DI15" s="17">
        <v>0</v>
      </c>
      <c r="DJ15" s="17">
        <v>2</v>
      </c>
      <c r="DK15" s="17">
        <v>0</v>
      </c>
      <c r="DL15" s="17">
        <v>0</v>
      </c>
      <c r="DM15" s="17">
        <v>0</v>
      </c>
      <c r="DN15" s="17">
        <v>0</v>
      </c>
      <c r="DO15" s="17">
        <v>1</v>
      </c>
      <c r="DP15" s="17">
        <v>39</v>
      </c>
      <c r="DQ15" s="17">
        <v>0</v>
      </c>
      <c r="DR15" s="17">
        <v>0</v>
      </c>
      <c r="DS15" s="17">
        <v>0</v>
      </c>
      <c r="DT15" s="17">
        <v>0</v>
      </c>
      <c r="DU15" s="17">
        <v>8</v>
      </c>
      <c r="DV15" s="17">
        <v>19</v>
      </c>
      <c r="DW15" s="17">
        <v>18</v>
      </c>
      <c r="DX15" s="17">
        <v>21</v>
      </c>
      <c r="DY15" s="17">
        <v>0</v>
      </c>
      <c r="DZ15" s="17">
        <v>0</v>
      </c>
      <c r="EA15" s="17">
        <v>1</v>
      </c>
      <c r="EB15" s="17">
        <v>7</v>
      </c>
      <c r="EC15" s="17">
        <v>25</v>
      </c>
      <c r="ED15" s="17">
        <v>20</v>
      </c>
      <c r="EE15" s="17">
        <v>0</v>
      </c>
      <c r="EF15" s="17">
        <v>0</v>
      </c>
      <c r="EG15" s="17">
        <v>107</v>
      </c>
      <c r="EH15" s="17">
        <v>29</v>
      </c>
      <c r="EI15" s="17">
        <v>5</v>
      </c>
      <c r="EJ15" s="17">
        <v>1</v>
      </c>
      <c r="EK15" s="17">
        <v>0</v>
      </c>
      <c r="EL15" s="17">
        <v>0</v>
      </c>
      <c r="EM15" s="17">
        <v>38</v>
      </c>
      <c r="EN15" s="17">
        <v>61</v>
      </c>
      <c r="EO15" s="17">
        <v>0</v>
      </c>
      <c r="EP15" s="17">
        <v>0</v>
      </c>
      <c r="EQ15" s="17">
        <v>1</v>
      </c>
      <c r="ER15" s="17">
        <v>0</v>
      </c>
      <c r="ES15" s="17">
        <v>122</v>
      </c>
      <c r="ET15" s="17">
        <v>21</v>
      </c>
      <c r="EU15" s="17">
        <v>4</v>
      </c>
      <c r="EV15" s="17">
        <v>0</v>
      </c>
      <c r="EW15" s="18">
        <f t="shared" si="11"/>
        <v>581</v>
      </c>
      <c r="EX15" s="18">
        <f t="shared" si="12"/>
        <v>474</v>
      </c>
      <c r="EY15" s="16">
        <f t="shared" si="3"/>
        <v>1055</v>
      </c>
      <c r="EZ15" s="16">
        <f t="shared" si="4"/>
        <v>1851</v>
      </c>
      <c r="FA15" s="15"/>
      <c r="FB15" s="15"/>
      <c r="FC15" s="15"/>
    </row>
    <row r="16" spans="1:159" ht="18.75" customHeight="1">
      <c r="A16" s="15"/>
      <c r="B16" s="204" t="s">
        <v>293</v>
      </c>
      <c r="C16" s="204" t="s">
        <v>458</v>
      </c>
      <c r="D16" s="204">
        <v>7</v>
      </c>
      <c r="E16" s="204">
        <v>5</v>
      </c>
      <c r="F16" s="204">
        <v>0</v>
      </c>
      <c r="G16" s="204">
        <v>1</v>
      </c>
      <c r="H16" s="204">
        <v>2</v>
      </c>
      <c r="I16" s="204">
        <v>11</v>
      </c>
      <c r="J16" s="205">
        <f t="shared" si="5"/>
        <v>9</v>
      </c>
      <c r="K16" s="205">
        <f t="shared" si="6"/>
        <v>17</v>
      </c>
      <c r="L16" s="206">
        <f t="shared" si="0"/>
        <v>26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>
        <v>0</v>
      </c>
      <c r="U16" s="183">
        <v>0</v>
      </c>
      <c r="V16" s="183">
        <v>0</v>
      </c>
      <c r="W16" s="183">
        <v>0</v>
      </c>
      <c r="X16" s="183">
        <v>0</v>
      </c>
      <c r="Y16" s="183">
        <v>0</v>
      </c>
      <c r="Z16" s="183">
        <v>0</v>
      </c>
      <c r="AA16" s="183">
        <v>0</v>
      </c>
      <c r="AB16" s="183">
        <v>0</v>
      </c>
      <c r="AC16" s="207">
        <f t="shared" si="7"/>
        <v>0</v>
      </c>
      <c r="AD16" s="207">
        <f t="shared" si="8"/>
        <v>0</v>
      </c>
      <c r="AE16" s="16">
        <f t="shared" si="1"/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1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1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8">
        <f t="shared" si="9"/>
        <v>1</v>
      </c>
      <c r="BU16" s="18">
        <f t="shared" si="10"/>
        <v>1</v>
      </c>
      <c r="BV16" s="16">
        <f t="shared" si="2"/>
        <v>2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17">
        <v>0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v>0</v>
      </c>
      <c r="EU16" s="17">
        <v>0</v>
      </c>
      <c r="EV16" s="17">
        <v>0</v>
      </c>
      <c r="EW16" s="18">
        <f t="shared" si="11"/>
        <v>0</v>
      </c>
      <c r="EX16" s="18">
        <f t="shared" si="12"/>
        <v>0</v>
      </c>
      <c r="EY16" s="16">
        <f t="shared" si="3"/>
        <v>0</v>
      </c>
      <c r="EZ16" s="16">
        <f t="shared" si="4"/>
        <v>28</v>
      </c>
      <c r="FA16" s="15"/>
      <c r="FB16" s="15"/>
      <c r="FC16" s="15"/>
    </row>
    <row r="17" spans="1:159" ht="18.75" customHeight="1">
      <c r="A17" s="15"/>
      <c r="B17" s="204" t="s">
        <v>35</v>
      </c>
      <c r="C17" s="204" t="s">
        <v>456</v>
      </c>
      <c r="D17" s="204">
        <v>56</v>
      </c>
      <c r="E17" s="204">
        <v>46</v>
      </c>
      <c r="F17" s="204">
        <v>20</v>
      </c>
      <c r="G17" s="204">
        <v>24</v>
      </c>
      <c r="H17" s="204">
        <v>29</v>
      </c>
      <c r="I17" s="204">
        <v>112</v>
      </c>
      <c r="J17" s="205">
        <f t="shared" si="5"/>
        <v>105</v>
      </c>
      <c r="K17" s="205">
        <f t="shared" si="6"/>
        <v>182</v>
      </c>
      <c r="L17" s="206">
        <f t="shared" si="0"/>
        <v>287</v>
      </c>
      <c r="M17" s="183">
        <v>11</v>
      </c>
      <c r="N17" s="183">
        <v>12</v>
      </c>
      <c r="O17" s="183">
        <v>27</v>
      </c>
      <c r="P17" s="183">
        <v>24</v>
      </c>
      <c r="Q17" s="183">
        <v>2</v>
      </c>
      <c r="R17" s="183">
        <v>0</v>
      </c>
      <c r="S17" s="183">
        <v>1</v>
      </c>
      <c r="T17" s="183">
        <v>1</v>
      </c>
      <c r="U17" s="183">
        <v>3</v>
      </c>
      <c r="V17" s="183">
        <v>1</v>
      </c>
      <c r="W17" s="183">
        <v>3</v>
      </c>
      <c r="X17" s="183">
        <v>0</v>
      </c>
      <c r="Y17" s="183">
        <v>19</v>
      </c>
      <c r="Z17" s="183">
        <v>15</v>
      </c>
      <c r="AA17" s="183">
        <v>5</v>
      </c>
      <c r="AB17" s="183">
        <v>8</v>
      </c>
      <c r="AC17" s="207">
        <f t="shared" si="7"/>
        <v>44</v>
      </c>
      <c r="AD17" s="207">
        <f t="shared" si="8"/>
        <v>38</v>
      </c>
      <c r="AE17" s="16">
        <f t="shared" si="1"/>
        <v>82</v>
      </c>
      <c r="AF17" s="17">
        <v>0</v>
      </c>
      <c r="AG17" s="17">
        <v>0</v>
      </c>
      <c r="AH17" s="17">
        <v>0</v>
      </c>
      <c r="AI17" s="17">
        <v>1</v>
      </c>
      <c r="AJ17" s="17">
        <v>6</v>
      </c>
      <c r="AK17" s="17">
        <v>3</v>
      </c>
      <c r="AL17" s="17">
        <v>0</v>
      </c>
      <c r="AM17" s="17">
        <v>0</v>
      </c>
      <c r="AN17" s="17">
        <v>3</v>
      </c>
      <c r="AO17" s="17">
        <v>5</v>
      </c>
      <c r="AP17" s="17">
        <v>2</v>
      </c>
      <c r="AQ17" s="17">
        <v>1</v>
      </c>
      <c r="AR17" s="17">
        <v>5</v>
      </c>
      <c r="AS17" s="17">
        <v>0</v>
      </c>
      <c r="AT17" s="17">
        <v>0</v>
      </c>
      <c r="AU17" s="17">
        <v>0</v>
      </c>
      <c r="AV17" s="17">
        <v>2</v>
      </c>
      <c r="AW17" s="17">
        <v>0</v>
      </c>
      <c r="AX17" s="17">
        <v>0</v>
      </c>
      <c r="AY17" s="17">
        <v>0</v>
      </c>
      <c r="AZ17" s="17">
        <v>5</v>
      </c>
      <c r="BA17" s="17">
        <v>2</v>
      </c>
      <c r="BB17" s="17">
        <v>1</v>
      </c>
      <c r="BC17" s="17">
        <v>0</v>
      </c>
      <c r="BD17" s="17">
        <v>1</v>
      </c>
      <c r="BE17" s="17">
        <v>0</v>
      </c>
      <c r="BF17" s="17">
        <v>0</v>
      </c>
      <c r="BG17" s="17">
        <v>0</v>
      </c>
      <c r="BH17" s="17">
        <v>2</v>
      </c>
      <c r="BI17" s="17">
        <v>0</v>
      </c>
      <c r="BJ17" s="17">
        <v>0</v>
      </c>
      <c r="BK17" s="17">
        <v>0</v>
      </c>
      <c r="BL17" s="17">
        <v>1</v>
      </c>
      <c r="BM17" s="17">
        <v>10</v>
      </c>
      <c r="BN17" s="17">
        <v>1</v>
      </c>
      <c r="BO17" s="17">
        <v>1</v>
      </c>
      <c r="BP17" s="17">
        <v>1</v>
      </c>
      <c r="BQ17" s="17">
        <v>0</v>
      </c>
      <c r="BR17" s="17">
        <v>0</v>
      </c>
      <c r="BS17" s="17">
        <v>0</v>
      </c>
      <c r="BT17" s="18">
        <f t="shared" si="9"/>
        <v>30</v>
      </c>
      <c r="BU17" s="18">
        <f t="shared" si="10"/>
        <v>23</v>
      </c>
      <c r="BV17" s="16">
        <f t="shared" si="2"/>
        <v>53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5</v>
      </c>
      <c r="CE17" s="17">
        <v>15</v>
      </c>
      <c r="CF17" s="17">
        <v>5</v>
      </c>
      <c r="CG17" s="17">
        <v>0</v>
      </c>
      <c r="CH17" s="17">
        <v>0</v>
      </c>
      <c r="CI17" s="17">
        <v>0</v>
      </c>
      <c r="CJ17" s="17">
        <v>3</v>
      </c>
      <c r="CK17" s="17">
        <v>11</v>
      </c>
      <c r="CL17" s="17">
        <v>44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6</v>
      </c>
      <c r="CT17" s="17">
        <v>0</v>
      </c>
      <c r="CU17" s="17">
        <v>0</v>
      </c>
      <c r="CV17" s="17">
        <v>0</v>
      </c>
      <c r="CW17" s="17">
        <v>15</v>
      </c>
      <c r="CX17" s="17">
        <v>1</v>
      </c>
      <c r="CY17" s="17">
        <v>53</v>
      </c>
      <c r="CZ17" s="17">
        <v>36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11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22</v>
      </c>
      <c r="DP17" s="17">
        <v>1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8</v>
      </c>
      <c r="EB17" s="17">
        <v>0</v>
      </c>
      <c r="EC17" s="17">
        <v>2</v>
      </c>
      <c r="ED17" s="17">
        <v>1</v>
      </c>
      <c r="EE17" s="17">
        <v>0</v>
      </c>
      <c r="EF17" s="17">
        <v>0</v>
      </c>
      <c r="EG17" s="17">
        <v>11</v>
      </c>
      <c r="EH17" s="17">
        <v>1</v>
      </c>
      <c r="EI17" s="17">
        <v>0</v>
      </c>
      <c r="EJ17" s="17">
        <v>0</v>
      </c>
      <c r="EK17" s="17">
        <v>0</v>
      </c>
      <c r="EL17" s="17">
        <v>0</v>
      </c>
      <c r="EM17" s="17">
        <v>69</v>
      </c>
      <c r="EN17" s="17">
        <v>1</v>
      </c>
      <c r="EO17" s="17">
        <v>0</v>
      </c>
      <c r="EP17" s="17">
        <v>0</v>
      </c>
      <c r="EQ17" s="17">
        <v>0</v>
      </c>
      <c r="ER17" s="17">
        <v>0</v>
      </c>
      <c r="ES17" s="17">
        <v>3</v>
      </c>
      <c r="ET17" s="17">
        <v>3</v>
      </c>
      <c r="EU17" s="17">
        <v>0</v>
      </c>
      <c r="EV17" s="17">
        <v>17</v>
      </c>
      <c r="EW17" s="18">
        <f t="shared" si="11"/>
        <v>226</v>
      </c>
      <c r="EX17" s="18">
        <f t="shared" si="12"/>
        <v>118</v>
      </c>
      <c r="EY17" s="16">
        <f t="shared" si="3"/>
        <v>344</v>
      </c>
      <c r="EZ17" s="16">
        <f t="shared" si="4"/>
        <v>766</v>
      </c>
      <c r="FA17" s="15"/>
      <c r="FB17" s="15"/>
      <c r="FC17" s="15"/>
    </row>
    <row r="18" spans="1:159" ht="18.75" customHeight="1">
      <c r="A18" s="15"/>
      <c r="B18" s="204" t="s">
        <v>47</v>
      </c>
      <c r="C18" s="204" t="s">
        <v>250</v>
      </c>
      <c r="D18" s="204">
        <v>6</v>
      </c>
      <c r="E18" s="204">
        <v>1</v>
      </c>
      <c r="F18" s="204">
        <v>2</v>
      </c>
      <c r="G18" s="204">
        <v>1</v>
      </c>
      <c r="H18" s="204">
        <v>2</v>
      </c>
      <c r="I18" s="204">
        <v>6</v>
      </c>
      <c r="J18" s="205">
        <f t="shared" si="5"/>
        <v>10</v>
      </c>
      <c r="K18" s="205">
        <f t="shared" si="6"/>
        <v>8</v>
      </c>
      <c r="L18" s="206">
        <f t="shared" si="0"/>
        <v>18</v>
      </c>
      <c r="M18" s="183">
        <v>0</v>
      </c>
      <c r="N18" s="183">
        <v>0</v>
      </c>
      <c r="O18" s="183">
        <v>0</v>
      </c>
      <c r="P18" s="183">
        <v>0</v>
      </c>
      <c r="Q18" s="183">
        <v>0</v>
      </c>
      <c r="R18" s="183">
        <v>0</v>
      </c>
      <c r="S18" s="183">
        <v>0</v>
      </c>
      <c r="T18" s="183">
        <v>0</v>
      </c>
      <c r="U18" s="183">
        <v>0</v>
      </c>
      <c r="V18" s="183">
        <v>0</v>
      </c>
      <c r="W18" s="183">
        <v>0</v>
      </c>
      <c r="X18" s="183">
        <v>0</v>
      </c>
      <c r="Y18" s="183">
        <v>0</v>
      </c>
      <c r="Z18" s="183">
        <v>0</v>
      </c>
      <c r="AA18" s="183">
        <v>0</v>
      </c>
      <c r="AB18" s="183">
        <v>2</v>
      </c>
      <c r="AC18" s="207">
        <f t="shared" si="7"/>
        <v>0</v>
      </c>
      <c r="AD18" s="207">
        <f t="shared" si="8"/>
        <v>0</v>
      </c>
      <c r="AE18" s="16">
        <f t="shared" si="1"/>
        <v>0</v>
      </c>
      <c r="AF18" s="17">
        <v>0</v>
      </c>
      <c r="AG18" s="17">
        <v>0</v>
      </c>
      <c r="AH18" s="17">
        <v>0</v>
      </c>
      <c r="AI18" s="17">
        <v>2</v>
      </c>
      <c r="AJ18" s="17">
        <v>0</v>
      </c>
      <c r="AK18" s="17">
        <v>0</v>
      </c>
      <c r="AL18" s="17">
        <v>1</v>
      </c>
      <c r="AM18" s="17">
        <v>1</v>
      </c>
      <c r="AN18" s="17">
        <v>0</v>
      </c>
      <c r="AO18" s="17">
        <v>0</v>
      </c>
      <c r="AP18" s="17">
        <v>3</v>
      </c>
      <c r="AQ18" s="17">
        <v>1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2</v>
      </c>
      <c r="BC18" s="17">
        <v>0</v>
      </c>
      <c r="BD18" s="17">
        <v>0</v>
      </c>
      <c r="BE18" s="17">
        <v>0</v>
      </c>
      <c r="BF18" s="17">
        <v>2</v>
      </c>
      <c r="BG18" s="17">
        <v>0</v>
      </c>
      <c r="BH18" s="17">
        <v>1</v>
      </c>
      <c r="BI18" s="17">
        <v>0</v>
      </c>
      <c r="BJ18" s="17">
        <v>1</v>
      </c>
      <c r="BK18" s="17">
        <v>0</v>
      </c>
      <c r="BL18" s="17">
        <v>1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8">
        <f t="shared" si="9"/>
        <v>11</v>
      </c>
      <c r="BU18" s="18">
        <f t="shared" si="10"/>
        <v>4</v>
      </c>
      <c r="BV18" s="16">
        <f t="shared" si="2"/>
        <v>15</v>
      </c>
      <c r="BW18" s="17">
        <v>0</v>
      </c>
      <c r="BX18" s="17">
        <v>0</v>
      </c>
      <c r="BY18" s="17">
        <v>20</v>
      </c>
      <c r="BZ18" s="17">
        <v>0</v>
      </c>
      <c r="CA18" s="17">
        <v>0</v>
      </c>
      <c r="CB18" s="17">
        <v>23</v>
      </c>
      <c r="CC18" s="17">
        <v>3</v>
      </c>
      <c r="CD18" s="17">
        <v>21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2</v>
      </c>
      <c r="DD18" s="17">
        <v>8</v>
      </c>
      <c r="DE18" s="17">
        <v>0</v>
      </c>
      <c r="DF18" s="17">
        <v>0</v>
      </c>
      <c r="DG18" s="17">
        <v>1</v>
      </c>
      <c r="DH18" s="17">
        <v>6</v>
      </c>
      <c r="DI18" s="17">
        <v>2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19</v>
      </c>
      <c r="EJ18" s="17">
        <v>3</v>
      </c>
      <c r="EK18" s="17">
        <v>0</v>
      </c>
      <c r="EL18" s="17">
        <v>0</v>
      </c>
      <c r="EM18" s="17">
        <v>0</v>
      </c>
      <c r="EN18" s="17">
        <v>11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0</v>
      </c>
      <c r="EU18" s="17">
        <v>0</v>
      </c>
      <c r="EV18" s="17">
        <v>0</v>
      </c>
      <c r="EW18" s="18">
        <f t="shared" si="11"/>
        <v>47</v>
      </c>
      <c r="EX18" s="18">
        <f t="shared" si="12"/>
        <v>72</v>
      </c>
      <c r="EY18" s="16">
        <f t="shared" si="3"/>
        <v>119</v>
      </c>
      <c r="EZ18" s="16">
        <f t="shared" si="4"/>
        <v>152</v>
      </c>
      <c r="FA18" s="15"/>
      <c r="FB18" s="15"/>
      <c r="FC18" s="15"/>
    </row>
    <row r="19" spans="1:159" ht="18.75" customHeight="1">
      <c r="A19" s="15"/>
      <c r="B19" s="204" t="s">
        <v>36</v>
      </c>
      <c r="C19" s="204" t="s">
        <v>456</v>
      </c>
      <c r="D19" s="204">
        <v>173</v>
      </c>
      <c r="E19" s="204">
        <v>109</v>
      </c>
      <c r="F19" s="204">
        <v>31</v>
      </c>
      <c r="G19" s="204">
        <v>24</v>
      </c>
      <c r="H19" s="204">
        <v>110</v>
      </c>
      <c r="I19" s="204">
        <v>164</v>
      </c>
      <c r="J19" s="205">
        <f t="shared" si="5"/>
        <v>314</v>
      </c>
      <c r="K19" s="205">
        <f t="shared" si="6"/>
        <v>297</v>
      </c>
      <c r="L19" s="206">
        <f t="shared" si="0"/>
        <v>611</v>
      </c>
      <c r="M19" s="183">
        <v>34</v>
      </c>
      <c r="N19" s="183">
        <v>26</v>
      </c>
      <c r="O19" s="183">
        <v>51</v>
      </c>
      <c r="P19" s="183">
        <v>36</v>
      </c>
      <c r="Q19" s="183">
        <v>4</v>
      </c>
      <c r="R19" s="183">
        <v>2</v>
      </c>
      <c r="S19" s="183">
        <v>0</v>
      </c>
      <c r="T19" s="183">
        <v>2</v>
      </c>
      <c r="U19" s="183">
        <v>1</v>
      </c>
      <c r="V19" s="183">
        <v>2</v>
      </c>
      <c r="W19" s="183">
        <v>0</v>
      </c>
      <c r="X19" s="183">
        <v>0</v>
      </c>
      <c r="Y19" s="183">
        <v>32</v>
      </c>
      <c r="Z19" s="183">
        <v>30</v>
      </c>
      <c r="AA19" s="183">
        <v>10</v>
      </c>
      <c r="AB19" s="183">
        <v>10</v>
      </c>
      <c r="AC19" s="207">
        <f t="shared" si="7"/>
        <v>90</v>
      </c>
      <c r="AD19" s="207">
        <f t="shared" si="8"/>
        <v>68</v>
      </c>
      <c r="AE19" s="16">
        <f t="shared" si="1"/>
        <v>158</v>
      </c>
      <c r="AF19" s="17">
        <v>0</v>
      </c>
      <c r="AG19" s="17">
        <v>5</v>
      </c>
      <c r="AH19" s="17">
        <v>0</v>
      </c>
      <c r="AI19" s="17">
        <v>0</v>
      </c>
      <c r="AJ19" s="17">
        <v>3</v>
      </c>
      <c r="AK19" s="17">
        <v>0</v>
      </c>
      <c r="AL19" s="17">
        <v>0</v>
      </c>
      <c r="AM19" s="17">
        <v>0</v>
      </c>
      <c r="AN19" s="17">
        <v>4</v>
      </c>
      <c r="AO19" s="17">
        <v>1</v>
      </c>
      <c r="AP19" s="17">
        <v>2</v>
      </c>
      <c r="AQ19" s="17">
        <v>3</v>
      </c>
      <c r="AR19" s="17">
        <v>5</v>
      </c>
      <c r="AS19" s="17">
        <v>0</v>
      </c>
      <c r="AT19" s="17">
        <v>0</v>
      </c>
      <c r="AU19" s="17">
        <v>0</v>
      </c>
      <c r="AV19" s="17">
        <v>1</v>
      </c>
      <c r="AW19" s="17">
        <v>0</v>
      </c>
      <c r="AX19" s="17">
        <v>2</v>
      </c>
      <c r="AY19" s="17">
        <v>0</v>
      </c>
      <c r="AZ19" s="17">
        <v>4</v>
      </c>
      <c r="BA19" s="17">
        <v>2</v>
      </c>
      <c r="BB19" s="17">
        <v>1</v>
      </c>
      <c r="BC19" s="17">
        <v>0</v>
      </c>
      <c r="BD19" s="17">
        <v>1</v>
      </c>
      <c r="BE19" s="17">
        <v>2</v>
      </c>
      <c r="BF19" s="17">
        <v>0</v>
      </c>
      <c r="BG19" s="17">
        <v>0</v>
      </c>
      <c r="BH19" s="17">
        <v>2</v>
      </c>
      <c r="BI19" s="17">
        <v>0</v>
      </c>
      <c r="BJ19" s="17">
        <v>0</v>
      </c>
      <c r="BK19" s="17">
        <v>0</v>
      </c>
      <c r="BL19" s="17">
        <v>4</v>
      </c>
      <c r="BM19" s="17">
        <v>2</v>
      </c>
      <c r="BN19" s="17">
        <v>0</v>
      </c>
      <c r="BO19" s="17">
        <v>3</v>
      </c>
      <c r="BP19" s="17">
        <v>4</v>
      </c>
      <c r="BQ19" s="17">
        <v>0</v>
      </c>
      <c r="BR19" s="17">
        <v>1</v>
      </c>
      <c r="BS19" s="17">
        <v>0</v>
      </c>
      <c r="BT19" s="18">
        <f t="shared" si="9"/>
        <v>34</v>
      </c>
      <c r="BU19" s="18">
        <f t="shared" si="10"/>
        <v>18</v>
      </c>
      <c r="BV19" s="16">
        <f t="shared" si="2"/>
        <v>52</v>
      </c>
      <c r="BW19" s="17">
        <v>0</v>
      </c>
      <c r="BX19" s="17">
        <v>0</v>
      </c>
      <c r="BY19" s="17">
        <v>18</v>
      </c>
      <c r="BZ19" s="17">
        <v>21</v>
      </c>
      <c r="CA19" s="17">
        <v>0</v>
      </c>
      <c r="CB19" s="17">
        <v>33</v>
      </c>
      <c r="CC19" s="17">
        <v>0</v>
      </c>
      <c r="CD19" s="17">
        <v>1</v>
      </c>
      <c r="CE19" s="17">
        <v>28</v>
      </c>
      <c r="CF19" s="17">
        <v>1</v>
      </c>
      <c r="CG19" s="17">
        <v>0</v>
      </c>
      <c r="CH19" s="17">
        <v>0</v>
      </c>
      <c r="CI19" s="17">
        <v>0</v>
      </c>
      <c r="CJ19" s="17">
        <v>0</v>
      </c>
      <c r="CK19" s="17">
        <v>4</v>
      </c>
      <c r="CL19" s="17">
        <v>2</v>
      </c>
      <c r="CM19" s="17">
        <v>11</v>
      </c>
      <c r="CN19" s="17">
        <v>2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13</v>
      </c>
      <c r="DD19" s="17">
        <v>11</v>
      </c>
      <c r="DE19" s="17">
        <v>0</v>
      </c>
      <c r="DF19" s="17">
        <v>0</v>
      </c>
      <c r="DG19" s="17">
        <v>2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3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12</v>
      </c>
      <c r="DX19" s="17">
        <v>3</v>
      </c>
      <c r="DY19" s="17">
        <v>0</v>
      </c>
      <c r="DZ19" s="17">
        <v>0</v>
      </c>
      <c r="EA19" s="17">
        <v>3</v>
      </c>
      <c r="EB19" s="17">
        <v>0</v>
      </c>
      <c r="EC19" s="17">
        <v>4</v>
      </c>
      <c r="ED19" s="17">
        <v>0</v>
      </c>
      <c r="EE19" s="17">
        <v>0</v>
      </c>
      <c r="EF19" s="17">
        <v>0</v>
      </c>
      <c r="EG19" s="17">
        <v>9</v>
      </c>
      <c r="EH19" s="17">
        <v>4</v>
      </c>
      <c r="EI19" s="17">
        <v>0</v>
      </c>
      <c r="EJ19" s="17">
        <v>0</v>
      </c>
      <c r="EK19" s="17">
        <v>0</v>
      </c>
      <c r="EL19" s="17">
        <v>0</v>
      </c>
      <c r="EM19" s="17">
        <v>33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13</v>
      </c>
      <c r="ET19" s="17">
        <v>3</v>
      </c>
      <c r="EU19" s="17">
        <v>0</v>
      </c>
      <c r="EV19" s="17">
        <v>0</v>
      </c>
      <c r="EW19" s="18">
        <f t="shared" si="11"/>
        <v>150</v>
      </c>
      <c r="EX19" s="18">
        <f t="shared" si="12"/>
        <v>84</v>
      </c>
      <c r="EY19" s="16">
        <f t="shared" si="3"/>
        <v>234</v>
      </c>
      <c r="EZ19" s="16">
        <f t="shared" si="4"/>
        <v>1055</v>
      </c>
      <c r="FA19" s="15"/>
      <c r="FB19" s="15"/>
      <c r="FC19" s="15"/>
    </row>
    <row r="20" spans="1:159" ht="18.75" customHeight="1">
      <c r="A20" s="15"/>
      <c r="B20" s="204" t="s">
        <v>115</v>
      </c>
      <c r="C20" s="204" t="s">
        <v>370</v>
      </c>
      <c r="D20" s="204">
        <v>126</v>
      </c>
      <c r="E20" s="204">
        <v>45</v>
      </c>
      <c r="F20" s="204">
        <v>36</v>
      </c>
      <c r="G20" s="204">
        <v>36</v>
      </c>
      <c r="H20" s="204">
        <v>189</v>
      </c>
      <c r="I20" s="204">
        <v>308</v>
      </c>
      <c r="J20" s="205">
        <f t="shared" si="5"/>
        <v>351</v>
      </c>
      <c r="K20" s="205">
        <f t="shared" si="6"/>
        <v>389</v>
      </c>
      <c r="L20" s="206">
        <f t="shared" si="0"/>
        <v>740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4</v>
      </c>
      <c r="S20" s="183">
        <v>0</v>
      </c>
      <c r="T20" s="183">
        <v>0</v>
      </c>
      <c r="U20" s="183">
        <v>0</v>
      </c>
      <c r="V20" s="183">
        <v>0</v>
      </c>
      <c r="W20" s="183">
        <v>0</v>
      </c>
      <c r="X20" s="183">
        <v>0</v>
      </c>
      <c r="Y20" s="183">
        <v>0</v>
      </c>
      <c r="Z20" s="183">
        <v>0</v>
      </c>
      <c r="AA20" s="183">
        <v>0</v>
      </c>
      <c r="AB20" s="183">
        <v>32</v>
      </c>
      <c r="AC20" s="207">
        <f t="shared" si="7"/>
        <v>0</v>
      </c>
      <c r="AD20" s="207">
        <f t="shared" si="8"/>
        <v>4</v>
      </c>
      <c r="AE20" s="16">
        <f t="shared" si="1"/>
        <v>4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3</v>
      </c>
      <c r="AM20" s="17">
        <v>0</v>
      </c>
      <c r="AN20" s="17">
        <v>0</v>
      </c>
      <c r="AO20" s="17">
        <v>0</v>
      </c>
      <c r="AP20" s="17">
        <v>1</v>
      </c>
      <c r="AQ20" s="17">
        <v>0</v>
      </c>
      <c r="AR20" s="17">
        <v>2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2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1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8">
        <f t="shared" si="9"/>
        <v>9</v>
      </c>
      <c r="BU20" s="18">
        <f t="shared" si="10"/>
        <v>0</v>
      </c>
      <c r="BV20" s="16">
        <f t="shared" si="2"/>
        <v>9</v>
      </c>
      <c r="BW20" s="17">
        <v>0</v>
      </c>
      <c r="BX20" s="17">
        <v>0</v>
      </c>
      <c r="BY20" s="17">
        <v>92</v>
      </c>
      <c r="BZ20" s="17">
        <v>46</v>
      </c>
      <c r="CA20" s="17">
        <v>0</v>
      </c>
      <c r="CB20" s="17">
        <v>4</v>
      </c>
      <c r="CC20" s="17">
        <v>76</v>
      </c>
      <c r="CD20" s="17">
        <v>3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2</v>
      </c>
      <c r="CK20" s="17">
        <v>37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1</v>
      </c>
      <c r="CR20" s="17">
        <v>0</v>
      </c>
      <c r="CS20" s="17">
        <v>46</v>
      </c>
      <c r="CT20" s="17">
        <v>0</v>
      </c>
      <c r="CU20" s="17">
        <v>0</v>
      </c>
      <c r="CV20" s="17">
        <v>0</v>
      </c>
      <c r="CW20" s="17">
        <v>15</v>
      </c>
      <c r="CX20" s="17">
        <v>0</v>
      </c>
      <c r="CY20" s="17">
        <v>181</v>
      </c>
      <c r="CZ20" s="17">
        <v>266</v>
      </c>
      <c r="DA20" s="17">
        <v>0</v>
      </c>
      <c r="DB20" s="17">
        <v>8</v>
      </c>
      <c r="DC20" s="17">
        <v>11</v>
      </c>
      <c r="DD20" s="17">
        <v>9</v>
      </c>
      <c r="DE20" s="17">
        <v>0</v>
      </c>
      <c r="DF20" s="17">
        <v>0</v>
      </c>
      <c r="DG20" s="17">
        <v>2</v>
      </c>
      <c r="DH20" s="17">
        <v>0</v>
      </c>
      <c r="DI20" s="17">
        <v>53</v>
      </c>
      <c r="DJ20" s="17">
        <v>21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22</v>
      </c>
      <c r="DQ20" s="17">
        <v>0</v>
      </c>
      <c r="DR20" s="17">
        <v>0</v>
      </c>
      <c r="DS20" s="17">
        <v>0</v>
      </c>
      <c r="DT20" s="17">
        <v>1</v>
      </c>
      <c r="DU20" s="17">
        <v>2</v>
      </c>
      <c r="DV20" s="17">
        <v>1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5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14</v>
      </c>
      <c r="ER20" s="17">
        <v>0</v>
      </c>
      <c r="ES20" s="17">
        <v>0</v>
      </c>
      <c r="ET20" s="17">
        <v>16</v>
      </c>
      <c r="EU20" s="17">
        <v>0</v>
      </c>
      <c r="EV20" s="17">
        <v>0</v>
      </c>
      <c r="EW20" s="18">
        <f t="shared" si="11"/>
        <v>530</v>
      </c>
      <c r="EX20" s="18">
        <f t="shared" si="12"/>
        <v>404</v>
      </c>
      <c r="EY20" s="16">
        <f t="shared" si="3"/>
        <v>934</v>
      </c>
      <c r="EZ20" s="16">
        <f t="shared" si="4"/>
        <v>1687</v>
      </c>
      <c r="FA20" s="15"/>
      <c r="FB20" s="15"/>
      <c r="FC20" s="15"/>
    </row>
    <row r="21" spans="1:159" ht="18.75" customHeight="1">
      <c r="A21" s="15"/>
      <c r="B21" s="204" t="s">
        <v>371</v>
      </c>
      <c r="C21" s="204" t="s">
        <v>456</v>
      </c>
      <c r="D21" s="204">
        <v>34</v>
      </c>
      <c r="E21" s="204">
        <v>48</v>
      </c>
      <c r="F21" s="204">
        <v>13</v>
      </c>
      <c r="G21" s="204">
        <v>42</v>
      </c>
      <c r="H21" s="204">
        <v>85</v>
      </c>
      <c r="I21" s="204">
        <v>125</v>
      </c>
      <c r="J21" s="205">
        <f t="shared" si="5"/>
        <v>132</v>
      </c>
      <c r="K21" s="205">
        <f t="shared" si="6"/>
        <v>215</v>
      </c>
      <c r="L21" s="206">
        <f t="shared" si="0"/>
        <v>347</v>
      </c>
      <c r="M21" s="183">
        <v>20</v>
      </c>
      <c r="N21" s="183">
        <v>22</v>
      </c>
      <c r="O21" s="183">
        <v>26</v>
      </c>
      <c r="P21" s="183">
        <v>32</v>
      </c>
      <c r="Q21" s="183">
        <v>0</v>
      </c>
      <c r="R21" s="183">
        <v>0</v>
      </c>
      <c r="S21" s="183">
        <v>2</v>
      </c>
      <c r="T21" s="183">
        <v>0</v>
      </c>
      <c r="U21" s="183">
        <v>1</v>
      </c>
      <c r="V21" s="183">
        <v>0</v>
      </c>
      <c r="W21" s="183">
        <v>3</v>
      </c>
      <c r="X21" s="183">
        <v>1</v>
      </c>
      <c r="Y21" s="183">
        <v>22</v>
      </c>
      <c r="Z21" s="183">
        <v>23</v>
      </c>
      <c r="AA21" s="183">
        <v>2</v>
      </c>
      <c r="AB21" s="183">
        <v>2</v>
      </c>
      <c r="AC21" s="207">
        <f t="shared" si="7"/>
        <v>49</v>
      </c>
      <c r="AD21" s="207">
        <f t="shared" si="8"/>
        <v>54</v>
      </c>
      <c r="AE21" s="16">
        <f t="shared" si="1"/>
        <v>103</v>
      </c>
      <c r="AF21" s="17">
        <v>0</v>
      </c>
      <c r="AG21" s="17">
        <v>3</v>
      </c>
      <c r="AH21" s="17">
        <v>0</v>
      </c>
      <c r="AI21" s="17">
        <v>0</v>
      </c>
      <c r="AJ21" s="17">
        <v>1</v>
      </c>
      <c r="AK21" s="17">
        <v>0</v>
      </c>
      <c r="AL21" s="17">
        <v>1</v>
      </c>
      <c r="AM21" s="17">
        <v>1</v>
      </c>
      <c r="AN21" s="17">
        <v>4</v>
      </c>
      <c r="AO21" s="17">
        <v>3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1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8</v>
      </c>
      <c r="BE21" s="17">
        <v>1</v>
      </c>
      <c r="BF21" s="17">
        <v>0</v>
      </c>
      <c r="BG21" s="17">
        <v>0</v>
      </c>
      <c r="BH21" s="17">
        <v>1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10</v>
      </c>
      <c r="BQ21" s="17">
        <v>0</v>
      </c>
      <c r="BR21" s="17">
        <v>1</v>
      </c>
      <c r="BS21" s="17">
        <v>1</v>
      </c>
      <c r="BT21" s="18">
        <f t="shared" si="9"/>
        <v>27</v>
      </c>
      <c r="BU21" s="18">
        <f t="shared" si="10"/>
        <v>9</v>
      </c>
      <c r="BV21" s="16">
        <f t="shared" si="2"/>
        <v>36</v>
      </c>
      <c r="BW21" s="17">
        <v>0</v>
      </c>
      <c r="BX21" s="17">
        <v>0</v>
      </c>
      <c r="BY21" s="17">
        <v>44</v>
      </c>
      <c r="BZ21" s="17">
        <v>12</v>
      </c>
      <c r="CA21" s="17">
        <v>0</v>
      </c>
      <c r="CB21" s="17">
        <v>2</v>
      </c>
      <c r="CC21" s="17">
        <v>0</v>
      </c>
      <c r="CD21" s="17">
        <v>1</v>
      </c>
      <c r="CE21" s="17">
        <v>22</v>
      </c>
      <c r="CF21" s="17">
        <v>0</v>
      </c>
      <c r="CG21" s="17">
        <v>23</v>
      </c>
      <c r="CH21" s="17">
        <v>18</v>
      </c>
      <c r="CI21" s="17">
        <v>0</v>
      </c>
      <c r="CJ21" s="17">
        <v>1</v>
      </c>
      <c r="CK21" s="17">
        <v>1</v>
      </c>
      <c r="CL21" s="17">
        <v>9</v>
      </c>
      <c r="CM21" s="17">
        <v>53</v>
      </c>
      <c r="CN21" s="17">
        <v>40</v>
      </c>
      <c r="CO21" s="17">
        <v>0</v>
      </c>
      <c r="CP21" s="17">
        <v>0</v>
      </c>
      <c r="CQ21" s="17">
        <v>15</v>
      </c>
      <c r="CR21" s="17">
        <v>9</v>
      </c>
      <c r="CS21" s="17">
        <v>47</v>
      </c>
      <c r="CT21" s="17">
        <v>83</v>
      </c>
      <c r="CU21" s="17">
        <v>0</v>
      </c>
      <c r="CV21" s="17">
        <v>0</v>
      </c>
      <c r="CW21" s="17">
        <v>14</v>
      </c>
      <c r="CX21" s="17">
        <v>49</v>
      </c>
      <c r="CY21" s="17">
        <v>10</v>
      </c>
      <c r="CZ21" s="17">
        <v>0</v>
      </c>
      <c r="DA21" s="17">
        <v>0</v>
      </c>
      <c r="DB21" s="17">
        <v>0</v>
      </c>
      <c r="DC21" s="17">
        <v>34</v>
      </c>
      <c r="DD21" s="17">
        <v>0</v>
      </c>
      <c r="DE21" s="17">
        <v>0</v>
      </c>
      <c r="DF21" s="17">
        <v>0</v>
      </c>
      <c r="DG21" s="17">
        <v>3</v>
      </c>
      <c r="DH21" s="17">
        <v>2</v>
      </c>
      <c r="DI21" s="17">
        <v>0</v>
      </c>
      <c r="DJ21" s="17">
        <v>12</v>
      </c>
      <c r="DK21" s="17">
        <v>0</v>
      </c>
      <c r="DL21" s="17">
        <v>0</v>
      </c>
      <c r="DM21" s="17">
        <v>0</v>
      </c>
      <c r="DN21" s="17">
        <v>0</v>
      </c>
      <c r="DO21" s="17">
        <v>23</v>
      </c>
      <c r="DP21" s="17">
        <v>0</v>
      </c>
      <c r="DQ21" s="17">
        <v>10</v>
      </c>
      <c r="DR21" s="17">
        <v>0</v>
      </c>
      <c r="DS21" s="17">
        <v>0</v>
      </c>
      <c r="DT21" s="17">
        <v>0</v>
      </c>
      <c r="DU21" s="17">
        <v>2</v>
      </c>
      <c r="DV21" s="17">
        <v>2</v>
      </c>
      <c r="DW21" s="17">
        <v>0</v>
      </c>
      <c r="DX21" s="17">
        <v>1</v>
      </c>
      <c r="DY21" s="17">
        <v>0</v>
      </c>
      <c r="DZ21" s="17">
        <v>0</v>
      </c>
      <c r="EA21" s="17">
        <v>4</v>
      </c>
      <c r="EB21" s="17">
        <v>1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29</v>
      </c>
      <c r="EN21" s="17">
        <v>20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8">
        <f t="shared" si="11"/>
        <v>334</v>
      </c>
      <c r="EX21" s="18">
        <f t="shared" si="12"/>
        <v>262</v>
      </c>
      <c r="EY21" s="16">
        <f t="shared" si="3"/>
        <v>596</v>
      </c>
      <c r="EZ21" s="16">
        <f t="shared" si="4"/>
        <v>1082</v>
      </c>
      <c r="FA21" s="15"/>
      <c r="FB21" s="15"/>
      <c r="FC21" s="15"/>
    </row>
    <row r="22" spans="1:159" ht="18.75" customHeight="1">
      <c r="A22" s="15"/>
      <c r="B22" s="204" t="s">
        <v>680</v>
      </c>
      <c r="C22" s="204" t="s">
        <v>456</v>
      </c>
      <c r="D22" s="204">
        <v>85</v>
      </c>
      <c r="E22" s="204">
        <v>59</v>
      </c>
      <c r="F22" s="204">
        <v>25</v>
      </c>
      <c r="G22" s="204">
        <v>16</v>
      </c>
      <c r="H22" s="204">
        <v>41</v>
      </c>
      <c r="I22" s="204">
        <v>166</v>
      </c>
      <c r="J22" s="205">
        <f t="shared" si="5"/>
        <v>151</v>
      </c>
      <c r="K22" s="205">
        <f t="shared" si="6"/>
        <v>241</v>
      </c>
      <c r="L22" s="206">
        <f t="shared" si="0"/>
        <v>392</v>
      </c>
      <c r="M22" s="183">
        <v>33</v>
      </c>
      <c r="N22" s="183">
        <v>36</v>
      </c>
      <c r="O22" s="183">
        <v>49</v>
      </c>
      <c r="P22" s="183">
        <v>31</v>
      </c>
      <c r="Q22" s="183">
        <v>9</v>
      </c>
      <c r="R22" s="183">
        <v>5</v>
      </c>
      <c r="S22" s="183">
        <v>4</v>
      </c>
      <c r="T22" s="183">
        <v>2</v>
      </c>
      <c r="U22" s="183">
        <v>1</v>
      </c>
      <c r="V22" s="183">
        <v>3</v>
      </c>
      <c r="W22" s="183">
        <v>0</v>
      </c>
      <c r="X22" s="183">
        <v>0</v>
      </c>
      <c r="Y22" s="183">
        <v>35</v>
      </c>
      <c r="Z22" s="183">
        <v>34</v>
      </c>
      <c r="AA22" s="183">
        <v>2</v>
      </c>
      <c r="AB22" s="183">
        <v>1</v>
      </c>
      <c r="AC22" s="207">
        <f t="shared" si="7"/>
        <v>96</v>
      </c>
      <c r="AD22" s="207">
        <f t="shared" si="8"/>
        <v>77</v>
      </c>
      <c r="AE22" s="16">
        <f t="shared" si="1"/>
        <v>173</v>
      </c>
      <c r="AF22" s="17">
        <v>0</v>
      </c>
      <c r="AG22" s="17">
        <v>4</v>
      </c>
      <c r="AH22" s="17">
        <v>0</v>
      </c>
      <c r="AI22" s="17">
        <v>2</v>
      </c>
      <c r="AJ22" s="17">
        <v>4</v>
      </c>
      <c r="AK22" s="17">
        <v>0</v>
      </c>
      <c r="AL22" s="17">
        <v>2</v>
      </c>
      <c r="AM22" s="17">
        <v>3</v>
      </c>
      <c r="AN22" s="17">
        <v>6</v>
      </c>
      <c r="AO22" s="17">
        <v>2</v>
      </c>
      <c r="AP22" s="17">
        <v>0</v>
      </c>
      <c r="AQ22" s="17">
        <v>0</v>
      </c>
      <c r="AR22" s="17">
        <v>12</v>
      </c>
      <c r="AS22" s="17">
        <v>1</v>
      </c>
      <c r="AT22" s="17">
        <v>4</v>
      </c>
      <c r="AU22" s="17">
        <v>2</v>
      </c>
      <c r="AV22" s="17">
        <v>5</v>
      </c>
      <c r="AW22" s="17">
        <v>0</v>
      </c>
      <c r="AX22" s="17">
        <v>0</v>
      </c>
      <c r="AY22" s="17">
        <v>3</v>
      </c>
      <c r="AZ22" s="17">
        <v>1</v>
      </c>
      <c r="BA22" s="17">
        <v>0</v>
      </c>
      <c r="BB22" s="17">
        <v>0</v>
      </c>
      <c r="BC22" s="17">
        <v>0</v>
      </c>
      <c r="BD22" s="17">
        <v>21</v>
      </c>
      <c r="BE22" s="17">
        <v>5</v>
      </c>
      <c r="BF22" s="17">
        <v>1</v>
      </c>
      <c r="BG22" s="17">
        <v>1</v>
      </c>
      <c r="BH22" s="17">
        <v>5</v>
      </c>
      <c r="BI22" s="17">
        <v>0</v>
      </c>
      <c r="BJ22" s="17">
        <v>1</v>
      </c>
      <c r="BK22" s="17">
        <v>0</v>
      </c>
      <c r="BL22" s="17">
        <v>1</v>
      </c>
      <c r="BM22" s="17">
        <v>0</v>
      </c>
      <c r="BN22" s="17">
        <v>0</v>
      </c>
      <c r="BO22" s="17">
        <v>0</v>
      </c>
      <c r="BP22" s="17">
        <v>8</v>
      </c>
      <c r="BQ22" s="17">
        <v>1</v>
      </c>
      <c r="BR22" s="17">
        <v>0</v>
      </c>
      <c r="BS22" s="17">
        <v>1</v>
      </c>
      <c r="BT22" s="18">
        <f t="shared" si="9"/>
        <v>71</v>
      </c>
      <c r="BU22" s="18">
        <f t="shared" si="10"/>
        <v>25</v>
      </c>
      <c r="BV22" s="16">
        <f t="shared" si="2"/>
        <v>96</v>
      </c>
      <c r="BW22" s="17">
        <v>0</v>
      </c>
      <c r="BX22" s="17">
        <v>0</v>
      </c>
      <c r="BY22" s="17">
        <v>87</v>
      </c>
      <c r="BZ22" s="17">
        <v>74</v>
      </c>
      <c r="CA22" s="17">
        <v>0</v>
      </c>
      <c r="CB22" s="17">
        <v>41</v>
      </c>
      <c r="CC22" s="17">
        <v>0</v>
      </c>
      <c r="CD22" s="17">
        <v>0</v>
      </c>
      <c r="CE22" s="17">
        <v>2</v>
      </c>
      <c r="CF22" s="17">
        <v>12</v>
      </c>
      <c r="CG22" s="17">
        <v>76</v>
      </c>
      <c r="CH22" s="17">
        <v>39</v>
      </c>
      <c r="CI22" s="17">
        <v>0</v>
      </c>
      <c r="CJ22" s="17">
        <v>0</v>
      </c>
      <c r="CK22" s="17">
        <v>12</v>
      </c>
      <c r="CL22" s="17">
        <v>20</v>
      </c>
      <c r="CM22" s="17">
        <v>67</v>
      </c>
      <c r="CN22" s="17">
        <v>70</v>
      </c>
      <c r="CO22" s="17">
        <v>0</v>
      </c>
      <c r="CP22" s="17">
        <v>0</v>
      </c>
      <c r="CQ22" s="17">
        <v>3</v>
      </c>
      <c r="CR22" s="17">
        <v>22</v>
      </c>
      <c r="CS22" s="17">
        <v>3</v>
      </c>
      <c r="CT22" s="17">
        <v>0</v>
      </c>
      <c r="CU22" s="17">
        <v>0</v>
      </c>
      <c r="CV22" s="17">
        <v>0</v>
      </c>
      <c r="CW22" s="17">
        <v>7</v>
      </c>
      <c r="CX22" s="17">
        <v>6</v>
      </c>
      <c r="CY22" s="17">
        <v>7</v>
      </c>
      <c r="CZ22" s="17">
        <v>2</v>
      </c>
      <c r="DA22" s="17">
        <v>0</v>
      </c>
      <c r="DB22" s="17">
        <v>0</v>
      </c>
      <c r="DC22" s="17">
        <v>30</v>
      </c>
      <c r="DD22" s="17">
        <v>26</v>
      </c>
      <c r="DE22" s="17">
        <v>2</v>
      </c>
      <c r="DF22" s="17">
        <v>4</v>
      </c>
      <c r="DG22" s="17">
        <v>21</v>
      </c>
      <c r="DH22" s="17">
        <v>6</v>
      </c>
      <c r="DI22" s="17">
        <v>26</v>
      </c>
      <c r="DJ22" s="17">
        <v>16</v>
      </c>
      <c r="DK22" s="17">
        <v>58</v>
      </c>
      <c r="DL22" s="17">
        <v>62</v>
      </c>
      <c r="DM22" s="17">
        <v>0</v>
      </c>
      <c r="DN22" s="17">
        <v>0</v>
      </c>
      <c r="DO22" s="17">
        <v>16</v>
      </c>
      <c r="DP22" s="17">
        <v>20</v>
      </c>
      <c r="DQ22" s="17">
        <v>58</v>
      </c>
      <c r="DR22" s="17">
        <v>72</v>
      </c>
      <c r="DS22" s="17">
        <v>0</v>
      </c>
      <c r="DT22" s="17">
        <v>0</v>
      </c>
      <c r="DU22" s="17">
        <v>2</v>
      </c>
      <c r="DV22" s="17">
        <v>6</v>
      </c>
      <c r="DW22" s="17">
        <v>17</v>
      </c>
      <c r="DX22" s="17">
        <v>3</v>
      </c>
      <c r="DY22" s="17">
        <v>0</v>
      </c>
      <c r="DZ22" s="17">
        <v>0</v>
      </c>
      <c r="EA22" s="17">
        <v>47</v>
      </c>
      <c r="EB22" s="17">
        <v>0</v>
      </c>
      <c r="EC22" s="17">
        <v>14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30</v>
      </c>
      <c r="EJ22" s="17">
        <v>23</v>
      </c>
      <c r="EK22" s="17">
        <v>0</v>
      </c>
      <c r="EL22" s="17">
        <v>0</v>
      </c>
      <c r="EM22" s="17">
        <v>10</v>
      </c>
      <c r="EN22" s="17">
        <v>10</v>
      </c>
      <c r="EO22" s="17">
        <v>0</v>
      </c>
      <c r="EP22" s="17">
        <v>0</v>
      </c>
      <c r="EQ22" s="17">
        <v>0</v>
      </c>
      <c r="ER22" s="17">
        <v>0</v>
      </c>
      <c r="ES22" s="17">
        <v>76</v>
      </c>
      <c r="ET22" s="17">
        <v>56</v>
      </c>
      <c r="EU22" s="17">
        <v>14</v>
      </c>
      <c r="EV22" s="17">
        <v>0</v>
      </c>
      <c r="EW22" s="18">
        <f t="shared" si="11"/>
        <v>685</v>
      </c>
      <c r="EX22" s="18">
        <f t="shared" si="12"/>
        <v>590</v>
      </c>
      <c r="EY22" s="16">
        <f t="shared" si="3"/>
        <v>1275</v>
      </c>
      <c r="EZ22" s="16">
        <f t="shared" si="4"/>
        <v>1936</v>
      </c>
      <c r="FA22" s="15"/>
      <c r="FB22" s="15"/>
      <c r="FC22" s="15"/>
    </row>
    <row r="23" spans="1:159" ht="18.75" customHeight="1">
      <c r="A23" s="15"/>
      <c r="B23" s="204" t="s">
        <v>374</v>
      </c>
      <c r="C23" s="204" t="s">
        <v>456</v>
      </c>
      <c r="D23" s="204">
        <v>50</v>
      </c>
      <c r="E23" s="204">
        <v>33</v>
      </c>
      <c r="F23" s="204">
        <v>26</v>
      </c>
      <c r="G23" s="204">
        <v>20</v>
      </c>
      <c r="H23" s="204">
        <v>37</v>
      </c>
      <c r="I23" s="204">
        <v>53</v>
      </c>
      <c r="J23" s="205">
        <f t="shared" si="5"/>
        <v>113</v>
      </c>
      <c r="K23" s="205">
        <f t="shared" si="6"/>
        <v>106</v>
      </c>
      <c r="L23" s="206">
        <f t="shared" si="0"/>
        <v>219</v>
      </c>
      <c r="M23" s="183">
        <v>12</v>
      </c>
      <c r="N23" s="183">
        <v>16</v>
      </c>
      <c r="O23" s="183">
        <v>16</v>
      </c>
      <c r="P23" s="183">
        <v>18</v>
      </c>
      <c r="Q23" s="183">
        <v>2</v>
      </c>
      <c r="R23" s="183">
        <v>1</v>
      </c>
      <c r="S23" s="183">
        <v>3</v>
      </c>
      <c r="T23" s="183">
        <v>1</v>
      </c>
      <c r="U23" s="183">
        <v>0</v>
      </c>
      <c r="V23" s="183">
        <v>0</v>
      </c>
      <c r="W23" s="183">
        <v>0</v>
      </c>
      <c r="X23" s="183">
        <v>1</v>
      </c>
      <c r="Y23" s="183">
        <v>13</v>
      </c>
      <c r="Z23" s="183">
        <v>14</v>
      </c>
      <c r="AA23" s="183">
        <v>1</v>
      </c>
      <c r="AB23" s="183">
        <v>0</v>
      </c>
      <c r="AC23" s="207">
        <f t="shared" si="7"/>
        <v>33</v>
      </c>
      <c r="AD23" s="207">
        <f t="shared" si="8"/>
        <v>36</v>
      </c>
      <c r="AE23" s="16">
        <f t="shared" si="1"/>
        <v>69</v>
      </c>
      <c r="AF23" s="17">
        <v>0</v>
      </c>
      <c r="AG23" s="17">
        <v>2</v>
      </c>
      <c r="AH23" s="17">
        <v>0</v>
      </c>
      <c r="AI23" s="17">
        <v>0</v>
      </c>
      <c r="AJ23" s="17">
        <v>0</v>
      </c>
      <c r="AK23" s="17">
        <v>1</v>
      </c>
      <c r="AL23" s="17">
        <v>0</v>
      </c>
      <c r="AM23" s="17">
        <v>1</v>
      </c>
      <c r="AN23" s="17">
        <v>2</v>
      </c>
      <c r="AO23" s="17">
        <v>1</v>
      </c>
      <c r="AP23" s="17">
        <v>0</v>
      </c>
      <c r="AQ23" s="17">
        <v>0</v>
      </c>
      <c r="AR23" s="17">
        <v>1</v>
      </c>
      <c r="AS23" s="17">
        <v>1</v>
      </c>
      <c r="AT23" s="17">
        <v>0</v>
      </c>
      <c r="AU23" s="17">
        <v>0</v>
      </c>
      <c r="AV23" s="17">
        <v>1</v>
      </c>
      <c r="AW23" s="17">
        <v>0</v>
      </c>
      <c r="AX23" s="17">
        <v>0</v>
      </c>
      <c r="AY23" s="17">
        <v>0</v>
      </c>
      <c r="AZ23" s="17">
        <v>4</v>
      </c>
      <c r="BA23" s="17">
        <v>1</v>
      </c>
      <c r="BB23" s="17">
        <v>0</v>
      </c>
      <c r="BC23" s="17">
        <v>0</v>
      </c>
      <c r="BD23" s="17">
        <v>9</v>
      </c>
      <c r="BE23" s="17">
        <v>2</v>
      </c>
      <c r="BF23" s="17">
        <v>0</v>
      </c>
      <c r="BG23" s="17">
        <v>0</v>
      </c>
      <c r="BH23" s="17">
        <v>3</v>
      </c>
      <c r="BI23" s="17">
        <v>0</v>
      </c>
      <c r="BJ23" s="17">
        <v>0</v>
      </c>
      <c r="BK23" s="17">
        <v>0</v>
      </c>
      <c r="BL23" s="17">
        <v>0</v>
      </c>
      <c r="BM23" s="17">
        <v>1</v>
      </c>
      <c r="BN23" s="17">
        <v>0</v>
      </c>
      <c r="BO23" s="17">
        <v>0</v>
      </c>
      <c r="BP23" s="17">
        <v>3</v>
      </c>
      <c r="BQ23" s="17">
        <v>2</v>
      </c>
      <c r="BR23" s="17">
        <v>0</v>
      </c>
      <c r="BS23" s="17">
        <v>0</v>
      </c>
      <c r="BT23" s="18">
        <f t="shared" si="9"/>
        <v>23</v>
      </c>
      <c r="BU23" s="18">
        <f t="shared" si="10"/>
        <v>12</v>
      </c>
      <c r="BV23" s="16">
        <f t="shared" si="2"/>
        <v>35</v>
      </c>
      <c r="BW23" s="17">
        <v>0</v>
      </c>
      <c r="BX23" s="17">
        <v>0</v>
      </c>
      <c r="BY23" s="17">
        <v>43</v>
      </c>
      <c r="BZ23" s="17">
        <v>1</v>
      </c>
      <c r="CA23" s="17">
        <v>0</v>
      </c>
      <c r="CB23" s="17">
        <v>38</v>
      </c>
      <c r="CC23" s="17">
        <v>0</v>
      </c>
      <c r="CD23" s="17">
        <v>1</v>
      </c>
      <c r="CE23" s="17">
        <v>17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4</v>
      </c>
      <c r="CR23" s="17">
        <v>24</v>
      </c>
      <c r="CS23" s="17">
        <v>34</v>
      </c>
      <c r="CT23" s="17">
        <v>26</v>
      </c>
      <c r="CU23" s="17">
        <v>0</v>
      </c>
      <c r="CV23" s="17">
        <v>0</v>
      </c>
      <c r="CW23" s="17">
        <v>6</v>
      </c>
      <c r="CX23" s="17">
        <v>6</v>
      </c>
      <c r="CY23" s="17">
        <v>20</v>
      </c>
      <c r="CZ23" s="17">
        <v>7</v>
      </c>
      <c r="DA23" s="17">
        <v>0</v>
      </c>
      <c r="DB23" s="17">
        <v>0</v>
      </c>
      <c r="DC23" s="17">
        <v>27</v>
      </c>
      <c r="DD23" s="17">
        <v>6</v>
      </c>
      <c r="DE23" s="17">
        <v>1</v>
      </c>
      <c r="DF23" s="17">
        <v>0</v>
      </c>
      <c r="DG23" s="17">
        <v>32</v>
      </c>
      <c r="DH23" s="17">
        <v>8</v>
      </c>
      <c r="DI23" s="17">
        <v>0</v>
      </c>
      <c r="DJ23" s="17">
        <v>6</v>
      </c>
      <c r="DK23" s="17">
        <v>0</v>
      </c>
      <c r="DL23" s="17">
        <v>0</v>
      </c>
      <c r="DM23" s="17">
        <v>0</v>
      </c>
      <c r="DN23" s="17">
        <v>0</v>
      </c>
      <c r="DO23" s="17">
        <v>31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15</v>
      </c>
      <c r="EK23" s="17">
        <v>0</v>
      </c>
      <c r="EL23" s="17">
        <v>0</v>
      </c>
      <c r="EM23" s="17">
        <v>6</v>
      </c>
      <c r="EN23" s="17">
        <v>16</v>
      </c>
      <c r="EO23" s="17">
        <v>0</v>
      </c>
      <c r="EP23" s="17">
        <v>0</v>
      </c>
      <c r="EQ23" s="17">
        <v>0</v>
      </c>
      <c r="ER23" s="17">
        <v>0</v>
      </c>
      <c r="ES23" s="17">
        <v>89</v>
      </c>
      <c r="ET23" s="17">
        <v>2</v>
      </c>
      <c r="EU23" s="17">
        <v>23</v>
      </c>
      <c r="EV23" s="17">
        <v>55</v>
      </c>
      <c r="EW23" s="18">
        <f t="shared" si="11"/>
        <v>333</v>
      </c>
      <c r="EX23" s="18">
        <f t="shared" si="12"/>
        <v>211</v>
      </c>
      <c r="EY23" s="16">
        <f t="shared" si="3"/>
        <v>544</v>
      </c>
      <c r="EZ23" s="16">
        <f t="shared" si="4"/>
        <v>867</v>
      </c>
      <c r="FA23" s="15"/>
      <c r="FB23" s="15"/>
      <c r="FC23" s="15"/>
    </row>
    <row r="24" spans="1:159" ht="18.75" customHeight="1">
      <c r="A24" s="15"/>
      <c r="B24" s="204" t="s">
        <v>49</v>
      </c>
      <c r="C24" s="204" t="s">
        <v>456</v>
      </c>
      <c r="D24" s="204">
        <v>104</v>
      </c>
      <c r="E24" s="204">
        <v>104</v>
      </c>
      <c r="F24" s="204">
        <v>33</v>
      </c>
      <c r="G24" s="204">
        <v>31</v>
      </c>
      <c r="H24" s="204">
        <v>63</v>
      </c>
      <c r="I24" s="204">
        <v>236</v>
      </c>
      <c r="J24" s="205">
        <f t="shared" si="5"/>
        <v>200</v>
      </c>
      <c r="K24" s="205">
        <f t="shared" si="6"/>
        <v>371</v>
      </c>
      <c r="L24" s="206">
        <f t="shared" si="0"/>
        <v>571</v>
      </c>
      <c r="M24" s="183">
        <v>32</v>
      </c>
      <c r="N24" s="183">
        <v>28</v>
      </c>
      <c r="O24" s="183">
        <v>54</v>
      </c>
      <c r="P24" s="183">
        <v>56</v>
      </c>
      <c r="Q24" s="183">
        <v>4</v>
      </c>
      <c r="R24" s="183">
        <v>12</v>
      </c>
      <c r="S24" s="183">
        <v>3</v>
      </c>
      <c r="T24" s="183">
        <v>3</v>
      </c>
      <c r="U24" s="183">
        <v>1</v>
      </c>
      <c r="V24" s="183">
        <v>4</v>
      </c>
      <c r="W24" s="183">
        <v>2</v>
      </c>
      <c r="X24" s="183">
        <v>2</v>
      </c>
      <c r="Y24" s="183">
        <v>29</v>
      </c>
      <c r="Z24" s="183">
        <v>31</v>
      </c>
      <c r="AA24" s="183">
        <v>2</v>
      </c>
      <c r="AB24" s="183">
        <v>0</v>
      </c>
      <c r="AC24" s="207">
        <f t="shared" si="7"/>
        <v>94</v>
      </c>
      <c r="AD24" s="207">
        <f t="shared" si="8"/>
        <v>103</v>
      </c>
      <c r="AE24" s="16">
        <f t="shared" si="1"/>
        <v>197</v>
      </c>
      <c r="AF24" s="17">
        <v>0</v>
      </c>
      <c r="AG24" s="17">
        <v>1</v>
      </c>
      <c r="AH24" s="17">
        <v>0</v>
      </c>
      <c r="AI24" s="17">
        <v>2</v>
      </c>
      <c r="AJ24" s="17">
        <v>1</v>
      </c>
      <c r="AK24" s="17">
        <v>0</v>
      </c>
      <c r="AL24" s="17">
        <v>1</v>
      </c>
      <c r="AM24" s="17">
        <v>3</v>
      </c>
      <c r="AN24" s="17">
        <v>8</v>
      </c>
      <c r="AO24" s="17">
        <v>5</v>
      </c>
      <c r="AP24" s="17">
        <v>2</v>
      </c>
      <c r="AQ24" s="17">
        <v>2</v>
      </c>
      <c r="AR24" s="17">
        <v>18</v>
      </c>
      <c r="AS24" s="17">
        <v>4</v>
      </c>
      <c r="AT24" s="17">
        <v>1</v>
      </c>
      <c r="AU24" s="17">
        <v>1</v>
      </c>
      <c r="AV24" s="17">
        <v>4</v>
      </c>
      <c r="AW24" s="17">
        <v>3</v>
      </c>
      <c r="AX24" s="17">
        <v>0</v>
      </c>
      <c r="AY24" s="17">
        <v>0</v>
      </c>
      <c r="AZ24" s="17">
        <v>1</v>
      </c>
      <c r="BA24" s="17">
        <v>1</v>
      </c>
      <c r="BB24" s="17">
        <v>0</v>
      </c>
      <c r="BC24" s="17">
        <v>0</v>
      </c>
      <c r="BD24" s="17">
        <v>7</v>
      </c>
      <c r="BE24" s="17">
        <v>1</v>
      </c>
      <c r="BF24" s="17">
        <v>0</v>
      </c>
      <c r="BG24" s="17">
        <v>2</v>
      </c>
      <c r="BH24" s="17">
        <v>1</v>
      </c>
      <c r="BI24" s="17">
        <v>1</v>
      </c>
      <c r="BJ24" s="17">
        <v>0</v>
      </c>
      <c r="BK24" s="17">
        <v>1</v>
      </c>
      <c r="BL24" s="17">
        <v>0</v>
      </c>
      <c r="BM24" s="17">
        <v>0</v>
      </c>
      <c r="BN24" s="17">
        <v>0</v>
      </c>
      <c r="BO24" s="17">
        <v>0</v>
      </c>
      <c r="BP24" s="17">
        <v>4</v>
      </c>
      <c r="BQ24" s="17">
        <v>2</v>
      </c>
      <c r="BR24" s="17">
        <v>2</v>
      </c>
      <c r="BS24" s="17">
        <v>1</v>
      </c>
      <c r="BT24" s="18">
        <f t="shared" si="9"/>
        <v>50</v>
      </c>
      <c r="BU24" s="18">
        <f t="shared" si="10"/>
        <v>30</v>
      </c>
      <c r="BV24" s="16">
        <f t="shared" si="2"/>
        <v>80</v>
      </c>
      <c r="BW24" s="17">
        <v>0</v>
      </c>
      <c r="BX24" s="17">
        <v>0</v>
      </c>
      <c r="BY24" s="17">
        <v>0</v>
      </c>
      <c r="BZ24" s="17">
        <v>3</v>
      </c>
      <c r="CA24" s="17">
        <v>0</v>
      </c>
      <c r="CB24" s="17">
        <v>0</v>
      </c>
      <c r="CC24" s="17">
        <v>0</v>
      </c>
      <c r="CD24" s="17">
        <v>4</v>
      </c>
      <c r="CE24" s="17">
        <v>22</v>
      </c>
      <c r="CF24" s="17">
        <v>31</v>
      </c>
      <c r="CG24" s="17">
        <v>40</v>
      </c>
      <c r="CH24" s="17">
        <v>27</v>
      </c>
      <c r="CI24" s="17">
        <v>0</v>
      </c>
      <c r="CJ24" s="17">
        <v>6</v>
      </c>
      <c r="CK24" s="17">
        <v>27</v>
      </c>
      <c r="CL24" s="17">
        <v>67</v>
      </c>
      <c r="CM24" s="17">
        <v>142</v>
      </c>
      <c r="CN24" s="17">
        <v>109</v>
      </c>
      <c r="CO24" s="17">
        <v>0</v>
      </c>
      <c r="CP24" s="17">
        <v>0</v>
      </c>
      <c r="CQ24" s="17">
        <v>1</v>
      </c>
      <c r="CR24" s="17">
        <v>19</v>
      </c>
      <c r="CS24" s="17">
        <v>217</v>
      </c>
      <c r="CT24" s="17">
        <v>152</v>
      </c>
      <c r="CU24" s="17">
        <v>0</v>
      </c>
      <c r="CV24" s="17">
        <v>0</v>
      </c>
      <c r="CW24" s="17">
        <v>0</v>
      </c>
      <c r="CX24" s="17">
        <v>5</v>
      </c>
      <c r="CY24" s="17">
        <v>0</v>
      </c>
      <c r="CZ24" s="17">
        <v>0</v>
      </c>
      <c r="DA24" s="17">
        <v>0</v>
      </c>
      <c r="DB24" s="17">
        <v>0</v>
      </c>
      <c r="DC24" s="17">
        <v>3</v>
      </c>
      <c r="DD24" s="17">
        <v>16</v>
      </c>
      <c r="DE24" s="17">
        <v>0</v>
      </c>
      <c r="DF24" s="17">
        <v>0</v>
      </c>
      <c r="DG24" s="17">
        <v>7</v>
      </c>
      <c r="DH24" s="17">
        <v>7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75</v>
      </c>
      <c r="DP24" s="17">
        <v>20</v>
      </c>
      <c r="DQ24" s="17">
        <v>63</v>
      </c>
      <c r="DR24" s="17">
        <v>29</v>
      </c>
      <c r="DS24" s="17">
        <v>0</v>
      </c>
      <c r="DT24" s="17">
        <v>0</v>
      </c>
      <c r="DU24" s="17">
        <v>0</v>
      </c>
      <c r="DV24" s="17">
        <v>1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2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9</v>
      </c>
      <c r="EI24" s="17">
        <v>46</v>
      </c>
      <c r="EJ24" s="17">
        <v>42</v>
      </c>
      <c r="EK24" s="17">
        <v>0</v>
      </c>
      <c r="EL24" s="17">
        <v>0</v>
      </c>
      <c r="EM24" s="17">
        <v>144</v>
      </c>
      <c r="EN24" s="17">
        <v>25</v>
      </c>
      <c r="EO24" s="17">
        <v>0</v>
      </c>
      <c r="EP24" s="17">
        <v>0</v>
      </c>
      <c r="EQ24" s="17">
        <v>0</v>
      </c>
      <c r="ER24" s="17">
        <v>0</v>
      </c>
      <c r="ES24" s="17">
        <v>14</v>
      </c>
      <c r="ET24" s="17">
        <v>5</v>
      </c>
      <c r="EU24" s="17">
        <v>0</v>
      </c>
      <c r="EV24" s="17">
        <v>43</v>
      </c>
      <c r="EW24" s="18">
        <f t="shared" si="11"/>
        <v>801</v>
      </c>
      <c r="EX24" s="18">
        <f t="shared" si="12"/>
        <v>622</v>
      </c>
      <c r="EY24" s="16">
        <f t="shared" si="3"/>
        <v>1423</v>
      </c>
      <c r="EZ24" s="16">
        <f t="shared" si="4"/>
        <v>2271</v>
      </c>
      <c r="FA24" s="15"/>
      <c r="FB24" s="15"/>
      <c r="FC24" s="15"/>
    </row>
    <row r="25" spans="1:159" ht="18.75" customHeight="1">
      <c r="A25" s="15"/>
      <c r="B25" s="204" t="s">
        <v>50</v>
      </c>
      <c r="C25" s="204" t="s">
        <v>456</v>
      </c>
      <c r="D25" s="204">
        <v>109</v>
      </c>
      <c r="E25" s="204">
        <v>68</v>
      </c>
      <c r="F25" s="204">
        <v>25</v>
      </c>
      <c r="G25" s="204">
        <v>32</v>
      </c>
      <c r="H25" s="204">
        <v>49</v>
      </c>
      <c r="I25" s="204">
        <v>285</v>
      </c>
      <c r="J25" s="205">
        <f t="shared" si="5"/>
        <v>183</v>
      </c>
      <c r="K25" s="205">
        <f t="shared" si="6"/>
        <v>385</v>
      </c>
      <c r="L25" s="206">
        <f t="shared" si="0"/>
        <v>568</v>
      </c>
      <c r="M25" s="183">
        <v>36</v>
      </c>
      <c r="N25" s="183">
        <v>39</v>
      </c>
      <c r="O25" s="183">
        <v>59</v>
      </c>
      <c r="P25" s="183">
        <v>53</v>
      </c>
      <c r="Q25" s="183">
        <v>5</v>
      </c>
      <c r="R25" s="183">
        <v>4</v>
      </c>
      <c r="S25" s="183">
        <v>8</v>
      </c>
      <c r="T25" s="183">
        <v>3</v>
      </c>
      <c r="U25" s="183">
        <v>1</v>
      </c>
      <c r="V25" s="183">
        <v>5</v>
      </c>
      <c r="W25" s="183">
        <v>1</v>
      </c>
      <c r="X25" s="183">
        <v>1</v>
      </c>
      <c r="Y25" s="183">
        <v>47</v>
      </c>
      <c r="Z25" s="183">
        <v>48</v>
      </c>
      <c r="AA25" s="183">
        <v>2</v>
      </c>
      <c r="AB25" s="183">
        <v>2</v>
      </c>
      <c r="AC25" s="207">
        <f t="shared" si="7"/>
        <v>109</v>
      </c>
      <c r="AD25" s="207">
        <f t="shared" si="8"/>
        <v>104</v>
      </c>
      <c r="AE25" s="16">
        <f t="shared" si="1"/>
        <v>213</v>
      </c>
      <c r="AF25" s="17">
        <v>0</v>
      </c>
      <c r="AG25" s="17">
        <v>2</v>
      </c>
      <c r="AH25" s="17">
        <v>0</v>
      </c>
      <c r="AI25" s="17">
        <v>0</v>
      </c>
      <c r="AJ25" s="17">
        <v>3</v>
      </c>
      <c r="AK25" s="17">
        <v>1</v>
      </c>
      <c r="AL25" s="17">
        <v>1</v>
      </c>
      <c r="AM25" s="17">
        <v>1</v>
      </c>
      <c r="AN25" s="17">
        <v>5</v>
      </c>
      <c r="AO25" s="17">
        <v>2</v>
      </c>
      <c r="AP25" s="17">
        <v>3</v>
      </c>
      <c r="AQ25" s="17">
        <v>1</v>
      </c>
      <c r="AR25" s="17">
        <v>9</v>
      </c>
      <c r="AS25" s="17">
        <v>5</v>
      </c>
      <c r="AT25" s="17">
        <v>2</v>
      </c>
      <c r="AU25" s="17">
        <v>1</v>
      </c>
      <c r="AV25" s="17">
        <v>12</v>
      </c>
      <c r="AW25" s="17">
        <v>2</v>
      </c>
      <c r="AX25" s="17">
        <v>1</v>
      </c>
      <c r="AY25" s="17">
        <v>2</v>
      </c>
      <c r="AZ25" s="17">
        <v>1</v>
      </c>
      <c r="BA25" s="17">
        <v>1</v>
      </c>
      <c r="BB25" s="17">
        <v>2</v>
      </c>
      <c r="BC25" s="17">
        <v>1</v>
      </c>
      <c r="BD25" s="17">
        <v>6</v>
      </c>
      <c r="BE25" s="17">
        <v>4</v>
      </c>
      <c r="BF25" s="17">
        <v>1</v>
      </c>
      <c r="BG25" s="17">
        <v>0</v>
      </c>
      <c r="BH25" s="17">
        <v>1</v>
      </c>
      <c r="BI25" s="17">
        <v>0</v>
      </c>
      <c r="BJ25" s="17">
        <v>1</v>
      </c>
      <c r="BK25" s="17">
        <v>1</v>
      </c>
      <c r="BL25" s="17">
        <v>2</v>
      </c>
      <c r="BM25" s="17">
        <v>0</v>
      </c>
      <c r="BN25" s="17">
        <v>1</v>
      </c>
      <c r="BO25" s="17">
        <v>1</v>
      </c>
      <c r="BP25" s="17">
        <v>10</v>
      </c>
      <c r="BQ25" s="17">
        <v>2</v>
      </c>
      <c r="BR25" s="17">
        <v>0</v>
      </c>
      <c r="BS25" s="17">
        <v>2</v>
      </c>
      <c r="BT25" s="18">
        <f t="shared" si="9"/>
        <v>61</v>
      </c>
      <c r="BU25" s="18">
        <f t="shared" si="10"/>
        <v>29</v>
      </c>
      <c r="BV25" s="16">
        <f t="shared" si="2"/>
        <v>90</v>
      </c>
      <c r="BW25" s="17">
        <v>0</v>
      </c>
      <c r="BX25" s="17">
        <v>0</v>
      </c>
      <c r="BY25" s="17">
        <v>26</v>
      </c>
      <c r="BZ25" s="17">
        <v>1</v>
      </c>
      <c r="CA25" s="17">
        <v>0</v>
      </c>
      <c r="CB25" s="17">
        <v>1</v>
      </c>
      <c r="CC25" s="17">
        <v>0</v>
      </c>
      <c r="CD25" s="17">
        <v>0</v>
      </c>
      <c r="CE25" s="17">
        <v>0</v>
      </c>
      <c r="CF25" s="17">
        <v>4</v>
      </c>
      <c r="CG25" s="17">
        <v>38</v>
      </c>
      <c r="CH25" s="17">
        <v>29</v>
      </c>
      <c r="CI25" s="17">
        <v>0</v>
      </c>
      <c r="CJ25" s="17">
        <v>4</v>
      </c>
      <c r="CK25" s="17">
        <v>40</v>
      </c>
      <c r="CL25" s="17">
        <v>50</v>
      </c>
      <c r="CM25" s="17">
        <v>48</v>
      </c>
      <c r="CN25" s="17">
        <v>120</v>
      </c>
      <c r="CO25" s="17">
        <v>0</v>
      </c>
      <c r="CP25" s="17">
        <v>0</v>
      </c>
      <c r="CQ25" s="17">
        <v>18</v>
      </c>
      <c r="CR25" s="17">
        <v>73</v>
      </c>
      <c r="CS25" s="17">
        <v>5</v>
      </c>
      <c r="CT25" s="17">
        <v>0</v>
      </c>
      <c r="CU25" s="17">
        <v>0</v>
      </c>
      <c r="CV25" s="17">
        <v>0</v>
      </c>
      <c r="CW25" s="17">
        <v>23</v>
      </c>
      <c r="CX25" s="17">
        <v>23</v>
      </c>
      <c r="CY25" s="17">
        <v>54</v>
      </c>
      <c r="CZ25" s="17">
        <v>41</v>
      </c>
      <c r="DA25" s="17">
        <v>0</v>
      </c>
      <c r="DB25" s="17">
        <v>0</v>
      </c>
      <c r="DC25" s="17">
        <v>38</v>
      </c>
      <c r="DD25" s="17">
        <v>14</v>
      </c>
      <c r="DE25" s="17">
        <v>1</v>
      </c>
      <c r="DF25" s="17">
        <v>0</v>
      </c>
      <c r="DG25" s="17">
        <v>61</v>
      </c>
      <c r="DH25" s="17">
        <v>20</v>
      </c>
      <c r="DI25" s="17">
        <v>16</v>
      </c>
      <c r="DJ25" s="17">
        <v>17</v>
      </c>
      <c r="DK25" s="17">
        <v>11</v>
      </c>
      <c r="DL25" s="17">
        <v>27</v>
      </c>
      <c r="DM25" s="17">
        <v>0</v>
      </c>
      <c r="DN25" s="17">
        <v>0</v>
      </c>
      <c r="DO25" s="17">
        <v>9</v>
      </c>
      <c r="DP25" s="17">
        <v>0</v>
      </c>
      <c r="DQ25" s="17">
        <v>81</v>
      </c>
      <c r="DR25" s="17">
        <v>26</v>
      </c>
      <c r="DS25" s="17">
        <v>0</v>
      </c>
      <c r="DT25" s="17">
        <v>0</v>
      </c>
      <c r="DU25" s="17">
        <v>11</v>
      </c>
      <c r="DV25" s="17">
        <v>26</v>
      </c>
      <c r="DW25" s="17">
        <v>56</v>
      </c>
      <c r="DX25" s="17">
        <v>3</v>
      </c>
      <c r="DY25" s="17">
        <v>0</v>
      </c>
      <c r="DZ25" s="17">
        <v>0</v>
      </c>
      <c r="EA25" s="17">
        <v>2</v>
      </c>
      <c r="EB25" s="17">
        <v>0</v>
      </c>
      <c r="EC25" s="17">
        <v>2</v>
      </c>
      <c r="ED25" s="17">
        <v>0</v>
      </c>
      <c r="EE25" s="17">
        <v>0</v>
      </c>
      <c r="EF25" s="17">
        <v>0</v>
      </c>
      <c r="EG25" s="17">
        <v>87</v>
      </c>
      <c r="EH25" s="17">
        <v>64</v>
      </c>
      <c r="EI25" s="17">
        <v>65</v>
      </c>
      <c r="EJ25" s="17">
        <v>18</v>
      </c>
      <c r="EK25" s="17">
        <v>0</v>
      </c>
      <c r="EL25" s="17">
        <v>0</v>
      </c>
      <c r="EM25" s="17">
        <v>44</v>
      </c>
      <c r="EN25" s="17">
        <v>3</v>
      </c>
      <c r="EO25" s="17">
        <v>0</v>
      </c>
      <c r="EP25" s="17">
        <v>0</v>
      </c>
      <c r="EQ25" s="17">
        <v>9</v>
      </c>
      <c r="ER25" s="17">
        <v>0</v>
      </c>
      <c r="ES25" s="17">
        <v>65</v>
      </c>
      <c r="ET25" s="17">
        <v>57</v>
      </c>
      <c r="EU25" s="17">
        <v>0</v>
      </c>
      <c r="EV25" s="17">
        <v>46</v>
      </c>
      <c r="EW25" s="18">
        <f t="shared" si="11"/>
        <v>810</v>
      </c>
      <c r="EX25" s="18">
        <f t="shared" si="12"/>
        <v>667</v>
      </c>
      <c r="EY25" s="16">
        <f t="shared" si="3"/>
        <v>1477</v>
      </c>
      <c r="EZ25" s="16">
        <f t="shared" si="4"/>
        <v>2348</v>
      </c>
      <c r="FA25" s="15"/>
      <c r="FB25" s="15"/>
      <c r="FC25" s="15"/>
    </row>
    <row r="26" spans="1:159" ht="18.75" customHeight="1">
      <c r="A26" s="15"/>
      <c r="B26" s="204" t="s">
        <v>51</v>
      </c>
      <c r="C26" s="204" t="s">
        <v>456</v>
      </c>
      <c r="D26" s="204">
        <v>72</v>
      </c>
      <c r="E26" s="204">
        <v>59</v>
      </c>
      <c r="F26" s="204">
        <v>67</v>
      </c>
      <c r="G26" s="204">
        <v>20</v>
      </c>
      <c r="H26" s="204">
        <v>54</v>
      </c>
      <c r="I26" s="204">
        <v>179</v>
      </c>
      <c r="J26" s="205">
        <f t="shared" si="5"/>
        <v>193</v>
      </c>
      <c r="K26" s="205">
        <f t="shared" si="6"/>
        <v>258</v>
      </c>
      <c r="L26" s="206">
        <f t="shared" si="0"/>
        <v>451</v>
      </c>
      <c r="M26" s="183">
        <v>46</v>
      </c>
      <c r="N26" s="183">
        <v>50</v>
      </c>
      <c r="O26" s="183">
        <v>74</v>
      </c>
      <c r="P26" s="183">
        <v>66</v>
      </c>
      <c r="Q26" s="183">
        <v>6</v>
      </c>
      <c r="R26" s="183">
        <v>4</v>
      </c>
      <c r="S26" s="183">
        <v>7</v>
      </c>
      <c r="T26" s="183">
        <v>2</v>
      </c>
      <c r="U26" s="183">
        <v>1</v>
      </c>
      <c r="V26" s="183">
        <v>3</v>
      </c>
      <c r="W26" s="183">
        <v>5</v>
      </c>
      <c r="X26" s="183">
        <v>1</v>
      </c>
      <c r="Y26" s="183">
        <v>44</v>
      </c>
      <c r="Z26" s="183">
        <v>48</v>
      </c>
      <c r="AA26" s="183">
        <v>4</v>
      </c>
      <c r="AB26" s="183">
        <v>1</v>
      </c>
      <c r="AC26" s="207">
        <f t="shared" si="7"/>
        <v>134</v>
      </c>
      <c r="AD26" s="207">
        <f t="shared" si="8"/>
        <v>125</v>
      </c>
      <c r="AE26" s="16">
        <f t="shared" si="1"/>
        <v>259</v>
      </c>
      <c r="AF26" s="17">
        <v>0</v>
      </c>
      <c r="AG26" s="17">
        <v>0</v>
      </c>
      <c r="AH26" s="17">
        <v>0</v>
      </c>
      <c r="AI26" s="17">
        <v>1</v>
      </c>
      <c r="AJ26" s="17">
        <v>6</v>
      </c>
      <c r="AK26" s="17">
        <v>1</v>
      </c>
      <c r="AL26" s="17">
        <v>3</v>
      </c>
      <c r="AM26" s="17">
        <v>3</v>
      </c>
      <c r="AN26" s="17">
        <v>1</v>
      </c>
      <c r="AO26" s="17">
        <v>2</v>
      </c>
      <c r="AP26" s="17">
        <v>0</v>
      </c>
      <c r="AQ26" s="17">
        <v>0</v>
      </c>
      <c r="AR26" s="17">
        <v>9</v>
      </c>
      <c r="AS26" s="17">
        <v>2</v>
      </c>
      <c r="AT26" s="17">
        <v>0</v>
      </c>
      <c r="AU26" s="17">
        <v>0</v>
      </c>
      <c r="AV26" s="17">
        <v>6</v>
      </c>
      <c r="AW26" s="17">
        <v>1</v>
      </c>
      <c r="AX26" s="17">
        <v>0</v>
      </c>
      <c r="AY26" s="17">
        <v>0</v>
      </c>
      <c r="AZ26" s="17">
        <v>1</v>
      </c>
      <c r="BA26" s="17">
        <v>0</v>
      </c>
      <c r="BB26" s="17">
        <v>1</v>
      </c>
      <c r="BC26" s="17">
        <v>0</v>
      </c>
      <c r="BD26" s="17">
        <v>14</v>
      </c>
      <c r="BE26" s="17">
        <v>9</v>
      </c>
      <c r="BF26" s="17">
        <v>1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3</v>
      </c>
      <c r="BM26" s="17">
        <v>0</v>
      </c>
      <c r="BN26" s="17">
        <v>1</v>
      </c>
      <c r="BO26" s="17">
        <v>11</v>
      </c>
      <c r="BP26" s="17">
        <v>4</v>
      </c>
      <c r="BQ26" s="17">
        <v>0</v>
      </c>
      <c r="BR26" s="17">
        <v>0</v>
      </c>
      <c r="BS26" s="17">
        <v>0</v>
      </c>
      <c r="BT26" s="18">
        <f t="shared" si="9"/>
        <v>50</v>
      </c>
      <c r="BU26" s="18">
        <f t="shared" si="10"/>
        <v>30</v>
      </c>
      <c r="BV26" s="16">
        <f t="shared" si="2"/>
        <v>80</v>
      </c>
      <c r="BW26" s="17">
        <v>0</v>
      </c>
      <c r="BX26" s="17">
        <v>0</v>
      </c>
      <c r="BY26" s="17">
        <v>17</v>
      </c>
      <c r="BZ26" s="17">
        <v>35</v>
      </c>
      <c r="CA26" s="17">
        <v>0</v>
      </c>
      <c r="CB26" s="17">
        <v>0</v>
      </c>
      <c r="CC26" s="17">
        <v>0</v>
      </c>
      <c r="CD26" s="17">
        <v>0</v>
      </c>
      <c r="CE26" s="17">
        <v>21</v>
      </c>
      <c r="CF26" s="17">
        <v>8</v>
      </c>
      <c r="CG26" s="17">
        <v>44</v>
      </c>
      <c r="CH26" s="17">
        <v>20</v>
      </c>
      <c r="CI26" s="17">
        <v>0</v>
      </c>
      <c r="CJ26" s="17">
        <v>2</v>
      </c>
      <c r="CK26" s="17">
        <v>5</v>
      </c>
      <c r="CL26" s="17">
        <v>48</v>
      </c>
      <c r="CM26" s="17">
        <v>60</v>
      </c>
      <c r="CN26" s="17">
        <v>51</v>
      </c>
      <c r="CO26" s="17">
        <v>0</v>
      </c>
      <c r="CP26" s="17">
        <v>0</v>
      </c>
      <c r="CQ26" s="17">
        <v>10</v>
      </c>
      <c r="CR26" s="17">
        <v>38</v>
      </c>
      <c r="CS26" s="17">
        <v>140</v>
      </c>
      <c r="CT26" s="17">
        <v>135</v>
      </c>
      <c r="CU26" s="17">
        <v>0</v>
      </c>
      <c r="CV26" s="17">
        <v>0</v>
      </c>
      <c r="CW26" s="17">
        <v>27</v>
      </c>
      <c r="CX26" s="17">
        <v>27</v>
      </c>
      <c r="CY26" s="17">
        <v>59</v>
      </c>
      <c r="CZ26" s="17">
        <v>40</v>
      </c>
      <c r="DA26" s="17">
        <v>0</v>
      </c>
      <c r="DB26" s="17">
        <v>0</v>
      </c>
      <c r="DC26" s="17">
        <v>58</v>
      </c>
      <c r="DD26" s="17">
        <v>73</v>
      </c>
      <c r="DE26" s="17">
        <v>2</v>
      </c>
      <c r="DF26" s="17">
        <v>0</v>
      </c>
      <c r="DG26" s="17">
        <v>44</v>
      </c>
      <c r="DH26" s="17">
        <v>41</v>
      </c>
      <c r="DI26" s="17">
        <v>60</v>
      </c>
      <c r="DJ26" s="17">
        <v>72</v>
      </c>
      <c r="DK26" s="17">
        <v>16</v>
      </c>
      <c r="DL26" s="17">
        <v>42</v>
      </c>
      <c r="DM26" s="17">
        <v>0</v>
      </c>
      <c r="DN26" s="17">
        <v>0</v>
      </c>
      <c r="DO26" s="17">
        <v>32</v>
      </c>
      <c r="DP26" s="17">
        <v>11</v>
      </c>
      <c r="DQ26" s="17">
        <v>16</v>
      </c>
      <c r="DR26" s="17">
        <v>1</v>
      </c>
      <c r="DS26" s="17">
        <v>0</v>
      </c>
      <c r="DT26" s="17">
        <v>0</v>
      </c>
      <c r="DU26" s="17">
        <v>19</v>
      </c>
      <c r="DV26" s="17">
        <v>10</v>
      </c>
      <c r="DW26" s="17">
        <v>57</v>
      </c>
      <c r="DX26" s="17">
        <v>10</v>
      </c>
      <c r="DY26" s="17">
        <v>0</v>
      </c>
      <c r="DZ26" s="17">
        <v>0</v>
      </c>
      <c r="EA26" s="17">
        <v>5</v>
      </c>
      <c r="EB26" s="17">
        <v>5</v>
      </c>
      <c r="EC26" s="17">
        <v>0</v>
      </c>
      <c r="ED26" s="17">
        <v>0</v>
      </c>
      <c r="EE26" s="17">
        <v>0</v>
      </c>
      <c r="EF26" s="17">
        <v>0</v>
      </c>
      <c r="EG26" s="17">
        <v>41</v>
      </c>
      <c r="EH26" s="17">
        <v>10</v>
      </c>
      <c r="EI26" s="17">
        <v>1</v>
      </c>
      <c r="EJ26" s="17">
        <v>9</v>
      </c>
      <c r="EK26" s="17">
        <v>0</v>
      </c>
      <c r="EL26" s="17">
        <v>0</v>
      </c>
      <c r="EM26" s="17">
        <v>63</v>
      </c>
      <c r="EN26" s="17">
        <v>3</v>
      </c>
      <c r="EO26" s="17">
        <v>0</v>
      </c>
      <c r="EP26" s="17">
        <v>0</v>
      </c>
      <c r="EQ26" s="17">
        <v>0</v>
      </c>
      <c r="ER26" s="17">
        <v>0</v>
      </c>
      <c r="ES26" s="17">
        <v>60</v>
      </c>
      <c r="ET26" s="17">
        <v>91</v>
      </c>
      <c r="EU26" s="17">
        <v>12</v>
      </c>
      <c r="EV26" s="17">
        <v>1</v>
      </c>
      <c r="EW26" s="18">
        <f t="shared" si="11"/>
        <v>869</v>
      </c>
      <c r="EX26" s="18">
        <f t="shared" si="12"/>
        <v>783</v>
      </c>
      <c r="EY26" s="16">
        <f t="shared" si="3"/>
        <v>1652</v>
      </c>
      <c r="EZ26" s="16">
        <f t="shared" si="4"/>
        <v>2442</v>
      </c>
      <c r="FA26" s="15"/>
      <c r="FB26" s="15"/>
      <c r="FC26" s="15"/>
    </row>
    <row r="27" spans="1:159" ht="18.75" customHeight="1">
      <c r="A27" s="15"/>
      <c r="B27" s="204" t="s">
        <v>53</v>
      </c>
      <c r="C27" s="204" t="s">
        <v>456</v>
      </c>
      <c r="D27" s="204">
        <v>104</v>
      </c>
      <c r="E27" s="204">
        <v>79</v>
      </c>
      <c r="F27" s="204">
        <v>89</v>
      </c>
      <c r="G27" s="204">
        <v>40</v>
      </c>
      <c r="H27" s="204">
        <v>79</v>
      </c>
      <c r="I27" s="204">
        <v>274</v>
      </c>
      <c r="J27" s="205">
        <f t="shared" si="5"/>
        <v>272</v>
      </c>
      <c r="K27" s="205">
        <f t="shared" si="6"/>
        <v>393</v>
      </c>
      <c r="L27" s="206">
        <f t="shared" si="0"/>
        <v>665</v>
      </c>
      <c r="M27" s="183">
        <v>50</v>
      </c>
      <c r="N27" s="183">
        <v>40</v>
      </c>
      <c r="O27" s="183">
        <v>112</v>
      </c>
      <c r="P27" s="183">
        <v>106</v>
      </c>
      <c r="Q27" s="183">
        <v>7</v>
      </c>
      <c r="R27" s="183">
        <v>11</v>
      </c>
      <c r="S27" s="183">
        <v>3</v>
      </c>
      <c r="T27" s="183">
        <v>6</v>
      </c>
      <c r="U27" s="183">
        <v>1</v>
      </c>
      <c r="V27" s="183">
        <v>5</v>
      </c>
      <c r="W27" s="183">
        <v>1</v>
      </c>
      <c r="X27" s="183">
        <v>0</v>
      </c>
      <c r="Y27" s="183">
        <v>58</v>
      </c>
      <c r="Z27" s="183">
        <v>63</v>
      </c>
      <c r="AA27" s="183">
        <v>1</v>
      </c>
      <c r="AB27" s="183">
        <v>3</v>
      </c>
      <c r="AC27" s="207">
        <f t="shared" si="7"/>
        <v>173</v>
      </c>
      <c r="AD27" s="207">
        <f t="shared" si="8"/>
        <v>168</v>
      </c>
      <c r="AE27" s="16">
        <f t="shared" si="1"/>
        <v>341</v>
      </c>
      <c r="AF27" s="17">
        <v>0</v>
      </c>
      <c r="AG27" s="17">
        <v>3</v>
      </c>
      <c r="AH27" s="17">
        <v>0</v>
      </c>
      <c r="AI27" s="17">
        <v>4</v>
      </c>
      <c r="AJ27" s="17">
        <v>3</v>
      </c>
      <c r="AK27" s="17">
        <v>2</v>
      </c>
      <c r="AL27" s="17">
        <v>1</v>
      </c>
      <c r="AM27" s="17">
        <v>2</v>
      </c>
      <c r="AN27" s="17">
        <v>8</v>
      </c>
      <c r="AO27" s="17">
        <v>7</v>
      </c>
      <c r="AP27" s="17">
        <v>3</v>
      </c>
      <c r="AQ27" s="17">
        <v>2</v>
      </c>
      <c r="AR27" s="17">
        <v>7</v>
      </c>
      <c r="AS27" s="17">
        <v>0</v>
      </c>
      <c r="AT27" s="17">
        <v>2</v>
      </c>
      <c r="AU27" s="17">
        <v>1</v>
      </c>
      <c r="AV27" s="17">
        <v>4</v>
      </c>
      <c r="AW27" s="17">
        <v>0</v>
      </c>
      <c r="AX27" s="17">
        <v>0</v>
      </c>
      <c r="AY27" s="17">
        <v>1</v>
      </c>
      <c r="AZ27" s="17">
        <v>5</v>
      </c>
      <c r="BA27" s="17">
        <v>1</v>
      </c>
      <c r="BB27" s="17">
        <v>0</v>
      </c>
      <c r="BC27" s="17">
        <v>0</v>
      </c>
      <c r="BD27" s="17">
        <v>11</v>
      </c>
      <c r="BE27" s="17">
        <v>4</v>
      </c>
      <c r="BF27" s="17">
        <v>1</v>
      </c>
      <c r="BG27" s="17">
        <v>1</v>
      </c>
      <c r="BH27" s="17">
        <v>4</v>
      </c>
      <c r="BI27" s="17">
        <v>3</v>
      </c>
      <c r="BJ27" s="17">
        <v>1</v>
      </c>
      <c r="BK27" s="17">
        <v>2</v>
      </c>
      <c r="BL27" s="17">
        <v>1</v>
      </c>
      <c r="BM27" s="17">
        <v>4</v>
      </c>
      <c r="BN27" s="17">
        <v>0</v>
      </c>
      <c r="BO27" s="17">
        <v>0</v>
      </c>
      <c r="BP27" s="17">
        <v>9</v>
      </c>
      <c r="BQ27" s="17">
        <v>0</v>
      </c>
      <c r="BR27" s="17">
        <v>2</v>
      </c>
      <c r="BS27" s="17">
        <v>0</v>
      </c>
      <c r="BT27" s="18">
        <f t="shared" si="9"/>
        <v>62</v>
      </c>
      <c r="BU27" s="18">
        <f t="shared" si="10"/>
        <v>37</v>
      </c>
      <c r="BV27" s="16">
        <f t="shared" si="2"/>
        <v>99</v>
      </c>
      <c r="BW27" s="17">
        <v>0</v>
      </c>
      <c r="BX27" s="17">
        <v>0</v>
      </c>
      <c r="BY27" s="17">
        <v>98</v>
      </c>
      <c r="BZ27" s="17">
        <v>97</v>
      </c>
      <c r="CA27" s="17">
        <v>0</v>
      </c>
      <c r="CB27" s="17">
        <v>28</v>
      </c>
      <c r="CC27" s="17">
        <v>2</v>
      </c>
      <c r="CD27" s="17">
        <v>2</v>
      </c>
      <c r="CE27" s="17">
        <v>1</v>
      </c>
      <c r="CF27" s="17">
        <v>17</v>
      </c>
      <c r="CG27" s="17">
        <v>92</v>
      </c>
      <c r="CH27" s="17">
        <v>55</v>
      </c>
      <c r="CI27" s="17">
        <v>0</v>
      </c>
      <c r="CJ27" s="17">
        <v>3</v>
      </c>
      <c r="CK27" s="17">
        <v>32</v>
      </c>
      <c r="CL27" s="17">
        <v>22</v>
      </c>
      <c r="CM27" s="17">
        <v>62</v>
      </c>
      <c r="CN27" s="17">
        <v>40</v>
      </c>
      <c r="CO27" s="17">
        <v>0</v>
      </c>
      <c r="CP27" s="17">
        <v>0</v>
      </c>
      <c r="CQ27" s="17">
        <v>5</v>
      </c>
      <c r="CR27" s="17">
        <v>54</v>
      </c>
      <c r="CS27" s="17">
        <v>104</v>
      </c>
      <c r="CT27" s="17">
        <v>12</v>
      </c>
      <c r="CU27" s="17">
        <v>0</v>
      </c>
      <c r="CV27" s="17">
        <v>0</v>
      </c>
      <c r="CW27" s="17">
        <v>11</v>
      </c>
      <c r="CX27" s="17">
        <v>0</v>
      </c>
      <c r="CY27" s="17">
        <v>70</v>
      </c>
      <c r="CZ27" s="17">
        <v>66</v>
      </c>
      <c r="DA27" s="17">
        <v>0</v>
      </c>
      <c r="DB27" s="17">
        <v>0</v>
      </c>
      <c r="DC27" s="17">
        <v>29</v>
      </c>
      <c r="DD27" s="17">
        <v>3</v>
      </c>
      <c r="DE27" s="17">
        <v>0</v>
      </c>
      <c r="DF27" s="17">
        <v>57</v>
      </c>
      <c r="DG27" s="17">
        <v>19</v>
      </c>
      <c r="DH27" s="17">
        <v>15</v>
      </c>
      <c r="DI27" s="17">
        <v>17</v>
      </c>
      <c r="DJ27" s="17">
        <v>23</v>
      </c>
      <c r="DK27" s="17">
        <v>57</v>
      </c>
      <c r="DL27" s="17">
        <v>52</v>
      </c>
      <c r="DM27" s="17">
        <v>0</v>
      </c>
      <c r="DN27" s="17">
        <v>0</v>
      </c>
      <c r="DO27" s="17">
        <v>58</v>
      </c>
      <c r="DP27" s="17">
        <v>35</v>
      </c>
      <c r="DQ27" s="17">
        <v>78</v>
      </c>
      <c r="DR27" s="17">
        <v>169</v>
      </c>
      <c r="DS27" s="17">
        <v>0</v>
      </c>
      <c r="DT27" s="17">
        <v>0</v>
      </c>
      <c r="DU27" s="17">
        <v>15</v>
      </c>
      <c r="DV27" s="17">
        <v>2</v>
      </c>
      <c r="DW27" s="17">
        <v>14</v>
      </c>
      <c r="DX27" s="17">
        <v>0</v>
      </c>
      <c r="DY27" s="17">
        <v>0</v>
      </c>
      <c r="DZ27" s="17">
        <v>0</v>
      </c>
      <c r="EA27" s="17">
        <v>3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55</v>
      </c>
      <c r="EH27" s="17">
        <v>40</v>
      </c>
      <c r="EI27" s="17">
        <v>86</v>
      </c>
      <c r="EJ27" s="17">
        <v>63</v>
      </c>
      <c r="EK27" s="17">
        <v>0</v>
      </c>
      <c r="EL27" s="17">
        <v>0</v>
      </c>
      <c r="EM27" s="17">
        <v>34</v>
      </c>
      <c r="EN27" s="17">
        <v>8</v>
      </c>
      <c r="EO27" s="17">
        <v>0</v>
      </c>
      <c r="EP27" s="17">
        <v>0</v>
      </c>
      <c r="EQ27" s="17">
        <v>0</v>
      </c>
      <c r="ER27" s="17">
        <v>0</v>
      </c>
      <c r="ES27" s="17">
        <v>76</v>
      </c>
      <c r="ET27" s="17">
        <v>106</v>
      </c>
      <c r="EU27" s="17">
        <v>51</v>
      </c>
      <c r="EV27" s="17">
        <v>63</v>
      </c>
      <c r="EW27" s="18">
        <f t="shared" si="11"/>
        <v>1069</v>
      </c>
      <c r="EX27" s="18">
        <f t="shared" si="12"/>
        <v>1032</v>
      </c>
      <c r="EY27" s="16">
        <f t="shared" si="3"/>
        <v>2101</v>
      </c>
      <c r="EZ27" s="16">
        <f t="shared" si="4"/>
        <v>3206</v>
      </c>
      <c r="FA27" s="15"/>
      <c r="FB27" s="15"/>
      <c r="FC27" s="15"/>
    </row>
    <row r="28" spans="1:159" ht="18.75" customHeight="1">
      <c r="A28" s="15"/>
      <c r="B28" s="204" t="s">
        <v>55</v>
      </c>
      <c r="C28" s="204" t="s">
        <v>606</v>
      </c>
      <c r="D28" s="204">
        <v>2</v>
      </c>
      <c r="E28" s="204">
        <v>1</v>
      </c>
      <c r="F28" s="204">
        <v>0</v>
      </c>
      <c r="G28" s="204">
        <v>0</v>
      </c>
      <c r="H28" s="204">
        <v>0</v>
      </c>
      <c r="I28" s="204">
        <v>0</v>
      </c>
      <c r="J28" s="205">
        <f t="shared" si="5"/>
        <v>2</v>
      </c>
      <c r="K28" s="205">
        <f t="shared" si="6"/>
        <v>1</v>
      </c>
      <c r="L28" s="206">
        <f t="shared" si="0"/>
        <v>3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3">
        <v>0</v>
      </c>
      <c r="V28" s="183">
        <v>0</v>
      </c>
      <c r="W28" s="183">
        <v>0</v>
      </c>
      <c r="X28" s="183">
        <v>0</v>
      </c>
      <c r="Y28" s="183">
        <v>0</v>
      </c>
      <c r="Z28" s="183">
        <v>0</v>
      </c>
      <c r="AA28" s="183">
        <v>0</v>
      </c>
      <c r="AB28" s="183">
        <v>0</v>
      </c>
      <c r="AC28" s="207">
        <f t="shared" si="7"/>
        <v>0</v>
      </c>
      <c r="AD28" s="207">
        <f t="shared" si="8"/>
        <v>0</v>
      </c>
      <c r="AE28" s="16">
        <f t="shared" si="1"/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8">
        <f t="shared" si="9"/>
        <v>0</v>
      </c>
      <c r="BU28" s="18">
        <f t="shared" si="10"/>
        <v>0</v>
      </c>
      <c r="BV28" s="16">
        <f t="shared" si="2"/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8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8">
        <f t="shared" si="11"/>
        <v>0</v>
      </c>
      <c r="EX28" s="18">
        <f t="shared" si="12"/>
        <v>8</v>
      </c>
      <c r="EY28" s="16">
        <f t="shared" si="3"/>
        <v>8</v>
      </c>
      <c r="EZ28" s="16">
        <f t="shared" si="4"/>
        <v>11</v>
      </c>
      <c r="FA28" s="15"/>
      <c r="FB28" s="15"/>
      <c r="FC28" s="15"/>
    </row>
    <row r="29" spans="1:159" ht="18.75" customHeight="1">
      <c r="A29" s="15"/>
      <c r="B29" s="204" t="s">
        <v>105</v>
      </c>
      <c r="C29" s="204" t="s">
        <v>457</v>
      </c>
      <c r="D29" s="204">
        <v>0</v>
      </c>
      <c r="E29" s="204">
        <v>0</v>
      </c>
      <c r="F29" s="204">
        <v>3</v>
      </c>
      <c r="G29" s="204">
        <v>0</v>
      </c>
      <c r="H29" s="204">
        <v>0</v>
      </c>
      <c r="I29" s="204">
        <v>2</v>
      </c>
      <c r="J29" s="205">
        <f t="shared" si="5"/>
        <v>3</v>
      </c>
      <c r="K29" s="205">
        <f t="shared" si="6"/>
        <v>2</v>
      </c>
      <c r="L29" s="206">
        <f t="shared" si="0"/>
        <v>5</v>
      </c>
      <c r="M29" s="183">
        <v>0</v>
      </c>
      <c r="N29" s="183">
        <v>0</v>
      </c>
      <c r="O29" s="183">
        <v>0</v>
      </c>
      <c r="P29" s="183">
        <v>0</v>
      </c>
      <c r="Q29" s="183">
        <v>0</v>
      </c>
      <c r="R29" s="183">
        <v>0</v>
      </c>
      <c r="S29" s="183">
        <v>0</v>
      </c>
      <c r="T29" s="183">
        <v>0</v>
      </c>
      <c r="U29" s="183">
        <v>0</v>
      </c>
      <c r="V29" s="183">
        <v>0</v>
      </c>
      <c r="W29" s="183">
        <v>0</v>
      </c>
      <c r="X29" s="183">
        <v>0</v>
      </c>
      <c r="Y29" s="183">
        <v>0</v>
      </c>
      <c r="Z29" s="183">
        <v>0</v>
      </c>
      <c r="AA29" s="183">
        <v>0</v>
      </c>
      <c r="AB29" s="183">
        <v>0</v>
      </c>
      <c r="AC29" s="207">
        <f t="shared" si="7"/>
        <v>0</v>
      </c>
      <c r="AD29" s="207">
        <f t="shared" si="8"/>
        <v>0</v>
      </c>
      <c r="AE29" s="16">
        <f t="shared" si="1"/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8">
        <f t="shared" si="9"/>
        <v>0</v>
      </c>
      <c r="BU29" s="18">
        <f t="shared" si="10"/>
        <v>0</v>
      </c>
      <c r="BV29" s="16">
        <f t="shared" si="2"/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  <c r="DT29" s="17">
        <v>0</v>
      </c>
      <c r="DU29" s="17">
        <v>0</v>
      </c>
      <c r="DV29" s="17">
        <v>0</v>
      </c>
      <c r="DW29" s="17"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v>0</v>
      </c>
      <c r="ED29" s="17">
        <v>0</v>
      </c>
      <c r="EE29" s="17">
        <v>0</v>
      </c>
      <c r="EF29" s="17">
        <v>0</v>
      </c>
      <c r="EG29" s="17">
        <v>0</v>
      </c>
      <c r="EH29" s="17">
        <v>0</v>
      </c>
      <c r="EI29" s="17">
        <v>0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v>0</v>
      </c>
      <c r="EP29" s="17">
        <v>0</v>
      </c>
      <c r="EQ29" s="17">
        <v>0</v>
      </c>
      <c r="ER29" s="17">
        <v>0</v>
      </c>
      <c r="ES29" s="17">
        <v>0</v>
      </c>
      <c r="ET29" s="17">
        <v>0</v>
      </c>
      <c r="EU29" s="17">
        <v>0</v>
      </c>
      <c r="EV29" s="17">
        <v>0</v>
      </c>
      <c r="EW29" s="18">
        <f>+SUM(BW29,BY29,CA29,CC29,CE29,CG29,CI29,CK29,CM29,CO29,CQ29,CS29,CU29,CW29,CY29,DA29,DC29,DE29,DG29,DI29,DK29,DM29,DO29,DQ29,DS29,DU29,DW29,DY29,EA29,EC29,EE29,EG29,EI29,EK29,EM29,EO29,EQ29,ES29,EU29)</f>
        <v>0</v>
      </c>
      <c r="EX29" s="18"/>
      <c r="EY29" s="16">
        <f t="shared" si="3"/>
        <v>0</v>
      </c>
      <c r="EZ29" s="16">
        <f t="shared" si="4"/>
        <v>5</v>
      </c>
      <c r="FA29" s="15"/>
      <c r="FB29" s="15"/>
      <c r="FC29" s="15"/>
    </row>
    <row r="30" spans="1:159" ht="25.5" customHeight="1">
      <c r="A30" s="15"/>
      <c r="B30" s="204" t="s">
        <v>1683</v>
      </c>
      <c r="C30" s="204" t="s">
        <v>457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1</v>
      </c>
      <c r="J30" s="205">
        <f t="shared" si="5"/>
        <v>0</v>
      </c>
      <c r="K30" s="205">
        <f t="shared" si="6"/>
        <v>1</v>
      </c>
      <c r="L30" s="206">
        <f t="shared" si="0"/>
        <v>1</v>
      </c>
      <c r="M30" s="183">
        <v>0</v>
      </c>
      <c r="N30" s="183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3">
        <v>0</v>
      </c>
      <c r="U30" s="183">
        <v>0</v>
      </c>
      <c r="V30" s="183">
        <v>0</v>
      </c>
      <c r="W30" s="183">
        <v>0</v>
      </c>
      <c r="X30" s="183">
        <v>1</v>
      </c>
      <c r="Y30" s="183">
        <v>0</v>
      </c>
      <c r="Z30" s="183">
        <v>0</v>
      </c>
      <c r="AA30" s="183">
        <v>0</v>
      </c>
      <c r="AB30" s="183">
        <v>0</v>
      </c>
      <c r="AC30" s="207">
        <f t="shared" si="7"/>
        <v>0</v>
      </c>
      <c r="AD30" s="207">
        <f t="shared" si="8"/>
        <v>0</v>
      </c>
      <c r="AE30" s="16">
        <f t="shared" si="1"/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8">
        <f t="shared" si="9"/>
        <v>0</v>
      </c>
      <c r="BU30" s="18">
        <f t="shared" si="10"/>
        <v>0</v>
      </c>
      <c r="BV30" s="16">
        <f t="shared" si="2"/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1</v>
      </c>
      <c r="CE30" s="17">
        <v>0</v>
      </c>
      <c r="CF30" s="17">
        <v>0</v>
      </c>
      <c r="CG30" s="17">
        <v>0</v>
      </c>
      <c r="CH30" s="17">
        <v>20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17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0</v>
      </c>
      <c r="DQ30" s="17">
        <v>0</v>
      </c>
      <c r="DR30" s="17">
        <v>0</v>
      </c>
      <c r="DS30" s="17">
        <v>0</v>
      </c>
      <c r="DT30" s="17">
        <v>0</v>
      </c>
      <c r="DU30" s="17">
        <v>0</v>
      </c>
      <c r="DV30" s="17">
        <v>0</v>
      </c>
      <c r="DW30" s="17">
        <v>0</v>
      </c>
      <c r="DX30" s="17">
        <v>0</v>
      </c>
      <c r="DY30" s="17">
        <v>0</v>
      </c>
      <c r="DZ30" s="17">
        <v>0</v>
      </c>
      <c r="EA30" s="17">
        <v>0</v>
      </c>
      <c r="EB30" s="17">
        <v>0</v>
      </c>
      <c r="EC30" s="17">
        <v>0</v>
      </c>
      <c r="ED30" s="17">
        <v>0</v>
      </c>
      <c r="EE30" s="17">
        <v>0</v>
      </c>
      <c r="EF30" s="17">
        <v>0</v>
      </c>
      <c r="EG30" s="17">
        <v>0</v>
      </c>
      <c r="EH30" s="17">
        <v>0</v>
      </c>
      <c r="EI30" s="17">
        <v>0</v>
      </c>
      <c r="EJ30" s="17">
        <v>0</v>
      </c>
      <c r="EK30" s="17">
        <v>0</v>
      </c>
      <c r="EL30" s="17">
        <v>0</v>
      </c>
      <c r="EM30" s="17">
        <v>0</v>
      </c>
      <c r="EN30" s="17">
        <v>0</v>
      </c>
      <c r="EO30" s="17">
        <v>0</v>
      </c>
      <c r="EP30" s="17">
        <v>0</v>
      </c>
      <c r="EQ30" s="17">
        <v>0</v>
      </c>
      <c r="ER30" s="17">
        <v>0</v>
      </c>
      <c r="ES30" s="17">
        <v>0</v>
      </c>
      <c r="ET30" s="17">
        <v>0</v>
      </c>
      <c r="EU30" s="17">
        <v>0</v>
      </c>
      <c r="EV30" s="17">
        <v>0</v>
      </c>
      <c r="EW30" s="18">
        <f>+SUM(BW30,BY30,CA30,CC30,CE30,CG30,CI30,CK30,CM30,CO30,CQ30,CS30,CU30,CW30,CY30,DA30,DC30,DE30,DG30,DI30,DK30,DM30,DO30,DQ30,DS30,DU30,DW30,DY30,EA30,EC30,EE30,EG30,EI30,EK30,EM30,EO30,EQ30,ES30,EU30)</f>
        <v>17</v>
      </c>
      <c r="EX30" s="18"/>
      <c r="EY30" s="16">
        <f t="shared" si="3"/>
        <v>17</v>
      </c>
      <c r="EZ30" s="16">
        <f t="shared" si="4"/>
        <v>18</v>
      </c>
      <c r="FA30" s="15"/>
      <c r="FB30" s="15"/>
      <c r="FC30" s="15"/>
    </row>
    <row r="31" spans="1:159" ht="25.5" customHeight="1">
      <c r="A31" s="15"/>
      <c r="B31" s="204" t="s">
        <v>1684</v>
      </c>
      <c r="C31" s="204" t="s">
        <v>457</v>
      </c>
      <c r="D31" s="204">
        <v>0</v>
      </c>
      <c r="E31" s="204">
        <v>1</v>
      </c>
      <c r="F31" s="204">
        <v>0</v>
      </c>
      <c r="G31" s="204">
        <v>0</v>
      </c>
      <c r="H31" s="204">
        <v>0</v>
      </c>
      <c r="I31" s="204">
        <v>1</v>
      </c>
      <c r="J31" s="205">
        <f t="shared" si="5"/>
        <v>0</v>
      </c>
      <c r="K31" s="205">
        <f t="shared" si="6"/>
        <v>2</v>
      </c>
      <c r="L31" s="206">
        <f t="shared" si="0"/>
        <v>2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3">
        <v>0</v>
      </c>
      <c r="V31" s="183">
        <v>0</v>
      </c>
      <c r="W31" s="183">
        <v>0</v>
      </c>
      <c r="X31" s="183">
        <v>0</v>
      </c>
      <c r="Y31" s="183">
        <v>0</v>
      </c>
      <c r="Z31" s="183">
        <v>0</v>
      </c>
      <c r="AA31" s="183">
        <v>0</v>
      </c>
      <c r="AB31" s="183">
        <v>0</v>
      </c>
      <c r="AC31" s="207">
        <f>+SUM(M32,O32,Q32,S32,U32)</f>
        <v>41</v>
      </c>
      <c r="AD31" s="207">
        <f>+SUM(N32,P32,R32,T32,V32)</f>
        <v>51</v>
      </c>
      <c r="AE31" s="16">
        <f t="shared" si="1"/>
        <v>92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8">
        <f>+SUM(AF32,AH32,AJ32,AL32,AN32,AP32,AR32,AT32,AV32,AX32,AZ32,BB32,BD32,BF32,BH32,BJ32,BL32,BN32,BP32,BR32)</f>
        <v>22</v>
      </c>
      <c r="BU31" s="18">
        <f>+SUM(AG32,AI32,AK32,AM32,AO32,AQ32,AS32,AU32,AW32,AY32,BA32,BC32,BE32,BG32,BI32,BK32,BM32,BO32,BQ32,BS32)</f>
        <v>19</v>
      </c>
      <c r="BV31" s="16">
        <f t="shared" si="2"/>
        <v>41</v>
      </c>
      <c r="BW31" s="17">
        <v>0</v>
      </c>
      <c r="BX31" s="17">
        <v>0</v>
      </c>
      <c r="BY31" s="17">
        <v>4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3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0</v>
      </c>
      <c r="EK31" s="17">
        <v>0</v>
      </c>
      <c r="EL31" s="17">
        <v>0</v>
      </c>
      <c r="EM31" s="17">
        <v>0</v>
      </c>
      <c r="EN31" s="17">
        <v>0</v>
      </c>
      <c r="EO31" s="17">
        <v>0</v>
      </c>
      <c r="EP31" s="17">
        <v>0</v>
      </c>
      <c r="EQ31" s="17">
        <v>0</v>
      </c>
      <c r="ER31" s="17">
        <v>0</v>
      </c>
      <c r="ES31" s="17">
        <v>0</v>
      </c>
      <c r="ET31" s="17">
        <v>0</v>
      </c>
      <c r="EU31" s="17">
        <v>0</v>
      </c>
      <c r="EV31" s="17">
        <v>0</v>
      </c>
      <c r="EW31" s="18">
        <f>+SUM(BW32,BY32,CA32,CC32,CE32,CG32,CI32,CK32,CM32,CO32,CQ32,CS32,CU32,CW32,CY32,DA32,DC32,DE32,DG32,DI32,DK32,DM32,DO32,DQ32,DS32,DU32,DW32,DY32,EA32,EC32,EE32,EG32,EI32,EK32,EM32,EO32,EQ32,ES32,EU32)</f>
        <v>138</v>
      </c>
      <c r="EX31" s="18">
        <f>+SUM(BX32,BZ32,CB32,CD32,CF32,CH32,CJ32,CL32,CN32,CP32,CR32,CT32,CV32,CX32,CZ32,DB32,DD32,DF32,DH32,DJ32,DL32,DN32,DP32,DR32,DT32,DV32,DX32,DZ32,EB32,ED32,EF32,EH32,EJ32,EL32,EN32,EP32,ER32,ET32,EV32)</f>
        <v>343</v>
      </c>
      <c r="EY31" s="16">
        <f t="shared" si="3"/>
        <v>481</v>
      </c>
      <c r="EZ31" s="16">
        <f t="shared" si="4"/>
        <v>616</v>
      </c>
      <c r="FA31" s="15"/>
      <c r="FB31" s="15"/>
      <c r="FC31" s="15"/>
    </row>
    <row r="32" spans="1:159" ht="18.75" customHeight="1">
      <c r="A32" s="15"/>
      <c r="B32" s="204" t="s">
        <v>64</v>
      </c>
      <c r="C32" s="204" t="s">
        <v>456</v>
      </c>
      <c r="D32" s="204">
        <v>64</v>
      </c>
      <c r="E32" s="204">
        <v>42</v>
      </c>
      <c r="F32" s="204">
        <v>36</v>
      </c>
      <c r="G32" s="204">
        <v>33</v>
      </c>
      <c r="H32" s="204">
        <v>24</v>
      </c>
      <c r="I32" s="204">
        <v>100</v>
      </c>
      <c r="J32" s="205">
        <f t="shared" si="5"/>
        <v>124</v>
      </c>
      <c r="K32" s="205">
        <f t="shared" si="6"/>
        <v>175</v>
      </c>
      <c r="L32" s="206">
        <f t="shared" si="0"/>
        <v>299</v>
      </c>
      <c r="M32" s="183">
        <v>13</v>
      </c>
      <c r="N32" s="183">
        <v>12</v>
      </c>
      <c r="O32" s="183">
        <v>26</v>
      </c>
      <c r="P32" s="183">
        <v>33</v>
      </c>
      <c r="Q32" s="183">
        <v>1</v>
      </c>
      <c r="R32" s="183">
        <v>3</v>
      </c>
      <c r="S32" s="183">
        <v>1</v>
      </c>
      <c r="T32" s="183">
        <v>1</v>
      </c>
      <c r="U32" s="183">
        <v>0</v>
      </c>
      <c r="V32" s="183">
        <v>2</v>
      </c>
      <c r="W32" s="183">
        <v>1</v>
      </c>
      <c r="X32" s="183">
        <v>2</v>
      </c>
      <c r="Y32" s="183">
        <v>21</v>
      </c>
      <c r="Z32" s="183">
        <v>24</v>
      </c>
      <c r="AA32" s="183">
        <v>0</v>
      </c>
      <c r="AB32" s="183">
        <v>1</v>
      </c>
      <c r="AC32" s="207">
        <f t="shared" ref="AC32:AD34" si="13">+SUM(M32,O32,Q32,S32,U32)</f>
        <v>41</v>
      </c>
      <c r="AD32" s="207">
        <f t="shared" si="13"/>
        <v>51</v>
      </c>
      <c r="AE32" s="16">
        <f t="shared" si="1"/>
        <v>92</v>
      </c>
      <c r="AF32" s="17">
        <v>0</v>
      </c>
      <c r="AG32" s="17">
        <v>2</v>
      </c>
      <c r="AH32" s="17">
        <v>0</v>
      </c>
      <c r="AI32" s="17">
        <v>0</v>
      </c>
      <c r="AJ32" s="17">
        <v>4</v>
      </c>
      <c r="AK32" s="17">
        <v>1</v>
      </c>
      <c r="AL32" s="17">
        <v>0</v>
      </c>
      <c r="AM32" s="17">
        <v>3</v>
      </c>
      <c r="AN32" s="17">
        <v>2</v>
      </c>
      <c r="AO32" s="17">
        <v>4</v>
      </c>
      <c r="AP32" s="17">
        <v>0</v>
      </c>
      <c r="AQ32" s="17">
        <v>0</v>
      </c>
      <c r="AR32" s="17">
        <v>4</v>
      </c>
      <c r="AS32" s="17">
        <v>2</v>
      </c>
      <c r="AT32" s="17">
        <v>1</v>
      </c>
      <c r="AU32" s="17">
        <v>1</v>
      </c>
      <c r="AV32" s="17">
        <v>2</v>
      </c>
      <c r="AW32" s="17">
        <v>3</v>
      </c>
      <c r="AX32" s="17">
        <v>1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3</v>
      </c>
      <c r="BE32" s="17">
        <v>1</v>
      </c>
      <c r="BF32" s="17">
        <v>0</v>
      </c>
      <c r="BG32" s="17">
        <v>0</v>
      </c>
      <c r="BH32" s="17">
        <v>0</v>
      </c>
      <c r="BI32" s="17">
        <v>1</v>
      </c>
      <c r="BJ32" s="17">
        <v>0</v>
      </c>
      <c r="BK32" s="17">
        <v>0</v>
      </c>
      <c r="BL32" s="17">
        <v>1</v>
      </c>
      <c r="BM32" s="17">
        <v>0</v>
      </c>
      <c r="BN32" s="17">
        <v>0</v>
      </c>
      <c r="BO32" s="17">
        <v>0</v>
      </c>
      <c r="BP32" s="17">
        <v>4</v>
      </c>
      <c r="BQ32" s="17">
        <v>1</v>
      </c>
      <c r="BR32" s="17">
        <v>0</v>
      </c>
      <c r="BS32" s="17">
        <v>0</v>
      </c>
      <c r="BT32" s="18">
        <f t="shared" ref="BT32:BU34" si="14">+SUM(AF32,AH32,AJ32,AL32,AN32,AP32,AR32,AT32,AV32,AX32,AZ32,BB32,BD32,BF32,BH32,BJ32,BL32,BN32,BP32,BR32)</f>
        <v>22</v>
      </c>
      <c r="BU32" s="18">
        <f t="shared" si="14"/>
        <v>19</v>
      </c>
      <c r="BV32" s="16">
        <f t="shared" si="2"/>
        <v>41</v>
      </c>
      <c r="BW32" s="17">
        <v>0</v>
      </c>
      <c r="BX32" s="17">
        <v>0</v>
      </c>
      <c r="BY32" s="17">
        <v>23</v>
      </c>
      <c r="BZ32" s="17">
        <v>15</v>
      </c>
      <c r="CA32" s="17">
        <v>0</v>
      </c>
      <c r="CB32" s="17">
        <v>20</v>
      </c>
      <c r="CC32" s="17">
        <v>0</v>
      </c>
      <c r="CD32" s="17">
        <v>4</v>
      </c>
      <c r="CE32" s="17">
        <v>8</v>
      </c>
      <c r="CF32" s="17">
        <v>1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10</v>
      </c>
      <c r="CO32" s="17">
        <v>0</v>
      </c>
      <c r="CP32" s="17">
        <v>0</v>
      </c>
      <c r="CQ32" s="17">
        <v>0</v>
      </c>
      <c r="CR32" s="17">
        <v>14</v>
      </c>
      <c r="CS32" s="17">
        <v>0</v>
      </c>
      <c r="CT32" s="17">
        <v>0</v>
      </c>
      <c r="CU32" s="17">
        <v>0</v>
      </c>
      <c r="CV32" s="17">
        <v>0</v>
      </c>
      <c r="CW32" s="17">
        <v>1</v>
      </c>
      <c r="CX32" s="17">
        <v>6</v>
      </c>
      <c r="CY32" s="17">
        <v>19</v>
      </c>
      <c r="CZ32" s="17">
        <v>45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11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6</v>
      </c>
      <c r="DX32" s="17">
        <v>3</v>
      </c>
      <c r="DY32" s="17">
        <v>0</v>
      </c>
      <c r="DZ32" s="17">
        <v>0</v>
      </c>
      <c r="EA32" s="17">
        <v>0</v>
      </c>
      <c r="EB32" s="17">
        <v>18</v>
      </c>
      <c r="EC32" s="17">
        <v>0</v>
      </c>
      <c r="ED32" s="17">
        <v>116</v>
      </c>
      <c r="EE32" s="17">
        <v>0</v>
      </c>
      <c r="EF32" s="17">
        <v>0</v>
      </c>
      <c r="EG32" s="17">
        <v>38</v>
      </c>
      <c r="EH32" s="17">
        <v>12</v>
      </c>
      <c r="EI32" s="17">
        <v>0</v>
      </c>
      <c r="EJ32" s="17">
        <v>8</v>
      </c>
      <c r="EK32" s="17">
        <v>0</v>
      </c>
      <c r="EL32" s="17">
        <v>0</v>
      </c>
      <c r="EM32" s="17">
        <v>1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7</v>
      </c>
      <c r="ET32" s="17">
        <v>8</v>
      </c>
      <c r="EU32" s="17">
        <v>24</v>
      </c>
      <c r="EV32" s="17">
        <v>63</v>
      </c>
      <c r="EW32" s="18">
        <f>+SUM(BW32,BY32,CA32,CC32,CE32,CG32,CI32,CK32,CM32,CO32,CQ32,CS32,CU32,CW32,CY32,DA32,DC32,DE32,DG32,DI32,DK32,DM32,DO32,DQ32,DS32,DU32,DW32,DY32,EA32,EC32,EE32,EG32,EI32,EK32,EM32,EO32,EQ32,ES32,EU32)</f>
        <v>138</v>
      </c>
      <c r="EX32" s="18"/>
      <c r="EY32" s="16">
        <f t="shared" si="3"/>
        <v>138</v>
      </c>
      <c r="EZ32" s="16">
        <f t="shared" si="4"/>
        <v>570</v>
      </c>
      <c r="FA32" s="15"/>
      <c r="FB32" s="15"/>
      <c r="FC32" s="15"/>
    </row>
    <row r="33" spans="1:159" ht="23.25" customHeight="1">
      <c r="A33" s="15"/>
      <c r="B33" s="204" t="s">
        <v>1665</v>
      </c>
      <c r="C33" s="204" t="s">
        <v>457</v>
      </c>
      <c r="D33" s="204">
        <v>3</v>
      </c>
      <c r="E33" s="204">
        <v>7</v>
      </c>
      <c r="F33" s="204">
        <v>2</v>
      </c>
      <c r="G33" s="204">
        <v>0</v>
      </c>
      <c r="H33" s="204">
        <v>0</v>
      </c>
      <c r="I33" s="204">
        <v>5</v>
      </c>
      <c r="J33" s="205">
        <f t="shared" si="5"/>
        <v>5</v>
      </c>
      <c r="K33" s="205">
        <f t="shared" si="6"/>
        <v>12</v>
      </c>
      <c r="L33" s="206">
        <f t="shared" si="0"/>
        <v>17</v>
      </c>
      <c r="M33" s="183">
        <v>0</v>
      </c>
      <c r="N33" s="183">
        <v>0</v>
      </c>
      <c r="O33" s="183">
        <v>0</v>
      </c>
      <c r="P33" s="183">
        <v>0</v>
      </c>
      <c r="Q33" s="183">
        <v>1</v>
      </c>
      <c r="R33" s="183">
        <v>0</v>
      </c>
      <c r="S33" s="183">
        <v>0</v>
      </c>
      <c r="T33" s="183">
        <v>0</v>
      </c>
      <c r="U33" s="183">
        <v>0</v>
      </c>
      <c r="V33" s="183">
        <v>0</v>
      </c>
      <c r="W33" s="183">
        <v>0</v>
      </c>
      <c r="X33" s="183">
        <v>0</v>
      </c>
      <c r="Y33" s="183">
        <v>0</v>
      </c>
      <c r="Z33" s="183">
        <v>0</v>
      </c>
      <c r="AA33" s="183">
        <v>0</v>
      </c>
      <c r="AB33" s="183">
        <v>0</v>
      </c>
      <c r="AC33" s="207">
        <f t="shared" si="13"/>
        <v>1</v>
      </c>
      <c r="AD33" s="207">
        <f t="shared" si="13"/>
        <v>0</v>
      </c>
      <c r="AE33" s="16">
        <f t="shared" si="1"/>
        <v>1</v>
      </c>
      <c r="AF33" s="17">
        <v>0</v>
      </c>
      <c r="AG33" s="17">
        <v>6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1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1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8">
        <f t="shared" si="14"/>
        <v>0</v>
      </c>
      <c r="BU33" s="18">
        <f t="shared" si="14"/>
        <v>8</v>
      </c>
      <c r="BV33" s="16">
        <f t="shared" si="2"/>
        <v>8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1</v>
      </c>
      <c r="CD33" s="17">
        <v>2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35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1</v>
      </c>
      <c r="DE33" s="17">
        <v>0</v>
      </c>
      <c r="DF33" s="17">
        <v>0</v>
      </c>
      <c r="DG33" s="17">
        <v>0</v>
      </c>
      <c r="DH33" s="17">
        <v>1</v>
      </c>
      <c r="DI33" s="17">
        <v>0</v>
      </c>
      <c r="DJ33" s="17">
        <v>37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6</v>
      </c>
      <c r="DQ33" s="17">
        <v>0</v>
      </c>
      <c r="DR33" s="17">
        <v>0</v>
      </c>
      <c r="DS33" s="17">
        <v>0</v>
      </c>
      <c r="DT33" s="17">
        <v>0</v>
      </c>
      <c r="DU33" s="17">
        <v>0</v>
      </c>
      <c r="DV33" s="17">
        <v>5</v>
      </c>
      <c r="DW33" s="17">
        <v>0</v>
      </c>
      <c r="DX33" s="17">
        <v>0</v>
      </c>
      <c r="DY33" s="17">
        <v>0</v>
      </c>
      <c r="DZ33" s="17">
        <v>0</v>
      </c>
      <c r="EA33" s="17">
        <v>0</v>
      </c>
      <c r="EB33" s="17">
        <v>0</v>
      </c>
      <c r="EC33" s="17">
        <v>0</v>
      </c>
      <c r="ED33" s="17">
        <v>0</v>
      </c>
      <c r="EE33" s="17">
        <v>0</v>
      </c>
      <c r="EF33" s="17">
        <v>0</v>
      </c>
      <c r="EG33" s="17">
        <v>0</v>
      </c>
      <c r="EH33" s="17">
        <v>0</v>
      </c>
      <c r="EI33" s="17">
        <v>0</v>
      </c>
      <c r="EJ33" s="17">
        <v>0</v>
      </c>
      <c r="EK33" s="17">
        <v>0</v>
      </c>
      <c r="EL33" s="17">
        <v>0</v>
      </c>
      <c r="EM33" s="17">
        <v>26</v>
      </c>
      <c r="EN33" s="17">
        <v>0</v>
      </c>
      <c r="EO33" s="17">
        <v>0</v>
      </c>
      <c r="EP33" s="17">
        <v>0</v>
      </c>
      <c r="EQ33" s="17">
        <v>0</v>
      </c>
      <c r="ER33" s="17">
        <v>0</v>
      </c>
      <c r="ES33" s="17">
        <v>0</v>
      </c>
      <c r="ET33" s="17">
        <v>0</v>
      </c>
      <c r="EU33" s="17">
        <v>0</v>
      </c>
      <c r="EV33" s="17">
        <v>0</v>
      </c>
      <c r="EW33" s="18">
        <f>+SUM(BW33,BY33,CA33,CC33,CE33,CG33,CI33,CK33,CM33,CO33,CQ33,CS33,CU33,CW33,CY33,DA33,DC33,DE33,DG33,DI33,DK33,DM33,DO33,DQ33,DS33,DU33,DW33,DY33,EA33,EC33,EE33,EG33,EI33,EK33,EM33,EO33,EQ33,ES33,EU33)</f>
        <v>27</v>
      </c>
      <c r="EX33" s="18">
        <f>+SUM(BX33,BZ33,CB33,CD33,CF33,CH33,CJ33,CL33,CN33,CP33,CR33,CT33,CV33,CX33,CZ33,DB33,DD33,DF33,DH33,DJ33,DL33,DN33,DP33,DR33,DT33,DV33,DX33,DZ33,EB33,ED33,EF33,EH33,EJ33,EL33,EN33,EP33,ER33,ET33,EV33)</f>
        <v>87</v>
      </c>
      <c r="EY33" s="16">
        <f t="shared" si="3"/>
        <v>114</v>
      </c>
      <c r="EZ33" s="16">
        <f t="shared" si="4"/>
        <v>140</v>
      </c>
      <c r="FA33" s="15"/>
      <c r="FB33" s="15"/>
      <c r="FC33" s="15"/>
    </row>
    <row r="34" spans="1:159" ht="27.75" customHeight="1">
      <c r="A34" s="15"/>
      <c r="B34" s="204" t="s">
        <v>57</v>
      </c>
      <c r="C34" s="204" t="s">
        <v>456</v>
      </c>
      <c r="D34" s="204">
        <v>60</v>
      </c>
      <c r="E34" s="204">
        <v>50</v>
      </c>
      <c r="F34" s="204">
        <v>33</v>
      </c>
      <c r="G34" s="204">
        <v>19</v>
      </c>
      <c r="H34" s="204">
        <v>19</v>
      </c>
      <c r="I34" s="204">
        <v>144</v>
      </c>
      <c r="J34" s="205">
        <f t="shared" si="5"/>
        <v>112</v>
      </c>
      <c r="K34" s="205">
        <f t="shared" si="6"/>
        <v>213</v>
      </c>
      <c r="L34" s="206">
        <f t="shared" si="0"/>
        <v>325</v>
      </c>
      <c r="M34" s="183">
        <v>5</v>
      </c>
      <c r="N34" s="183">
        <v>10</v>
      </c>
      <c r="O34" s="183">
        <v>16</v>
      </c>
      <c r="P34" s="183">
        <v>32</v>
      </c>
      <c r="Q34" s="183">
        <v>0</v>
      </c>
      <c r="R34" s="183">
        <v>4</v>
      </c>
      <c r="S34" s="183">
        <v>1</v>
      </c>
      <c r="T34" s="183">
        <v>1</v>
      </c>
      <c r="U34" s="183">
        <v>1</v>
      </c>
      <c r="V34" s="183">
        <v>1</v>
      </c>
      <c r="W34" s="183">
        <v>0</v>
      </c>
      <c r="X34" s="183">
        <v>0</v>
      </c>
      <c r="Y34" s="183">
        <v>10</v>
      </c>
      <c r="Z34" s="183">
        <v>14</v>
      </c>
      <c r="AA34" s="183">
        <v>1</v>
      </c>
      <c r="AB34" s="183">
        <v>0</v>
      </c>
      <c r="AC34" s="207">
        <f t="shared" si="13"/>
        <v>23</v>
      </c>
      <c r="AD34" s="207">
        <f t="shared" si="13"/>
        <v>48</v>
      </c>
      <c r="AE34" s="16">
        <f t="shared" si="1"/>
        <v>71</v>
      </c>
      <c r="AF34" s="17">
        <v>0</v>
      </c>
      <c r="AG34" s="17">
        <v>1</v>
      </c>
      <c r="AH34" s="17">
        <v>0</v>
      </c>
      <c r="AI34" s="17">
        <v>1</v>
      </c>
      <c r="AJ34" s="17">
        <v>3</v>
      </c>
      <c r="AK34" s="17">
        <v>2</v>
      </c>
      <c r="AL34" s="17">
        <v>0</v>
      </c>
      <c r="AM34" s="17">
        <v>2</v>
      </c>
      <c r="AN34" s="17">
        <v>11</v>
      </c>
      <c r="AO34" s="17">
        <v>4</v>
      </c>
      <c r="AP34" s="17">
        <v>1</v>
      </c>
      <c r="AQ34" s="17">
        <v>2</v>
      </c>
      <c r="AR34" s="17">
        <v>4</v>
      </c>
      <c r="AS34" s="17">
        <v>0</v>
      </c>
      <c r="AT34" s="17">
        <v>0</v>
      </c>
      <c r="AU34" s="17">
        <v>0</v>
      </c>
      <c r="AV34" s="17">
        <v>7</v>
      </c>
      <c r="AW34" s="17">
        <v>1</v>
      </c>
      <c r="AX34" s="17">
        <v>0</v>
      </c>
      <c r="AY34" s="17">
        <v>0</v>
      </c>
      <c r="AZ34" s="17">
        <v>1</v>
      </c>
      <c r="BA34" s="17">
        <v>0</v>
      </c>
      <c r="BB34" s="17">
        <v>1</v>
      </c>
      <c r="BC34" s="17">
        <v>0</v>
      </c>
      <c r="BD34" s="17">
        <v>1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1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8">
        <f t="shared" si="14"/>
        <v>30</v>
      </c>
      <c r="BU34" s="18">
        <f t="shared" si="14"/>
        <v>13</v>
      </c>
      <c r="BV34" s="16">
        <f t="shared" si="2"/>
        <v>43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10</v>
      </c>
      <c r="CL34" s="17">
        <v>3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40</v>
      </c>
      <c r="CT34" s="17">
        <v>34</v>
      </c>
      <c r="CU34" s="17">
        <v>0</v>
      </c>
      <c r="CV34" s="17">
        <v>0</v>
      </c>
      <c r="CW34" s="17">
        <v>3</v>
      </c>
      <c r="CX34" s="17">
        <v>0</v>
      </c>
      <c r="CY34" s="17">
        <v>2</v>
      </c>
      <c r="CZ34" s="17">
        <v>0</v>
      </c>
      <c r="DA34" s="17">
        <v>0</v>
      </c>
      <c r="DB34" s="17">
        <v>0</v>
      </c>
      <c r="DC34" s="17">
        <v>4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2</v>
      </c>
      <c r="EB34" s="17">
        <v>0</v>
      </c>
      <c r="EC34" s="17">
        <v>159</v>
      </c>
      <c r="ED34" s="17">
        <v>0</v>
      </c>
      <c r="EE34" s="17">
        <v>0</v>
      </c>
      <c r="EF34" s="17">
        <v>0</v>
      </c>
      <c r="EG34" s="17">
        <v>5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44</v>
      </c>
      <c r="EN34" s="17">
        <v>3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8">
        <f>+SUM(BW34,BY34,CA34,CC34,CE34,CG34,CI34,CK34,CM34,CO34,CQ34,CS34,CU34,CW34,CY34,DA34,DC34,DE34,DG34,DI34,DK34,DM34,DO34,DQ34,DS34,DU34,DW34,DY34,EA34,EC34,EE34,EG34,EI34,EK34,EM34,EO34,EQ34,ES34,EU34)</f>
        <v>269</v>
      </c>
      <c r="EX34" s="18">
        <f>+SUM(BX34,BZ34,CB34,CD34,CF34,CH34,CJ34,CL34,CN34,CP34,CR34,CT34,CV34,CX34,CZ34,DB34,DD34,DF34,DH34,DJ34,DL34,DN34,DP34,DR34,DT34,DV34,DX34,DZ34,EB34,ED34,EF34,EH34,EJ34,EL34,EN34,EP34,ER34,ET34,EV34)</f>
        <v>40</v>
      </c>
      <c r="EY34" s="16">
        <f t="shared" si="3"/>
        <v>309</v>
      </c>
      <c r="EZ34" s="16">
        <f t="shared" si="4"/>
        <v>748</v>
      </c>
      <c r="FA34" s="15"/>
      <c r="FB34" s="15"/>
      <c r="FC34" s="15"/>
    </row>
    <row r="35" spans="1:159" ht="18.75" customHeight="1">
      <c r="A35" s="15"/>
      <c r="B35" s="204" t="s">
        <v>106</v>
      </c>
      <c r="C35" s="204" t="s">
        <v>106</v>
      </c>
      <c r="D35" s="204">
        <v>2</v>
      </c>
      <c r="E35" s="204">
        <v>0</v>
      </c>
      <c r="F35" s="204">
        <v>5</v>
      </c>
      <c r="G35" s="204">
        <v>0</v>
      </c>
      <c r="H35" s="204">
        <v>0</v>
      </c>
      <c r="I35" s="204">
        <v>10</v>
      </c>
      <c r="J35" s="205">
        <f t="shared" si="5"/>
        <v>7</v>
      </c>
      <c r="K35" s="205">
        <f t="shared" si="6"/>
        <v>10</v>
      </c>
      <c r="L35" s="206">
        <f t="shared" si="0"/>
        <v>17</v>
      </c>
      <c r="M35" s="183">
        <v>0</v>
      </c>
      <c r="N35" s="183">
        <v>0</v>
      </c>
      <c r="O35" s="183">
        <v>0</v>
      </c>
      <c r="P35" s="183">
        <v>0</v>
      </c>
      <c r="Q35" s="183">
        <v>0</v>
      </c>
      <c r="R35" s="183">
        <v>0</v>
      </c>
      <c r="S35" s="183">
        <v>0</v>
      </c>
      <c r="T35" s="183">
        <v>0</v>
      </c>
      <c r="U35" s="183">
        <v>0</v>
      </c>
      <c r="V35" s="183">
        <v>0</v>
      </c>
      <c r="W35" s="183">
        <v>0</v>
      </c>
      <c r="X35" s="183">
        <v>0</v>
      </c>
      <c r="Y35" s="183">
        <v>0</v>
      </c>
      <c r="Z35" s="183">
        <v>0</v>
      </c>
      <c r="AA35" s="183">
        <v>0</v>
      </c>
      <c r="AB35" s="183">
        <v>0</v>
      </c>
      <c r="AC35" s="207">
        <f>+SUM(M36,O36,Q36,S36,U36)</f>
        <v>98</v>
      </c>
      <c r="AD35" s="207">
        <f>+SUM(N36,P36,R36,T36,V36)</f>
        <v>91</v>
      </c>
      <c r="AE35" s="16">
        <f t="shared" si="1"/>
        <v>189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8">
        <f>+SUM(AF36,AH36,AJ36,AL36,AN36,AP36,AR36,AT36,AV36,AX36,AZ36,BB36,BD36,BF36,BH36,BJ36,BL36,BN36,BP36,BR36)</f>
        <v>47</v>
      </c>
      <c r="BU35" s="18">
        <f>+SUM(AG36,AI36,AK36,AM36,AO36,AQ36,AS36,AU36,AW36,AY36,BA36,BC36,BE36,BG36,BI36,BK36,BM36,BO36,BQ36,BS36)</f>
        <v>31</v>
      </c>
      <c r="BV35" s="16">
        <f t="shared" si="2"/>
        <v>78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8">
        <f>+SUM(BW36,BY36,CA36,CC36,CE36,CG36,CI36,CK36,CM36,CO36,CQ36,CS36,CU36,CW36,CY36,DA36,DC36,DE36,DG36,DI36,DK36,DM36,DO36,DQ36,DS36,DU36,DW36,DY36,EA36,EC36,EE36,EG36,EI36,EK36,EM36,EO36,EQ36,ES36,EU36)</f>
        <v>600</v>
      </c>
      <c r="EX35" s="18">
        <f>+SUM(BX36,BZ36,CB36,CD36,CF36,CH36,CJ36,CL36,CN36,CP36,CR36,CT36,CV36,CX36,CZ36,DB36,DD36,DF36,DH36,DJ36,DL36,DN36,DP36,DR36,DT36,DV36,DX36,DZ36,EB36,ED36,EF36,EH36,EJ36,EL36,EN36,EP36,ER36,ET36,EV36)</f>
        <v>388</v>
      </c>
      <c r="EY35" s="16">
        <f t="shared" si="3"/>
        <v>988</v>
      </c>
      <c r="EZ35" s="16">
        <f t="shared" si="4"/>
        <v>1272</v>
      </c>
      <c r="FA35" s="15"/>
      <c r="FB35" s="15"/>
      <c r="FC35" s="15"/>
    </row>
    <row r="36" spans="1:159" ht="18.75" customHeight="1">
      <c r="A36" s="15"/>
      <c r="B36" s="204" t="s">
        <v>20</v>
      </c>
      <c r="C36" s="204" t="s">
        <v>456</v>
      </c>
      <c r="D36" s="204">
        <v>146</v>
      </c>
      <c r="E36" s="204">
        <v>107</v>
      </c>
      <c r="F36" s="204">
        <v>31</v>
      </c>
      <c r="G36" s="204">
        <v>53</v>
      </c>
      <c r="H36" s="204">
        <v>97</v>
      </c>
      <c r="I36" s="204">
        <v>158</v>
      </c>
      <c r="J36" s="205">
        <f t="shared" si="5"/>
        <v>274</v>
      </c>
      <c r="K36" s="205">
        <f t="shared" si="6"/>
        <v>318</v>
      </c>
      <c r="L36" s="206">
        <f t="shared" si="0"/>
        <v>592</v>
      </c>
      <c r="M36" s="183">
        <v>19</v>
      </c>
      <c r="N36" s="183">
        <v>19</v>
      </c>
      <c r="O36" s="183">
        <v>54</v>
      </c>
      <c r="P36" s="183">
        <v>59</v>
      </c>
      <c r="Q36" s="183">
        <v>20</v>
      </c>
      <c r="R36" s="183">
        <v>12</v>
      </c>
      <c r="S36" s="183">
        <v>4</v>
      </c>
      <c r="T36" s="183">
        <v>0</v>
      </c>
      <c r="U36" s="183">
        <v>1</v>
      </c>
      <c r="V36" s="183">
        <v>1</v>
      </c>
      <c r="W36" s="183">
        <v>0</v>
      </c>
      <c r="X36" s="183">
        <v>0</v>
      </c>
      <c r="Y36" s="183">
        <v>34</v>
      </c>
      <c r="Z36" s="183">
        <v>34</v>
      </c>
      <c r="AA36" s="183">
        <v>14</v>
      </c>
      <c r="AB36" s="183">
        <v>8</v>
      </c>
      <c r="AC36" s="207">
        <f>+SUM(M36,O36,Q36,S36,U36)</f>
        <v>98</v>
      </c>
      <c r="AD36" s="207">
        <f>+SUM(N36,P36,R36,T36,V36)</f>
        <v>91</v>
      </c>
      <c r="AE36" s="16">
        <f t="shared" si="1"/>
        <v>189</v>
      </c>
      <c r="AF36" s="17">
        <v>0</v>
      </c>
      <c r="AG36" s="17">
        <v>0</v>
      </c>
      <c r="AH36" s="17">
        <v>0</v>
      </c>
      <c r="AI36" s="17">
        <v>2</v>
      </c>
      <c r="AJ36" s="17">
        <v>2</v>
      </c>
      <c r="AK36" s="17">
        <v>0</v>
      </c>
      <c r="AL36" s="17">
        <v>0</v>
      </c>
      <c r="AM36" s="17">
        <v>2</v>
      </c>
      <c r="AN36" s="17">
        <v>3</v>
      </c>
      <c r="AO36" s="17">
        <v>2</v>
      </c>
      <c r="AP36" s="17">
        <v>2</v>
      </c>
      <c r="AQ36" s="17">
        <v>1</v>
      </c>
      <c r="AR36" s="17">
        <v>7</v>
      </c>
      <c r="AS36" s="17">
        <v>2</v>
      </c>
      <c r="AT36" s="17">
        <v>0</v>
      </c>
      <c r="AU36" s="17">
        <v>0</v>
      </c>
      <c r="AV36" s="17">
        <v>10</v>
      </c>
      <c r="AW36" s="17">
        <v>0</v>
      </c>
      <c r="AX36" s="17">
        <v>0</v>
      </c>
      <c r="AY36" s="17">
        <v>1</v>
      </c>
      <c r="AZ36" s="17">
        <v>5</v>
      </c>
      <c r="BA36" s="17">
        <v>0</v>
      </c>
      <c r="BB36" s="17">
        <v>0</v>
      </c>
      <c r="BC36" s="17">
        <v>0</v>
      </c>
      <c r="BD36" s="17">
        <v>0</v>
      </c>
      <c r="BE36" s="17">
        <v>1</v>
      </c>
      <c r="BF36" s="17">
        <v>0</v>
      </c>
      <c r="BG36" s="17">
        <v>0</v>
      </c>
      <c r="BH36" s="17">
        <v>1</v>
      </c>
      <c r="BI36" s="17">
        <v>1</v>
      </c>
      <c r="BJ36" s="17">
        <v>1</v>
      </c>
      <c r="BK36" s="17">
        <v>0</v>
      </c>
      <c r="BL36" s="17">
        <v>5</v>
      </c>
      <c r="BM36" s="17">
        <v>6</v>
      </c>
      <c r="BN36" s="17">
        <v>0</v>
      </c>
      <c r="BO36" s="17">
        <v>7</v>
      </c>
      <c r="BP36" s="17">
        <v>7</v>
      </c>
      <c r="BQ36" s="17">
        <v>1</v>
      </c>
      <c r="BR36" s="17">
        <v>4</v>
      </c>
      <c r="BS36" s="17">
        <v>5</v>
      </c>
      <c r="BT36" s="18">
        <f>+SUM(AF36,AH36,AJ36,AL36,AN36,AP36,AR36,AT36,AV36,AX36,AZ36,BB36,BD36,BF36,BH36,BJ36,BL36,BN36,BP36,BR36)</f>
        <v>47</v>
      </c>
      <c r="BU36" s="18">
        <f>+SUM(AG36,AI36,AK36,AM36,AO36,AQ36,AS36,AU36,AW36,AY36,BA36,BC36,BE36,BG36,BI36,BK36,BM36,BO36,BQ36,BS36)</f>
        <v>31</v>
      </c>
      <c r="BV36" s="16">
        <f t="shared" si="2"/>
        <v>78</v>
      </c>
      <c r="BW36" s="17">
        <v>0</v>
      </c>
      <c r="BX36" s="17">
        <v>0</v>
      </c>
      <c r="BY36" s="17">
        <v>35</v>
      </c>
      <c r="BZ36" s="17">
        <v>0</v>
      </c>
      <c r="CA36" s="17">
        <v>0</v>
      </c>
      <c r="CB36" s="17">
        <v>7</v>
      </c>
      <c r="CC36" s="17">
        <v>0</v>
      </c>
      <c r="CD36" s="17">
        <v>1</v>
      </c>
      <c r="CE36" s="17">
        <v>0</v>
      </c>
      <c r="CF36" s="17">
        <v>0</v>
      </c>
      <c r="CG36" s="17">
        <v>64</v>
      </c>
      <c r="CH36" s="17">
        <v>32</v>
      </c>
      <c r="CI36" s="17">
        <v>0</v>
      </c>
      <c r="CJ36" s="17">
        <v>2</v>
      </c>
      <c r="CK36" s="17">
        <v>1</v>
      </c>
      <c r="CL36" s="17">
        <v>5</v>
      </c>
      <c r="CM36" s="17">
        <v>56</v>
      </c>
      <c r="CN36" s="17">
        <v>16</v>
      </c>
      <c r="CO36" s="17">
        <v>0</v>
      </c>
      <c r="CP36" s="17">
        <v>0</v>
      </c>
      <c r="CQ36" s="17">
        <v>0</v>
      </c>
      <c r="CR36" s="17">
        <v>0</v>
      </c>
      <c r="CS36" s="17">
        <v>107</v>
      </c>
      <c r="CT36" s="17">
        <v>69</v>
      </c>
      <c r="CU36" s="17">
        <v>0</v>
      </c>
      <c r="CV36" s="17">
        <v>0</v>
      </c>
      <c r="CW36" s="17">
        <v>14</v>
      </c>
      <c r="CX36" s="17">
        <v>0</v>
      </c>
      <c r="CY36" s="17">
        <v>33</v>
      </c>
      <c r="CZ36" s="17">
        <v>22</v>
      </c>
      <c r="DA36" s="17">
        <v>0</v>
      </c>
      <c r="DB36" s="17">
        <v>0</v>
      </c>
      <c r="DC36" s="17">
        <v>17</v>
      </c>
      <c r="DD36" s="17">
        <v>22</v>
      </c>
      <c r="DE36" s="17">
        <v>32</v>
      </c>
      <c r="DF36" s="17">
        <v>63</v>
      </c>
      <c r="DG36" s="17">
        <v>5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12</v>
      </c>
      <c r="DP36" s="17">
        <v>2</v>
      </c>
      <c r="DQ36" s="17">
        <v>56</v>
      </c>
      <c r="DR36" s="17">
        <v>34</v>
      </c>
      <c r="DS36" s="17">
        <v>0</v>
      </c>
      <c r="DT36" s="17">
        <v>0</v>
      </c>
      <c r="DU36" s="17">
        <v>1</v>
      </c>
      <c r="DV36" s="17">
        <v>5</v>
      </c>
      <c r="DW36" s="17">
        <v>13</v>
      </c>
      <c r="DX36" s="17">
        <v>0</v>
      </c>
      <c r="DY36" s="17">
        <v>0</v>
      </c>
      <c r="DZ36" s="17">
        <v>0</v>
      </c>
      <c r="EA36" s="17">
        <v>0</v>
      </c>
      <c r="EB36" s="17">
        <v>57</v>
      </c>
      <c r="EC36" s="17">
        <v>34</v>
      </c>
      <c r="ED36" s="17">
        <v>9</v>
      </c>
      <c r="EE36" s="17">
        <v>0</v>
      </c>
      <c r="EF36" s="17">
        <v>0</v>
      </c>
      <c r="EG36" s="17">
        <v>26</v>
      </c>
      <c r="EH36" s="17">
        <v>9</v>
      </c>
      <c r="EI36" s="17">
        <v>0</v>
      </c>
      <c r="EJ36" s="17">
        <v>0</v>
      </c>
      <c r="EK36" s="17">
        <v>0</v>
      </c>
      <c r="EL36" s="17">
        <v>0</v>
      </c>
      <c r="EM36" s="17">
        <v>5</v>
      </c>
      <c r="EN36" s="17">
        <v>12</v>
      </c>
      <c r="EO36" s="17">
        <v>0</v>
      </c>
      <c r="EP36" s="17">
        <v>0</v>
      </c>
      <c r="EQ36" s="17">
        <v>0</v>
      </c>
      <c r="ER36" s="17">
        <v>0</v>
      </c>
      <c r="ES36" s="17">
        <v>89</v>
      </c>
      <c r="ET36" s="17">
        <v>21</v>
      </c>
      <c r="EU36" s="17">
        <v>0</v>
      </c>
      <c r="EV36" s="17">
        <v>0</v>
      </c>
      <c r="EW36" s="18">
        <f>+SUM(BW36,BY36,CA36,CC36,CE36,CG36,CI36,CK36,CM36,CO36,CQ36,CS36,CU36,CW36,CY36,DA36,DC36,DE36,DG36,DI36,DK36,DM36,DO36,DQ36,DS36,DU36,DW36,DY36,EA36,EC36,EE36,EG36,EI36,EK36,EM36,EO36,EQ36,ES36,EU36)</f>
        <v>600</v>
      </c>
      <c r="EX36" s="18">
        <f>+SUM(BX36,BZ36,CB36,CD36,CF36,CH36,CJ36,CL36,CN36,CP36,CR36,CT36,CV36,CX36,CZ36,DB36,DD36,DF36,DH36,DJ36,DL36,DN36,DP36,DR36,DT36,DV36,DX36,DZ36,EB36,ED36,EF36,EH36,EJ36,EL36,EN36,EP36,ER36,ET36,EV36)</f>
        <v>388</v>
      </c>
      <c r="EY36" s="16">
        <f t="shared" si="3"/>
        <v>988</v>
      </c>
      <c r="EZ36" s="16">
        <f t="shared" si="4"/>
        <v>1847</v>
      </c>
      <c r="FA36" s="15"/>
      <c r="FB36" s="15"/>
      <c r="FC36" s="15"/>
    </row>
    <row r="37" spans="1:159" ht="18.75" customHeight="1">
      <c r="A37" s="15"/>
      <c r="B37" s="204" t="s">
        <v>66</v>
      </c>
      <c r="C37" s="204" t="s">
        <v>456</v>
      </c>
      <c r="D37" s="204">
        <v>124</v>
      </c>
      <c r="E37" s="140">
        <v>110</v>
      </c>
      <c r="F37" s="140">
        <v>46</v>
      </c>
      <c r="G37" s="140">
        <v>28</v>
      </c>
      <c r="H37" s="140">
        <v>54</v>
      </c>
      <c r="I37" s="140">
        <v>270</v>
      </c>
      <c r="J37" s="205">
        <f t="shared" si="5"/>
        <v>224</v>
      </c>
      <c r="K37" s="205">
        <f t="shared" si="6"/>
        <v>408</v>
      </c>
      <c r="L37" s="206">
        <f t="shared" si="0"/>
        <v>632</v>
      </c>
      <c r="M37" s="147">
        <v>20</v>
      </c>
      <c r="N37" s="147">
        <v>19</v>
      </c>
      <c r="O37" s="147">
        <v>53</v>
      </c>
      <c r="P37" s="147">
        <v>60</v>
      </c>
      <c r="Q37" s="147">
        <v>20</v>
      </c>
      <c r="R37" s="147">
        <v>13</v>
      </c>
      <c r="S37" s="147">
        <v>6</v>
      </c>
      <c r="T37" s="147">
        <v>4</v>
      </c>
      <c r="U37" s="147">
        <v>2</v>
      </c>
      <c r="V37" s="147">
        <v>3</v>
      </c>
      <c r="W37" s="147">
        <v>3</v>
      </c>
      <c r="X37" s="147">
        <v>0</v>
      </c>
      <c r="Y37" s="147">
        <v>27</v>
      </c>
      <c r="Z37" s="147">
        <v>32</v>
      </c>
      <c r="AA37" s="147">
        <v>22</v>
      </c>
      <c r="AB37" s="183">
        <v>8</v>
      </c>
      <c r="AC37" s="207">
        <f>+SUM(M37,O37,Q37,S37,U37)</f>
        <v>101</v>
      </c>
      <c r="AD37" s="207">
        <f>+SUM(N37,P37,R37,T37,V37)</f>
        <v>99</v>
      </c>
      <c r="AE37" s="16">
        <f t="shared" si="1"/>
        <v>200</v>
      </c>
      <c r="AF37" s="17">
        <v>0</v>
      </c>
      <c r="AG37" s="17">
        <v>0</v>
      </c>
      <c r="AH37" s="17">
        <v>0</v>
      </c>
      <c r="AI37" s="17">
        <v>2</v>
      </c>
      <c r="AJ37" s="17">
        <v>3</v>
      </c>
      <c r="AK37" s="17">
        <v>0</v>
      </c>
      <c r="AL37" s="17">
        <v>0</v>
      </c>
      <c r="AM37" s="17">
        <v>1</v>
      </c>
      <c r="AN37" s="17">
        <v>9</v>
      </c>
      <c r="AO37" s="17">
        <v>5</v>
      </c>
      <c r="AP37" s="17">
        <v>1</v>
      </c>
      <c r="AQ37" s="17">
        <v>1</v>
      </c>
      <c r="AR37" s="17">
        <v>3</v>
      </c>
      <c r="AS37" s="17">
        <v>5</v>
      </c>
      <c r="AT37" s="17">
        <v>1</v>
      </c>
      <c r="AU37" s="17">
        <v>2</v>
      </c>
      <c r="AV37" s="17">
        <v>6</v>
      </c>
      <c r="AW37" s="17">
        <v>2</v>
      </c>
      <c r="AX37" s="17">
        <v>3</v>
      </c>
      <c r="AY37" s="17">
        <v>2</v>
      </c>
      <c r="AZ37" s="17">
        <v>10</v>
      </c>
      <c r="BA37" s="17">
        <v>1</v>
      </c>
      <c r="BB37" s="17">
        <v>0</v>
      </c>
      <c r="BC37" s="17">
        <v>1</v>
      </c>
      <c r="BD37" s="17">
        <v>1</v>
      </c>
      <c r="BE37" s="17">
        <v>3</v>
      </c>
      <c r="BF37" s="17">
        <v>1</v>
      </c>
      <c r="BG37" s="17">
        <v>1</v>
      </c>
      <c r="BH37" s="17">
        <v>1</v>
      </c>
      <c r="BI37" s="17">
        <v>0</v>
      </c>
      <c r="BJ37" s="17">
        <v>0</v>
      </c>
      <c r="BK37" s="17">
        <v>0</v>
      </c>
      <c r="BL37" s="17">
        <v>2</v>
      </c>
      <c r="BM37" s="17">
        <v>0</v>
      </c>
      <c r="BN37" s="17">
        <v>0</v>
      </c>
      <c r="BO37" s="17">
        <v>0</v>
      </c>
      <c r="BP37" s="17">
        <v>3</v>
      </c>
      <c r="BQ37" s="17">
        <v>0</v>
      </c>
      <c r="BR37" s="17">
        <v>2</v>
      </c>
      <c r="BS37" s="17">
        <v>3</v>
      </c>
      <c r="BT37" s="18">
        <f>+SUM(AF37,AH37,AJ37,AL37,AN37,AP37,AR37,AT37,AV37,AX37,AZ37,BB37,BD37,BF37,BH37,BJ37,BL37,BN37,BP37,BR37)</f>
        <v>46</v>
      </c>
      <c r="BU37" s="18">
        <f>+SUM(AG37,AI37,AK37,AM37,AO37,AQ37,AS37,AU37,AW37,AY37,BA37,BC37,BE37,BG37,BI37,BK37,BM37,BO37,BQ37,BS37)</f>
        <v>29</v>
      </c>
      <c r="BV37" s="16">
        <f t="shared" si="2"/>
        <v>75</v>
      </c>
      <c r="BW37" s="17">
        <v>0</v>
      </c>
      <c r="BX37" s="17">
        <v>0</v>
      </c>
      <c r="BY37" s="17">
        <v>86</v>
      </c>
      <c r="BZ37" s="17">
        <v>12</v>
      </c>
      <c r="CA37" s="17">
        <v>0</v>
      </c>
      <c r="CB37" s="17">
        <v>58</v>
      </c>
      <c r="CC37" s="17">
        <v>7</v>
      </c>
      <c r="CD37" s="17">
        <v>0</v>
      </c>
      <c r="CE37" s="17">
        <v>2</v>
      </c>
      <c r="CF37" s="17">
        <v>18</v>
      </c>
      <c r="CG37" s="17">
        <v>0</v>
      </c>
      <c r="CH37" s="17">
        <v>1</v>
      </c>
      <c r="CI37" s="17">
        <v>0</v>
      </c>
      <c r="CJ37" s="17">
        <v>1</v>
      </c>
      <c r="CK37" s="17">
        <v>24</v>
      </c>
      <c r="CL37" s="17">
        <v>13</v>
      </c>
      <c r="CM37" s="17">
        <v>105</v>
      </c>
      <c r="CN37" s="17">
        <v>22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23</v>
      </c>
      <c r="CU37" s="17">
        <v>0</v>
      </c>
      <c r="CV37" s="17">
        <v>0</v>
      </c>
      <c r="CW37" s="17">
        <v>4</v>
      </c>
      <c r="CX37" s="17">
        <v>3</v>
      </c>
      <c r="CY37" s="17">
        <v>65</v>
      </c>
      <c r="CZ37" s="17">
        <v>29</v>
      </c>
      <c r="DA37" s="17">
        <v>0</v>
      </c>
      <c r="DB37" s="17">
        <v>0</v>
      </c>
      <c r="DC37" s="17">
        <v>0</v>
      </c>
      <c r="DD37" s="17">
        <v>2</v>
      </c>
      <c r="DE37" s="17">
        <v>0</v>
      </c>
      <c r="DF37" s="17">
        <v>0</v>
      </c>
      <c r="DG37" s="17">
        <v>16</v>
      </c>
      <c r="DH37" s="17">
        <v>7</v>
      </c>
      <c r="DI37" s="17">
        <v>25</v>
      </c>
      <c r="DJ37" s="17">
        <v>20</v>
      </c>
      <c r="DK37" s="17">
        <v>0</v>
      </c>
      <c r="DL37" s="17">
        <v>0</v>
      </c>
      <c r="DM37" s="17">
        <v>0</v>
      </c>
      <c r="DN37" s="17">
        <v>0</v>
      </c>
      <c r="DO37" s="17">
        <v>53</v>
      </c>
      <c r="DP37" s="17">
        <v>43</v>
      </c>
      <c r="DQ37" s="17">
        <v>17</v>
      </c>
      <c r="DR37" s="17">
        <v>10</v>
      </c>
      <c r="DS37" s="17">
        <v>0</v>
      </c>
      <c r="DT37" s="17">
        <v>0</v>
      </c>
      <c r="DU37" s="17">
        <v>18</v>
      </c>
      <c r="DV37" s="17">
        <v>5</v>
      </c>
      <c r="DW37" s="17">
        <v>21</v>
      </c>
      <c r="DX37" s="17">
        <v>0</v>
      </c>
      <c r="DY37" s="17">
        <v>0</v>
      </c>
      <c r="DZ37" s="17">
        <v>0</v>
      </c>
      <c r="EA37" s="17">
        <v>49</v>
      </c>
      <c r="EB37" s="17">
        <v>45</v>
      </c>
      <c r="EC37" s="17">
        <v>10</v>
      </c>
      <c r="ED37" s="17">
        <v>0</v>
      </c>
      <c r="EE37" s="17">
        <v>0</v>
      </c>
      <c r="EF37" s="17">
        <v>0</v>
      </c>
      <c r="EG37" s="17">
        <v>38</v>
      </c>
      <c r="EH37" s="17">
        <v>32</v>
      </c>
      <c r="EI37" s="17">
        <v>42</v>
      </c>
      <c r="EJ37" s="17">
        <v>57</v>
      </c>
      <c r="EK37" s="17">
        <v>0</v>
      </c>
      <c r="EL37" s="17">
        <v>0</v>
      </c>
      <c r="EM37" s="17">
        <v>164</v>
      </c>
      <c r="EN37" s="17">
        <v>72</v>
      </c>
      <c r="EO37" s="17">
        <v>0</v>
      </c>
      <c r="EP37" s="17">
        <v>0</v>
      </c>
      <c r="EQ37" s="17">
        <v>5</v>
      </c>
      <c r="ER37" s="17">
        <v>0</v>
      </c>
      <c r="ES37" s="17">
        <v>44</v>
      </c>
      <c r="ET37" s="17">
        <v>47</v>
      </c>
      <c r="EU37" s="17">
        <v>0</v>
      </c>
      <c r="EV37" s="17">
        <v>0</v>
      </c>
      <c r="EW37" s="18">
        <f>+SUM(BW37,BY37,CA37,CC37,CE37,CG37,CI37,CK37,CM37,CO37,CQ37,CS37,CU37,CW37,CY37,DA37,DC37,DE37,DG37,DI37,DK37,DM37,DO37,DQ37,DS37,DU37,DW37,DY37,EA37,EC37,EE37,EG37,EI37,EK37,EM37,EO37,EQ37,ES37,EU37)</f>
        <v>795</v>
      </c>
      <c r="EX37" s="18">
        <f>+SUM(BX37,BZ37,CB37,CD37,CF37,CH37,CJ37,CL37,CN37,CP37,CR37,CT37,CV37,CX37,CZ37,DB37,DD37,DF37,DH37,DJ37,DL37,DN37,DP37,DR37,DT37,DV37,DX37,DZ37,EB37,ED37,EF37,EH37,EJ37,EL37,EN37,EP37,ER37,ET37,EV37)</f>
        <v>520</v>
      </c>
      <c r="EY37" s="16">
        <f t="shared" si="3"/>
        <v>1315</v>
      </c>
      <c r="EZ37" s="16">
        <f t="shared" si="4"/>
        <v>2222</v>
      </c>
      <c r="FA37" s="15"/>
      <c r="FB37" s="15"/>
      <c r="FC37" s="15"/>
    </row>
    <row r="38" spans="1:159" ht="18.75" customHeight="1">
      <c r="A38" s="15"/>
      <c r="B38" s="204" t="s">
        <v>108</v>
      </c>
      <c r="C38" s="204" t="s">
        <v>456</v>
      </c>
      <c r="D38" s="204">
        <v>2</v>
      </c>
      <c r="E38" s="204">
        <v>1</v>
      </c>
      <c r="F38" s="204">
        <v>1</v>
      </c>
      <c r="G38" s="204">
        <v>0</v>
      </c>
      <c r="H38" s="204">
        <v>9</v>
      </c>
      <c r="I38" s="204">
        <v>74</v>
      </c>
      <c r="J38" s="205">
        <f>+SUM(D39,F39,H39)</f>
        <v>344</v>
      </c>
      <c r="K38" s="205">
        <f>+SUM(E39,G39,I39)</f>
        <v>532</v>
      </c>
      <c r="L38" s="206">
        <f t="shared" si="0"/>
        <v>876</v>
      </c>
      <c r="M38" s="183">
        <v>0</v>
      </c>
      <c r="N38" s="183">
        <v>0</v>
      </c>
      <c r="O38" s="183">
        <v>0</v>
      </c>
      <c r="P38" s="183">
        <v>0</v>
      </c>
      <c r="Q38" s="183">
        <v>0</v>
      </c>
      <c r="R38" s="183">
        <v>0</v>
      </c>
      <c r="S38" s="183">
        <v>0</v>
      </c>
      <c r="T38" s="183">
        <v>0</v>
      </c>
      <c r="U38" s="183">
        <v>0</v>
      </c>
      <c r="V38" s="183">
        <v>0</v>
      </c>
      <c r="W38" s="183">
        <v>0</v>
      </c>
      <c r="X38" s="183">
        <v>0</v>
      </c>
      <c r="Y38" s="183">
        <v>0</v>
      </c>
      <c r="Z38" s="183">
        <v>0</v>
      </c>
      <c r="AA38" s="183">
        <v>0</v>
      </c>
      <c r="AB38" s="183">
        <v>0</v>
      </c>
      <c r="AC38" s="207">
        <f>+SUM(M39,O39,Q39,S39,U39)</f>
        <v>112</v>
      </c>
      <c r="AD38" s="207">
        <f>+SUM(N39,P39,R39,T39,V39)</f>
        <v>120</v>
      </c>
      <c r="AE38" s="16">
        <f t="shared" si="1"/>
        <v>232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8">
        <f>+SUM(AF39,AH39,AJ39,AL39,AN39,AP39,AR39,AT39,AV39,AX39,AZ39,BB39,BD39,BF39,BH39,BJ39,BL39,BN39,BP39,BR39)</f>
        <v>64</v>
      </c>
      <c r="BU38" s="18">
        <f>+SUM(AG39,AI39,AK39,AM39,AO39,AQ39,AS39,AU39,AW39,AY39,BA39,BC39,BE39,BG39,BI39,BK39,BM39,BO39,BQ39,BS39)</f>
        <v>11</v>
      </c>
      <c r="BV38" s="16">
        <f t="shared" si="2"/>
        <v>75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42</v>
      </c>
      <c r="EB38" s="17">
        <v>0</v>
      </c>
      <c r="EC38" s="17">
        <v>0</v>
      </c>
      <c r="ED38" s="17">
        <v>0</v>
      </c>
      <c r="EE38" s="17">
        <v>0</v>
      </c>
      <c r="EF38" s="17">
        <v>0</v>
      </c>
      <c r="EG38" s="17">
        <v>0</v>
      </c>
      <c r="EH38" s="17">
        <v>0</v>
      </c>
      <c r="EI38" s="17">
        <v>0</v>
      </c>
      <c r="EJ38" s="17">
        <v>0</v>
      </c>
      <c r="EK38" s="17">
        <v>0</v>
      </c>
      <c r="EL38" s="17">
        <v>0</v>
      </c>
      <c r="EM38" s="17">
        <v>5</v>
      </c>
      <c r="EN38" s="17">
        <v>0</v>
      </c>
      <c r="EO38" s="17">
        <v>0</v>
      </c>
      <c r="EP38" s="17">
        <v>0</v>
      </c>
      <c r="EQ38" s="17">
        <v>0</v>
      </c>
      <c r="ER38" s="17">
        <v>0</v>
      </c>
      <c r="ES38" s="17">
        <v>0</v>
      </c>
      <c r="ET38" s="17">
        <v>0</v>
      </c>
      <c r="EU38" s="17">
        <v>0</v>
      </c>
      <c r="EV38" s="17">
        <v>0</v>
      </c>
      <c r="EW38" s="18">
        <f>+SUM(BW39,BY39,CA39,CC39,CE39,CG39,CI39,CK39,CM39,CO39,CQ39,CS39,CU39,CW39,CY39,DA39,DC39,DE39,DG39,DI39,DK39,DM39,DO39,DQ39,DS39,DU39,DW39,DY39,EA39,EC39,EE39,EG39,EI39,EK39,EM39,EO39,EQ39,ES39,EU39)</f>
        <v>225</v>
      </c>
      <c r="EX38" s="18">
        <f>+SUM(BX39,BZ39,CB39,CD39,CF39,CH39,CJ39,CL39,CN39,CP39,CR39,CT39,CV39,CX39,CZ39,DB39,DD39,DF39,DH39,DJ39,DL39,DN39,DP39,DR39,DT39,DV39,DX39,DZ39,EB39,ED39,EF39,EH39,EJ39,EL39,EN39,EP39,ER39,ET39,EV39)</f>
        <v>249</v>
      </c>
      <c r="EY38" s="16">
        <f t="shared" si="3"/>
        <v>474</v>
      </c>
      <c r="EZ38" s="16">
        <f t="shared" si="4"/>
        <v>1657</v>
      </c>
      <c r="FA38" s="15"/>
      <c r="FB38" s="15"/>
      <c r="FC38" s="15"/>
    </row>
    <row r="39" spans="1:159" ht="18.75" customHeight="1">
      <c r="A39" s="15"/>
      <c r="B39" s="204" t="s">
        <v>38</v>
      </c>
      <c r="C39" s="204" t="s">
        <v>456</v>
      </c>
      <c r="D39" s="204">
        <v>195</v>
      </c>
      <c r="E39" s="204">
        <v>127</v>
      </c>
      <c r="F39" s="204">
        <v>61</v>
      </c>
      <c r="G39" s="204">
        <v>83</v>
      </c>
      <c r="H39" s="204">
        <v>88</v>
      </c>
      <c r="I39" s="204">
        <v>322</v>
      </c>
      <c r="J39" s="205">
        <f t="shared" ref="J39:J56" si="15">+SUM(D39,F39,H39)</f>
        <v>344</v>
      </c>
      <c r="K39" s="205">
        <f t="shared" ref="K39:K56" si="16">+SUM(E39,G39,I39)</f>
        <v>532</v>
      </c>
      <c r="L39" s="206">
        <f t="shared" si="0"/>
        <v>876</v>
      </c>
      <c r="M39" s="183">
        <v>35</v>
      </c>
      <c r="N39" s="183">
        <v>27</v>
      </c>
      <c r="O39" s="183">
        <v>59</v>
      </c>
      <c r="P39" s="183">
        <v>51</v>
      </c>
      <c r="Q39" s="183">
        <v>15</v>
      </c>
      <c r="R39" s="183">
        <v>38</v>
      </c>
      <c r="S39" s="183">
        <v>1</v>
      </c>
      <c r="T39" s="183">
        <v>2</v>
      </c>
      <c r="U39" s="183">
        <v>2</v>
      </c>
      <c r="V39" s="183">
        <v>2</v>
      </c>
      <c r="W39" s="183">
        <v>4</v>
      </c>
      <c r="X39" s="183">
        <v>0</v>
      </c>
      <c r="Y39" s="183">
        <v>58</v>
      </c>
      <c r="Z39" s="183">
        <v>53</v>
      </c>
      <c r="AA39" s="183">
        <v>7</v>
      </c>
      <c r="AB39" s="183">
        <v>9</v>
      </c>
      <c r="AC39" s="207">
        <f t="shared" ref="AC39:AC48" si="17">+SUM(M39,O39,Q39,S39,U39)</f>
        <v>112</v>
      </c>
      <c r="AD39" s="207">
        <f t="shared" ref="AD39:AD48" si="18">+SUM(N39,P39,R39,T39,V39)</f>
        <v>120</v>
      </c>
      <c r="AE39" s="16">
        <f t="shared" si="1"/>
        <v>232</v>
      </c>
      <c r="AF39" s="17">
        <v>0</v>
      </c>
      <c r="AG39" s="17">
        <v>0</v>
      </c>
      <c r="AH39" s="17">
        <v>0</v>
      </c>
      <c r="AI39" s="17">
        <v>0</v>
      </c>
      <c r="AJ39" s="17">
        <v>1</v>
      </c>
      <c r="AK39" s="17">
        <v>0</v>
      </c>
      <c r="AL39" s="17">
        <v>1</v>
      </c>
      <c r="AM39" s="17">
        <v>0</v>
      </c>
      <c r="AN39" s="17">
        <v>11</v>
      </c>
      <c r="AO39" s="17">
        <v>2</v>
      </c>
      <c r="AP39" s="17">
        <v>1</v>
      </c>
      <c r="AQ39" s="17">
        <v>0</v>
      </c>
      <c r="AR39" s="17">
        <v>11</v>
      </c>
      <c r="AS39" s="17">
        <v>0</v>
      </c>
      <c r="AT39" s="17">
        <v>0</v>
      </c>
      <c r="AU39" s="17">
        <v>0</v>
      </c>
      <c r="AV39" s="17">
        <v>10</v>
      </c>
      <c r="AW39" s="17">
        <v>1</v>
      </c>
      <c r="AX39" s="17">
        <v>1</v>
      </c>
      <c r="AY39" s="17">
        <v>1</v>
      </c>
      <c r="AZ39" s="17">
        <v>5</v>
      </c>
      <c r="BA39" s="17">
        <v>0</v>
      </c>
      <c r="BB39" s="17">
        <v>0</v>
      </c>
      <c r="BC39" s="17">
        <v>0</v>
      </c>
      <c r="BD39" s="17">
        <v>5</v>
      </c>
      <c r="BE39" s="17">
        <v>3</v>
      </c>
      <c r="BF39" s="17">
        <v>1</v>
      </c>
      <c r="BG39" s="17">
        <v>0</v>
      </c>
      <c r="BH39" s="17">
        <v>1</v>
      </c>
      <c r="BI39" s="17">
        <v>0</v>
      </c>
      <c r="BJ39" s="17">
        <v>0</v>
      </c>
      <c r="BK39" s="17">
        <v>1</v>
      </c>
      <c r="BL39" s="17">
        <v>2</v>
      </c>
      <c r="BM39" s="17">
        <v>0</v>
      </c>
      <c r="BN39" s="17">
        <v>0</v>
      </c>
      <c r="BO39" s="17">
        <v>0</v>
      </c>
      <c r="BP39" s="17">
        <v>11</v>
      </c>
      <c r="BQ39" s="17">
        <v>2</v>
      </c>
      <c r="BR39" s="17">
        <v>3</v>
      </c>
      <c r="BS39" s="17">
        <v>1</v>
      </c>
      <c r="BT39" s="18">
        <f t="shared" ref="BT39:BT48" si="19">+SUM(AF39,AH39,AJ39,AL39,AN39,AP39,AR39,AT39,AV39,AX39,AZ39,BB39,BD39,BF39,BH39,BJ39,BL39,BN39,BP39,BR39)</f>
        <v>64</v>
      </c>
      <c r="BU39" s="18">
        <f t="shared" ref="BU39:BU50" si="20">+SUM(AG39,AI39,AK39,AM39,AO39,AQ39,AS39,AU39,AW39,AY39,BA39,BC39,BE39,BG39,BI39,BK39,BM39,BO39,BQ39,BS39)</f>
        <v>11</v>
      </c>
      <c r="BV39" s="16">
        <f t="shared" si="2"/>
        <v>75</v>
      </c>
      <c r="BW39" s="17">
        <v>0</v>
      </c>
      <c r="BX39" s="17">
        <v>0</v>
      </c>
      <c r="BY39" s="17">
        <v>16</v>
      </c>
      <c r="BZ39" s="17">
        <v>18</v>
      </c>
      <c r="CA39" s="17">
        <v>0</v>
      </c>
      <c r="CB39" s="17">
        <v>26</v>
      </c>
      <c r="CC39" s="17">
        <v>0</v>
      </c>
      <c r="CD39" s="17">
        <v>0</v>
      </c>
      <c r="CE39" s="17">
        <v>0</v>
      </c>
      <c r="CF39" s="17">
        <v>0</v>
      </c>
      <c r="CG39" s="17">
        <v>13</v>
      </c>
      <c r="CH39" s="17">
        <v>5</v>
      </c>
      <c r="CI39" s="17">
        <v>0</v>
      </c>
      <c r="CJ39" s="17">
        <v>0</v>
      </c>
      <c r="CK39" s="17">
        <v>13</v>
      </c>
      <c r="CL39" s="17">
        <v>18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9</v>
      </c>
      <c r="CS39" s="17">
        <v>34</v>
      </c>
      <c r="CT39" s="17">
        <v>33</v>
      </c>
      <c r="CU39" s="17">
        <v>0</v>
      </c>
      <c r="CV39" s="17">
        <v>0</v>
      </c>
      <c r="CW39" s="17">
        <v>8</v>
      </c>
      <c r="CX39" s="17">
        <v>2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32</v>
      </c>
      <c r="DF39" s="17">
        <v>56</v>
      </c>
      <c r="DG39" s="17">
        <v>5</v>
      </c>
      <c r="DH39" s="17">
        <v>7</v>
      </c>
      <c r="DI39" s="17">
        <v>7</v>
      </c>
      <c r="DJ39" s="17">
        <v>1</v>
      </c>
      <c r="DK39" s="17">
        <v>0</v>
      </c>
      <c r="DL39" s="17">
        <v>0</v>
      </c>
      <c r="DM39" s="17">
        <v>0</v>
      </c>
      <c r="DN39" s="17">
        <v>0</v>
      </c>
      <c r="DO39" s="17">
        <v>14</v>
      </c>
      <c r="DP39" s="17">
        <v>6</v>
      </c>
      <c r="DQ39" s="17">
        <v>0</v>
      </c>
      <c r="DR39" s="17">
        <v>0</v>
      </c>
      <c r="DS39" s="17">
        <v>0</v>
      </c>
      <c r="DT39" s="17">
        <v>0</v>
      </c>
      <c r="DU39" s="17">
        <v>1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34</v>
      </c>
      <c r="EB39" s="17">
        <v>0</v>
      </c>
      <c r="EC39" s="17">
        <v>0</v>
      </c>
      <c r="ED39" s="17">
        <v>0</v>
      </c>
      <c r="EE39" s="17">
        <v>0</v>
      </c>
      <c r="EF39" s="17">
        <v>0</v>
      </c>
      <c r="EG39" s="17">
        <v>5</v>
      </c>
      <c r="EH39" s="17">
        <v>4</v>
      </c>
      <c r="EI39" s="17">
        <v>0</v>
      </c>
      <c r="EJ39" s="17">
        <v>31</v>
      </c>
      <c r="EK39" s="17">
        <v>0</v>
      </c>
      <c r="EL39" s="17">
        <v>0</v>
      </c>
      <c r="EM39" s="17">
        <v>26</v>
      </c>
      <c r="EN39" s="17">
        <v>15</v>
      </c>
      <c r="EO39" s="17">
        <v>0</v>
      </c>
      <c r="EP39" s="17">
        <v>0</v>
      </c>
      <c r="EQ39" s="17">
        <v>0</v>
      </c>
      <c r="ER39" s="17">
        <v>0</v>
      </c>
      <c r="ES39" s="17">
        <v>17</v>
      </c>
      <c r="ET39" s="17">
        <v>15</v>
      </c>
      <c r="EU39" s="17">
        <v>0</v>
      </c>
      <c r="EV39" s="17">
        <v>3</v>
      </c>
      <c r="EW39" s="18">
        <f t="shared" ref="EW39:EW46" si="21">+SUM(BW39,BY39,CA39,CC39,CE39,CG39,CI39,CK39,CM39,CO39,CQ39,CS39,CU39,CW39,CY39,DA39,DC39,DE39,DG39,DI39,DK39,DM39,DO39,DQ39,DS39,DU39,DW39,DY39,EA39,EC39,EE39,EG39,EI39,EK39,EM39,EO39,EQ39,ES39,EU39)</f>
        <v>225</v>
      </c>
      <c r="EX39" s="18">
        <f t="shared" ref="EX39:EX48" si="22">+SUM(BX39,BZ39,CB39,CD39,CF39,CH39,CJ39,CL39,CN39,CP39,CR39,CT39,CV39,CX39,CZ39,DB39,DD39,DF39,DH39,DJ39,DL39,DN39,DP39,DR39,DT39,DV39,DX39,DZ39,EB39,ED39,EF39,EH39,EJ39,EL39,EN39,EP39,ER39,ET39,EV39)</f>
        <v>249</v>
      </c>
      <c r="EY39" s="16">
        <f t="shared" si="3"/>
        <v>474</v>
      </c>
      <c r="EZ39" s="16">
        <f t="shared" si="4"/>
        <v>1657</v>
      </c>
      <c r="FA39" s="15"/>
      <c r="FB39" s="15"/>
      <c r="FC39" s="15"/>
    </row>
    <row r="40" spans="1:159" ht="18" customHeight="1">
      <c r="A40" s="15"/>
      <c r="B40" s="204" t="s">
        <v>332</v>
      </c>
      <c r="C40" s="204" t="s">
        <v>332</v>
      </c>
      <c r="D40" s="204">
        <v>14</v>
      </c>
      <c r="E40" s="204">
        <v>5</v>
      </c>
      <c r="F40" s="204">
        <v>11</v>
      </c>
      <c r="G40" s="204">
        <v>0</v>
      </c>
      <c r="H40" s="204">
        <v>1</v>
      </c>
      <c r="I40" s="204">
        <v>8</v>
      </c>
      <c r="J40" s="205">
        <f t="shared" si="15"/>
        <v>26</v>
      </c>
      <c r="K40" s="205">
        <f t="shared" si="16"/>
        <v>13</v>
      </c>
      <c r="L40" s="206">
        <f t="shared" si="0"/>
        <v>39</v>
      </c>
      <c r="M40" s="183">
        <v>0</v>
      </c>
      <c r="N40" s="183">
        <v>0</v>
      </c>
      <c r="O40" s="183">
        <v>0</v>
      </c>
      <c r="P40" s="183">
        <v>0</v>
      </c>
      <c r="Q40" s="183">
        <v>0</v>
      </c>
      <c r="R40" s="183">
        <v>0</v>
      </c>
      <c r="S40" s="183">
        <v>0</v>
      </c>
      <c r="T40" s="183">
        <v>0</v>
      </c>
      <c r="U40" s="183">
        <v>0</v>
      </c>
      <c r="V40" s="183">
        <v>0</v>
      </c>
      <c r="W40" s="18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207">
        <f t="shared" si="17"/>
        <v>0</v>
      </c>
      <c r="AD40" s="207">
        <f t="shared" si="18"/>
        <v>0</v>
      </c>
      <c r="AE40" s="16">
        <f t="shared" si="1"/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8">
        <f t="shared" si="19"/>
        <v>0</v>
      </c>
      <c r="BU40" s="18">
        <f t="shared" si="20"/>
        <v>0</v>
      </c>
      <c r="BV40" s="16">
        <f t="shared" si="2"/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13</v>
      </c>
      <c r="CF40" s="17">
        <v>0</v>
      </c>
      <c r="CG40" s="17">
        <v>52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4</v>
      </c>
      <c r="DV40" s="17">
        <v>1</v>
      </c>
      <c r="DW40" s="17">
        <v>6</v>
      </c>
      <c r="DX40" s="17">
        <v>6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0</v>
      </c>
      <c r="EM40" s="17">
        <v>0</v>
      </c>
      <c r="EN40" s="17">
        <v>0</v>
      </c>
      <c r="EO40" s="17">
        <v>0</v>
      </c>
      <c r="EP40" s="17">
        <v>0</v>
      </c>
      <c r="EQ40" s="17">
        <v>0</v>
      </c>
      <c r="ER40" s="17">
        <v>0</v>
      </c>
      <c r="ES40" s="17">
        <v>0</v>
      </c>
      <c r="ET40" s="17">
        <v>0</v>
      </c>
      <c r="EU40" s="17">
        <v>0</v>
      </c>
      <c r="EV40" s="17">
        <v>0</v>
      </c>
      <c r="EW40" s="18">
        <f t="shared" si="21"/>
        <v>75</v>
      </c>
      <c r="EX40" s="18">
        <f t="shared" si="22"/>
        <v>7</v>
      </c>
      <c r="EY40" s="16">
        <f t="shared" si="3"/>
        <v>82</v>
      </c>
      <c r="EZ40" s="16">
        <f t="shared" si="4"/>
        <v>121</v>
      </c>
      <c r="FA40" s="15"/>
      <c r="FB40" s="15"/>
      <c r="FC40" s="15"/>
    </row>
    <row r="41" spans="1:159" ht="21" customHeight="1">
      <c r="A41" s="15"/>
      <c r="B41" s="204" t="s">
        <v>39</v>
      </c>
      <c r="C41" s="204" t="s">
        <v>456</v>
      </c>
      <c r="D41" s="204">
        <v>150</v>
      </c>
      <c r="E41" s="204">
        <v>95</v>
      </c>
      <c r="F41" s="204">
        <v>47</v>
      </c>
      <c r="G41" s="204">
        <v>25</v>
      </c>
      <c r="H41" s="204">
        <v>67</v>
      </c>
      <c r="I41" s="204">
        <v>227</v>
      </c>
      <c r="J41" s="205">
        <f t="shared" si="15"/>
        <v>264</v>
      </c>
      <c r="K41" s="205">
        <f t="shared" si="16"/>
        <v>347</v>
      </c>
      <c r="L41" s="206">
        <f t="shared" si="0"/>
        <v>611</v>
      </c>
      <c r="M41" s="183">
        <v>28</v>
      </c>
      <c r="N41" s="183">
        <v>32</v>
      </c>
      <c r="O41" s="183">
        <v>45</v>
      </c>
      <c r="P41" s="183">
        <v>40</v>
      </c>
      <c r="Q41" s="183">
        <v>42</v>
      </c>
      <c r="R41" s="183">
        <v>13</v>
      </c>
      <c r="S41" s="183">
        <v>1</v>
      </c>
      <c r="T41" s="183">
        <v>0</v>
      </c>
      <c r="U41" s="183">
        <v>3</v>
      </c>
      <c r="V41" s="183">
        <v>0</v>
      </c>
      <c r="W41" s="183">
        <v>1</v>
      </c>
      <c r="X41" s="183">
        <v>1</v>
      </c>
      <c r="Y41" s="183">
        <v>10</v>
      </c>
      <c r="Z41" s="183">
        <v>17</v>
      </c>
      <c r="AA41" s="183">
        <v>22</v>
      </c>
      <c r="AB41" s="183">
        <v>11</v>
      </c>
      <c r="AC41" s="207">
        <f t="shared" si="17"/>
        <v>119</v>
      </c>
      <c r="AD41" s="207">
        <f t="shared" si="18"/>
        <v>85</v>
      </c>
      <c r="AE41" s="16">
        <f t="shared" si="1"/>
        <v>204</v>
      </c>
      <c r="AF41" s="17">
        <v>0</v>
      </c>
      <c r="AG41" s="17">
        <v>2</v>
      </c>
      <c r="AH41" s="17">
        <v>0</v>
      </c>
      <c r="AI41" s="17">
        <v>0</v>
      </c>
      <c r="AJ41" s="17">
        <v>0</v>
      </c>
      <c r="AK41" s="17">
        <v>1</v>
      </c>
      <c r="AL41" s="17">
        <v>1</v>
      </c>
      <c r="AM41" s="17">
        <v>1</v>
      </c>
      <c r="AN41" s="17">
        <v>10</v>
      </c>
      <c r="AO41" s="17">
        <v>6</v>
      </c>
      <c r="AP41" s="17">
        <v>2</v>
      </c>
      <c r="AQ41" s="17">
        <v>2</v>
      </c>
      <c r="AR41" s="17">
        <v>5</v>
      </c>
      <c r="AS41" s="17">
        <v>0</v>
      </c>
      <c r="AT41" s="17">
        <v>1</v>
      </c>
      <c r="AU41" s="17">
        <v>1</v>
      </c>
      <c r="AV41" s="17">
        <v>10</v>
      </c>
      <c r="AW41" s="17">
        <v>2</v>
      </c>
      <c r="AX41" s="17">
        <v>0</v>
      </c>
      <c r="AY41" s="17">
        <v>2</v>
      </c>
      <c r="AZ41" s="17">
        <v>6</v>
      </c>
      <c r="BA41" s="17">
        <v>0</v>
      </c>
      <c r="BB41" s="17">
        <v>1</v>
      </c>
      <c r="BC41" s="17">
        <v>0</v>
      </c>
      <c r="BD41" s="17">
        <v>2</v>
      </c>
      <c r="BE41" s="17">
        <v>1</v>
      </c>
      <c r="BF41" s="17">
        <v>1</v>
      </c>
      <c r="BG41" s="17">
        <v>1</v>
      </c>
      <c r="BH41" s="17">
        <v>0</v>
      </c>
      <c r="BI41" s="17">
        <v>1</v>
      </c>
      <c r="BJ41" s="17">
        <v>0</v>
      </c>
      <c r="BK41" s="17">
        <v>0</v>
      </c>
      <c r="BL41" s="17">
        <v>3</v>
      </c>
      <c r="BM41" s="17">
        <v>5</v>
      </c>
      <c r="BN41" s="17">
        <v>1</v>
      </c>
      <c r="BO41" s="17">
        <v>2</v>
      </c>
      <c r="BP41" s="17">
        <v>5</v>
      </c>
      <c r="BQ41" s="17">
        <v>0</v>
      </c>
      <c r="BR41" s="17">
        <v>1</v>
      </c>
      <c r="BS41" s="17">
        <v>1</v>
      </c>
      <c r="BT41" s="18">
        <f t="shared" si="19"/>
        <v>49</v>
      </c>
      <c r="BU41" s="18">
        <f t="shared" si="20"/>
        <v>28</v>
      </c>
      <c r="BV41" s="16">
        <f t="shared" si="2"/>
        <v>77</v>
      </c>
      <c r="BW41" s="17">
        <v>0</v>
      </c>
      <c r="BX41" s="17">
        <v>0</v>
      </c>
      <c r="BY41" s="17">
        <v>18</v>
      </c>
      <c r="BZ41" s="17">
        <v>5</v>
      </c>
      <c r="CA41" s="17">
        <v>0</v>
      </c>
      <c r="CB41" s="17">
        <v>5</v>
      </c>
      <c r="CC41" s="17">
        <v>0</v>
      </c>
      <c r="CD41" s="17">
        <v>3</v>
      </c>
      <c r="CE41" s="17">
        <v>0</v>
      </c>
      <c r="CF41" s="17">
        <v>4</v>
      </c>
      <c r="CG41" s="17">
        <v>2</v>
      </c>
      <c r="CH41" s="17">
        <v>0</v>
      </c>
      <c r="CI41" s="17">
        <v>0</v>
      </c>
      <c r="CJ41" s="17">
        <v>0</v>
      </c>
      <c r="CK41" s="17">
        <v>8</v>
      </c>
      <c r="CL41" s="17">
        <v>16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44</v>
      </c>
      <c r="CS41" s="17">
        <v>24</v>
      </c>
      <c r="CT41" s="17">
        <v>46</v>
      </c>
      <c r="CU41" s="17">
        <v>0</v>
      </c>
      <c r="CV41" s="17">
        <v>0</v>
      </c>
      <c r="CW41" s="17">
        <v>0</v>
      </c>
      <c r="CX41" s="17">
        <v>5</v>
      </c>
      <c r="CY41" s="17">
        <v>0</v>
      </c>
      <c r="CZ41" s="17">
        <v>0</v>
      </c>
      <c r="DA41" s="17">
        <v>0</v>
      </c>
      <c r="DB41" s="17">
        <v>0</v>
      </c>
      <c r="DC41" s="17">
        <v>29</v>
      </c>
      <c r="DD41" s="17">
        <v>51</v>
      </c>
      <c r="DE41" s="17">
        <v>0</v>
      </c>
      <c r="DF41" s="17">
        <v>7</v>
      </c>
      <c r="DG41" s="17">
        <v>0</v>
      </c>
      <c r="DH41" s="17">
        <v>0</v>
      </c>
      <c r="DI41" s="17">
        <v>1</v>
      </c>
      <c r="DJ41" s="17">
        <v>0</v>
      </c>
      <c r="DK41" s="17">
        <v>9</v>
      </c>
      <c r="DL41" s="17">
        <v>41</v>
      </c>
      <c r="DM41" s="17">
        <v>0</v>
      </c>
      <c r="DN41" s="17">
        <v>0</v>
      </c>
      <c r="DO41" s="17">
        <v>28</v>
      </c>
      <c r="DP41" s="17">
        <v>18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5</v>
      </c>
      <c r="DW41" s="17">
        <v>1</v>
      </c>
      <c r="DX41" s="17">
        <v>8</v>
      </c>
      <c r="DY41" s="17">
        <v>0</v>
      </c>
      <c r="DZ41" s="17">
        <v>0</v>
      </c>
      <c r="EA41" s="17">
        <v>10</v>
      </c>
      <c r="EB41" s="17">
        <v>13</v>
      </c>
      <c r="EC41" s="17">
        <v>97</v>
      </c>
      <c r="ED41" s="17">
        <v>104</v>
      </c>
      <c r="EE41" s="17">
        <v>0</v>
      </c>
      <c r="EF41" s="17">
        <v>0</v>
      </c>
      <c r="EG41" s="17">
        <v>30</v>
      </c>
      <c r="EH41" s="17">
        <v>3</v>
      </c>
      <c r="EI41" s="17">
        <v>31</v>
      </c>
      <c r="EJ41" s="17">
        <v>0</v>
      </c>
      <c r="EK41" s="17">
        <v>0</v>
      </c>
      <c r="EL41" s="17">
        <v>0</v>
      </c>
      <c r="EM41" s="17">
        <v>59</v>
      </c>
      <c r="EN41" s="17">
        <v>41</v>
      </c>
      <c r="EO41" s="17">
        <v>0</v>
      </c>
      <c r="EP41" s="17">
        <v>0</v>
      </c>
      <c r="EQ41" s="17">
        <v>0</v>
      </c>
      <c r="ER41" s="17">
        <v>0</v>
      </c>
      <c r="ES41" s="17">
        <v>58</v>
      </c>
      <c r="ET41" s="17">
        <v>19</v>
      </c>
      <c r="EU41" s="17">
        <v>0</v>
      </c>
      <c r="EV41" s="17">
        <v>5</v>
      </c>
      <c r="EW41" s="18">
        <f t="shared" si="21"/>
        <v>405</v>
      </c>
      <c r="EX41" s="18">
        <f t="shared" si="22"/>
        <v>443</v>
      </c>
      <c r="EY41" s="16">
        <f t="shared" si="3"/>
        <v>848</v>
      </c>
      <c r="EZ41" s="16">
        <f t="shared" ref="EZ41:EZ56" si="23">SUM(L41,AE41,BV41,EY41)</f>
        <v>1740</v>
      </c>
      <c r="FA41" s="15"/>
      <c r="FB41" s="15"/>
      <c r="FC41" s="15"/>
    </row>
    <row r="42" spans="1:159" ht="21.75" customHeight="1">
      <c r="A42" s="15"/>
      <c r="B42" s="204" t="s">
        <v>333</v>
      </c>
      <c r="C42" s="204" t="s">
        <v>457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5">
        <f t="shared" si="15"/>
        <v>0</v>
      </c>
      <c r="K42" s="205">
        <f t="shared" si="16"/>
        <v>0</v>
      </c>
      <c r="L42" s="206">
        <f t="shared" si="0"/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3">
        <v>0</v>
      </c>
      <c r="V42" s="183">
        <v>0</v>
      </c>
      <c r="W42" s="183">
        <v>0</v>
      </c>
      <c r="X42" s="183">
        <v>0</v>
      </c>
      <c r="Y42" s="183">
        <v>0</v>
      </c>
      <c r="Z42" s="183">
        <v>0</v>
      </c>
      <c r="AA42" s="183">
        <v>0</v>
      </c>
      <c r="AB42" s="183">
        <v>0</v>
      </c>
      <c r="AC42" s="207">
        <f t="shared" si="17"/>
        <v>0</v>
      </c>
      <c r="AD42" s="207">
        <f t="shared" si="18"/>
        <v>0</v>
      </c>
      <c r="AE42" s="16">
        <f t="shared" si="1"/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4</v>
      </c>
      <c r="BE42" s="17">
        <v>0</v>
      </c>
      <c r="BF42" s="17">
        <v>0</v>
      </c>
      <c r="BG42" s="17">
        <v>0</v>
      </c>
      <c r="BH42" s="17">
        <v>3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1</v>
      </c>
      <c r="BQ42" s="17">
        <v>0</v>
      </c>
      <c r="BR42" s="17">
        <v>0</v>
      </c>
      <c r="BS42" s="17">
        <v>0</v>
      </c>
      <c r="BT42" s="18">
        <f t="shared" si="19"/>
        <v>8</v>
      </c>
      <c r="BU42" s="18">
        <f t="shared" si="20"/>
        <v>0</v>
      </c>
      <c r="BV42" s="16">
        <f t="shared" si="2"/>
        <v>8</v>
      </c>
      <c r="BW42" s="17">
        <v>0</v>
      </c>
      <c r="BX42" s="17">
        <v>0</v>
      </c>
      <c r="BY42" s="17">
        <v>23</v>
      </c>
      <c r="BZ42" s="17">
        <v>0</v>
      </c>
      <c r="CA42" s="17">
        <v>0</v>
      </c>
      <c r="CB42" s="17">
        <v>2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1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2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2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25</v>
      </c>
      <c r="EH42" s="17">
        <v>3</v>
      </c>
      <c r="EI42" s="17">
        <v>1</v>
      </c>
      <c r="EJ42" s="17">
        <v>0</v>
      </c>
      <c r="EK42" s="17">
        <v>0</v>
      </c>
      <c r="EL42" s="17">
        <v>0</v>
      </c>
      <c r="EM42" s="17">
        <v>12</v>
      </c>
      <c r="EN42" s="17">
        <v>2</v>
      </c>
      <c r="EO42" s="17">
        <v>0</v>
      </c>
      <c r="EP42" s="17">
        <v>0</v>
      </c>
      <c r="EQ42" s="17">
        <v>0</v>
      </c>
      <c r="ER42" s="17">
        <v>0</v>
      </c>
      <c r="ES42" s="17">
        <v>0</v>
      </c>
      <c r="ET42" s="17">
        <v>0</v>
      </c>
      <c r="EU42" s="17">
        <v>0</v>
      </c>
      <c r="EV42" s="17">
        <v>0</v>
      </c>
      <c r="EW42" s="18">
        <f t="shared" si="21"/>
        <v>64</v>
      </c>
      <c r="EX42" s="18">
        <f t="shared" si="22"/>
        <v>9</v>
      </c>
      <c r="EY42" s="16">
        <f t="shared" si="3"/>
        <v>73</v>
      </c>
      <c r="EZ42" s="16">
        <f t="shared" si="23"/>
        <v>81</v>
      </c>
      <c r="FA42" s="15"/>
      <c r="FB42" s="15"/>
      <c r="FC42" s="15"/>
    </row>
    <row r="43" spans="1:159" ht="21.75" customHeight="1">
      <c r="A43" s="15"/>
      <c r="B43" s="204" t="s">
        <v>334</v>
      </c>
      <c r="C43" s="204" t="s">
        <v>457</v>
      </c>
      <c r="D43" s="204">
        <v>0</v>
      </c>
      <c r="E43" s="204">
        <v>0</v>
      </c>
      <c r="F43" s="204">
        <v>1</v>
      </c>
      <c r="G43" s="204">
        <v>2</v>
      </c>
      <c r="H43" s="204">
        <v>0</v>
      </c>
      <c r="I43" s="204">
        <v>0</v>
      </c>
      <c r="J43" s="205">
        <f t="shared" si="15"/>
        <v>1</v>
      </c>
      <c r="K43" s="205">
        <f t="shared" si="16"/>
        <v>2</v>
      </c>
      <c r="L43" s="206">
        <f t="shared" si="0"/>
        <v>3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3">
        <v>0</v>
      </c>
      <c r="V43" s="183">
        <v>0</v>
      </c>
      <c r="W43" s="183">
        <v>0</v>
      </c>
      <c r="X43" s="183">
        <v>0</v>
      </c>
      <c r="Y43" s="183">
        <v>0</v>
      </c>
      <c r="Z43" s="183">
        <v>0</v>
      </c>
      <c r="AA43" s="183">
        <v>0</v>
      </c>
      <c r="AB43" s="183">
        <v>0</v>
      </c>
      <c r="AC43" s="207">
        <f t="shared" si="17"/>
        <v>0</v>
      </c>
      <c r="AD43" s="207">
        <f t="shared" si="18"/>
        <v>0</v>
      </c>
      <c r="AE43" s="16">
        <f t="shared" si="1"/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1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1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8">
        <f t="shared" si="19"/>
        <v>2</v>
      </c>
      <c r="BU43" s="18">
        <f t="shared" si="20"/>
        <v>0</v>
      </c>
      <c r="BV43" s="16">
        <f t="shared" si="2"/>
        <v>2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2</v>
      </c>
      <c r="EN43" s="17">
        <v>12</v>
      </c>
      <c r="EO43" s="17">
        <v>0</v>
      </c>
      <c r="EP43" s="17">
        <v>0</v>
      </c>
      <c r="EQ43" s="17">
        <v>0</v>
      </c>
      <c r="ER43" s="17">
        <v>0</v>
      </c>
      <c r="ES43" s="17">
        <v>0</v>
      </c>
      <c r="ET43" s="17">
        <v>0</v>
      </c>
      <c r="EU43" s="17">
        <v>0</v>
      </c>
      <c r="EV43" s="17">
        <v>0</v>
      </c>
      <c r="EW43" s="18">
        <f t="shared" si="21"/>
        <v>2</v>
      </c>
      <c r="EX43" s="18">
        <f t="shared" si="22"/>
        <v>12</v>
      </c>
      <c r="EY43" s="16">
        <f t="shared" si="3"/>
        <v>14</v>
      </c>
      <c r="EZ43" s="16">
        <f t="shared" si="23"/>
        <v>19</v>
      </c>
      <c r="FA43" s="15"/>
      <c r="FB43" s="15"/>
      <c r="FC43" s="15"/>
    </row>
    <row r="44" spans="1:159" ht="26.25" customHeight="1">
      <c r="A44" s="15"/>
      <c r="B44" s="204" t="s">
        <v>335</v>
      </c>
      <c r="C44" s="204" t="s">
        <v>457</v>
      </c>
      <c r="D44" s="204">
        <v>3</v>
      </c>
      <c r="E44" s="204">
        <v>1</v>
      </c>
      <c r="F44" s="204">
        <v>0</v>
      </c>
      <c r="G44" s="204">
        <v>4</v>
      </c>
      <c r="H44" s="204">
        <v>2</v>
      </c>
      <c r="I44" s="204">
        <v>2</v>
      </c>
      <c r="J44" s="205">
        <f t="shared" si="15"/>
        <v>5</v>
      </c>
      <c r="K44" s="205">
        <f t="shared" si="16"/>
        <v>7</v>
      </c>
      <c r="L44" s="206">
        <f t="shared" si="0"/>
        <v>12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207">
        <f t="shared" si="17"/>
        <v>0</v>
      </c>
      <c r="AD44" s="207">
        <f t="shared" si="18"/>
        <v>0</v>
      </c>
      <c r="AE44" s="16">
        <f t="shared" si="1"/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1</v>
      </c>
      <c r="AK44" s="17">
        <v>0</v>
      </c>
      <c r="AL44" s="17">
        <v>1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2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2</v>
      </c>
      <c r="BI44" s="17">
        <v>1</v>
      </c>
      <c r="BJ44" s="17">
        <v>0</v>
      </c>
      <c r="BK44" s="17">
        <v>0</v>
      </c>
      <c r="BL44" s="17">
        <v>2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8">
        <f t="shared" si="19"/>
        <v>8</v>
      </c>
      <c r="BU44" s="18">
        <f t="shared" si="20"/>
        <v>1</v>
      </c>
      <c r="BV44" s="16">
        <f t="shared" si="2"/>
        <v>9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52</v>
      </c>
      <c r="CL44" s="17">
        <v>0</v>
      </c>
      <c r="CM44" s="17">
        <v>0</v>
      </c>
      <c r="CN44" s="17">
        <v>28</v>
      </c>
      <c r="CO44" s="17">
        <v>0</v>
      </c>
      <c r="CP44" s="17">
        <v>0</v>
      </c>
      <c r="CQ44" s="17">
        <v>1</v>
      </c>
      <c r="CR44" s="17">
        <v>0</v>
      </c>
      <c r="CS44" s="17">
        <v>35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18</v>
      </c>
      <c r="DF44" s="17">
        <v>2</v>
      </c>
      <c r="DG44" s="17">
        <v>0</v>
      </c>
      <c r="DH44" s="17">
        <v>0</v>
      </c>
      <c r="DI44" s="17">
        <v>27</v>
      </c>
      <c r="DJ44" s="17">
        <v>2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</v>
      </c>
      <c r="ES44" s="17">
        <v>0</v>
      </c>
      <c r="ET44" s="17">
        <v>13</v>
      </c>
      <c r="EU44" s="17">
        <v>0</v>
      </c>
      <c r="EV44" s="17">
        <v>0</v>
      </c>
      <c r="EW44" s="18">
        <f t="shared" si="21"/>
        <v>133</v>
      </c>
      <c r="EX44" s="18">
        <f t="shared" si="22"/>
        <v>45</v>
      </c>
      <c r="EY44" s="16">
        <f t="shared" si="3"/>
        <v>178</v>
      </c>
      <c r="EZ44" s="16">
        <f t="shared" si="23"/>
        <v>199</v>
      </c>
      <c r="FA44" s="15"/>
      <c r="FB44" s="15"/>
      <c r="FC44" s="15"/>
    </row>
    <row r="45" spans="1:159" ht="20.25" customHeight="1">
      <c r="A45" s="15"/>
      <c r="B45" s="204" t="s">
        <v>337</v>
      </c>
      <c r="C45" s="204" t="s">
        <v>457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1</v>
      </c>
      <c r="J45" s="205">
        <f t="shared" si="15"/>
        <v>0</v>
      </c>
      <c r="K45" s="205">
        <f t="shared" si="16"/>
        <v>1</v>
      </c>
      <c r="L45" s="206">
        <f t="shared" si="0"/>
        <v>1</v>
      </c>
      <c r="M45" s="183">
        <v>0</v>
      </c>
      <c r="N45" s="183">
        <v>0</v>
      </c>
      <c r="O45" s="183">
        <v>0</v>
      </c>
      <c r="P45" s="183">
        <v>0</v>
      </c>
      <c r="Q45" s="183">
        <v>0</v>
      </c>
      <c r="R45" s="183">
        <v>0</v>
      </c>
      <c r="S45" s="183">
        <v>0</v>
      </c>
      <c r="T45" s="183">
        <v>0</v>
      </c>
      <c r="U45" s="183">
        <v>0</v>
      </c>
      <c r="V45" s="183">
        <v>0</v>
      </c>
      <c r="W45" s="183">
        <v>0</v>
      </c>
      <c r="X45" s="183">
        <v>0</v>
      </c>
      <c r="Y45" s="183">
        <v>0</v>
      </c>
      <c r="Z45" s="183">
        <v>0</v>
      </c>
      <c r="AA45" s="183">
        <v>0</v>
      </c>
      <c r="AB45" s="183">
        <v>0</v>
      </c>
      <c r="AC45" s="207">
        <f t="shared" si="17"/>
        <v>0</v>
      </c>
      <c r="AD45" s="207">
        <f t="shared" si="18"/>
        <v>0</v>
      </c>
      <c r="AE45" s="16">
        <f t="shared" si="1"/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1</v>
      </c>
      <c r="BQ45" s="17">
        <v>0</v>
      </c>
      <c r="BR45" s="17">
        <v>0</v>
      </c>
      <c r="BS45" s="17">
        <v>0</v>
      </c>
      <c r="BT45" s="18">
        <f t="shared" si="19"/>
        <v>1</v>
      </c>
      <c r="BU45" s="18">
        <f t="shared" si="20"/>
        <v>0</v>
      </c>
      <c r="BV45" s="16">
        <f t="shared" si="2"/>
        <v>1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Q45" s="17">
        <v>0</v>
      </c>
      <c r="DR45" s="17">
        <v>0</v>
      </c>
      <c r="DS45" s="17">
        <v>0</v>
      </c>
      <c r="DT45" s="17">
        <v>0</v>
      </c>
      <c r="DU45" s="17">
        <v>0</v>
      </c>
      <c r="DV45" s="17">
        <v>0</v>
      </c>
      <c r="DW45" s="17">
        <v>0</v>
      </c>
      <c r="DX45" s="17">
        <v>0</v>
      </c>
      <c r="DY45" s="17">
        <v>0</v>
      </c>
      <c r="DZ45" s="17">
        <v>0</v>
      </c>
      <c r="EA45" s="17">
        <v>0</v>
      </c>
      <c r="EB45" s="17">
        <v>0</v>
      </c>
      <c r="EC45" s="17">
        <v>0</v>
      </c>
      <c r="ED45" s="17">
        <v>0</v>
      </c>
      <c r="EE45" s="17">
        <v>0</v>
      </c>
      <c r="EF45" s="17">
        <v>0</v>
      </c>
      <c r="EG45" s="17">
        <v>0</v>
      </c>
      <c r="EH45" s="17">
        <v>0</v>
      </c>
      <c r="EI45" s="17">
        <v>0</v>
      </c>
      <c r="EJ45" s="17">
        <v>0</v>
      </c>
      <c r="EK45" s="17">
        <v>0</v>
      </c>
      <c r="EL45" s="17">
        <v>0</v>
      </c>
      <c r="EM45" s="17">
        <v>0</v>
      </c>
      <c r="EN45" s="17">
        <v>0</v>
      </c>
      <c r="EO45" s="17">
        <v>0</v>
      </c>
      <c r="EP45" s="17">
        <v>0</v>
      </c>
      <c r="EQ45" s="17">
        <v>0</v>
      </c>
      <c r="ER45" s="17">
        <v>0</v>
      </c>
      <c r="ES45" s="17">
        <v>0</v>
      </c>
      <c r="ET45" s="17">
        <v>0</v>
      </c>
      <c r="EU45" s="17">
        <v>0</v>
      </c>
      <c r="EV45" s="17">
        <v>0</v>
      </c>
      <c r="EW45" s="18">
        <f t="shared" si="21"/>
        <v>0</v>
      </c>
      <c r="EX45" s="18">
        <f t="shared" si="22"/>
        <v>0</v>
      </c>
      <c r="EY45" s="16">
        <f t="shared" si="3"/>
        <v>0</v>
      </c>
      <c r="EZ45" s="16">
        <f t="shared" si="23"/>
        <v>2</v>
      </c>
      <c r="FA45" s="15"/>
      <c r="FB45" s="15"/>
      <c r="FC45" s="15"/>
    </row>
    <row r="46" spans="1:159" ht="23.25" customHeight="1">
      <c r="A46" s="15"/>
      <c r="B46" s="204" t="s">
        <v>608</v>
      </c>
      <c r="C46" s="204" t="s">
        <v>457</v>
      </c>
      <c r="D46" s="204">
        <v>0</v>
      </c>
      <c r="E46" s="204">
        <v>0</v>
      </c>
      <c r="F46" s="204">
        <v>0</v>
      </c>
      <c r="G46" s="204">
        <v>1</v>
      </c>
      <c r="H46" s="204">
        <v>0</v>
      </c>
      <c r="I46" s="204">
        <v>0</v>
      </c>
      <c r="J46" s="205">
        <f t="shared" si="15"/>
        <v>0</v>
      </c>
      <c r="K46" s="205">
        <f t="shared" si="16"/>
        <v>1</v>
      </c>
      <c r="L46" s="206">
        <f t="shared" si="0"/>
        <v>1</v>
      </c>
      <c r="M46" s="183">
        <v>0</v>
      </c>
      <c r="N46" s="183">
        <v>0</v>
      </c>
      <c r="O46" s="183">
        <v>0</v>
      </c>
      <c r="P46" s="183">
        <v>0</v>
      </c>
      <c r="Q46" s="183">
        <v>0</v>
      </c>
      <c r="R46" s="183">
        <v>0</v>
      </c>
      <c r="S46" s="183">
        <v>0</v>
      </c>
      <c r="T46" s="183">
        <v>0</v>
      </c>
      <c r="U46" s="183">
        <v>0</v>
      </c>
      <c r="V46" s="183">
        <v>0</v>
      </c>
      <c r="W46" s="183">
        <v>0</v>
      </c>
      <c r="X46" s="183">
        <v>0</v>
      </c>
      <c r="Y46" s="183">
        <v>0</v>
      </c>
      <c r="Z46" s="183">
        <v>0</v>
      </c>
      <c r="AA46" s="183">
        <v>6</v>
      </c>
      <c r="AB46" s="183">
        <v>0</v>
      </c>
      <c r="AC46" s="207">
        <f t="shared" si="17"/>
        <v>0</v>
      </c>
      <c r="AD46" s="207">
        <f t="shared" si="18"/>
        <v>0</v>
      </c>
      <c r="AE46" s="16">
        <f t="shared" si="1"/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8">
        <f t="shared" si="19"/>
        <v>0</v>
      </c>
      <c r="BU46" s="18">
        <f t="shared" si="20"/>
        <v>0</v>
      </c>
      <c r="BV46" s="16">
        <f t="shared" si="2"/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0</v>
      </c>
      <c r="EV46" s="17">
        <v>0</v>
      </c>
      <c r="EW46" s="18">
        <f t="shared" si="21"/>
        <v>0</v>
      </c>
      <c r="EX46" s="18">
        <f t="shared" si="22"/>
        <v>0</v>
      </c>
      <c r="EY46" s="16">
        <f t="shared" si="3"/>
        <v>0</v>
      </c>
      <c r="EZ46" s="16">
        <f t="shared" si="23"/>
        <v>1</v>
      </c>
      <c r="FA46" s="15"/>
      <c r="FB46" s="15"/>
      <c r="FC46" s="15"/>
    </row>
    <row r="47" spans="1:159" ht="19.5" customHeight="1">
      <c r="A47" s="15"/>
      <c r="B47" s="204" t="s">
        <v>336</v>
      </c>
      <c r="C47" s="204" t="s">
        <v>457</v>
      </c>
      <c r="D47" s="204">
        <v>3</v>
      </c>
      <c r="E47" s="204">
        <v>4</v>
      </c>
      <c r="F47" s="204">
        <v>0</v>
      </c>
      <c r="G47" s="204">
        <v>0</v>
      </c>
      <c r="H47" s="204">
        <v>1</v>
      </c>
      <c r="I47" s="204">
        <v>19</v>
      </c>
      <c r="J47" s="205">
        <f t="shared" si="15"/>
        <v>4</v>
      </c>
      <c r="K47" s="205">
        <f t="shared" si="16"/>
        <v>23</v>
      </c>
      <c r="L47" s="206">
        <f t="shared" si="0"/>
        <v>27</v>
      </c>
      <c r="M47" s="183">
        <v>0</v>
      </c>
      <c r="N47" s="183">
        <v>0</v>
      </c>
      <c r="O47" s="183">
        <v>0</v>
      </c>
      <c r="P47" s="183">
        <v>0</v>
      </c>
      <c r="Q47" s="183">
        <v>0</v>
      </c>
      <c r="R47" s="183">
        <v>0</v>
      </c>
      <c r="S47" s="183">
        <v>1</v>
      </c>
      <c r="T47" s="183">
        <v>0</v>
      </c>
      <c r="U47" s="183">
        <v>0</v>
      </c>
      <c r="V47" s="183">
        <v>0</v>
      </c>
      <c r="W47" s="183">
        <v>0</v>
      </c>
      <c r="X47" s="183">
        <v>0</v>
      </c>
      <c r="Y47" s="183">
        <v>0</v>
      </c>
      <c r="Z47" s="183">
        <v>0</v>
      </c>
      <c r="AA47" s="183">
        <v>0</v>
      </c>
      <c r="AB47" s="183">
        <v>0</v>
      </c>
      <c r="AC47" s="207">
        <f t="shared" si="17"/>
        <v>1</v>
      </c>
      <c r="AD47" s="207">
        <f t="shared" si="18"/>
        <v>0</v>
      </c>
      <c r="AE47" s="16">
        <f t="shared" si="1"/>
        <v>1</v>
      </c>
      <c r="AF47" s="17">
        <v>0</v>
      </c>
      <c r="AG47" s="17">
        <v>0</v>
      </c>
      <c r="AH47" s="17">
        <v>0</v>
      </c>
      <c r="AI47" s="17">
        <v>0</v>
      </c>
      <c r="AJ47" s="17">
        <v>1</v>
      </c>
      <c r="AK47" s="17">
        <v>0</v>
      </c>
      <c r="AL47" s="17">
        <v>0</v>
      </c>
      <c r="AM47" s="17">
        <v>0</v>
      </c>
      <c r="AN47" s="17">
        <v>7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1</v>
      </c>
      <c r="BQ47" s="17">
        <v>0</v>
      </c>
      <c r="BR47" s="17">
        <v>0</v>
      </c>
      <c r="BS47" s="17">
        <v>0</v>
      </c>
      <c r="BT47" s="18">
        <f t="shared" si="19"/>
        <v>9</v>
      </c>
      <c r="BU47" s="18">
        <f t="shared" si="20"/>
        <v>0</v>
      </c>
      <c r="BV47" s="16">
        <f t="shared" si="2"/>
        <v>9</v>
      </c>
      <c r="BW47" s="17">
        <v>0</v>
      </c>
      <c r="BX47" s="17">
        <v>0</v>
      </c>
      <c r="BY47" s="17">
        <v>12</v>
      </c>
      <c r="BZ47" s="17">
        <v>10</v>
      </c>
      <c r="CA47" s="17">
        <v>0</v>
      </c>
      <c r="CB47" s="17">
        <v>0</v>
      </c>
      <c r="CC47" s="17">
        <v>0</v>
      </c>
      <c r="CD47" s="17">
        <v>0</v>
      </c>
      <c r="CE47" s="17">
        <v>1</v>
      </c>
      <c r="CF47" s="17">
        <v>0</v>
      </c>
      <c r="CG47" s="17">
        <v>33</v>
      </c>
      <c r="CH47" s="17">
        <v>21</v>
      </c>
      <c r="CI47" s="17">
        <v>0</v>
      </c>
      <c r="CJ47" s="17">
        <v>0</v>
      </c>
      <c r="CK47" s="17">
        <v>19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17</v>
      </c>
      <c r="CR47" s="17">
        <v>0</v>
      </c>
      <c r="CS47" s="17">
        <v>34</v>
      </c>
      <c r="CT47" s="17">
        <v>8</v>
      </c>
      <c r="CU47" s="17">
        <v>0</v>
      </c>
      <c r="CV47" s="17">
        <v>0</v>
      </c>
      <c r="CW47" s="17">
        <v>2</v>
      </c>
      <c r="CX47" s="17">
        <v>0</v>
      </c>
      <c r="CY47" s="17">
        <v>112</v>
      </c>
      <c r="CZ47" s="17">
        <v>47</v>
      </c>
      <c r="DA47" s="17">
        <v>0</v>
      </c>
      <c r="DB47" s="17">
        <v>0</v>
      </c>
      <c r="DC47" s="17">
        <v>0</v>
      </c>
      <c r="DD47" s="17">
        <v>0</v>
      </c>
      <c r="DE47" s="17">
        <v>9</v>
      </c>
      <c r="DF47" s="17">
        <v>11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11</v>
      </c>
      <c r="DQ47" s="17">
        <v>0</v>
      </c>
      <c r="DR47" s="17">
        <v>0</v>
      </c>
      <c r="DS47" s="17">
        <v>0</v>
      </c>
      <c r="DT47" s="17">
        <v>0</v>
      </c>
      <c r="DU47" s="17">
        <v>1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7</v>
      </c>
      <c r="EB47" s="17">
        <v>2</v>
      </c>
      <c r="EC47" s="17">
        <v>62</v>
      </c>
      <c r="ED47" s="17">
        <v>45</v>
      </c>
      <c r="EE47" s="17">
        <v>0</v>
      </c>
      <c r="EF47" s="17">
        <v>0</v>
      </c>
      <c r="EG47" s="17">
        <v>71</v>
      </c>
      <c r="EH47" s="17">
        <v>38</v>
      </c>
      <c r="EI47" s="17">
        <v>11</v>
      </c>
      <c r="EJ47" s="17">
        <v>10</v>
      </c>
      <c r="EK47" s="17">
        <v>0</v>
      </c>
      <c r="EL47" s="17">
        <v>0</v>
      </c>
      <c r="EM47" s="17">
        <v>1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8">
        <f>+SUM(BW47,BY47,CA47,CC47,CE47,CG47,CI47,CK47,CM47,CO47,CQ47,CS47,CU47,CW47,CY47,DA47,DC47,DE47,DG47,DI47,DK47,DM47,DO47,DQ47,DS47,DU47,DW47,DY47,EA47,EC47,EE47,EG47,EI47,EK47,EM47,EO47,EQ47,ES47,EU47)</f>
        <v>392</v>
      </c>
      <c r="EX47" s="18">
        <f t="shared" si="22"/>
        <v>203</v>
      </c>
      <c r="EY47" s="16">
        <f t="shared" si="3"/>
        <v>595</v>
      </c>
      <c r="EZ47" s="16">
        <f>SUM(L47,AE47,BV47,EY47)</f>
        <v>632</v>
      </c>
      <c r="FA47" s="15"/>
      <c r="FB47" s="15"/>
      <c r="FC47" s="15"/>
    </row>
    <row r="48" spans="1:159" ht="23.25" customHeight="1">
      <c r="A48" s="15"/>
      <c r="B48" s="204" t="s">
        <v>109</v>
      </c>
      <c r="C48" s="204" t="s">
        <v>457</v>
      </c>
      <c r="D48" s="204">
        <v>0</v>
      </c>
      <c r="E48" s="204">
        <v>0</v>
      </c>
      <c r="F48" s="204">
        <v>1</v>
      </c>
      <c r="G48" s="204">
        <v>0</v>
      </c>
      <c r="H48" s="204">
        <v>0</v>
      </c>
      <c r="I48" s="204">
        <v>0</v>
      </c>
      <c r="J48" s="205">
        <f t="shared" si="15"/>
        <v>1</v>
      </c>
      <c r="K48" s="205">
        <f t="shared" si="16"/>
        <v>0</v>
      </c>
      <c r="L48" s="206">
        <f t="shared" si="0"/>
        <v>1</v>
      </c>
      <c r="M48" s="183">
        <v>0</v>
      </c>
      <c r="N48" s="183">
        <v>0</v>
      </c>
      <c r="O48" s="183">
        <v>0</v>
      </c>
      <c r="P48" s="183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0</v>
      </c>
      <c r="Y48" s="183">
        <v>0</v>
      </c>
      <c r="Z48" s="183">
        <v>0</v>
      </c>
      <c r="AA48" s="183">
        <v>0</v>
      </c>
      <c r="AB48" s="183">
        <v>0</v>
      </c>
      <c r="AC48" s="207">
        <f t="shared" si="17"/>
        <v>0</v>
      </c>
      <c r="AD48" s="207">
        <f t="shared" si="18"/>
        <v>0</v>
      </c>
      <c r="AE48" s="16">
        <f t="shared" si="1"/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7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1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1</v>
      </c>
      <c r="BQ48" s="17">
        <v>0</v>
      </c>
      <c r="BR48" s="17">
        <v>0</v>
      </c>
      <c r="BS48" s="17">
        <v>0</v>
      </c>
      <c r="BT48" s="18">
        <f t="shared" si="19"/>
        <v>9</v>
      </c>
      <c r="BU48" s="18">
        <f t="shared" si="20"/>
        <v>0</v>
      </c>
      <c r="BV48" s="16">
        <f t="shared" si="2"/>
        <v>9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46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8">
        <f>+SUM(BW48,BY48,CA48,CC48,CE48,CG48,CI48,CK48,CM48,CO48,CQ48,CS48,CU48,CW48,CY48,DA48,DC48,DE48,DG48,DI48,DK48,DM48,DO48,DQ48,DS48,DU48,DW48,DY48,EA48,EC48,EE48,EG48,EI48,EK48,EM48,EO48,EQ48,ES48,EU48)</f>
        <v>46</v>
      </c>
      <c r="EX48" s="18">
        <f t="shared" si="22"/>
        <v>0</v>
      </c>
      <c r="EY48" s="16">
        <f t="shared" si="3"/>
        <v>46</v>
      </c>
      <c r="EZ48" s="16">
        <f>SUM(L48,AE48,BV48,EY48)</f>
        <v>56</v>
      </c>
      <c r="FA48" s="15"/>
      <c r="FB48" s="15"/>
      <c r="FC48" s="15"/>
    </row>
    <row r="49" spans="1:159" ht="23.25" customHeight="1">
      <c r="A49" s="15"/>
      <c r="B49" s="204" t="s">
        <v>110</v>
      </c>
      <c r="C49" s="204" t="s">
        <v>457</v>
      </c>
      <c r="D49" s="204">
        <v>0</v>
      </c>
      <c r="E49" s="204">
        <v>2</v>
      </c>
      <c r="F49" s="204">
        <v>1</v>
      </c>
      <c r="G49" s="204">
        <v>0</v>
      </c>
      <c r="H49" s="204">
        <v>0</v>
      </c>
      <c r="I49" s="204">
        <v>1</v>
      </c>
      <c r="J49" s="205">
        <f t="shared" si="15"/>
        <v>1</v>
      </c>
      <c r="K49" s="205">
        <f t="shared" si="16"/>
        <v>3</v>
      </c>
      <c r="L49" s="206">
        <f t="shared" si="0"/>
        <v>4</v>
      </c>
      <c r="M49" s="183">
        <v>0</v>
      </c>
      <c r="N49" s="183">
        <v>0</v>
      </c>
      <c r="O49" s="183">
        <v>0</v>
      </c>
      <c r="P49" s="183">
        <v>0</v>
      </c>
      <c r="Q49" s="183">
        <v>0</v>
      </c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207">
        <f t="shared" ref="AC49:AD50" si="24">+SUM(M50,O50,Q50,S50,U50)</f>
        <v>0</v>
      </c>
      <c r="AD49" s="207">
        <f t="shared" si="24"/>
        <v>0</v>
      </c>
      <c r="AE49" s="16">
        <f t="shared" si="1"/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8">
        <f t="shared" ref="BT49:BT50" si="25">+SUM(AF50,AH50,AJ50,AL50,AN50,AP50,AR50,AT50,AV50,AX50,AZ50,BB50,BD50,BF50,BH50,BJ50,BL50,BN50,BP50,BR50)</f>
        <v>0</v>
      </c>
      <c r="BU49" s="18">
        <f t="shared" si="20"/>
        <v>0</v>
      </c>
      <c r="BV49" s="16">
        <f t="shared" si="2"/>
        <v>0</v>
      </c>
      <c r="BW49" s="17">
        <v>0</v>
      </c>
      <c r="BX49" s="17">
        <v>0</v>
      </c>
      <c r="BY49" s="17">
        <v>0</v>
      </c>
      <c r="BZ49" s="17">
        <v>37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17</v>
      </c>
      <c r="CM49" s="17">
        <v>0</v>
      </c>
      <c r="CN49" s="17">
        <v>0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8">
        <f>+SUM(BW50,BY50,CA50,CC50,CE50,CG50,CI50,CK50,CM50,CO50,CQ50,CS50,CU50,CW50,CY50,DA50,DC50,DE50,DG50,DI50,DK50,DM50,DO50,DQ50,DS50,DU50,DW50,DY50,EA50,EC50,EE50,EG50,EI50,EK50,EM50,EO50,EQ50,ES50,EU50)</f>
        <v>86</v>
      </c>
      <c r="EX49" s="18">
        <f>+SUM(BX50,BZ50,CB50,CD50,CF50,CH50,CJ50,CL50,CN50,CP50,CR50,CT50,CV50,CX50,CZ50,DB50,DD50,DF50,DH50,DJ50,DL50,DN50,DP50,DR50,DT50,DV50,DX50,DZ50,EB50,ED50,EF50,EH50,EJ50,EL50,EN50,EP50,ER50,ET50,EV50)</f>
        <v>18</v>
      </c>
      <c r="EY49" s="16">
        <f t="shared" si="3"/>
        <v>104</v>
      </c>
      <c r="EZ49" s="16">
        <f t="shared" si="23"/>
        <v>108</v>
      </c>
      <c r="FA49" s="15"/>
      <c r="FB49" s="15"/>
      <c r="FC49" s="15"/>
    </row>
    <row r="50" spans="1:159" ht="29.25" customHeight="1">
      <c r="A50" s="15"/>
      <c r="B50" s="204" t="s">
        <v>607</v>
      </c>
      <c r="C50" s="204" t="s">
        <v>457</v>
      </c>
      <c r="D50" s="204"/>
      <c r="E50" s="204">
        <v>0</v>
      </c>
      <c r="F50" s="204"/>
      <c r="G50" s="204">
        <v>0</v>
      </c>
      <c r="H50" s="204">
        <v>0</v>
      </c>
      <c r="I50" s="204">
        <v>0</v>
      </c>
      <c r="J50" s="205">
        <f t="shared" si="15"/>
        <v>0</v>
      </c>
      <c r="K50" s="205">
        <f t="shared" si="16"/>
        <v>0</v>
      </c>
      <c r="L50" s="206">
        <f t="shared" si="0"/>
        <v>0</v>
      </c>
      <c r="M50" s="183">
        <v>0</v>
      </c>
      <c r="N50" s="183">
        <v>0</v>
      </c>
      <c r="O50" s="183">
        <v>0</v>
      </c>
      <c r="P50" s="183">
        <v>0</v>
      </c>
      <c r="Q50" s="183">
        <v>0</v>
      </c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207">
        <f t="shared" si="24"/>
        <v>0</v>
      </c>
      <c r="AD50" s="207">
        <f t="shared" si="24"/>
        <v>0</v>
      </c>
      <c r="AE50" s="16">
        <f t="shared" si="1"/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8">
        <f t="shared" si="25"/>
        <v>6</v>
      </c>
      <c r="BU50" s="18">
        <f t="shared" si="20"/>
        <v>0</v>
      </c>
      <c r="BV50" s="16">
        <f t="shared" si="2"/>
        <v>6</v>
      </c>
      <c r="BW50" s="17"/>
      <c r="BX50" s="17">
        <v>0</v>
      </c>
      <c r="BY50" s="17"/>
      <c r="BZ50" s="17">
        <v>0</v>
      </c>
      <c r="CA50" s="17"/>
      <c r="CB50" s="17">
        <v>0</v>
      </c>
      <c r="CC50" s="17"/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/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/>
      <c r="CV50" s="17">
        <v>0</v>
      </c>
      <c r="CW50" s="17">
        <v>0</v>
      </c>
      <c r="CX50" s="17">
        <v>0</v>
      </c>
      <c r="CY50" s="17"/>
      <c r="CZ50" s="17">
        <v>0</v>
      </c>
      <c r="DA50" s="17"/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/>
      <c r="DN50" s="17">
        <v>0</v>
      </c>
      <c r="DO50" s="17">
        <v>0</v>
      </c>
      <c r="DP50" s="17">
        <v>0</v>
      </c>
      <c r="DQ50" s="17"/>
      <c r="DR50" s="17">
        <v>0</v>
      </c>
      <c r="DS50" s="17"/>
      <c r="DT50" s="17">
        <v>0</v>
      </c>
      <c r="DU50" s="17">
        <v>14</v>
      </c>
      <c r="DV50" s="17">
        <v>0</v>
      </c>
      <c r="DW50" s="17">
        <v>1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71</v>
      </c>
      <c r="EH50" s="17">
        <v>18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8">
        <f>+SUM(BW51,BY51,CA51,CC51,CE51,CG51,CI51,CK51,CM51,CO51,CQ51,CS51,CU51,CW51,CY51,DA51,DC51,DE51,DG51,DI51,DK51,DM51,DO51,DQ51,DS51,DU51,DW51,DY51,EA51,EC51,EE51,EG51,EI51,EK51,EM51,EO51,EQ51,ES51,EU51)</f>
        <v>32</v>
      </c>
      <c r="EX50" s="18">
        <f>+SUM(BX51,BZ51,CB51,CD51,CF51,CH51,CJ51,CL51,CN51,CP51,CR51,CT51,CV51,CX51,CZ51,DB51,DD51,DF51,DH51,DJ51,DL51,DN51,DP51,DR51,DT51,DV51,DX51,DZ51,EB51,ED51,EF51,EH51,EJ51,EL51,EN51,EP51,ER51,ET51,EV51)</f>
        <v>5</v>
      </c>
      <c r="EY50" s="16">
        <f t="shared" si="3"/>
        <v>37</v>
      </c>
      <c r="EZ50" s="16">
        <f t="shared" si="23"/>
        <v>43</v>
      </c>
      <c r="FA50" s="15"/>
      <c r="FB50" s="15"/>
      <c r="FC50" s="15"/>
    </row>
    <row r="51" spans="1:159" ht="27" customHeight="1">
      <c r="A51" s="15"/>
      <c r="B51" s="204" t="s">
        <v>338</v>
      </c>
      <c r="C51" s="204" t="s">
        <v>457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5">
        <f t="shared" si="15"/>
        <v>0</v>
      </c>
      <c r="K51" s="205">
        <f t="shared" si="16"/>
        <v>0</v>
      </c>
      <c r="L51" s="206">
        <f t="shared" si="0"/>
        <v>0</v>
      </c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207">
        <f>+SUM(M51,O51,Q51,S51,U51)</f>
        <v>0</v>
      </c>
      <c r="AD51" s="207">
        <f>+SUM(N51,P51,R51,T51,V51)</f>
        <v>0</v>
      </c>
      <c r="AE51" s="16">
        <f t="shared" si="1"/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5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1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8">
        <f>+SUM(AF51,AH51,AJ51,AL51,AN51,AP51,AR51,AT51,AV51,AX51,AZ51,BB51,BD51,BF51,BH51,BJ51,BL51,BN51,BP51,BR51)</f>
        <v>6</v>
      </c>
      <c r="BU51" s="18">
        <f>+SUM(AG51,AI51,AK51,AM51,AO51,AQ51,AS51,AU51,AW51,AY51,BA51,BC51,BE51,BG51,BI51,BK51,BM51,BO51,BQ51,BS51)</f>
        <v>0</v>
      </c>
      <c r="BV51" s="16">
        <f t="shared" si="2"/>
        <v>6</v>
      </c>
      <c r="BW51" s="17">
        <v>0</v>
      </c>
      <c r="BX51" s="17">
        <v>0</v>
      </c>
      <c r="BY51" s="17">
        <v>31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0</v>
      </c>
      <c r="DQ51" s="17">
        <v>0</v>
      </c>
      <c r="DR51" s="17">
        <v>0</v>
      </c>
      <c r="DS51" s="17">
        <v>0</v>
      </c>
      <c r="DT51" s="17">
        <v>0</v>
      </c>
      <c r="DU51" s="17">
        <v>1</v>
      </c>
      <c r="DV51" s="17">
        <v>0</v>
      </c>
      <c r="DW51" s="17">
        <v>0</v>
      </c>
      <c r="DX51" s="17">
        <v>0</v>
      </c>
      <c r="DY51" s="17">
        <v>0</v>
      </c>
      <c r="DZ51" s="17">
        <v>0</v>
      </c>
      <c r="EA51" s="17">
        <v>0</v>
      </c>
      <c r="EB51" s="17">
        <v>0</v>
      </c>
      <c r="EC51" s="17">
        <v>0</v>
      </c>
      <c r="ED51" s="17">
        <v>0</v>
      </c>
      <c r="EE51" s="17">
        <v>0</v>
      </c>
      <c r="EF51" s="17">
        <v>0</v>
      </c>
      <c r="EG51" s="17">
        <v>0</v>
      </c>
      <c r="EH51" s="17">
        <v>0</v>
      </c>
      <c r="EI51" s="17">
        <v>0</v>
      </c>
      <c r="EJ51" s="17">
        <v>5</v>
      </c>
      <c r="EK51" s="17">
        <v>0</v>
      </c>
      <c r="EL51" s="17">
        <v>0</v>
      </c>
      <c r="EM51" s="17">
        <v>0</v>
      </c>
      <c r="EN51" s="17">
        <v>0</v>
      </c>
      <c r="EO51" s="17">
        <v>0</v>
      </c>
      <c r="EP51" s="17">
        <v>0</v>
      </c>
      <c r="EQ51" s="17">
        <v>0</v>
      </c>
      <c r="ER51" s="17">
        <v>0</v>
      </c>
      <c r="ES51" s="17">
        <v>0</v>
      </c>
      <c r="ET51" s="17">
        <v>0</v>
      </c>
      <c r="EU51" s="17">
        <v>0</v>
      </c>
      <c r="EV51" s="17">
        <v>0</v>
      </c>
      <c r="EW51" s="18">
        <f>+SUM(BW51,BY51,CA51,CC51,CE51,CG51,CI51,CK51,CM51,CO51,CQ51,CS51,CU51,CW51,CY51,DA51,DC51,DE51,DG51,DI51,DK51,DM51,DO51,DQ51,DS51,DU51,DW51,DY51,EA51,EC51,EE51,EG51,EI51,EK51,EM51,EO51,EQ51,ES51,EU51)</f>
        <v>32</v>
      </c>
      <c r="EX51" s="18">
        <f>+SUM(BX51,BZ51,CB51,CD51,CF51,CH51,CJ51,CL51,CN51,CP51,CR51,CT51,CV51,CX51,CZ51,DB51,DD51,DF51,DH51,DJ51,DL51,DN51,DP51,DR51,DT51,DV51,DX51,DZ51,EB51,ED51,EF51,EH51,EJ51,EL51,EN51,EP51,ER51,ET51,EV51)</f>
        <v>5</v>
      </c>
      <c r="EY51" s="16">
        <f t="shared" si="3"/>
        <v>37</v>
      </c>
      <c r="EZ51" s="16">
        <f t="shared" si="23"/>
        <v>43</v>
      </c>
      <c r="FA51" s="15"/>
      <c r="FB51" s="15"/>
      <c r="FC51" s="15"/>
    </row>
    <row r="52" spans="1:159" ht="28.5" customHeight="1">
      <c r="A52" s="15"/>
      <c r="B52" s="204" t="s">
        <v>605</v>
      </c>
      <c r="C52" s="204" t="s">
        <v>457</v>
      </c>
      <c r="D52" s="204">
        <v>1</v>
      </c>
      <c r="E52" s="204">
        <v>3</v>
      </c>
      <c r="F52" s="204">
        <v>0</v>
      </c>
      <c r="G52" s="204">
        <v>2</v>
      </c>
      <c r="H52" s="204">
        <v>1</v>
      </c>
      <c r="I52" s="204">
        <v>0</v>
      </c>
      <c r="J52" s="205">
        <f t="shared" si="15"/>
        <v>2</v>
      </c>
      <c r="K52" s="205">
        <f t="shared" si="16"/>
        <v>5</v>
      </c>
      <c r="L52" s="206">
        <f t="shared" si="0"/>
        <v>7</v>
      </c>
      <c r="M52" s="183">
        <v>0</v>
      </c>
      <c r="N52" s="183">
        <v>0</v>
      </c>
      <c r="O52" s="183">
        <v>0</v>
      </c>
      <c r="P52" s="183">
        <v>0</v>
      </c>
      <c r="Q52" s="183">
        <v>0</v>
      </c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207">
        <f>+SUM(M53,O53,Q53,S53,U53)</f>
        <v>0</v>
      </c>
      <c r="AD52" s="207">
        <f>+SUM(N53,P53,R53,T53,V53)</f>
        <v>0</v>
      </c>
      <c r="AE52" s="16">
        <f t="shared" si="1"/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2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8">
        <f>+SUM(AF53,AH53,AJ53,AL53,AN53,AP53,AR53,AT53,AV53,AX53,AZ53,BB53,BD53,BF53,BH53,BJ53,BL53,BN53,BP53,BR53)</f>
        <v>0</v>
      </c>
      <c r="BU52" s="18">
        <f>+SUM(AG53,AI53,AK53,AM53,AO53,AQ53,AS53,AU53,AW53,AY53,BA53,BC53,BE53,BG53,BI53,BK53,BM53,BO53,BQ53,BS53)</f>
        <v>0</v>
      </c>
      <c r="BV52" s="16">
        <f t="shared" si="2"/>
        <v>0</v>
      </c>
      <c r="BW52" s="17">
        <v>0</v>
      </c>
      <c r="BX52" s="17">
        <v>0</v>
      </c>
      <c r="BY52" s="17">
        <v>2</v>
      </c>
      <c r="BZ52" s="17">
        <v>56</v>
      </c>
      <c r="CA52" s="17">
        <v>0</v>
      </c>
      <c r="CB52" s="17">
        <v>28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2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0</v>
      </c>
      <c r="DH52" s="17">
        <v>0</v>
      </c>
      <c r="DI52" s="17">
        <v>0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O52" s="17">
        <v>0</v>
      </c>
      <c r="DP52" s="17">
        <v>0</v>
      </c>
      <c r="DQ52" s="17">
        <v>0</v>
      </c>
      <c r="DR52" s="17">
        <v>0</v>
      </c>
      <c r="DS52" s="17">
        <v>0</v>
      </c>
      <c r="DT52" s="17">
        <v>0</v>
      </c>
      <c r="DU52" s="17">
        <v>0</v>
      </c>
      <c r="DV52" s="17">
        <v>0</v>
      </c>
      <c r="DW52" s="17">
        <v>0</v>
      </c>
      <c r="DX52" s="17">
        <v>0</v>
      </c>
      <c r="DY52" s="17">
        <v>0</v>
      </c>
      <c r="DZ52" s="17">
        <v>0</v>
      </c>
      <c r="EA52" s="17">
        <v>0</v>
      </c>
      <c r="EB52" s="17">
        <v>0</v>
      </c>
      <c r="EC52" s="17">
        <v>0</v>
      </c>
      <c r="ED52" s="17">
        <v>0</v>
      </c>
      <c r="EE52" s="17">
        <v>0</v>
      </c>
      <c r="EF52" s="17">
        <v>0</v>
      </c>
      <c r="EG52" s="17">
        <v>0</v>
      </c>
      <c r="EH52" s="17">
        <v>0</v>
      </c>
      <c r="EI52" s="17">
        <v>0</v>
      </c>
      <c r="EJ52" s="17">
        <v>0</v>
      </c>
      <c r="EK52" s="17">
        <v>0</v>
      </c>
      <c r="EL52" s="17">
        <v>0</v>
      </c>
      <c r="EM52" s="17">
        <v>0</v>
      </c>
      <c r="EN52" s="17">
        <v>0</v>
      </c>
      <c r="EO52" s="17">
        <v>0</v>
      </c>
      <c r="EP52" s="17">
        <v>0</v>
      </c>
      <c r="EQ52" s="17">
        <v>0</v>
      </c>
      <c r="ER52" s="17">
        <v>0</v>
      </c>
      <c r="ES52" s="17">
        <v>0</v>
      </c>
      <c r="ET52" s="17">
        <v>0</v>
      </c>
      <c r="EU52" s="17">
        <v>0</v>
      </c>
      <c r="EV52" s="17">
        <v>0</v>
      </c>
      <c r="EW52" s="18">
        <f>+SUM(BW53,BY53,CA53,CC53,CE53,CG53,CI53,CK53,CM53,CO53,CQ53,CS53,CU53,CW53,CY53,DA53,DC53,DE53,DG53,DI53,DK53,DM53,DO53,DQ53,DS53,DU53,DW53,DY53,EA53,EC53,EE53,EG53,EI53,EK53,EM53,EO53,EQ53,ES53,EU53)</f>
        <v>27</v>
      </c>
      <c r="EX52" s="18">
        <f>+SUM(BX53,BZ53,CB53,CD53,CF53,CH53,CJ53,CL53,CN53,CP53,CR53,CT53,CV53,CX53,CZ53,DB53,DD53,DF53,DH53,DJ53,DL53,DN53,DP53,DR53,DT53,DV53,DX53,DZ53,EB53,ED53,EF53,EH53,EJ53,EL53,EN53,EP53,ER53,ET53,EV53)</f>
        <v>0</v>
      </c>
      <c r="EY52" s="16">
        <f t="shared" si="3"/>
        <v>27</v>
      </c>
      <c r="EZ52" s="16">
        <f t="shared" si="23"/>
        <v>34</v>
      </c>
      <c r="FA52" s="15"/>
      <c r="FB52" s="15"/>
      <c r="FC52" s="15"/>
    </row>
    <row r="53" spans="1:159" ht="29.25" customHeight="1">
      <c r="A53" s="15"/>
      <c r="B53" s="204" t="s">
        <v>111</v>
      </c>
      <c r="C53" s="204" t="s">
        <v>457</v>
      </c>
      <c r="D53" s="204">
        <v>0</v>
      </c>
      <c r="E53" s="204">
        <v>1</v>
      </c>
      <c r="F53" s="204">
        <v>0</v>
      </c>
      <c r="G53" s="204">
        <v>0</v>
      </c>
      <c r="H53" s="204">
        <v>0</v>
      </c>
      <c r="I53" s="204">
        <v>0</v>
      </c>
      <c r="J53" s="205">
        <f t="shared" si="15"/>
        <v>0</v>
      </c>
      <c r="K53" s="205">
        <f t="shared" si="16"/>
        <v>1</v>
      </c>
      <c r="L53" s="206">
        <f t="shared" si="0"/>
        <v>1</v>
      </c>
      <c r="M53" s="183">
        <v>0</v>
      </c>
      <c r="N53" s="183">
        <v>0</v>
      </c>
      <c r="O53" s="183">
        <v>0</v>
      </c>
      <c r="P53" s="183">
        <v>0</v>
      </c>
      <c r="Q53" s="183">
        <v>0</v>
      </c>
      <c r="R53" s="183">
        <v>0</v>
      </c>
      <c r="S53" s="183">
        <v>0</v>
      </c>
      <c r="T53" s="183">
        <v>0</v>
      </c>
      <c r="U53" s="183">
        <v>0</v>
      </c>
      <c r="V53" s="183">
        <v>0</v>
      </c>
      <c r="W53" s="183">
        <v>0</v>
      </c>
      <c r="X53" s="183">
        <v>0</v>
      </c>
      <c r="Y53" s="183">
        <v>0</v>
      </c>
      <c r="Z53" s="183">
        <v>0</v>
      </c>
      <c r="AA53" s="183">
        <v>0</v>
      </c>
      <c r="AB53" s="183">
        <v>0</v>
      </c>
      <c r="AC53" s="207">
        <f>+SUM(M56,O56,Q56,S56,U56)</f>
        <v>3</v>
      </c>
      <c r="AD53" s="207">
        <f>+SUM(N56,P56,R56,T56,V56)</f>
        <v>3</v>
      </c>
      <c r="AE53" s="16">
        <f t="shared" si="1"/>
        <v>6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8">
        <f>+SUM(AF56,AH56,AJ56,AL56,AN56,AP56,AR56,AT56,AV56,AX56,AZ56,BB56,BD56,BF56,BH56,BJ56,BL56,BN56,BP56,BR56)</f>
        <v>0</v>
      </c>
      <c r="BU53" s="18">
        <f>+SUM(AG56,AI56,AK56,AM56,AO56,AQ56,AS56,AU56,AW56,AY56,BA56,BC56,BE56,BG56,BI56,BK56,BM56,BO56,BQ56,BS56)</f>
        <v>0</v>
      </c>
      <c r="BV53" s="16">
        <f t="shared" si="2"/>
        <v>0</v>
      </c>
      <c r="BW53" s="17">
        <v>0</v>
      </c>
      <c r="BX53" s="17">
        <v>0</v>
      </c>
      <c r="BY53" s="17">
        <v>27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  <c r="DQ53" s="17">
        <v>0</v>
      </c>
      <c r="DR53" s="17">
        <v>0</v>
      </c>
      <c r="DS53" s="17">
        <v>0</v>
      </c>
      <c r="DT53" s="17">
        <v>0</v>
      </c>
      <c r="DU53" s="17">
        <v>0</v>
      </c>
      <c r="DV53" s="17">
        <v>0</v>
      </c>
      <c r="DW53" s="17">
        <v>0</v>
      </c>
      <c r="DX53" s="17">
        <v>0</v>
      </c>
      <c r="DY53" s="17">
        <v>0</v>
      </c>
      <c r="DZ53" s="17">
        <v>0</v>
      </c>
      <c r="EA53" s="17">
        <v>0</v>
      </c>
      <c r="EB53" s="17">
        <v>0</v>
      </c>
      <c r="EC53" s="17">
        <v>0</v>
      </c>
      <c r="ED53" s="17">
        <v>0</v>
      </c>
      <c r="EE53" s="17">
        <v>0</v>
      </c>
      <c r="EF53" s="17">
        <v>0</v>
      </c>
      <c r="EG53" s="17">
        <v>0</v>
      </c>
      <c r="EH53" s="17">
        <v>0</v>
      </c>
      <c r="EI53" s="17">
        <v>0</v>
      </c>
      <c r="EJ53" s="17">
        <v>0</v>
      </c>
      <c r="EK53" s="17">
        <v>0</v>
      </c>
      <c r="EL53" s="17">
        <v>0</v>
      </c>
      <c r="EM53" s="17">
        <v>0</v>
      </c>
      <c r="EN53" s="17">
        <v>0</v>
      </c>
      <c r="EO53" s="17">
        <v>0</v>
      </c>
      <c r="EP53" s="17">
        <v>0</v>
      </c>
      <c r="EQ53" s="17">
        <v>0</v>
      </c>
      <c r="ER53" s="17">
        <v>0</v>
      </c>
      <c r="ES53" s="17">
        <v>0</v>
      </c>
      <c r="ET53" s="17">
        <v>0</v>
      </c>
      <c r="EU53" s="17">
        <v>0</v>
      </c>
      <c r="EV53" s="17">
        <v>0</v>
      </c>
      <c r="EW53" s="18">
        <f>+SUM(BW56,BY56,CA56,CC56,CE56,CG56,CI56,CK56,CM56,CO56,CQ56,CS56,CU56,CW56,CY56,DA56,DC56,DE56,DG56,DI56,DK56,DM56,DO56,DQ56,DS56,DU56,DW56,DY56,EA56,EC56,EE56,EG56,EI56,EK56,EM56,EO56,EQ56,ES56,EU56)</f>
        <v>0</v>
      </c>
      <c r="EX53" s="18">
        <f>+SUM(BX56,BZ56,CB56,CD56,CF56,CH56,CJ56,CL56,CN56,CP56,CR56,CT56,CV56,CX56,CZ56,DB56,DD56,DF56,DH56,DJ56,DL56,DN56,DP56,DR56,DT56,DV56,DX56,DZ56,EB56,ED56,EF56,EH56,EJ56,EL56,EN56,EP56,ER56,ET56,EV56)</f>
        <v>0</v>
      </c>
      <c r="EY53" s="16">
        <f t="shared" si="3"/>
        <v>0</v>
      </c>
      <c r="EZ53" s="16">
        <f t="shared" si="23"/>
        <v>7</v>
      </c>
      <c r="FA53" s="15"/>
      <c r="FB53" s="15"/>
      <c r="FC53" s="15"/>
    </row>
    <row r="54" spans="1:159" ht="21.75" customHeight="1">
      <c r="A54" s="15"/>
      <c r="B54" s="204" t="s">
        <v>1685</v>
      </c>
      <c r="C54" s="204" t="s">
        <v>457</v>
      </c>
      <c r="D54" s="204">
        <v>6</v>
      </c>
      <c r="E54" s="204">
        <v>17</v>
      </c>
      <c r="F54" s="204">
        <v>4</v>
      </c>
      <c r="G54" s="204">
        <v>2</v>
      </c>
      <c r="H54" s="204">
        <v>2</v>
      </c>
      <c r="I54" s="204">
        <v>5</v>
      </c>
      <c r="J54" s="205">
        <f t="shared" si="15"/>
        <v>12</v>
      </c>
      <c r="K54" s="205">
        <f t="shared" si="16"/>
        <v>24</v>
      </c>
      <c r="L54" s="206">
        <f t="shared" si="0"/>
        <v>36</v>
      </c>
      <c r="M54" s="183">
        <v>0</v>
      </c>
      <c r="N54" s="183">
        <v>0</v>
      </c>
      <c r="O54" s="183">
        <v>0</v>
      </c>
      <c r="P54" s="183">
        <v>0</v>
      </c>
      <c r="Q54" s="183">
        <v>0</v>
      </c>
      <c r="R54" s="183">
        <v>0</v>
      </c>
      <c r="S54" s="183">
        <v>0</v>
      </c>
      <c r="T54" s="183">
        <v>0</v>
      </c>
      <c r="U54" s="183">
        <v>0</v>
      </c>
      <c r="V54" s="183">
        <v>0</v>
      </c>
      <c r="W54" s="183">
        <v>0</v>
      </c>
      <c r="X54" s="183">
        <v>0</v>
      </c>
      <c r="Y54" s="183">
        <v>0</v>
      </c>
      <c r="Z54" s="183">
        <v>0</v>
      </c>
      <c r="AA54" s="183">
        <v>0</v>
      </c>
      <c r="AB54" s="183">
        <v>0</v>
      </c>
      <c r="AC54" s="207">
        <f t="shared" ref="AC54:AD56" si="26">+SUM(M54,O54,Q54,S54,U54)</f>
        <v>0</v>
      </c>
      <c r="AD54" s="207">
        <f t="shared" si="26"/>
        <v>0</v>
      </c>
      <c r="AE54" s="16">
        <f t="shared" si="1"/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59</v>
      </c>
      <c r="AK54" s="17">
        <v>0</v>
      </c>
      <c r="AL54" s="17">
        <v>0</v>
      </c>
      <c r="AM54" s="17"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2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1</v>
      </c>
      <c r="BQ54" s="17">
        <v>0</v>
      </c>
      <c r="BR54" s="17">
        <v>0</v>
      </c>
      <c r="BS54" s="17">
        <v>0</v>
      </c>
      <c r="BT54" s="18">
        <f t="shared" ref="BT54:BU56" si="27">+SUM(AF54,AH54,AJ54,AL54,AN54,AP54,AR54,AT54,AV54,AX54,AZ54,BB54,BD54,BF54,BH54,BJ54,BL54,BN54,BP54,BR54)</f>
        <v>63</v>
      </c>
      <c r="BU54" s="18">
        <f t="shared" si="27"/>
        <v>0</v>
      </c>
      <c r="BV54" s="16">
        <f t="shared" si="2"/>
        <v>63</v>
      </c>
      <c r="BW54" s="17">
        <v>0</v>
      </c>
      <c r="BX54" s="17">
        <v>0</v>
      </c>
      <c r="BY54" s="17">
        <v>10</v>
      </c>
      <c r="BZ54" s="17">
        <v>0</v>
      </c>
      <c r="CA54" s="17">
        <v>0</v>
      </c>
      <c r="CB54" s="17">
        <v>2</v>
      </c>
      <c r="CC54" s="17">
        <v>0</v>
      </c>
      <c r="CD54" s="17">
        <v>1</v>
      </c>
      <c r="CE54" s="17">
        <v>0</v>
      </c>
      <c r="CF54" s="17">
        <v>9</v>
      </c>
      <c r="CG54" s="17">
        <v>0</v>
      </c>
      <c r="CH54" s="17">
        <v>47</v>
      </c>
      <c r="CI54" s="17">
        <v>0</v>
      </c>
      <c r="CJ54" s="17">
        <v>0</v>
      </c>
      <c r="CK54" s="17">
        <v>35</v>
      </c>
      <c r="CL54" s="17">
        <v>0</v>
      </c>
      <c r="CM54" s="17">
        <v>80</v>
      </c>
      <c r="CN54" s="17">
        <v>56</v>
      </c>
      <c r="CO54" s="17">
        <v>0</v>
      </c>
      <c r="CP54" s="17">
        <v>0</v>
      </c>
      <c r="CQ54" s="17">
        <v>7</v>
      </c>
      <c r="CR54" s="17">
        <v>0</v>
      </c>
      <c r="CS54" s="17">
        <v>69</v>
      </c>
      <c r="CT54" s="17">
        <v>74</v>
      </c>
      <c r="CU54" s="17">
        <v>0</v>
      </c>
      <c r="CV54" s="17">
        <v>0</v>
      </c>
      <c r="CW54" s="17">
        <v>39</v>
      </c>
      <c r="CX54" s="17">
        <v>35</v>
      </c>
      <c r="CY54" s="17">
        <v>340</v>
      </c>
      <c r="CZ54" s="17">
        <v>306</v>
      </c>
      <c r="DA54" s="17">
        <v>0</v>
      </c>
      <c r="DB54" s="17">
        <v>0</v>
      </c>
      <c r="DC54" s="17">
        <v>24</v>
      </c>
      <c r="DD54" s="17">
        <v>14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22</v>
      </c>
      <c r="DP54" s="17">
        <v>7</v>
      </c>
      <c r="DQ54" s="17">
        <v>70</v>
      </c>
      <c r="DR54" s="17">
        <v>45</v>
      </c>
      <c r="DS54" s="17">
        <v>0</v>
      </c>
      <c r="DT54" s="17">
        <v>0</v>
      </c>
      <c r="DU54" s="17">
        <v>0</v>
      </c>
      <c r="DV54" s="17">
        <v>3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21</v>
      </c>
      <c r="EC54" s="17">
        <v>80</v>
      </c>
      <c r="ED54" s="17">
        <v>78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2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11</v>
      </c>
      <c r="ET54" s="17">
        <v>103</v>
      </c>
      <c r="EU54" s="17">
        <v>50</v>
      </c>
      <c r="EV54" s="17">
        <v>15</v>
      </c>
      <c r="EW54" s="18">
        <f t="shared" ref="EW54:EX56" si="28">+SUM(BW54,BY54,CA54,CC54,CE54,CG54,CI54,CK54,CM54,CO54,CQ54,CS54,CU54,CW54,CY54,DA54,DC54,DE54,DG54,DI54,DK54,DM54,DO54,DQ54,DS54,DU54,DW54,DY54,EA54,EC54,EE54,EG54,EI54,EK54,EM54,EO54,EQ54,ES54,EU54)</f>
        <v>839</v>
      </c>
      <c r="EX54" s="18">
        <f t="shared" si="28"/>
        <v>816</v>
      </c>
      <c r="EY54" s="16">
        <f t="shared" si="3"/>
        <v>1655</v>
      </c>
      <c r="EZ54" s="16">
        <f t="shared" si="23"/>
        <v>1754</v>
      </c>
      <c r="FA54" s="15"/>
      <c r="FB54" s="15"/>
      <c r="FC54" s="15"/>
    </row>
    <row r="55" spans="1:159" ht="21" customHeight="1">
      <c r="A55" s="15"/>
      <c r="B55" s="204" t="s">
        <v>363</v>
      </c>
      <c r="C55" s="204" t="s">
        <v>456</v>
      </c>
      <c r="D55" s="204">
        <v>35</v>
      </c>
      <c r="E55" s="204">
        <v>29</v>
      </c>
      <c r="F55" s="204">
        <v>30</v>
      </c>
      <c r="G55" s="204">
        <v>16</v>
      </c>
      <c r="H55" s="204">
        <v>20</v>
      </c>
      <c r="I55" s="204">
        <v>118</v>
      </c>
      <c r="J55" s="205">
        <f t="shared" si="15"/>
        <v>85</v>
      </c>
      <c r="K55" s="205">
        <f t="shared" si="16"/>
        <v>163</v>
      </c>
      <c r="L55" s="206">
        <f t="shared" si="0"/>
        <v>248</v>
      </c>
      <c r="M55" s="183">
        <v>4</v>
      </c>
      <c r="N55" s="183">
        <v>5</v>
      </c>
      <c r="O55" s="183">
        <v>33</v>
      </c>
      <c r="P55" s="183">
        <v>30</v>
      </c>
      <c r="Q55" s="183">
        <v>0</v>
      </c>
      <c r="R55" s="183">
        <v>3</v>
      </c>
      <c r="S55" s="183">
        <v>1</v>
      </c>
      <c r="T55" s="183">
        <v>0</v>
      </c>
      <c r="U55" s="183">
        <v>5</v>
      </c>
      <c r="V55" s="183">
        <v>0</v>
      </c>
      <c r="W55" s="183">
        <v>2</v>
      </c>
      <c r="X55" s="183">
        <v>0</v>
      </c>
      <c r="Y55" s="183">
        <v>15</v>
      </c>
      <c r="Z55" s="183">
        <v>18</v>
      </c>
      <c r="AA55" s="183">
        <v>28</v>
      </c>
      <c r="AB55" s="183">
        <v>14</v>
      </c>
      <c r="AC55" s="207">
        <f t="shared" si="26"/>
        <v>43</v>
      </c>
      <c r="AD55" s="207">
        <f t="shared" si="26"/>
        <v>38</v>
      </c>
      <c r="AE55" s="16">
        <f t="shared" si="1"/>
        <v>81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3</v>
      </c>
      <c r="AO55" s="17">
        <v>2</v>
      </c>
      <c r="AP55" s="17">
        <v>0</v>
      </c>
      <c r="AQ55" s="17">
        <v>5</v>
      </c>
      <c r="AR55" s="17">
        <v>6</v>
      </c>
      <c r="AS55" s="17">
        <v>0</v>
      </c>
      <c r="AT55" s="17">
        <v>0</v>
      </c>
      <c r="AU55" s="17">
        <v>0</v>
      </c>
      <c r="AV55" s="17">
        <v>3</v>
      </c>
      <c r="AW55" s="17">
        <v>0</v>
      </c>
      <c r="AX55" s="17">
        <v>0</v>
      </c>
      <c r="AY55" s="17">
        <v>0</v>
      </c>
      <c r="AZ55" s="17">
        <v>2</v>
      </c>
      <c r="BA55" s="17">
        <v>1</v>
      </c>
      <c r="BB55" s="17">
        <v>0</v>
      </c>
      <c r="BC55" s="17">
        <v>0</v>
      </c>
      <c r="BD55" s="17">
        <v>3</v>
      </c>
      <c r="BE55" s="17">
        <v>1</v>
      </c>
      <c r="BF55" s="17">
        <v>0</v>
      </c>
      <c r="BG55" s="17">
        <v>0</v>
      </c>
      <c r="BH55" s="17">
        <v>2</v>
      </c>
      <c r="BI55" s="17">
        <v>0</v>
      </c>
      <c r="BJ55" s="17">
        <v>0</v>
      </c>
      <c r="BK55" s="17">
        <v>0</v>
      </c>
      <c r="BL55" s="17">
        <v>1</v>
      </c>
      <c r="BM55" s="17">
        <v>0</v>
      </c>
      <c r="BN55" s="17">
        <v>0</v>
      </c>
      <c r="BO55" s="17">
        <v>0</v>
      </c>
      <c r="BP55" s="17">
        <v>5</v>
      </c>
      <c r="BQ55" s="17">
        <v>0</v>
      </c>
      <c r="BR55" s="17">
        <v>0</v>
      </c>
      <c r="BS55" s="17">
        <v>0</v>
      </c>
      <c r="BT55" s="18">
        <f t="shared" si="27"/>
        <v>25</v>
      </c>
      <c r="BU55" s="18">
        <f t="shared" si="27"/>
        <v>9</v>
      </c>
      <c r="BV55" s="16">
        <f t="shared" si="2"/>
        <v>34</v>
      </c>
      <c r="BW55" s="17">
        <v>0</v>
      </c>
      <c r="BX55" s="17">
        <v>0</v>
      </c>
      <c r="BY55" s="17">
        <v>70</v>
      </c>
      <c r="BZ55" s="17">
        <v>44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1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27</v>
      </c>
      <c r="CZ55" s="17">
        <v>0</v>
      </c>
      <c r="DA55" s="17">
        <v>0</v>
      </c>
      <c r="DB55" s="17">
        <v>0</v>
      </c>
      <c r="DC55" s="17">
        <v>8</v>
      </c>
      <c r="DD55" s="17">
        <v>0</v>
      </c>
      <c r="DE55" s="17">
        <v>0</v>
      </c>
      <c r="DF55" s="17">
        <v>0</v>
      </c>
      <c r="DG55" s="17">
        <v>0</v>
      </c>
      <c r="DH55" s="17">
        <v>1</v>
      </c>
      <c r="DI55" s="17">
        <v>5</v>
      </c>
      <c r="DJ55" s="17">
        <v>0</v>
      </c>
      <c r="DK55" s="17">
        <v>0</v>
      </c>
      <c r="DL55" s="17">
        <v>1</v>
      </c>
      <c r="DM55" s="17">
        <v>0</v>
      </c>
      <c r="DN55" s="17">
        <v>0</v>
      </c>
      <c r="DO55" s="17">
        <v>12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2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24</v>
      </c>
      <c r="EC55" s="17">
        <v>0</v>
      </c>
      <c r="ED55" s="17">
        <v>0</v>
      </c>
      <c r="EE55" s="17">
        <v>0</v>
      </c>
      <c r="EF55" s="17">
        <v>0</v>
      </c>
      <c r="EG55" s="17">
        <v>57</v>
      </c>
      <c r="EH55" s="17">
        <v>12</v>
      </c>
      <c r="EI55" s="17">
        <v>30</v>
      </c>
      <c r="EJ55" s="17">
        <v>26</v>
      </c>
      <c r="EK55" s="17">
        <v>0</v>
      </c>
      <c r="EL55" s="17">
        <v>0</v>
      </c>
      <c r="EM55" s="17">
        <v>94</v>
      </c>
      <c r="EN55" s="17">
        <v>14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3</v>
      </c>
      <c r="EU55" s="17">
        <v>0</v>
      </c>
      <c r="EV55" s="17">
        <v>0</v>
      </c>
      <c r="EW55" s="18">
        <f t="shared" si="28"/>
        <v>305</v>
      </c>
      <c r="EX55" s="18">
        <f t="shared" si="28"/>
        <v>126</v>
      </c>
      <c r="EY55" s="16">
        <f t="shared" si="3"/>
        <v>431</v>
      </c>
      <c r="EZ55" s="16">
        <f t="shared" si="23"/>
        <v>794</v>
      </c>
      <c r="FA55" s="15"/>
      <c r="FB55" s="15"/>
      <c r="FC55" s="15"/>
    </row>
    <row r="56" spans="1:159" ht="22.5" customHeight="1">
      <c r="A56" s="15"/>
      <c r="B56" s="204" t="s">
        <v>41</v>
      </c>
      <c r="C56" s="204" t="s">
        <v>41</v>
      </c>
      <c r="D56" s="204">
        <v>3</v>
      </c>
      <c r="E56" s="204">
        <v>14</v>
      </c>
      <c r="F56" s="204">
        <v>3</v>
      </c>
      <c r="G56" s="204">
        <v>4</v>
      </c>
      <c r="H56" s="204">
        <v>2</v>
      </c>
      <c r="I56" s="204">
        <v>37</v>
      </c>
      <c r="J56" s="205">
        <f t="shared" si="15"/>
        <v>8</v>
      </c>
      <c r="K56" s="205">
        <f t="shared" si="16"/>
        <v>55</v>
      </c>
      <c r="L56" s="206">
        <f t="shared" si="0"/>
        <v>63</v>
      </c>
      <c r="M56" s="183">
        <v>0</v>
      </c>
      <c r="N56" s="183">
        <v>0</v>
      </c>
      <c r="O56" s="183">
        <v>0</v>
      </c>
      <c r="P56" s="183">
        <v>0</v>
      </c>
      <c r="Q56" s="183">
        <v>3</v>
      </c>
      <c r="R56" s="183">
        <v>3</v>
      </c>
      <c r="S56" s="183">
        <v>0</v>
      </c>
      <c r="T56" s="183">
        <v>0</v>
      </c>
      <c r="U56" s="183">
        <v>0</v>
      </c>
      <c r="V56" s="183">
        <v>0</v>
      </c>
      <c r="W56" s="183">
        <v>0</v>
      </c>
      <c r="X56" s="183">
        <v>0</v>
      </c>
      <c r="Y56" s="183">
        <v>0</v>
      </c>
      <c r="Z56" s="183">
        <v>0</v>
      </c>
      <c r="AA56" s="183">
        <v>0</v>
      </c>
      <c r="AB56" s="183">
        <v>0</v>
      </c>
      <c r="AC56" s="207">
        <f t="shared" si="26"/>
        <v>3</v>
      </c>
      <c r="AD56" s="207">
        <f t="shared" si="26"/>
        <v>3</v>
      </c>
      <c r="AE56" s="16">
        <f t="shared" si="1"/>
        <v>6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8">
        <f t="shared" si="27"/>
        <v>0</v>
      </c>
      <c r="BU56" s="18">
        <f t="shared" si="27"/>
        <v>0</v>
      </c>
      <c r="BV56" s="16">
        <f>+SUM(BT56:BU56)</f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8">
        <f t="shared" si="28"/>
        <v>0</v>
      </c>
      <c r="EX56" s="18">
        <f t="shared" si="28"/>
        <v>0</v>
      </c>
      <c r="EY56" s="16">
        <f t="shared" si="3"/>
        <v>0</v>
      </c>
      <c r="EZ56" s="16">
        <f t="shared" si="23"/>
        <v>69</v>
      </c>
      <c r="FA56" s="15"/>
      <c r="FB56" s="15"/>
      <c r="FC56" s="15"/>
    </row>
    <row r="57" spans="1:159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</row>
    <row r="58" spans="1:159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</row>
    <row r="59" spans="1:159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</row>
    <row r="60" spans="1:159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</row>
    <row r="61" spans="1:159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</row>
    <row r="62" spans="1:159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</row>
    <row r="63" spans="1:159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</row>
    <row r="64" spans="1:159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</row>
    <row r="65" spans="2:156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</row>
    <row r="66" spans="2:156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</row>
    <row r="67" spans="2:156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</row>
    <row r="68" spans="2:156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</row>
    <row r="69" spans="2:156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</row>
    <row r="70" spans="2:156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</row>
  </sheetData>
  <mergeCells count="113">
    <mergeCell ref="EW5:EW7"/>
    <mergeCell ref="EX5:EX7"/>
    <mergeCell ref="EY4:EY7"/>
    <mergeCell ref="CC6:CD6"/>
    <mergeCell ref="CE6:CF6"/>
    <mergeCell ref="CG6:CH6"/>
    <mergeCell ref="CC5:CH5"/>
    <mergeCell ref="CI6:CJ6"/>
    <mergeCell ref="CK6:CL6"/>
    <mergeCell ref="CM6:CN6"/>
    <mergeCell ref="CI5:CN5"/>
    <mergeCell ref="DG6:DH6"/>
    <mergeCell ref="CO6:CP6"/>
    <mergeCell ref="DI6:DJ6"/>
    <mergeCell ref="DK6:DL6"/>
    <mergeCell ref="DG5:DL5"/>
    <mergeCell ref="DM6:DN6"/>
    <mergeCell ref="DO6:DP6"/>
    <mergeCell ref="CY6:CZ6"/>
    <mergeCell ref="CU5:CZ5"/>
    <mergeCell ref="DA6:DB6"/>
    <mergeCell ref="DC6:DD6"/>
    <mergeCell ref="DE6:DF6"/>
    <mergeCell ref="DA5:DF5"/>
    <mergeCell ref="BU5:BU7"/>
    <mergeCell ref="AV6:AW6"/>
    <mergeCell ref="AX6:AY6"/>
    <mergeCell ref="AV5:AY5"/>
    <mergeCell ref="AZ5:BC5"/>
    <mergeCell ref="AZ6:BA6"/>
    <mergeCell ref="AF5:AI5"/>
    <mergeCell ref="AF6:AG6"/>
    <mergeCell ref="AH6:AI6"/>
    <mergeCell ref="AJ6:AK6"/>
    <mergeCell ref="AL6:AM6"/>
    <mergeCell ref="BT5:BT7"/>
    <mergeCell ref="BJ6:BK6"/>
    <mergeCell ref="BH5:BK5"/>
    <mergeCell ref="BB6:BC6"/>
    <mergeCell ref="AN6:AO6"/>
    <mergeCell ref="AP6:AQ6"/>
    <mergeCell ref="AN5:AQ5"/>
    <mergeCell ref="AR6:AS6"/>
    <mergeCell ref="AT6:AU6"/>
    <mergeCell ref="AR5:AU5"/>
    <mergeCell ref="BN6:BO6"/>
    <mergeCell ref="B4:B7"/>
    <mergeCell ref="J5:J7"/>
    <mergeCell ref="K5:K7"/>
    <mergeCell ref="L4:L7"/>
    <mergeCell ref="AC5:AC7"/>
    <mergeCell ref="AD5:AD7"/>
    <mergeCell ref="AE4:AE7"/>
    <mergeCell ref="D4:K4"/>
    <mergeCell ref="M4:AD4"/>
    <mergeCell ref="M5:N6"/>
    <mergeCell ref="O5:P6"/>
    <mergeCell ref="Q5:R6"/>
    <mergeCell ref="S5:T6"/>
    <mergeCell ref="U5:V6"/>
    <mergeCell ref="C4:C7"/>
    <mergeCell ref="W5:X6"/>
    <mergeCell ref="D5:E6"/>
    <mergeCell ref="F5:G6"/>
    <mergeCell ref="H5:I6"/>
    <mergeCell ref="DS6:DT6"/>
    <mergeCell ref="DU6:DV6"/>
    <mergeCell ref="DW6:DX6"/>
    <mergeCell ref="AA5:AB6"/>
    <mergeCell ref="Y5:Z6"/>
    <mergeCell ref="CQ6:CR6"/>
    <mergeCell ref="CS6:CT6"/>
    <mergeCell ref="CO5:CT5"/>
    <mergeCell ref="BL5:BO5"/>
    <mergeCell ref="BP6:BQ6"/>
    <mergeCell ref="BR6:BS6"/>
    <mergeCell ref="BP5:BS5"/>
    <mergeCell ref="BD6:BE6"/>
    <mergeCell ref="BF6:BG6"/>
    <mergeCell ref="BD5:BG5"/>
    <mergeCell ref="BH6:BI6"/>
    <mergeCell ref="AJ5:AM5"/>
    <mergeCell ref="BY6:BZ6"/>
    <mergeCell ref="CA6:CB6"/>
    <mergeCell ref="BW6:BX6"/>
    <mergeCell ref="BW5:CB5"/>
    <mergeCell ref="BV4:BV7"/>
    <mergeCell ref="AF4:BU4"/>
    <mergeCell ref="BL6:BM6"/>
    <mergeCell ref="EZ4:EZ7"/>
    <mergeCell ref="DY6:DZ6"/>
    <mergeCell ref="EA6:EB6"/>
    <mergeCell ref="CU6:CV6"/>
    <mergeCell ref="CW6:CX6"/>
    <mergeCell ref="B1:B2"/>
    <mergeCell ref="EE5:EJ5"/>
    <mergeCell ref="DY5:ED5"/>
    <mergeCell ref="DS5:DX5"/>
    <mergeCell ref="DM5:DR5"/>
    <mergeCell ref="BW4:EX4"/>
    <mergeCell ref="EO6:EP6"/>
    <mergeCell ref="EQ6:ER6"/>
    <mergeCell ref="ES6:ET6"/>
    <mergeCell ref="EU6:EV6"/>
    <mergeCell ref="EQ5:EV5"/>
    <mergeCell ref="EK5:EP5"/>
    <mergeCell ref="EC6:ED6"/>
    <mergeCell ref="EE6:EF6"/>
    <mergeCell ref="EG6:EH6"/>
    <mergeCell ref="EI6:EJ6"/>
    <mergeCell ref="EK6:EL6"/>
    <mergeCell ref="EM6:EN6"/>
    <mergeCell ref="DQ6:DR6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71"/>
  <sheetViews>
    <sheetView workbookViewId="0">
      <selection activeCell="FI6" sqref="FI6"/>
    </sheetView>
  </sheetViews>
  <sheetFormatPr baseColWidth="10" defaultColWidth="11.42578125" defaultRowHeight="15" outlineLevelCol="1"/>
  <cols>
    <col min="1" max="1" width="41.140625" style="79" customWidth="1"/>
    <col min="2" max="2" width="14.85546875" style="46" customWidth="1"/>
    <col min="3" max="3" width="11.42578125" style="46" hidden="1" customWidth="1" outlineLevel="1"/>
    <col min="4" max="4" width="11.42578125" style="47" hidden="1" customWidth="1" outlineLevel="1"/>
    <col min="5" max="12" width="11.42578125" style="34" hidden="1" customWidth="1" outlineLevel="1"/>
    <col min="13" max="13" width="11.42578125" style="34" customWidth="1" collapsed="1"/>
    <col min="14" max="14" width="0" style="34" hidden="1" customWidth="1" outlineLevel="1"/>
    <col min="15" max="18" width="11.42578125" style="34" hidden="1" customWidth="1" outlineLevel="1"/>
    <col min="19" max="19" width="11.42578125" style="48" hidden="1" customWidth="1" outlineLevel="1"/>
    <col min="20" max="29" width="11.42578125" style="34" hidden="1" customWidth="1" outlineLevel="1"/>
    <col min="30" max="30" width="13.5703125" style="34" hidden="1" customWidth="1" outlineLevel="1"/>
    <col min="31" max="32" width="11.42578125" style="34" hidden="1" customWidth="1" outlineLevel="1"/>
    <col min="33" max="33" width="13.7109375" style="34" customWidth="1" collapsed="1"/>
    <col min="34" max="34" width="0" style="34" hidden="1" customWidth="1" outlineLevel="1"/>
    <col min="35" max="61" width="11.42578125" style="34" hidden="1" customWidth="1" outlineLevel="1"/>
    <col min="62" max="62" width="11.42578125" style="46" hidden="1" customWidth="1" outlineLevel="1"/>
    <col min="63" max="75" width="11.42578125" style="34" hidden="1" customWidth="1" outlineLevel="1"/>
    <col min="76" max="76" width="11.42578125" style="34" customWidth="1" collapsed="1"/>
    <col min="77" max="77" width="0" style="34" hidden="1" customWidth="1" outlineLevel="1"/>
    <col min="78" max="154" width="11.42578125" style="34" hidden="1" customWidth="1" outlineLevel="1"/>
    <col min="155" max="155" width="16.140625" style="46" hidden="1" customWidth="1" outlineLevel="1"/>
    <col min="156" max="157" width="11.42578125" style="34" hidden="1" customWidth="1" outlineLevel="1"/>
    <col min="158" max="158" width="11.42578125" style="34" customWidth="1" collapsed="1"/>
    <col min="159" max="159" width="11.42578125" style="34" customWidth="1"/>
    <col min="160" max="16384" width="11.42578125" style="34"/>
  </cols>
  <sheetData>
    <row r="1" spans="1:159">
      <c r="A1" s="755" t="s">
        <v>1445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2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24"/>
      <c r="EZ1" s="14"/>
      <c r="FA1" s="14"/>
      <c r="FB1" s="14"/>
      <c r="FC1" s="14"/>
    </row>
    <row r="2" spans="1:159" ht="57" customHeight="1">
      <c r="A2" s="756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2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24"/>
      <c r="EZ2" s="14"/>
      <c r="FA2" s="14"/>
      <c r="FB2" s="14"/>
      <c r="FC2" s="14"/>
    </row>
    <row r="3" spans="1:159" ht="12.75" customHeight="1" thickBot="1">
      <c r="A3" s="208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2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24"/>
      <c r="EZ3" s="14"/>
      <c r="FA3" s="14"/>
      <c r="FB3" s="14"/>
      <c r="FC3" s="14"/>
    </row>
    <row r="4" spans="1:159" ht="15.75" thickBot="1">
      <c r="A4" s="782" t="s">
        <v>194</v>
      </c>
      <c r="B4" s="750" t="s">
        <v>455</v>
      </c>
      <c r="C4" s="758" t="s">
        <v>442</v>
      </c>
      <c r="D4" s="758"/>
      <c r="E4" s="758"/>
      <c r="F4" s="758"/>
      <c r="G4" s="785"/>
      <c r="H4" s="785"/>
      <c r="I4" s="758"/>
      <c r="J4" s="758"/>
      <c r="K4" s="758"/>
      <c r="L4" s="758"/>
      <c r="M4" s="750" t="s">
        <v>442</v>
      </c>
      <c r="N4" s="762" t="s">
        <v>443</v>
      </c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763"/>
      <c r="AC4" s="763"/>
      <c r="AD4" s="763"/>
      <c r="AE4" s="763"/>
      <c r="AF4" s="763"/>
      <c r="AG4" s="750" t="s">
        <v>443</v>
      </c>
      <c r="AH4" s="753" t="s">
        <v>444</v>
      </c>
      <c r="AI4" s="753"/>
      <c r="AJ4" s="753"/>
      <c r="AK4" s="753"/>
      <c r="AL4" s="753"/>
      <c r="AM4" s="753"/>
      <c r="AN4" s="753"/>
      <c r="AO4" s="753"/>
      <c r="AP4" s="753"/>
      <c r="AQ4" s="753"/>
      <c r="AR4" s="753"/>
      <c r="AS4" s="753"/>
      <c r="AT4" s="753"/>
      <c r="AU4" s="753"/>
      <c r="AV4" s="753"/>
      <c r="AW4" s="753"/>
      <c r="AX4" s="753"/>
      <c r="AY4" s="753"/>
      <c r="AZ4" s="753"/>
      <c r="BA4" s="753"/>
      <c r="BB4" s="753"/>
      <c r="BC4" s="753"/>
      <c r="BD4" s="753"/>
      <c r="BE4" s="753"/>
      <c r="BF4" s="753"/>
      <c r="BG4" s="753"/>
      <c r="BH4" s="753"/>
      <c r="BI4" s="753"/>
      <c r="BJ4" s="753"/>
      <c r="BK4" s="753"/>
      <c r="BL4" s="753"/>
      <c r="BM4" s="753"/>
      <c r="BN4" s="753"/>
      <c r="BO4" s="753"/>
      <c r="BP4" s="753"/>
      <c r="BQ4" s="753"/>
      <c r="BR4" s="753"/>
      <c r="BS4" s="753"/>
      <c r="BT4" s="753"/>
      <c r="BU4" s="753"/>
      <c r="BV4" s="753"/>
      <c r="BW4" s="753"/>
      <c r="BX4" s="750" t="s">
        <v>444</v>
      </c>
      <c r="BY4" s="753" t="s">
        <v>445</v>
      </c>
      <c r="BZ4" s="753"/>
      <c r="CA4" s="753"/>
      <c r="CB4" s="753"/>
      <c r="CC4" s="753"/>
      <c r="CD4" s="753"/>
      <c r="CE4" s="753"/>
      <c r="CF4" s="753"/>
      <c r="CG4" s="753"/>
      <c r="CH4" s="753"/>
      <c r="CI4" s="753"/>
      <c r="CJ4" s="753"/>
      <c r="CK4" s="753"/>
      <c r="CL4" s="753"/>
      <c r="CM4" s="753"/>
      <c r="CN4" s="753"/>
      <c r="CO4" s="753"/>
      <c r="CP4" s="753"/>
      <c r="CQ4" s="753"/>
      <c r="CR4" s="753"/>
      <c r="CS4" s="753"/>
      <c r="CT4" s="753"/>
      <c r="CU4" s="753"/>
      <c r="CV4" s="753"/>
      <c r="CW4" s="753"/>
      <c r="CX4" s="753"/>
      <c r="CY4" s="753"/>
      <c r="CZ4" s="753"/>
      <c r="DA4" s="753"/>
      <c r="DB4" s="753"/>
      <c r="DC4" s="753"/>
      <c r="DD4" s="753"/>
      <c r="DE4" s="753"/>
      <c r="DF4" s="753"/>
      <c r="DG4" s="753"/>
      <c r="DH4" s="753"/>
      <c r="DI4" s="753"/>
      <c r="DJ4" s="753"/>
      <c r="DK4" s="753"/>
      <c r="DL4" s="753"/>
      <c r="DM4" s="753"/>
      <c r="DN4" s="753"/>
      <c r="DO4" s="753"/>
      <c r="DP4" s="753"/>
      <c r="DQ4" s="753"/>
      <c r="DR4" s="753"/>
      <c r="DS4" s="753"/>
      <c r="DT4" s="753"/>
      <c r="DU4" s="753"/>
      <c r="DV4" s="753"/>
      <c r="DW4" s="753"/>
      <c r="DX4" s="753"/>
      <c r="DY4" s="753"/>
      <c r="DZ4" s="753"/>
      <c r="EA4" s="753"/>
      <c r="EB4" s="753"/>
      <c r="EC4" s="753"/>
      <c r="ED4" s="753"/>
      <c r="EE4" s="753"/>
      <c r="EF4" s="753"/>
      <c r="EG4" s="753"/>
      <c r="EH4" s="753"/>
      <c r="EI4" s="753"/>
      <c r="EJ4" s="753"/>
      <c r="EK4" s="753"/>
      <c r="EL4" s="753"/>
      <c r="EM4" s="753"/>
      <c r="EN4" s="753"/>
      <c r="EO4" s="753"/>
      <c r="EP4" s="753"/>
      <c r="EQ4" s="753"/>
      <c r="ER4" s="753"/>
      <c r="ES4" s="753"/>
      <c r="ET4" s="753"/>
      <c r="EU4" s="753"/>
      <c r="EV4" s="753"/>
      <c r="EW4" s="753"/>
      <c r="EX4" s="753"/>
      <c r="EY4" s="750"/>
      <c r="EZ4" s="753"/>
      <c r="FA4" s="753"/>
      <c r="FB4" s="750" t="s">
        <v>445</v>
      </c>
      <c r="FC4" s="750" t="s">
        <v>1387</v>
      </c>
    </row>
    <row r="5" spans="1:159" ht="39" customHeight="1" thickBot="1">
      <c r="A5" s="783"/>
      <c r="B5" s="751"/>
      <c r="C5" s="768" t="s">
        <v>701</v>
      </c>
      <c r="D5" s="769"/>
      <c r="E5" s="762" t="s">
        <v>700</v>
      </c>
      <c r="F5" s="763"/>
      <c r="G5" s="768" t="s">
        <v>1217</v>
      </c>
      <c r="H5" s="769"/>
      <c r="I5" s="776" t="s">
        <v>227</v>
      </c>
      <c r="J5" s="776"/>
      <c r="K5" s="750" t="s">
        <v>1048</v>
      </c>
      <c r="L5" s="750" t="s">
        <v>1049</v>
      </c>
      <c r="M5" s="751"/>
      <c r="N5" s="754" t="s">
        <v>449</v>
      </c>
      <c r="O5" s="754"/>
      <c r="P5" s="753" t="s">
        <v>450</v>
      </c>
      <c r="Q5" s="753"/>
      <c r="R5" s="754" t="s">
        <v>1218</v>
      </c>
      <c r="S5" s="754"/>
      <c r="T5" s="753" t="s">
        <v>613</v>
      </c>
      <c r="U5" s="753"/>
      <c r="V5" s="754" t="s">
        <v>452</v>
      </c>
      <c r="W5" s="754"/>
      <c r="X5" s="764" t="s">
        <v>1099</v>
      </c>
      <c r="Y5" s="765"/>
      <c r="Z5" s="753" t="s">
        <v>1219</v>
      </c>
      <c r="AA5" s="786"/>
      <c r="AB5" s="754" t="s">
        <v>1103</v>
      </c>
      <c r="AC5" s="789"/>
      <c r="AD5" s="790" t="s">
        <v>1106</v>
      </c>
      <c r="AE5" s="787" t="s">
        <v>1048</v>
      </c>
      <c r="AF5" s="750" t="s">
        <v>1049</v>
      </c>
      <c r="AG5" s="751"/>
      <c r="AH5" s="754" t="s">
        <v>278</v>
      </c>
      <c r="AI5" s="754"/>
      <c r="AJ5" s="754"/>
      <c r="AK5" s="754"/>
      <c r="AL5" s="753" t="s">
        <v>269</v>
      </c>
      <c r="AM5" s="753"/>
      <c r="AN5" s="753"/>
      <c r="AO5" s="753"/>
      <c r="AP5" s="754" t="s">
        <v>279</v>
      </c>
      <c r="AQ5" s="754"/>
      <c r="AR5" s="754"/>
      <c r="AS5" s="754"/>
      <c r="AT5" s="753" t="s">
        <v>280</v>
      </c>
      <c r="AU5" s="753"/>
      <c r="AV5" s="753"/>
      <c r="AW5" s="753"/>
      <c r="AX5" s="754" t="s">
        <v>274</v>
      </c>
      <c r="AY5" s="754"/>
      <c r="AZ5" s="754"/>
      <c r="BA5" s="754"/>
      <c r="BB5" s="753" t="s">
        <v>276</v>
      </c>
      <c r="BC5" s="753"/>
      <c r="BD5" s="753"/>
      <c r="BE5" s="753"/>
      <c r="BF5" s="754" t="s">
        <v>281</v>
      </c>
      <c r="BG5" s="754"/>
      <c r="BH5" s="754"/>
      <c r="BI5" s="754"/>
      <c r="BJ5" s="753" t="s">
        <v>272</v>
      </c>
      <c r="BK5" s="753"/>
      <c r="BL5" s="753"/>
      <c r="BM5" s="753"/>
      <c r="BN5" s="754" t="s">
        <v>277</v>
      </c>
      <c r="BO5" s="754"/>
      <c r="BP5" s="754"/>
      <c r="BQ5" s="754"/>
      <c r="BR5" s="753" t="s">
        <v>275</v>
      </c>
      <c r="BS5" s="753"/>
      <c r="BT5" s="753"/>
      <c r="BU5" s="753"/>
      <c r="BV5" s="759" t="s">
        <v>1048</v>
      </c>
      <c r="BW5" s="759" t="s">
        <v>1049</v>
      </c>
      <c r="BX5" s="751"/>
      <c r="BY5" s="757" t="s">
        <v>11</v>
      </c>
      <c r="BZ5" s="757"/>
      <c r="CA5" s="757"/>
      <c r="CB5" s="757"/>
      <c r="CC5" s="757"/>
      <c r="CD5" s="757"/>
      <c r="CE5" s="758" t="s">
        <v>6</v>
      </c>
      <c r="CF5" s="758"/>
      <c r="CG5" s="758"/>
      <c r="CH5" s="758"/>
      <c r="CI5" s="758"/>
      <c r="CJ5" s="758"/>
      <c r="CK5" s="757" t="s">
        <v>15</v>
      </c>
      <c r="CL5" s="757"/>
      <c r="CM5" s="757"/>
      <c r="CN5" s="757"/>
      <c r="CO5" s="757"/>
      <c r="CP5" s="757"/>
      <c r="CQ5" s="758" t="s">
        <v>9</v>
      </c>
      <c r="CR5" s="758"/>
      <c r="CS5" s="758"/>
      <c r="CT5" s="758"/>
      <c r="CU5" s="758"/>
      <c r="CV5" s="758"/>
      <c r="CW5" s="757" t="s">
        <v>8</v>
      </c>
      <c r="CX5" s="757"/>
      <c r="CY5" s="757"/>
      <c r="CZ5" s="757"/>
      <c r="DA5" s="757"/>
      <c r="DB5" s="757"/>
      <c r="DC5" s="758" t="s">
        <v>12</v>
      </c>
      <c r="DD5" s="758"/>
      <c r="DE5" s="758"/>
      <c r="DF5" s="758"/>
      <c r="DG5" s="758"/>
      <c r="DH5" s="758"/>
      <c r="DI5" s="757" t="s">
        <v>4</v>
      </c>
      <c r="DJ5" s="757"/>
      <c r="DK5" s="757"/>
      <c r="DL5" s="757"/>
      <c r="DM5" s="757"/>
      <c r="DN5" s="757"/>
      <c r="DO5" s="758" t="s">
        <v>13</v>
      </c>
      <c r="DP5" s="758"/>
      <c r="DQ5" s="758"/>
      <c r="DR5" s="758"/>
      <c r="DS5" s="758"/>
      <c r="DT5" s="758"/>
      <c r="DU5" s="757" t="s">
        <v>14</v>
      </c>
      <c r="DV5" s="757"/>
      <c r="DW5" s="757"/>
      <c r="DX5" s="757"/>
      <c r="DY5" s="757"/>
      <c r="DZ5" s="757"/>
      <c r="EA5" s="758" t="s">
        <v>5</v>
      </c>
      <c r="EB5" s="758"/>
      <c r="EC5" s="758"/>
      <c r="ED5" s="758"/>
      <c r="EE5" s="758"/>
      <c r="EF5" s="758"/>
      <c r="EG5" s="757" t="s">
        <v>229</v>
      </c>
      <c r="EH5" s="757"/>
      <c r="EI5" s="757"/>
      <c r="EJ5" s="757"/>
      <c r="EK5" s="757"/>
      <c r="EL5" s="757"/>
      <c r="EM5" s="758" t="s">
        <v>236</v>
      </c>
      <c r="EN5" s="758"/>
      <c r="EO5" s="758"/>
      <c r="EP5" s="758"/>
      <c r="EQ5" s="758"/>
      <c r="ER5" s="758"/>
      <c r="ES5" s="757" t="s">
        <v>230</v>
      </c>
      <c r="ET5" s="757"/>
      <c r="EU5" s="757"/>
      <c r="EV5" s="757"/>
      <c r="EW5" s="757"/>
      <c r="EX5" s="778"/>
      <c r="EY5" s="236" t="s">
        <v>1179</v>
      </c>
      <c r="EZ5" s="779" t="s">
        <v>1048</v>
      </c>
      <c r="FA5" s="759" t="s">
        <v>1049</v>
      </c>
      <c r="FB5" s="751"/>
      <c r="FC5" s="751"/>
    </row>
    <row r="6" spans="1:159" ht="21.75" customHeight="1" thickBot="1">
      <c r="A6" s="783"/>
      <c r="B6" s="751"/>
      <c r="C6" s="770"/>
      <c r="D6" s="771"/>
      <c r="E6" s="772"/>
      <c r="F6" s="773"/>
      <c r="G6" s="770"/>
      <c r="H6" s="771"/>
      <c r="I6" s="777"/>
      <c r="J6" s="777"/>
      <c r="K6" s="751"/>
      <c r="L6" s="751"/>
      <c r="M6" s="751"/>
      <c r="N6" s="754"/>
      <c r="O6" s="754"/>
      <c r="P6" s="753"/>
      <c r="Q6" s="753"/>
      <c r="R6" s="754"/>
      <c r="S6" s="754"/>
      <c r="T6" s="753"/>
      <c r="U6" s="753"/>
      <c r="V6" s="754"/>
      <c r="W6" s="754"/>
      <c r="X6" s="766"/>
      <c r="Y6" s="767"/>
      <c r="Z6" s="753"/>
      <c r="AA6" s="786"/>
      <c r="AB6" s="754"/>
      <c r="AC6" s="789"/>
      <c r="AD6" s="791"/>
      <c r="AE6" s="788"/>
      <c r="AF6" s="751"/>
      <c r="AG6" s="751"/>
      <c r="AH6" s="754" t="s">
        <v>453</v>
      </c>
      <c r="AI6" s="754"/>
      <c r="AJ6" s="754" t="s">
        <v>454</v>
      </c>
      <c r="AK6" s="754"/>
      <c r="AL6" s="753" t="s">
        <v>453</v>
      </c>
      <c r="AM6" s="753"/>
      <c r="AN6" s="753" t="s">
        <v>454</v>
      </c>
      <c r="AO6" s="753"/>
      <c r="AP6" s="754" t="s">
        <v>453</v>
      </c>
      <c r="AQ6" s="754"/>
      <c r="AR6" s="754" t="s">
        <v>454</v>
      </c>
      <c r="AS6" s="754"/>
      <c r="AT6" s="753" t="s">
        <v>453</v>
      </c>
      <c r="AU6" s="753"/>
      <c r="AV6" s="753" t="s">
        <v>454</v>
      </c>
      <c r="AW6" s="753"/>
      <c r="AX6" s="754" t="s">
        <v>453</v>
      </c>
      <c r="AY6" s="754"/>
      <c r="AZ6" s="754" t="s">
        <v>454</v>
      </c>
      <c r="BA6" s="754"/>
      <c r="BB6" s="753" t="s">
        <v>453</v>
      </c>
      <c r="BC6" s="753"/>
      <c r="BD6" s="753" t="s">
        <v>454</v>
      </c>
      <c r="BE6" s="753"/>
      <c r="BF6" s="754" t="s">
        <v>453</v>
      </c>
      <c r="BG6" s="754"/>
      <c r="BH6" s="754" t="s">
        <v>454</v>
      </c>
      <c r="BI6" s="754"/>
      <c r="BJ6" s="753" t="s">
        <v>453</v>
      </c>
      <c r="BK6" s="753"/>
      <c r="BL6" s="753" t="s">
        <v>454</v>
      </c>
      <c r="BM6" s="753"/>
      <c r="BN6" s="754" t="s">
        <v>453</v>
      </c>
      <c r="BO6" s="754"/>
      <c r="BP6" s="754" t="s">
        <v>454</v>
      </c>
      <c r="BQ6" s="754"/>
      <c r="BR6" s="753" t="s">
        <v>453</v>
      </c>
      <c r="BS6" s="753"/>
      <c r="BT6" s="753" t="s">
        <v>454</v>
      </c>
      <c r="BU6" s="753"/>
      <c r="BV6" s="760"/>
      <c r="BW6" s="760"/>
      <c r="BX6" s="751"/>
      <c r="BY6" s="754" t="s">
        <v>331</v>
      </c>
      <c r="BZ6" s="754"/>
      <c r="CA6" s="754" t="s">
        <v>453</v>
      </c>
      <c r="CB6" s="754"/>
      <c r="CC6" s="754" t="s">
        <v>454</v>
      </c>
      <c r="CD6" s="754"/>
      <c r="CE6" s="753" t="s">
        <v>331</v>
      </c>
      <c r="CF6" s="753"/>
      <c r="CG6" s="753" t="s">
        <v>453</v>
      </c>
      <c r="CH6" s="753"/>
      <c r="CI6" s="753" t="s">
        <v>454</v>
      </c>
      <c r="CJ6" s="753"/>
      <c r="CK6" s="754" t="s">
        <v>331</v>
      </c>
      <c r="CL6" s="754"/>
      <c r="CM6" s="754" t="s">
        <v>453</v>
      </c>
      <c r="CN6" s="754"/>
      <c r="CO6" s="754" t="s">
        <v>454</v>
      </c>
      <c r="CP6" s="754"/>
      <c r="CQ6" s="753" t="s">
        <v>331</v>
      </c>
      <c r="CR6" s="753"/>
      <c r="CS6" s="753" t="s">
        <v>453</v>
      </c>
      <c r="CT6" s="753"/>
      <c r="CU6" s="753" t="s">
        <v>454</v>
      </c>
      <c r="CV6" s="753"/>
      <c r="CW6" s="754" t="s">
        <v>331</v>
      </c>
      <c r="CX6" s="754"/>
      <c r="CY6" s="754" t="s">
        <v>453</v>
      </c>
      <c r="CZ6" s="754"/>
      <c r="DA6" s="754" t="s">
        <v>454</v>
      </c>
      <c r="DB6" s="754"/>
      <c r="DC6" s="753" t="s">
        <v>331</v>
      </c>
      <c r="DD6" s="753"/>
      <c r="DE6" s="753" t="s">
        <v>453</v>
      </c>
      <c r="DF6" s="753"/>
      <c r="DG6" s="753" t="s">
        <v>454</v>
      </c>
      <c r="DH6" s="753"/>
      <c r="DI6" s="754" t="s">
        <v>331</v>
      </c>
      <c r="DJ6" s="754"/>
      <c r="DK6" s="754" t="s">
        <v>453</v>
      </c>
      <c r="DL6" s="754"/>
      <c r="DM6" s="754" t="s">
        <v>454</v>
      </c>
      <c r="DN6" s="754"/>
      <c r="DO6" s="753" t="s">
        <v>331</v>
      </c>
      <c r="DP6" s="753"/>
      <c r="DQ6" s="753" t="s">
        <v>453</v>
      </c>
      <c r="DR6" s="753"/>
      <c r="DS6" s="753" t="s">
        <v>454</v>
      </c>
      <c r="DT6" s="753"/>
      <c r="DU6" s="754" t="s">
        <v>331</v>
      </c>
      <c r="DV6" s="754"/>
      <c r="DW6" s="754" t="s">
        <v>453</v>
      </c>
      <c r="DX6" s="754"/>
      <c r="DY6" s="754" t="s">
        <v>454</v>
      </c>
      <c r="DZ6" s="754"/>
      <c r="EA6" s="753" t="s">
        <v>331</v>
      </c>
      <c r="EB6" s="753"/>
      <c r="EC6" s="753" t="s">
        <v>453</v>
      </c>
      <c r="ED6" s="753"/>
      <c r="EE6" s="753" t="s">
        <v>454</v>
      </c>
      <c r="EF6" s="753"/>
      <c r="EG6" s="754" t="s">
        <v>331</v>
      </c>
      <c r="EH6" s="754"/>
      <c r="EI6" s="754" t="s">
        <v>453</v>
      </c>
      <c r="EJ6" s="754"/>
      <c r="EK6" s="754" t="s">
        <v>454</v>
      </c>
      <c r="EL6" s="754"/>
      <c r="EM6" s="753" t="s">
        <v>331</v>
      </c>
      <c r="EN6" s="753"/>
      <c r="EO6" s="753" t="s">
        <v>453</v>
      </c>
      <c r="EP6" s="753"/>
      <c r="EQ6" s="753" t="s">
        <v>454</v>
      </c>
      <c r="ER6" s="753"/>
      <c r="ES6" s="754" t="s">
        <v>331</v>
      </c>
      <c r="ET6" s="754"/>
      <c r="EU6" s="754" t="s">
        <v>453</v>
      </c>
      <c r="EV6" s="754"/>
      <c r="EW6" s="754" t="s">
        <v>454</v>
      </c>
      <c r="EX6" s="792"/>
      <c r="EY6" s="209" t="s">
        <v>331</v>
      </c>
      <c r="EZ6" s="780"/>
      <c r="FA6" s="760"/>
      <c r="FB6" s="751"/>
      <c r="FC6" s="751"/>
    </row>
    <row r="7" spans="1:159" ht="15.75" thickBot="1">
      <c r="A7" s="784"/>
      <c r="B7" s="752"/>
      <c r="C7" s="200" t="s">
        <v>1048</v>
      </c>
      <c r="D7" s="200" t="s">
        <v>1049</v>
      </c>
      <c r="E7" s="200" t="s">
        <v>1048</v>
      </c>
      <c r="F7" s="200" t="s">
        <v>1049</v>
      </c>
      <c r="G7" s="200" t="s">
        <v>1048</v>
      </c>
      <c r="H7" s="200" t="s">
        <v>1049</v>
      </c>
      <c r="I7" s="200" t="s">
        <v>1048</v>
      </c>
      <c r="J7" s="200" t="s">
        <v>1049</v>
      </c>
      <c r="K7" s="752"/>
      <c r="L7" s="752"/>
      <c r="M7" s="752"/>
      <c r="N7" s="200" t="s">
        <v>1048</v>
      </c>
      <c r="O7" s="200" t="s">
        <v>1049</v>
      </c>
      <c r="P7" s="200" t="s">
        <v>1048</v>
      </c>
      <c r="Q7" s="200" t="s">
        <v>1049</v>
      </c>
      <c r="R7" s="200" t="s">
        <v>1048</v>
      </c>
      <c r="S7" s="200" t="s">
        <v>1049</v>
      </c>
      <c r="T7" s="200" t="s">
        <v>1048</v>
      </c>
      <c r="U7" s="200" t="s">
        <v>1049</v>
      </c>
      <c r="V7" s="200" t="s">
        <v>1048</v>
      </c>
      <c r="W7" s="200" t="s">
        <v>1049</v>
      </c>
      <c r="X7" s="200" t="s">
        <v>1048</v>
      </c>
      <c r="Y7" s="200" t="s">
        <v>1049</v>
      </c>
      <c r="Z7" s="200" t="s">
        <v>1048</v>
      </c>
      <c r="AA7" s="200" t="s">
        <v>1049</v>
      </c>
      <c r="AB7" s="200" t="s">
        <v>1048</v>
      </c>
      <c r="AC7" s="200" t="s">
        <v>1049</v>
      </c>
      <c r="AD7" s="200" t="s">
        <v>1048</v>
      </c>
      <c r="AE7" s="752"/>
      <c r="AF7" s="752"/>
      <c r="AG7" s="752"/>
      <c r="AH7" s="200" t="s">
        <v>1048</v>
      </c>
      <c r="AI7" s="200" t="s">
        <v>1049</v>
      </c>
      <c r="AJ7" s="200" t="s">
        <v>1048</v>
      </c>
      <c r="AK7" s="200" t="s">
        <v>1049</v>
      </c>
      <c r="AL7" s="200" t="s">
        <v>1048</v>
      </c>
      <c r="AM7" s="200" t="s">
        <v>1049</v>
      </c>
      <c r="AN7" s="200" t="s">
        <v>1048</v>
      </c>
      <c r="AO7" s="200" t="s">
        <v>1049</v>
      </c>
      <c r="AP7" s="200" t="s">
        <v>1048</v>
      </c>
      <c r="AQ7" s="200" t="s">
        <v>1049</v>
      </c>
      <c r="AR7" s="200" t="s">
        <v>1048</v>
      </c>
      <c r="AS7" s="200" t="s">
        <v>1049</v>
      </c>
      <c r="AT7" s="200" t="s">
        <v>1048</v>
      </c>
      <c r="AU7" s="200" t="s">
        <v>1049</v>
      </c>
      <c r="AV7" s="200" t="s">
        <v>1048</v>
      </c>
      <c r="AW7" s="200" t="s">
        <v>1049</v>
      </c>
      <c r="AX7" s="200" t="s">
        <v>1048</v>
      </c>
      <c r="AY7" s="200" t="s">
        <v>1049</v>
      </c>
      <c r="AZ7" s="200" t="s">
        <v>1048</v>
      </c>
      <c r="BA7" s="200" t="s">
        <v>1049</v>
      </c>
      <c r="BB7" s="200" t="s">
        <v>1048</v>
      </c>
      <c r="BC7" s="200" t="s">
        <v>1049</v>
      </c>
      <c r="BD7" s="200" t="s">
        <v>1048</v>
      </c>
      <c r="BE7" s="200" t="s">
        <v>1049</v>
      </c>
      <c r="BF7" s="200" t="s">
        <v>1048</v>
      </c>
      <c r="BG7" s="200" t="s">
        <v>1049</v>
      </c>
      <c r="BH7" s="200" t="s">
        <v>1048</v>
      </c>
      <c r="BI7" s="200" t="s">
        <v>1049</v>
      </c>
      <c r="BJ7" s="200" t="s">
        <v>1048</v>
      </c>
      <c r="BK7" s="200" t="s">
        <v>1049</v>
      </c>
      <c r="BL7" s="200" t="s">
        <v>1048</v>
      </c>
      <c r="BM7" s="200" t="s">
        <v>1049</v>
      </c>
      <c r="BN7" s="200" t="s">
        <v>1048</v>
      </c>
      <c r="BO7" s="200" t="s">
        <v>1049</v>
      </c>
      <c r="BP7" s="200" t="s">
        <v>1048</v>
      </c>
      <c r="BQ7" s="200" t="s">
        <v>1049</v>
      </c>
      <c r="BR7" s="200" t="s">
        <v>1048</v>
      </c>
      <c r="BS7" s="200" t="s">
        <v>1049</v>
      </c>
      <c r="BT7" s="200" t="s">
        <v>1048</v>
      </c>
      <c r="BU7" s="200" t="s">
        <v>1049</v>
      </c>
      <c r="BV7" s="761"/>
      <c r="BW7" s="761"/>
      <c r="BX7" s="752"/>
      <c r="BY7" s="200" t="s">
        <v>1048</v>
      </c>
      <c r="BZ7" s="200" t="s">
        <v>1049</v>
      </c>
      <c r="CA7" s="200" t="s">
        <v>1048</v>
      </c>
      <c r="CB7" s="200" t="s">
        <v>1049</v>
      </c>
      <c r="CC7" s="200" t="s">
        <v>1048</v>
      </c>
      <c r="CD7" s="200" t="s">
        <v>1049</v>
      </c>
      <c r="CE7" s="200" t="s">
        <v>1048</v>
      </c>
      <c r="CF7" s="200" t="s">
        <v>1049</v>
      </c>
      <c r="CG7" s="200" t="s">
        <v>1048</v>
      </c>
      <c r="CH7" s="200" t="s">
        <v>1049</v>
      </c>
      <c r="CI7" s="200" t="s">
        <v>1048</v>
      </c>
      <c r="CJ7" s="200" t="s">
        <v>1049</v>
      </c>
      <c r="CK7" s="200" t="s">
        <v>1048</v>
      </c>
      <c r="CL7" s="200" t="s">
        <v>1049</v>
      </c>
      <c r="CM7" s="200" t="s">
        <v>1048</v>
      </c>
      <c r="CN7" s="200" t="s">
        <v>1049</v>
      </c>
      <c r="CO7" s="200" t="s">
        <v>1048</v>
      </c>
      <c r="CP7" s="200" t="s">
        <v>1049</v>
      </c>
      <c r="CQ7" s="200" t="s">
        <v>1048</v>
      </c>
      <c r="CR7" s="200" t="s">
        <v>1049</v>
      </c>
      <c r="CS7" s="200" t="s">
        <v>1048</v>
      </c>
      <c r="CT7" s="200" t="s">
        <v>1049</v>
      </c>
      <c r="CU7" s="200" t="s">
        <v>1048</v>
      </c>
      <c r="CV7" s="200" t="s">
        <v>1049</v>
      </c>
      <c r="CW7" s="200" t="s">
        <v>1048</v>
      </c>
      <c r="CX7" s="200" t="s">
        <v>1049</v>
      </c>
      <c r="CY7" s="200" t="s">
        <v>1048</v>
      </c>
      <c r="CZ7" s="200" t="s">
        <v>1049</v>
      </c>
      <c r="DA7" s="200" t="s">
        <v>1048</v>
      </c>
      <c r="DB7" s="200" t="s">
        <v>1049</v>
      </c>
      <c r="DC7" s="200" t="s">
        <v>1048</v>
      </c>
      <c r="DD7" s="200" t="s">
        <v>1049</v>
      </c>
      <c r="DE7" s="200" t="s">
        <v>1048</v>
      </c>
      <c r="DF7" s="200" t="s">
        <v>1049</v>
      </c>
      <c r="DG7" s="200" t="s">
        <v>1048</v>
      </c>
      <c r="DH7" s="200" t="s">
        <v>1049</v>
      </c>
      <c r="DI7" s="200" t="s">
        <v>1048</v>
      </c>
      <c r="DJ7" s="200" t="s">
        <v>1049</v>
      </c>
      <c r="DK7" s="200" t="s">
        <v>1048</v>
      </c>
      <c r="DL7" s="200" t="s">
        <v>1049</v>
      </c>
      <c r="DM7" s="200" t="s">
        <v>1048</v>
      </c>
      <c r="DN7" s="200" t="s">
        <v>1049</v>
      </c>
      <c r="DO7" s="200" t="s">
        <v>1048</v>
      </c>
      <c r="DP7" s="200" t="s">
        <v>1049</v>
      </c>
      <c r="DQ7" s="200" t="s">
        <v>1048</v>
      </c>
      <c r="DR7" s="200" t="s">
        <v>1049</v>
      </c>
      <c r="DS7" s="200" t="s">
        <v>1048</v>
      </c>
      <c r="DT7" s="200" t="s">
        <v>1049</v>
      </c>
      <c r="DU7" s="200" t="s">
        <v>1048</v>
      </c>
      <c r="DV7" s="200" t="s">
        <v>1049</v>
      </c>
      <c r="DW7" s="200" t="s">
        <v>1048</v>
      </c>
      <c r="DX7" s="200" t="s">
        <v>1049</v>
      </c>
      <c r="DY7" s="200" t="s">
        <v>1048</v>
      </c>
      <c r="DZ7" s="200" t="s">
        <v>1049</v>
      </c>
      <c r="EA7" s="200" t="s">
        <v>1048</v>
      </c>
      <c r="EB7" s="200" t="s">
        <v>1049</v>
      </c>
      <c r="EC7" s="200" t="s">
        <v>1048</v>
      </c>
      <c r="ED7" s="200" t="s">
        <v>1049</v>
      </c>
      <c r="EE7" s="200" t="s">
        <v>1048</v>
      </c>
      <c r="EF7" s="200" t="s">
        <v>1049</v>
      </c>
      <c r="EG7" s="200" t="s">
        <v>1048</v>
      </c>
      <c r="EH7" s="200" t="s">
        <v>1049</v>
      </c>
      <c r="EI7" s="200" t="s">
        <v>1048</v>
      </c>
      <c r="EJ7" s="200" t="s">
        <v>1049</v>
      </c>
      <c r="EK7" s="200" t="s">
        <v>1048</v>
      </c>
      <c r="EL7" s="200" t="s">
        <v>1049</v>
      </c>
      <c r="EM7" s="200" t="s">
        <v>1048</v>
      </c>
      <c r="EN7" s="200" t="s">
        <v>1049</v>
      </c>
      <c r="EO7" s="200" t="s">
        <v>1048</v>
      </c>
      <c r="EP7" s="200" t="s">
        <v>1049</v>
      </c>
      <c r="EQ7" s="200" t="s">
        <v>1048</v>
      </c>
      <c r="ER7" s="200" t="s">
        <v>1049</v>
      </c>
      <c r="ES7" s="200" t="s">
        <v>1048</v>
      </c>
      <c r="ET7" s="200" t="s">
        <v>1049</v>
      </c>
      <c r="EU7" s="200" t="s">
        <v>1048</v>
      </c>
      <c r="EV7" s="200" t="s">
        <v>1049</v>
      </c>
      <c r="EW7" s="200" t="s">
        <v>1048</v>
      </c>
      <c r="EX7" s="210" t="s">
        <v>1049</v>
      </c>
      <c r="EY7" s="211" t="s">
        <v>1049</v>
      </c>
      <c r="EZ7" s="781"/>
      <c r="FA7" s="761"/>
      <c r="FB7" s="752"/>
      <c r="FC7" s="752"/>
    </row>
    <row r="8" spans="1:159" ht="24.95" customHeight="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213" t="s">
        <v>468</v>
      </c>
      <c r="J8" s="213" t="s">
        <v>469</v>
      </c>
      <c r="K8" s="214" t="s">
        <v>470</v>
      </c>
      <c r="L8" s="214" t="s">
        <v>463</v>
      </c>
      <c r="M8" s="214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609</v>
      </c>
      <c r="AA8" s="184" t="s">
        <v>610</v>
      </c>
      <c r="AB8" s="184" t="s">
        <v>1104</v>
      </c>
      <c r="AC8" s="184" t="s">
        <v>1105</v>
      </c>
      <c r="AD8" s="184" t="s">
        <v>1102</v>
      </c>
      <c r="AE8" s="202" t="s">
        <v>482</v>
      </c>
      <c r="AF8" s="202" t="s">
        <v>483</v>
      </c>
      <c r="AG8" s="45" t="s">
        <v>484</v>
      </c>
      <c r="AH8" s="35" t="s">
        <v>485</v>
      </c>
      <c r="AI8" s="35" t="s">
        <v>486</v>
      </c>
      <c r="AJ8" s="35" t="s">
        <v>487</v>
      </c>
      <c r="AK8" s="35" t="s">
        <v>488</v>
      </c>
      <c r="AL8" s="35" t="s">
        <v>489</v>
      </c>
      <c r="AM8" s="35" t="s">
        <v>490</v>
      </c>
      <c r="AN8" s="35" t="s">
        <v>491</v>
      </c>
      <c r="AO8" s="35" t="s">
        <v>492</v>
      </c>
      <c r="AP8" s="35" t="s">
        <v>493</v>
      </c>
      <c r="AQ8" s="35" t="s">
        <v>494</v>
      </c>
      <c r="AR8" s="35" t="s">
        <v>495</v>
      </c>
      <c r="AS8" s="35" t="s">
        <v>496</v>
      </c>
      <c r="AT8" s="35" t="s">
        <v>497</v>
      </c>
      <c r="AU8" s="35" t="s">
        <v>498</v>
      </c>
      <c r="AV8" s="35" t="s">
        <v>499</v>
      </c>
      <c r="AW8" s="35" t="s">
        <v>500</v>
      </c>
      <c r="AX8" s="35" t="s">
        <v>501</v>
      </c>
      <c r="AY8" s="35" t="s">
        <v>502</v>
      </c>
      <c r="AZ8" s="35" t="s">
        <v>503</v>
      </c>
      <c r="BA8" s="35" t="s">
        <v>504</v>
      </c>
      <c r="BB8" s="35" t="s">
        <v>505</v>
      </c>
      <c r="BC8" s="51" t="s">
        <v>506</v>
      </c>
      <c r="BD8" s="51" t="s">
        <v>507</v>
      </c>
      <c r="BE8" s="39" t="s">
        <v>508</v>
      </c>
      <c r="BF8" s="51" t="s">
        <v>509</v>
      </c>
      <c r="BG8" s="51" t="s">
        <v>510</v>
      </c>
      <c r="BH8" s="51" t="s">
        <v>511</v>
      </c>
      <c r="BI8" s="51" t="s">
        <v>512</v>
      </c>
      <c r="BJ8" s="51" t="s">
        <v>513</v>
      </c>
      <c r="BK8" s="51" t="s">
        <v>514</v>
      </c>
      <c r="BL8" s="51" t="s">
        <v>515</v>
      </c>
      <c r="BM8" s="51" t="s">
        <v>516</v>
      </c>
      <c r="BN8" s="51" t="s">
        <v>517</v>
      </c>
      <c r="BO8" s="51" t="s">
        <v>518</v>
      </c>
      <c r="BP8" s="51" t="s">
        <v>519</v>
      </c>
      <c r="BQ8" s="51" t="s">
        <v>520</v>
      </c>
      <c r="BR8" s="35" t="s">
        <v>521</v>
      </c>
      <c r="BS8" s="39" t="s">
        <v>522</v>
      </c>
      <c r="BT8" s="52" t="s">
        <v>523</v>
      </c>
      <c r="BU8" s="51" t="s">
        <v>524</v>
      </c>
      <c r="BV8" s="53" t="s">
        <v>459</v>
      </c>
      <c r="BW8" s="53" t="s">
        <v>460</v>
      </c>
      <c r="BX8" s="53" t="s">
        <v>525</v>
      </c>
      <c r="BY8" s="51" t="s">
        <v>529</v>
      </c>
      <c r="BZ8" s="51" t="s">
        <v>530</v>
      </c>
      <c r="CA8" s="51" t="s">
        <v>528</v>
      </c>
      <c r="CB8" s="51" t="s">
        <v>527</v>
      </c>
      <c r="CC8" s="51" t="s">
        <v>526</v>
      </c>
      <c r="CD8" s="51" t="s">
        <v>531</v>
      </c>
      <c r="CE8" s="51" t="s">
        <v>532</v>
      </c>
      <c r="CF8" s="51" t="s">
        <v>533</v>
      </c>
      <c r="CG8" s="51" t="s">
        <v>534</v>
      </c>
      <c r="CH8" s="51" t="s">
        <v>537</v>
      </c>
      <c r="CI8" s="51" t="s">
        <v>536</v>
      </c>
      <c r="CJ8" s="51" t="s">
        <v>535</v>
      </c>
      <c r="CK8" s="51" t="s">
        <v>538</v>
      </c>
      <c r="CL8" s="51" t="s">
        <v>539</v>
      </c>
      <c r="CM8" s="51" t="s">
        <v>540</v>
      </c>
      <c r="CN8" s="51" t="s">
        <v>541</v>
      </c>
      <c r="CO8" s="39" t="s">
        <v>542</v>
      </c>
      <c r="CP8" s="51" t="s">
        <v>543</v>
      </c>
      <c r="CQ8" s="51" t="s">
        <v>544</v>
      </c>
      <c r="CR8" s="51" t="s">
        <v>545</v>
      </c>
      <c r="CS8" s="51" t="s">
        <v>546</v>
      </c>
      <c r="CT8" s="51" t="s">
        <v>547</v>
      </c>
      <c r="CU8" s="51" t="s">
        <v>548</v>
      </c>
      <c r="CV8" s="51" t="s">
        <v>549</v>
      </c>
      <c r="CW8" s="51" t="s">
        <v>550</v>
      </c>
      <c r="CX8" s="35" t="s">
        <v>551</v>
      </c>
      <c r="CY8" s="35" t="s">
        <v>552</v>
      </c>
      <c r="CZ8" s="35" t="s">
        <v>553</v>
      </c>
      <c r="DA8" s="35" t="s">
        <v>554</v>
      </c>
      <c r="DB8" s="35" t="s">
        <v>555</v>
      </c>
      <c r="DC8" s="35" t="s">
        <v>556</v>
      </c>
      <c r="DD8" s="35" t="s">
        <v>557</v>
      </c>
      <c r="DE8" s="35" t="s">
        <v>558</v>
      </c>
      <c r="DF8" s="35" t="s">
        <v>559</v>
      </c>
      <c r="DG8" s="35" t="s">
        <v>560</v>
      </c>
      <c r="DH8" s="35" t="s">
        <v>561</v>
      </c>
      <c r="DI8" s="35" t="s">
        <v>562</v>
      </c>
      <c r="DJ8" s="35" t="s">
        <v>563</v>
      </c>
      <c r="DK8" s="35" t="s">
        <v>564</v>
      </c>
      <c r="DL8" s="35" t="s">
        <v>565</v>
      </c>
      <c r="DM8" s="35" t="s">
        <v>566</v>
      </c>
      <c r="DN8" s="35" t="s">
        <v>567</v>
      </c>
      <c r="DO8" s="35" t="s">
        <v>568</v>
      </c>
      <c r="DP8" s="35" t="s">
        <v>569</v>
      </c>
      <c r="DQ8" s="35" t="s">
        <v>570</v>
      </c>
      <c r="DR8" s="35" t="s">
        <v>571</v>
      </c>
      <c r="DS8" s="35" t="s">
        <v>572</v>
      </c>
      <c r="DT8" s="35" t="s">
        <v>573</v>
      </c>
      <c r="DU8" s="35" t="s">
        <v>574</v>
      </c>
      <c r="DV8" s="35" t="s">
        <v>575</v>
      </c>
      <c r="DW8" s="35" t="s">
        <v>576</v>
      </c>
      <c r="DX8" s="35" t="s">
        <v>577</v>
      </c>
      <c r="DY8" s="35" t="s">
        <v>578</v>
      </c>
      <c r="DZ8" s="35" t="s">
        <v>579</v>
      </c>
      <c r="EA8" s="35" t="s">
        <v>580</v>
      </c>
      <c r="EB8" s="35" t="s">
        <v>581</v>
      </c>
      <c r="EC8" s="35" t="s">
        <v>582</v>
      </c>
      <c r="ED8" s="35" t="s">
        <v>583</v>
      </c>
      <c r="EE8" s="35" t="s">
        <v>584</v>
      </c>
      <c r="EF8" s="35" t="s">
        <v>585</v>
      </c>
      <c r="EG8" s="35" t="s">
        <v>586</v>
      </c>
      <c r="EH8" s="35" t="s">
        <v>587</v>
      </c>
      <c r="EI8" s="35" t="s">
        <v>588</v>
      </c>
      <c r="EJ8" s="35" t="s">
        <v>589</v>
      </c>
      <c r="EK8" s="35" t="s">
        <v>590</v>
      </c>
      <c r="EL8" s="35" t="s">
        <v>591</v>
      </c>
      <c r="EM8" s="35" t="s">
        <v>592</v>
      </c>
      <c r="EN8" s="35" t="s">
        <v>593</v>
      </c>
      <c r="EO8" s="35" t="s">
        <v>594</v>
      </c>
      <c r="EP8" s="35" t="s">
        <v>595</v>
      </c>
      <c r="EQ8" s="35" t="s">
        <v>596</v>
      </c>
      <c r="ER8" s="35" t="s">
        <v>597</v>
      </c>
      <c r="ES8" s="35" t="s">
        <v>598</v>
      </c>
      <c r="ET8" s="35" t="s">
        <v>599</v>
      </c>
      <c r="EU8" s="35" t="s">
        <v>600</v>
      </c>
      <c r="EV8" s="35" t="s">
        <v>601</v>
      </c>
      <c r="EW8" s="39" t="s">
        <v>602</v>
      </c>
      <c r="EX8" s="52" t="s">
        <v>603</v>
      </c>
      <c r="EY8" s="35" t="s">
        <v>1178</v>
      </c>
      <c r="EZ8" s="53" t="s">
        <v>461</v>
      </c>
      <c r="FA8" s="53" t="s">
        <v>462</v>
      </c>
      <c r="FB8" s="53" t="s">
        <v>604</v>
      </c>
      <c r="FC8" s="90" t="s">
        <v>1388</v>
      </c>
    </row>
    <row r="9" spans="1:159" ht="24.95" customHeight="1">
      <c r="A9" s="237" t="s">
        <v>44</v>
      </c>
      <c r="B9" s="215" t="s">
        <v>1050</v>
      </c>
      <c r="C9" s="215">
        <v>105</v>
      </c>
      <c r="D9" s="65">
        <v>87</v>
      </c>
      <c r="E9" s="215">
        <v>58</v>
      </c>
      <c r="F9" s="65">
        <v>40</v>
      </c>
      <c r="G9" s="216">
        <v>3</v>
      </c>
      <c r="H9" s="65">
        <v>4</v>
      </c>
      <c r="I9" s="216">
        <v>62</v>
      </c>
      <c r="J9" s="217">
        <v>59</v>
      </c>
      <c r="K9" s="218">
        <f>+SUM(C9,E9,G9,I9)</f>
        <v>228</v>
      </c>
      <c r="L9" s="218">
        <f>+SUM(D9,F9,H9,J9)</f>
        <v>190</v>
      </c>
      <c r="M9" s="219">
        <f>+SUM(K9:L9)</f>
        <v>418</v>
      </c>
      <c r="N9" s="217">
        <v>27</v>
      </c>
      <c r="O9" s="215">
        <v>34</v>
      </c>
      <c r="P9" s="216">
        <v>95</v>
      </c>
      <c r="Q9" s="217">
        <v>74</v>
      </c>
      <c r="R9" s="220">
        <v>12</v>
      </c>
      <c r="S9" s="238">
        <v>3</v>
      </c>
      <c r="T9" s="216">
        <v>1</v>
      </c>
      <c r="U9" s="217">
        <v>3</v>
      </c>
      <c r="V9" s="215">
        <v>9</v>
      </c>
      <c r="W9" s="215">
        <v>9</v>
      </c>
      <c r="X9" s="215">
        <v>4</v>
      </c>
      <c r="Y9" s="215">
        <v>7</v>
      </c>
      <c r="Z9" s="67">
        <v>0</v>
      </c>
      <c r="AA9" s="217">
        <v>19</v>
      </c>
      <c r="AB9" s="215">
        <v>8</v>
      </c>
      <c r="AC9" s="215">
        <v>26</v>
      </c>
      <c r="AD9" s="215">
        <v>5</v>
      </c>
      <c r="AE9" s="218">
        <f>+SUM(N9,P9,R9,T9,V9,X9,Z9,AB9,AD9)</f>
        <v>161</v>
      </c>
      <c r="AF9" s="218">
        <f>+SUM(O9,Q9,S9,U9,W9,Y9,AA9,AC9)</f>
        <v>175</v>
      </c>
      <c r="AG9" s="62">
        <f>+SUM(AE9:AF9)</f>
        <v>336</v>
      </c>
      <c r="AH9" s="64">
        <v>13</v>
      </c>
      <c r="AI9" s="63">
        <v>16</v>
      </c>
      <c r="AJ9" s="64">
        <v>9</v>
      </c>
      <c r="AK9" s="64">
        <v>19</v>
      </c>
      <c r="AL9" s="64">
        <v>33</v>
      </c>
      <c r="AM9" s="65">
        <v>10</v>
      </c>
      <c r="AN9" s="66">
        <v>42</v>
      </c>
      <c r="AO9" s="65">
        <v>2</v>
      </c>
      <c r="AP9" s="65">
        <v>44</v>
      </c>
      <c r="AQ9" s="66">
        <v>12</v>
      </c>
      <c r="AR9" s="66">
        <v>59</v>
      </c>
      <c r="AS9" s="64">
        <v>56</v>
      </c>
      <c r="AT9" s="67">
        <v>19</v>
      </c>
      <c r="AU9" s="65">
        <v>0</v>
      </c>
      <c r="AV9" s="65">
        <v>0</v>
      </c>
      <c r="AW9" s="66">
        <v>0</v>
      </c>
      <c r="AX9" s="67">
        <v>8</v>
      </c>
      <c r="AY9" s="65">
        <v>15</v>
      </c>
      <c r="AZ9" s="66">
        <v>30</v>
      </c>
      <c r="BA9" s="65">
        <v>6</v>
      </c>
      <c r="BB9" s="65">
        <v>5</v>
      </c>
      <c r="BC9" s="65">
        <v>0</v>
      </c>
      <c r="BD9" s="65">
        <v>63</v>
      </c>
      <c r="BE9" s="66">
        <v>44</v>
      </c>
      <c r="BF9" s="64">
        <v>25</v>
      </c>
      <c r="BG9" s="65">
        <v>0</v>
      </c>
      <c r="BH9" s="66">
        <v>3</v>
      </c>
      <c r="BI9" s="65">
        <v>1</v>
      </c>
      <c r="BJ9" s="239">
        <v>1</v>
      </c>
      <c r="BK9" s="67">
        <v>0</v>
      </c>
      <c r="BL9" s="65">
        <v>0</v>
      </c>
      <c r="BM9" s="65">
        <v>0</v>
      </c>
      <c r="BN9" s="64">
        <v>10</v>
      </c>
      <c r="BO9" s="65">
        <v>12</v>
      </c>
      <c r="BP9" s="66">
        <v>6</v>
      </c>
      <c r="BQ9" s="65">
        <v>8</v>
      </c>
      <c r="BR9" s="64">
        <v>30</v>
      </c>
      <c r="BS9" s="65">
        <v>24</v>
      </c>
      <c r="BT9" s="65">
        <v>0</v>
      </c>
      <c r="BU9" s="65">
        <v>5</v>
      </c>
      <c r="BV9" s="68">
        <f>+SUM(AH9,AJ9,AL9,AN9,AP9,AR9,AT9,AV9,AX9,AZ9,BB9,BD9,BF9,BH9,BJ9,BL9,BN9,BP9,BR9,BT9)</f>
        <v>400</v>
      </c>
      <c r="BW9" s="68">
        <f>+SUM(AI9,AK9,AM9,AO9,AQ9,AS9,AU9,AW9,AY9,BA9,BC9,BE9,BG9,BI9,BK9,BM9,BO9,BQ9,BS9,BU9)</f>
        <v>230</v>
      </c>
      <c r="BX9" s="69">
        <f>+SUM(BV9:BW9)</f>
        <v>630</v>
      </c>
      <c r="BY9" s="64">
        <v>0</v>
      </c>
      <c r="BZ9" s="64">
        <v>0</v>
      </c>
      <c r="CA9" s="64">
        <v>85</v>
      </c>
      <c r="CB9" s="65">
        <v>36</v>
      </c>
      <c r="CC9" s="66">
        <v>36</v>
      </c>
      <c r="CD9" s="65">
        <v>11</v>
      </c>
      <c r="CE9" s="66">
        <v>0</v>
      </c>
      <c r="CF9" s="65">
        <v>0</v>
      </c>
      <c r="CG9" s="65">
        <v>0</v>
      </c>
      <c r="CH9" s="65">
        <v>2</v>
      </c>
      <c r="CI9" s="65">
        <v>0</v>
      </c>
      <c r="CJ9" s="65">
        <v>0</v>
      </c>
      <c r="CK9" s="66">
        <v>2</v>
      </c>
      <c r="CL9" s="64">
        <v>0</v>
      </c>
      <c r="CM9" s="65">
        <v>5</v>
      </c>
      <c r="CN9" s="65">
        <v>3</v>
      </c>
      <c r="CO9" s="66">
        <v>41</v>
      </c>
      <c r="CP9" s="66">
        <v>24</v>
      </c>
      <c r="CQ9" s="64">
        <v>0</v>
      </c>
      <c r="CR9" s="64">
        <v>0</v>
      </c>
      <c r="CS9" s="64">
        <v>0</v>
      </c>
      <c r="CT9" s="65">
        <v>1</v>
      </c>
      <c r="CU9" s="65">
        <v>9</v>
      </c>
      <c r="CV9" s="66">
        <v>0</v>
      </c>
      <c r="CW9" s="64">
        <v>0</v>
      </c>
      <c r="CX9" s="64">
        <v>0</v>
      </c>
      <c r="CY9" s="64">
        <v>14</v>
      </c>
      <c r="CZ9" s="65">
        <v>1</v>
      </c>
      <c r="DA9" s="65">
        <v>236</v>
      </c>
      <c r="DB9" s="66">
        <v>281</v>
      </c>
      <c r="DC9" s="64">
        <v>0</v>
      </c>
      <c r="DD9" s="64">
        <v>0</v>
      </c>
      <c r="DE9" s="64">
        <v>16</v>
      </c>
      <c r="DF9" s="65">
        <v>0</v>
      </c>
      <c r="DG9" s="66">
        <v>55</v>
      </c>
      <c r="DH9" s="64">
        <v>15</v>
      </c>
      <c r="DI9" s="65">
        <v>6</v>
      </c>
      <c r="DJ9" s="65">
        <v>4</v>
      </c>
      <c r="DK9" s="65">
        <v>6</v>
      </c>
      <c r="DL9" s="66">
        <v>0</v>
      </c>
      <c r="DM9" s="64">
        <v>37</v>
      </c>
      <c r="DN9" s="65">
        <v>11</v>
      </c>
      <c r="DO9" s="65">
        <v>0</v>
      </c>
      <c r="DP9" s="64">
        <v>0</v>
      </c>
      <c r="DQ9" s="66">
        <v>16</v>
      </c>
      <c r="DR9" s="64">
        <v>42</v>
      </c>
      <c r="DS9" s="65">
        <v>0</v>
      </c>
      <c r="DT9" s="66">
        <v>0</v>
      </c>
      <c r="DU9" s="66">
        <v>0</v>
      </c>
      <c r="DV9" s="64">
        <v>0</v>
      </c>
      <c r="DW9" s="64">
        <v>8</v>
      </c>
      <c r="DX9" s="65">
        <v>0</v>
      </c>
      <c r="DY9" s="65">
        <v>0</v>
      </c>
      <c r="DZ9" s="64">
        <v>0</v>
      </c>
      <c r="EA9" s="65">
        <v>0</v>
      </c>
      <c r="EB9" s="64">
        <v>0</v>
      </c>
      <c r="EC9" s="64">
        <v>1</v>
      </c>
      <c r="ED9" s="65">
        <v>0</v>
      </c>
      <c r="EE9" s="64">
        <v>2</v>
      </c>
      <c r="EF9" s="67">
        <v>0</v>
      </c>
      <c r="EG9" s="65">
        <v>0</v>
      </c>
      <c r="EH9" s="64">
        <v>0</v>
      </c>
      <c r="EI9" s="64">
        <v>0</v>
      </c>
      <c r="EJ9" s="65">
        <v>0</v>
      </c>
      <c r="EK9" s="65">
        <v>90</v>
      </c>
      <c r="EL9" s="66">
        <v>105</v>
      </c>
      <c r="EM9" s="64">
        <v>6</v>
      </c>
      <c r="EN9" s="66">
        <v>0</v>
      </c>
      <c r="EO9" s="64">
        <v>11</v>
      </c>
      <c r="EP9" s="67">
        <v>32</v>
      </c>
      <c r="EQ9" s="65">
        <v>0</v>
      </c>
      <c r="ER9" s="66">
        <v>0</v>
      </c>
      <c r="ES9" s="64">
        <v>0</v>
      </c>
      <c r="ET9" s="64">
        <v>0</v>
      </c>
      <c r="EU9" s="66">
        <v>22</v>
      </c>
      <c r="EV9" s="65">
        <v>5</v>
      </c>
      <c r="EW9" s="65">
        <v>0</v>
      </c>
      <c r="EX9" s="70">
        <v>0</v>
      </c>
      <c r="EY9" s="42">
        <v>68</v>
      </c>
      <c r="EZ9" s="71">
        <f>+SUM(BY9,CA9,CC9,CE9,CG9,CI9,CK9,CM9,CO9,CQ9,CS9,CU9,CW9,CY9,DA9,DC9,DE9,DG9,DI9,DK9,DM9,DO9,DQ9,DS9,DU9,DW9,DY9,EA9,EC9,EE9,EG9,EI9,EK9,EM9,EO9,EQ9,ES9,EU9,EW9)</f>
        <v>704</v>
      </c>
      <c r="FA9" s="71">
        <f>+SUM(BZ9,CB9,CD9,CF9,CH9,CJ9,CL9,CN9,CP9,CR9,CT9,CV9,CX9,CZ9,DB9,DD9,DF9,DH9,DJ9,DL9,DN9,DP9,DR9,DT9,DV9,DX9,DZ9,EB9,ED9,EF9,EH9,EJ9,EL9,EN9,EP9,ER9,ET9,EV9,EY9,EX9)</f>
        <v>641</v>
      </c>
      <c r="FB9" s="72">
        <f>+SUM(EZ9:FA9)</f>
        <v>1345</v>
      </c>
      <c r="FC9" s="72">
        <f>SUM(M9,AG9,BX9,FB9)</f>
        <v>2729</v>
      </c>
    </row>
    <row r="10" spans="1:159" ht="24.95" customHeight="1">
      <c r="A10" s="237" t="s">
        <v>33</v>
      </c>
      <c r="B10" s="215" t="s">
        <v>1050</v>
      </c>
      <c r="C10" s="215">
        <v>147</v>
      </c>
      <c r="D10" s="65">
        <v>133</v>
      </c>
      <c r="E10" s="215">
        <v>49</v>
      </c>
      <c r="F10" s="65">
        <v>52</v>
      </c>
      <c r="G10" s="216">
        <v>17</v>
      </c>
      <c r="H10" s="65">
        <v>26</v>
      </c>
      <c r="I10" s="216">
        <v>59</v>
      </c>
      <c r="J10" s="217">
        <v>109</v>
      </c>
      <c r="K10" s="218">
        <f t="shared" ref="K10:K64" si="0">+SUM(C10,E10,G10,I10)</f>
        <v>272</v>
      </c>
      <c r="L10" s="218">
        <f>+SUM(D10,F10,H10,J10)</f>
        <v>320</v>
      </c>
      <c r="M10" s="219">
        <f t="shared" ref="M10:M64" si="1">+SUM(K10:L10)</f>
        <v>592</v>
      </c>
      <c r="N10" s="217">
        <v>25</v>
      </c>
      <c r="O10" s="215">
        <v>27</v>
      </c>
      <c r="P10" s="216">
        <v>138</v>
      </c>
      <c r="Q10" s="217">
        <v>116</v>
      </c>
      <c r="R10" s="220">
        <v>23</v>
      </c>
      <c r="S10" s="238">
        <v>8</v>
      </c>
      <c r="T10" s="216">
        <v>0</v>
      </c>
      <c r="U10" s="217">
        <v>3</v>
      </c>
      <c r="V10" s="215">
        <v>17</v>
      </c>
      <c r="W10" s="215">
        <v>19</v>
      </c>
      <c r="X10" s="215">
        <v>2</v>
      </c>
      <c r="Y10" s="215">
        <v>4</v>
      </c>
      <c r="Z10" s="67">
        <v>1</v>
      </c>
      <c r="AA10" s="217">
        <v>17</v>
      </c>
      <c r="AB10" s="215">
        <v>8</v>
      </c>
      <c r="AC10" s="215">
        <v>20</v>
      </c>
      <c r="AD10" s="215">
        <v>7</v>
      </c>
      <c r="AE10" s="218">
        <f t="shared" ref="AE10:AE64" si="2">+SUM(N10,P10,R10,T10,V10,X10,Z10,AB10,AD10)</f>
        <v>221</v>
      </c>
      <c r="AF10" s="218">
        <f t="shared" ref="AF10:AF64" si="3">+SUM(O10,Q10,S10,U10,W10,Y10,AA10,AC10)</f>
        <v>214</v>
      </c>
      <c r="AG10" s="62">
        <f t="shared" ref="AG10:AG64" si="4">+SUM(AE10:AF10)</f>
        <v>435</v>
      </c>
      <c r="AH10" s="64">
        <v>16</v>
      </c>
      <c r="AI10" s="63">
        <v>0</v>
      </c>
      <c r="AJ10" s="64">
        <v>0</v>
      </c>
      <c r="AK10" s="64">
        <v>8</v>
      </c>
      <c r="AL10" s="64">
        <v>22</v>
      </c>
      <c r="AM10" s="65">
        <v>14</v>
      </c>
      <c r="AN10" s="66">
        <v>90</v>
      </c>
      <c r="AO10" s="65">
        <v>42</v>
      </c>
      <c r="AP10" s="65">
        <v>24</v>
      </c>
      <c r="AQ10" s="66">
        <v>5</v>
      </c>
      <c r="AR10" s="66">
        <v>15</v>
      </c>
      <c r="AS10" s="64">
        <v>24</v>
      </c>
      <c r="AT10" s="67">
        <v>27</v>
      </c>
      <c r="AU10" s="65">
        <v>19</v>
      </c>
      <c r="AV10" s="65">
        <v>11</v>
      </c>
      <c r="AW10" s="66">
        <v>0</v>
      </c>
      <c r="AX10" s="67">
        <v>18</v>
      </c>
      <c r="AY10" s="65">
        <v>0</v>
      </c>
      <c r="AZ10" s="66">
        <v>0</v>
      </c>
      <c r="BA10" s="65">
        <v>0</v>
      </c>
      <c r="BB10" s="65">
        <v>5</v>
      </c>
      <c r="BC10" s="65">
        <v>1</v>
      </c>
      <c r="BD10" s="65">
        <v>0</v>
      </c>
      <c r="BE10" s="66">
        <v>0</v>
      </c>
      <c r="BF10" s="64">
        <v>10</v>
      </c>
      <c r="BG10" s="65">
        <v>29</v>
      </c>
      <c r="BH10" s="66">
        <v>0</v>
      </c>
      <c r="BI10" s="65">
        <v>0</v>
      </c>
      <c r="BJ10" s="239">
        <v>3</v>
      </c>
      <c r="BK10" s="67">
        <v>55</v>
      </c>
      <c r="BL10" s="65">
        <v>0</v>
      </c>
      <c r="BM10" s="65">
        <v>0</v>
      </c>
      <c r="BN10" s="64">
        <v>2</v>
      </c>
      <c r="BO10" s="65">
        <v>6</v>
      </c>
      <c r="BP10" s="66">
        <v>4</v>
      </c>
      <c r="BQ10" s="65">
        <v>0</v>
      </c>
      <c r="BR10" s="64">
        <v>7</v>
      </c>
      <c r="BS10" s="65">
        <v>21</v>
      </c>
      <c r="BT10" s="65">
        <v>0</v>
      </c>
      <c r="BU10" s="65">
        <v>7</v>
      </c>
      <c r="BV10" s="68">
        <f t="shared" ref="BV10:BV64" si="5">+SUM(AH10,AJ10,AL10,AN10,AP10,AR10,AT10,AV10,AX10,AZ10,BB10,BD10,BF10,BH10,BJ10,BL10,BN10,BP10,BR10,BT10)</f>
        <v>254</v>
      </c>
      <c r="BW10" s="68">
        <f t="shared" ref="BW10:BW64" si="6">+SUM(AI10,AK10,AM10,AO10,AQ10,AS10,AU10,AW10,AY10,BA10,BC10,BE10,BG10,BI10,BK10,BM10,BO10,BQ10,BS10,BU10)</f>
        <v>231</v>
      </c>
      <c r="BX10" s="69">
        <f t="shared" ref="BX10:BX64" si="7">+SUM(BV10:BW10)</f>
        <v>485</v>
      </c>
      <c r="BY10" s="64">
        <v>0</v>
      </c>
      <c r="BZ10" s="64">
        <v>0</v>
      </c>
      <c r="CA10" s="64">
        <v>67</v>
      </c>
      <c r="CB10" s="65">
        <v>41</v>
      </c>
      <c r="CC10" s="66">
        <v>45</v>
      </c>
      <c r="CD10" s="65">
        <v>57</v>
      </c>
      <c r="CE10" s="66">
        <v>2</v>
      </c>
      <c r="CF10" s="65">
        <v>0</v>
      </c>
      <c r="CG10" s="65">
        <v>17</v>
      </c>
      <c r="CH10" s="65">
        <v>1</v>
      </c>
      <c r="CI10" s="65">
        <v>0</v>
      </c>
      <c r="CJ10" s="65">
        <v>0</v>
      </c>
      <c r="CK10" s="66">
        <v>15</v>
      </c>
      <c r="CL10" s="64">
        <v>6</v>
      </c>
      <c r="CM10" s="65">
        <v>40</v>
      </c>
      <c r="CN10" s="65">
        <v>54</v>
      </c>
      <c r="CO10" s="66">
        <v>69</v>
      </c>
      <c r="CP10" s="66">
        <v>83</v>
      </c>
      <c r="CQ10" s="64">
        <v>0</v>
      </c>
      <c r="CR10" s="64">
        <v>0</v>
      </c>
      <c r="CS10" s="64">
        <v>0</v>
      </c>
      <c r="CT10" s="65">
        <v>0</v>
      </c>
      <c r="CU10" s="65">
        <v>37</v>
      </c>
      <c r="CV10" s="66">
        <v>0</v>
      </c>
      <c r="CW10" s="64">
        <v>0</v>
      </c>
      <c r="CX10" s="64">
        <v>0</v>
      </c>
      <c r="CY10" s="64">
        <v>7</v>
      </c>
      <c r="CZ10" s="65">
        <v>1</v>
      </c>
      <c r="DA10" s="65">
        <v>39</v>
      </c>
      <c r="DB10" s="66">
        <v>42</v>
      </c>
      <c r="DC10" s="64">
        <v>0</v>
      </c>
      <c r="DD10" s="64">
        <v>0</v>
      </c>
      <c r="DE10" s="64">
        <v>7</v>
      </c>
      <c r="DF10" s="65">
        <v>0</v>
      </c>
      <c r="DG10" s="66">
        <v>0</v>
      </c>
      <c r="DH10" s="64">
        <v>74</v>
      </c>
      <c r="DI10" s="65">
        <v>1</v>
      </c>
      <c r="DJ10" s="65">
        <v>1</v>
      </c>
      <c r="DK10" s="65">
        <v>2</v>
      </c>
      <c r="DL10" s="66">
        <v>0</v>
      </c>
      <c r="DM10" s="64">
        <v>46</v>
      </c>
      <c r="DN10" s="65">
        <v>0</v>
      </c>
      <c r="DO10" s="65">
        <v>0</v>
      </c>
      <c r="DP10" s="64">
        <v>0</v>
      </c>
      <c r="DQ10" s="66">
        <v>33</v>
      </c>
      <c r="DR10" s="64">
        <v>34</v>
      </c>
      <c r="DS10" s="65">
        <v>0</v>
      </c>
      <c r="DT10" s="66">
        <v>8</v>
      </c>
      <c r="DU10" s="66">
        <v>0</v>
      </c>
      <c r="DV10" s="64">
        <v>0</v>
      </c>
      <c r="DW10" s="64">
        <v>6</v>
      </c>
      <c r="DX10" s="65">
        <v>2</v>
      </c>
      <c r="DY10" s="65">
        <v>0</v>
      </c>
      <c r="DZ10" s="64">
        <v>0</v>
      </c>
      <c r="EA10" s="65">
        <v>0</v>
      </c>
      <c r="EB10" s="64">
        <v>0</v>
      </c>
      <c r="EC10" s="64">
        <v>2</v>
      </c>
      <c r="ED10" s="65">
        <v>0</v>
      </c>
      <c r="EE10" s="64">
        <v>123</v>
      </c>
      <c r="EF10" s="67">
        <v>75</v>
      </c>
      <c r="EG10" s="65">
        <v>0</v>
      </c>
      <c r="EH10" s="64">
        <v>0</v>
      </c>
      <c r="EI10" s="64">
        <v>82</v>
      </c>
      <c r="EJ10" s="65">
        <v>34</v>
      </c>
      <c r="EK10" s="65">
        <v>82</v>
      </c>
      <c r="EL10" s="66">
        <v>4</v>
      </c>
      <c r="EM10" s="64">
        <v>0</v>
      </c>
      <c r="EN10" s="66">
        <v>0</v>
      </c>
      <c r="EO10" s="64">
        <v>9</v>
      </c>
      <c r="EP10" s="67">
        <v>10</v>
      </c>
      <c r="EQ10" s="65">
        <v>0</v>
      </c>
      <c r="ER10" s="66">
        <v>0</v>
      </c>
      <c r="ES10" s="64">
        <v>0</v>
      </c>
      <c r="ET10" s="64">
        <v>0</v>
      </c>
      <c r="EU10" s="66">
        <v>1</v>
      </c>
      <c r="EV10" s="65">
        <v>1</v>
      </c>
      <c r="EW10" s="65">
        <v>0</v>
      </c>
      <c r="EX10" s="70">
        <v>0</v>
      </c>
      <c r="EY10" s="42">
        <v>44</v>
      </c>
      <c r="EZ10" s="71">
        <f>+SUM(BY10,CA10,CC10,CE10,CG10,CI10,CK10,CM10,CO10,CQ10,CS10,CU10,CW10,CY10,DA10,DC10,DE10,DG10,DI10,DK10,DM10,DO10,DQ10,DS10,DU10,DW10,DY10,EA10,EC10,EE10,EG10,EI10,EK10,EM10,EO10,EQ10,ES10,EU10,EW10)</f>
        <v>732</v>
      </c>
      <c r="FA10" s="71">
        <f t="shared" ref="FA10:FA64" si="8">+SUM(BZ10,CB10,CD10,CF10,CH10,CJ10,CL10,CN10,CP10,CR10,CT10,CV10,CX10,CZ10,DB10,DD10,DF10,DH10,DJ10,DL10,DN10,DP10,DR10,DT10,DV10,DX10,DZ10,EB10,ED10,EF10,EH10,EJ10,EL10,EN10,EP10,ER10,ET10,EV10,EY10,EX10)</f>
        <v>572</v>
      </c>
      <c r="FB10" s="72">
        <f t="shared" ref="FB10:FB64" si="9">+SUM(EZ10:FA10)</f>
        <v>1304</v>
      </c>
      <c r="FC10" s="72">
        <f t="shared" ref="FC10:FC64" si="10">SUM(M10,AG10,BX10,FB10)</f>
        <v>2816</v>
      </c>
    </row>
    <row r="11" spans="1:159" ht="24.95" customHeight="1">
      <c r="A11" s="237" t="s">
        <v>35</v>
      </c>
      <c r="B11" s="215" t="s">
        <v>1050</v>
      </c>
      <c r="C11" s="215">
        <v>64</v>
      </c>
      <c r="D11" s="65">
        <v>64</v>
      </c>
      <c r="E11" s="215">
        <v>39</v>
      </c>
      <c r="F11" s="65">
        <v>25</v>
      </c>
      <c r="G11" s="216">
        <v>12</v>
      </c>
      <c r="H11" s="65">
        <v>6</v>
      </c>
      <c r="I11" s="216">
        <v>20</v>
      </c>
      <c r="J11" s="217">
        <v>27</v>
      </c>
      <c r="K11" s="218">
        <f t="shared" si="0"/>
        <v>135</v>
      </c>
      <c r="L11" s="218">
        <f t="shared" ref="L11:L64" si="11">+SUM(D11,F11,H11,J11)</f>
        <v>122</v>
      </c>
      <c r="M11" s="219">
        <f t="shared" si="1"/>
        <v>257</v>
      </c>
      <c r="N11" s="217">
        <v>17</v>
      </c>
      <c r="O11" s="215">
        <v>15</v>
      </c>
      <c r="P11" s="216">
        <v>25</v>
      </c>
      <c r="Q11" s="217">
        <v>34</v>
      </c>
      <c r="R11" s="220">
        <v>8</v>
      </c>
      <c r="S11" s="238">
        <v>0</v>
      </c>
      <c r="T11" s="216">
        <v>0</v>
      </c>
      <c r="U11" s="217">
        <v>1</v>
      </c>
      <c r="V11" s="215">
        <v>7</v>
      </c>
      <c r="W11" s="215">
        <v>9</v>
      </c>
      <c r="X11" s="215">
        <v>0</v>
      </c>
      <c r="Y11" s="215">
        <v>1</v>
      </c>
      <c r="Z11" s="67">
        <v>0</v>
      </c>
      <c r="AA11" s="217">
        <v>11</v>
      </c>
      <c r="AB11" s="215">
        <v>18</v>
      </c>
      <c r="AC11" s="215">
        <v>22</v>
      </c>
      <c r="AD11" s="215">
        <v>0</v>
      </c>
      <c r="AE11" s="218">
        <f t="shared" si="2"/>
        <v>75</v>
      </c>
      <c r="AF11" s="218">
        <f t="shared" si="3"/>
        <v>93</v>
      </c>
      <c r="AG11" s="62">
        <f t="shared" si="4"/>
        <v>168</v>
      </c>
      <c r="AH11" s="64">
        <v>3</v>
      </c>
      <c r="AI11" s="63">
        <v>0</v>
      </c>
      <c r="AJ11" s="64">
        <v>1</v>
      </c>
      <c r="AK11" s="64">
        <v>5</v>
      </c>
      <c r="AL11" s="64">
        <v>13</v>
      </c>
      <c r="AM11" s="65">
        <v>3</v>
      </c>
      <c r="AN11" s="66">
        <v>0</v>
      </c>
      <c r="AO11" s="65">
        <v>5</v>
      </c>
      <c r="AP11" s="65">
        <v>32</v>
      </c>
      <c r="AQ11" s="66">
        <v>0</v>
      </c>
      <c r="AR11" s="66">
        <v>0</v>
      </c>
      <c r="AS11" s="64">
        <v>0</v>
      </c>
      <c r="AT11" s="67">
        <v>16</v>
      </c>
      <c r="AU11" s="65">
        <v>0</v>
      </c>
      <c r="AV11" s="65">
        <v>2</v>
      </c>
      <c r="AW11" s="66">
        <v>0</v>
      </c>
      <c r="AX11" s="67">
        <v>6</v>
      </c>
      <c r="AY11" s="65">
        <v>11</v>
      </c>
      <c r="AZ11" s="66">
        <v>0</v>
      </c>
      <c r="BA11" s="65">
        <v>0</v>
      </c>
      <c r="BB11" s="65">
        <v>8</v>
      </c>
      <c r="BC11" s="65">
        <v>0</v>
      </c>
      <c r="BD11" s="65">
        <v>0</v>
      </c>
      <c r="BE11" s="66">
        <v>0</v>
      </c>
      <c r="BF11" s="64">
        <v>0</v>
      </c>
      <c r="BG11" s="65">
        <v>1</v>
      </c>
      <c r="BH11" s="66">
        <v>0</v>
      </c>
      <c r="BI11" s="65">
        <v>0</v>
      </c>
      <c r="BJ11" s="239">
        <v>3</v>
      </c>
      <c r="BK11" s="67">
        <v>0</v>
      </c>
      <c r="BL11" s="65">
        <v>0</v>
      </c>
      <c r="BM11" s="65">
        <v>0</v>
      </c>
      <c r="BN11" s="64">
        <v>0</v>
      </c>
      <c r="BO11" s="65">
        <v>0</v>
      </c>
      <c r="BP11" s="66">
        <v>0</v>
      </c>
      <c r="BQ11" s="65">
        <v>0</v>
      </c>
      <c r="BR11" s="64">
        <v>14</v>
      </c>
      <c r="BS11" s="65">
        <v>0</v>
      </c>
      <c r="BT11" s="65">
        <v>0</v>
      </c>
      <c r="BU11" s="65">
        <v>0</v>
      </c>
      <c r="BV11" s="68">
        <f t="shared" si="5"/>
        <v>98</v>
      </c>
      <c r="BW11" s="68">
        <f t="shared" si="6"/>
        <v>25</v>
      </c>
      <c r="BX11" s="69">
        <f t="shared" si="7"/>
        <v>123</v>
      </c>
      <c r="BY11" s="64">
        <v>0</v>
      </c>
      <c r="BZ11" s="64">
        <v>0</v>
      </c>
      <c r="CA11" s="64">
        <v>0</v>
      </c>
      <c r="CB11" s="65">
        <v>0</v>
      </c>
      <c r="CC11" s="66">
        <v>0</v>
      </c>
      <c r="CD11" s="65">
        <v>0</v>
      </c>
      <c r="CE11" s="66">
        <v>0</v>
      </c>
      <c r="CF11" s="65">
        <v>0</v>
      </c>
      <c r="CG11" s="65">
        <v>25</v>
      </c>
      <c r="CH11" s="65">
        <v>14</v>
      </c>
      <c r="CI11" s="65">
        <v>0</v>
      </c>
      <c r="CJ11" s="65">
        <v>0</v>
      </c>
      <c r="CK11" s="66">
        <v>9</v>
      </c>
      <c r="CL11" s="64">
        <v>6</v>
      </c>
      <c r="CM11" s="65">
        <v>83</v>
      </c>
      <c r="CN11" s="65">
        <v>13</v>
      </c>
      <c r="CO11" s="66">
        <v>0</v>
      </c>
      <c r="CP11" s="66">
        <v>33</v>
      </c>
      <c r="CQ11" s="64">
        <v>0</v>
      </c>
      <c r="CR11" s="64">
        <v>0</v>
      </c>
      <c r="CS11" s="64">
        <v>0</v>
      </c>
      <c r="CT11" s="65">
        <v>0</v>
      </c>
      <c r="CU11" s="65">
        <v>0</v>
      </c>
      <c r="CV11" s="66">
        <v>0</v>
      </c>
      <c r="CW11" s="64">
        <v>0</v>
      </c>
      <c r="CX11" s="64">
        <v>0</v>
      </c>
      <c r="CY11" s="64">
        <v>3</v>
      </c>
      <c r="CZ11" s="65">
        <v>0</v>
      </c>
      <c r="DA11" s="65">
        <v>58</v>
      </c>
      <c r="DB11" s="66">
        <v>45</v>
      </c>
      <c r="DC11" s="64">
        <v>0</v>
      </c>
      <c r="DD11" s="64">
        <v>0</v>
      </c>
      <c r="DE11" s="64">
        <v>41</v>
      </c>
      <c r="DF11" s="65">
        <v>2</v>
      </c>
      <c r="DG11" s="66">
        <v>0</v>
      </c>
      <c r="DH11" s="64">
        <v>64</v>
      </c>
      <c r="DI11" s="65">
        <v>0</v>
      </c>
      <c r="DJ11" s="65">
        <v>2</v>
      </c>
      <c r="DK11" s="65">
        <v>0</v>
      </c>
      <c r="DL11" s="66">
        <v>0</v>
      </c>
      <c r="DM11" s="64">
        <v>0</v>
      </c>
      <c r="DN11" s="65">
        <v>0</v>
      </c>
      <c r="DO11" s="65">
        <v>0</v>
      </c>
      <c r="DP11" s="64">
        <v>0</v>
      </c>
      <c r="DQ11" s="66">
        <v>23</v>
      </c>
      <c r="DR11" s="64">
        <v>6</v>
      </c>
      <c r="DS11" s="65">
        <v>0</v>
      </c>
      <c r="DT11" s="66">
        <v>0</v>
      </c>
      <c r="DU11" s="66">
        <v>0</v>
      </c>
      <c r="DV11" s="64">
        <v>0</v>
      </c>
      <c r="DW11" s="64">
        <v>8</v>
      </c>
      <c r="DX11" s="65">
        <v>0</v>
      </c>
      <c r="DY11" s="65">
        <v>0</v>
      </c>
      <c r="DZ11" s="64">
        <v>0</v>
      </c>
      <c r="EA11" s="65">
        <v>0</v>
      </c>
      <c r="EB11" s="64">
        <v>0</v>
      </c>
      <c r="EC11" s="64">
        <v>2</v>
      </c>
      <c r="ED11" s="65">
        <v>0</v>
      </c>
      <c r="EE11" s="64">
        <v>9</v>
      </c>
      <c r="EF11" s="67">
        <v>0</v>
      </c>
      <c r="EG11" s="65">
        <v>0</v>
      </c>
      <c r="EH11" s="64">
        <v>0</v>
      </c>
      <c r="EI11" s="64">
        <v>7</v>
      </c>
      <c r="EJ11" s="65">
        <v>0</v>
      </c>
      <c r="EK11" s="65">
        <v>0</v>
      </c>
      <c r="EL11" s="66">
        <v>0</v>
      </c>
      <c r="EM11" s="64">
        <v>5</v>
      </c>
      <c r="EN11" s="66">
        <v>0</v>
      </c>
      <c r="EO11" s="64">
        <v>1</v>
      </c>
      <c r="EP11" s="67">
        <v>18</v>
      </c>
      <c r="EQ11" s="65">
        <v>0</v>
      </c>
      <c r="ER11" s="66">
        <v>0</v>
      </c>
      <c r="ES11" s="64">
        <v>0</v>
      </c>
      <c r="ET11" s="64">
        <v>0</v>
      </c>
      <c r="EU11" s="66">
        <v>23</v>
      </c>
      <c r="EV11" s="65">
        <v>9</v>
      </c>
      <c r="EW11" s="65">
        <v>1</v>
      </c>
      <c r="EX11" s="70">
        <v>0</v>
      </c>
      <c r="EY11" s="42">
        <v>27</v>
      </c>
      <c r="EZ11" s="71">
        <f t="shared" ref="EZ11:EZ18" si="12">+SUM(BY11,CA11,CC11,CE11,CG11,CI11,CK11,CM11,CO11,CQ11,CS11,CU11,CW11,CY11,DA11,DC11,DE11,DG11,DI11,DK11,DM11,DO11,DQ11,DS11,DU11,DW11,DY11,EA11,EC11,EE11,EG11,EI11,EK11,EM11,EO11,EQ11,ES11,EU11,EW11)</f>
        <v>298</v>
      </c>
      <c r="FA11" s="71">
        <f t="shared" si="8"/>
        <v>239</v>
      </c>
      <c r="FB11" s="72">
        <f t="shared" si="9"/>
        <v>537</v>
      </c>
      <c r="FC11" s="72">
        <f t="shared" si="10"/>
        <v>1085</v>
      </c>
    </row>
    <row r="12" spans="1:159" ht="24.95" customHeight="1">
      <c r="A12" s="237" t="s">
        <v>66</v>
      </c>
      <c r="B12" s="215" t="s">
        <v>1050</v>
      </c>
      <c r="C12" s="215">
        <v>132</v>
      </c>
      <c r="D12" s="65">
        <v>144</v>
      </c>
      <c r="E12" s="215">
        <v>36</v>
      </c>
      <c r="F12" s="65">
        <v>54</v>
      </c>
      <c r="G12" s="216">
        <v>3</v>
      </c>
      <c r="H12" s="65">
        <v>9</v>
      </c>
      <c r="I12" s="216">
        <v>98</v>
      </c>
      <c r="J12" s="217">
        <v>113</v>
      </c>
      <c r="K12" s="218">
        <f t="shared" si="0"/>
        <v>269</v>
      </c>
      <c r="L12" s="218">
        <f t="shared" si="11"/>
        <v>320</v>
      </c>
      <c r="M12" s="219">
        <f t="shared" si="1"/>
        <v>589</v>
      </c>
      <c r="N12" s="217">
        <v>29</v>
      </c>
      <c r="O12" s="215">
        <v>20</v>
      </c>
      <c r="P12" s="216">
        <v>70</v>
      </c>
      <c r="Q12" s="217">
        <v>69</v>
      </c>
      <c r="R12" s="220">
        <v>10</v>
      </c>
      <c r="S12" s="238">
        <v>11</v>
      </c>
      <c r="T12" s="216">
        <v>1</v>
      </c>
      <c r="U12" s="217">
        <v>4</v>
      </c>
      <c r="V12" s="215">
        <v>10</v>
      </c>
      <c r="W12" s="215">
        <v>10</v>
      </c>
      <c r="X12" s="215">
        <v>2</v>
      </c>
      <c r="Y12" s="215">
        <v>4</v>
      </c>
      <c r="Z12" s="67">
        <v>0</v>
      </c>
      <c r="AA12" s="217">
        <v>50</v>
      </c>
      <c r="AB12" s="215">
        <v>13</v>
      </c>
      <c r="AC12" s="215">
        <v>36</v>
      </c>
      <c r="AD12" s="215">
        <v>7</v>
      </c>
      <c r="AE12" s="218">
        <f t="shared" si="2"/>
        <v>142</v>
      </c>
      <c r="AF12" s="218">
        <f t="shared" si="3"/>
        <v>204</v>
      </c>
      <c r="AG12" s="62">
        <f t="shared" si="4"/>
        <v>346</v>
      </c>
      <c r="AH12" s="64">
        <v>10</v>
      </c>
      <c r="AI12" s="63">
        <v>42</v>
      </c>
      <c r="AJ12" s="64">
        <v>5</v>
      </c>
      <c r="AK12" s="64">
        <v>22</v>
      </c>
      <c r="AL12" s="64">
        <v>16</v>
      </c>
      <c r="AM12" s="65">
        <v>5</v>
      </c>
      <c r="AN12" s="66">
        <v>3</v>
      </c>
      <c r="AO12" s="65">
        <v>0</v>
      </c>
      <c r="AP12" s="65">
        <v>23</v>
      </c>
      <c r="AQ12" s="66">
        <v>0</v>
      </c>
      <c r="AR12" s="66">
        <v>43</v>
      </c>
      <c r="AS12" s="64">
        <v>41</v>
      </c>
      <c r="AT12" s="67">
        <v>23</v>
      </c>
      <c r="AU12" s="65">
        <v>7</v>
      </c>
      <c r="AV12" s="65">
        <v>3</v>
      </c>
      <c r="AW12" s="66">
        <v>4</v>
      </c>
      <c r="AX12" s="67">
        <v>23</v>
      </c>
      <c r="AY12" s="65">
        <v>47</v>
      </c>
      <c r="AZ12" s="66">
        <v>45</v>
      </c>
      <c r="BA12" s="65">
        <v>0</v>
      </c>
      <c r="BB12" s="65">
        <v>44</v>
      </c>
      <c r="BC12" s="65">
        <v>15</v>
      </c>
      <c r="BD12" s="65">
        <v>17</v>
      </c>
      <c r="BE12" s="66">
        <v>21</v>
      </c>
      <c r="BF12" s="64">
        <v>19</v>
      </c>
      <c r="BG12" s="65">
        <v>0</v>
      </c>
      <c r="BH12" s="66">
        <v>15</v>
      </c>
      <c r="BI12" s="65">
        <v>7</v>
      </c>
      <c r="BJ12" s="239">
        <v>6</v>
      </c>
      <c r="BK12" s="67">
        <v>1</v>
      </c>
      <c r="BL12" s="65">
        <v>13</v>
      </c>
      <c r="BM12" s="65">
        <v>39</v>
      </c>
      <c r="BN12" s="64">
        <v>0</v>
      </c>
      <c r="BO12" s="65">
        <v>3</v>
      </c>
      <c r="BP12" s="66">
        <v>1</v>
      </c>
      <c r="BQ12" s="65">
        <v>0</v>
      </c>
      <c r="BR12" s="64">
        <v>62</v>
      </c>
      <c r="BS12" s="65">
        <v>25</v>
      </c>
      <c r="BT12" s="65">
        <v>20</v>
      </c>
      <c r="BU12" s="65">
        <v>17</v>
      </c>
      <c r="BV12" s="68">
        <f t="shared" si="5"/>
        <v>391</v>
      </c>
      <c r="BW12" s="68">
        <f t="shared" si="6"/>
        <v>296</v>
      </c>
      <c r="BX12" s="69">
        <f t="shared" si="7"/>
        <v>687</v>
      </c>
      <c r="BY12" s="64">
        <v>0</v>
      </c>
      <c r="BZ12" s="64">
        <v>0</v>
      </c>
      <c r="CA12" s="64">
        <v>3</v>
      </c>
      <c r="CB12" s="65">
        <v>11</v>
      </c>
      <c r="CC12" s="66">
        <v>61</v>
      </c>
      <c r="CD12" s="65">
        <v>32</v>
      </c>
      <c r="CE12" s="66">
        <v>0</v>
      </c>
      <c r="CF12" s="65">
        <v>0</v>
      </c>
      <c r="CG12" s="65">
        <v>2</v>
      </c>
      <c r="CH12" s="65">
        <v>11</v>
      </c>
      <c r="CI12" s="65">
        <v>0</v>
      </c>
      <c r="CJ12" s="65">
        <v>0</v>
      </c>
      <c r="CK12" s="66">
        <v>0</v>
      </c>
      <c r="CL12" s="64">
        <v>6</v>
      </c>
      <c r="CM12" s="65">
        <v>42</v>
      </c>
      <c r="CN12" s="65">
        <v>36</v>
      </c>
      <c r="CO12" s="66">
        <v>4</v>
      </c>
      <c r="CP12" s="66">
        <v>20</v>
      </c>
      <c r="CQ12" s="64">
        <v>0</v>
      </c>
      <c r="CR12" s="64">
        <v>0</v>
      </c>
      <c r="CS12" s="64">
        <v>0</v>
      </c>
      <c r="CT12" s="65">
        <v>0</v>
      </c>
      <c r="CU12" s="65">
        <v>45</v>
      </c>
      <c r="CV12" s="66">
        <v>57</v>
      </c>
      <c r="CW12" s="64">
        <v>0</v>
      </c>
      <c r="CX12" s="64">
        <v>0</v>
      </c>
      <c r="CY12" s="64">
        <v>13</v>
      </c>
      <c r="CZ12" s="65">
        <v>10</v>
      </c>
      <c r="DA12" s="65">
        <v>28</v>
      </c>
      <c r="DB12" s="66">
        <v>54</v>
      </c>
      <c r="DC12" s="64">
        <v>0</v>
      </c>
      <c r="DD12" s="64">
        <v>0</v>
      </c>
      <c r="DE12" s="64">
        <v>10</v>
      </c>
      <c r="DF12" s="65">
        <v>15</v>
      </c>
      <c r="DG12" s="66">
        <v>0</v>
      </c>
      <c r="DH12" s="64">
        <v>74</v>
      </c>
      <c r="DI12" s="65">
        <v>9</v>
      </c>
      <c r="DJ12" s="65">
        <v>1</v>
      </c>
      <c r="DK12" s="65">
        <v>33</v>
      </c>
      <c r="DL12" s="66">
        <v>31</v>
      </c>
      <c r="DM12" s="64">
        <v>0</v>
      </c>
      <c r="DN12" s="65">
        <v>0</v>
      </c>
      <c r="DO12" s="65">
        <v>0</v>
      </c>
      <c r="DP12" s="64">
        <v>0</v>
      </c>
      <c r="DQ12" s="66">
        <v>62</v>
      </c>
      <c r="DR12" s="64">
        <v>79</v>
      </c>
      <c r="DS12" s="65">
        <v>23</v>
      </c>
      <c r="DT12" s="66">
        <v>13</v>
      </c>
      <c r="DU12" s="66">
        <v>0</v>
      </c>
      <c r="DV12" s="64">
        <v>0</v>
      </c>
      <c r="DW12" s="64">
        <v>4</v>
      </c>
      <c r="DX12" s="65">
        <v>11</v>
      </c>
      <c r="DY12" s="65">
        <v>0</v>
      </c>
      <c r="DZ12" s="64">
        <v>0</v>
      </c>
      <c r="EA12" s="65">
        <v>0</v>
      </c>
      <c r="EB12" s="64">
        <v>0</v>
      </c>
      <c r="EC12" s="64">
        <v>217</v>
      </c>
      <c r="ED12" s="65">
        <v>89</v>
      </c>
      <c r="EE12" s="64">
        <v>1</v>
      </c>
      <c r="EF12" s="67">
        <v>0</v>
      </c>
      <c r="EG12" s="65">
        <v>0</v>
      </c>
      <c r="EH12" s="64">
        <v>0</v>
      </c>
      <c r="EI12" s="64">
        <v>127</v>
      </c>
      <c r="EJ12" s="65">
        <v>135</v>
      </c>
      <c r="EK12" s="65">
        <v>0</v>
      </c>
      <c r="EL12" s="66">
        <v>63</v>
      </c>
      <c r="EM12" s="64">
        <v>15</v>
      </c>
      <c r="EN12" s="66">
        <v>0</v>
      </c>
      <c r="EO12" s="64">
        <v>43</v>
      </c>
      <c r="EP12" s="67">
        <v>40</v>
      </c>
      <c r="EQ12" s="65">
        <v>0</v>
      </c>
      <c r="ER12" s="66">
        <v>0</v>
      </c>
      <c r="ES12" s="64">
        <v>0</v>
      </c>
      <c r="ET12" s="64">
        <v>0</v>
      </c>
      <c r="EU12" s="66">
        <v>1</v>
      </c>
      <c r="EV12" s="65">
        <v>17</v>
      </c>
      <c r="EW12" s="65">
        <v>0</v>
      </c>
      <c r="EX12" s="70">
        <v>0</v>
      </c>
      <c r="EY12" s="42">
        <v>162</v>
      </c>
      <c r="EZ12" s="71">
        <f t="shared" si="12"/>
        <v>743</v>
      </c>
      <c r="FA12" s="71">
        <f t="shared" si="8"/>
        <v>967</v>
      </c>
      <c r="FB12" s="72">
        <f t="shared" si="9"/>
        <v>1710</v>
      </c>
      <c r="FC12" s="72">
        <f t="shared" si="10"/>
        <v>3332</v>
      </c>
    </row>
    <row r="13" spans="1:159" ht="24.95" customHeight="1">
      <c r="A13" s="237" t="s">
        <v>657</v>
      </c>
      <c r="B13" s="215" t="s">
        <v>1050</v>
      </c>
      <c r="C13" s="215">
        <v>54</v>
      </c>
      <c r="D13" s="65">
        <v>67</v>
      </c>
      <c r="E13" s="215">
        <v>36</v>
      </c>
      <c r="F13" s="65">
        <v>22</v>
      </c>
      <c r="G13" s="216">
        <v>5</v>
      </c>
      <c r="H13" s="65">
        <v>8</v>
      </c>
      <c r="I13" s="216">
        <v>60</v>
      </c>
      <c r="J13" s="217">
        <v>43</v>
      </c>
      <c r="K13" s="218">
        <f t="shared" si="0"/>
        <v>155</v>
      </c>
      <c r="L13" s="218">
        <f t="shared" si="11"/>
        <v>140</v>
      </c>
      <c r="M13" s="219">
        <f t="shared" si="1"/>
        <v>295</v>
      </c>
      <c r="N13" s="217">
        <v>3</v>
      </c>
      <c r="O13" s="215">
        <v>8</v>
      </c>
      <c r="P13" s="216">
        <v>29</v>
      </c>
      <c r="Q13" s="217">
        <v>42</v>
      </c>
      <c r="R13" s="220">
        <v>0</v>
      </c>
      <c r="S13" s="238">
        <v>4</v>
      </c>
      <c r="T13" s="216">
        <v>1</v>
      </c>
      <c r="U13" s="217">
        <v>1</v>
      </c>
      <c r="V13" s="215">
        <v>3</v>
      </c>
      <c r="W13" s="215">
        <v>3</v>
      </c>
      <c r="X13" s="215">
        <v>0</v>
      </c>
      <c r="Y13" s="215">
        <v>0</v>
      </c>
      <c r="Z13" s="67">
        <v>0</v>
      </c>
      <c r="AA13" s="217">
        <v>0</v>
      </c>
      <c r="AB13" s="215">
        <v>1</v>
      </c>
      <c r="AC13" s="215">
        <v>18</v>
      </c>
      <c r="AD13" s="215">
        <v>1</v>
      </c>
      <c r="AE13" s="218">
        <f t="shared" si="2"/>
        <v>38</v>
      </c>
      <c r="AF13" s="218">
        <f t="shared" si="3"/>
        <v>76</v>
      </c>
      <c r="AG13" s="62">
        <f t="shared" si="4"/>
        <v>114</v>
      </c>
      <c r="AH13" s="64">
        <v>8</v>
      </c>
      <c r="AI13" s="63">
        <v>2</v>
      </c>
      <c r="AJ13" s="64">
        <v>4</v>
      </c>
      <c r="AK13" s="64">
        <v>3</v>
      </c>
      <c r="AL13" s="64">
        <v>0</v>
      </c>
      <c r="AM13" s="65">
        <v>0</v>
      </c>
      <c r="AN13" s="66">
        <v>0</v>
      </c>
      <c r="AO13" s="65">
        <v>0</v>
      </c>
      <c r="AP13" s="65">
        <v>1</v>
      </c>
      <c r="AQ13" s="66">
        <v>0</v>
      </c>
      <c r="AR13" s="66">
        <v>0</v>
      </c>
      <c r="AS13" s="64">
        <v>29</v>
      </c>
      <c r="AT13" s="67">
        <v>9</v>
      </c>
      <c r="AU13" s="65">
        <v>0</v>
      </c>
      <c r="AV13" s="65">
        <v>0</v>
      </c>
      <c r="AW13" s="66">
        <v>0</v>
      </c>
      <c r="AX13" s="67">
        <v>3</v>
      </c>
      <c r="AY13" s="65">
        <v>10</v>
      </c>
      <c r="AZ13" s="66">
        <v>0</v>
      </c>
      <c r="BA13" s="65">
        <v>0</v>
      </c>
      <c r="BB13" s="65">
        <v>4</v>
      </c>
      <c r="BC13" s="65">
        <v>0</v>
      </c>
      <c r="BD13" s="65">
        <v>0</v>
      </c>
      <c r="BE13" s="66">
        <v>0</v>
      </c>
      <c r="BF13" s="64">
        <v>6</v>
      </c>
      <c r="BG13" s="65">
        <v>18</v>
      </c>
      <c r="BH13" s="66">
        <v>0</v>
      </c>
      <c r="BI13" s="65">
        <v>0</v>
      </c>
      <c r="BJ13" s="239">
        <v>4</v>
      </c>
      <c r="BK13" s="67">
        <v>0</v>
      </c>
      <c r="BL13" s="65">
        <v>0</v>
      </c>
      <c r="BM13" s="65">
        <v>0</v>
      </c>
      <c r="BN13" s="64">
        <v>0</v>
      </c>
      <c r="BO13" s="65">
        <v>0</v>
      </c>
      <c r="BP13" s="66">
        <v>0</v>
      </c>
      <c r="BQ13" s="65">
        <v>0</v>
      </c>
      <c r="BR13" s="64">
        <v>0</v>
      </c>
      <c r="BS13" s="65">
        <v>0</v>
      </c>
      <c r="BT13" s="65">
        <v>0</v>
      </c>
      <c r="BU13" s="65">
        <v>0</v>
      </c>
      <c r="BV13" s="68">
        <f t="shared" si="5"/>
        <v>39</v>
      </c>
      <c r="BW13" s="68">
        <f t="shared" si="6"/>
        <v>62</v>
      </c>
      <c r="BX13" s="69">
        <f t="shared" si="7"/>
        <v>101</v>
      </c>
      <c r="BY13" s="64">
        <v>0</v>
      </c>
      <c r="BZ13" s="64">
        <v>0</v>
      </c>
      <c r="CA13" s="64">
        <v>25</v>
      </c>
      <c r="CB13" s="65">
        <v>2</v>
      </c>
      <c r="CC13" s="66">
        <v>0</v>
      </c>
      <c r="CD13" s="65">
        <v>0</v>
      </c>
      <c r="CE13" s="66">
        <v>0</v>
      </c>
      <c r="CF13" s="65">
        <v>0</v>
      </c>
      <c r="CG13" s="65">
        <v>0</v>
      </c>
      <c r="CH13" s="65">
        <v>2</v>
      </c>
      <c r="CI13" s="65">
        <v>0</v>
      </c>
      <c r="CJ13" s="65">
        <v>0</v>
      </c>
      <c r="CK13" s="66">
        <v>0</v>
      </c>
      <c r="CL13" s="64">
        <v>0</v>
      </c>
      <c r="CM13" s="65">
        <v>2</v>
      </c>
      <c r="CN13" s="65">
        <v>0</v>
      </c>
      <c r="CO13" s="66">
        <v>0</v>
      </c>
      <c r="CP13" s="66">
        <v>0</v>
      </c>
      <c r="CQ13" s="64">
        <v>0</v>
      </c>
      <c r="CR13" s="64">
        <v>0</v>
      </c>
      <c r="CS13" s="64">
        <v>0</v>
      </c>
      <c r="CT13" s="65">
        <v>0</v>
      </c>
      <c r="CU13" s="65">
        <v>0</v>
      </c>
      <c r="CV13" s="66">
        <v>0</v>
      </c>
      <c r="CW13" s="64">
        <v>0</v>
      </c>
      <c r="CX13" s="64">
        <v>0</v>
      </c>
      <c r="CY13" s="64">
        <v>2</v>
      </c>
      <c r="CZ13" s="65">
        <v>0</v>
      </c>
      <c r="DA13" s="65">
        <v>32</v>
      </c>
      <c r="DB13" s="66">
        <v>5</v>
      </c>
      <c r="DC13" s="64">
        <v>0</v>
      </c>
      <c r="DD13" s="64">
        <v>0</v>
      </c>
      <c r="DE13" s="64">
        <v>0</v>
      </c>
      <c r="DF13" s="65">
        <v>1</v>
      </c>
      <c r="DG13" s="66">
        <v>0</v>
      </c>
      <c r="DH13" s="64">
        <v>0</v>
      </c>
      <c r="DI13" s="65">
        <v>0</v>
      </c>
      <c r="DJ13" s="65">
        <v>0</v>
      </c>
      <c r="DK13" s="65">
        <v>0</v>
      </c>
      <c r="DL13" s="66">
        <v>0</v>
      </c>
      <c r="DM13" s="64">
        <v>0</v>
      </c>
      <c r="DN13" s="65">
        <v>0</v>
      </c>
      <c r="DO13" s="65">
        <v>0</v>
      </c>
      <c r="DP13" s="64">
        <v>0</v>
      </c>
      <c r="DQ13" s="66">
        <v>0</v>
      </c>
      <c r="DR13" s="64">
        <v>15</v>
      </c>
      <c r="DS13" s="65">
        <v>0</v>
      </c>
      <c r="DT13" s="66">
        <v>0</v>
      </c>
      <c r="DU13" s="66">
        <v>0</v>
      </c>
      <c r="DV13" s="64">
        <v>0</v>
      </c>
      <c r="DW13" s="64">
        <v>0</v>
      </c>
      <c r="DX13" s="65">
        <v>0</v>
      </c>
      <c r="DY13" s="65">
        <v>0</v>
      </c>
      <c r="DZ13" s="64">
        <v>0</v>
      </c>
      <c r="EA13" s="65">
        <v>0</v>
      </c>
      <c r="EB13" s="64">
        <v>0</v>
      </c>
      <c r="EC13" s="64">
        <v>28</v>
      </c>
      <c r="ED13" s="65">
        <v>6</v>
      </c>
      <c r="EE13" s="64">
        <v>0</v>
      </c>
      <c r="EF13" s="67">
        <v>0</v>
      </c>
      <c r="EG13" s="65">
        <v>0</v>
      </c>
      <c r="EH13" s="64">
        <v>0</v>
      </c>
      <c r="EI13" s="64">
        <v>0</v>
      </c>
      <c r="EJ13" s="65">
        <v>0</v>
      </c>
      <c r="EK13" s="65">
        <v>0</v>
      </c>
      <c r="EL13" s="66">
        <v>0</v>
      </c>
      <c r="EM13" s="64">
        <v>10</v>
      </c>
      <c r="EN13" s="66">
        <v>0</v>
      </c>
      <c r="EO13" s="64">
        <v>5</v>
      </c>
      <c r="EP13" s="67">
        <v>29</v>
      </c>
      <c r="EQ13" s="65">
        <v>0</v>
      </c>
      <c r="ER13" s="66">
        <v>0</v>
      </c>
      <c r="ES13" s="64">
        <v>0</v>
      </c>
      <c r="ET13" s="64">
        <v>0</v>
      </c>
      <c r="EU13" s="66">
        <v>0</v>
      </c>
      <c r="EV13" s="65">
        <v>0</v>
      </c>
      <c r="EW13" s="65">
        <v>0</v>
      </c>
      <c r="EX13" s="70">
        <v>0</v>
      </c>
      <c r="EY13" s="42">
        <v>5</v>
      </c>
      <c r="EZ13" s="71">
        <f t="shared" si="12"/>
        <v>104</v>
      </c>
      <c r="FA13" s="71">
        <f t="shared" si="8"/>
        <v>65</v>
      </c>
      <c r="FB13" s="72">
        <f t="shared" si="9"/>
        <v>169</v>
      </c>
      <c r="FC13" s="72">
        <f t="shared" si="10"/>
        <v>679</v>
      </c>
    </row>
    <row r="14" spans="1:159" ht="24.95" customHeight="1">
      <c r="A14" s="237" t="s">
        <v>31</v>
      </c>
      <c r="B14" s="215" t="s">
        <v>1050</v>
      </c>
      <c r="C14" s="215">
        <v>90</v>
      </c>
      <c r="D14" s="65">
        <v>108</v>
      </c>
      <c r="E14" s="215">
        <v>32</v>
      </c>
      <c r="F14" s="65">
        <v>24</v>
      </c>
      <c r="G14" s="216">
        <v>5</v>
      </c>
      <c r="H14" s="65">
        <v>12</v>
      </c>
      <c r="I14" s="216">
        <v>48</v>
      </c>
      <c r="J14" s="217">
        <v>82</v>
      </c>
      <c r="K14" s="218">
        <f t="shared" si="0"/>
        <v>175</v>
      </c>
      <c r="L14" s="218">
        <f t="shared" si="11"/>
        <v>226</v>
      </c>
      <c r="M14" s="219">
        <f t="shared" si="1"/>
        <v>401</v>
      </c>
      <c r="N14" s="217">
        <v>27</v>
      </c>
      <c r="O14" s="215">
        <v>21</v>
      </c>
      <c r="P14" s="216">
        <v>24</v>
      </c>
      <c r="Q14" s="217">
        <v>26</v>
      </c>
      <c r="R14" s="220">
        <v>25</v>
      </c>
      <c r="S14" s="238">
        <v>30</v>
      </c>
      <c r="T14" s="216">
        <v>0</v>
      </c>
      <c r="U14" s="217">
        <v>0</v>
      </c>
      <c r="V14" s="215">
        <v>1</v>
      </c>
      <c r="W14" s="215">
        <v>1</v>
      </c>
      <c r="X14" s="215">
        <v>1</v>
      </c>
      <c r="Y14" s="215">
        <v>3</v>
      </c>
      <c r="Z14" s="67">
        <v>0</v>
      </c>
      <c r="AA14" s="217">
        <v>0</v>
      </c>
      <c r="AB14" s="215">
        <v>21</v>
      </c>
      <c r="AC14" s="215">
        <v>30</v>
      </c>
      <c r="AD14" s="215">
        <v>0</v>
      </c>
      <c r="AE14" s="218">
        <f t="shared" si="2"/>
        <v>99</v>
      </c>
      <c r="AF14" s="218">
        <f t="shared" si="3"/>
        <v>111</v>
      </c>
      <c r="AG14" s="62">
        <f t="shared" si="4"/>
        <v>210</v>
      </c>
      <c r="AH14" s="64">
        <v>3</v>
      </c>
      <c r="AI14" s="63">
        <v>0</v>
      </c>
      <c r="AJ14" s="64">
        <v>0</v>
      </c>
      <c r="AK14" s="64">
        <v>0</v>
      </c>
      <c r="AL14" s="64">
        <v>1</v>
      </c>
      <c r="AM14" s="65">
        <v>1</v>
      </c>
      <c r="AN14" s="66">
        <v>0</v>
      </c>
      <c r="AO14" s="65">
        <v>0</v>
      </c>
      <c r="AP14" s="65">
        <v>1</v>
      </c>
      <c r="AQ14" s="66">
        <v>1</v>
      </c>
      <c r="AR14" s="66">
        <v>1</v>
      </c>
      <c r="AS14" s="64">
        <v>0</v>
      </c>
      <c r="AT14" s="67">
        <v>2</v>
      </c>
      <c r="AU14" s="65">
        <v>14</v>
      </c>
      <c r="AV14" s="65">
        <v>9</v>
      </c>
      <c r="AW14" s="66">
        <v>0</v>
      </c>
      <c r="AX14" s="67">
        <v>0</v>
      </c>
      <c r="AY14" s="65">
        <v>0</v>
      </c>
      <c r="AZ14" s="66">
        <v>0</v>
      </c>
      <c r="BA14" s="65">
        <v>1</v>
      </c>
      <c r="BB14" s="65">
        <v>2</v>
      </c>
      <c r="BC14" s="65">
        <v>0</v>
      </c>
      <c r="BD14" s="65">
        <v>58</v>
      </c>
      <c r="BE14" s="66">
        <v>44</v>
      </c>
      <c r="BF14" s="64">
        <v>4</v>
      </c>
      <c r="BG14" s="65">
        <v>0</v>
      </c>
      <c r="BH14" s="66">
        <v>0</v>
      </c>
      <c r="BI14" s="65">
        <v>0</v>
      </c>
      <c r="BJ14" s="239">
        <v>5</v>
      </c>
      <c r="BK14" s="67">
        <v>0</v>
      </c>
      <c r="BL14" s="65">
        <v>5</v>
      </c>
      <c r="BM14" s="65">
        <v>0</v>
      </c>
      <c r="BN14" s="64">
        <v>0</v>
      </c>
      <c r="BO14" s="65">
        <v>2</v>
      </c>
      <c r="BP14" s="66">
        <v>0</v>
      </c>
      <c r="BQ14" s="65">
        <v>0</v>
      </c>
      <c r="BR14" s="64">
        <v>3</v>
      </c>
      <c r="BS14" s="65">
        <v>0</v>
      </c>
      <c r="BT14" s="65">
        <v>0</v>
      </c>
      <c r="BU14" s="65">
        <v>0</v>
      </c>
      <c r="BV14" s="68">
        <f t="shared" si="5"/>
        <v>94</v>
      </c>
      <c r="BW14" s="68">
        <f t="shared" si="6"/>
        <v>63</v>
      </c>
      <c r="BX14" s="69">
        <f t="shared" si="7"/>
        <v>157</v>
      </c>
      <c r="BY14" s="64">
        <v>0</v>
      </c>
      <c r="BZ14" s="64">
        <v>0</v>
      </c>
      <c r="CA14" s="64">
        <v>157</v>
      </c>
      <c r="CB14" s="65">
        <v>72</v>
      </c>
      <c r="CC14" s="66">
        <v>0</v>
      </c>
      <c r="CD14" s="65">
        <v>0</v>
      </c>
      <c r="CE14" s="66">
        <v>0</v>
      </c>
      <c r="CF14" s="65">
        <v>0</v>
      </c>
      <c r="CG14" s="65">
        <v>6</v>
      </c>
      <c r="CH14" s="65">
        <v>7</v>
      </c>
      <c r="CI14" s="65">
        <v>35</v>
      </c>
      <c r="CJ14" s="65">
        <v>38</v>
      </c>
      <c r="CK14" s="66">
        <v>13</v>
      </c>
      <c r="CL14" s="64">
        <v>25</v>
      </c>
      <c r="CM14" s="65">
        <v>2</v>
      </c>
      <c r="CN14" s="65">
        <v>64</v>
      </c>
      <c r="CO14" s="66">
        <v>0</v>
      </c>
      <c r="CP14" s="66">
        <v>0</v>
      </c>
      <c r="CQ14" s="64">
        <v>0</v>
      </c>
      <c r="CR14" s="64">
        <v>0</v>
      </c>
      <c r="CS14" s="64">
        <v>0</v>
      </c>
      <c r="CT14" s="65">
        <v>0</v>
      </c>
      <c r="CU14" s="65">
        <v>36</v>
      </c>
      <c r="CV14" s="66">
        <v>0</v>
      </c>
      <c r="CW14" s="64">
        <v>0</v>
      </c>
      <c r="CX14" s="64">
        <v>0</v>
      </c>
      <c r="CY14" s="64">
        <v>1</v>
      </c>
      <c r="CZ14" s="65">
        <v>2</v>
      </c>
      <c r="DA14" s="65">
        <v>4</v>
      </c>
      <c r="DB14" s="66">
        <v>0</v>
      </c>
      <c r="DC14" s="64">
        <v>21</v>
      </c>
      <c r="DD14" s="64">
        <v>0</v>
      </c>
      <c r="DE14" s="64">
        <v>0</v>
      </c>
      <c r="DF14" s="65">
        <v>0</v>
      </c>
      <c r="DG14" s="66">
        <v>0</v>
      </c>
      <c r="DH14" s="64">
        <v>0</v>
      </c>
      <c r="DI14" s="65">
        <v>0</v>
      </c>
      <c r="DJ14" s="65">
        <v>3</v>
      </c>
      <c r="DK14" s="65">
        <v>0</v>
      </c>
      <c r="DL14" s="66">
        <v>0</v>
      </c>
      <c r="DM14" s="64">
        <v>0</v>
      </c>
      <c r="DN14" s="65">
        <v>0</v>
      </c>
      <c r="DO14" s="65">
        <v>0</v>
      </c>
      <c r="DP14" s="64">
        <v>0</v>
      </c>
      <c r="DQ14" s="66">
        <v>12</v>
      </c>
      <c r="DR14" s="64">
        <v>14</v>
      </c>
      <c r="DS14" s="65">
        <v>0</v>
      </c>
      <c r="DT14" s="66">
        <v>0</v>
      </c>
      <c r="DU14" s="66">
        <v>0</v>
      </c>
      <c r="DV14" s="64">
        <v>0</v>
      </c>
      <c r="DW14" s="64">
        <v>7</v>
      </c>
      <c r="DX14" s="65">
        <v>0</v>
      </c>
      <c r="DY14" s="65">
        <v>0</v>
      </c>
      <c r="DZ14" s="64">
        <v>1</v>
      </c>
      <c r="EA14" s="65">
        <v>0</v>
      </c>
      <c r="EB14" s="64">
        <v>0</v>
      </c>
      <c r="EC14" s="64">
        <v>58</v>
      </c>
      <c r="ED14" s="65">
        <v>0</v>
      </c>
      <c r="EE14" s="64">
        <v>4</v>
      </c>
      <c r="EF14" s="67">
        <v>0</v>
      </c>
      <c r="EG14" s="65">
        <v>0</v>
      </c>
      <c r="EH14" s="64">
        <v>0</v>
      </c>
      <c r="EI14" s="64">
        <v>0</v>
      </c>
      <c r="EJ14" s="65">
        <v>0</v>
      </c>
      <c r="EK14" s="65">
        <v>0</v>
      </c>
      <c r="EL14" s="66">
        <v>62</v>
      </c>
      <c r="EM14" s="64">
        <v>3</v>
      </c>
      <c r="EN14" s="66">
        <v>0</v>
      </c>
      <c r="EO14" s="64">
        <v>0</v>
      </c>
      <c r="EP14" s="67">
        <v>0</v>
      </c>
      <c r="EQ14" s="65">
        <v>0</v>
      </c>
      <c r="ER14" s="66">
        <v>0</v>
      </c>
      <c r="ES14" s="64">
        <v>0</v>
      </c>
      <c r="ET14" s="64">
        <v>0</v>
      </c>
      <c r="EU14" s="66">
        <v>19</v>
      </c>
      <c r="EV14" s="65">
        <v>7</v>
      </c>
      <c r="EW14" s="65">
        <v>0</v>
      </c>
      <c r="EX14" s="70">
        <v>0</v>
      </c>
      <c r="EY14" s="42">
        <v>8</v>
      </c>
      <c r="EZ14" s="71">
        <f t="shared" si="12"/>
        <v>378</v>
      </c>
      <c r="FA14" s="71">
        <f t="shared" si="8"/>
        <v>303</v>
      </c>
      <c r="FB14" s="72">
        <f t="shared" si="9"/>
        <v>681</v>
      </c>
      <c r="FC14" s="72">
        <f t="shared" si="10"/>
        <v>1449</v>
      </c>
    </row>
    <row r="15" spans="1:159" ht="24.95" customHeight="1">
      <c r="A15" s="237" t="s">
        <v>29</v>
      </c>
      <c r="B15" s="215" t="s">
        <v>1050</v>
      </c>
      <c r="C15" s="215">
        <v>64</v>
      </c>
      <c r="D15" s="65">
        <v>71</v>
      </c>
      <c r="E15" s="215">
        <v>14</v>
      </c>
      <c r="F15" s="65">
        <v>4</v>
      </c>
      <c r="G15" s="216">
        <v>3</v>
      </c>
      <c r="H15" s="65">
        <v>13</v>
      </c>
      <c r="I15" s="216">
        <v>29</v>
      </c>
      <c r="J15" s="217">
        <v>51</v>
      </c>
      <c r="K15" s="218">
        <f t="shared" si="0"/>
        <v>110</v>
      </c>
      <c r="L15" s="218">
        <f t="shared" si="11"/>
        <v>139</v>
      </c>
      <c r="M15" s="219">
        <f t="shared" si="1"/>
        <v>249</v>
      </c>
      <c r="N15" s="217">
        <v>18</v>
      </c>
      <c r="O15" s="215">
        <v>21</v>
      </c>
      <c r="P15" s="216">
        <v>19</v>
      </c>
      <c r="Q15" s="217">
        <v>24</v>
      </c>
      <c r="R15" s="220">
        <v>26</v>
      </c>
      <c r="S15" s="238">
        <v>3</v>
      </c>
      <c r="T15" s="216">
        <v>2</v>
      </c>
      <c r="U15" s="217">
        <v>0</v>
      </c>
      <c r="V15" s="215">
        <v>4</v>
      </c>
      <c r="W15" s="215">
        <v>4</v>
      </c>
      <c r="X15" s="215">
        <v>3</v>
      </c>
      <c r="Y15" s="215">
        <v>5</v>
      </c>
      <c r="Z15" s="67">
        <v>2</v>
      </c>
      <c r="AA15" s="217">
        <v>0</v>
      </c>
      <c r="AB15" s="215">
        <v>13</v>
      </c>
      <c r="AC15" s="215">
        <v>33</v>
      </c>
      <c r="AD15" s="215">
        <v>3</v>
      </c>
      <c r="AE15" s="218">
        <f t="shared" si="2"/>
        <v>90</v>
      </c>
      <c r="AF15" s="218">
        <f t="shared" si="3"/>
        <v>90</v>
      </c>
      <c r="AG15" s="62">
        <f t="shared" si="4"/>
        <v>180</v>
      </c>
      <c r="AH15" s="64">
        <v>20</v>
      </c>
      <c r="AI15" s="63">
        <v>1</v>
      </c>
      <c r="AJ15" s="64">
        <v>9</v>
      </c>
      <c r="AK15" s="64">
        <v>10</v>
      </c>
      <c r="AL15" s="64">
        <v>8</v>
      </c>
      <c r="AM15" s="65">
        <v>15</v>
      </c>
      <c r="AN15" s="66">
        <v>0</v>
      </c>
      <c r="AO15" s="65">
        <v>0</v>
      </c>
      <c r="AP15" s="65">
        <v>4</v>
      </c>
      <c r="AQ15" s="66">
        <v>5</v>
      </c>
      <c r="AR15" s="66">
        <v>0</v>
      </c>
      <c r="AS15" s="64">
        <v>0</v>
      </c>
      <c r="AT15" s="67">
        <v>14</v>
      </c>
      <c r="AU15" s="65">
        <v>0</v>
      </c>
      <c r="AV15" s="65">
        <v>0</v>
      </c>
      <c r="AW15" s="66">
        <v>0</v>
      </c>
      <c r="AX15" s="67">
        <v>15</v>
      </c>
      <c r="AY15" s="65">
        <v>1</v>
      </c>
      <c r="AZ15" s="66">
        <v>15</v>
      </c>
      <c r="BA15" s="65">
        <v>16</v>
      </c>
      <c r="BB15" s="65">
        <v>28</v>
      </c>
      <c r="BC15" s="65">
        <v>0</v>
      </c>
      <c r="BD15" s="65">
        <v>0</v>
      </c>
      <c r="BE15" s="66">
        <v>0</v>
      </c>
      <c r="BF15" s="64">
        <v>3</v>
      </c>
      <c r="BG15" s="65">
        <v>0</v>
      </c>
      <c r="BH15" s="66">
        <v>0</v>
      </c>
      <c r="BI15" s="65">
        <v>0</v>
      </c>
      <c r="BJ15" s="239">
        <v>4</v>
      </c>
      <c r="BK15" s="67">
        <v>0</v>
      </c>
      <c r="BL15" s="65">
        <v>0</v>
      </c>
      <c r="BM15" s="65">
        <v>0</v>
      </c>
      <c r="BN15" s="64">
        <v>2</v>
      </c>
      <c r="BO15" s="65">
        <v>1</v>
      </c>
      <c r="BP15" s="66">
        <v>0</v>
      </c>
      <c r="BQ15" s="65">
        <v>0</v>
      </c>
      <c r="BR15" s="64">
        <v>5</v>
      </c>
      <c r="BS15" s="65">
        <v>0</v>
      </c>
      <c r="BT15" s="65">
        <v>0</v>
      </c>
      <c r="BU15" s="65">
        <v>20</v>
      </c>
      <c r="BV15" s="68">
        <f t="shared" si="5"/>
        <v>127</v>
      </c>
      <c r="BW15" s="68">
        <f t="shared" si="6"/>
        <v>69</v>
      </c>
      <c r="BX15" s="69">
        <f t="shared" si="7"/>
        <v>196</v>
      </c>
      <c r="BY15" s="64">
        <v>0</v>
      </c>
      <c r="BZ15" s="64">
        <v>0</v>
      </c>
      <c r="CA15" s="64">
        <v>2</v>
      </c>
      <c r="CB15" s="65">
        <v>4</v>
      </c>
      <c r="CC15" s="66">
        <v>0</v>
      </c>
      <c r="CD15" s="65">
        <v>0</v>
      </c>
      <c r="CE15" s="66">
        <v>0</v>
      </c>
      <c r="CF15" s="65">
        <v>2</v>
      </c>
      <c r="CG15" s="65">
        <v>3</v>
      </c>
      <c r="CH15" s="65">
        <v>0</v>
      </c>
      <c r="CI15" s="65">
        <v>29</v>
      </c>
      <c r="CJ15" s="65">
        <v>25</v>
      </c>
      <c r="CK15" s="66">
        <v>0</v>
      </c>
      <c r="CL15" s="64">
        <v>0</v>
      </c>
      <c r="CM15" s="65">
        <v>0</v>
      </c>
      <c r="CN15" s="65">
        <v>0</v>
      </c>
      <c r="CO15" s="66">
        <v>0</v>
      </c>
      <c r="CP15" s="66">
        <v>0</v>
      </c>
      <c r="CQ15" s="64">
        <v>0</v>
      </c>
      <c r="CR15" s="64">
        <v>0</v>
      </c>
      <c r="CS15" s="64">
        <v>0</v>
      </c>
      <c r="CT15" s="65">
        <v>0</v>
      </c>
      <c r="CU15" s="65">
        <v>66</v>
      </c>
      <c r="CV15" s="66">
        <v>58</v>
      </c>
      <c r="CW15" s="64">
        <v>0</v>
      </c>
      <c r="CX15" s="64">
        <v>0</v>
      </c>
      <c r="CY15" s="64">
        <v>4</v>
      </c>
      <c r="CZ15" s="65">
        <v>8</v>
      </c>
      <c r="DA15" s="65">
        <v>0</v>
      </c>
      <c r="DB15" s="66">
        <v>2</v>
      </c>
      <c r="DC15" s="64">
        <v>0</v>
      </c>
      <c r="DD15" s="64">
        <v>0</v>
      </c>
      <c r="DE15" s="64">
        <v>0</v>
      </c>
      <c r="DF15" s="65">
        <v>0</v>
      </c>
      <c r="DG15" s="66">
        <v>0</v>
      </c>
      <c r="DH15" s="64">
        <v>0</v>
      </c>
      <c r="DI15" s="65">
        <v>3</v>
      </c>
      <c r="DJ15" s="65">
        <v>0</v>
      </c>
      <c r="DK15" s="65">
        <v>0</v>
      </c>
      <c r="DL15" s="66">
        <v>0</v>
      </c>
      <c r="DM15" s="64">
        <v>0</v>
      </c>
      <c r="DN15" s="65">
        <v>0</v>
      </c>
      <c r="DO15" s="65">
        <v>0</v>
      </c>
      <c r="DP15" s="64">
        <v>0</v>
      </c>
      <c r="DQ15" s="66">
        <v>23</v>
      </c>
      <c r="DR15" s="64">
        <v>19</v>
      </c>
      <c r="DS15" s="65">
        <v>0</v>
      </c>
      <c r="DT15" s="66">
        <v>0</v>
      </c>
      <c r="DU15" s="66">
        <v>0</v>
      </c>
      <c r="DV15" s="64">
        <v>0</v>
      </c>
      <c r="DW15" s="64">
        <v>8</v>
      </c>
      <c r="DX15" s="65">
        <v>1</v>
      </c>
      <c r="DY15" s="65">
        <v>0</v>
      </c>
      <c r="DZ15" s="64">
        <v>0</v>
      </c>
      <c r="EA15" s="65">
        <v>0</v>
      </c>
      <c r="EB15" s="64">
        <v>0</v>
      </c>
      <c r="EC15" s="64">
        <v>8</v>
      </c>
      <c r="ED15" s="65">
        <v>0</v>
      </c>
      <c r="EE15" s="64">
        <v>146</v>
      </c>
      <c r="EF15" s="67">
        <v>96</v>
      </c>
      <c r="EG15" s="65">
        <v>0</v>
      </c>
      <c r="EH15" s="64">
        <v>0</v>
      </c>
      <c r="EI15" s="64">
        <v>81</v>
      </c>
      <c r="EJ15" s="65">
        <v>0</v>
      </c>
      <c r="EK15" s="65">
        <v>0</v>
      </c>
      <c r="EL15" s="66">
        <v>0</v>
      </c>
      <c r="EM15" s="64">
        <v>2</v>
      </c>
      <c r="EN15" s="66">
        <v>0</v>
      </c>
      <c r="EO15" s="64">
        <v>12</v>
      </c>
      <c r="EP15" s="67">
        <v>22</v>
      </c>
      <c r="EQ15" s="65">
        <v>0</v>
      </c>
      <c r="ER15" s="66">
        <v>0</v>
      </c>
      <c r="ES15" s="64">
        <v>0</v>
      </c>
      <c r="ET15" s="64">
        <v>0</v>
      </c>
      <c r="EU15" s="66">
        <v>15</v>
      </c>
      <c r="EV15" s="65">
        <v>1</v>
      </c>
      <c r="EW15" s="65">
        <v>19</v>
      </c>
      <c r="EX15" s="70">
        <v>9</v>
      </c>
      <c r="EY15" s="42">
        <v>6</v>
      </c>
      <c r="EZ15" s="71">
        <f t="shared" si="12"/>
        <v>421</v>
      </c>
      <c r="FA15" s="71">
        <f t="shared" si="8"/>
        <v>253</v>
      </c>
      <c r="FB15" s="72">
        <f t="shared" si="9"/>
        <v>674</v>
      </c>
      <c r="FC15" s="72">
        <f t="shared" si="10"/>
        <v>1299</v>
      </c>
    </row>
    <row r="16" spans="1:159" ht="24.95" customHeight="1">
      <c r="A16" s="237" t="s">
        <v>24</v>
      </c>
      <c r="B16" s="215" t="s">
        <v>1050</v>
      </c>
      <c r="C16" s="215">
        <v>31</v>
      </c>
      <c r="D16" s="65">
        <v>53</v>
      </c>
      <c r="E16" s="215">
        <v>13</v>
      </c>
      <c r="F16" s="65">
        <v>6</v>
      </c>
      <c r="G16" s="216">
        <v>1</v>
      </c>
      <c r="H16" s="65">
        <v>1</v>
      </c>
      <c r="I16" s="216">
        <v>19</v>
      </c>
      <c r="J16" s="217">
        <v>31</v>
      </c>
      <c r="K16" s="218">
        <f t="shared" si="0"/>
        <v>64</v>
      </c>
      <c r="L16" s="218">
        <f t="shared" si="11"/>
        <v>91</v>
      </c>
      <c r="M16" s="219">
        <f t="shared" si="1"/>
        <v>155</v>
      </c>
      <c r="N16" s="217">
        <v>11</v>
      </c>
      <c r="O16" s="215">
        <v>13</v>
      </c>
      <c r="P16" s="216">
        <v>11</v>
      </c>
      <c r="Q16" s="217">
        <v>16</v>
      </c>
      <c r="R16" s="220">
        <v>11</v>
      </c>
      <c r="S16" s="238">
        <v>14</v>
      </c>
      <c r="T16" s="216">
        <v>0</v>
      </c>
      <c r="U16" s="217">
        <v>0</v>
      </c>
      <c r="V16" s="215">
        <v>0</v>
      </c>
      <c r="W16" s="215"/>
      <c r="X16" s="215">
        <v>0</v>
      </c>
      <c r="Y16" s="215">
        <v>1</v>
      </c>
      <c r="Z16" s="67">
        <v>0</v>
      </c>
      <c r="AA16" s="217">
        <v>0</v>
      </c>
      <c r="AB16" s="215">
        <v>11</v>
      </c>
      <c r="AC16" s="215">
        <v>20</v>
      </c>
      <c r="AD16" s="215">
        <v>6</v>
      </c>
      <c r="AE16" s="218">
        <f t="shared" si="2"/>
        <v>50</v>
      </c>
      <c r="AF16" s="218">
        <f t="shared" si="3"/>
        <v>64</v>
      </c>
      <c r="AG16" s="62">
        <f t="shared" si="4"/>
        <v>114</v>
      </c>
      <c r="AH16" s="64">
        <v>15</v>
      </c>
      <c r="AI16" s="63">
        <v>17</v>
      </c>
      <c r="AJ16" s="64">
        <v>8</v>
      </c>
      <c r="AK16" s="64">
        <v>34</v>
      </c>
      <c r="AL16" s="64">
        <v>12</v>
      </c>
      <c r="AM16" s="65">
        <v>14</v>
      </c>
      <c r="AN16" s="66">
        <v>0</v>
      </c>
      <c r="AO16" s="65">
        <v>0</v>
      </c>
      <c r="AP16" s="65">
        <v>8</v>
      </c>
      <c r="AQ16" s="66">
        <v>0</v>
      </c>
      <c r="AR16" s="66">
        <v>2</v>
      </c>
      <c r="AS16" s="64">
        <v>0</v>
      </c>
      <c r="AT16" s="67">
        <v>6</v>
      </c>
      <c r="AU16" s="65">
        <v>7</v>
      </c>
      <c r="AV16" s="65">
        <v>7</v>
      </c>
      <c r="AW16" s="66">
        <v>25</v>
      </c>
      <c r="AX16" s="67">
        <v>18</v>
      </c>
      <c r="AY16" s="65">
        <v>1</v>
      </c>
      <c r="AZ16" s="66">
        <v>13</v>
      </c>
      <c r="BA16" s="65">
        <v>15</v>
      </c>
      <c r="BB16" s="65">
        <v>72</v>
      </c>
      <c r="BC16" s="65">
        <v>3</v>
      </c>
      <c r="BD16" s="65">
        <v>87</v>
      </c>
      <c r="BE16" s="66">
        <v>63</v>
      </c>
      <c r="BF16" s="64">
        <v>9</v>
      </c>
      <c r="BG16" s="65">
        <v>8</v>
      </c>
      <c r="BH16" s="66">
        <v>0</v>
      </c>
      <c r="BI16" s="65">
        <v>0</v>
      </c>
      <c r="BJ16" s="239">
        <v>4</v>
      </c>
      <c r="BK16" s="67">
        <v>0</v>
      </c>
      <c r="BL16" s="65">
        <v>0</v>
      </c>
      <c r="BM16" s="65">
        <v>0</v>
      </c>
      <c r="BN16" s="64">
        <v>1</v>
      </c>
      <c r="BO16" s="65">
        <v>8</v>
      </c>
      <c r="BP16" s="66">
        <v>0</v>
      </c>
      <c r="BQ16" s="65">
        <v>0</v>
      </c>
      <c r="BR16" s="64">
        <v>0</v>
      </c>
      <c r="BS16" s="65">
        <v>0</v>
      </c>
      <c r="BT16" s="65">
        <v>0</v>
      </c>
      <c r="BU16" s="65">
        <v>13</v>
      </c>
      <c r="BV16" s="68">
        <f t="shared" si="5"/>
        <v>262</v>
      </c>
      <c r="BW16" s="68">
        <f t="shared" si="6"/>
        <v>208</v>
      </c>
      <c r="BX16" s="69">
        <f t="shared" si="7"/>
        <v>470</v>
      </c>
      <c r="BY16" s="64">
        <v>0</v>
      </c>
      <c r="BZ16" s="64">
        <v>0</v>
      </c>
      <c r="CA16" s="64">
        <v>3</v>
      </c>
      <c r="CB16" s="65">
        <v>0</v>
      </c>
      <c r="CC16" s="66">
        <v>0</v>
      </c>
      <c r="CD16" s="65">
        <v>0</v>
      </c>
      <c r="CE16" s="66">
        <v>2</v>
      </c>
      <c r="CF16" s="65">
        <v>2</v>
      </c>
      <c r="CG16" s="65">
        <v>17</v>
      </c>
      <c r="CH16" s="65">
        <v>14</v>
      </c>
      <c r="CI16" s="65">
        <v>0</v>
      </c>
      <c r="CJ16" s="65">
        <v>0</v>
      </c>
      <c r="CK16" s="66">
        <v>0</v>
      </c>
      <c r="CL16" s="64">
        <v>5</v>
      </c>
      <c r="CM16" s="65">
        <v>4</v>
      </c>
      <c r="CN16" s="65">
        <v>0</v>
      </c>
      <c r="CO16" s="66">
        <v>0</v>
      </c>
      <c r="CP16" s="66">
        <v>0</v>
      </c>
      <c r="CQ16" s="64">
        <v>0</v>
      </c>
      <c r="CR16" s="64">
        <v>0</v>
      </c>
      <c r="CS16" s="64">
        <v>0</v>
      </c>
      <c r="CT16" s="65">
        <v>0</v>
      </c>
      <c r="CU16" s="65">
        <v>12</v>
      </c>
      <c r="CV16" s="66">
        <v>0</v>
      </c>
      <c r="CW16" s="64">
        <v>0</v>
      </c>
      <c r="CX16" s="64">
        <v>0</v>
      </c>
      <c r="CY16" s="64">
        <v>0</v>
      </c>
      <c r="CZ16" s="65">
        <v>3</v>
      </c>
      <c r="DA16" s="65">
        <v>41</v>
      </c>
      <c r="DB16" s="66">
        <v>52</v>
      </c>
      <c r="DC16" s="64">
        <v>0</v>
      </c>
      <c r="DD16" s="64">
        <v>0</v>
      </c>
      <c r="DE16" s="64">
        <v>4</v>
      </c>
      <c r="DF16" s="65">
        <v>2</v>
      </c>
      <c r="DG16" s="66">
        <v>0</v>
      </c>
      <c r="DH16" s="64">
        <v>0</v>
      </c>
      <c r="DI16" s="65">
        <v>1</v>
      </c>
      <c r="DJ16" s="65">
        <v>0</v>
      </c>
      <c r="DK16" s="65">
        <v>0</v>
      </c>
      <c r="DL16" s="66">
        <v>0</v>
      </c>
      <c r="DM16" s="64">
        <v>0</v>
      </c>
      <c r="DN16" s="65">
        <v>22</v>
      </c>
      <c r="DO16" s="65">
        <v>0</v>
      </c>
      <c r="DP16" s="64">
        <v>0</v>
      </c>
      <c r="DQ16" s="66">
        <v>6</v>
      </c>
      <c r="DR16" s="64">
        <v>1</v>
      </c>
      <c r="DS16" s="65">
        <v>0</v>
      </c>
      <c r="DT16" s="66">
        <v>0</v>
      </c>
      <c r="DU16" s="66">
        <v>0</v>
      </c>
      <c r="DV16" s="64">
        <v>0</v>
      </c>
      <c r="DW16" s="64">
        <v>7</v>
      </c>
      <c r="DX16" s="65">
        <v>0</v>
      </c>
      <c r="DY16" s="65">
        <v>0</v>
      </c>
      <c r="DZ16" s="64">
        <v>0</v>
      </c>
      <c r="EA16" s="65">
        <v>0</v>
      </c>
      <c r="EB16" s="64">
        <v>0</v>
      </c>
      <c r="EC16" s="64">
        <v>30</v>
      </c>
      <c r="ED16" s="65">
        <v>0</v>
      </c>
      <c r="EE16" s="64">
        <v>106</v>
      </c>
      <c r="EF16" s="67">
        <v>83</v>
      </c>
      <c r="EG16" s="65">
        <v>0</v>
      </c>
      <c r="EH16" s="64">
        <v>0</v>
      </c>
      <c r="EI16" s="64">
        <v>0</v>
      </c>
      <c r="EJ16" s="65">
        <v>0</v>
      </c>
      <c r="EK16" s="65">
        <v>4</v>
      </c>
      <c r="EL16" s="66">
        <v>0</v>
      </c>
      <c r="EM16" s="64">
        <v>0</v>
      </c>
      <c r="EN16" s="66">
        <v>0</v>
      </c>
      <c r="EO16" s="64">
        <v>3</v>
      </c>
      <c r="EP16" s="67">
        <v>12</v>
      </c>
      <c r="EQ16" s="65">
        <v>0</v>
      </c>
      <c r="ER16" s="66">
        <v>0</v>
      </c>
      <c r="ES16" s="64">
        <v>0</v>
      </c>
      <c r="ET16" s="64">
        <v>0</v>
      </c>
      <c r="EU16" s="66">
        <v>4</v>
      </c>
      <c r="EV16" s="65">
        <v>12</v>
      </c>
      <c r="EW16" s="65">
        <v>0</v>
      </c>
      <c r="EX16" s="70">
        <v>5</v>
      </c>
      <c r="EY16" s="42">
        <v>0</v>
      </c>
      <c r="EZ16" s="71">
        <f t="shared" si="12"/>
        <v>244</v>
      </c>
      <c r="FA16" s="71">
        <f t="shared" si="8"/>
        <v>213</v>
      </c>
      <c r="FB16" s="72">
        <f t="shared" si="9"/>
        <v>457</v>
      </c>
      <c r="FC16" s="72">
        <f t="shared" si="10"/>
        <v>1196</v>
      </c>
    </row>
    <row r="17" spans="1:159" ht="24.95" customHeight="1">
      <c r="A17" s="237" t="s">
        <v>23</v>
      </c>
      <c r="B17" s="215" t="s">
        <v>1050</v>
      </c>
      <c r="C17" s="215">
        <v>130</v>
      </c>
      <c r="D17" s="65">
        <v>177</v>
      </c>
      <c r="E17" s="215">
        <v>56</v>
      </c>
      <c r="F17" s="65">
        <v>81</v>
      </c>
      <c r="G17" s="216">
        <v>10</v>
      </c>
      <c r="H17" s="65">
        <v>18</v>
      </c>
      <c r="I17" s="216">
        <v>94</v>
      </c>
      <c r="J17" s="217">
        <v>70</v>
      </c>
      <c r="K17" s="218">
        <f t="shared" si="0"/>
        <v>290</v>
      </c>
      <c r="L17" s="218">
        <f t="shared" si="11"/>
        <v>346</v>
      </c>
      <c r="M17" s="219">
        <f t="shared" si="1"/>
        <v>636</v>
      </c>
      <c r="N17" s="217">
        <v>32</v>
      </c>
      <c r="O17" s="215">
        <v>34</v>
      </c>
      <c r="P17" s="216">
        <v>49</v>
      </c>
      <c r="Q17" s="217">
        <v>51</v>
      </c>
      <c r="R17" s="220">
        <v>3</v>
      </c>
      <c r="S17" s="238">
        <v>9</v>
      </c>
      <c r="T17" s="216">
        <v>1</v>
      </c>
      <c r="U17" s="217">
        <v>1</v>
      </c>
      <c r="V17" s="215">
        <v>8</v>
      </c>
      <c r="W17" s="215">
        <v>13</v>
      </c>
      <c r="X17" s="215">
        <v>0</v>
      </c>
      <c r="Y17" s="215">
        <v>1</v>
      </c>
      <c r="Z17" s="67">
        <v>1</v>
      </c>
      <c r="AA17" s="217">
        <v>0</v>
      </c>
      <c r="AB17" s="215">
        <v>26</v>
      </c>
      <c r="AC17" s="215">
        <v>61</v>
      </c>
      <c r="AD17" s="215">
        <v>10</v>
      </c>
      <c r="AE17" s="218">
        <f t="shared" si="2"/>
        <v>130</v>
      </c>
      <c r="AF17" s="218">
        <f t="shared" si="3"/>
        <v>170</v>
      </c>
      <c r="AG17" s="62">
        <f t="shared" si="4"/>
        <v>300</v>
      </c>
      <c r="AH17" s="64">
        <v>7</v>
      </c>
      <c r="AI17" s="63">
        <v>2</v>
      </c>
      <c r="AJ17" s="64">
        <v>3</v>
      </c>
      <c r="AK17" s="64">
        <v>17</v>
      </c>
      <c r="AL17" s="64">
        <v>12</v>
      </c>
      <c r="AM17" s="65">
        <v>6</v>
      </c>
      <c r="AN17" s="66">
        <v>45</v>
      </c>
      <c r="AO17" s="65">
        <v>31</v>
      </c>
      <c r="AP17" s="65">
        <v>12</v>
      </c>
      <c r="AQ17" s="66">
        <v>7</v>
      </c>
      <c r="AR17" s="66">
        <v>1</v>
      </c>
      <c r="AS17" s="64">
        <v>0</v>
      </c>
      <c r="AT17" s="67">
        <v>31</v>
      </c>
      <c r="AU17" s="65">
        <v>16</v>
      </c>
      <c r="AV17" s="65">
        <v>28</v>
      </c>
      <c r="AW17" s="66">
        <v>47</v>
      </c>
      <c r="AX17" s="67">
        <v>31</v>
      </c>
      <c r="AY17" s="65">
        <v>20</v>
      </c>
      <c r="AZ17" s="66">
        <v>20</v>
      </c>
      <c r="BA17" s="65">
        <v>27</v>
      </c>
      <c r="BB17" s="65">
        <v>38</v>
      </c>
      <c r="BC17" s="65">
        <v>0</v>
      </c>
      <c r="BD17" s="65">
        <v>48</v>
      </c>
      <c r="BE17" s="66">
        <v>41</v>
      </c>
      <c r="BF17" s="64">
        <v>22</v>
      </c>
      <c r="BG17" s="65">
        <v>22</v>
      </c>
      <c r="BH17" s="66">
        <v>19</v>
      </c>
      <c r="BI17" s="65">
        <v>13</v>
      </c>
      <c r="BJ17" s="239">
        <v>18</v>
      </c>
      <c r="BK17" s="67">
        <v>6</v>
      </c>
      <c r="BL17" s="65">
        <v>0</v>
      </c>
      <c r="BM17" s="65">
        <v>49</v>
      </c>
      <c r="BN17" s="64">
        <v>16</v>
      </c>
      <c r="BO17" s="65">
        <v>5</v>
      </c>
      <c r="BP17" s="66">
        <v>4</v>
      </c>
      <c r="BQ17" s="65">
        <v>8</v>
      </c>
      <c r="BR17" s="64">
        <v>63</v>
      </c>
      <c r="BS17" s="65">
        <v>46</v>
      </c>
      <c r="BT17" s="65">
        <v>26</v>
      </c>
      <c r="BU17" s="65">
        <v>88</v>
      </c>
      <c r="BV17" s="68">
        <f t="shared" si="5"/>
        <v>444</v>
      </c>
      <c r="BW17" s="68">
        <f t="shared" si="6"/>
        <v>451</v>
      </c>
      <c r="BX17" s="69">
        <f t="shared" si="7"/>
        <v>895</v>
      </c>
      <c r="BY17" s="64">
        <v>0</v>
      </c>
      <c r="BZ17" s="64">
        <v>0</v>
      </c>
      <c r="CA17" s="64">
        <v>36</v>
      </c>
      <c r="CB17" s="65">
        <v>4</v>
      </c>
      <c r="CC17" s="66">
        <v>11</v>
      </c>
      <c r="CD17" s="65">
        <v>0</v>
      </c>
      <c r="CE17" s="66">
        <v>0</v>
      </c>
      <c r="CF17" s="65">
        <v>2</v>
      </c>
      <c r="CG17" s="65">
        <v>6</v>
      </c>
      <c r="CH17" s="65">
        <v>1</v>
      </c>
      <c r="CI17" s="65">
        <v>53</v>
      </c>
      <c r="CJ17" s="65">
        <v>69</v>
      </c>
      <c r="CK17" s="66">
        <v>2</v>
      </c>
      <c r="CL17" s="64">
        <v>50</v>
      </c>
      <c r="CM17" s="65">
        <v>3</v>
      </c>
      <c r="CN17" s="65">
        <v>30</v>
      </c>
      <c r="CO17" s="66">
        <v>0</v>
      </c>
      <c r="CP17" s="66">
        <v>16</v>
      </c>
      <c r="CQ17" s="64">
        <v>0</v>
      </c>
      <c r="CR17" s="64">
        <v>0</v>
      </c>
      <c r="CS17" s="64">
        <v>10</v>
      </c>
      <c r="CT17" s="65">
        <v>2</v>
      </c>
      <c r="CU17" s="65">
        <v>69</v>
      </c>
      <c r="CV17" s="66">
        <v>1</v>
      </c>
      <c r="CW17" s="64">
        <v>0</v>
      </c>
      <c r="CX17" s="64">
        <v>0</v>
      </c>
      <c r="CY17" s="64">
        <v>3</v>
      </c>
      <c r="CZ17" s="65">
        <v>0</v>
      </c>
      <c r="DA17" s="65">
        <v>154</v>
      </c>
      <c r="DB17" s="66">
        <v>150</v>
      </c>
      <c r="DC17" s="64">
        <v>0</v>
      </c>
      <c r="DD17" s="64">
        <v>0</v>
      </c>
      <c r="DE17" s="64">
        <v>93</v>
      </c>
      <c r="DF17" s="65">
        <v>126</v>
      </c>
      <c r="DG17" s="66">
        <v>56</v>
      </c>
      <c r="DH17" s="64">
        <v>0</v>
      </c>
      <c r="DI17" s="65">
        <v>0</v>
      </c>
      <c r="DJ17" s="65">
        <v>1</v>
      </c>
      <c r="DK17" s="65">
        <v>0</v>
      </c>
      <c r="DL17" s="66">
        <v>0</v>
      </c>
      <c r="DM17" s="64">
        <v>12</v>
      </c>
      <c r="DN17" s="65">
        <v>6</v>
      </c>
      <c r="DO17" s="65">
        <v>0</v>
      </c>
      <c r="DP17" s="64">
        <v>0</v>
      </c>
      <c r="DQ17" s="66">
        <v>99</v>
      </c>
      <c r="DR17" s="64">
        <v>50</v>
      </c>
      <c r="DS17" s="65">
        <v>0</v>
      </c>
      <c r="DT17" s="66">
        <v>63</v>
      </c>
      <c r="DU17" s="66">
        <v>0</v>
      </c>
      <c r="DV17" s="64">
        <v>0</v>
      </c>
      <c r="DW17" s="64">
        <v>8</v>
      </c>
      <c r="DX17" s="65">
        <v>0</v>
      </c>
      <c r="DY17" s="65">
        <v>10</v>
      </c>
      <c r="DZ17" s="64">
        <v>0</v>
      </c>
      <c r="EA17" s="65">
        <v>0</v>
      </c>
      <c r="EB17" s="64">
        <v>0</v>
      </c>
      <c r="EC17" s="64">
        <v>32</v>
      </c>
      <c r="ED17" s="65">
        <v>0</v>
      </c>
      <c r="EE17" s="64">
        <v>44</v>
      </c>
      <c r="EF17" s="67">
        <v>0</v>
      </c>
      <c r="EG17" s="65">
        <v>0</v>
      </c>
      <c r="EH17" s="64">
        <v>0</v>
      </c>
      <c r="EI17" s="64">
        <v>4</v>
      </c>
      <c r="EJ17" s="65">
        <v>17</v>
      </c>
      <c r="EK17" s="65">
        <v>0</v>
      </c>
      <c r="EL17" s="66">
        <v>0</v>
      </c>
      <c r="EM17" s="64">
        <v>0</v>
      </c>
      <c r="EN17" s="66">
        <v>0</v>
      </c>
      <c r="EO17" s="64">
        <v>16</v>
      </c>
      <c r="EP17" s="67">
        <v>11</v>
      </c>
      <c r="EQ17" s="65">
        <v>0</v>
      </c>
      <c r="ER17" s="66">
        <v>0</v>
      </c>
      <c r="ES17" s="64">
        <v>0</v>
      </c>
      <c r="ET17" s="64">
        <v>0</v>
      </c>
      <c r="EU17" s="66">
        <v>1</v>
      </c>
      <c r="EV17" s="65">
        <v>5</v>
      </c>
      <c r="EW17" s="65">
        <v>0</v>
      </c>
      <c r="EX17" s="70">
        <v>0</v>
      </c>
      <c r="EY17" s="42">
        <v>47</v>
      </c>
      <c r="EZ17" s="71">
        <f t="shared" si="12"/>
        <v>722</v>
      </c>
      <c r="FA17" s="71">
        <f t="shared" si="8"/>
        <v>651</v>
      </c>
      <c r="FB17" s="72">
        <f t="shared" si="9"/>
        <v>1373</v>
      </c>
      <c r="FC17" s="72">
        <f t="shared" si="10"/>
        <v>3204</v>
      </c>
    </row>
    <row r="18" spans="1:159" ht="24.95" customHeight="1">
      <c r="A18" s="237" t="s">
        <v>36</v>
      </c>
      <c r="B18" s="215" t="s">
        <v>1050</v>
      </c>
      <c r="C18" s="215">
        <v>128</v>
      </c>
      <c r="D18" s="65">
        <v>166</v>
      </c>
      <c r="E18" s="215">
        <v>45</v>
      </c>
      <c r="F18" s="65">
        <v>79</v>
      </c>
      <c r="G18" s="216">
        <v>11</v>
      </c>
      <c r="H18" s="65">
        <v>26</v>
      </c>
      <c r="I18" s="216">
        <v>98</v>
      </c>
      <c r="J18" s="217">
        <v>190</v>
      </c>
      <c r="K18" s="218">
        <f t="shared" si="0"/>
        <v>282</v>
      </c>
      <c r="L18" s="218">
        <f t="shared" si="11"/>
        <v>461</v>
      </c>
      <c r="M18" s="219">
        <f t="shared" si="1"/>
        <v>743</v>
      </c>
      <c r="N18" s="217">
        <v>29</v>
      </c>
      <c r="O18" s="215">
        <v>27</v>
      </c>
      <c r="P18" s="216">
        <v>38</v>
      </c>
      <c r="Q18" s="217">
        <v>44</v>
      </c>
      <c r="R18" s="220">
        <v>5</v>
      </c>
      <c r="S18" s="238">
        <v>11</v>
      </c>
      <c r="T18" s="216">
        <v>0</v>
      </c>
      <c r="U18" s="217">
        <v>0</v>
      </c>
      <c r="V18" s="215">
        <v>2</v>
      </c>
      <c r="W18" s="215">
        <v>2</v>
      </c>
      <c r="X18" s="215">
        <v>0</v>
      </c>
      <c r="Y18" s="215">
        <v>0</v>
      </c>
      <c r="Z18" s="67">
        <v>3</v>
      </c>
      <c r="AA18" s="217">
        <v>0</v>
      </c>
      <c r="AB18" s="215">
        <v>0</v>
      </c>
      <c r="AC18" s="215">
        <v>3</v>
      </c>
      <c r="AD18" s="215">
        <v>1</v>
      </c>
      <c r="AE18" s="218">
        <f t="shared" si="2"/>
        <v>78</v>
      </c>
      <c r="AF18" s="218">
        <f t="shared" si="3"/>
        <v>87</v>
      </c>
      <c r="AG18" s="62">
        <f t="shared" si="4"/>
        <v>165</v>
      </c>
      <c r="AH18" s="64">
        <v>0</v>
      </c>
      <c r="AI18" s="63">
        <v>1</v>
      </c>
      <c r="AJ18" s="64">
        <v>0</v>
      </c>
      <c r="AK18" s="64">
        <v>10</v>
      </c>
      <c r="AL18" s="64">
        <v>1</v>
      </c>
      <c r="AM18" s="65">
        <v>7</v>
      </c>
      <c r="AN18" s="66">
        <v>0</v>
      </c>
      <c r="AO18" s="65">
        <v>0</v>
      </c>
      <c r="AP18" s="65">
        <v>5</v>
      </c>
      <c r="AQ18" s="66">
        <v>1</v>
      </c>
      <c r="AR18" s="66">
        <v>44</v>
      </c>
      <c r="AS18" s="64">
        <v>34</v>
      </c>
      <c r="AT18" s="67">
        <v>3</v>
      </c>
      <c r="AU18" s="65">
        <v>28</v>
      </c>
      <c r="AV18" s="65">
        <v>0</v>
      </c>
      <c r="AW18" s="66">
        <v>9</v>
      </c>
      <c r="AX18" s="67">
        <v>3</v>
      </c>
      <c r="AY18" s="65">
        <v>16</v>
      </c>
      <c r="AZ18" s="66">
        <v>0</v>
      </c>
      <c r="BA18" s="65">
        <v>0</v>
      </c>
      <c r="BB18" s="65">
        <v>18</v>
      </c>
      <c r="BC18" s="65">
        <v>0</v>
      </c>
      <c r="BD18" s="65">
        <v>0</v>
      </c>
      <c r="BE18" s="66">
        <v>0</v>
      </c>
      <c r="BF18" s="64">
        <v>11</v>
      </c>
      <c r="BG18" s="65">
        <v>0</v>
      </c>
      <c r="BH18" s="66">
        <v>0</v>
      </c>
      <c r="BI18" s="65">
        <v>0</v>
      </c>
      <c r="BJ18" s="239">
        <v>10</v>
      </c>
      <c r="BK18" s="67">
        <v>0</v>
      </c>
      <c r="BL18" s="65">
        <v>0</v>
      </c>
      <c r="BM18" s="65">
        <v>0</v>
      </c>
      <c r="BN18" s="64">
        <v>1</v>
      </c>
      <c r="BO18" s="65">
        <v>0</v>
      </c>
      <c r="BP18" s="66">
        <v>4</v>
      </c>
      <c r="BQ18" s="65">
        <v>12</v>
      </c>
      <c r="BR18" s="64">
        <v>1</v>
      </c>
      <c r="BS18" s="65">
        <v>27</v>
      </c>
      <c r="BT18" s="65">
        <v>0</v>
      </c>
      <c r="BU18" s="65">
        <v>0</v>
      </c>
      <c r="BV18" s="68">
        <f t="shared" si="5"/>
        <v>101</v>
      </c>
      <c r="BW18" s="68">
        <f t="shared" si="6"/>
        <v>145</v>
      </c>
      <c r="BX18" s="69">
        <f t="shared" si="7"/>
        <v>246</v>
      </c>
      <c r="BY18" s="64">
        <v>0</v>
      </c>
      <c r="BZ18" s="64">
        <v>0</v>
      </c>
      <c r="CA18" s="64">
        <v>29</v>
      </c>
      <c r="CB18" s="65">
        <v>1</v>
      </c>
      <c r="CC18" s="66">
        <v>20</v>
      </c>
      <c r="CD18" s="65">
        <v>0</v>
      </c>
      <c r="CE18" s="66">
        <v>0</v>
      </c>
      <c r="CF18" s="65">
        <v>0</v>
      </c>
      <c r="CG18" s="65">
        <v>14</v>
      </c>
      <c r="CH18" s="65">
        <v>2</v>
      </c>
      <c r="CI18" s="65">
        <v>30</v>
      </c>
      <c r="CJ18" s="65">
        <v>17</v>
      </c>
      <c r="CK18" s="66">
        <v>0</v>
      </c>
      <c r="CL18" s="64">
        <v>0</v>
      </c>
      <c r="CM18" s="65">
        <v>3</v>
      </c>
      <c r="CN18" s="65">
        <v>8</v>
      </c>
      <c r="CO18" s="66">
        <v>0</v>
      </c>
      <c r="CP18" s="66">
        <v>14</v>
      </c>
      <c r="CQ18" s="64">
        <v>0</v>
      </c>
      <c r="CR18" s="64">
        <v>0</v>
      </c>
      <c r="CS18" s="64">
        <v>0</v>
      </c>
      <c r="CT18" s="65">
        <v>0</v>
      </c>
      <c r="CU18" s="65">
        <v>0</v>
      </c>
      <c r="CV18" s="66">
        <v>0</v>
      </c>
      <c r="CW18" s="64">
        <v>0</v>
      </c>
      <c r="CX18" s="64">
        <v>0</v>
      </c>
      <c r="CY18" s="64">
        <v>0</v>
      </c>
      <c r="CZ18" s="65">
        <v>5</v>
      </c>
      <c r="DA18" s="65">
        <v>0</v>
      </c>
      <c r="DB18" s="66">
        <v>0</v>
      </c>
      <c r="DC18" s="64">
        <v>0</v>
      </c>
      <c r="DD18" s="64">
        <v>0</v>
      </c>
      <c r="DE18" s="64">
        <v>7</v>
      </c>
      <c r="DF18" s="65">
        <v>3</v>
      </c>
      <c r="DG18" s="66">
        <v>0</v>
      </c>
      <c r="DH18" s="64">
        <v>0</v>
      </c>
      <c r="DI18" s="65">
        <v>0</v>
      </c>
      <c r="DJ18" s="65">
        <v>0</v>
      </c>
      <c r="DK18" s="65">
        <v>0</v>
      </c>
      <c r="DL18" s="66">
        <v>0</v>
      </c>
      <c r="DM18" s="64">
        <v>0</v>
      </c>
      <c r="DN18" s="65">
        <v>0</v>
      </c>
      <c r="DO18" s="65">
        <v>0</v>
      </c>
      <c r="DP18" s="64">
        <v>0</v>
      </c>
      <c r="DQ18" s="66">
        <v>2</v>
      </c>
      <c r="DR18" s="64">
        <v>0</v>
      </c>
      <c r="DS18" s="65">
        <v>0</v>
      </c>
      <c r="DT18" s="66">
        <v>0</v>
      </c>
      <c r="DU18" s="66">
        <v>0</v>
      </c>
      <c r="DV18" s="64">
        <v>0</v>
      </c>
      <c r="DW18" s="64">
        <v>6</v>
      </c>
      <c r="DX18" s="65">
        <v>0</v>
      </c>
      <c r="DY18" s="65">
        <v>20</v>
      </c>
      <c r="DZ18" s="64">
        <v>2</v>
      </c>
      <c r="EA18" s="65">
        <v>0</v>
      </c>
      <c r="EB18" s="64">
        <v>0</v>
      </c>
      <c r="EC18" s="64">
        <v>4</v>
      </c>
      <c r="ED18" s="65">
        <v>0</v>
      </c>
      <c r="EE18" s="64">
        <v>4</v>
      </c>
      <c r="EF18" s="67">
        <v>0</v>
      </c>
      <c r="EG18" s="65">
        <v>0</v>
      </c>
      <c r="EH18" s="64">
        <v>0</v>
      </c>
      <c r="EI18" s="64">
        <v>67</v>
      </c>
      <c r="EJ18" s="65">
        <v>28</v>
      </c>
      <c r="EK18" s="65">
        <v>0</v>
      </c>
      <c r="EL18" s="66">
        <v>0</v>
      </c>
      <c r="EM18" s="64">
        <v>0</v>
      </c>
      <c r="EN18" s="66">
        <v>0</v>
      </c>
      <c r="EO18" s="64">
        <v>13</v>
      </c>
      <c r="EP18" s="67">
        <v>43</v>
      </c>
      <c r="EQ18" s="65">
        <v>0</v>
      </c>
      <c r="ER18" s="66">
        <v>0</v>
      </c>
      <c r="ES18" s="64">
        <v>0</v>
      </c>
      <c r="ET18" s="64">
        <v>0</v>
      </c>
      <c r="EU18" s="66">
        <v>39</v>
      </c>
      <c r="EV18" s="65">
        <v>0</v>
      </c>
      <c r="EW18" s="65">
        <v>0</v>
      </c>
      <c r="EX18" s="70">
        <v>0</v>
      </c>
      <c r="EY18" s="42">
        <v>37</v>
      </c>
      <c r="EZ18" s="71">
        <f t="shared" si="12"/>
        <v>258</v>
      </c>
      <c r="FA18" s="71">
        <f t="shared" si="8"/>
        <v>160</v>
      </c>
      <c r="FB18" s="72">
        <f t="shared" si="9"/>
        <v>418</v>
      </c>
      <c r="FC18" s="72">
        <f t="shared" si="10"/>
        <v>1572</v>
      </c>
    </row>
    <row r="19" spans="1:159" ht="24.95" customHeight="1">
      <c r="A19" s="237" t="s">
        <v>20</v>
      </c>
      <c r="B19" s="215" t="s">
        <v>1050</v>
      </c>
      <c r="C19" s="215">
        <v>115</v>
      </c>
      <c r="D19" s="65">
        <v>135</v>
      </c>
      <c r="E19" s="215">
        <v>45</v>
      </c>
      <c r="F19" s="65">
        <v>51</v>
      </c>
      <c r="G19" s="216">
        <v>9</v>
      </c>
      <c r="H19" s="65">
        <v>9</v>
      </c>
      <c r="I19" s="216">
        <v>155</v>
      </c>
      <c r="J19" s="217">
        <v>345</v>
      </c>
      <c r="K19" s="218">
        <f t="shared" si="0"/>
        <v>324</v>
      </c>
      <c r="L19" s="218">
        <f t="shared" si="11"/>
        <v>540</v>
      </c>
      <c r="M19" s="219">
        <f t="shared" si="1"/>
        <v>864</v>
      </c>
      <c r="N19" s="217">
        <v>32</v>
      </c>
      <c r="O19" s="215">
        <v>25</v>
      </c>
      <c r="P19" s="216">
        <v>68</v>
      </c>
      <c r="Q19" s="217">
        <v>76</v>
      </c>
      <c r="R19" s="220">
        <v>24</v>
      </c>
      <c r="S19" s="238">
        <v>16</v>
      </c>
      <c r="T19" s="216">
        <v>0</v>
      </c>
      <c r="U19" s="217">
        <v>0</v>
      </c>
      <c r="V19" s="215">
        <v>5</v>
      </c>
      <c r="W19" s="215">
        <v>5</v>
      </c>
      <c r="X19" s="215">
        <v>0</v>
      </c>
      <c r="Y19" s="215">
        <v>1</v>
      </c>
      <c r="Z19" s="67">
        <v>9</v>
      </c>
      <c r="AA19" s="217">
        <v>0</v>
      </c>
      <c r="AB19" s="215">
        <v>17</v>
      </c>
      <c r="AC19" s="215">
        <v>26</v>
      </c>
      <c r="AD19" s="215">
        <v>4</v>
      </c>
      <c r="AE19" s="218">
        <f t="shared" si="2"/>
        <v>159</v>
      </c>
      <c r="AF19" s="218">
        <f t="shared" si="3"/>
        <v>149</v>
      </c>
      <c r="AG19" s="62">
        <f t="shared" si="4"/>
        <v>308</v>
      </c>
      <c r="AH19" s="64">
        <v>4</v>
      </c>
      <c r="AI19" s="63">
        <v>12</v>
      </c>
      <c r="AJ19" s="64">
        <v>0</v>
      </c>
      <c r="AK19" s="64">
        <v>7</v>
      </c>
      <c r="AL19" s="64">
        <v>1</v>
      </c>
      <c r="AM19" s="65">
        <v>0</v>
      </c>
      <c r="AN19" s="66">
        <v>1</v>
      </c>
      <c r="AO19" s="65">
        <v>10</v>
      </c>
      <c r="AP19" s="65">
        <v>7</v>
      </c>
      <c r="AQ19" s="66">
        <v>2</v>
      </c>
      <c r="AR19" s="66">
        <v>19</v>
      </c>
      <c r="AS19" s="64">
        <v>0</v>
      </c>
      <c r="AT19" s="67">
        <v>22</v>
      </c>
      <c r="AU19" s="65">
        <v>19</v>
      </c>
      <c r="AV19" s="65">
        <v>3</v>
      </c>
      <c r="AW19" s="66">
        <v>28</v>
      </c>
      <c r="AX19" s="67">
        <v>40</v>
      </c>
      <c r="AY19" s="65">
        <v>14</v>
      </c>
      <c r="AZ19" s="66">
        <v>30</v>
      </c>
      <c r="BA19" s="65">
        <v>0</v>
      </c>
      <c r="BB19" s="65">
        <v>13</v>
      </c>
      <c r="BC19" s="65">
        <v>1</v>
      </c>
      <c r="BD19" s="65">
        <v>12</v>
      </c>
      <c r="BE19" s="66">
        <v>2</v>
      </c>
      <c r="BF19" s="64">
        <v>9</v>
      </c>
      <c r="BG19" s="65">
        <v>1</v>
      </c>
      <c r="BH19" s="66">
        <v>0</v>
      </c>
      <c r="BI19" s="65">
        <v>0</v>
      </c>
      <c r="BJ19" s="239">
        <v>2</v>
      </c>
      <c r="BK19" s="67">
        <v>2</v>
      </c>
      <c r="BL19" s="65">
        <v>17</v>
      </c>
      <c r="BM19" s="65">
        <v>0</v>
      </c>
      <c r="BN19" s="64">
        <v>12</v>
      </c>
      <c r="BO19" s="65">
        <v>10</v>
      </c>
      <c r="BP19" s="66">
        <v>13</v>
      </c>
      <c r="BQ19" s="65">
        <v>8</v>
      </c>
      <c r="BR19" s="64">
        <v>12</v>
      </c>
      <c r="BS19" s="65">
        <v>25</v>
      </c>
      <c r="BT19" s="65">
        <v>13</v>
      </c>
      <c r="BU19" s="65">
        <v>26</v>
      </c>
      <c r="BV19" s="68">
        <f t="shared" si="5"/>
        <v>230</v>
      </c>
      <c r="BW19" s="68">
        <f t="shared" si="6"/>
        <v>167</v>
      </c>
      <c r="BX19" s="69">
        <f t="shared" si="7"/>
        <v>397</v>
      </c>
      <c r="BY19" s="64">
        <v>0</v>
      </c>
      <c r="BZ19" s="64">
        <v>0</v>
      </c>
      <c r="CA19" s="64">
        <v>4</v>
      </c>
      <c r="CB19" s="65">
        <v>9</v>
      </c>
      <c r="CC19" s="66">
        <v>8</v>
      </c>
      <c r="CD19" s="65">
        <v>0</v>
      </c>
      <c r="CE19" s="66">
        <v>0</v>
      </c>
      <c r="CF19" s="65">
        <v>2</v>
      </c>
      <c r="CG19" s="65">
        <v>1</v>
      </c>
      <c r="CH19" s="65">
        <v>21</v>
      </c>
      <c r="CI19" s="65">
        <v>57</v>
      </c>
      <c r="CJ19" s="65">
        <v>71</v>
      </c>
      <c r="CK19" s="66">
        <v>11</v>
      </c>
      <c r="CL19" s="64">
        <v>21</v>
      </c>
      <c r="CM19" s="65">
        <v>5</v>
      </c>
      <c r="CN19" s="65">
        <v>18</v>
      </c>
      <c r="CO19" s="66">
        <v>33</v>
      </c>
      <c r="CP19" s="66">
        <v>32</v>
      </c>
      <c r="CQ19" s="64">
        <v>0</v>
      </c>
      <c r="CR19" s="64">
        <v>0</v>
      </c>
      <c r="CS19" s="64">
        <v>0</v>
      </c>
      <c r="CT19" s="65">
        <v>0</v>
      </c>
      <c r="CU19" s="65">
        <v>239</v>
      </c>
      <c r="CV19" s="66">
        <v>59</v>
      </c>
      <c r="CW19" s="64">
        <v>0</v>
      </c>
      <c r="CX19" s="64">
        <v>0</v>
      </c>
      <c r="CY19" s="64">
        <v>1</v>
      </c>
      <c r="CZ19" s="65">
        <v>0</v>
      </c>
      <c r="DA19" s="65">
        <v>11</v>
      </c>
      <c r="DB19" s="66">
        <v>23</v>
      </c>
      <c r="DC19" s="64">
        <v>0</v>
      </c>
      <c r="DD19" s="64">
        <v>0</v>
      </c>
      <c r="DE19" s="64">
        <v>20</v>
      </c>
      <c r="DF19" s="65">
        <v>9</v>
      </c>
      <c r="DG19" s="66">
        <v>51</v>
      </c>
      <c r="DH19" s="64">
        <v>0</v>
      </c>
      <c r="DI19" s="65">
        <v>36</v>
      </c>
      <c r="DJ19" s="65">
        <v>4</v>
      </c>
      <c r="DK19" s="65">
        <v>30</v>
      </c>
      <c r="DL19" s="66">
        <v>28</v>
      </c>
      <c r="DM19" s="64">
        <v>0</v>
      </c>
      <c r="DN19" s="65">
        <v>0</v>
      </c>
      <c r="DO19" s="65">
        <v>0</v>
      </c>
      <c r="DP19" s="64">
        <v>0</v>
      </c>
      <c r="DQ19" s="66">
        <v>44</v>
      </c>
      <c r="DR19" s="64">
        <v>82</v>
      </c>
      <c r="DS19" s="65">
        <v>69</v>
      </c>
      <c r="DT19" s="66">
        <v>22</v>
      </c>
      <c r="DU19" s="66">
        <v>0</v>
      </c>
      <c r="DV19" s="64">
        <v>0</v>
      </c>
      <c r="DW19" s="64">
        <v>5</v>
      </c>
      <c r="DX19" s="65">
        <v>0</v>
      </c>
      <c r="DY19" s="65">
        <v>12</v>
      </c>
      <c r="DZ19" s="64">
        <v>0</v>
      </c>
      <c r="EA19" s="65">
        <v>0</v>
      </c>
      <c r="EB19" s="64">
        <v>0</v>
      </c>
      <c r="EC19" s="64">
        <v>139</v>
      </c>
      <c r="ED19" s="65">
        <v>41</v>
      </c>
      <c r="EE19" s="64">
        <v>91</v>
      </c>
      <c r="EF19" s="67">
        <v>0</v>
      </c>
      <c r="EG19" s="65">
        <v>0</v>
      </c>
      <c r="EH19" s="64">
        <v>0</v>
      </c>
      <c r="EI19" s="64">
        <v>0</v>
      </c>
      <c r="EJ19" s="65">
        <v>18</v>
      </c>
      <c r="EK19" s="65">
        <v>0</v>
      </c>
      <c r="EL19" s="66">
        <v>0</v>
      </c>
      <c r="EM19" s="64">
        <v>2</v>
      </c>
      <c r="EN19" s="66">
        <v>0</v>
      </c>
      <c r="EO19" s="64">
        <v>9</v>
      </c>
      <c r="EP19" s="67">
        <v>13</v>
      </c>
      <c r="EQ19" s="65">
        <v>0</v>
      </c>
      <c r="ER19" s="66">
        <v>0</v>
      </c>
      <c r="ES19" s="64">
        <v>0</v>
      </c>
      <c r="ET19" s="64">
        <v>0</v>
      </c>
      <c r="EU19" s="66">
        <v>8</v>
      </c>
      <c r="EV19" s="65">
        <v>8</v>
      </c>
      <c r="EW19" s="65">
        <v>0</v>
      </c>
      <c r="EX19" s="70">
        <v>0</v>
      </c>
      <c r="EY19" s="42">
        <v>25</v>
      </c>
      <c r="EZ19" s="71">
        <f t="shared" ref="EZ19:EZ65" si="13">+SUM(BY19,CA19,CC19,CE19,CG19,CI19,CK19,CM19,CO19,CQ19,CS19,CU19,CW19,CY19,DA19,DC19,DE19,DG19,DI19,DK19,DM19,DO19,DQ19,DS19,DU19,DW19,DY19,EA19,EC19,EE19,EG19,EI19,EK19,EM19,EO19,EQ19,ES19,EU19,EW19)</f>
        <v>886</v>
      </c>
      <c r="FA19" s="71">
        <f t="shared" si="8"/>
        <v>506</v>
      </c>
      <c r="FB19" s="72">
        <f t="shared" si="9"/>
        <v>1392</v>
      </c>
      <c r="FC19" s="72">
        <f t="shared" si="10"/>
        <v>2961</v>
      </c>
    </row>
    <row r="20" spans="1:159" ht="24.95" customHeight="1">
      <c r="A20" s="237" t="s">
        <v>38</v>
      </c>
      <c r="B20" s="215" t="s">
        <v>1050</v>
      </c>
      <c r="C20" s="215">
        <v>169</v>
      </c>
      <c r="D20" s="65">
        <v>206</v>
      </c>
      <c r="E20" s="215">
        <v>42</v>
      </c>
      <c r="F20" s="65">
        <v>70</v>
      </c>
      <c r="G20" s="216">
        <v>8</v>
      </c>
      <c r="H20" s="65">
        <v>15</v>
      </c>
      <c r="I20" s="216">
        <v>97</v>
      </c>
      <c r="J20" s="217">
        <v>227</v>
      </c>
      <c r="K20" s="218">
        <f t="shared" si="0"/>
        <v>316</v>
      </c>
      <c r="L20" s="218">
        <f t="shared" si="11"/>
        <v>518</v>
      </c>
      <c r="M20" s="219">
        <f t="shared" si="1"/>
        <v>834</v>
      </c>
      <c r="N20" s="217">
        <v>31</v>
      </c>
      <c r="O20" s="215">
        <v>43</v>
      </c>
      <c r="P20" s="216">
        <v>62</v>
      </c>
      <c r="Q20" s="217">
        <v>64</v>
      </c>
      <c r="R20" s="220">
        <v>41</v>
      </c>
      <c r="S20" s="238">
        <v>23</v>
      </c>
      <c r="T20" s="216">
        <v>0</v>
      </c>
      <c r="U20" s="217">
        <v>1</v>
      </c>
      <c r="V20" s="215">
        <v>10</v>
      </c>
      <c r="W20" s="215">
        <v>10</v>
      </c>
      <c r="X20" s="215">
        <v>0</v>
      </c>
      <c r="Y20" s="215">
        <v>0</v>
      </c>
      <c r="Z20" s="67">
        <v>1</v>
      </c>
      <c r="AA20" s="217">
        <v>0</v>
      </c>
      <c r="AB20" s="215">
        <v>1</v>
      </c>
      <c r="AC20" s="215">
        <v>6</v>
      </c>
      <c r="AD20" s="215">
        <v>0</v>
      </c>
      <c r="AE20" s="218">
        <f t="shared" si="2"/>
        <v>146</v>
      </c>
      <c r="AF20" s="218">
        <f t="shared" si="3"/>
        <v>147</v>
      </c>
      <c r="AG20" s="62">
        <f t="shared" si="4"/>
        <v>293</v>
      </c>
      <c r="AH20" s="64">
        <v>5</v>
      </c>
      <c r="AI20" s="63">
        <v>2</v>
      </c>
      <c r="AJ20" s="64">
        <v>1</v>
      </c>
      <c r="AK20" s="64">
        <v>4</v>
      </c>
      <c r="AL20" s="64">
        <v>5</v>
      </c>
      <c r="AM20" s="65">
        <v>0</v>
      </c>
      <c r="AN20" s="66">
        <v>0</v>
      </c>
      <c r="AO20" s="65">
        <v>0</v>
      </c>
      <c r="AP20" s="65">
        <v>16</v>
      </c>
      <c r="AQ20" s="66">
        <v>0</v>
      </c>
      <c r="AR20" s="66">
        <v>5</v>
      </c>
      <c r="AS20" s="64">
        <v>10</v>
      </c>
      <c r="AT20" s="67">
        <v>14</v>
      </c>
      <c r="AU20" s="65">
        <v>4</v>
      </c>
      <c r="AV20" s="65">
        <v>0</v>
      </c>
      <c r="AW20" s="66">
        <v>12</v>
      </c>
      <c r="AX20" s="67">
        <v>15</v>
      </c>
      <c r="AY20" s="65">
        <v>0</v>
      </c>
      <c r="AZ20" s="66">
        <v>0</v>
      </c>
      <c r="BA20" s="65">
        <v>0</v>
      </c>
      <c r="BB20" s="65">
        <v>7</v>
      </c>
      <c r="BC20" s="65">
        <v>1</v>
      </c>
      <c r="BD20" s="65">
        <v>0</v>
      </c>
      <c r="BE20" s="66">
        <v>0</v>
      </c>
      <c r="BF20" s="64">
        <v>13</v>
      </c>
      <c r="BG20" s="65">
        <v>2</v>
      </c>
      <c r="BH20" s="66">
        <v>8</v>
      </c>
      <c r="BI20" s="65">
        <v>0</v>
      </c>
      <c r="BJ20" s="239">
        <v>1</v>
      </c>
      <c r="BK20" s="67">
        <v>1</v>
      </c>
      <c r="BL20" s="65">
        <v>0</v>
      </c>
      <c r="BM20" s="65">
        <v>0</v>
      </c>
      <c r="BN20" s="64">
        <v>0</v>
      </c>
      <c r="BO20" s="65">
        <v>0</v>
      </c>
      <c r="BP20" s="66">
        <v>0</v>
      </c>
      <c r="BQ20" s="65">
        <v>0</v>
      </c>
      <c r="BR20" s="64">
        <v>30</v>
      </c>
      <c r="BS20" s="65">
        <v>0</v>
      </c>
      <c r="BT20" s="65">
        <v>0</v>
      </c>
      <c r="BU20" s="65">
        <v>53</v>
      </c>
      <c r="BV20" s="68">
        <f t="shared" si="5"/>
        <v>120</v>
      </c>
      <c r="BW20" s="68">
        <f t="shared" si="6"/>
        <v>89</v>
      </c>
      <c r="BX20" s="69">
        <f t="shared" si="7"/>
        <v>209</v>
      </c>
      <c r="BY20" s="64">
        <v>0</v>
      </c>
      <c r="BZ20" s="64">
        <v>0</v>
      </c>
      <c r="CA20" s="64">
        <v>5</v>
      </c>
      <c r="CB20" s="65">
        <v>2</v>
      </c>
      <c r="CC20" s="66">
        <v>60</v>
      </c>
      <c r="CD20" s="65">
        <v>15</v>
      </c>
      <c r="CE20" s="66">
        <v>0</v>
      </c>
      <c r="CF20" s="65">
        <v>0</v>
      </c>
      <c r="CG20" s="65">
        <v>22</v>
      </c>
      <c r="CH20" s="65">
        <v>19</v>
      </c>
      <c r="CI20" s="65">
        <v>23</v>
      </c>
      <c r="CJ20" s="65">
        <v>18</v>
      </c>
      <c r="CK20" s="66">
        <v>0</v>
      </c>
      <c r="CL20" s="64">
        <v>0</v>
      </c>
      <c r="CM20" s="65">
        <v>2</v>
      </c>
      <c r="CN20" s="65">
        <v>0</v>
      </c>
      <c r="CO20" s="66">
        <v>0</v>
      </c>
      <c r="CP20" s="66">
        <v>0</v>
      </c>
      <c r="CQ20" s="64">
        <v>0</v>
      </c>
      <c r="CR20" s="64">
        <v>0</v>
      </c>
      <c r="CS20" s="64">
        <v>0</v>
      </c>
      <c r="CT20" s="65">
        <v>0</v>
      </c>
      <c r="CU20" s="65">
        <v>125</v>
      </c>
      <c r="CV20" s="66">
        <v>118</v>
      </c>
      <c r="CW20" s="64">
        <v>0</v>
      </c>
      <c r="CX20" s="64">
        <v>0</v>
      </c>
      <c r="CY20" s="64">
        <v>2</v>
      </c>
      <c r="CZ20" s="65">
        <v>6</v>
      </c>
      <c r="DA20" s="65">
        <v>1</v>
      </c>
      <c r="DB20" s="66">
        <v>0</v>
      </c>
      <c r="DC20" s="64">
        <v>0</v>
      </c>
      <c r="DD20" s="64">
        <v>0</v>
      </c>
      <c r="DE20" s="64">
        <v>17</v>
      </c>
      <c r="DF20" s="65">
        <v>0</v>
      </c>
      <c r="DG20" s="66">
        <v>50</v>
      </c>
      <c r="DH20" s="64">
        <v>67</v>
      </c>
      <c r="DI20" s="65">
        <v>6</v>
      </c>
      <c r="DJ20" s="65">
        <v>0</v>
      </c>
      <c r="DK20" s="65">
        <v>0</v>
      </c>
      <c r="DL20" s="66">
        <v>0</v>
      </c>
      <c r="DM20" s="64">
        <v>0</v>
      </c>
      <c r="DN20" s="65">
        <v>28</v>
      </c>
      <c r="DO20" s="65">
        <v>0</v>
      </c>
      <c r="DP20" s="64">
        <v>0</v>
      </c>
      <c r="DQ20" s="66">
        <v>15</v>
      </c>
      <c r="DR20" s="64">
        <v>0</v>
      </c>
      <c r="DS20" s="65">
        <v>0</v>
      </c>
      <c r="DT20" s="66">
        <v>0</v>
      </c>
      <c r="DU20" s="66">
        <v>0</v>
      </c>
      <c r="DV20" s="64">
        <v>0</v>
      </c>
      <c r="DW20" s="64">
        <v>5</v>
      </c>
      <c r="DX20" s="65">
        <v>0</v>
      </c>
      <c r="DY20" s="65">
        <v>0</v>
      </c>
      <c r="DZ20" s="64">
        <v>0</v>
      </c>
      <c r="EA20" s="65">
        <v>0</v>
      </c>
      <c r="EB20" s="64">
        <v>0</v>
      </c>
      <c r="EC20" s="64">
        <v>38</v>
      </c>
      <c r="ED20" s="65">
        <v>0</v>
      </c>
      <c r="EE20" s="64">
        <v>0</v>
      </c>
      <c r="EF20" s="67">
        <v>0</v>
      </c>
      <c r="EG20" s="65">
        <v>0</v>
      </c>
      <c r="EH20" s="64">
        <v>0</v>
      </c>
      <c r="EI20" s="64">
        <v>4</v>
      </c>
      <c r="EJ20" s="65">
        <v>36</v>
      </c>
      <c r="EK20" s="65">
        <v>0</v>
      </c>
      <c r="EL20" s="66">
        <v>0</v>
      </c>
      <c r="EM20" s="64">
        <v>9</v>
      </c>
      <c r="EN20" s="66">
        <v>0</v>
      </c>
      <c r="EO20" s="64">
        <v>14</v>
      </c>
      <c r="EP20" s="67">
        <v>16</v>
      </c>
      <c r="EQ20" s="65">
        <v>0</v>
      </c>
      <c r="ER20" s="66">
        <v>0</v>
      </c>
      <c r="ES20" s="64">
        <v>0</v>
      </c>
      <c r="ET20" s="64">
        <v>0</v>
      </c>
      <c r="EU20" s="66">
        <v>2</v>
      </c>
      <c r="EV20" s="65">
        <v>3</v>
      </c>
      <c r="EW20" s="65">
        <v>1</v>
      </c>
      <c r="EX20" s="70">
        <v>0</v>
      </c>
      <c r="EY20" s="42">
        <v>12</v>
      </c>
      <c r="EZ20" s="71">
        <f t="shared" si="13"/>
        <v>401</v>
      </c>
      <c r="FA20" s="71">
        <f t="shared" si="8"/>
        <v>340</v>
      </c>
      <c r="FB20" s="72">
        <f t="shared" si="9"/>
        <v>741</v>
      </c>
      <c r="FC20" s="72">
        <f t="shared" si="10"/>
        <v>2077</v>
      </c>
    </row>
    <row r="21" spans="1:159" ht="24.95" customHeight="1">
      <c r="A21" s="237" t="s">
        <v>39</v>
      </c>
      <c r="B21" s="215" t="s">
        <v>1050</v>
      </c>
      <c r="C21" s="215">
        <v>108</v>
      </c>
      <c r="D21" s="65">
        <v>122</v>
      </c>
      <c r="E21" s="215">
        <v>23</v>
      </c>
      <c r="F21" s="65">
        <v>42</v>
      </c>
      <c r="G21" s="216">
        <v>6</v>
      </c>
      <c r="H21" s="65">
        <v>20</v>
      </c>
      <c r="I21" s="216">
        <v>76</v>
      </c>
      <c r="J21" s="217">
        <v>108</v>
      </c>
      <c r="K21" s="218">
        <f t="shared" si="0"/>
        <v>213</v>
      </c>
      <c r="L21" s="218">
        <f>+SUM(D21,F21,H21,J21)</f>
        <v>292</v>
      </c>
      <c r="M21" s="219">
        <f t="shared" si="1"/>
        <v>505</v>
      </c>
      <c r="N21" s="217">
        <v>36</v>
      </c>
      <c r="O21" s="215">
        <v>28</v>
      </c>
      <c r="P21" s="216">
        <v>52</v>
      </c>
      <c r="Q21" s="217">
        <v>50</v>
      </c>
      <c r="R21" s="220">
        <v>36</v>
      </c>
      <c r="S21" s="238">
        <v>33</v>
      </c>
      <c r="T21" s="216">
        <v>1</v>
      </c>
      <c r="U21" s="217">
        <v>3</v>
      </c>
      <c r="V21" s="215">
        <v>0</v>
      </c>
      <c r="W21" s="215"/>
      <c r="X21" s="215">
        <v>1</v>
      </c>
      <c r="Y21" s="215">
        <v>1</v>
      </c>
      <c r="Z21" s="67">
        <v>5</v>
      </c>
      <c r="AA21" s="217">
        <v>0</v>
      </c>
      <c r="AB21" s="215">
        <v>6</v>
      </c>
      <c r="AC21" s="215">
        <v>13</v>
      </c>
      <c r="AD21" s="215">
        <v>3</v>
      </c>
      <c r="AE21" s="218">
        <f t="shared" si="2"/>
        <v>140</v>
      </c>
      <c r="AF21" s="218">
        <f t="shared" si="3"/>
        <v>128</v>
      </c>
      <c r="AG21" s="62">
        <f t="shared" si="4"/>
        <v>268</v>
      </c>
      <c r="AH21" s="64">
        <v>9</v>
      </c>
      <c r="AI21" s="63">
        <v>21</v>
      </c>
      <c r="AJ21" s="64">
        <v>3</v>
      </c>
      <c r="AK21" s="64">
        <v>12</v>
      </c>
      <c r="AL21" s="64">
        <v>3</v>
      </c>
      <c r="AM21" s="65">
        <v>0</v>
      </c>
      <c r="AN21" s="66">
        <v>1</v>
      </c>
      <c r="AO21" s="65">
        <v>0</v>
      </c>
      <c r="AP21" s="65">
        <v>19</v>
      </c>
      <c r="AQ21" s="66">
        <v>23</v>
      </c>
      <c r="AR21" s="66">
        <v>51</v>
      </c>
      <c r="AS21" s="64">
        <v>14</v>
      </c>
      <c r="AT21" s="67">
        <v>10</v>
      </c>
      <c r="AU21" s="65">
        <v>4</v>
      </c>
      <c r="AV21" s="65">
        <v>0</v>
      </c>
      <c r="AW21" s="66">
        <v>0</v>
      </c>
      <c r="AX21" s="67">
        <v>8</v>
      </c>
      <c r="AY21" s="65">
        <v>27</v>
      </c>
      <c r="AZ21" s="66">
        <v>33</v>
      </c>
      <c r="BA21" s="65">
        <v>16</v>
      </c>
      <c r="BB21" s="65">
        <v>2</v>
      </c>
      <c r="BC21" s="65">
        <v>1</v>
      </c>
      <c r="BD21" s="65">
        <v>0</v>
      </c>
      <c r="BE21" s="66">
        <v>0</v>
      </c>
      <c r="BF21" s="64">
        <v>6</v>
      </c>
      <c r="BG21" s="65">
        <v>17</v>
      </c>
      <c r="BH21" s="66">
        <v>0</v>
      </c>
      <c r="BI21" s="65">
        <v>6</v>
      </c>
      <c r="BJ21" s="239">
        <v>0</v>
      </c>
      <c r="BK21" s="67">
        <v>0</v>
      </c>
      <c r="BL21" s="65">
        <v>0</v>
      </c>
      <c r="BM21" s="65">
        <v>0</v>
      </c>
      <c r="BN21" s="64">
        <v>2</v>
      </c>
      <c r="BO21" s="65">
        <v>9</v>
      </c>
      <c r="BP21" s="66">
        <v>8</v>
      </c>
      <c r="BQ21" s="65">
        <v>0</v>
      </c>
      <c r="BR21" s="64">
        <v>32</v>
      </c>
      <c r="BS21" s="65">
        <v>0</v>
      </c>
      <c r="BT21" s="65">
        <v>0</v>
      </c>
      <c r="BU21" s="65">
        <v>0</v>
      </c>
      <c r="BV21" s="68">
        <f t="shared" si="5"/>
        <v>187</v>
      </c>
      <c r="BW21" s="68">
        <f t="shared" si="6"/>
        <v>150</v>
      </c>
      <c r="BX21" s="69">
        <f t="shared" si="7"/>
        <v>337</v>
      </c>
      <c r="BY21" s="64">
        <v>0</v>
      </c>
      <c r="BZ21" s="64">
        <v>0</v>
      </c>
      <c r="CA21" s="64">
        <v>36</v>
      </c>
      <c r="CB21" s="65">
        <v>1</v>
      </c>
      <c r="CC21" s="66">
        <v>10</v>
      </c>
      <c r="CD21" s="65">
        <v>0</v>
      </c>
      <c r="CE21" s="66">
        <v>1</v>
      </c>
      <c r="CF21" s="65">
        <v>0</v>
      </c>
      <c r="CG21" s="65">
        <v>22</v>
      </c>
      <c r="CH21" s="65">
        <v>25</v>
      </c>
      <c r="CI21" s="65">
        <v>0</v>
      </c>
      <c r="CJ21" s="65">
        <v>0</v>
      </c>
      <c r="CK21" s="66">
        <v>1</v>
      </c>
      <c r="CL21" s="64">
        <v>0</v>
      </c>
      <c r="CM21" s="65">
        <v>4</v>
      </c>
      <c r="CN21" s="65">
        <v>55</v>
      </c>
      <c r="CO21" s="66">
        <v>0</v>
      </c>
      <c r="CP21" s="66">
        <v>16</v>
      </c>
      <c r="CQ21" s="64">
        <v>0</v>
      </c>
      <c r="CR21" s="64">
        <v>0</v>
      </c>
      <c r="CS21" s="64">
        <v>0</v>
      </c>
      <c r="CT21" s="65">
        <v>0</v>
      </c>
      <c r="CU21" s="65">
        <v>95</v>
      </c>
      <c r="CV21" s="66">
        <v>1</v>
      </c>
      <c r="CW21" s="64">
        <v>0</v>
      </c>
      <c r="CX21" s="64">
        <v>0</v>
      </c>
      <c r="CY21" s="64">
        <v>2</v>
      </c>
      <c r="CZ21" s="65">
        <v>0</v>
      </c>
      <c r="DA21" s="65">
        <v>2</v>
      </c>
      <c r="DB21" s="66">
        <v>0</v>
      </c>
      <c r="DC21" s="64">
        <v>0</v>
      </c>
      <c r="DD21" s="64">
        <v>0</v>
      </c>
      <c r="DE21" s="64">
        <v>18</v>
      </c>
      <c r="DF21" s="65">
        <v>35</v>
      </c>
      <c r="DG21" s="66">
        <v>4</v>
      </c>
      <c r="DH21" s="64">
        <v>0</v>
      </c>
      <c r="DI21" s="65">
        <v>0</v>
      </c>
      <c r="DJ21" s="65">
        <v>0</v>
      </c>
      <c r="DK21" s="65">
        <v>0</v>
      </c>
      <c r="DL21" s="66">
        <v>0</v>
      </c>
      <c r="DM21" s="64">
        <v>48</v>
      </c>
      <c r="DN21" s="65">
        <v>0</v>
      </c>
      <c r="DO21" s="65">
        <v>0</v>
      </c>
      <c r="DP21" s="64">
        <v>0</v>
      </c>
      <c r="DQ21" s="66">
        <v>18</v>
      </c>
      <c r="DR21" s="64">
        <v>40</v>
      </c>
      <c r="DS21" s="65">
        <v>0</v>
      </c>
      <c r="DT21" s="66">
        <v>0</v>
      </c>
      <c r="DU21" s="66">
        <v>0</v>
      </c>
      <c r="DV21" s="64">
        <v>0</v>
      </c>
      <c r="DW21" s="64">
        <v>3</v>
      </c>
      <c r="DX21" s="65">
        <v>0</v>
      </c>
      <c r="DY21" s="65">
        <v>0</v>
      </c>
      <c r="DZ21" s="64">
        <v>0</v>
      </c>
      <c r="EA21" s="65">
        <v>0</v>
      </c>
      <c r="EB21" s="64">
        <v>0</v>
      </c>
      <c r="EC21" s="64">
        <v>26</v>
      </c>
      <c r="ED21" s="65">
        <v>0</v>
      </c>
      <c r="EE21" s="64">
        <v>391</v>
      </c>
      <c r="EF21" s="67">
        <v>164</v>
      </c>
      <c r="EG21" s="65">
        <v>0</v>
      </c>
      <c r="EH21" s="64">
        <v>0</v>
      </c>
      <c r="EI21" s="64">
        <v>0</v>
      </c>
      <c r="EJ21" s="65">
        <v>0</v>
      </c>
      <c r="EK21" s="65">
        <v>0</v>
      </c>
      <c r="EL21" s="66">
        <v>0</v>
      </c>
      <c r="EM21" s="64">
        <v>6</v>
      </c>
      <c r="EN21" s="66">
        <v>0</v>
      </c>
      <c r="EO21" s="64">
        <v>33</v>
      </c>
      <c r="EP21" s="67">
        <v>64</v>
      </c>
      <c r="EQ21" s="65">
        <v>0</v>
      </c>
      <c r="ER21" s="66">
        <v>0</v>
      </c>
      <c r="ES21" s="64">
        <v>0</v>
      </c>
      <c r="ET21" s="64">
        <v>0</v>
      </c>
      <c r="EU21" s="66">
        <v>4</v>
      </c>
      <c r="EV21" s="65">
        <v>49</v>
      </c>
      <c r="EW21" s="65">
        <v>15</v>
      </c>
      <c r="EX21" s="70">
        <v>0</v>
      </c>
      <c r="EY21" s="42">
        <v>29</v>
      </c>
      <c r="EZ21" s="71">
        <f t="shared" si="13"/>
        <v>739</v>
      </c>
      <c r="FA21" s="71">
        <f t="shared" si="8"/>
        <v>479</v>
      </c>
      <c r="FB21" s="72">
        <f t="shared" si="9"/>
        <v>1218</v>
      </c>
      <c r="FC21" s="72">
        <f t="shared" si="10"/>
        <v>2328</v>
      </c>
    </row>
    <row r="22" spans="1:159" ht="24.95" customHeight="1">
      <c r="A22" s="237" t="s">
        <v>48</v>
      </c>
      <c r="B22" s="215" t="s">
        <v>1050</v>
      </c>
      <c r="C22" s="215">
        <v>45</v>
      </c>
      <c r="D22" s="65">
        <v>60</v>
      </c>
      <c r="E22" s="215">
        <v>15</v>
      </c>
      <c r="F22" s="65">
        <v>32</v>
      </c>
      <c r="G22" s="216">
        <v>0</v>
      </c>
      <c r="H22" s="65">
        <v>3</v>
      </c>
      <c r="I22" s="216">
        <v>99</v>
      </c>
      <c r="J22" s="217">
        <v>52</v>
      </c>
      <c r="K22" s="218">
        <f t="shared" si="0"/>
        <v>159</v>
      </c>
      <c r="L22" s="218">
        <f t="shared" si="11"/>
        <v>147</v>
      </c>
      <c r="M22" s="219">
        <f t="shared" si="1"/>
        <v>306</v>
      </c>
      <c r="N22" s="217">
        <v>31</v>
      </c>
      <c r="O22" s="215">
        <v>33</v>
      </c>
      <c r="P22" s="216">
        <v>34</v>
      </c>
      <c r="Q22" s="217">
        <v>32</v>
      </c>
      <c r="R22" s="220">
        <v>2</v>
      </c>
      <c r="S22" s="238">
        <v>7</v>
      </c>
      <c r="T22" s="216">
        <v>0</v>
      </c>
      <c r="U22" s="217">
        <v>0</v>
      </c>
      <c r="V22" s="215">
        <v>4</v>
      </c>
      <c r="W22" s="215">
        <v>4</v>
      </c>
      <c r="X22" s="215">
        <v>0</v>
      </c>
      <c r="Y22" s="215">
        <v>0</v>
      </c>
      <c r="Z22" s="67">
        <v>2</v>
      </c>
      <c r="AA22" s="217">
        <v>17</v>
      </c>
      <c r="AB22" s="215">
        <v>11</v>
      </c>
      <c r="AC22" s="215">
        <v>22</v>
      </c>
      <c r="AD22" s="215">
        <v>0</v>
      </c>
      <c r="AE22" s="218">
        <f t="shared" si="2"/>
        <v>84</v>
      </c>
      <c r="AF22" s="218">
        <f t="shared" si="3"/>
        <v>115</v>
      </c>
      <c r="AG22" s="62">
        <f t="shared" si="4"/>
        <v>199</v>
      </c>
      <c r="AH22" s="64">
        <v>9</v>
      </c>
      <c r="AI22" s="63">
        <v>0</v>
      </c>
      <c r="AJ22" s="64">
        <v>1</v>
      </c>
      <c r="AK22" s="64">
        <v>0</v>
      </c>
      <c r="AL22" s="64">
        <v>2</v>
      </c>
      <c r="AM22" s="65">
        <v>5</v>
      </c>
      <c r="AN22" s="66">
        <v>27</v>
      </c>
      <c r="AO22" s="65">
        <v>12</v>
      </c>
      <c r="AP22" s="65">
        <v>3</v>
      </c>
      <c r="AQ22" s="66">
        <v>22</v>
      </c>
      <c r="AR22" s="66">
        <v>20</v>
      </c>
      <c r="AS22" s="64">
        <v>24</v>
      </c>
      <c r="AT22" s="67">
        <v>4</v>
      </c>
      <c r="AU22" s="65">
        <v>3</v>
      </c>
      <c r="AV22" s="65">
        <v>13</v>
      </c>
      <c r="AW22" s="66">
        <v>17</v>
      </c>
      <c r="AX22" s="67">
        <v>2</v>
      </c>
      <c r="AY22" s="65">
        <v>9</v>
      </c>
      <c r="AZ22" s="66">
        <v>16</v>
      </c>
      <c r="BA22" s="65">
        <v>23</v>
      </c>
      <c r="BB22" s="65">
        <v>1</v>
      </c>
      <c r="BC22" s="65">
        <v>0</v>
      </c>
      <c r="BD22" s="65">
        <v>0</v>
      </c>
      <c r="BE22" s="66">
        <v>0</v>
      </c>
      <c r="BF22" s="64">
        <v>15</v>
      </c>
      <c r="BG22" s="65">
        <v>3</v>
      </c>
      <c r="BH22" s="66">
        <v>0</v>
      </c>
      <c r="BI22" s="65">
        <v>0</v>
      </c>
      <c r="BJ22" s="239">
        <v>7</v>
      </c>
      <c r="BK22" s="67">
        <v>0</v>
      </c>
      <c r="BL22" s="65">
        <v>0</v>
      </c>
      <c r="BM22" s="65">
        <v>0</v>
      </c>
      <c r="BN22" s="64">
        <v>1</v>
      </c>
      <c r="BO22" s="65">
        <v>1</v>
      </c>
      <c r="BP22" s="66">
        <v>0</v>
      </c>
      <c r="BQ22" s="65">
        <v>0</v>
      </c>
      <c r="BR22" s="64">
        <v>88</v>
      </c>
      <c r="BS22" s="65">
        <v>50</v>
      </c>
      <c r="BT22" s="65">
        <v>0</v>
      </c>
      <c r="BU22" s="65">
        <v>22</v>
      </c>
      <c r="BV22" s="68">
        <f t="shared" si="5"/>
        <v>209</v>
      </c>
      <c r="BW22" s="68">
        <f t="shared" si="6"/>
        <v>191</v>
      </c>
      <c r="BX22" s="69">
        <f t="shared" si="7"/>
        <v>400</v>
      </c>
      <c r="BY22" s="64">
        <v>0</v>
      </c>
      <c r="BZ22" s="64">
        <v>0</v>
      </c>
      <c r="CA22" s="64">
        <v>91</v>
      </c>
      <c r="CB22" s="65">
        <v>55</v>
      </c>
      <c r="CC22" s="66">
        <v>4</v>
      </c>
      <c r="CD22" s="65">
        <v>0</v>
      </c>
      <c r="CE22" s="66">
        <v>0</v>
      </c>
      <c r="CF22" s="65">
        <v>0</v>
      </c>
      <c r="CG22" s="65">
        <v>25</v>
      </c>
      <c r="CH22" s="65">
        <v>0</v>
      </c>
      <c r="CI22" s="65">
        <v>0</v>
      </c>
      <c r="CJ22" s="65">
        <v>0</v>
      </c>
      <c r="CK22" s="66">
        <v>3</v>
      </c>
      <c r="CL22" s="64">
        <v>0</v>
      </c>
      <c r="CM22" s="65">
        <v>7</v>
      </c>
      <c r="CN22" s="65">
        <v>10</v>
      </c>
      <c r="CO22" s="66">
        <v>45</v>
      </c>
      <c r="CP22" s="66">
        <v>10</v>
      </c>
      <c r="CQ22" s="64">
        <v>0</v>
      </c>
      <c r="CR22" s="64">
        <v>0</v>
      </c>
      <c r="CS22" s="64">
        <v>0</v>
      </c>
      <c r="CT22" s="65">
        <v>3</v>
      </c>
      <c r="CU22" s="65">
        <v>108</v>
      </c>
      <c r="CV22" s="66">
        <v>0</v>
      </c>
      <c r="CW22" s="64">
        <v>0</v>
      </c>
      <c r="CX22" s="64">
        <v>0</v>
      </c>
      <c r="CY22" s="64">
        <v>15</v>
      </c>
      <c r="CZ22" s="65">
        <v>25</v>
      </c>
      <c r="DA22" s="65">
        <v>19</v>
      </c>
      <c r="DB22" s="66">
        <v>0</v>
      </c>
      <c r="DC22" s="64">
        <v>0</v>
      </c>
      <c r="DD22" s="64">
        <v>0</v>
      </c>
      <c r="DE22" s="64">
        <v>0</v>
      </c>
      <c r="DF22" s="65">
        <v>0</v>
      </c>
      <c r="DG22" s="66">
        <v>0</v>
      </c>
      <c r="DH22" s="64">
        <v>0</v>
      </c>
      <c r="DI22" s="65">
        <v>0</v>
      </c>
      <c r="DJ22" s="65">
        <v>0</v>
      </c>
      <c r="DK22" s="65">
        <v>10</v>
      </c>
      <c r="DL22" s="66">
        <v>3</v>
      </c>
      <c r="DM22" s="64">
        <v>0</v>
      </c>
      <c r="DN22" s="65">
        <v>0</v>
      </c>
      <c r="DO22" s="65">
        <v>0</v>
      </c>
      <c r="DP22" s="64">
        <v>0</v>
      </c>
      <c r="DQ22" s="66">
        <v>0</v>
      </c>
      <c r="DR22" s="64">
        <v>57</v>
      </c>
      <c r="DS22" s="65">
        <v>0</v>
      </c>
      <c r="DT22" s="66">
        <v>0</v>
      </c>
      <c r="DU22" s="66">
        <v>0</v>
      </c>
      <c r="DV22" s="64">
        <v>0</v>
      </c>
      <c r="DW22" s="64">
        <v>0</v>
      </c>
      <c r="DX22" s="65">
        <v>0</v>
      </c>
      <c r="DY22" s="65">
        <v>0</v>
      </c>
      <c r="DZ22" s="64">
        <v>0</v>
      </c>
      <c r="EA22" s="65">
        <v>0</v>
      </c>
      <c r="EB22" s="64">
        <v>0</v>
      </c>
      <c r="EC22" s="64">
        <v>5</v>
      </c>
      <c r="ED22" s="65">
        <v>0</v>
      </c>
      <c r="EE22" s="64">
        <v>0</v>
      </c>
      <c r="EF22" s="67">
        <v>0</v>
      </c>
      <c r="EG22" s="65">
        <v>0</v>
      </c>
      <c r="EH22" s="64">
        <v>0</v>
      </c>
      <c r="EI22" s="64">
        <v>81</v>
      </c>
      <c r="EJ22" s="65">
        <v>0</v>
      </c>
      <c r="EK22" s="65">
        <v>0</v>
      </c>
      <c r="EL22" s="66">
        <v>0</v>
      </c>
      <c r="EM22" s="64">
        <v>0</v>
      </c>
      <c r="EN22" s="66">
        <v>0</v>
      </c>
      <c r="EO22" s="64">
        <v>3</v>
      </c>
      <c r="EP22" s="67">
        <v>0</v>
      </c>
      <c r="EQ22" s="65">
        <v>0</v>
      </c>
      <c r="ER22" s="66">
        <v>0</v>
      </c>
      <c r="ES22" s="64">
        <v>0</v>
      </c>
      <c r="ET22" s="64">
        <v>0</v>
      </c>
      <c r="EU22" s="66">
        <v>1</v>
      </c>
      <c r="EV22" s="65">
        <v>0</v>
      </c>
      <c r="EW22" s="65">
        <v>2</v>
      </c>
      <c r="EX22" s="70">
        <v>0</v>
      </c>
      <c r="EY22" s="42">
        <v>37</v>
      </c>
      <c r="EZ22" s="71">
        <f t="shared" si="13"/>
        <v>419</v>
      </c>
      <c r="FA22" s="71">
        <f t="shared" si="8"/>
        <v>200</v>
      </c>
      <c r="FB22" s="72">
        <f t="shared" si="9"/>
        <v>619</v>
      </c>
      <c r="FC22" s="72">
        <f t="shared" si="10"/>
        <v>1524</v>
      </c>
    </row>
    <row r="23" spans="1:159" ht="24.95" customHeight="1">
      <c r="A23" s="237" t="s">
        <v>49</v>
      </c>
      <c r="B23" s="215" t="s">
        <v>1050</v>
      </c>
      <c r="C23" s="215">
        <v>100</v>
      </c>
      <c r="D23" s="65">
        <v>111</v>
      </c>
      <c r="E23" s="215">
        <v>35</v>
      </c>
      <c r="F23" s="65">
        <v>41</v>
      </c>
      <c r="G23" s="216">
        <v>13</v>
      </c>
      <c r="H23" s="65">
        <v>17</v>
      </c>
      <c r="I23" s="216">
        <v>70</v>
      </c>
      <c r="J23" s="217">
        <v>92</v>
      </c>
      <c r="K23" s="218">
        <f t="shared" si="0"/>
        <v>218</v>
      </c>
      <c r="L23" s="218">
        <f>+SUM(D23,F23,H23,J23)</f>
        <v>261</v>
      </c>
      <c r="M23" s="219">
        <f t="shared" si="1"/>
        <v>479</v>
      </c>
      <c r="N23" s="217">
        <v>38</v>
      </c>
      <c r="O23" s="215">
        <v>38</v>
      </c>
      <c r="P23" s="216">
        <v>63</v>
      </c>
      <c r="Q23" s="217">
        <v>62</v>
      </c>
      <c r="R23" s="220">
        <v>9</v>
      </c>
      <c r="S23" s="238">
        <v>12</v>
      </c>
      <c r="T23" s="216">
        <v>2</v>
      </c>
      <c r="U23" s="217">
        <v>5</v>
      </c>
      <c r="V23" s="215">
        <v>10</v>
      </c>
      <c r="W23" s="215">
        <v>11</v>
      </c>
      <c r="X23" s="215">
        <v>1</v>
      </c>
      <c r="Y23" s="215">
        <v>1</v>
      </c>
      <c r="Z23" s="67">
        <v>3</v>
      </c>
      <c r="AA23" s="217">
        <v>26</v>
      </c>
      <c r="AB23" s="215">
        <v>6</v>
      </c>
      <c r="AC23" s="215">
        <v>27</v>
      </c>
      <c r="AD23" s="215">
        <v>7</v>
      </c>
      <c r="AE23" s="218">
        <f t="shared" si="2"/>
        <v>139</v>
      </c>
      <c r="AF23" s="218">
        <f t="shared" si="3"/>
        <v>182</v>
      </c>
      <c r="AG23" s="62">
        <f t="shared" si="4"/>
        <v>321</v>
      </c>
      <c r="AH23" s="64">
        <v>18</v>
      </c>
      <c r="AI23" s="63">
        <v>25</v>
      </c>
      <c r="AJ23" s="64">
        <v>5</v>
      </c>
      <c r="AK23" s="64">
        <v>33</v>
      </c>
      <c r="AL23" s="64">
        <v>15</v>
      </c>
      <c r="AM23" s="65">
        <v>5</v>
      </c>
      <c r="AN23" s="66">
        <v>34</v>
      </c>
      <c r="AO23" s="65">
        <v>17</v>
      </c>
      <c r="AP23" s="65">
        <v>4</v>
      </c>
      <c r="AQ23" s="66">
        <v>1</v>
      </c>
      <c r="AR23" s="66">
        <v>31</v>
      </c>
      <c r="AS23" s="64">
        <v>51</v>
      </c>
      <c r="AT23" s="67">
        <v>14</v>
      </c>
      <c r="AU23" s="65">
        <v>14</v>
      </c>
      <c r="AV23" s="65">
        <v>28</v>
      </c>
      <c r="AW23" s="66">
        <v>79</v>
      </c>
      <c r="AX23" s="67">
        <v>27</v>
      </c>
      <c r="AY23" s="65">
        <v>7</v>
      </c>
      <c r="AZ23" s="66">
        <v>15</v>
      </c>
      <c r="BA23" s="65">
        <v>10</v>
      </c>
      <c r="BB23" s="65">
        <v>10</v>
      </c>
      <c r="BC23" s="65">
        <v>1</v>
      </c>
      <c r="BD23" s="65">
        <v>0</v>
      </c>
      <c r="BE23" s="66">
        <v>0</v>
      </c>
      <c r="BF23" s="64">
        <v>38</v>
      </c>
      <c r="BG23" s="65">
        <v>52</v>
      </c>
      <c r="BH23" s="66">
        <v>22</v>
      </c>
      <c r="BI23" s="65">
        <v>7</v>
      </c>
      <c r="BJ23" s="239">
        <v>3</v>
      </c>
      <c r="BK23" s="67">
        <v>11</v>
      </c>
      <c r="BL23" s="65">
        <v>0</v>
      </c>
      <c r="BM23" s="65">
        <v>0</v>
      </c>
      <c r="BN23" s="64">
        <v>0</v>
      </c>
      <c r="BO23" s="65">
        <v>0</v>
      </c>
      <c r="BP23" s="66">
        <v>0</v>
      </c>
      <c r="BQ23" s="65">
        <v>0</v>
      </c>
      <c r="BR23" s="64">
        <v>16</v>
      </c>
      <c r="BS23" s="65">
        <v>11</v>
      </c>
      <c r="BT23" s="65">
        <v>20</v>
      </c>
      <c r="BU23" s="65">
        <v>18</v>
      </c>
      <c r="BV23" s="68">
        <f t="shared" si="5"/>
        <v>300</v>
      </c>
      <c r="BW23" s="68">
        <f t="shared" si="6"/>
        <v>342</v>
      </c>
      <c r="BX23" s="69">
        <f t="shared" si="7"/>
        <v>642</v>
      </c>
      <c r="BY23" s="64">
        <v>0</v>
      </c>
      <c r="BZ23" s="64">
        <v>0</v>
      </c>
      <c r="CA23" s="64">
        <v>8</v>
      </c>
      <c r="CB23" s="65">
        <v>44</v>
      </c>
      <c r="CC23" s="66">
        <v>0</v>
      </c>
      <c r="CD23" s="65">
        <v>0</v>
      </c>
      <c r="CE23" s="66">
        <v>0</v>
      </c>
      <c r="CF23" s="65">
        <v>0</v>
      </c>
      <c r="CG23" s="65">
        <v>12</v>
      </c>
      <c r="CH23" s="65">
        <v>2</v>
      </c>
      <c r="CI23" s="65">
        <v>53</v>
      </c>
      <c r="CJ23" s="65">
        <v>26</v>
      </c>
      <c r="CK23" s="66">
        <v>8</v>
      </c>
      <c r="CL23" s="64">
        <v>20</v>
      </c>
      <c r="CM23" s="65">
        <v>38</v>
      </c>
      <c r="CN23" s="65">
        <v>54</v>
      </c>
      <c r="CO23" s="66">
        <v>147</v>
      </c>
      <c r="CP23" s="66">
        <v>99</v>
      </c>
      <c r="CQ23" s="64">
        <v>0</v>
      </c>
      <c r="CR23" s="64">
        <v>0</v>
      </c>
      <c r="CS23" s="64">
        <v>0</v>
      </c>
      <c r="CT23" s="65">
        <v>0</v>
      </c>
      <c r="CU23" s="65">
        <v>120</v>
      </c>
      <c r="CV23" s="66">
        <v>162</v>
      </c>
      <c r="CW23" s="64">
        <v>0</v>
      </c>
      <c r="CX23" s="64">
        <v>0</v>
      </c>
      <c r="CY23" s="64">
        <v>0</v>
      </c>
      <c r="CZ23" s="65">
        <v>10</v>
      </c>
      <c r="DA23" s="65">
        <v>0</v>
      </c>
      <c r="DB23" s="66">
        <v>21</v>
      </c>
      <c r="DC23" s="64">
        <v>0</v>
      </c>
      <c r="DD23" s="64">
        <v>0</v>
      </c>
      <c r="DE23" s="64">
        <v>35</v>
      </c>
      <c r="DF23" s="65">
        <v>99</v>
      </c>
      <c r="DG23" s="66">
        <v>0</v>
      </c>
      <c r="DH23" s="64">
        <v>0</v>
      </c>
      <c r="DI23" s="65">
        <v>0</v>
      </c>
      <c r="DJ23" s="65">
        <v>0</v>
      </c>
      <c r="DK23" s="65">
        <v>0</v>
      </c>
      <c r="DL23" s="66">
        <v>0</v>
      </c>
      <c r="DM23" s="64">
        <v>0</v>
      </c>
      <c r="DN23" s="65">
        <v>0</v>
      </c>
      <c r="DO23" s="65">
        <v>0</v>
      </c>
      <c r="DP23" s="64">
        <v>0</v>
      </c>
      <c r="DQ23" s="66">
        <v>45</v>
      </c>
      <c r="DR23" s="64">
        <v>119</v>
      </c>
      <c r="DS23" s="65">
        <v>33</v>
      </c>
      <c r="DT23" s="66">
        <v>29</v>
      </c>
      <c r="DU23" s="66">
        <v>0</v>
      </c>
      <c r="DV23" s="64">
        <v>0</v>
      </c>
      <c r="DW23" s="64">
        <v>8</v>
      </c>
      <c r="DX23" s="65">
        <v>4</v>
      </c>
      <c r="DY23" s="65">
        <v>0</v>
      </c>
      <c r="DZ23" s="64">
        <v>0</v>
      </c>
      <c r="EA23" s="65">
        <v>0</v>
      </c>
      <c r="EB23" s="64">
        <v>0</v>
      </c>
      <c r="EC23" s="64">
        <v>4</v>
      </c>
      <c r="ED23" s="65">
        <v>0</v>
      </c>
      <c r="EE23" s="64">
        <v>0</v>
      </c>
      <c r="EF23" s="67">
        <v>0</v>
      </c>
      <c r="EG23" s="65">
        <v>0</v>
      </c>
      <c r="EH23" s="64">
        <v>0</v>
      </c>
      <c r="EI23" s="64">
        <v>1</v>
      </c>
      <c r="EJ23" s="65">
        <v>120</v>
      </c>
      <c r="EK23" s="65">
        <v>8</v>
      </c>
      <c r="EL23" s="66">
        <v>111</v>
      </c>
      <c r="EM23" s="64">
        <v>2</v>
      </c>
      <c r="EN23" s="66">
        <v>0</v>
      </c>
      <c r="EO23" s="64">
        <v>39</v>
      </c>
      <c r="EP23" s="67">
        <v>25</v>
      </c>
      <c r="EQ23" s="65">
        <v>0</v>
      </c>
      <c r="ER23" s="66">
        <v>0</v>
      </c>
      <c r="ES23" s="64">
        <v>0</v>
      </c>
      <c r="ET23" s="64">
        <v>0</v>
      </c>
      <c r="EU23" s="66">
        <v>25</v>
      </c>
      <c r="EV23" s="65">
        <v>1</v>
      </c>
      <c r="EW23" s="65">
        <v>2</v>
      </c>
      <c r="EX23" s="70">
        <v>0</v>
      </c>
      <c r="EY23" s="42">
        <v>24</v>
      </c>
      <c r="EZ23" s="71">
        <f t="shared" si="13"/>
        <v>588</v>
      </c>
      <c r="FA23" s="71">
        <f t="shared" si="8"/>
        <v>970</v>
      </c>
      <c r="FB23" s="72">
        <f t="shared" si="9"/>
        <v>1558</v>
      </c>
      <c r="FC23" s="72">
        <f t="shared" si="10"/>
        <v>3000</v>
      </c>
    </row>
    <row r="24" spans="1:159" ht="24.95" customHeight="1">
      <c r="A24" s="237" t="s">
        <v>50</v>
      </c>
      <c r="B24" s="215" t="s">
        <v>1050</v>
      </c>
      <c r="C24" s="215">
        <v>96</v>
      </c>
      <c r="D24" s="65">
        <v>119</v>
      </c>
      <c r="E24" s="215">
        <v>14</v>
      </c>
      <c r="F24" s="65">
        <v>35</v>
      </c>
      <c r="G24" s="216">
        <v>8</v>
      </c>
      <c r="H24" s="65">
        <v>7</v>
      </c>
      <c r="I24" s="216">
        <v>73</v>
      </c>
      <c r="J24" s="217">
        <v>64</v>
      </c>
      <c r="K24" s="218">
        <f t="shared" si="0"/>
        <v>191</v>
      </c>
      <c r="L24" s="218">
        <f t="shared" si="11"/>
        <v>225</v>
      </c>
      <c r="M24" s="219">
        <f t="shared" si="1"/>
        <v>416</v>
      </c>
      <c r="N24" s="217">
        <v>47</v>
      </c>
      <c r="O24" s="215">
        <v>40</v>
      </c>
      <c r="P24" s="216">
        <v>76</v>
      </c>
      <c r="Q24" s="217">
        <v>79</v>
      </c>
      <c r="R24" s="220">
        <v>2</v>
      </c>
      <c r="S24" s="238">
        <v>2</v>
      </c>
      <c r="T24" s="216">
        <v>0</v>
      </c>
      <c r="U24" s="217">
        <v>1</v>
      </c>
      <c r="V24" s="215">
        <v>8</v>
      </c>
      <c r="W24" s="215">
        <v>8</v>
      </c>
      <c r="X24" s="215">
        <v>2</v>
      </c>
      <c r="Y24" s="215">
        <v>3</v>
      </c>
      <c r="Z24" s="67">
        <v>2</v>
      </c>
      <c r="AA24" s="217">
        <v>21</v>
      </c>
      <c r="AB24" s="215">
        <v>11</v>
      </c>
      <c r="AC24" s="215">
        <v>25</v>
      </c>
      <c r="AD24" s="215">
        <v>1</v>
      </c>
      <c r="AE24" s="218">
        <f t="shared" si="2"/>
        <v>149</v>
      </c>
      <c r="AF24" s="218">
        <f t="shared" si="3"/>
        <v>179</v>
      </c>
      <c r="AG24" s="62">
        <f t="shared" si="4"/>
        <v>328</v>
      </c>
      <c r="AH24" s="64">
        <v>12</v>
      </c>
      <c r="AI24" s="63">
        <v>2</v>
      </c>
      <c r="AJ24" s="64">
        <v>2</v>
      </c>
      <c r="AK24" s="64">
        <v>8</v>
      </c>
      <c r="AL24" s="64">
        <v>1</v>
      </c>
      <c r="AM24" s="65">
        <v>5</v>
      </c>
      <c r="AN24" s="66">
        <v>15</v>
      </c>
      <c r="AO24" s="65">
        <v>33</v>
      </c>
      <c r="AP24" s="65">
        <v>21</v>
      </c>
      <c r="AQ24" s="66">
        <v>30</v>
      </c>
      <c r="AR24" s="66">
        <v>1</v>
      </c>
      <c r="AS24" s="64">
        <v>0</v>
      </c>
      <c r="AT24" s="67">
        <v>25</v>
      </c>
      <c r="AU24" s="65">
        <v>22</v>
      </c>
      <c r="AV24" s="65">
        <v>4</v>
      </c>
      <c r="AW24" s="66">
        <v>4</v>
      </c>
      <c r="AX24" s="67">
        <v>17</v>
      </c>
      <c r="AY24" s="65">
        <v>13</v>
      </c>
      <c r="AZ24" s="66">
        <v>15</v>
      </c>
      <c r="BA24" s="65">
        <v>1</v>
      </c>
      <c r="BB24" s="65">
        <v>4</v>
      </c>
      <c r="BC24" s="65">
        <v>5</v>
      </c>
      <c r="BD24" s="65">
        <v>61</v>
      </c>
      <c r="BE24" s="66">
        <v>39</v>
      </c>
      <c r="BF24" s="64">
        <v>51</v>
      </c>
      <c r="BG24" s="65">
        <v>17</v>
      </c>
      <c r="BH24" s="66">
        <v>0</v>
      </c>
      <c r="BI24" s="65"/>
      <c r="BJ24" s="239">
        <v>7</v>
      </c>
      <c r="BK24" s="67">
        <v>0</v>
      </c>
      <c r="BL24" s="65">
        <v>6</v>
      </c>
      <c r="BM24" s="65">
        <v>11</v>
      </c>
      <c r="BN24" s="64">
        <v>8</v>
      </c>
      <c r="BO24" s="65">
        <v>1</v>
      </c>
      <c r="BP24" s="66">
        <v>0</v>
      </c>
      <c r="BQ24" s="65">
        <v>0</v>
      </c>
      <c r="BR24" s="64">
        <v>92</v>
      </c>
      <c r="BS24" s="65">
        <v>40</v>
      </c>
      <c r="BT24" s="65">
        <v>0</v>
      </c>
      <c r="BU24" s="65">
        <v>0</v>
      </c>
      <c r="BV24" s="68">
        <f t="shared" si="5"/>
        <v>342</v>
      </c>
      <c r="BW24" s="68">
        <f t="shared" si="6"/>
        <v>231</v>
      </c>
      <c r="BX24" s="69">
        <f t="shared" si="7"/>
        <v>573</v>
      </c>
      <c r="BY24" s="64">
        <v>0</v>
      </c>
      <c r="BZ24" s="64">
        <v>0</v>
      </c>
      <c r="CA24" s="64">
        <v>85</v>
      </c>
      <c r="CB24" s="65">
        <v>83</v>
      </c>
      <c r="CC24" s="66">
        <v>4</v>
      </c>
      <c r="CD24" s="65">
        <v>27</v>
      </c>
      <c r="CE24" s="66">
        <v>1</v>
      </c>
      <c r="CF24" s="65">
        <v>0</v>
      </c>
      <c r="CG24" s="65">
        <v>24</v>
      </c>
      <c r="CH24" s="65">
        <v>53</v>
      </c>
      <c r="CI24" s="65">
        <v>62</v>
      </c>
      <c r="CJ24" s="65">
        <v>57</v>
      </c>
      <c r="CK24" s="66">
        <v>9</v>
      </c>
      <c r="CL24" s="64">
        <v>3</v>
      </c>
      <c r="CM24" s="65">
        <v>49</v>
      </c>
      <c r="CN24" s="65">
        <v>57</v>
      </c>
      <c r="CO24" s="66">
        <v>85</v>
      </c>
      <c r="CP24" s="66">
        <v>79</v>
      </c>
      <c r="CQ24" s="64">
        <v>0</v>
      </c>
      <c r="CR24" s="64">
        <v>0</v>
      </c>
      <c r="CS24" s="64">
        <v>18</v>
      </c>
      <c r="CT24" s="65">
        <v>3</v>
      </c>
      <c r="CU24" s="65">
        <v>35</v>
      </c>
      <c r="CV24" s="66">
        <v>0</v>
      </c>
      <c r="CW24" s="64">
        <v>0</v>
      </c>
      <c r="CX24" s="64">
        <v>0</v>
      </c>
      <c r="CY24" s="64">
        <v>17</v>
      </c>
      <c r="CZ24" s="65">
        <v>3</v>
      </c>
      <c r="DA24" s="65">
        <v>72</v>
      </c>
      <c r="DB24" s="66">
        <v>92</v>
      </c>
      <c r="DC24" s="64">
        <v>0</v>
      </c>
      <c r="DD24" s="64">
        <v>0</v>
      </c>
      <c r="DE24" s="64">
        <v>3</v>
      </c>
      <c r="DF24" s="65">
        <v>0</v>
      </c>
      <c r="DG24" s="66">
        <v>0</v>
      </c>
      <c r="DH24" s="64">
        <v>0</v>
      </c>
      <c r="DI24" s="65">
        <v>14</v>
      </c>
      <c r="DJ24" s="65">
        <v>2</v>
      </c>
      <c r="DK24" s="65">
        <v>29</v>
      </c>
      <c r="DL24" s="66">
        <v>33</v>
      </c>
      <c r="DM24" s="64">
        <v>32</v>
      </c>
      <c r="DN24" s="65">
        <v>2</v>
      </c>
      <c r="DO24" s="65">
        <v>0</v>
      </c>
      <c r="DP24" s="64">
        <v>0</v>
      </c>
      <c r="DQ24" s="66">
        <v>114</v>
      </c>
      <c r="DR24" s="64">
        <v>20</v>
      </c>
      <c r="DS24" s="65">
        <v>43</v>
      </c>
      <c r="DT24" s="66">
        <v>21</v>
      </c>
      <c r="DU24" s="66">
        <v>0</v>
      </c>
      <c r="DV24" s="64">
        <v>0</v>
      </c>
      <c r="DW24" s="64">
        <v>9</v>
      </c>
      <c r="DX24" s="65">
        <v>0</v>
      </c>
      <c r="DY24" s="65">
        <v>10</v>
      </c>
      <c r="DZ24" s="64">
        <v>7</v>
      </c>
      <c r="EA24" s="65">
        <v>0</v>
      </c>
      <c r="EB24" s="64">
        <v>0</v>
      </c>
      <c r="EC24" s="64">
        <v>3</v>
      </c>
      <c r="ED24" s="65">
        <v>0</v>
      </c>
      <c r="EE24" s="64">
        <v>2</v>
      </c>
      <c r="EF24" s="67">
        <v>0</v>
      </c>
      <c r="EG24" s="65">
        <v>0</v>
      </c>
      <c r="EH24" s="64">
        <v>0</v>
      </c>
      <c r="EI24" s="64">
        <v>86</v>
      </c>
      <c r="EJ24" s="65">
        <v>109</v>
      </c>
      <c r="EK24" s="65">
        <v>0</v>
      </c>
      <c r="EL24" s="66">
        <v>3</v>
      </c>
      <c r="EM24" s="64">
        <v>0</v>
      </c>
      <c r="EN24" s="66">
        <v>0</v>
      </c>
      <c r="EO24" s="64">
        <v>5</v>
      </c>
      <c r="EP24" s="67">
        <v>22</v>
      </c>
      <c r="EQ24" s="65">
        <v>0</v>
      </c>
      <c r="ER24" s="66">
        <v>0</v>
      </c>
      <c r="ES24" s="64">
        <v>0</v>
      </c>
      <c r="ET24" s="64">
        <v>0</v>
      </c>
      <c r="EU24" s="66">
        <v>1</v>
      </c>
      <c r="EV24" s="65">
        <v>20</v>
      </c>
      <c r="EW24" s="65">
        <v>21</v>
      </c>
      <c r="EX24" s="70">
        <v>5</v>
      </c>
      <c r="EY24" s="42">
        <v>7</v>
      </c>
      <c r="EZ24" s="71">
        <f t="shared" si="13"/>
        <v>833</v>
      </c>
      <c r="FA24" s="71">
        <f t="shared" si="8"/>
        <v>708</v>
      </c>
      <c r="FB24" s="72">
        <f t="shared" si="9"/>
        <v>1541</v>
      </c>
      <c r="FC24" s="72">
        <f t="shared" si="10"/>
        <v>2858</v>
      </c>
    </row>
    <row r="25" spans="1:159" ht="24.95" customHeight="1">
      <c r="A25" s="237" t="s">
        <v>975</v>
      </c>
      <c r="B25" s="215" t="s">
        <v>1050</v>
      </c>
      <c r="C25" s="215">
        <v>92</v>
      </c>
      <c r="D25" s="65">
        <v>80</v>
      </c>
      <c r="E25" s="215">
        <v>45</v>
      </c>
      <c r="F25" s="65">
        <v>24</v>
      </c>
      <c r="G25" s="216">
        <v>5</v>
      </c>
      <c r="H25" s="65">
        <v>2</v>
      </c>
      <c r="I25" s="216">
        <v>95</v>
      </c>
      <c r="J25" s="217">
        <v>46</v>
      </c>
      <c r="K25" s="218">
        <f t="shared" si="0"/>
        <v>237</v>
      </c>
      <c r="L25" s="218">
        <f t="shared" si="11"/>
        <v>152</v>
      </c>
      <c r="M25" s="219">
        <f t="shared" si="1"/>
        <v>389</v>
      </c>
      <c r="N25" s="217">
        <v>44</v>
      </c>
      <c r="O25" s="215">
        <v>39</v>
      </c>
      <c r="P25" s="216">
        <v>89</v>
      </c>
      <c r="Q25" s="217">
        <v>75</v>
      </c>
      <c r="R25" s="220">
        <v>9</v>
      </c>
      <c r="S25" s="238">
        <v>5</v>
      </c>
      <c r="T25" s="216">
        <v>0</v>
      </c>
      <c r="U25" s="217">
        <v>1</v>
      </c>
      <c r="V25" s="215">
        <v>9</v>
      </c>
      <c r="W25" s="215">
        <v>12</v>
      </c>
      <c r="X25" s="215">
        <v>3</v>
      </c>
      <c r="Y25" s="215">
        <v>3</v>
      </c>
      <c r="Z25" s="67">
        <v>3</v>
      </c>
      <c r="AA25" s="217">
        <v>24</v>
      </c>
      <c r="AB25" s="215">
        <v>29</v>
      </c>
      <c r="AC25" s="215">
        <v>56</v>
      </c>
      <c r="AD25" s="215">
        <v>12</v>
      </c>
      <c r="AE25" s="218">
        <f t="shared" si="2"/>
        <v>198</v>
      </c>
      <c r="AF25" s="218">
        <f t="shared" si="3"/>
        <v>215</v>
      </c>
      <c r="AG25" s="62">
        <f t="shared" si="4"/>
        <v>413</v>
      </c>
      <c r="AH25" s="64">
        <v>3</v>
      </c>
      <c r="AI25" s="63">
        <v>9</v>
      </c>
      <c r="AJ25" s="64">
        <v>1</v>
      </c>
      <c r="AK25" s="64">
        <v>6</v>
      </c>
      <c r="AL25" s="64">
        <v>30</v>
      </c>
      <c r="AM25" s="65">
        <v>11</v>
      </c>
      <c r="AN25" s="66">
        <v>28</v>
      </c>
      <c r="AO25" s="65">
        <v>35</v>
      </c>
      <c r="AP25" s="65">
        <v>16</v>
      </c>
      <c r="AQ25" s="66">
        <v>2</v>
      </c>
      <c r="AR25" s="66">
        <v>0</v>
      </c>
      <c r="AS25" s="64">
        <v>0</v>
      </c>
      <c r="AT25" s="67">
        <v>26</v>
      </c>
      <c r="AU25" s="65">
        <v>7</v>
      </c>
      <c r="AV25" s="65">
        <v>3</v>
      </c>
      <c r="AW25" s="66">
        <v>6</v>
      </c>
      <c r="AX25" s="67">
        <v>23</v>
      </c>
      <c r="AY25" s="65">
        <v>8</v>
      </c>
      <c r="AZ25" s="66">
        <v>2</v>
      </c>
      <c r="BA25" s="65">
        <v>0</v>
      </c>
      <c r="BB25" s="65">
        <v>5</v>
      </c>
      <c r="BC25" s="65">
        <v>35</v>
      </c>
      <c r="BD25" s="65">
        <v>38</v>
      </c>
      <c r="BE25" s="66">
        <v>10</v>
      </c>
      <c r="BF25" s="64">
        <v>24</v>
      </c>
      <c r="BG25" s="65">
        <v>21</v>
      </c>
      <c r="BH25" s="66">
        <v>2</v>
      </c>
      <c r="BI25" s="65">
        <v>6</v>
      </c>
      <c r="BJ25" s="239">
        <v>1</v>
      </c>
      <c r="BK25" s="67">
        <v>0</v>
      </c>
      <c r="BL25" s="65">
        <v>0</v>
      </c>
      <c r="BM25" s="65">
        <v>0</v>
      </c>
      <c r="BN25" s="64">
        <v>1</v>
      </c>
      <c r="BO25" s="65">
        <v>1</v>
      </c>
      <c r="BP25" s="66">
        <v>8</v>
      </c>
      <c r="BQ25" s="65">
        <v>1</v>
      </c>
      <c r="BR25" s="64">
        <v>27</v>
      </c>
      <c r="BS25" s="65">
        <v>26</v>
      </c>
      <c r="BT25" s="65">
        <v>0</v>
      </c>
      <c r="BU25" s="65">
        <v>0</v>
      </c>
      <c r="BV25" s="68">
        <f t="shared" si="5"/>
        <v>238</v>
      </c>
      <c r="BW25" s="68">
        <f t="shared" si="6"/>
        <v>184</v>
      </c>
      <c r="BX25" s="69">
        <f t="shared" si="7"/>
        <v>422</v>
      </c>
      <c r="BY25" s="64">
        <v>0</v>
      </c>
      <c r="BZ25" s="64">
        <v>0</v>
      </c>
      <c r="CA25" s="64">
        <v>9</v>
      </c>
      <c r="CB25" s="65">
        <v>7</v>
      </c>
      <c r="CC25" s="66">
        <v>47</v>
      </c>
      <c r="CD25" s="65">
        <v>32</v>
      </c>
      <c r="CE25" s="66">
        <v>14</v>
      </c>
      <c r="CF25" s="65">
        <v>8</v>
      </c>
      <c r="CG25" s="65">
        <v>37</v>
      </c>
      <c r="CH25" s="65">
        <v>75</v>
      </c>
      <c r="CI25" s="65">
        <v>1</v>
      </c>
      <c r="CJ25" s="65">
        <v>0</v>
      </c>
      <c r="CK25" s="66">
        <v>8</v>
      </c>
      <c r="CL25" s="64">
        <v>6</v>
      </c>
      <c r="CM25" s="65">
        <v>34</v>
      </c>
      <c r="CN25" s="65">
        <v>16</v>
      </c>
      <c r="CO25" s="66">
        <v>51</v>
      </c>
      <c r="CP25" s="66">
        <v>26</v>
      </c>
      <c r="CQ25" s="64">
        <v>0</v>
      </c>
      <c r="CR25" s="64">
        <v>0</v>
      </c>
      <c r="CS25" s="64">
        <v>14</v>
      </c>
      <c r="CT25" s="65">
        <v>6</v>
      </c>
      <c r="CU25" s="65">
        <v>157</v>
      </c>
      <c r="CV25" s="66">
        <v>59</v>
      </c>
      <c r="CW25" s="64">
        <v>0</v>
      </c>
      <c r="CX25" s="64">
        <v>0</v>
      </c>
      <c r="CY25" s="64">
        <v>7</v>
      </c>
      <c r="CZ25" s="65">
        <v>28</v>
      </c>
      <c r="DA25" s="65">
        <v>81</v>
      </c>
      <c r="DB25" s="66">
        <v>158</v>
      </c>
      <c r="DC25" s="64">
        <v>0</v>
      </c>
      <c r="DD25" s="64">
        <v>0</v>
      </c>
      <c r="DE25" s="64">
        <v>116</v>
      </c>
      <c r="DF25" s="65">
        <v>85</v>
      </c>
      <c r="DG25" s="66">
        <v>0</v>
      </c>
      <c r="DH25" s="64">
        <v>56</v>
      </c>
      <c r="DI25" s="65">
        <v>21</v>
      </c>
      <c r="DJ25" s="65">
        <v>24</v>
      </c>
      <c r="DK25" s="65">
        <v>72</v>
      </c>
      <c r="DL25" s="66">
        <v>76</v>
      </c>
      <c r="DM25" s="64">
        <v>29</v>
      </c>
      <c r="DN25" s="65">
        <v>37</v>
      </c>
      <c r="DO25" s="65">
        <v>2</v>
      </c>
      <c r="DP25" s="64">
        <v>0</v>
      </c>
      <c r="DQ25" s="66">
        <v>35</v>
      </c>
      <c r="DR25" s="64">
        <v>57</v>
      </c>
      <c r="DS25" s="65">
        <v>0</v>
      </c>
      <c r="DT25" s="66">
        <v>0</v>
      </c>
      <c r="DU25" s="66">
        <v>0</v>
      </c>
      <c r="DV25" s="64">
        <v>0</v>
      </c>
      <c r="DW25" s="64">
        <v>9</v>
      </c>
      <c r="DX25" s="65">
        <v>0</v>
      </c>
      <c r="DY25" s="65">
        <v>12</v>
      </c>
      <c r="DZ25" s="64">
        <v>16</v>
      </c>
      <c r="EA25" s="65">
        <v>0</v>
      </c>
      <c r="EB25" s="64">
        <v>0</v>
      </c>
      <c r="EC25" s="64">
        <v>24</v>
      </c>
      <c r="ED25" s="65">
        <v>0</v>
      </c>
      <c r="EE25" s="64">
        <v>0</v>
      </c>
      <c r="EF25" s="67">
        <v>0</v>
      </c>
      <c r="EG25" s="65">
        <v>0</v>
      </c>
      <c r="EH25" s="64">
        <v>0</v>
      </c>
      <c r="EI25" s="64">
        <v>0</v>
      </c>
      <c r="EJ25" s="65">
        <v>0</v>
      </c>
      <c r="EK25" s="65">
        <v>0</v>
      </c>
      <c r="EL25" s="66">
        <v>0</v>
      </c>
      <c r="EM25" s="64">
        <v>4</v>
      </c>
      <c r="EN25" s="66">
        <v>0</v>
      </c>
      <c r="EO25" s="64">
        <v>22</v>
      </c>
      <c r="EP25" s="67">
        <v>29</v>
      </c>
      <c r="EQ25" s="65">
        <v>0</v>
      </c>
      <c r="ER25" s="66">
        <v>0</v>
      </c>
      <c r="ES25" s="64">
        <v>0</v>
      </c>
      <c r="ET25" s="64">
        <v>0</v>
      </c>
      <c r="EU25" s="66">
        <v>30</v>
      </c>
      <c r="EV25" s="65">
        <v>43</v>
      </c>
      <c r="EW25" s="65">
        <v>0</v>
      </c>
      <c r="EX25" s="70">
        <v>0</v>
      </c>
      <c r="EY25" s="42">
        <v>15</v>
      </c>
      <c r="EZ25" s="71">
        <f t="shared" si="13"/>
        <v>836</v>
      </c>
      <c r="FA25" s="71">
        <f t="shared" si="8"/>
        <v>859</v>
      </c>
      <c r="FB25" s="72">
        <f t="shared" si="9"/>
        <v>1695</v>
      </c>
      <c r="FC25" s="72">
        <f t="shared" si="10"/>
        <v>2919</v>
      </c>
    </row>
    <row r="26" spans="1:159" ht="24.95" customHeight="1">
      <c r="A26" s="237" t="s">
        <v>52</v>
      </c>
      <c r="B26" s="215" t="s">
        <v>1050</v>
      </c>
      <c r="C26" s="215">
        <v>56</v>
      </c>
      <c r="D26" s="65">
        <v>67</v>
      </c>
      <c r="E26" s="215">
        <v>29</v>
      </c>
      <c r="F26" s="65">
        <v>31</v>
      </c>
      <c r="G26" s="216">
        <v>2</v>
      </c>
      <c r="H26" s="65">
        <v>4</v>
      </c>
      <c r="I26" s="216">
        <v>87</v>
      </c>
      <c r="J26" s="217">
        <v>18</v>
      </c>
      <c r="K26" s="218">
        <f t="shared" si="0"/>
        <v>174</v>
      </c>
      <c r="L26" s="218">
        <f t="shared" si="11"/>
        <v>120</v>
      </c>
      <c r="M26" s="219">
        <f t="shared" si="1"/>
        <v>294</v>
      </c>
      <c r="N26" s="217">
        <v>36</v>
      </c>
      <c r="O26" s="215">
        <v>29</v>
      </c>
      <c r="P26" s="216">
        <v>45</v>
      </c>
      <c r="Q26" s="217">
        <v>48</v>
      </c>
      <c r="R26" s="220">
        <v>1</v>
      </c>
      <c r="S26" s="238">
        <v>5</v>
      </c>
      <c r="T26" s="216">
        <v>1</v>
      </c>
      <c r="U26" s="217">
        <v>2</v>
      </c>
      <c r="V26" s="215">
        <v>3</v>
      </c>
      <c r="W26" s="215">
        <v>3</v>
      </c>
      <c r="X26" s="215">
        <v>0</v>
      </c>
      <c r="Y26" s="215">
        <v>1</v>
      </c>
      <c r="Z26" s="67">
        <v>4</v>
      </c>
      <c r="AA26" s="217">
        <v>22</v>
      </c>
      <c r="AB26" s="215">
        <v>13</v>
      </c>
      <c r="AC26" s="215">
        <v>31</v>
      </c>
      <c r="AD26" s="215">
        <v>5</v>
      </c>
      <c r="AE26" s="218">
        <f t="shared" si="2"/>
        <v>108</v>
      </c>
      <c r="AF26" s="218">
        <f t="shared" si="3"/>
        <v>141</v>
      </c>
      <c r="AG26" s="62">
        <f t="shared" si="4"/>
        <v>249</v>
      </c>
      <c r="AH26" s="64">
        <v>11</v>
      </c>
      <c r="AI26" s="63">
        <v>3</v>
      </c>
      <c r="AJ26" s="64">
        <v>6</v>
      </c>
      <c r="AK26" s="64">
        <v>4</v>
      </c>
      <c r="AL26" s="64">
        <v>6</v>
      </c>
      <c r="AM26" s="65">
        <v>11</v>
      </c>
      <c r="AN26" s="66">
        <v>35</v>
      </c>
      <c r="AO26" s="65">
        <v>52</v>
      </c>
      <c r="AP26" s="65">
        <v>1</v>
      </c>
      <c r="AQ26" s="66">
        <v>0</v>
      </c>
      <c r="AR26" s="66">
        <v>0</v>
      </c>
      <c r="AS26" s="64">
        <v>0</v>
      </c>
      <c r="AT26" s="67">
        <v>23</v>
      </c>
      <c r="AU26" s="65">
        <v>44</v>
      </c>
      <c r="AV26" s="65">
        <v>23</v>
      </c>
      <c r="AW26" s="66">
        <v>71</v>
      </c>
      <c r="AX26" s="67">
        <v>8</v>
      </c>
      <c r="AY26" s="65">
        <v>3</v>
      </c>
      <c r="AZ26" s="66">
        <v>20</v>
      </c>
      <c r="BA26" s="65">
        <v>26</v>
      </c>
      <c r="BB26" s="65">
        <v>0</v>
      </c>
      <c r="BC26" s="65">
        <v>0</v>
      </c>
      <c r="BD26" s="65">
        <v>0</v>
      </c>
      <c r="BE26" s="66">
        <v>0</v>
      </c>
      <c r="BF26" s="64">
        <v>29</v>
      </c>
      <c r="BG26" s="65">
        <v>24</v>
      </c>
      <c r="BH26" s="66">
        <v>7</v>
      </c>
      <c r="BI26" s="65">
        <v>0</v>
      </c>
      <c r="BJ26" s="239">
        <v>32</v>
      </c>
      <c r="BK26" s="67">
        <v>45</v>
      </c>
      <c r="BL26" s="65">
        <v>5</v>
      </c>
      <c r="BM26" s="65">
        <v>19</v>
      </c>
      <c r="BN26" s="64">
        <v>0</v>
      </c>
      <c r="BO26" s="65">
        <v>0</v>
      </c>
      <c r="BP26" s="66">
        <v>0</v>
      </c>
      <c r="BQ26" s="65">
        <v>0</v>
      </c>
      <c r="BR26" s="64">
        <v>28</v>
      </c>
      <c r="BS26" s="65">
        <v>0</v>
      </c>
      <c r="BT26" s="65">
        <v>0</v>
      </c>
      <c r="BU26" s="65">
        <v>0</v>
      </c>
      <c r="BV26" s="68">
        <f t="shared" si="5"/>
        <v>234</v>
      </c>
      <c r="BW26" s="68">
        <f t="shared" si="6"/>
        <v>302</v>
      </c>
      <c r="BX26" s="69">
        <f t="shared" si="7"/>
        <v>536</v>
      </c>
      <c r="BY26" s="64">
        <v>0</v>
      </c>
      <c r="BZ26" s="64">
        <v>0</v>
      </c>
      <c r="CA26" s="64">
        <v>32</v>
      </c>
      <c r="CB26" s="65">
        <v>56</v>
      </c>
      <c r="CC26" s="66">
        <v>67</v>
      </c>
      <c r="CD26" s="65">
        <v>4</v>
      </c>
      <c r="CE26" s="66">
        <v>0</v>
      </c>
      <c r="CF26" s="65">
        <v>1</v>
      </c>
      <c r="CG26" s="65">
        <v>6</v>
      </c>
      <c r="CH26" s="65">
        <v>34</v>
      </c>
      <c r="CI26" s="65">
        <v>44</v>
      </c>
      <c r="CJ26" s="65">
        <v>23</v>
      </c>
      <c r="CK26" s="66">
        <v>7</v>
      </c>
      <c r="CL26" s="64">
        <v>33</v>
      </c>
      <c r="CM26" s="65">
        <v>10</v>
      </c>
      <c r="CN26" s="65">
        <v>32</v>
      </c>
      <c r="CO26" s="66">
        <v>94</v>
      </c>
      <c r="CP26" s="66">
        <v>51</v>
      </c>
      <c r="CQ26" s="64">
        <v>0</v>
      </c>
      <c r="CR26" s="64">
        <v>0</v>
      </c>
      <c r="CS26" s="64">
        <v>8</v>
      </c>
      <c r="CT26" s="65">
        <v>1</v>
      </c>
      <c r="CU26" s="65">
        <v>0</v>
      </c>
      <c r="CV26" s="66">
        <v>0</v>
      </c>
      <c r="CW26" s="64">
        <v>0</v>
      </c>
      <c r="CX26" s="64">
        <v>0</v>
      </c>
      <c r="CY26" s="64">
        <v>3</v>
      </c>
      <c r="CZ26" s="65">
        <v>10</v>
      </c>
      <c r="DA26" s="65">
        <v>26</v>
      </c>
      <c r="DB26" s="66">
        <v>6</v>
      </c>
      <c r="DC26" s="64">
        <v>0</v>
      </c>
      <c r="DD26" s="64">
        <v>0</v>
      </c>
      <c r="DE26" s="64">
        <v>5</v>
      </c>
      <c r="DF26" s="65">
        <v>38</v>
      </c>
      <c r="DG26" s="66">
        <v>29</v>
      </c>
      <c r="DH26" s="64">
        <v>75</v>
      </c>
      <c r="DI26" s="65">
        <v>16</v>
      </c>
      <c r="DJ26" s="65">
        <v>7</v>
      </c>
      <c r="DK26" s="65">
        <v>49</v>
      </c>
      <c r="DL26" s="66">
        <v>6</v>
      </c>
      <c r="DM26" s="64">
        <v>55</v>
      </c>
      <c r="DN26" s="65">
        <v>20</v>
      </c>
      <c r="DO26" s="65">
        <v>0</v>
      </c>
      <c r="DP26" s="64">
        <v>0</v>
      </c>
      <c r="DQ26" s="66">
        <v>34</v>
      </c>
      <c r="DR26" s="64">
        <v>35</v>
      </c>
      <c r="DS26" s="65">
        <v>48</v>
      </c>
      <c r="DT26" s="66">
        <v>30</v>
      </c>
      <c r="DU26" s="66">
        <v>0</v>
      </c>
      <c r="DV26" s="64">
        <v>0</v>
      </c>
      <c r="DW26" s="64">
        <v>6</v>
      </c>
      <c r="DX26" s="65">
        <v>0</v>
      </c>
      <c r="DY26" s="65">
        <v>9</v>
      </c>
      <c r="DZ26" s="64">
        <v>13</v>
      </c>
      <c r="EA26" s="65">
        <v>0</v>
      </c>
      <c r="EB26" s="64">
        <v>0</v>
      </c>
      <c r="EC26" s="64">
        <v>83</v>
      </c>
      <c r="ED26" s="65">
        <v>77</v>
      </c>
      <c r="EE26" s="64">
        <v>14</v>
      </c>
      <c r="EF26" s="67">
        <v>0</v>
      </c>
      <c r="EG26" s="65">
        <v>0</v>
      </c>
      <c r="EH26" s="64">
        <v>0</v>
      </c>
      <c r="EI26" s="64">
        <v>0</v>
      </c>
      <c r="EJ26" s="65">
        <v>0</v>
      </c>
      <c r="EK26" s="65">
        <v>22</v>
      </c>
      <c r="EL26" s="66">
        <v>136</v>
      </c>
      <c r="EM26" s="64">
        <v>1</v>
      </c>
      <c r="EN26" s="66">
        <v>0</v>
      </c>
      <c r="EO26" s="64">
        <v>22</v>
      </c>
      <c r="EP26" s="67">
        <v>3</v>
      </c>
      <c r="EQ26" s="65">
        <v>0</v>
      </c>
      <c r="ER26" s="66">
        <v>0</v>
      </c>
      <c r="ES26" s="64">
        <v>0</v>
      </c>
      <c r="ET26" s="64">
        <v>0</v>
      </c>
      <c r="EU26" s="66">
        <v>21</v>
      </c>
      <c r="EV26" s="65">
        <v>12</v>
      </c>
      <c r="EW26" s="65">
        <v>0</v>
      </c>
      <c r="EX26" s="70">
        <v>0</v>
      </c>
      <c r="EY26" s="42">
        <v>4</v>
      </c>
      <c r="EZ26" s="71">
        <f t="shared" si="13"/>
        <v>711</v>
      </c>
      <c r="FA26" s="71">
        <f t="shared" si="8"/>
        <v>707</v>
      </c>
      <c r="FB26" s="72">
        <f t="shared" si="9"/>
        <v>1418</v>
      </c>
      <c r="FC26" s="72">
        <f t="shared" si="10"/>
        <v>2497</v>
      </c>
    </row>
    <row r="27" spans="1:159" ht="24.95" customHeight="1">
      <c r="A27" s="237" t="s">
        <v>53</v>
      </c>
      <c r="B27" s="215" t="s">
        <v>1050</v>
      </c>
      <c r="C27" s="215">
        <v>98</v>
      </c>
      <c r="D27" s="65">
        <v>131</v>
      </c>
      <c r="E27" s="215">
        <v>61</v>
      </c>
      <c r="F27" s="65">
        <v>42</v>
      </c>
      <c r="G27" s="216">
        <v>5</v>
      </c>
      <c r="H27" s="65">
        <v>8</v>
      </c>
      <c r="I27" s="216">
        <v>109</v>
      </c>
      <c r="J27" s="217">
        <v>92</v>
      </c>
      <c r="K27" s="218">
        <f t="shared" si="0"/>
        <v>273</v>
      </c>
      <c r="L27" s="218">
        <f t="shared" si="11"/>
        <v>273</v>
      </c>
      <c r="M27" s="219">
        <f t="shared" si="1"/>
        <v>546</v>
      </c>
      <c r="N27" s="217">
        <v>47</v>
      </c>
      <c r="O27" s="215">
        <v>51</v>
      </c>
      <c r="P27" s="216">
        <v>107</v>
      </c>
      <c r="Q27" s="217">
        <v>96</v>
      </c>
      <c r="R27" s="220">
        <v>14</v>
      </c>
      <c r="S27" s="238">
        <v>9</v>
      </c>
      <c r="T27" s="216">
        <v>0</v>
      </c>
      <c r="U27" s="217">
        <v>1</v>
      </c>
      <c r="V27" s="215">
        <v>20</v>
      </c>
      <c r="W27" s="215">
        <v>23</v>
      </c>
      <c r="X27" s="215">
        <v>0</v>
      </c>
      <c r="Y27" s="215">
        <v>0</v>
      </c>
      <c r="Z27" s="67">
        <v>2</v>
      </c>
      <c r="AA27" s="217">
        <v>26</v>
      </c>
      <c r="AB27" s="215">
        <v>16</v>
      </c>
      <c r="AC27" s="215">
        <v>47</v>
      </c>
      <c r="AD27" s="215">
        <v>15</v>
      </c>
      <c r="AE27" s="218">
        <f t="shared" si="2"/>
        <v>221</v>
      </c>
      <c r="AF27" s="218">
        <f t="shared" si="3"/>
        <v>253</v>
      </c>
      <c r="AG27" s="62">
        <f t="shared" si="4"/>
        <v>474</v>
      </c>
      <c r="AH27" s="64">
        <v>7</v>
      </c>
      <c r="AI27" s="63">
        <v>3</v>
      </c>
      <c r="AJ27" s="64">
        <v>1</v>
      </c>
      <c r="AK27" s="64">
        <v>17</v>
      </c>
      <c r="AL27" s="64">
        <v>50</v>
      </c>
      <c r="AM27" s="65">
        <v>7</v>
      </c>
      <c r="AN27" s="66">
        <v>154</v>
      </c>
      <c r="AO27" s="65">
        <v>44</v>
      </c>
      <c r="AP27" s="65">
        <v>15</v>
      </c>
      <c r="AQ27" s="66">
        <v>10</v>
      </c>
      <c r="AR27" s="66">
        <v>25</v>
      </c>
      <c r="AS27" s="64">
        <v>23</v>
      </c>
      <c r="AT27" s="67">
        <v>13</v>
      </c>
      <c r="AU27" s="65">
        <v>24</v>
      </c>
      <c r="AV27" s="65">
        <v>0</v>
      </c>
      <c r="AW27" s="66">
        <v>0</v>
      </c>
      <c r="AX27" s="67">
        <v>20</v>
      </c>
      <c r="AY27" s="65">
        <v>17</v>
      </c>
      <c r="AZ27" s="66">
        <v>30</v>
      </c>
      <c r="BA27" s="65">
        <v>71</v>
      </c>
      <c r="BB27" s="65">
        <v>4</v>
      </c>
      <c r="BC27" s="65">
        <v>1</v>
      </c>
      <c r="BD27" s="65">
        <v>0</v>
      </c>
      <c r="BE27" s="66">
        <v>0</v>
      </c>
      <c r="BF27" s="64">
        <v>32</v>
      </c>
      <c r="BG27" s="65">
        <v>28</v>
      </c>
      <c r="BH27" s="66">
        <v>13</v>
      </c>
      <c r="BI27" s="65">
        <v>5</v>
      </c>
      <c r="BJ27" s="239">
        <v>11</v>
      </c>
      <c r="BK27" s="67">
        <v>84</v>
      </c>
      <c r="BL27" s="65">
        <v>22</v>
      </c>
      <c r="BM27" s="65">
        <v>35</v>
      </c>
      <c r="BN27" s="64">
        <v>2</v>
      </c>
      <c r="BO27" s="65">
        <v>0</v>
      </c>
      <c r="BP27" s="66">
        <v>1</v>
      </c>
      <c r="BQ27" s="65">
        <v>0</v>
      </c>
      <c r="BR27" s="64">
        <v>69</v>
      </c>
      <c r="BS27" s="65">
        <v>26</v>
      </c>
      <c r="BT27" s="65">
        <v>15</v>
      </c>
      <c r="BU27" s="65">
        <v>33</v>
      </c>
      <c r="BV27" s="68">
        <f t="shared" si="5"/>
        <v>484</v>
      </c>
      <c r="BW27" s="68">
        <f t="shared" si="6"/>
        <v>428</v>
      </c>
      <c r="BX27" s="69">
        <f t="shared" si="7"/>
        <v>912</v>
      </c>
      <c r="BY27" s="64">
        <v>0</v>
      </c>
      <c r="BZ27" s="64">
        <v>0</v>
      </c>
      <c r="CA27" s="64">
        <v>125</v>
      </c>
      <c r="CB27" s="65">
        <v>106</v>
      </c>
      <c r="CC27" s="66">
        <v>88</v>
      </c>
      <c r="CD27" s="65">
        <v>93</v>
      </c>
      <c r="CE27" s="66">
        <v>3</v>
      </c>
      <c r="CF27" s="65">
        <v>8</v>
      </c>
      <c r="CG27" s="65">
        <v>11</v>
      </c>
      <c r="CH27" s="65">
        <v>57</v>
      </c>
      <c r="CI27" s="65">
        <v>69</v>
      </c>
      <c r="CJ27" s="65">
        <v>52</v>
      </c>
      <c r="CK27" s="66">
        <v>7</v>
      </c>
      <c r="CL27" s="64">
        <v>16</v>
      </c>
      <c r="CM27" s="65">
        <v>12</v>
      </c>
      <c r="CN27" s="65">
        <v>60</v>
      </c>
      <c r="CO27" s="66">
        <v>26</v>
      </c>
      <c r="CP27" s="66">
        <v>0</v>
      </c>
      <c r="CQ27" s="64">
        <v>0</v>
      </c>
      <c r="CR27" s="64">
        <v>0</v>
      </c>
      <c r="CS27" s="64">
        <v>10</v>
      </c>
      <c r="CT27" s="65">
        <v>1</v>
      </c>
      <c r="CU27" s="65">
        <v>29</v>
      </c>
      <c r="CV27" s="66">
        <v>0</v>
      </c>
      <c r="CW27" s="64">
        <v>0</v>
      </c>
      <c r="CX27" s="64">
        <v>0</v>
      </c>
      <c r="CY27" s="64">
        <v>13</v>
      </c>
      <c r="CZ27" s="65">
        <v>7</v>
      </c>
      <c r="DA27" s="65">
        <v>150</v>
      </c>
      <c r="DB27" s="66">
        <v>214</v>
      </c>
      <c r="DC27" s="64">
        <v>0</v>
      </c>
      <c r="DD27" s="64">
        <v>0</v>
      </c>
      <c r="DE27" s="64">
        <v>4</v>
      </c>
      <c r="DF27" s="65">
        <v>14</v>
      </c>
      <c r="DG27" s="66">
        <v>83</v>
      </c>
      <c r="DH27" s="64">
        <v>81</v>
      </c>
      <c r="DI27" s="65">
        <v>6</v>
      </c>
      <c r="DJ27" s="65">
        <v>4</v>
      </c>
      <c r="DK27" s="65">
        <v>18</v>
      </c>
      <c r="DL27" s="66">
        <v>24</v>
      </c>
      <c r="DM27" s="64">
        <v>33</v>
      </c>
      <c r="DN27" s="65">
        <v>26</v>
      </c>
      <c r="DO27" s="65">
        <v>0</v>
      </c>
      <c r="DP27" s="64">
        <v>0</v>
      </c>
      <c r="DQ27" s="66">
        <v>44</v>
      </c>
      <c r="DR27" s="64">
        <v>72</v>
      </c>
      <c r="DS27" s="65">
        <v>77</v>
      </c>
      <c r="DT27" s="66">
        <v>46</v>
      </c>
      <c r="DU27" s="66">
        <v>0</v>
      </c>
      <c r="DV27" s="64">
        <v>0</v>
      </c>
      <c r="DW27" s="64">
        <v>8</v>
      </c>
      <c r="DX27" s="65">
        <v>3</v>
      </c>
      <c r="DY27" s="65">
        <v>10</v>
      </c>
      <c r="DZ27" s="64">
        <v>1</v>
      </c>
      <c r="EA27" s="65">
        <v>0</v>
      </c>
      <c r="EB27" s="64">
        <v>0</v>
      </c>
      <c r="EC27" s="64">
        <v>4</v>
      </c>
      <c r="ED27" s="65">
        <v>0</v>
      </c>
      <c r="EE27" s="64">
        <v>0</v>
      </c>
      <c r="EF27" s="67">
        <v>0</v>
      </c>
      <c r="EG27" s="65">
        <v>0</v>
      </c>
      <c r="EH27" s="64">
        <v>0</v>
      </c>
      <c r="EI27" s="64">
        <v>120</v>
      </c>
      <c r="EJ27" s="65">
        <v>145</v>
      </c>
      <c r="EK27" s="65">
        <v>229</v>
      </c>
      <c r="EL27" s="66">
        <v>145</v>
      </c>
      <c r="EM27" s="64">
        <v>3</v>
      </c>
      <c r="EN27" s="66">
        <v>0</v>
      </c>
      <c r="EO27" s="64">
        <v>10</v>
      </c>
      <c r="EP27" s="67">
        <v>35</v>
      </c>
      <c r="EQ27" s="65">
        <v>0</v>
      </c>
      <c r="ER27" s="66">
        <v>0</v>
      </c>
      <c r="ES27" s="64">
        <v>0</v>
      </c>
      <c r="ET27" s="64">
        <v>0</v>
      </c>
      <c r="EU27" s="66">
        <v>10</v>
      </c>
      <c r="EV27" s="65">
        <v>9</v>
      </c>
      <c r="EW27" s="65">
        <v>5</v>
      </c>
      <c r="EX27" s="70">
        <v>0</v>
      </c>
      <c r="EY27" s="42">
        <v>88</v>
      </c>
      <c r="EZ27" s="71">
        <f t="shared" si="13"/>
        <v>1207</v>
      </c>
      <c r="FA27" s="71">
        <f t="shared" si="8"/>
        <v>1307</v>
      </c>
      <c r="FB27" s="72">
        <f t="shared" si="9"/>
        <v>2514</v>
      </c>
      <c r="FC27" s="72">
        <f t="shared" si="10"/>
        <v>4446</v>
      </c>
    </row>
    <row r="28" spans="1:159" ht="24.95" customHeight="1">
      <c r="A28" s="237" t="s">
        <v>54</v>
      </c>
      <c r="B28" s="215" t="s">
        <v>1050</v>
      </c>
      <c r="C28" s="215">
        <v>39</v>
      </c>
      <c r="D28" s="65">
        <v>51</v>
      </c>
      <c r="E28" s="215">
        <v>20</v>
      </c>
      <c r="F28" s="65">
        <v>25</v>
      </c>
      <c r="G28" s="216">
        <v>0</v>
      </c>
      <c r="H28" s="65">
        <v>10</v>
      </c>
      <c r="I28" s="216">
        <v>50</v>
      </c>
      <c r="J28" s="217">
        <v>49</v>
      </c>
      <c r="K28" s="218">
        <f t="shared" si="0"/>
        <v>109</v>
      </c>
      <c r="L28" s="218">
        <f t="shared" si="11"/>
        <v>135</v>
      </c>
      <c r="M28" s="219">
        <f t="shared" si="1"/>
        <v>244</v>
      </c>
      <c r="N28" s="217">
        <v>14</v>
      </c>
      <c r="O28" s="215">
        <v>25</v>
      </c>
      <c r="P28" s="216">
        <v>22</v>
      </c>
      <c r="Q28" s="217">
        <v>25</v>
      </c>
      <c r="R28" s="220">
        <v>7</v>
      </c>
      <c r="S28" s="238">
        <v>0</v>
      </c>
      <c r="T28" s="216">
        <v>1</v>
      </c>
      <c r="U28" s="217">
        <v>1</v>
      </c>
      <c r="V28" s="215">
        <v>2</v>
      </c>
      <c r="W28" s="215">
        <v>4</v>
      </c>
      <c r="X28" s="215">
        <v>1</v>
      </c>
      <c r="Y28" s="215">
        <v>1</v>
      </c>
      <c r="Z28" s="67">
        <v>1</v>
      </c>
      <c r="AA28" s="217">
        <v>13</v>
      </c>
      <c r="AB28" s="215">
        <v>5</v>
      </c>
      <c r="AC28" s="215">
        <v>14</v>
      </c>
      <c r="AD28" s="215">
        <v>1</v>
      </c>
      <c r="AE28" s="218">
        <f t="shared" si="2"/>
        <v>54</v>
      </c>
      <c r="AF28" s="218">
        <f t="shared" si="3"/>
        <v>83</v>
      </c>
      <c r="AG28" s="62">
        <f t="shared" si="4"/>
        <v>137</v>
      </c>
      <c r="AH28" s="64">
        <v>5</v>
      </c>
      <c r="AI28" s="63">
        <v>3</v>
      </c>
      <c r="AJ28" s="64">
        <v>3</v>
      </c>
      <c r="AK28" s="64">
        <v>0</v>
      </c>
      <c r="AL28" s="64">
        <v>9</v>
      </c>
      <c r="AM28" s="65">
        <v>5</v>
      </c>
      <c r="AN28" s="66">
        <v>0</v>
      </c>
      <c r="AO28" s="65">
        <v>0</v>
      </c>
      <c r="AP28" s="65">
        <v>2</v>
      </c>
      <c r="AQ28" s="66">
        <v>0</v>
      </c>
      <c r="AR28" s="66">
        <v>3</v>
      </c>
      <c r="AS28" s="64">
        <v>16</v>
      </c>
      <c r="AT28" s="67">
        <v>8</v>
      </c>
      <c r="AU28" s="65">
        <v>18</v>
      </c>
      <c r="AV28" s="65">
        <v>22</v>
      </c>
      <c r="AW28" s="66">
        <v>19</v>
      </c>
      <c r="AX28" s="67">
        <v>2</v>
      </c>
      <c r="AY28" s="65">
        <v>0</v>
      </c>
      <c r="AZ28" s="66">
        <v>3</v>
      </c>
      <c r="BA28" s="65">
        <v>0</v>
      </c>
      <c r="BB28" s="65">
        <v>0</v>
      </c>
      <c r="BC28" s="65">
        <v>0</v>
      </c>
      <c r="BD28" s="65">
        <v>0</v>
      </c>
      <c r="BE28" s="66">
        <v>0</v>
      </c>
      <c r="BF28" s="64">
        <v>4</v>
      </c>
      <c r="BG28" s="65">
        <v>9</v>
      </c>
      <c r="BH28" s="66">
        <v>0</v>
      </c>
      <c r="BI28" s="65">
        <v>0</v>
      </c>
      <c r="BJ28" s="239">
        <v>1</v>
      </c>
      <c r="BK28" s="67">
        <v>0</v>
      </c>
      <c r="BL28" s="65">
        <v>0</v>
      </c>
      <c r="BM28" s="65">
        <v>0</v>
      </c>
      <c r="BN28" s="64">
        <v>0</v>
      </c>
      <c r="BO28" s="65">
        <v>3</v>
      </c>
      <c r="BP28" s="66">
        <v>0</v>
      </c>
      <c r="BQ28" s="65">
        <v>0</v>
      </c>
      <c r="BR28" s="64">
        <v>29</v>
      </c>
      <c r="BS28" s="65">
        <v>12</v>
      </c>
      <c r="BT28" s="65">
        <v>0</v>
      </c>
      <c r="BU28" s="65">
        <v>22</v>
      </c>
      <c r="BV28" s="68">
        <f t="shared" si="5"/>
        <v>91</v>
      </c>
      <c r="BW28" s="68">
        <f t="shared" si="6"/>
        <v>107</v>
      </c>
      <c r="BX28" s="69">
        <f t="shared" si="7"/>
        <v>198</v>
      </c>
      <c r="BY28" s="64">
        <v>0</v>
      </c>
      <c r="BZ28" s="64">
        <v>0</v>
      </c>
      <c r="CA28" s="64">
        <v>0</v>
      </c>
      <c r="CB28" s="65">
        <v>4</v>
      </c>
      <c r="CC28" s="66">
        <v>31</v>
      </c>
      <c r="CD28" s="65">
        <v>6</v>
      </c>
      <c r="CE28" s="66">
        <v>0</v>
      </c>
      <c r="CF28" s="65">
        <v>3</v>
      </c>
      <c r="CG28" s="65">
        <v>0</v>
      </c>
      <c r="CH28" s="65">
        <v>7</v>
      </c>
      <c r="CI28" s="65">
        <v>0</v>
      </c>
      <c r="CJ28" s="65">
        <v>20</v>
      </c>
      <c r="CK28" s="66">
        <v>0</v>
      </c>
      <c r="CL28" s="64">
        <v>0</v>
      </c>
      <c r="CM28" s="65">
        <v>6</v>
      </c>
      <c r="CN28" s="65">
        <v>7</v>
      </c>
      <c r="CO28" s="66">
        <v>0</v>
      </c>
      <c r="CP28" s="66">
        <v>0</v>
      </c>
      <c r="CQ28" s="64">
        <v>0</v>
      </c>
      <c r="CR28" s="64">
        <v>0</v>
      </c>
      <c r="CS28" s="64">
        <v>0</v>
      </c>
      <c r="CT28" s="65">
        <v>3</v>
      </c>
      <c r="CU28" s="65">
        <v>0</v>
      </c>
      <c r="CV28" s="66">
        <v>0</v>
      </c>
      <c r="CW28" s="64">
        <v>0</v>
      </c>
      <c r="CX28" s="64">
        <v>0</v>
      </c>
      <c r="CY28" s="64">
        <v>9</v>
      </c>
      <c r="CZ28" s="65">
        <v>0</v>
      </c>
      <c r="DA28" s="65">
        <v>59</v>
      </c>
      <c r="DB28" s="66">
        <v>41</v>
      </c>
      <c r="DC28" s="64">
        <v>0</v>
      </c>
      <c r="DD28" s="64">
        <v>0</v>
      </c>
      <c r="DE28" s="64">
        <v>16</v>
      </c>
      <c r="DF28" s="65">
        <v>9</v>
      </c>
      <c r="DG28" s="66">
        <v>0</v>
      </c>
      <c r="DH28" s="64">
        <v>32</v>
      </c>
      <c r="DI28" s="65">
        <v>2</v>
      </c>
      <c r="DJ28" s="65">
        <v>2</v>
      </c>
      <c r="DK28" s="65">
        <v>0</v>
      </c>
      <c r="DL28" s="66">
        <v>0</v>
      </c>
      <c r="DM28" s="64">
        <v>0</v>
      </c>
      <c r="DN28" s="65">
        <v>0</v>
      </c>
      <c r="DO28" s="65">
        <v>0</v>
      </c>
      <c r="DP28" s="64">
        <v>0</v>
      </c>
      <c r="DQ28" s="66">
        <v>0</v>
      </c>
      <c r="DR28" s="64">
        <v>1</v>
      </c>
      <c r="DS28" s="65">
        <v>0</v>
      </c>
      <c r="DT28" s="66">
        <v>0</v>
      </c>
      <c r="DU28" s="66">
        <v>0</v>
      </c>
      <c r="DV28" s="64">
        <v>0</v>
      </c>
      <c r="DW28" s="64">
        <v>0</v>
      </c>
      <c r="DX28" s="65">
        <v>0</v>
      </c>
      <c r="DY28" s="65">
        <v>0</v>
      </c>
      <c r="DZ28" s="64">
        <v>0</v>
      </c>
      <c r="EA28" s="65">
        <v>0</v>
      </c>
      <c r="EB28" s="64">
        <v>0</v>
      </c>
      <c r="EC28" s="64">
        <v>0</v>
      </c>
      <c r="ED28" s="65">
        <v>0</v>
      </c>
      <c r="EE28" s="64">
        <v>0</v>
      </c>
      <c r="EF28" s="67">
        <v>0</v>
      </c>
      <c r="EG28" s="65">
        <v>0</v>
      </c>
      <c r="EH28" s="64">
        <v>0</v>
      </c>
      <c r="EI28" s="64">
        <v>0</v>
      </c>
      <c r="EJ28" s="65">
        <v>0</v>
      </c>
      <c r="EK28" s="65">
        <v>0</v>
      </c>
      <c r="EL28" s="66">
        <v>0</v>
      </c>
      <c r="EM28" s="64">
        <v>1</v>
      </c>
      <c r="EN28" s="66">
        <v>0</v>
      </c>
      <c r="EO28" s="64">
        <v>2</v>
      </c>
      <c r="EP28" s="67">
        <v>45</v>
      </c>
      <c r="EQ28" s="65">
        <v>0</v>
      </c>
      <c r="ER28" s="66">
        <v>0</v>
      </c>
      <c r="ES28" s="64">
        <v>0</v>
      </c>
      <c r="ET28" s="64">
        <v>0</v>
      </c>
      <c r="EU28" s="66">
        <v>13</v>
      </c>
      <c r="EV28" s="65">
        <v>27</v>
      </c>
      <c r="EW28" s="65">
        <v>27</v>
      </c>
      <c r="EX28" s="70">
        <v>7</v>
      </c>
      <c r="EY28" s="42">
        <v>42</v>
      </c>
      <c r="EZ28" s="71">
        <f t="shared" si="13"/>
        <v>166</v>
      </c>
      <c r="FA28" s="71">
        <f t="shared" si="8"/>
        <v>256</v>
      </c>
      <c r="FB28" s="72">
        <f t="shared" si="9"/>
        <v>422</v>
      </c>
      <c r="FC28" s="72">
        <f t="shared" si="10"/>
        <v>1001</v>
      </c>
    </row>
    <row r="29" spans="1:159" ht="24.95" customHeight="1">
      <c r="A29" s="237" t="s">
        <v>64</v>
      </c>
      <c r="B29" s="215" t="s">
        <v>1050</v>
      </c>
      <c r="C29" s="215">
        <v>49</v>
      </c>
      <c r="D29" s="65">
        <v>66</v>
      </c>
      <c r="E29" s="215">
        <v>29</v>
      </c>
      <c r="F29" s="65">
        <v>54</v>
      </c>
      <c r="G29" s="216">
        <v>5</v>
      </c>
      <c r="H29" s="65">
        <v>18</v>
      </c>
      <c r="I29" s="216">
        <v>30</v>
      </c>
      <c r="J29" s="217">
        <v>27</v>
      </c>
      <c r="K29" s="218">
        <f t="shared" si="0"/>
        <v>113</v>
      </c>
      <c r="L29" s="218">
        <f t="shared" si="11"/>
        <v>165</v>
      </c>
      <c r="M29" s="219">
        <f t="shared" si="1"/>
        <v>278</v>
      </c>
      <c r="N29" s="217">
        <v>14</v>
      </c>
      <c r="O29" s="215">
        <v>17</v>
      </c>
      <c r="P29" s="216">
        <v>50</v>
      </c>
      <c r="Q29" s="217">
        <v>50</v>
      </c>
      <c r="R29" s="220">
        <v>4</v>
      </c>
      <c r="S29" s="238">
        <v>2</v>
      </c>
      <c r="T29" s="216">
        <v>0</v>
      </c>
      <c r="U29" s="217">
        <v>1</v>
      </c>
      <c r="V29" s="215">
        <v>3</v>
      </c>
      <c r="W29" s="215">
        <v>3</v>
      </c>
      <c r="X29" s="215">
        <v>2</v>
      </c>
      <c r="Y29" s="215">
        <v>2</v>
      </c>
      <c r="Z29" s="67">
        <v>1</v>
      </c>
      <c r="AA29" s="217">
        <v>20</v>
      </c>
      <c r="AB29" s="215">
        <v>14</v>
      </c>
      <c r="AC29" s="215">
        <v>21</v>
      </c>
      <c r="AD29" s="215">
        <v>5</v>
      </c>
      <c r="AE29" s="218">
        <f t="shared" si="2"/>
        <v>93</v>
      </c>
      <c r="AF29" s="218">
        <f t="shared" si="3"/>
        <v>116</v>
      </c>
      <c r="AG29" s="62">
        <f t="shared" si="4"/>
        <v>209</v>
      </c>
      <c r="AH29" s="64">
        <v>19</v>
      </c>
      <c r="AI29" s="63">
        <v>0</v>
      </c>
      <c r="AJ29" s="64">
        <v>0</v>
      </c>
      <c r="AK29" s="64">
        <v>9</v>
      </c>
      <c r="AL29" s="64">
        <v>10</v>
      </c>
      <c r="AM29" s="65">
        <v>3</v>
      </c>
      <c r="AN29" s="66">
        <v>0</v>
      </c>
      <c r="AO29" s="65">
        <v>1</v>
      </c>
      <c r="AP29" s="65">
        <v>31</v>
      </c>
      <c r="AQ29" s="66">
        <v>15</v>
      </c>
      <c r="AR29" s="66">
        <v>5</v>
      </c>
      <c r="AS29" s="64">
        <v>1</v>
      </c>
      <c r="AT29" s="67">
        <v>6</v>
      </c>
      <c r="AU29" s="65">
        <v>6</v>
      </c>
      <c r="AV29" s="65">
        <v>33</v>
      </c>
      <c r="AW29" s="66">
        <v>34</v>
      </c>
      <c r="AX29" s="67">
        <v>8</v>
      </c>
      <c r="AY29" s="65">
        <v>17</v>
      </c>
      <c r="AZ29" s="66">
        <v>0</v>
      </c>
      <c r="BA29" s="65">
        <v>1</v>
      </c>
      <c r="BB29" s="65">
        <v>0</v>
      </c>
      <c r="BC29" s="65">
        <v>1</v>
      </c>
      <c r="BD29" s="65">
        <v>1</v>
      </c>
      <c r="BE29" s="66">
        <v>2</v>
      </c>
      <c r="BF29" s="64">
        <v>2</v>
      </c>
      <c r="BG29" s="65">
        <v>2</v>
      </c>
      <c r="BH29" s="66">
        <v>0</v>
      </c>
      <c r="BI29" s="65">
        <v>0</v>
      </c>
      <c r="BJ29" s="239">
        <v>20</v>
      </c>
      <c r="BK29" s="67">
        <v>84</v>
      </c>
      <c r="BL29" s="65">
        <v>0</v>
      </c>
      <c r="BM29" s="65">
        <v>0</v>
      </c>
      <c r="BN29" s="64">
        <v>1</v>
      </c>
      <c r="BO29" s="65">
        <v>0</v>
      </c>
      <c r="BP29" s="66">
        <v>0</v>
      </c>
      <c r="BQ29" s="65">
        <v>1</v>
      </c>
      <c r="BR29" s="64">
        <v>4</v>
      </c>
      <c r="BS29" s="65">
        <v>12</v>
      </c>
      <c r="BT29" s="65">
        <v>0</v>
      </c>
      <c r="BU29" s="65">
        <v>0</v>
      </c>
      <c r="BV29" s="68">
        <f t="shared" si="5"/>
        <v>140</v>
      </c>
      <c r="BW29" s="68">
        <f t="shared" si="6"/>
        <v>189</v>
      </c>
      <c r="BX29" s="69">
        <f t="shared" si="7"/>
        <v>329</v>
      </c>
      <c r="BY29" s="64">
        <v>0</v>
      </c>
      <c r="BZ29" s="64">
        <v>0</v>
      </c>
      <c r="CA29" s="64">
        <v>0</v>
      </c>
      <c r="CB29" s="65">
        <v>106</v>
      </c>
      <c r="CC29" s="66">
        <v>33</v>
      </c>
      <c r="CD29" s="65">
        <v>28</v>
      </c>
      <c r="CE29" s="66">
        <v>1</v>
      </c>
      <c r="CF29" s="65">
        <v>0</v>
      </c>
      <c r="CG29" s="65">
        <v>9</v>
      </c>
      <c r="CH29" s="65">
        <v>20</v>
      </c>
      <c r="CI29" s="65">
        <v>0</v>
      </c>
      <c r="CJ29" s="65">
        <v>0</v>
      </c>
      <c r="CK29" s="66">
        <v>3</v>
      </c>
      <c r="CL29" s="64">
        <v>6</v>
      </c>
      <c r="CM29" s="65">
        <v>0</v>
      </c>
      <c r="CN29" s="65">
        <v>8</v>
      </c>
      <c r="CO29" s="66">
        <v>23</v>
      </c>
      <c r="CP29" s="66">
        <v>24</v>
      </c>
      <c r="CQ29" s="64">
        <v>0</v>
      </c>
      <c r="CR29" s="64">
        <v>0</v>
      </c>
      <c r="CS29" s="64">
        <v>0</v>
      </c>
      <c r="CT29" s="65">
        <v>1</v>
      </c>
      <c r="CU29" s="65">
        <v>0</v>
      </c>
      <c r="CV29" s="66">
        <v>0</v>
      </c>
      <c r="CW29" s="64">
        <v>0</v>
      </c>
      <c r="CX29" s="64">
        <v>0</v>
      </c>
      <c r="CY29" s="64">
        <v>0</v>
      </c>
      <c r="CZ29" s="65">
        <v>0</v>
      </c>
      <c r="DA29" s="65">
        <v>75</v>
      </c>
      <c r="DB29" s="66">
        <v>127</v>
      </c>
      <c r="DC29" s="64">
        <v>0</v>
      </c>
      <c r="DD29" s="64">
        <v>0</v>
      </c>
      <c r="DE29" s="64">
        <v>13</v>
      </c>
      <c r="DF29" s="65">
        <v>0</v>
      </c>
      <c r="DG29" s="66">
        <v>0</v>
      </c>
      <c r="DH29" s="64">
        <v>0</v>
      </c>
      <c r="DI29" s="65">
        <v>0</v>
      </c>
      <c r="DJ29" s="65">
        <v>0</v>
      </c>
      <c r="DK29" s="65">
        <v>0</v>
      </c>
      <c r="DL29" s="66">
        <v>0</v>
      </c>
      <c r="DM29" s="64">
        <v>0</v>
      </c>
      <c r="DN29" s="65">
        <v>0</v>
      </c>
      <c r="DO29" s="65">
        <v>0</v>
      </c>
      <c r="DP29" s="64">
        <v>0</v>
      </c>
      <c r="DQ29" s="66">
        <v>32</v>
      </c>
      <c r="DR29" s="64">
        <v>5</v>
      </c>
      <c r="DS29" s="65">
        <v>2</v>
      </c>
      <c r="DT29" s="66">
        <v>0</v>
      </c>
      <c r="DU29" s="66">
        <v>0</v>
      </c>
      <c r="DV29" s="64">
        <v>0</v>
      </c>
      <c r="DW29" s="64">
        <v>2</v>
      </c>
      <c r="DX29" s="65">
        <v>0</v>
      </c>
      <c r="DY29" s="65">
        <v>15</v>
      </c>
      <c r="DZ29" s="64">
        <v>0</v>
      </c>
      <c r="EA29" s="65">
        <v>0</v>
      </c>
      <c r="EB29" s="64">
        <v>0</v>
      </c>
      <c r="EC29" s="64">
        <v>105</v>
      </c>
      <c r="ED29" s="65">
        <v>0</v>
      </c>
      <c r="EE29" s="64">
        <v>516</v>
      </c>
      <c r="EF29" s="67">
        <v>229</v>
      </c>
      <c r="EG29" s="65">
        <v>0</v>
      </c>
      <c r="EH29" s="64">
        <v>0</v>
      </c>
      <c r="EI29" s="64">
        <v>163</v>
      </c>
      <c r="EJ29" s="65">
        <v>100</v>
      </c>
      <c r="EK29" s="65">
        <v>0</v>
      </c>
      <c r="EL29" s="66">
        <v>1</v>
      </c>
      <c r="EM29" s="64">
        <v>0</v>
      </c>
      <c r="EN29" s="66">
        <v>0</v>
      </c>
      <c r="EO29" s="64">
        <v>0</v>
      </c>
      <c r="EP29" s="67">
        <v>0</v>
      </c>
      <c r="EQ29" s="65">
        <v>0</v>
      </c>
      <c r="ER29" s="66">
        <v>0</v>
      </c>
      <c r="ES29" s="64">
        <v>0</v>
      </c>
      <c r="ET29" s="64">
        <v>0</v>
      </c>
      <c r="EU29" s="66">
        <v>2</v>
      </c>
      <c r="EV29" s="65">
        <v>0</v>
      </c>
      <c r="EW29" s="65">
        <v>16</v>
      </c>
      <c r="EX29" s="70">
        <v>6</v>
      </c>
      <c r="EY29" s="42">
        <v>22</v>
      </c>
      <c r="EZ29" s="71">
        <f t="shared" si="13"/>
        <v>1010</v>
      </c>
      <c r="FA29" s="71">
        <f t="shared" si="8"/>
        <v>683</v>
      </c>
      <c r="FB29" s="72">
        <f t="shared" si="9"/>
        <v>1693</v>
      </c>
      <c r="FC29" s="72">
        <f t="shared" si="10"/>
        <v>2509</v>
      </c>
    </row>
    <row r="30" spans="1:159" ht="24.95" customHeight="1">
      <c r="A30" s="237" t="s">
        <v>283</v>
      </c>
      <c r="B30" s="215" t="s">
        <v>1050</v>
      </c>
      <c r="C30" s="215">
        <v>59</v>
      </c>
      <c r="D30" s="65">
        <v>80</v>
      </c>
      <c r="E30" s="215">
        <v>29</v>
      </c>
      <c r="F30" s="65">
        <v>38</v>
      </c>
      <c r="G30" s="216">
        <v>5</v>
      </c>
      <c r="H30" s="65">
        <v>5</v>
      </c>
      <c r="I30" s="216">
        <v>45</v>
      </c>
      <c r="J30" s="217">
        <v>112</v>
      </c>
      <c r="K30" s="218">
        <f t="shared" si="0"/>
        <v>138</v>
      </c>
      <c r="L30" s="218">
        <f>+SUM(D30,F30,H30,J30)</f>
        <v>235</v>
      </c>
      <c r="M30" s="219">
        <f t="shared" si="1"/>
        <v>373</v>
      </c>
      <c r="N30" s="217">
        <v>12</v>
      </c>
      <c r="O30" s="215">
        <v>12</v>
      </c>
      <c r="P30" s="216">
        <v>34</v>
      </c>
      <c r="Q30" s="217">
        <v>47</v>
      </c>
      <c r="R30" s="220">
        <v>1</v>
      </c>
      <c r="S30" s="238">
        <v>3</v>
      </c>
      <c r="T30" s="216">
        <v>1</v>
      </c>
      <c r="U30" s="217">
        <v>1</v>
      </c>
      <c r="V30" s="215">
        <v>5</v>
      </c>
      <c r="W30" s="215">
        <v>5</v>
      </c>
      <c r="X30" s="215">
        <v>1</v>
      </c>
      <c r="Y30" s="215">
        <v>3</v>
      </c>
      <c r="Z30" s="67">
        <v>2</v>
      </c>
      <c r="AA30" s="217">
        <v>23</v>
      </c>
      <c r="AB30" s="215">
        <v>6</v>
      </c>
      <c r="AC30" s="215">
        <v>5</v>
      </c>
      <c r="AD30" s="215">
        <v>0</v>
      </c>
      <c r="AE30" s="218">
        <f t="shared" si="2"/>
        <v>62</v>
      </c>
      <c r="AF30" s="218">
        <f t="shared" si="3"/>
        <v>99</v>
      </c>
      <c r="AG30" s="62">
        <f t="shared" si="4"/>
        <v>161</v>
      </c>
      <c r="AH30" s="64">
        <v>0</v>
      </c>
      <c r="AI30" s="63">
        <v>0</v>
      </c>
      <c r="AJ30" s="64">
        <v>0</v>
      </c>
      <c r="AK30" s="64">
        <v>15</v>
      </c>
      <c r="AL30" s="64">
        <v>1</v>
      </c>
      <c r="AM30" s="65">
        <v>45</v>
      </c>
      <c r="AN30" s="66">
        <v>1</v>
      </c>
      <c r="AO30" s="65">
        <v>0</v>
      </c>
      <c r="AP30" s="65">
        <v>30</v>
      </c>
      <c r="AQ30" s="66">
        <v>1</v>
      </c>
      <c r="AR30" s="66">
        <v>12</v>
      </c>
      <c r="AS30" s="64">
        <v>0</v>
      </c>
      <c r="AT30" s="67">
        <v>9</v>
      </c>
      <c r="AU30" s="65">
        <v>3</v>
      </c>
      <c r="AV30" s="65">
        <v>1</v>
      </c>
      <c r="AW30" s="66">
        <v>0</v>
      </c>
      <c r="AX30" s="67">
        <v>2</v>
      </c>
      <c r="AY30" s="65">
        <v>4</v>
      </c>
      <c r="AZ30" s="66">
        <v>0</v>
      </c>
      <c r="BA30" s="65">
        <v>31</v>
      </c>
      <c r="BB30" s="65">
        <v>0</v>
      </c>
      <c r="BC30" s="65">
        <v>35</v>
      </c>
      <c r="BD30" s="65">
        <v>4</v>
      </c>
      <c r="BE30" s="66">
        <v>0</v>
      </c>
      <c r="BF30" s="64">
        <v>2</v>
      </c>
      <c r="BG30" s="65">
        <v>0</v>
      </c>
      <c r="BH30" s="66">
        <v>0</v>
      </c>
      <c r="BI30" s="65">
        <v>0</v>
      </c>
      <c r="BJ30" s="239">
        <v>0</v>
      </c>
      <c r="BK30" s="67">
        <v>0</v>
      </c>
      <c r="BL30" s="65">
        <v>0</v>
      </c>
      <c r="BM30" s="65">
        <v>0</v>
      </c>
      <c r="BN30" s="64">
        <v>0</v>
      </c>
      <c r="BO30" s="65">
        <v>4</v>
      </c>
      <c r="BP30" s="66">
        <v>0</v>
      </c>
      <c r="BQ30" s="65">
        <v>0</v>
      </c>
      <c r="BR30" s="64">
        <v>0</v>
      </c>
      <c r="BS30" s="65">
        <v>0</v>
      </c>
      <c r="BT30" s="65">
        <v>0</v>
      </c>
      <c r="BU30" s="65">
        <v>0</v>
      </c>
      <c r="BV30" s="68">
        <f t="shared" si="5"/>
        <v>62</v>
      </c>
      <c r="BW30" s="68">
        <f t="shared" si="6"/>
        <v>138</v>
      </c>
      <c r="BX30" s="69">
        <f t="shared" si="7"/>
        <v>200</v>
      </c>
      <c r="BY30" s="64">
        <v>0</v>
      </c>
      <c r="BZ30" s="64">
        <v>0</v>
      </c>
      <c r="CA30" s="64">
        <v>1</v>
      </c>
      <c r="CB30" s="65">
        <v>0</v>
      </c>
      <c r="CC30" s="66">
        <v>0</v>
      </c>
      <c r="CD30" s="65">
        <v>0</v>
      </c>
      <c r="CE30" s="66">
        <v>0</v>
      </c>
      <c r="CF30" s="65">
        <v>0</v>
      </c>
      <c r="CG30" s="65">
        <v>1</v>
      </c>
      <c r="CH30" s="65">
        <v>1</v>
      </c>
      <c r="CI30" s="65">
        <v>0</v>
      </c>
      <c r="CJ30" s="65">
        <v>0</v>
      </c>
      <c r="CK30" s="66">
        <v>0</v>
      </c>
      <c r="CL30" s="64">
        <v>0</v>
      </c>
      <c r="CM30" s="65">
        <v>1</v>
      </c>
      <c r="CN30" s="65">
        <v>0</v>
      </c>
      <c r="CO30" s="66">
        <v>0</v>
      </c>
      <c r="CP30" s="66">
        <v>0</v>
      </c>
      <c r="CQ30" s="64">
        <v>0</v>
      </c>
      <c r="CR30" s="64">
        <v>0</v>
      </c>
      <c r="CS30" s="64">
        <v>0</v>
      </c>
      <c r="CT30" s="65">
        <v>0</v>
      </c>
      <c r="CU30" s="65">
        <v>75</v>
      </c>
      <c r="CV30" s="66">
        <v>0</v>
      </c>
      <c r="CW30" s="64">
        <v>0</v>
      </c>
      <c r="CX30" s="64">
        <v>0</v>
      </c>
      <c r="CY30" s="64">
        <v>0</v>
      </c>
      <c r="CZ30" s="65">
        <v>0</v>
      </c>
      <c r="DA30" s="65">
        <v>0</v>
      </c>
      <c r="DB30" s="66">
        <v>0</v>
      </c>
      <c r="DC30" s="64">
        <v>0</v>
      </c>
      <c r="DD30" s="64">
        <v>0</v>
      </c>
      <c r="DE30" s="64">
        <v>26</v>
      </c>
      <c r="DF30" s="65">
        <v>13</v>
      </c>
      <c r="DG30" s="66">
        <v>0</v>
      </c>
      <c r="DH30" s="64">
        <v>0</v>
      </c>
      <c r="DI30" s="65">
        <v>0</v>
      </c>
      <c r="DJ30" s="65">
        <v>0</v>
      </c>
      <c r="DK30" s="65">
        <v>0</v>
      </c>
      <c r="DL30" s="66">
        <v>0</v>
      </c>
      <c r="DM30" s="64">
        <v>0</v>
      </c>
      <c r="DN30" s="65">
        <v>0</v>
      </c>
      <c r="DO30" s="65">
        <v>0</v>
      </c>
      <c r="DP30" s="64">
        <v>0</v>
      </c>
      <c r="DQ30" s="66">
        <v>0</v>
      </c>
      <c r="DR30" s="64">
        <v>131</v>
      </c>
      <c r="DS30" s="65">
        <v>0</v>
      </c>
      <c r="DT30" s="66">
        <v>0</v>
      </c>
      <c r="DU30" s="66">
        <v>0</v>
      </c>
      <c r="DV30" s="64">
        <v>0</v>
      </c>
      <c r="DW30" s="64">
        <v>0</v>
      </c>
      <c r="DX30" s="65">
        <v>0</v>
      </c>
      <c r="DY30" s="65">
        <v>0</v>
      </c>
      <c r="DZ30" s="64">
        <v>0</v>
      </c>
      <c r="EA30" s="65">
        <v>0</v>
      </c>
      <c r="EB30" s="64">
        <v>0</v>
      </c>
      <c r="EC30" s="64">
        <v>0</v>
      </c>
      <c r="ED30" s="65">
        <v>0</v>
      </c>
      <c r="EE30" s="64">
        <v>0</v>
      </c>
      <c r="EF30" s="67">
        <v>0</v>
      </c>
      <c r="EG30" s="65">
        <v>0</v>
      </c>
      <c r="EH30" s="64">
        <v>0</v>
      </c>
      <c r="EI30" s="64">
        <v>0</v>
      </c>
      <c r="EJ30" s="65">
        <v>20</v>
      </c>
      <c r="EK30" s="65">
        <v>0</v>
      </c>
      <c r="EL30" s="66">
        <v>0</v>
      </c>
      <c r="EM30" s="64">
        <v>16</v>
      </c>
      <c r="EN30" s="66">
        <v>0</v>
      </c>
      <c r="EO30" s="64">
        <v>33</v>
      </c>
      <c r="EP30" s="67">
        <v>41</v>
      </c>
      <c r="EQ30" s="65">
        <v>0</v>
      </c>
      <c r="ER30" s="66">
        <v>0</v>
      </c>
      <c r="ES30" s="64">
        <v>0</v>
      </c>
      <c r="ET30" s="64">
        <v>0</v>
      </c>
      <c r="EU30" s="66">
        <v>0</v>
      </c>
      <c r="EV30" s="65">
        <v>7</v>
      </c>
      <c r="EW30" s="65">
        <v>0</v>
      </c>
      <c r="EX30" s="70">
        <v>0</v>
      </c>
      <c r="EY30" s="42">
        <v>0</v>
      </c>
      <c r="EZ30" s="71">
        <f t="shared" si="13"/>
        <v>153</v>
      </c>
      <c r="FA30" s="71">
        <f t="shared" si="8"/>
        <v>213</v>
      </c>
      <c r="FB30" s="72">
        <f t="shared" si="9"/>
        <v>366</v>
      </c>
      <c r="FC30" s="72">
        <f t="shared" si="10"/>
        <v>1100</v>
      </c>
    </row>
    <row r="31" spans="1:159" ht="24.95" customHeight="1">
      <c r="A31" s="237" t="s">
        <v>1054</v>
      </c>
      <c r="B31" s="215"/>
      <c r="C31" s="215">
        <v>0</v>
      </c>
      <c r="D31" s="65">
        <v>0</v>
      </c>
      <c r="E31" s="215">
        <v>0</v>
      </c>
      <c r="F31" s="65">
        <v>0</v>
      </c>
      <c r="G31" s="216">
        <v>0</v>
      </c>
      <c r="H31" s="65">
        <v>0</v>
      </c>
      <c r="I31" s="216">
        <v>0</v>
      </c>
      <c r="J31" s="217">
        <v>0</v>
      </c>
      <c r="K31" s="218">
        <f t="shared" si="0"/>
        <v>0</v>
      </c>
      <c r="L31" s="218">
        <f t="shared" si="11"/>
        <v>0</v>
      </c>
      <c r="M31" s="219">
        <f t="shared" si="1"/>
        <v>0</v>
      </c>
      <c r="N31" s="217">
        <v>0</v>
      </c>
      <c r="O31" s="215">
        <v>0</v>
      </c>
      <c r="P31" s="216">
        <v>0</v>
      </c>
      <c r="Q31" s="217">
        <v>0</v>
      </c>
      <c r="R31" s="220">
        <v>0</v>
      </c>
      <c r="S31" s="238">
        <v>0</v>
      </c>
      <c r="T31" s="216">
        <v>0</v>
      </c>
      <c r="U31" s="217">
        <v>0</v>
      </c>
      <c r="V31" s="215">
        <v>0</v>
      </c>
      <c r="W31" s="215">
        <v>0</v>
      </c>
      <c r="X31" s="215">
        <v>0</v>
      </c>
      <c r="Y31" s="215">
        <v>0</v>
      </c>
      <c r="Z31" s="67">
        <v>0</v>
      </c>
      <c r="AA31" s="217">
        <v>0</v>
      </c>
      <c r="AB31" s="215">
        <v>0</v>
      </c>
      <c r="AC31" s="215">
        <v>0</v>
      </c>
      <c r="AD31" s="215">
        <v>0</v>
      </c>
      <c r="AE31" s="218">
        <f t="shared" si="2"/>
        <v>0</v>
      </c>
      <c r="AF31" s="218">
        <f t="shared" si="3"/>
        <v>0</v>
      </c>
      <c r="AG31" s="62">
        <f t="shared" si="4"/>
        <v>0</v>
      </c>
      <c r="AH31" s="64">
        <v>0</v>
      </c>
      <c r="AI31" s="63">
        <v>0</v>
      </c>
      <c r="AJ31" s="64">
        <v>0</v>
      </c>
      <c r="AK31" s="64">
        <v>0</v>
      </c>
      <c r="AL31" s="64">
        <v>0</v>
      </c>
      <c r="AM31" s="65">
        <v>0</v>
      </c>
      <c r="AN31" s="66">
        <v>0</v>
      </c>
      <c r="AO31" s="65">
        <v>0</v>
      </c>
      <c r="AP31" s="65">
        <v>0</v>
      </c>
      <c r="AQ31" s="66">
        <v>0</v>
      </c>
      <c r="AR31" s="66">
        <v>0</v>
      </c>
      <c r="AS31" s="64">
        <v>0</v>
      </c>
      <c r="AT31" s="67">
        <v>0</v>
      </c>
      <c r="AU31" s="65">
        <v>0</v>
      </c>
      <c r="AV31" s="65">
        <v>0</v>
      </c>
      <c r="AW31" s="66">
        <v>0</v>
      </c>
      <c r="AX31" s="67">
        <v>0</v>
      </c>
      <c r="AY31" s="65">
        <v>0</v>
      </c>
      <c r="AZ31" s="66">
        <v>0</v>
      </c>
      <c r="BA31" s="65">
        <v>0</v>
      </c>
      <c r="BB31" s="65">
        <v>3</v>
      </c>
      <c r="BC31" s="65">
        <v>0</v>
      </c>
      <c r="BD31" s="65">
        <v>2</v>
      </c>
      <c r="BE31" s="66">
        <v>1</v>
      </c>
      <c r="BF31" s="64">
        <v>0</v>
      </c>
      <c r="BG31" s="65">
        <v>0</v>
      </c>
      <c r="BH31" s="66">
        <v>0</v>
      </c>
      <c r="BI31" s="65">
        <v>0</v>
      </c>
      <c r="BJ31" s="66">
        <v>0</v>
      </c>
      <c r="BK31" s="67">
        <v>0</v>
      </c>
      <c r="BL31" s="65">
        <v>0</v>
      </c>
      <c r="BM31" s="65">
        <v>0</v>
      </c>
      <c r="BN31" s="64">
        <v>0</v>
      </c>
      <c r="BO31" s="65">
        <v>0</v>
      </c>
      <c r="BP31" s="66">
        <v>0</v>
      </c>
      <c r="BQ31" s="65">
        <v>0</v>
      </c>
      <c r="BR31" s="64">
        <v>0</v>
      </c>
      <c r="BS31" s="65">
        <v>0</v>
      </c>
      <c r="BT31" s="65">
        <v>0</v>
      </c>
      <c r="BU31" s="65">
        <v>0</v>
      </c>
      <c r="BV31" s="68">
        <f t="shared" si="5"/>
        <v>5</v>
      </c>
      <c r="BW31" s="68">
        <f t="shared" si="6"/>
        <v>1</v>
      </c>
      <c r="BX31" s="69">
        <f t="shared" si="7"/>
        <v>6</v>
      </c>
      <c r="BY31" s="64">
        <v>0</v>
      </c>
      <c r="BZ31" s="64">
        <v>0</v>
      </c>
      <c r="CA31" s="64">
        <v>0</v>
      </c>
      <c r="CB31" s="65">
        <v>0</v>
      </c>
      <c r="CC31" s="66">
        <v>0</v>
      </c>
      <c r="CD31" s="65">
        <v>0</v>
      </c>
      <c r="CE31" s="66">
        <v>0</v>
      </c>
      <c r="CF31" s="65">
        <v>0</v>
      </c>
      <c r="CG31" s="65">
        <v>0</v>
      </c>
      <c r="CH31" s="65">
        <v>0</v>
      </c>
      <c r="CI31" s="65">
        <v>0</v>
      </c>
      <c r="CJ31" s="65">
        <v>0</v>
      </c>
      <c r="CK31" s="66">
        <v>0</v>
      </c>
      <c r="CL31" s="64">
        <v>0</v>
      </c>
      <c r="CM31" s="65">
        <v>0</v>
      </c>
      <c r="CN31" s="65">
        <v>0</v>
      </c>
      <c r="CO31" s="66">
        <v>0</v>
      </c>
      <c r="CP31" s="66">
        <v>0</v>
      </c>
      <c r="CQ31" s="64">
        <v>0</v>
      </c>
      <c r="CR31" s="64">
        <v>0</v>
      </c>
      <c r="CS31" s="64">
        <v>0</v>
      </c>
      <c r="CT31" s="65">
        <v>0</v>
      </c>
      <c r="CU31" s="65">
        <v>0</v>
      </c>
      <c r="CV31" s="66">
        <v>0</v>
      </c>
      <c r="CW31" s="64">
        <v>0</v>
      </c>
      <c r="CX31" s="64">
        <v>0</v>
      </c>
      <c r="CY31" s="64">
        <v>0</v>
      </c>
      <c r="CZ31" s="65">
        <v>0</v>
      </c>
      <c r="DA31" s="65">
        <v>0</v>
      </c>
      <c r="DB31" s="66">
        <v>0</v>
      </c>
      <c r="DC31" s="64">
        <v>0</v>
      </c>
      <c r="DD31" s="64">
        <v>0</v>
      </c>
      <c r="DE31" s="64">
        <v>0</v>
      </c>
      <c r="DF31" s="65">
        <v>0</v>
      </c>
      <c r="DG31" s="66">
        <v>0</v>
      </c>
      <c r="DH31" s="64">
        <v>0</v>
      </c>
      <c r="DI31" s="65">
        <v>0</v>
      </c>
      <c r="DJ31" s="65">
        <v>0</v>
      </c>
      <c r="DK31" s="65">
        <v>0</v>
      </c>
      <c r="DL31" s="66">
        <v>0</v>
      </c>
      <c r="DM31" s="64">
        <v>0</v>
      </c>
      <c r="DN31" s="65">
        <v>0</v>
      </c>
      <c r="DO31" s="65">
        <v>0</v>
      </c>
      <c r="DP31" s="64">
        <v>0</v>
      </c>
      <c r="DQ31" s="66">
        <v>0</v>
      </c>
      <c r="DR31" s="64">
        <v>0</v>
      </c>
      <c r="DS31" s="65">
        <v>0</v>
      </c>
      <c r="DT31" s="66">
        <v>0</v>
      </c>
      <c r="DU31" s="66">
        <v>0</v>
      </c>
      <c r="DV31" s="64">
        <v>0</v>
      </c>
      <c r="DW31" s="64">
        <v>0</v>
      </c>
      <c r="DX31" s="65">
        <v>0</v>
      </c>
      <c r="DY31" s="65">
        <v>0</v>
      </c>
      <c r="DZ31" s="64">
        <v>0</v>
      </c>
      <c r="EA31" s="65">
        <v>0</v>
      </c>
      <c r="EB31" s="64">
        <v>0</v>
      </c>
      <c r="EC31" s="64">
        <v>0</v>
      </c>
      <c r="ED31" s="65">
        <v>0</v>
      </c>
      <c r="EE31" s="64">
        <v>0</v>
      </c>
      <c r="EF31" s="67">
        <v>0</v>
      </c>
      <c r="EG31" s="65">
        <v>0</v>
      </c>
      <c r="EH31" s="64">
        <v>0</v>
      </c>
      <c r="EI31" s="64">
        <v>0</v>
      </c>
      <c r="EJ31" s="65">
        <v>0</v>
      </c>
      <c r="EK31" s="65">
        <v>0</v>
      </c>
      <c r="EL31" s="66">
        <v>0</v>
      </c>
      <c r="EM31" s="64">
        <v>0</v>
      </c>
      <c r="EN31" s="66">
        <v>0</v>
      </c>
      <c r="EO31" s="64">
        <v>0</v>
      </c>
      <c r="EP31" s="67">
        <v>0</v>
      </c>
      <c r="EQ31" s="65">
        <v>0</v>
      </c>
      <c r="ER31" s="66">
        <v>0</v>
      </c>
      <c r="ES31" s="64">
        <v>0</v>
      </c>
      <c r="ET31" s="64">
        <v>0</v>
      </c>
      <c r="EU31" s="66">
        <v>0</v>
      </c>
      <c r="EV31" s="65">
        <v>0</v>
      </c>
      <c r="EW31" s="65">
        <v>0</v>
      </c>
      <c r="EX31" s="70">
        <v>0</v>
      </c>
      <c r="EY31" s="42">
        <v>0</v>
      </c>
      <c r="EZ31" s="71">
        <f t="shared" si="13"/>
        <v>0</v>
      </c>
      <c r="FA31" s="71">
        <f t="shared" si="8"/>
        <v>0</v>
      </c>
      <c r="FB31" s="72">
        <f t="shared" si="9"/>
        <v>0</v>
      </c>
      <c r="FC31" s="72">
        <f t="shared" si="10"/>
        <v>6</v>
      </c>
    </row>
    <row r="32" spans="1:159" ht="24.95" customHeight="1">
      <c r="A32" s="237" t="s">
        <v>773</v>
      </c>
      <c r="B32" s="215" t="s">
        <v>1051</v>
      </c>
      <c r="C32" s="215">
        <v>1</v>
      </c>
      <c r="D32" s="65">
        <v>1</v>
      </c>
      <c r="E32" s="215">
        <v>0</v>
      </c>
      <c r="F32" s="65">
        <v>0</v>
      </c>
      <c r="G32" s="216">
        <v>0</v>
      </c>
      <c r="H32" s="65">
        <v>0</v>
      </c>
      <c r="I32" s="216">
        <v>1</v>
      </c>
      <c r="J32" s="217">
        <v>1</v>
      </c>
      <c r="K32" s="218">
        <f t="shared" si="0"/>
        <v>2</v>
      </c>
      <c r="L32" s="218">
        <f t="shared" si="11"/>
        <v>2</v>
      </c>
      <c r="M32" s="219">
        <f t="shared" si="1"/>
        <v>4</v>
      </c>
      <c r="N32" s="217">
        <v>0</v>
      </c>
      <c r="O32" s="215">
        <v>0</v>
      </c>
      <c r="P32" s="216">
        <v>0</v>
      </c>
      <c r="Q32" s="217">
        <v>0</v>
      </c>
      <c r="R32" s="220">
        <v>0</v>
      </c>
      <c r="S32" s="238">
        <v>0</v>
      </c>
      <c r="T32" s="216">
        <v>0</v>
      </c>
      <c r="U32" s="217">
        <v>0</v>
      </c>
      <c r="V32" s="215">
        <v>0</v>
      </c>
      <c r="W32" s="215">
        <v>0</v>
      </c>
      <c r="X32" s="215">
        <v>0</v>
      </c>
      <c r="Y32" s="215">
        <v>0</v>
      </c>
      <c r="Z32" s="67">
        <v>0</v>
      </c>
      <c r="AA32" s="217">
        <v>0</v>
      </c>
      <c r="AB32" s="215">
        <v>0</v>
      </c>
      <c r="AC32" s="215">
        <v>0</v>
      </c>
      <c r="AD32" s="215">
        <v>0</v>
      </c>
      <c r="AE32" s="218">
        <f t="shared" si="2"/>
        <v>0</v>
      </c>
      <c r="AF32" s="218">
        <f t="shared" si="3"/>
        <v>0</v>
      </c>
      <c r="AG32" s="62">
        <f t="shared" si="4"/>
        <v>0</v>
      </c>
      <c r="AH32" s="64">
        <v>0</v>
      </c>
      <c r="AI32" s="63">
        <v>0</v>
      </c>
      <c r="AJ32" s="64">
        <v>0</v>
      </c>
      <c r="AK32" s="64">
        <v>0</v>
      </c>
      <c r="AL32" s="64">
        <v>9</v>
      </c>
      <c r="AM32" s="65">
        <v>0</v>
      </c>
      <c r="AN32" s="66">
        <v>20</v>
      </c>
      <c r="AO32" s="65">
        <v>41</v>
      </c>
      <c r="AP32" s="65">
        <v>10</v>
      </c>
      <c r="AQ32" s="66">
        <v>0</v>
      </c>
      <c r="AR32" s="66">
        <v>0</v>
      </c>
      <c r="AS32" s="64">
        <v>0</v>
      </c>
      <c r="AT32" s="67">
        <v>0</v>
      </c>
      <c r="AU32" s="65">
        <v>0</v>
      </c>
      <c r="AV32" s="65">
        <v>0</v>
      </c>
      <c r="AW32" s="66">
        <v>0</v>
      </c>
      <c r="AX32" s="67">
        <v>0</v>
      </c>
      <c r="AY32" s="65">
        <v>0</v>
      </c>
      <c r="AZ32" s="66">
        <v>0</v>
      </c>
      <c r="BA32" s="65">
        <v>0</v>
      </c>
      <c r="BB32" s="65">
        <v>0</v>
      </c>
      <c r="BC32" s="65">
        <v>0</v>
      </c>
      <c r="BD32" s="65">
        <v>0</v>
      </c>
      <c r="BE32" s="66">
        <v>0</v>
      </c>
      <c r="BF32" s="64">
        <v>0</v>
      </c>
      <c r="BG32" s="65">
        <v>0</v>
      </c>
      <c r="BH32" s="66">
        <v>0</v>
      </c>
      <c r="BI32" s="65">
        <v>0</v>
      </c>
      <c r="BJ32" s="239">
        <v>1</v>
      </c>
      <c r="BK32" s="67">
        <v>0</v>
      </c>
      <c r="BL32" s="65">
        <v>0</v>
      </c>
      <c r="BM32" s="65">
        <v>0</v>
      </c>
      <c r="BN32" s="64">
        <v>0</v>
      </c>
      <c r="BO32" s="65">
        <v>3</v>
      </c>
      <c r="BP32" s="66">
        <v>0</v>
      </c>
      <c r="BQ32" s="65">
        <v>0</v>
      </c>
      <c r="BR32" s="64">
        <v>0</v>
      </c>
      <c r="BS32" s="65">
        <v>0</v>
      </c>
      <c r="BT32" s="65">
        <v>0</v>
      </c>
      <c r="BU32" s="65">
        <v>0</v>
      </c>
      <c r="BV32" s="68">
        <f t="shared" si="5"/>
        <v>40</v>
      </c>
      <c r="BW32" s="68">
        <f t="shared" si="6"/>
        <v>44</v>
      </c>
      <c r="BX32" s="69">
        <f t="shared" si="7"/>
        <v>84</v>
      </c>
      <c r="BY32" s="64">
        <v>0</v>
      </c>
      <c r="BZ32" s="64">
        <v>0</v>
      </c>
      <c r="CA32" s="64">
        <v>0</v>
      </c>
      <c r="CB32" s="65">
        <v>0</v>
      </c>
      <c r="CC32" s="66">
        <v>0</v>
      </c>
      <c r="CD32" s="65">
        <v>0</v>
      </c>
      <c r="CE32" s="66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6">
        <v>2</v>
      </c>
      <c r="CL32" s="64">
        <v>0</v>
      </c>
      <c r="CM32" s="65">
        <v>0</v>
      </c>
      <c r="CN32" s="65">
        <v>0</v>
      </c>
      <c r="CO32" s="66">
        <v>32</v>
      </c>
      <c r="CP32" s="66">
        <v>4</v>
      </c>
      <c r="CQ32" s="64">
        <v>0</v>
      </c>
      <c r="CR32" s="64">
        <v>0</v>
      </c>
      <c r="CS32" s="64">
        <v>0</v>
      </c>
      <c r="CT32" s="65">
        <v>0</v>
      </c>
      <c r="CU32" s="65">
        <v>0</v>
      </c>
      <c r="CV32" s="66">
        <v>0</v>
      </c>
      <c r="CW32" s="64">
        <v>0</v>
      </c>
      <c r="CX32" s="64">
        <v>0</v>
      </c>
      <c r="CY32" s="64">
        <v>0</v>
      </c>
      <c r="CZ32" s="65">
        <v>0</v>
      </c>
      <c r="DA32" s="65">
        <v>0</v>
      </c>
      <c r="DB32" s="66">
        <v>1</v>
      </c>
      <c r="DC32" s="64">
        <v>0</v>
      </c>
      <c r="DD32" s="64">
        <v>0</v>
      </c>
      <c r="DE32" s="64">
        <v>0</v>
      </c>
      <c r="DF32" s="65">
        <v>0</v>
      </c>
      <c r="DG32" s="66">
        <v>3</v>
      </c>
      <c r="DH32" s="64">
        <v>0</v>
      </c>
      <c r="DI32" s="65">
        <v>0</v>
      </c>
      <c r="DJ32" s="65">
        <v>0</v>
      </c>
      <c r="DK32" s="65">
        <v>0</v>
      </c>
      <c r="DL32" s="66">
        <v>0</v>
      </c>
      <c r="DM32" s="64">
        <v>0</v>
      </c>
      <c r="DN32" s="65">
        <v>0</v>
      </c>
      <c r="DO32" s="65">
        <v>0</v>
      </c>
      <c r="DP32" s="64">
        <v>0</v>
      </c>
      <c r="DQ32" s="66">
        <v>0</v>
      </c>
      <c r="DR32" s="64">
        <v>0</v>
      </c>
      <c r="DS32" s="65">
        <v>0</v>
      </c>
      <c r="DT32" s="66">
        <v>0</v>
      </c>
      <c r="DU32" s="66">
        <v>0</v>
      </c>
      <c r="DV32" s="64">
        <v>0</v>
      </c>
      <c r="DW32" s="64">
        <v>0</v>
      </c>
      <c r="DX32" s="65">
        <v>0</v>
      </c>
      <c r="DY32" s="65">
        <v>0</v>
      </c>
      <c r="DZ32" s="64">
        <v>0</v>
      </c>
      <c r="EA32" s="65">
        <v>0</v>
      </c>
      <c r="EB32" s="64">
        <v>0</v>
      </c>
      <c r="EC32" s="64">
        <v>0</v>
      </c>
      <c r="ED32" s="65">
        <v>0</v>
      </c>
      <c r="EE32" s="64">
        <v>0</v>
      </c>
      <c r="EF32" s="67">
        <v>0</v>
      </c>
      <c r="EG32" s="65">
        <v>0</v>
      </c>
      <c r="EH32" s="64">
        <v>0</v>
      </c>
      <c r="EI32" s="64">
        <v>0</v>
      </c>
      <c r="EJ32" s="65">
        <v>0</v>
      </c>
      <c r="EK32" s="65">
        <v>0</v>
      </c>
      <c r="EL32" s="66">
        <v>0</v>
      </c>
      <c r="EM32" s="64">
        <v>0</v>
      </c>
      <c r="EN32" s="66">
        <v>0</v>
      </c>
      <c r="EO32" s="64">
        <v>0</v>
      </c>
      <c r="EP32" s="67">
        <v>0</v>
      </c>
      <c r="EQ32" s="65">
        <v>0</v>
      </c>
      <c r="ER32" s="66">
        <v>0</v>
      </c>
      <c r="ES32" s="64">
        <v>0</v>
      </c>
      <c r="ET32" s="64">
        <v>0</v>
      </c>
      <c r="EU32" s="66">
        <v>0</v>
      </c>
      <c r="EV32" s="65">
        <v>0</v>
      </c>
      <c r="EW32" s="65">
        <v>0</v>
      </c>
      <c r="EX32" s="70">
        <v>0</v>
      </c>
      <c r="EY32" s="42">
        <v>0</v>
      </c>
      <c r="EZ32" s="71">
        <f t="shared" si="13"/>
        <v>37</v>
      </c>
      <c r="FA32" s="71">
        <f t="shared" si="8"/>
        <v>5</v>
      </c>
      <c r="FB32" s="72">
        <f t="shared" si="9"/>
        <v>42</v>
      </c>
      <c r="FC32" s="72">
        <f t="shared" si="10"/>
        <v>130</v>
      </c>
    </row>
    <row r="33" spans="1:159" ht="24.95" customHeight="1">
      <c r="A33" s="237" t="s">
        <v>976</v>
      </c>
      <c r="B33" s="215" t="s">
        <v>1051</v>
      </c>
      <c r="C33" s="215">
        <v>0</v>
      </c>
      <c r="D33" s="65">
        <v>0</v>
      </c>
      <c r="E33" s="215">
        <v>0</v>
      </c>
      <c r="F33" s="65">
        <v>0</v>
      </c>
      <c r="G33" s="216">
        <v>0</v>
      </c>
      <c r="H33" s="65">
        <v>0</v>
      </c>
      <c r="I33" s="216">
        <v>0</v>
      </c>
      <c r="J33" s="217">
        <v>0</v>
      </c>
      <c r="K33" s="218">
        <f t="shared" si="0"/>
        <v>0</v>
      </c>
      <c r="L33" s="218">
        <f t="shared" si="11"/>
        <v>0</v>
      </c>
      <c r="M33" s="219">
        <f t="shared" si="1"/>
        <v>0</v>
      </c>
      <c r="N33" s="217">
        <v>0</v>
      </c>
      <c r="O33" s="215">
        <v>0</v>
      </c>
      <c r="P33" s="216">
        <v>0</v>
      </c>
      <c r="Q33" s="217">
        <v>0</v>
      </c>
      <c r="R33" s="220">
        <v>0</v>
      </c>
      <c r="S33" s="238">
        <v>0</v>
      </c>
      <c r="T33" s="216">
        <v>0</v>
      </c>
      <c r="U33" s="217">
        <v>0</v>
      </c>
      <c r="V33" s="215">
        <v>0</v>
      </c>
      <c r="W33" s="215">
        <v>0</v>
      </c>
      <c r="X33" s="215">
        <v>0</v>
      </c>
      <c r="Y33" s="215">
        <v>0</v>
      </c>
      <c r="Z33" s="67">
        <v>0</v>
      </c>
      <c r="AA33" s="217">
        <v>0</v>
      </c>
      <c r="AB33" s="215">
        <v>0</v>
      </c>
      <c r="AC33" s="215">
        <v>0</v>
      </c>
      <c r="AD33" s="215">
        <v>0</v>
      </c>
      <c r="AE33" s="218">
        <f t="shared" si="2"/>
        <v>0</v>
      </c>
      <c r="AF33" s="218">
        <f t="shared" si="3"/>
        <v>0</v>
      </c>
      <c r="AG33" s="62">
        <f t="shared" si="4"/>
        <v>0</v>
      </c>
      <c r="AH33" s="64">
        <v>3</v>
      </c>
      <c r="AI33" s="63">
        <v>0</v>
      </c>
      <c r="AJ33" s="64">
        <v>5</v>
      </c>
      <c r="AK33" s="64">
        <v>0</v>
      </c>
      <c r="AL33" s="64">
        <v>0</v>
      </c>
      <c r="AM33" s="65">
        <v>0</v>
      </c>
      <c r="AN33" s="66">
        <v>0</v>
      </c>
      <c r="AO33" s="65">
        <v>0</v>
      </c>
      <c r="AP33" s="65">
        <v>1</v>
      </c>
      <c r="AQ33" s="66">
        <v>0</v>
      </c>
      <c r="AR33" s="66">
        <v>0</v>
      </c>
      <c r="AS33" s="64">
        <v>0</v>
      </c>
      <c r="AT33" s="67">
        <v>0</v>
      </c>
      <c r="AU33" s="65">
        <v>0</v>
      </c>
      <c r="AV33" s="65">
        <v>0</v>
      </c>
      <c r="AW33" s="66">
        <v>0</v>
      </c>
      <c r="AX33" s="67">
        <v>0</v>
      </c>
      <c r="AY33" s="65">
        <v>0</v>
      </c>
      <c r="AZ33" s="66">
        <v>0</v>
      </c>
      <c r="BA33" s="65">
        <v>0</v>
      </c>
      <c r="BB33" s="65">
        <v>0</v>
      </c>
      <c r="BC33" s="65">
        <v>0</v>
      </c>
      <c r="BD33" s="65">
        <v>0</v>
      </c>
      <c r="BE33" s="66">
        <v>0</v>
      </c>
      <c r="BF33" s="64">
        <v>0</v>
      </c>
      <c r="BG33" s="65">
        <v>0</v>
      </c>
      <c r="BH33" s="66">
        <v>0</v>
      </c>
      <c r="BI33" s="65">
        <v>0</v>
      </c>
      <c r="BJ33" s="66">
        <v>0</v>
      </c>
      <c r="BK33" s="67">
        <v>0</v>
      </c>
      <c r="BL33" s="65">
        <v>0</v>
      </c>
      <c r="BM33" s="65">
        <v>0</v>
      </c>
      <c r="BN33" s="64">
        <v>0</v>
      </c>
      <c r="BO33" s="65">
        <v>0</v>
      </c>
      <c r="BP33" s="66">
        <v>0</v>
      </c>
      <c r="BQ33" s="65">
        <v>0</v>
      </c>
      <c r="BR33" s="64">
        <v>0</v>
      </c>
      <c r="BS33" s="65">
        <v>0</v>
      </c>
      <c r="BT33" s="65">
        <v>0</v>
      </c>
      <c r="BU33" s="65">
        <v>0</v>
      </c>
      <c r="BV33" s="68">
        <f t="shared" si="5"/>
        <v>9</v>
      </c>
      <c r="BW33" s="68">
        <f t="shared" si="6"/>
        <v>0</v>
      </c>
      <c r="BX33" s="69">
        <f t="shared" si="7"/>
        <v>9</v>
      </c>
      <c r="BY33" s="64">
        <v>0</v>
      </c>
      <c r="BZ33" s="64">
        <v>0</v>
      </c>
      <c r="CA33" s="64">
        <v>0</v>
      </c>
      <c r="CB33" s="65">
        <v>0</v>
      </c>
      <c r="CC33" s="66">
        <v>0</v>
      </c>
      <c r="CD33" s="65">
        <v>0</v>
      </c>
      <c r="CE33" s="66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6">
        <v>0</v>
      </c>
      <c r="CL33" s="64">
        <v>0</v>
      </c>
      <c r="CM33" s="65">
        <v>0</v>
      </c>
      <c r="CN33" s="65">
        <v>0</v>
      </c>
      <c r="CO33" s="66">
        <v>0</v>
      </c>
      <c r="CP33" s="66">
        <v>0</v>
      </c>
      <c r="CQ33" s="64">
        <v>0</v>
      </c>
      <c r="CR33" s="64">
        <v>0</v>
      </c>
      <c r="CS33" s="64">
        <v>0</v>
      </c>
      <c r="CT33" s="65">
        <v>0</v>
      </c>
      <c r="CU33" s="65">
        <v>0</v>
      </c>
      <c r="CV33" s="66">
        <v>0</v>
      </c>
      <c r="CW33" s="64">
        <v>0</v>
      </c>
      <c r="CX33" s="64">
        <v>0</v>
      </c>
      <c r="CY33" s="64">
        <v>0</v>
      </c>
      <c r="CZ33" s="65">
        <v>0</v>
      </c>
      <c r="DA33" s="65">
        <v>0</v>
      </c>
      <c r="DB33" s="66">
        <v>0</v>
      </c>
      <c r="DC33" s="64">
        <v>0</v>
      </c>
      <c r="DD33" s="64">
        <v>0</v>
      </c>
      <c r="DE33" s="64">
        <v>0</v>
      </c>
      <c r="DF33" s="65">
        <v>0</v>
      </c>
      <c r="DG33" s="66">
        <v>0</v>
      </c>
      <c r="DH33" s="64">
        <v>0</v>
      </c>
      <c r="DI33" s="65">
        <v>0</v>
      </c>
      <c r="DJ33" s="65">
        <v>0</v>
      </c>
      <c r="DK33" s="65">
        <v>0</v>
      </c>
      <c r="DL33" s="66">
        <v>0</v>
      </c>
      <c r="DM33" s="64">
        <v>0</v>
      </c>
      <c r="DN33" s="65">
        <v>0</v>
      </c>
      <c r="DO33" s="65">
        <v>0</v>
      </c>
      <c r="DP33" s="64">
        <v>0</v>
      </c>
      <c r="DQ33" s="66">
        <v>0</v>
      </c>
      <c r="DR33" s="64">
        <v>1</v>
      </c>
      <c r="DS33" s="65">
        <v>0</v>
      </c>
      <c r="DT33" s="66">
        <v>0</v>
      </c>
      <c r="DU33" s="66">
        <v>0</v>
      </c>
      <c r="DV33" s="64">
        <v>0</v>
      </c>
      <c r="DW33" s="64">
        <v>0</v>
      </c>
      <c r="DX33" s="65">
        <v>0</v>
      </c>
      <c r="DY33" s="65">
        <v>16</v>
      </c>
      <c r="DZ33" s="64">
        <v>0</v>
      </c>
      <c r="EA33" s="65">
        <v>0</v>
      </c>
      <c r="EB33" s="64">
        <v>0</v>
      </c>
      <c r="EC33" s="64">
        <v>0</v>
      </c>
      <c r="ED33" s="65">
        <v>0</v>
      </c>
      <c r="EE33" s="64">
        <v>0</v>
      </c>
      <c r="EF33" s="67">
        <v>0</v>
      </c>
      <c r="EG33" s="65">
        <v>0</v>
      </c>
      <c r="EH33" s="64">
        <v>0</v>
      </c>
      <c r="EI33" s="64">
        <v>0</v>
      </c>
      <c r="EJ33" s="65">
        <v>0</v>
      </c>
      <c r="EK33" s="65">
        <v>0</v>
      </c>
      <c r="EL33" s="66">
        <v>0</v>
      </c>
      <c r="EM33" s="64">
        <v>0</v>
      </c>
      <c r="EN33" s="66">
        <v>0</v>
      </c>
      <c r="EO33" s="64">
        <v>0</v>
      </c>
      <c r="EP33" s="67">
        <v>0</v>
      </c>
      <c r="EQ33" s="65">
        <v>0</v>
      </c>
      <c r="ER33" s="66">
        <v>0</v>
      </c>
      <c r="ES33" s="64">
        <v>0</v>
      </c>
      <c r="ET33" s="64">
        <v>0</v>
      </c>
      <c r="EU33" s="66">
        <v>0</v>
      </c>
      <c r="EV33" s="65">
        <v>6</v>
      </c>
      <c r="EW33" s="65">
        <v>0</v>
      </c>
      <c r="EX33" s="70">
        <v>0</v>
      </c>
      <c r="EY33" s="42">
        <v>1</v>
      </c>
      <c r="EZ33" s="71">
        <f t="shared" si="13"/>
        <v>16</v>
      </c>
      <c r="FA33" s="71">
        <f t="shared" si="8"/>
        <v>8</v>
      </c>
      <c r="FB33" s="72">
        <f t="shared" si="9"/>
        <v>24</v>
      </c>
      <c r="FC33" s="72">
        <f t="shared" si="10"/>
        <v>33</v>
      </c>
    </row>
    <row r="34" spans="1:159" ht="24.95" customHeight="1">
      <c r="A34" s="237" t="s">
        <v>977</v>
      </c>
      <c r="B34" s="215" t="s">
        <v>1051</v>
      </c>
      <c r="C34" s="215">
        <v>0</v>
      </c>
      <c r="D34" s="65">
        <v>0</v>
      </c>
      <c r="E34" s="215">
        <v>0</v>
      </c>
      <c r="F34" s="65">
        <v>0</v>
      </c>
      <c r="G34" s="216">
        <v>0</v>
      </c>
      <c r="H34" s="65">
        <v>0</v>
      </c>
      <c r="I34" s="216">
        <v>0</v>
      </c>
      <c r="J34" s="217">
        <v>1</v>
      </c>
      <c r="K34" s="218">
        <f t="shared" si="0"/>
        <v>0</v>
      </c>
      <c r="L34" s="218">
        <f t="shared" si="11"/>
        <v>1</v>
      </c>
      <c r="M34" s="219">
        <f t="shared" si="1"/>
        <v>1</v>
      </c>
      <c r="N34" s="217">
        <v>0</v>
      </c>
      <c r="O34" s="215">
        <v>0</v>
      </c>
      <c r="P34" s="216">
        <v>0</v>
      </c>
      <c r="Q34" s="217">
        <v>0</v>
      </c>
      <c r="R34" s="220">
        <v>0</v>
      </c>
      <c r="S34" s="238">
        <v>0</v>
      </c>
      <c r="T34" s="216">
        <v>0</v>
      </c>
      <c r="U34" s="217">
        <v>0</v>
      </c>
      <c r="V34" s="215">
        <v>0</v>
      </c>
      <c r="W34" s="215">
        <v>0</v>
      </c>
      <c r="X34" s="215">
        <v>0</v>
      </c>
      <c r="Y34" s="215">
        <v>0</v>
      </c>
      <c r="Z34" s="67">
        <v>0</v>
      </c>
      <c r="AA34" s="217">
        <v>0</v>
      </c>
      <c r="AB34" s="215">
        <v>0</v>
      </c>
      <c r="AC34" s="215">
        <v>0</v>
      </c>
      <c r="AD34" s="215">
        <v>0</v>
      </c>
      <c r="AE34" s="218">
        <f t="shared" si="2"/>
        <v>0</v>
      </c>
      <c r="AF34" s="218">
        <f t="shared" si="3"/>
        <v>0</v>
      </c>
      <c r="AG34" s="62">
        <f t="shared" si="4"/>
        <v>0</v>
      </c>
      <c r="AH34" s="64">
        <v>0</v>
      </c>
      <c r="AI34" s="63">
        <v>0</v>
      </c>
      <c r="AJ34" s="64">
        <v>0</v>
      </c>
      <c r="AK34" s="64">
        <v>0</v>
      </c>
      <c r="AL34" s="64">
        <v>0</v>
      </c>
      <c r="AM34" s="65">
        <v>0</v>
      </c>
      <c r="AN34" s="66">
        <v>0</v>
      </c>
      <c r="AO34" s="65">
        <v>0</v>
      </c>
      <c r="AP34" s="65">
        <v>0</v>
      </c>
      <c r="AQ34" s="66">
        <v>0</v>
      </c>
      <c r="AR34" s="66">
        <v>0</v>
      </c>
      <c r="AS34" s="64">
        <v>0</v>
      </c>
      <c r="AT34" s="67">
        <v>0</v>
      </c>
      <c r="AU34" s="65">
        <v>0</v>
      </c>
      <c r="AV34" s="65">
        <v>0</v>
      </c>
      <c r="AW34" s="66">
        <v>0</v>
      </c>
      <c r="AX34" s="67">
        <v>0</v>
      </c>
      <c r="AY34" s="65">
        <v>0</v>
      </c>
      <c r="AZ34" s="66">
        <v>0</v>
      </c>
      <c r="BA34" s="65">
        <v>0</v>
      </c>
      <c r="BB34" s="65">
        <v>0</v>
      </c>
      <c r="BC34" s="65">
        <v>0</v>
      </c>
      <c r="BD34" s="65">
        <v>0</v>
      </c>
      <c r="BE34" s="66">
        <v>0</v>
      </c>
      <c r="BF34" s="64">
        <v>0</v>
      </c>
      <c r="BG34" s="65">
        <v>0</v>
      </c>
      <c r="BH34" s="66">
        <v>0</v>
      </c>
      <c r="BI34" s="65">
        <v>0</v>
      </c>
      <c r="BJ34" s="66">
        <v>0</v>
      </c>
      <c r="BK34" s="67">
        <v>0</v>
      </c>
      <c r="BL34" s="65">
        <v>0</v>
      </c>
      <c r="BM34" s="65">
        <v>0</v>
      </c>
      <c r="BN34" s="64">
        <v>0</v>
      </c>
      <c r="BO34" s="65">
        <v>0</v>
      </c>
      <c r="BP34" s="66">
        <v>0</v>
      </c>
      <c r="BQ34" s="65">
        <v>0</v>
      </c>
      <c r="BR34" s="64">
        <v>0</v>
      </c>
      <c r="BS34" s="65">
        <v>0</v>
      </c>
      <c r="BT34" s="65">
        <v>0</v>
      </c>
      <c r="BU34" s="65">
        <v>0</v>
      </c>
      <c r="BV34" s="68">
        <f t="shared" si="5"/>
        <v>0</v>
      </c>
      <c r="BW34" s="68">
        <f t="shared" si="6"/>
        <v>0</v>
      </c>
      <c r="BX34" s="69">
        <f t="shared" si="7"/>
        <v>0</v>
      </c>
      <c r="BY34" s="64">
        <v>0</v>
      </c>
      <c r="BZ34" s="64">
        <v>0</v>
      </c>
      <c r="CA34" s="64">
        <v>0</v>
      </c>
      <c r="CB34" s="65">
        <v>0</v>
      </c>
      <c r="CC34" s="66">
        <v>0</v>
      </c>
      <c r="CD34" s="65">
        <v>0</v>
      </c>
      <c r="CE34" s="66">
        <v>0</v>
      </c>
      <c r="CF34" s="65">
        <v>0</v>
      </c>
      <c r="CG34" s="65">
        <v>0</v>
      </c>
      <c r="CH34" s="65">
        <v>0</v>
      </c>
      <c r="CI34" s="65">
        <v>0</v>
      </c>
      <c r="CJ34" s="65">
        <v>0</v>
      </c>
      <c r="CK34" s="66">
        <v>0</v>
      </c>
      <c r="CL34" s="64">
        <v>0</v>
      </c>
      <c r="CM34" s="65">
        <v>0</v>
      </c>
      <c r="CN34" s="65">
        <v>0</v>
      </c>
      <c r="CO34" s="66">
        <v>0</v>
      </c>
      <c r="CP34" s="66">
        <v>0</v>
      </c>
      <c r="CQ34" s="64">
        <v>0</v>
      </c>
      <c r="CR34" s="64">
        <v>0</v>
      </c>
      <c r="CS34" s="64">
        <v>0</v>
      </c>
      <c r="CT34" s="65">
        <v>0</v>
      </c>
      <c r="CU34" s="65">
        <v>0</v>
      </c>
      <c r="CV34" s="66">
        <v>0</v>
      </c>
      <c r="CW34" s="64">
        <v>0</v>
      </c>
      <c r="CX34" s="64">
        <v>0</v>
      </c>
      <c r="CY34" s="64">
        <v>0</v>
      </c>
      <c r="CZ34" s="65">
        <v>0</v>
      </c>
      <c r="DA34" s="65">
        <v>0</v>
      </c>
      <c r="DB34" s="66">
        <v>0</v>
      </c>
      <c r="DC34" s="64">
        <v>0</v>
      </c>
      <c r="DD34" s="64">
        <v>0</v>
      </c>
      <c r="DE34" s="64">
        <v>0</v>
      </c>
      <c r="DF34" s="65">
        <v>0</v>
      </c>
      <c r="DG34" s="66">
        <v>0</v>
      </c>
      <c r="DH34" s="64">
        <v>0</v>
      </c>
      <c r="DI34" s="65">
        <v>0</v>
      </c>
      <c r="DJ34" s="65">
        <v>0</v>
      </c>
      <c r="DK34" s="65">
        <v>0</v>
      </c>
      <c r="DL34" s="66">
        <v>0</v>
      </c>
      <c r="DM34" s="64">
        <v>0</v>
      </c>
      <c r="DN34" s="65">
        <v>0</v>
      </c>
      <c r="DO34" s="65">
        <v>0</v>
      </c>
      <c r="DP34" s="64">
        <v>0</v>
      </c>
      <c r="DQ34" s="66">
        <v>0</v>
      </c>
      <c r="DR34" s="64">
        <v>0</v>
      </c>
      <c r="DS34" s="65">
        <v>0</v>
      </c>
      <c r="DT34" s="66">
        <v>0</v>
      </c>
      <c r="DU34" s="66">
        <v>0</v>
      </c>
      <c r="DV34" s="64">
        <v>0</v>
      </c>
      <c r="DW34" s="64">
        <v>0</v>
      </c>
      <c r="DX34" s="65">
        <v>0</v>
      </c>
      <c r="DY34" s="65">
        <v>0</v>
      </c>
      <c r="DZ34" s="64">
        <v>0</v>
      </c>
      <c r="EA34" s="65">
        <v>0</v>
      </c>
      <c r="EB34" s="64">
        <v>0</v>
      </c>
      <c r="EC34" s="64">
        <v>0</v>
      </c>
      <c r="ED34" s="65">
        <v>0</v>
      </c>
      <c r="EE34" s="64">
        <v>0</v>
      </c>
      <c r="EF34" s="67">
        <v>0</v>
      </c>
      <c r="EG34" s="65">
        <v>0</v>
      </c>
      <c r="EH34" s="64">
        <v>0</v>
      </c>
      <c r="EI34" s="64">
        <v>0</v>
      </c>
      <c r="EJ34" s="65">
        <v>0</v>
      </c>
      <c r="EK34" s="65">
        <v>0</v>
      </c>
      <c r="EL34" s="66">
        <v>0</v>
      </c>
      <c r="EM34" s="64">
        <v>0</v>
      </c>
      <c r="EN34" s="66">
        <v>0</v>
      </c>
      <c r="EO34" s="64">
        <v>0</v>
      </c>
      <c r="EP34" s="67">
        <v>0</v>
      </c>
      <c r="EQ34" s="65">
        <v>0</v>
      </c>
      <c r="ER34" s="66">
        <v>0</v>
      </c>
      <c r="ES34" s="64">
        <v>0</v>
      </c>
      <c r="ET34" s="64">
        <v>0</v>
      </c>
      <c r="EU34" s="66">
        <v>0</v>
      </c>
      <c r="EV34" s="65">
        <v>0</v>
      </c>
      <c r="EW34" s="65">
        <v>0</v>
      </c>
      <c r="EX34" s="70">
        <v>0</v>
      </c>
      <c r="EY34" s="42">
        <v>0</v>
      </c>
      <c r="EZ34" s="71">
        <f t="shared" si="13"/>
        <v>0</v>
      </c>
      <c r="FA34" s="71">
        <f t="shared" si="8"/>
        <v>0</v>
      </c>
      <c r="FB34" s="72">
        <f t="shared" si="9"/>
        <v>0</v>
      </c>
      <c r="FC34" s="72">
        <f t="shared" si="10"/>
        <v>1</v>
      </c>
    </row>
    <row r="35" spans="1:159" ht="24.95" customHeight="1">
      <c r="A35" s="237" t="s">
        <v>768</v>
      </c>
      <c r="B35" s="215" t="s">
        <v>1051</v>
      </c>
      <c r="C35" s="215">
        <v>0</v>
      </c>
      <c r="D35" s="65">
        <v>0</v>
      </c>
      <c r="E35" s="215">
        <v>0</v>
      </c>
      <c r="F35" s="65">
        <v>0</v>
      </c>
      <c r="G35" s="216">
        <v>0</v>
      </c>
      <c r="H35" s="65">
        <v>0</v>
      </c>
      <c r="I35" s="216">
        <v>0</v>
      </c>
      <c r="J35" s="217">
        <v>0</v>
      </c>
      <c r="K35" s="218">
        <f t="shared" si="0"/>
        <v>0</v>
      </c>
      <c r="L35" s="218">
        <f t="shared" si="11"/>
        <v>0</v>
      </c>
      <c r="M35" s="219">
        <f t="shared" si="1"/>
        <v>0</v>
      </c>
      <c r="N35" s="217">
        <v>0</v>
      </c>
      <c r="O35" s="215">
        <v>0</v>
      </c>
      <c r="P35" s="216">
        <v>0</v>
      </c>
      <c r="Q35" s="217">
        <v>0</v>
      </c>
      <c r="R35" s="220">
        <v>0</v>
      </c>
      <c r="S35" s="238">
        <v>0</v>
      </c>
      <c r="T35" s="216">
        <v>0</v>
      </c>
      <c r="U35" s="217">
        <v>0</v>
      </c>
      <c r="V35" s="215">
        <v>0</v>
      </c>
      <c r="W35" s="215">
        <v>0</v>
      </c>
      <c r="X35" s="215">
        <v>0</v>
      </c>
      <c r="Y35" s="215">
        <v>0</v>
      </c>
      <c r="Z35" s="67">
        <v>0</v>
      </c>
      <c r="AA35" s="217">
        <v>0</v>
      </c>
      <c r="AB35" s="215">
        <v>0</v>
      </c>
      <c r="AC35" s="215">
        <v>0</v>
      </c>
      <c r="AD35" s="215">
        <v>0</v>
      </c>
      <c r="AE35" s="218">
        <f t="shared" si="2"/>
        <v>0</v>
      </c>
      <c r="AF35" s="218">
        <f t="shared" si="3"/>
        <v>0</v>
      </c>
      <c r="AG35" s="62">
        <f t="shared" si="4"/>
        <v>0</v>
      </c>
      <c r="AH35" s="64">
        <v>0</v>
      </c>
      <c r="AI35" s="63">
        <v>0</v>
      </c>
      <c r="AJ35" s="64">
        <v>0</v>
      </c>
      <c r="AK35" s="64">
        <v>0</v>
      </c>
      <c r="AL35" s="64">
        <v>0</v>
      </c>
      <c r="AM35" s="65">
        <v>0</v>
      </c>
      <c r="AN35" s="66">
        <v>0</v>
      </c>
      <c r="AO35" s="65">
        <v>0</v>
      </c>
      <c r="AP35" s="65">
        <v>0</v>
      </c>
      <c r="AQ35" s="66">
        <v>0</v>
      </c>
      <c r="AR35" s="66">
        <v>0</v>
      </c>
      <c r="AS35" s="64">
        <v>0</v>
      </c>
      <c r="AT35" s="67">
        <v>0</v>
      </c>
      <c r="AU35" s="65">
        <v>0</v>
      </c>
      <c r="AV35" s="65">
        <v>0</v>
      </c>
      <c r="AW35" s="66">
        <v>0</v>
      </c>
      <c r="AX35" s="67">
        <v>0</v>
      </c>
      <c r="AY35" s="65">
        <v>0</v>
      </c>
      <c r="AZ35" s="66">
        <v>0</v>
      </c>
      <c r="BA35" s="65">
        <v>0</v>
      </c>
      <c r="BB35" s="65">
        <v>0</v>
      </c>
      <c r="BC35" s="65">
        <v>0</v>
      </c>
      <c r="BD35" s="65">
        <v>0</v>
      </c>
      <c r="BE35" s="66">
        <v>0</v>
      </c>
      <c r="BF35" s="64">
        <v>0</v>
      </c>
      <c r="BG35" s="65">
        <v>0</v>
      </c>
      <c r="BH35" s="66">
        <v>0</v>
      </c>
      <c r="BI35" s="65">
        <v>0</v>
      </c>
      <c r="BJ35" s="66">
        <v>0</v>
      </c>
      <c r="BK35" s="67">
        <v>0</v>
      </c>
      <c r="BL35" s="65">
        <v>0</v>
      </c>
      <c r="BM35" s="65">
        <v>0</v>
      </c>
      <c r="BN35" s="64">
        <v>0</v>
      </c>
      <c r="BO35" s="65">
        <v>0</v>
      </c>
      <c r="BP35" s="66">
        <v>0</v>
      </c>
      <c r="BQ35" s="65">
        <v>0</v>
      </c>
      <c r="BR35" s="64">
        <v>0</v>
      </c>
      <c r="BS35" s="65">
        <v>0</v>
      </c>
      <c r="BT35" s="65">
        <v>0</v>
      </c>
      <c r="BU35" s="65">
        <v>0</v>
      </c>
      <c r="BV35" s="68">
        <f t="shared" si="5"/>
        <v>0</v>
      </c>
      <c r="BW35" s="68">
        <f t="shared" si="6"/>
        <v>0</v>
      </c>
      <c r="BX35" s="69">
        <f t="shared" si="7"/>
        <v>0</v>
      </c>
      <c r="BY35" s="64">
        <v>0</v>
      </c>
      <c r="BZ35" s="64">
        <v>0</v>
      </c>
      <c r="CA35" s="64">
        <v>0</v>
      </c>
      <c r="CB35" s="65">
        <v>0</v>
      </c>
      <c r="CC35" s="66">
        <v>0</v>
      </c>
      <c r="CD35" s="65">
        <v>0</v>
      </c>
      <c r="CE35" s="66">
        <v>0</v>
      </c>
      <c r="CF35" s="65">
        <v>0</v>
      </c>
      <c r="CG35" s="65">
        <v>0</v>
      </c>
      <c r="CH35" s="65">
        <v>0</v>
      </c>
      <c r="CI35" s="65">
        <v>0</v>
      </c>
      <c r="CJ35" s="65">
        <v>0</v>
      </c>
      <c r="CK35" s="66">
        <v>0</v>
      </c>
      <c r="CL35" s="64">
        <v>0</v>
      </c>
      <c r="CM35" s="65">
        <v>17</v>
      </c>
      <c r="CN35" s="65">
        <v>0</v>
      </c>
      <c r="CO35" s="66">
        <v>0</v>
      </c>
      <c r="CP35" s="66">
        <v>0</v>
      </c>
      <c r="CQ35" s="64">
        <v>0</v>
      </c>
      <c r="CR35" s="64">
        <v>0</v>
      </c>
      <c r="CS35" s="64">
        <v>0</v>
      </c>
      <c r="CT35" s="65">
        <v>0</v>
      </c>
      <c r="CU35" s="65">
        <v>0</v>
      </c>
      <c r="CV35" s="66">
        <v>0</v>
      </c>
      <c r="CW35" s="64">
        <v>0</v>
      </c>
      <c r="CX35" s="64">
        <v>0</v>
      </c>
      <c r="CY35" s="64">
        <v>0</v>
      </c>
      <c r="CZ35" s="65">
        <v>0</v>
      </c>
      <c r="DA35" s="65">
        <v>0</v>
      </c>
      <c r="DB35" s="66">
        <v>6</v>
      </c>
      <c r="DC35" s="64">
        <v>0</v>
      </c>
      <c r="DD35" s="64">
        <v>0</v>
      </c>
      <c r="DE35" s="64">
        <v>0</v>
      </c>
      <c r="DF35" s="65">
        <v>0</v>
      </c>
      <c r="DG35" s="66">
        <v>0</v>
      </c>
      <c r="DH35" s="64">
        <v>0</v>
      </c>
      <c r="DI35" s="65">
        <v>0</v>
      </c>
      <c r="DJ35" s="65">
        <v>0</v>
      </c>
      <c r="DK35" s="65">
        <v>0</v>
      </c>
      <c r="DL35" s="66">
        <v>0</v>
      </c>
      <c r="DM35" s="64">
        <v>0</v>
      </c>
      <c r="DN35" s="65">
        <v>0</v>
      </c>
      <c r="DO35" s="65">
        <v>0</v>
      </c>
      <c r="DP35" s="64">
        <v>0</v>
      </c>
      <c r="DQ35" s="66">
        <v>0</v>
      </c>
      <c r="DR35" s="64">
        <v>0</v>
      </c>
      <c r="DS35" s="65">
        <v>0</v>
      </c>
      <c r="DT35" s="66">
        <v>0</v>
      </c>
      <c r="DU35" s="66">
        <v>0</v>
      </c>
      <c r="DV35" s="64">
        <v>0</v>
      </c>
      <c r="DW35" s="64">
        <v>0</v>
      </c>
      <c r="DX35" s="65">
        <v>0</v>
      </c>
      <c r="DY35" s="65">
        <v>0</v>
      </c>
      <c r="DZ35" s="64">
        <v>11</v>
      </c>
      <c r="EA35" s="65">
        <v>0</v>
      </c>
      <c r="EB35" s="64">
        <v>0</v>
      </c>
      <c r="EC35" s="64">
        <v>0</v>
      </c>
      <c r="ED35" s="65">
        <v>0</v>
      </c>
      <c r="EE35" s="64">
        <v>0</v>
      </c>
      <c r="EF35" s="67">
        <v>0</v>
      </c>
      <c r="EG35" s="65">
        <v>0</v>
      </c>
      <c r="EH35" s="64">
        <v>0</v>
      </c>
      <c r="EI35" s="64">
        <v>0</v>
      </c>
      <c r="EJ35" s="65">
        <v>0</v>
      </c>
      <c r="EK35" s="65">
        <v>0</v>
      </c>
      <c r="EL35" s="66">
        <v>0</v>
      </c>
      <c r="EM35" s="64">
        <v>0</v>
      </c>
      <c r="EN35" s="66">
        <v>0</v>
      </c>
      <c r="EO35" s="64">
        <v>0</v>
      </c>
      <c r="EP35" s="67">
        <v>0</v>
      </c>
      <c r="EQ35" s="65">
        <v>0</v>
      </c>
      <c r="ER35" s="66">
        <v>0</v>
      </c>
      <c r="ES35" s="64">
        <v>0</v>
      </c>
      <c r="ET35" s="64">
        <v>0</v>
      </c>
      <c r="EU35" s="66">
        <v>0</v>
      </c>
      <c r="EV35" s="65">
        <v>0</v>
      </c>
      <c r="EW35" s="65">
        <v>0</v>
      </c>
      <c r="EX35" s="70">
        <v>0</v>
      </c>
      <c r="EY35" s="42">
        <v>0</v>
      </c>
      <c r="EZ35" s="71">
        <f t="shared" si="13"/>
        <v>17</v>
      </c>
      <c r="FA35" s="71">
        <f t="shared" si="8"/>
        <v>17</v>
      </c>
      <c r="FB35" s="72">
        <f t="shared" si="9"/>
        <v>34</v>
      </c>
      <c r="FC35" s="72">
        <f t="shared" si="10"/>
        <v>34</v>
      </c>
    </row>
    <row r="36" spans="1:159" ht="24.95" customHeight="1">
      <c r="A36" s="237" t="s">
        <v>978</v>
      </c>
      <c r="B36" s="215" t="s">
        <v>1051</v>
      </c>
      <c r="C36" s="215">
        <v>0</v>
      </c>
      <c r="D36" s="65">
        <v>0</v>
      </c>
      <c r="E36" s="215">
        <v>0</v>
      </c>
      <c r="F36" s="65">
        <v>1</v>
      </c>
      <c r="G36" s="216">
        <v>0</v>
      </c>
      <c r="H36" s="65">
        <v>0</v>
      </c>
      <c r="I36" s="216">
        <v>6</v>
      </c>
      <c r="J36" s="217">
        <v>0</v>
      </c>
      <c r="K36" s="218">
        <f t="shared" si="0"/>
        <v>6</v>
      </c>
      <c r="L36" s="218">
        <f t="shared" si="11"/>
        <v>1</v>
      </c>
      <c r="M36" s="219">
        <f t="shared" si="1"/>
        <v>7</v>
      </c>
      <c r="N36" s="217">
        <v>0</v>
      </c>
      <c r="O36" s="215">
        <v>0</v>
      </c>
      <c r="P36" s="216">
        <v>0</v>
      </c>
      <c r="Q36" s="217">
        <v>0</v>
      </c>
      <c r="R36" s="220">
        <v>0</v>
      </c>
      <c r="S36" s="238">
        <v>0</v>
      </c>
      <c r="T36" s="216">
        <v>0</v>
      </c>
      <c r="U36" s="217">
        <v>0</v>
      </c>
      <c r="V36" s="215">
        <v>0</v>
      </c>
      <c r="W36" s="215">
        <v>0</v>
      </c>
      <c r="X36" s="215">
        <v>0</v>
      </c>
      <c r="Y36" s="215">
        <v>0</v>
      </c>
      <c r="Z36" s="67">
        <v>0</v>
      </c>
      <c r="AA36" s="217">
        <v>0</v>
      </c>
      <c r="AB36" s="215">
        <v>0</v>
      </c>
      <c r="AC36" s="215">
        <v>0</v>
      </c>
      <c r="AD36" s="215">
        <v>0</v>
      </c>
      <c r="AE36" s="218">
        <f t="shared" si="2"/>
        <v>0</v>
      </c>
      <c r="AF36" s="218">
        <f t="shared" si="3"/>
        <v>0</v>
      </c>
      <c r="AG36" s="62">
        <f t="shared" si="4"/>
        <v>0</v>
      </c>
      <c r="AH36" s="64">
        <v>0</v>
      </c>
      <c r="AI36" s="63">
        <v>0</v>
      </c>
      <c r="AJ36" s="64">
        <v>0</v>
      </c>
      <c r="AK36" s="64">
        <v>0</v>
      </c>
      <c r="AL36" s="64">
        <v>0</v>
      </c>
      <c r="AM36" s="65">
        <v>0</v>
      </c>
      <c r="AN36" s="66">
        <v>0</v>
      </c>
      <c r="AO36" s="65">
        <v>0</v>
      </c>
      <c r="AP36" s="65">
        <v>0</v>
      </c>
      <c r="AQ36" s="66">
        <v>0</v>
      </c>
      <c r="AR36" s="66">
        <v>0</v>
      </c>
      <c r="AS36" s="64">
        <v>0</v>
      </c>
      <c r="AT36" s="67">
        <v>1</v>
      </c>
      <c r="AU36" s="65">
        <v>0</v>
      </c>
      <c r="AV36" s="65">
        <v>0</v>
      </c>
      <c r="AW36" s="66">
        <v>0</v>
      </c>
      <c r="AX36" s="67">
        <v>0</v>
      </c>
      <c r="AY36" s="65">
        <v>0</v>
      </c>
      <c r="AZ36" s="66">
        <v>0</v>
      </c>
      <c r="BA36" s="65">
        <v>0</v>
      </c>
      <c r="BB36" s="65">
        <v>0</v>
      </c>
      <c r="BC36" s="65">
        <v>0</v>
      </c>
      <c r="BD36" s="65">
        <v>0</v>
      </c>
      <c r="BE36" s="66">
        <v>0</v>
      </c>
      <c r="BF36" s="64">
        <v>1</v>
      </c>
      <c r="BG36" s="65">
        <v>0</v>
      </c>
      <c r="BH36" s="66">
        <v>0</v>
      </c>
      <c r="BI36" s="65">
        <v>0</v>
      </c>
      <c r="BJ36" s="66">
        <v>0</v>
      </c>
      <c r="BK36" s="67">
        <v>0</v>
      </c>
      <c r="BL36" s="65">
        <v>0</v>
      </c>
      <c r="BM36" s="65">
        <v>0</v>
      </c>
      <c r="BN36" s="64">
        <v>0</v>
      </c>
      <c r="BO36" s="65">
        <v>0</v>
      </c>
      <c r="BP36" s="66">
        <v>0</v>
      </c>
      <c r="BQ36" s="65">
        <v>0</v>
      </c>
      <c r="BR36" s="64">
        <v>0</v>
      </c>
      <c r="BS36" s="65">
        <v>8</v>
      </c>
      <c r="BT36" s="65">
        <v>0</v>
      </c>
      <c r="BU36" s="65">
        <v>0</v>
      </c>
      <c r="BV36" s="68">
        <f t="shared" si="5"/>
        <v>2</v>
      </c>
      <c r="BW36" s="68">
        <f t="shared" si="6"/>
        <v>8</v>
      </c>
      <c r="BX36" s="69">
        <f t="shared" si="7"/>
        <v>10</v>
      </c>
      <c r="BY36" s="64">
        <v>0</v>
      </c>
      <c r="BZ36" s="64">
        <v>0</v>
      </c>
      <c r="CA36" s="64">
        <v>0</v>
      </c>
      <c r="CB36" s="65">
        <v>0</v>
      </c>
      <c r="CC36" s="66">
        <v>0</v>
      </c>
      <c r="CD36" s="65">
        <v>0</v>
      </c>
      <c r="CE36" s="66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6">
        <v>0</v>
      </c>
      <c r="CL36" s="64">
        <v>0</v>
      </c>
      <c r="CM36" s="65">
        <v>0</v>
      </c>
      <c r="CN36" s="65">
        <v>0</v>
      </c>
      <c r="CO36" s="66">
        <v>0</v>
      </c>
      <c r="CP36" s="66">
        <v>0</v>
      </c>
      <c r="CQ36" s="64">
        <v>0</v>
      </c>
      <c r="CR36" s="64">
        <v>0</v>
      </c>
      <c r="CS36" s="64">
        <v>0</v>
      </c>
      <c r="CT36" s="65">
        <v>0</v>
      </c>
      <c r="CU36" s="65">
        <v>0</v>
      </c>
      <c r="CV36" s="66">
        <v>0</v>
      </c>
      <c r="CW36" s="64">
        <v>0</v>
      </c>
      <c r="CX36" s="64">
        <v>0</v>
      </c>
      <c r="CY36" s="64">
        <v>0</v>
      </c>
      <c r="CZ36" s="65">
        <v>0</v>
      </c>
      <c r="DA36" s="65">
        <v>0</v>
      </c>
      <c r="DB36" s="66">
        <v>0</v>
      </c>
      <c r="DC36" s="64">
        <v>0</v>
      </c>
      <c r="DD36" s="64">
        <v>0</v>
      </c>
      <c r="DE36" s="64">
        <v>0</v>
      </c>
      <c r="DF36" s="65">
        <v>0</v>
      </c>
      <c r="DG36" s="66">
        <v>0</v>
      </c>
      <c r="DH36" s="64">
        <v>0</v>
      </c>
      <c r="DI36" s="65">
        <v>1</v>
      </c>
      <c r="DJ36" s="65">
        <v>0</v>
      </c>
      <c r="DK36" s="65">
        <v>0</v>
      </c>
      <c r="DL36" s="66">
        <v>0</v>
      </c>
      <c r="DM36" s="64">
        <v>0</v>
      </c>
      <c r="DN36" s="65">
        <v>0</v>
      </c>
      <c r="DO36" s="65">
        <v>0</v>
      </c>
      <c r="DP36" s="64">
        <v>0</v>
      </c>
      <c r="DQ36" s="66">
        <v>0</v>
      </c>
      <c r="DR36" s="64">
        <v>0</v>
      </c>
      <c r="DS36" s="65">
        <v>0</v>
      </c>
      <c r="DT36" s="66">
        <v>0</v>
      </c>
      <c r="DU36" s="66">
        <v>0</v>
      </c>
      <c r="DV36" s="64">
        <v>0</v>
      </c>
      <c r="DW36" s="64">
        <v>0</v>
      </c>
      <c r="DX36" s="65">
        <v>0</v>
      </c>
      <c r="DY36" s="65">
        <v>0</v>
      </c>
      <c r="DZ36" s="64">
        <v>0</v>
      </c>
      <c r="EA36" s="65">
        <v>0</v>
      </c>
      <c r="EB36" s="64">
        <v>0</v>
      </c>
      <c r="EC36" s="64">
        <v>0</v>
      </c>
      <c r="ED36" s="65">
        <v>0</v>
      </c>
      <c r="EE36" s="64">
        <v>0</v>
      </c>
      <c r="EF36" s="67">
        <v>0</v>
      </c>
      <c r="EG36" s="65">
        <v>0</v>
      </c>
      <c r="EH36" s="64">
        <v>0</v>
      </c>
      <c r="EI36" s="64">
        <v>0</v>
      </c>
      <c r="EJ36" s="65">
        <v>0</v>
      </c>
      <c r="EK36" s="65">
        <v>0</v>
      </c>
      <c r="EL36" s="66">
        <v>0</v>
      </c>
      <c r="EM36" s="64">
        <v>0</v>
      </c>
      <c r="EN36" s="66">
        <v>0</v>
      </c>
      <c r="EO36" s="64">
        <v>0</v>
      </c>
      <c r="EP36" s="67">
        <v>4</v>
      </c>
      <c r="EQ36" s="65">
        <v>0</v>
      </c>
      <c r="ER36" s="66">
        <v>0</v>
      </c>
      <c r="ES36" s="64">
        <v>0</v>
      </c>
      <c r="ET36" s="64">
        <v>0</v>
      </c>
      <c r="EU36" s="66">
        <v>0</v>
      </c>
      <c r="EV36" s="65">
        <v>0</v>
      </c>
      <c r="EW36" s="65">
        <v>0</v>
      </c>
      <c r="EX36" s="70">
        <v>0</v>
      </c>
      <c r="EY36" s="42">
        <v>0</v>
      </c>
      <c r="EZ36" s="71">
        <f t="shared" si="13"/>
        <v>1</v>
      </c>
      <c r="FA36" s="71">
        <f t="shared" si="8"/>
        <v>4</v>
      </c>
      <c r="FB36" s="72">
        <f t="shared" si="9"/>
        <v>5</v>
      </c>
      <c r="FC36" s="72">
        <f t="shared" si="10"/>
        <v>22</v>
      </c>
    </row>
    <row r="37" spans="1:159" ht="24.95" customHeight="1">
      <c r="A37" s="237" t="s">
        <v>979</v>
      </c>
      <c r="B37" s="215" t="s">
        <v>1051</v>
      </c>
      <c r="C37" s="215">
        <v>7</v>
      </c>
      <c r="D37" s="65">
        <v>5</v>
      </c>
      <c r="E37" s="215">
        <v>0</v>
      </c>
      <c r="F37" s="65">
        <v>3</v>
      </c>
      <c r="G37" s="216">
        <v>0</v>
      </c>
      <c r="H37" s="65">
        <v>0</v>
      </c>
      <c r="I37" s="216">
        <v>0</v>
      </c>
      <c r="J37" s="217">
        <v>0</v>
      </c>
      <c r="K37" s="218">
        <f t="shared" si="0"/>
        <v>7</v>
      </c>
      <c r="L37" s="218">
        <f t="shared" si="11"/>
        <v>8</v>
      </c>
      <c r="M37" s="219">
        <f t="shared" si="1"/>
        <v>15</v>
      </c>
      <c r="N37" s="217">
        <v>0</v>
      </c>
      <c r="O37" s="215">
        <v>0</v>
      </c>
      <c r="P37" s="216">
        <v>0</v>
      </c>
      <c r="Q37" s="217">
        <v>0</v>
      </c>
      <c r="R37" s="220">
        <v>0</v>
      </c>
      <c r="S37" s="238">
        <v>0</v>
      </c>
      <c r="T37" s="216">
        <v>0</v>
      </c>
      <c r="U37" s="217">
        <v>0</v>
      </c>
      <c r="V37" s="215">
        <v>0</v>
      </c>
      <c r="W37" s="215">
        <v>0</v>
      </c>
      <c r="X37" s="215">
        <v>0</v>
      </c>
      <c r="Y37" s="215">
        <v>0</v>
      </c>
      <c r="Z37" s="67">
        <v>0</v>
      </c>
      <c r="AA37" s="217">
        <v>0</v>
      </c>
      <c r="AB37" s="215">
        <v>0</v>
      </c>
      <c r="AC37" s="215">
        <v>0</v>
      </c>
      <c r="AD37" s="215">
        <v>0</v>
      </c>
      <c r="AE37" s="218">
        <f t="shared" si="2"/>
        <v>0</v>
      </c>
      <c r="AF37" s="218">
        <f t="shared" si="3"/>
        <v>0</v>
      </c>
      <c r="AG37" s="62">
        <f t="shared" si="4"/>
        <v>0</v>
      </c>
      <c r="AH37" s="64">
        <v>0</v>
      </c>
      <c r="AI37" s="63">
        <v>1</v>
      </c>
      <c r="AJ37" s="64">
        <v>0</v>
      </c>
      <c r="AK37" s="64">
        <v>0</v>
      </c>
      <c r="AL37" s="64">
        <v>8</v>
      </c>
      <c r="AM37" s="65">
        <v>17</v>
      </c>
      <c r="AN37" s="66">
        <v>0</v>
      </c>
      <c r="AO37" s="65">
        <v>24</v>
      </c>
      <c r="AP37" s="65">
        <v>11</v>
      </c>
      <c r="AQ37" s="66">
        <v>1</v>
      </c>
      <c r="AR37" s="66">
        <v>1</v>
      </c>
      <c r="AS37" s="64">
        <v>0</v>
      </c>
      <c r="AT37" s="67">
        <v>1</v>
      </c>
      <c r="AU37" s="65">
        <v>0</v>
      </c>
      <c r="AV37" s="65">
        <v>0</v>
      </c>
      <c r="AW37" s="66">
        <v>0</v>
      </c>
      <c r="AX37" s="67">
        <v>1</v>
      </c>
      <c r="AY37" s="65">
        <v>0</v>
      </c>
      <c r="AZ37" s="66">
        <v>0</v>
      </c>
      <c r="BA37" s="65">
        <v>0</v>
      </c>
      <c r="BB37" s="65">
        <v>0</v>
      </c>
      <c r="BC37" s="65">
        <v>0</v>
      </c>
      <c r="BD37" s="65">
        <v>0</v>
      </c>
      <c r="BE37" s="66">
        <v>0</v>
      </c>
      <c r="BF37" s="64">
        <v>8</v>
      </c>
      <c r="BG37" s="65">
        <v>0</v>
      </c>
      <c r="BH37" s="66">
        <v>0</v>
      </c>
      <c r="BI37" s="65">
        <v>0</v>
      </c>
      <c r="BJ37" s="66">
        <v>0</v>
      </c>
      <c r="BK37" s="67">
        <v>32</v>
      </c>
      <c r="BL37" s="65">
        <v>0</v>
      </c>
      <c r="BM37" s="65">
        <v>0</v>
      </c>
      <c r="BN37" s="64">
        <v>0</v>
      </c>
      <c r="BO37" s="65">
        <v>0</v>
      </c>
      <c r="BP37" s="66">
        <v>0</v>
      </c>
      <c r="BQ37" s="65">
        <v>0</v>
      </c>
      <c r="BR37" s="64">
        <v>1</v>
      </c>
      <c r="BS37" s="65">
        <v>0</v>
      </c>
      <c r="BT37" s="65">
        <v>0</v>
      </c>
      <c r="BU37" s="65">
        <v>0</v>
      </c>
      <c r="BV37" s="68">
        <f t="shared" si="5"/>
        <v>31</v>
      </c>
      <c r="BW37" s="68">
        <f t="shared" si="6"/>
        <v>75</v>
      </c>
      <c r="BX37" s="69">
        <f t="shared" si="7"/>
        <v>106</v>
      </c>
      <c r="BY37" s="64">
        <v>0</v>
      </c>
      <c r="BZ37" s="64">
        <v>0</v>
      </c>
      <c r="CA37" s="64">
        <v>34</v>
      </c>
      <c r="CB37" s="65">
        <v>13</v>
      </c>
      <c r="CC37" s="66">
        <v>19</v>
      </c>
      <c r="CD37" s="65">
        <v>21</v>
      </c>
      <c r="CE37" s="66">
        <v>0</v>
      </c>
      <c r="CF37" s="65">
        <v>0</v>
      </c>
      <c r="CG37" s="65">
        <v>1</v>
      </c>
      <c r="CH37" s="65">
        <v>20</v>
      </c>
      <c r="CI37" s="65">
        <v>16</v>
      </c>
      <c r="CJ37" s="65">
        <v>37</v>
      </c>
      <c r="CK37" s="66">
        <v>0</v>
      </c>
      <c r="CL37" s="64">
        <v>0</v>
      </c>
      <c r="CM37" s="65">
        <v>0</v>
      </c>
      <c r="CN37" s="65">
        <v>0</v>
      </c>
      <c r="CO37" s="66">
        <v>0</v>
      </c>
      <c r="CP37" s="66">
        <v>0</v>
      </c>
      <c r="CQ37" s="64">
        <v>0</v>
      </c>
      <c r="CR37" s="64">
        <v>0</v>
      </c>
      <c r="CS37" s="64">
        <v>0</v>
      </c>
      <c r="CT37" s="65">
        <v>3</v>
      </c>
      <c r="CU37" s="65">
        <v>0</v>
      </c>
      <c r="CV37" s="66">
        <v>0</v>
      </c>
      <c r="CW37" s="64">
        <v>0</v>
      </c>
      <c r="CX37" s="64">
        <v>0</v>
      </c>
      <c r="CY37" s="64">
        <v>1</v>
      </c>
      <c r="CZ37" s="65">
        <v>0</v>
      </c>
      <c r="DA37" s="65">
        <v>67</v>
      </c>
      <c r="DB37" s="66">
        <v>68</v>
      </c>
      <c r="DC37" s="64">
        <v>0</v>
      </c>
      <c r="DD37" s="64">
        <v>0</v>
      </c>
      <c r="DE37" s="64">
        <v>0</v>
      </c>
      <c r="DF37" s="65">
        <v>0</v>
      </c>
      <c r="DG37" s="66">
        <v>1</v>
      </c>
      <c r="DH37" s="64">
        <v>0</v>
      </c>
      <c r="DI37" s="65">
        <v>0</v>
      </c>
      <c r="DJ37" s="65">
        <v>0</v>
      </c>
      <c r="DK37" s="65">
        <v>0</v>
      </c>
      <c r="DL37" s="66">
        <v>0</v>
      </c>
      <c r="DM37" s="64">
        <v>0</v>
      </c>
      <c r="DN37" s="65">
        <v>0</v>
      </c>
      <c r="DO37" s="65">
        <v>0</v>
      </c>
      <c r="DP37" s="64">
        <v>0</v>
      </c>
      <c r="DQ37" s="66">
        <v>2</v>
      </c>
      <c r="DR37" s="64">
        <v>0</v>
      </c>
      <c r="DS37" s="65">
        <v>0</v>
      </c>
      <c r="DT37" s="66">
        <v>0</v>
      </c>
      <c r="DU37" s="66">
        <v>0</v>
      </c>
      <c r="DV37" s="64">
        <v>0</v>
      </c>
      <c r="DW37" s="64">
        <v>0</v>
      </c>
      <c r="DX37" s="65">
        <v>0</v>
      </c>
      <c r="DY37" s="65">
        <v>0</v>
      </c>
      <c r="DZ37" s="64">
        <v>0</v>
      </c>
      <c r="EA37" s="65">
        <v>0</v>
      </c>
      <c r="EB37" s="64">
        <v>0</v>
      </c>
      <c r="EC37" s="64">
        <v>17</v>
      </c>
      <c r="ED37" s="65">
        <v>0</v>
      </c>
      <c r="EE37" s="64">
        <v>187</v>
      </c>
      <c r="EF37" s="67">
        <v>79</v>
      </c>
      <c r="EG37" s="65">
        <v>0</v>
      </c>
      <c r="EH37" s="64">
        <v>0</v>
      </c>
      <c r="EI37" s="64">
        <v>0</v>
      </c>
      <c r="EJ37" s="65">
        <v>0</v>
      </c>
      <c r="EK37" s="65">
        <v>0</v>
      </c>
      <c r="EL37" s="66">
        <v>0</v>
      </c>
      <c r="EM37" s="64">
        <v>2</v>
      </c>
      <c r="EN37" s="66">
        <v>0</v>
      </c>
      <c r="EO37" s="64">
        <v>0</v>
      </c>
      <c r="EP37" s="67">
        <v>28</v>
      </c>
      <c r="EQ37" s="65">
        <v>0</v>
      </c>
      <c r="ER37" s="66">
        <v>0</v>
      </c>
      <c r="ES37" s="64">
        <v>0</v>
      </c>
      <c r="ET37" s="64">
        <v>0</v>
      </c>
      <c r="EU37" s="66">
        <v>0</v>
      </c>
      <c r="EV37" s="65">
        <v>0</v>
      </c>
      <c r="EW37" s="65">
        <v>0</v>
      </c>
      <c r="EX37" s="70">
        <v>0</v>
      </c>
      <c r="EY37" s="42">
        <v>2</v>
      </c>
      <c r="EZ37" s="71">
        <f t="shared" si="13"/>
        <v>347</v>
      </c>
      <c r="FA37" s="71">
        <f t="shared" si="8"/>
        <v>271</v>
      </c>
      <c r="FB37" s="72">
        <f t="shared" si="9"/>
        <v>618</v>
      </c>
      <c r="FC37" s="72">
        <f t="shared" si="10"/>
        <v>739</v>
      </c>
    </row>
    <row r="38" spans="1:159" ht="24.95" customHeight="1">
      <c r="A38" s="237" t="s">
        <v>981</v>
      </c>
      <c r="B38" s="215" t="s">
        <v>1051</v>
      </c>
      <c r="C38" s="215">
        <v>2</v>
      </c>
      <c r="D38" s="65">
        <v>0</v>
      </c>
      <c r="E38" s="215">
        <v>0</v>
      </c>
      <c r="F38" s="65">
        <v>0</v>
      </c>
      <c r="G38" s="216">
        <v>0</v>
      </c>
      <c r="H38" s="65">
        <v>0</v>
      </c>
      <c r="I38" s="216">
        <v>0</v>
      </c>
      <c r="J38" s="217">
        <v>0</v>
      </c>
      <c r="K38" s="218">
        <f t="shared" si="0"/>
        <v>2</v>
      </c>
      <c r="L38" s="218">
        <f t="shared" si="11"/>
        <v>0</v>
      </c>
      <c r="M38" s="219">
        <f t="shared" si="1"/>
        <v>2</v>
      </c>
      <c r="N38" s="217">
        <v>0</v>
      </c>
      <c r="O38" s="215">
        <v>0</v>
      </c>
      <c r="P38" s="216">
        <v>0</v>
      </c>
      <c r="Q38" s="217">
        <v>0</v>
      </c>
      <c r="R38" s="220">
        <v>0</v>
      </c>
      <c r="S38" s="238">
        <v>0</v>
      </c>
      <c r="T38" s="216">
        <v>0</v>
      </c>
      <c r="U38" s="217">
        <v>0</v>
      </c>
      <c r="V38" s="215">
        <v>0</v>
      </c>
      <c r="W38" s="215">
        <v>0</v>
      </c>
      <c r="X38" s="215">
        <v>0</v>
      </c>
      <c r="Y38" s="215">
        <v>0</v>
      </c>
      <c r="Z38" s="67">
        <v>0</v>
      </c>
      <c r="AA38" s="217">
        <v>0</v>
      </c>
      <c r="AB38" s="215">
        <v>0</v>
      </c>
      <c r="AC38" s="215">
        <v>0</v>
      </c>
      <c r="AD38" s="215">
        <v>0</v>
      </c>
      <c r="AE38" s="218">
        <f t="shared" si="2"/>
        <v>0</v>
      </c>
      <c r="AF38" s="218">
        <f t="shared" si="3"/>
        <v>0</v>
      </c>
      <c r="AG38" s="62">
        <f t="shared" si="4"/>
        <v>0</v>
      </c>
      <c r="AH38" s="64">
        <v>0</v>
      </c>
      <c r="AI38" s="63">
        <v>0</v>
      </c>
      <c r="AJ38" s="64">
        <v>0</v>
      </c>
      <c r="AK38" s="64">
        <v>0</v>
      </c>
      <c r="AL38" s="64">
        <v>0</v>
      </c>
      <c r="AM38" s="65">
        <v>0</v>
      </c>
      <c r="AN38" s="66">
        <v>0</v>
      </c>
      <c r="AO38" s="65">
        <v>0</v>
      </c>
      <c r="AP38" s="65">
        <v>0</v>
      </c>
      <c r="AQ38" s="66">
        <v>0</v>
      </c>
      <c r="AR38" s="66">
        <v>0</v>
      </c>
      <c r="AS38" s="64">
        <v>0</v>
      </c>
      <c r="AT38" s="67">
        <v>0</v>
      </c>
      <c r="AU38" s="65">
        <v>0</v>
      </c>
      <c r="AV38" s="65">
        <v>0</v>
      </c>
      <c r="AW38" s="66">
        <v>0</v>
      </c>
      <c r="AX38" s="67">
        <v>0</v>
      </c>
      <c r="AY38" s="65">
        <v>0</v>
      </c>
      <c r="AZ38" s="66">
        <v>0</v>
      </c>
      <c r="BA38" s="65">
        <v>0</v>
      </c>
      <c r="BB38" s="65">
        <v>0</v>
      </c>
      <c r="BC38" s="65">
        <v>0</v>
      </c>
      <c r="BD38" s="65">
        <v>0</v>
      </c>
      <c r="BE38" s="66">
        <v>0</v>
      </c>
      <c r="BF38" s="64">
        <v>0</v>
      </c>
      <c r="BG38" s="65">
        <v>0</v>
      </c>
      <c r="BH38" s="66">
        <v>0</v>
      </c>
      <c r="BI38" s="65">
        <v>0</v>
      </c>
      <c r="BJ38" s="66">
        <v>0</v>
      </c>
      <c r="BK38" s="67">
        <v>0</v>
      </c>
      <c r="BL38" s="65">
        <v>0</v>
      </c>
      <c r="BM38" s="65">
        <v>0</v>
      </c>
      <c r="BN38" s="64">
        <v>0</v>
      </c>
      <c r="BO38" s="65">
        <v>0</v>
      </c>
      <c r="BP38" s="66">
        <v>0</v>
      </c>
      <c r="BQ38" s="65">
        <v>0</v>
      </c>
      <c r="BR38" s="64">
        <v>0</v>
      </c>
      <c r="BS38" s="65">
        <v>0</v>
      </c>
      <c r="BT38" s="65">
        <v>0</v>
      </c>
      <c r="BU38" s="65">
        <v>0</v>
      </c>
      <c r="BV38" s="68">
        <f t="shared" si="5"/>
        <v>0</v>
      </c>
      <c r="BW38" s="68">
        <f t="shared" si="6"/>
        <v>0</v>
      </c>
      <c r="BX38" s="69">
        <f t="shared" si="7"/>
        <v>0</v>
      </c>
      <c r="BY38" s="64">
        <v>0</v>
      </c>
      <c r="BZ38" s="64">
        <v>0</v>
      </c>
      <c r="CA38" s="64">
        <v>0</v>
      </c>
      <c r="CB38" s="65">
        <v>0</v>
      </c>
      <c r="CC38" s="66">
        <v>0</v>
      </c>
      <c r="CD38" s="65">
        <v>0</v>
      </c>
      <c r="CE38" s="66">
        <v>0</v>
      </c>
      <c r="CF38" s="65">
        <v>0</v>
      </c>
      <c r="CG38" s="65">
        <v>0</v>
      </c>
      <c r="CH38" s="65">
        <v>0</v>
      </c>
      <c r="CI38" s="65">
        <v>0</v>
      </c>
      <c r="CJ38" s="65">
        <v>0</v>
      </c>
      <c r="CK38" s="66">
        <v>0</v>
      </c>
      <c r="CL38" s="64">
        <v>0</v>
      </c>
      <c r="CM38" s="65">
        <v>0</v>
      </c>
      <c r="CN38" s="65">
        <v>0</v>
      </c>
      <c r="CO38" s="66">
        <v>0</v>
      </c>
      <c r="CP38" s="66">
        <v>0</v>
      </c>
      <c r="CQ38" s="64">
        <v>0</v>
      </c>
      <c r="CR38" s="64">
        <v>0</v>
      </c>
      <c r="CS38" s="64">
        <v>0</v>
      </c>
      <c r="CT38" s="65">
        <v>0</v>
      </c>
      <c r="CU38" s="65">
        <v>0</v>
      </c>
      <c r="CV38" s="66">
        <v>0</v>
      </c>
      <c r="CW38" s="64">
        <v>0</v>
      </c>
      <c r="CX38" s="64">
        <v>0</v>
      </c>
      <c r="CY38" s="64">
        <v>0</v>
      </c>
      <c r="CZ38" s="65">
        <v>0</v>
      </c>
      <c r="DA38" s="65">
        <v>0</v>
      </c>
      <c r="DB38" s="66">
        <v>0</v>
      </c>
      <c r="DC38" s="64">
        <v>0</v>
      </c>
      <c r="DD38" s="64">
        <v>0</v>
      </c>
      <c r="DE38" s="64">
        <v>0</v>
      </c>
      <c r="DF38" s="65">
        <v>0</v>
      </c>
      <c r="DG38" s="66">
        <v>0</v>
      </c>
      <c r="DH38" s="64">
        <v>0</v>
      </c>
      <c r="DI38" s="65">
        <v>0</v>
      </c>
      <c r="DJ38" s="65">
        <v>0</v>
      </c>
      <c r="DK38" s="65">
        <v>0</v>
      </c>
      <c r="DL38" s="66">
        <v>0</v>
      </c>
      <c r="DM38" s="64">
        <v>0</v>
      </c>
      <c r="DN38" s="65">
        <v>0</v>
      </c>
      <c r="DO38" s="65">
        <v>0</v>
      </c>
      <c r="DP38" s="64">
        <v>0</v>
      </c>
      <c r="DQ38" s="66">
        <v>0</v>
      </c>
      <c r="DR38" s="64">
        <v>0</v>
      </c>
      <c r="DS38" s="65">
        <v>0</v>
      </c>
      <c r="DT38" s="66">
        <v>0</v>
      </c>
      <c r="DU38" s="66">
        <v>0</v>
      </c>
      <c r="DV38" s="64">
        <v>0</v>
      </c>
      <c r="DW38" s="64">
        <v>0</v>
      </c>
      <c r="DX38" s="65">
        <v>0</v>
      </c>
      <c r="DY38" s="65">
        <v>0</v>
      </c>
      <c r="DZ38" s="64">
        <v>0</v>
      </c>
      <c r="EA38" s="65">
        <v>0</v>
      </c>
      <c r="EB38" s="64">
        <v>0</v>
      </c>
      <c r="EC38" s="64">
        <v>0</v>
      </c>
      <c r="ED38" s="65">
        <v>0</v>
      </c>
      <c r="EE38" s="64">
        <v>0</v>
      </c>
      <c r="EF38" s="67">
        <v>0</v>
      </c>
      <c r="EG38" s="65">
        <v>0</v>
      </c>
      <c r="EH38" s="64">
        <v>0</v>
      </c>
      <c r="EI38" s="64">
        <v>0</v>
      </c>
      <c r="EJ38" s="65">
        <v>0</v>
      </c>
      <c r="EK38" s="65">
        <v>0</v>
      </c>
      <c r="EL38" s="66">
        <v>0</v>
      </c>
      <c r="EM38" s="64">
        <v>0</v>
      </c>
      <c r="EN38" s="66">
        <v>0</v>
      </c>
      <c r="EO38" s="64">
        <v>0</v>
      </c>
      <c r="EP38" s="67">
        <v>0</v>
      </c>
      <c r="EQ38" s="65">
        <v>0</v>
      </c>
      <c r="ER38" s="66">
        <v>0</v>
      </c>
      <c r="ES38" s="64">
        <v>0</v>
      </c>
      <c r="ET38" s="64">
        <v>0</v>
      </c>
      <c r="EU38" s="66">
        <v>0</v>
      </c>
      <c r="EV38" s="65">
        <v>0</v>
      </c>
      <c r="EW38" s="65">
        <v>0</v>
      </c>
      <c r="EX38" s="70">
        <v>0</v>
      </c>
      <c r="EY38" s="42">
        <v>0</v>
      </c>
      <c r="EZ38" s="71">
        <f t="shared" si="13"/>
        <v>0</v>
      </c>
      <c r="FA38" s="71">
        <f t="shared" si="8"/>
        <v>0</v>
      </c>
      <c r="FB38" s="72">
        <f t="shared" si="9"/>
        <v>0</v>
      </c>
      <c r="FC38" s="72">
        <f t="shared" si="10"/>
        <v>2</v>
      </c>
    </row>
    <row r="39" spans="1:159" ht="24.95" customHeight="1">
      <c r="A39" s="237" t="s">
        <v>983</v>
      </c>
      <c r="B39" s="215" t="s">
        <v>1051</v>
      </c>
      <c r="C39" s="215">
        <v>1</v>
      </c>
      <c r="D39" s="65">
        <v>0</v>
      </c>
      <c r="E39" s="215">
        <v>0</v>
      </c>
      <c r="F39" s="65">
        <v>0</v>
      </c>
      <c r="G39" s="216">
        <v>0</v>
      </c>
      <c r="H39" s="65">
        <v>0</v>
      </c>
      <c r="I39" s="216">
        <v>0</v>
      </c>
      <c r="J39" s="217">
        <v>0</v>
      </c>
      <c r="K39" s="218">
        <f t="shared" si="0"/>
        <v>1</v>
      </c>
      <c r="L39" s="218">
        <f>+SUM(D39,F39,H39,J39)</f>
        <v>0</v>
      </c>
      <c r="M39" s="219">
        <f t="shared" si="1"/>
        <v>1</v>
      </c>
      <c r="N39" s="217">
        <v>0</v>
      </c>
      <c r="O39" s="215">
        <v>0</v>
      </c>
      <c r="P39" s="216">
        <v>0</v>
      </c>
      <c r="Q39" s="217">
        <v>0</v>
      </c>
      <c r="R39" s="220">
        <v>0</v>
      </c>
      <c r="S39" s="238">
        <v>0</v>
      </c>
      <c r="T39" s="216">
        <v>0</v>
      </c>
      <c r="U39" s="217">
        <v>0</v>
      </c>
      <c r="V39" s="215">
        <v>0</v>
      </c>
      <c r="W39" s="215">
        <v>0</v>
      </c>
      <c r="X39" s="215">
        <v>0</v>
      </c>
      <c r="Y39" s="215">
        <v>0</v>
      </c>
      <c r="Z39" s="67">
        <v>0</v>
      </c>
      <c r="AA39" s="217">
        <v>0</v>
      </c>
      <c r="AB39" s="215">
        <v>0</v>
      </c>
      <c r="AC39" s="215">
        <v>0</v>
      </c>
      <c r="AD39" s="215">
        <v>0</v>
      </c>
      <c r="AE39" s="218">
        <f t="shared" si="2"/>
        <v>0</v>
      </c>
      <c r="AF39" s="218">
        <f t="shared" si="3"/>
        <v>0</v>
      </c>
      <c r="AG39" s="62">
        <f t="shared" si="4"/>
        <v>0</v>
      </c>
      <c r="AH39" s="64">
        <v>0</v>
      </c>
      <c r="AI39" s="63">
        <v>0</v>
      </c>
      <c r="AJ39" s="64">
        <v>0</v>
      </c>
      <c r="AK39" s="64">
        <v>0</v>
      </c>
      <c r="AL39" s="64">
        <v>0</v>
      </c>
      <c r="AM39" s="65">
        <v>0</v>
      </c>
      <c r="AN39" s="66">
        <v>0</v>
      </c>
      <c r="AO39" s="65">
        <v>0</v>
      </c>
      <c r="AP39" s="65">
        <v>0</v>
      </c>
      <c r="AQ39" s="66">
        <v>0</v>
      </c>
      <c r="AR39" s="66">
        <v>0</v>
      </c>
      <c r="AS39" s="64">
        <v>0</v>
      </c>
      <c r="AT39" s="67">
        <v>0</v>
      </c>
      <c r="AU39" s="65">
        <v>0</v>
      </c>
      <c r="AV39" s="65">
        <v>0</v>
      </c>
      <c r="AW39" s="66">
        <v>0</v>
      </c>
      <c r="AX39" s="67">
        <v>0</v>
      </c>
      <c r="AY39" s="65">
        <v>0</v>
      </c>
      <c r="AZ39" s="66">
        <v>0</v>
      </c>
      <c r="BA39" s="65">
        <v>0</v>
      </c>
      <c r="BB39" s="65">
        <v>0</v>
      </c>
      <c r="BC39" s="65">
        <v>0</v>
      </c>
      <c r="BD39" s="65">
        <v>0</v>
      </c>
      <c r="BE39" s="66">
        <v>0</v>
      </c>
      <c r="BF39" s="64">
        <v>0</v>
      </c>
      <c r="BG39" s="65">
        <v>0</v>
      </c>
      <c r="BH39" s="66">
        <v>0</v>
      </c>
      <c r="BI39" s="65">
        <v>0</v>
      </c>
      <c r="BJ39" s="66">
        <v>0</v>
      </c>
      <c r="BK39" s="67">
        <v>1</v>
      </c>
      <c r="BL39" s="65">
        <v>0</v>
      </c>
      <c r="BM39" s="65">
        <v>0</v>
      </c>
      <c r="BN39" s="64">
        <v>0</v>
      </c>
      <c r="BO39" s="65">
        <v>0</v>
      </c>
      <c r="BP39" s="66">
        <v>0</v>
      </c>
      <c r="BQ39" s="65">
        <v>0</v>
      </c>
      <c r="BR39" s="64">
        <v>0</v>
      </c>
      <c r="BS39" s="65">
        <v>0</v>
      </c>
      <c r="BT39" s="65">
        <v>0</v>
      </c>
      <c r="BU39" s="65">
        <v>0</v>
      </c>
      <c r="BV39" s="68">
        <f t="shared" si="5"/>
        <v>0</v>
      </c>
      <c r="BW39" s="68">
        <f t="shared" si="6"/>
        <v>1</v>
      </c>
      <c r="BX39" s="69">
        <f t="shared" si="7"/>
        <v>1</v>
      </c>
      <c r="BY39" s="64">
        <v>0</v>
      </c>
      <c r="BZ39" s="64">
        <v>0</v>
      </c>
      <c r="CA39" s="64">
        <v>0</v>
      </c>
      <c r="CB39" s="65">
        <v>0</v>
      </c>
      <c r="CC39" s="66">
        <v>0</v>
      </c>
      <c r="CD39" s="65">
        <v>0</v>
      </c>
      <c r="CE39" s="66">
        <v>0</v>
      </c>
      <c r="CF39" s="65">
        <v>0</v>
      </c>
      <c r="CG39" s="65">
        <v>0</v>
      </c>
      <c r="CH39" s="65">
        <v>0</v>
      </c>
      <c r="CI39" s="65">
        <v>0</v>
      </c>
      <c r="CJ39" s="65">
        <v>0</v>
      </c>
      <c r="CK39" s="66">
        <v>0</v>
      </c>
      <c r="CL39" s="64">
        <v>0</v>
      </c>
      <c r="CM39" s="65">
        <v>0</v>
      </c>
      <c r="CN39" s="65">
        <v>0</v>
      </c>
      <c r="CO39" s="66">
        <v>0</v>
      </c>
      <c r="CP39" s="66">
        <v>0</v>
      </c>
      <c r="CQ39" s="64">
        <v>0</v>
      </c>
      <c r="CR39" s="64">
        <v>0</v>
      </c>
      <c r="CS39" s="64">
        <v>0</v>
      </c>
      <c r="CT39" s="65">
        <v>0</v>
      </c>
      <c r="CU39" s="65">
        <v>0</v>
      </c>
      <c r="CV39" s="66">
        <v>0</v>
      </c>
      <c r="CW39" s="64">
        <v>0</v>
      </c>
      <c r="CX39" s="64">
        <v>0</v>
      </c>
      <c r="CY39" s="64">
        <v>0</v>
      </c>
      <c r="CZ39" s="65">
        <v>0</v>
      </c>
      <c r="DA39" s="65">
        <v>0</v>
      </c>
      <c r="DB39" s="66">
        <v>0</v>
      </c>
      <c r="DC39" s="64">
        <v>0</v>
      </c>
      <c r="DD39" s="64">
        <v>0</v>
      </c>
      <c r="DE39" s="64">
        <v>0</v>
      </c>
      <c r="DF39" s="65">
        <v>0</v>
      </c>
      <c r="DG39" s="66">
        <v>0</v>
      </c>
      <c r="DH39" s="64">
        <v>0</v>
      </c>
      <c r="DI39" s="65">
        <v>0</v>
      </c>
      <c r="DJ39" s="65">
        <v>0</v>
      </c>
      <c r="DK39" s="65">
        <v>0</v>
      </c>
      <c r="DL39" s="66">
        <v>0</v>
      </c>
      <c r="DM39" s="64">
        <v>0</v>
      </c>
      <c r="DN39" s="65">
        <v>0</v>
      </c>
      <c r="DO39" s="65">
        <v>0</v>
      </c>
      <c r="DP39" s="64">
        <v>0</v>
      </c>
      <c r="DQ39" s="66">
        <v>0</v>
      </c>
      <c r="DR39" s="64">
        <v>0</v>
      </c>
      <c r="DS39" s="65">
        <v>0</v>
      </c>
      <c r="DT39" s="66">
        <v>0</v>
      </c>
      <c r="DU39" s="66">
        <v>0</v>
      </c>
      <c r="DV39" s="64">
        <v>0</v>
      </c>
      <c r="DW39" s="64">
        <v>0</v>
      </c>
      <c r="DX39" s="65">
        <v>0</v>
      </c>
      <c r="DY39" s="65">
        <v>0</v>
      </c>
      <c r="DZ39" s="64">
        <v>0</v>
      </c>
      <c r="EA39" s="65">
        <v>0</v>
      </c>
      <c r="EB39" s="64">
        <v>0</v>
      </c>
      <c r="EC39" s="64">
        <v>0</v>
      </c>
      <c r="ED39" s="65">
        <v>0</v>
      </c>
      <c r="EE39" s="64">
        <v>0</v>
      </c>
      <c r="EF39" s="67">
        <v>0</v>
      </c>
      <c r="EG39" s="65">
        <v>0</v>
      </c>
      <c r="EH39" s="64">
        <v>0</v>
      </c>
      <c r="EI39" s="64">
        <v>0</v>
      </c>
      <c r="EJ39" s="65">
        <v>0</v>
      </c>
      <c r="EK39" s="65">
        <v>0</v>
      </c>
      <c r="EL39" s="66">
        <v>0</v>
      </c>
      <c r="EM39" s="64">
        <v>0</v>
      </c>
      <c r="EN39" s="66">
        <v>0</v>
      </c>
      <c r="EO39" s="64">
        <v>0</v>
      </c>
      <c r="EP39" s="67">
        <v>0</v>
      </c>
      <c r="EQ39" s="65">
        <v>0</v>
      </c>
      <c r="ER39" s="66">
        <v>0</v>
      </c>
      <c r="ES39" s="64">
        <v>0</v>
      </c>
      <c r="ET39" s="64">
        <v>0</v>
      </c>
      <c r="EU39" s="66">
        <v>0</v>
      </c>
      <c r="EV39" s="65">
        <v>0</v>
      </c>
      <c r="EW39" s="65">
        <v>0</v>
      </c>
      <c r="EX39" s="70">
        <v>0</v>
      </c>
      <c r="EY39" s="42">
        <v>0</v>
      </c>
      <c r="EZ39" s="71">
        <f t="shared" si="13"/>
        <v>0</v>
      </c>
      <c r="FA39" s="71">
        <f t="shared" si="8"/>
        <v>0</v>
      </c>
      <c r="FB39" s="72">
        <f t="shared" si="9"/>
        <v>0</v>
      </c>
      <c r="FC39" s="72">
        <f t="shared" si="10"/>
        <v>2</v>
      </c>
    </row>
    <row r="40" spans="1:159" ht="24.95" customHeight="1">
      <c r="A40" s="237" t="s">
        <v>984</v>
      </c>
      <c r="B40" s="215" t="s">
        <v>1051</v>
      </c>
      <c r="C40" s="215">
        <v>0</v>
      </c>
      <c r="D40" s="65">
        <v>1</v>
      </c>
      <c r="E40" s="215">
        <v>0</v>
      </c>
      <c r="F40" s="65">
        <v>0</v>
      </c>
      <c r="G40" s="216">
        <v>0</v>
      </c>
      <c r="H40" s="65">
        <v>0</v>
      </c>
      <c r="I40" s="216">
        <v>0</v>
      </c>
      <c r="J40" s="217">
        <v>0</v>
      </c>
      <c r="K40" s="218">
        <f t="shared" si="0"/>
        <v>0</v>
      </c>
      <c r="L40" s="218">
        <f t="shared" si="11"/>
        <v>1</v>
      </c>
      <c r="M40" s="219">
        <f t="shared" si="1"/>
        <v>1</v>
      </c>
      <c r="N40" s="217">
        <v>0</v>
      </c>
      <c r="O40" s="215">
        <v>0</v>
      </c>
      <c r="P40" s="216">
        <v>0</v>
      </c>
      <c r="Q40" s="217">
        <v>0</v>
      </c>
      <c r="R40" s="220">
        <v>0</v>
      </c>
      <c r="S40" s="238">
        <v>0</v>
      </c>
      <c r="T40" s="216">
        <v>0</v>
      </c>
      <c r="U40" s="217">
        <v>0</v>
      </c>
      <c r="V40" s="215">
        <v>0</v>
      </c>
      <c r="W40" s="215">
        <v>0</v>
      </c>
      <c r="X40" s="215">
        <v>0</v>
      </c>
      <c r="Y40" s="215">
        <v>0</v>
      </c>
      <c r="Z40" s="67">
        <v>0</v>
      </c>
      <c r="AA40" s="217">
        <v>0</v>
      </c>
      <c r="AB40" s="215">
        <v>0</v>
      </c>
      <c r="AC40" s="215">
        <v>0</v>
      </c>
      <c r="AD40" s="215">
        <v>0</v>
      </c>
      <c r="AE40" s="218">
        <f t="shared" si="2"/>
        <v>0</v>
      </c>
      <c r="AF40" s="218">
        <f t="shared" si="3"/>
        <v>0</v>
      </c>
      <c r="AG40" s="62">
        <f t="shared" si="4"/>
        <v>0</v>
      </c>
      <c r="AH40" s="64">
        <v>0</v>
      </c>
      <c r="AI40" s="63">
        <v>0</v>
      </c>
      <c r="AJ40" s="64">
        <v>0</v>
      </c>
      <c r="AK40" s="64">
        <v>0</v>
      </c>
      <c r="AL40" s="64">
        <v>0</v>
      </c>
      <c r="AM40" s="65">
        <v>0</v>
      </c>
      <c r="AN40" s="66">
        <v>0</v>
      </c>
      <c r="AO40" s="65">
        <v>0</v>
      </c>
      <c r="AP40" s="65">
        <v>0</v>
      </c>
      <c r="AQ40" s="66">
        <v>0</v>
      </c>
      <c r="AR40" s="66">
        <v>0</v>
      </c>
      <c r="AS40" s="64">
        <v>0</v>
      </c>
      <c r="AT40" s="67">
        <v>0</v>
      </c>
      <c r="AU40" s="65">
        <v>0</v>
      </c>
      <c r="AV40" s="65">
        <v>0</v>
      </c>
      <c r="AW40" s="66">
        <v>0</v>
      </c>
      <c r="AX40" s="67">
        <v>0</v>
      </c>
      <c r="AY40" s="65">
        <v>0</v>
      </c>
      <c r="AZ40" s="66">
        <v>0</v>
      </c>
      <c r="BA40" s="65">
        <v>0</v>
      </c>
      <c r="BB40" s="65">
        <v>0</v>
      </c>
      <c r="BC40" s="65">
        <v>0</v>
      </c>
      <c r="BD40" s="65">
        <v>0</v>
      </c>
      <c r="BE40" s="66">
        <v>0</v>
      </c>
      <c r="BF40" s="64">
        <v>0</v>
      </c>
      <c r="BG40" s="65">
        <v>0</v>
      </c>
      <c r="BH40" s="66">
        <v>0</v>
      </c>
      <c r="BI40" s="65">
        <v>0</v>
      </c>
      <c r="BJ40" s="66">
        <v>0</v>
      </c>
      <c r="BK40" s="67">
        <v>0</v>
      </c>
      <c r="BL40" s="65">
        <v>0</v>
      </c>
      <c r="BM40" s="65">
        <v>0</v>
      </c>
      <c r="BN40" s="64">
        <v>0</v>
      </c>
      <c r="BO40" s="65">
        <v>0</v>
      </c>
      <c r="BP40" s="66">
        <v>0</v>
      </c>
      <c r="BQ40" s="65">
        <v>0</v>
      </c>
      <c r="BR40" s="64">
        <v>0</v>
      </c>
      <c r="BS40" s="65">
        <v>0</v>
      </c>
      <c r="BT40" s="65">
        <v>0</v>
      </c>
      <c r="BU40" s="65">
        <v>0</v>
      </c>
      <c r="BV40" s="68">
        <f t="shared" si="5"/>
        <v>0</v>
      </c>
      <c r="BW40" s="68">
        <f t="shared" si="6"/>
        <v>0</v>
      </c>
      <c r="BX40" s="69">
        <f t="shared" si="7"/>
        <v>0</v>
      </c>
      <c r="BY40" s="64">
        <v>0</v>
      </c>
      <c r="BZ40" s="64">
        <v>0</v>
      </c>
      <c r="CA40" s="64">
        <v>0</v>
      </c>
      <c r="CB40" s="65">
        <v>0</v>
      </c>
      <c r="CC40" s="66">
        <v>0</v>
      </c>
      <c r="CD40" s="65">
        <v>0</v>
      </c>
      <c r="CE40" s="66">
        <v>0</v>
      </c>
      <c r="CF40" s="65">
        <v>0</v>
      </c>
      <c r="CG40" s="65">
        <v>0</v>
      </c>
      <c r="CH40" s="65">
        <v>0</v>
      </c>
      <c r="CI40" s="65">
        <v>0</v>
      </c>
      <c r="CJ40" s="65">
        <v>0</v>
      </c>
      <c r="CK40" s="66">
        <v>0</v>
      </c>
      <c r="CL40" s="64">
        <v>0</v>
      </c>
      <c r="CM40" s="65">
        <v>0</v>
      </c>
      <c r="CN40" s="65">
        <v>0</v>
      </c>
      <c r="CO40" s="66">
        <v>0</v>
      </c>
      <c r="CP40" s="66">
        <v>0</v>
      </c>
      <c r="CQ40" s="64">
        <v>0</v>
      </c>
      <c r="CR40" s="64">
        <v>0</v>
      </c>
      <c r="CS40" s="64">
        <v>0</v>
      </c>
      <c r="CT40" s="65">
        <v>0</v>
      </c>
      <c r="CU40" s="65">
        <v>42</v>
      </c>
      <c r="CV40" s="66">
        <v>0</v>
      </c>
      <c r="CW40" s="64">
        <v>0</v>
      </c>
      <c r="CX40" s="64">
        <v>0</v>
      </c>
      <c r="CY40" s="64">
        <v>0</v>
      </c>
      <c r="CZ40" s="65">
        <v>0</v>
      </c>
      <c r="DA40" s="65">
        <v>0</v>
      </c>
      <c r="DB40" s="66">
        <v>0</v>
      </c>
      <c r="DC40" s="64">
        <v>0</v>
      </c>
      <c r="DD40" s="64">
        <v>0</v>
      </c>
      <c r="DE40" s="64">
        <v>0</v>
      </c>
      <c r="DF40" s="65">
        <v>0</v>
      </c>
      <c r="DG40" s="66">
        <v>0</v>
      </c>
      <c r="DH40" s="64">
        <v>0</v>
      </c>
      <c r="DI40" s="65">
        <v>0</v>
      </c>
      <c r="DJ40" s="65">
        <v>0</v>
      </c>
      <c r="DK40" s="65">
        <v>0</v>
      </c>
      <c r="DL40" s="66">
        <v>0</v>
      </c>
      <c r="DM40" s="64">
        <v>0</v>
      </c>
      <c r="DN40" s="65">
        <v>0</v>
      </c>
      <c r="DO40" s="65">
        <v>0</v>
      </c>
      <c r="DP40" s="64">
        <v>0</v>
      </c>
      <c r="DQ40" s="66">
        <v>0</v>
      </c>
      <c r="DR40" s="64">
        <v>0</v>
      </c>
      <c r="DS40" s="65">
        <v>0</v>
      </c>
      <c r="DT40" s="66">
        <v>0</v>
      </c>
      <c r="DU40" s="66">
        <v>0</v>
      </c>
      <c r="DV40" s="64">
        <v>0</v>
      </c>
      <c r="DW40" s="64">
        <v>0</v>
      </c>
      <c r="DX40" s="65">
        <v>0</v>
      </c>
      <c r="DY40" s="65">
        <v>0</v>
      </c>
      <c r="DZ40" s="64">
        <v>0</v>
      </c>
      <c r="EA40" s="65">
        <v>0</v>
      </c>
      <c r="EB40" s="64">
        <v>0</v>
      </c>
      <c r="EC40" s="64">
        <v>0</v>
      </c>
      <c r="ED40" s="65">
        <v>0</v>
      </c>
      <c r="EE40" s="64">
        <v>0</v>
      </c>
      <c r="EF40" s="67">
        <v>0</v>
      </c>
      <c r="EG40" s="65">
        <v>0</v>
      </c>
      <c r="EH40" s="64">
        <v>0</v>
      </c>
      <c r="EI40" s="64">
        <v>0</v>
      </c>
      <c r="EJ40" s="65">
        <v>0</v>
      </c>
      <c r="EK40" s="65">
        <v>0</v>
      </c>
      <c r="EL40" s="66">
        <v>0</v>
      </c>
      <c r="EM40" s="64">
        <v>0</v>
      </c>
      <c r="EN40" s="66">
        <v>0</v>
      </c>
      <c r="EO40" s="64">
        <v>0</v>
      </c>
      <c r="EP40" s="67">
        <v>0</v>
      </c>
      <c r="EQ40" s="65">
        <v>0</v>
      </c>
      <c r="ER40" s="66">
        <v>0</v>
      </c>
      <c r="ES40" s="64">
        <v>0</v>
      </c>
      <c r="ET40" s="64">
        <v>0</v>
      </c>
      <c r="EU40" s="66">
        <v>0</v>
      </c>
      <c r="EV40" s="65">
        <v>0</v>
      </c>
      <c r="EW40" s="65">
        <v>0</v>
      </c>
      <c r="EX40" s="70">
        <v>0</v>
      </c>
      <c r="EY40" s="42">
        <v>0</v>
      </c>
      <c r="EZ40" s="71">
        <f t="shared" si="13"/>
        <v>42</v>
      </c>
      <c r="FA40" s="71">
        <f t="shared" si="8"/>
        <v>0</v>
      </c>
      <c r="FB40" s="72">
        <f t="shared" si="9"/>
        <v>42</v>
      </c>
      <c r="FC40" s="72">
        <f t="shared" si="10"/>
        <v>43</v>
      </c>
    </row>
    <row r="41" spans="1:159" ht="24.95" customHeight="1">
      <c r="A41" s="237" t="s">
        <v>746</v>
      </c>
      <c r="B41" s="215" t="s">
        <v>1051</v>
      </c>
      <c r="C41" s="215">
        <v>0</v>
      </c>
      <c r="D41" s="65"/>
      <c r="E41" s="215">
        <v>0</v>
      </c>
      <c r="F41" s="65">
        <v>0</v>
      </c>
      <c r="G41" s="216">
        <v>0</v>
      </c>
      <c r="H41" s="65">
        <v>0</v>
      </c>
      <c r="I41" s="216">
        <v>2</v>
      </c>
      <c r="J41" s="217">
        <v>0</v>
      </c>
      <c r="K41" s="218">
        <f t="shared" si="0"/>
        <v>2</v>
      </c>
      <c r="L41" s="218">
        <f t="shared" si="11"/>
        <v>0</v>
      </c>
      <c r="M41" s="219">
        <f t="shared" si="1"/>
        <v>2</v>
      </c>
      <c r="N41" s="217">
        <v>0</v>
      </c>
      <c r="O41" s="215">
        <v>0</v>
      </c>
      <c r="P41" s="216">
        <v>0</v>
      </c>
      <c r="Q41" s="217">
        <v>0</v>
      </c>
      <c r="R41" s="220">
        <v>0</v>
      </c>
      <c r="S41" s="238">
        <v>1</v>
      </c>
      <c r="T41" s="216">
        <v>0</v>
      </c>
      <c r="U41" s="217">
        <v>0</v>
      </c>
      <c r="V41" s="215">
        <v>0</v>
      </c>
      <c r="W41" s="215">
        <v>0</v>
      </c>
      <c r="X41" s="215">
        <v>0</v>
      </c>
      <c r="Y41" s="215">
        <v>0</v>
      </c>
      <c r="Z41" s="67">
        <v>0</v>
      </c>
      <c r="AA41" s="217">
        <v>0</v>
      </c>
      <c r="AB41" s="215">
        <v>0</v>
      </c>
      <c r="AC41" s="215">
        <v>0</v>
      </c>
      <c r="AD41" s="215">
        <v>0</v>
      </c>
      <c r="AE41" s="218">
        <f t="shared" si="2"/>
        <v>0</v>
      </c>
      <c r="AF41" s="218">
        <f t="shared" si="3"/>
        <v>1</v>
      </c>
      <c r="AG41" s="62">
        <f t="shared" si="4"/>
        <v>1</v>
      </c>
      <c r="AH41" s="64">
        <v>0</v>
      </c>
      <c r="AI41" s="63">
        <v>0</v>
      </c>
      <c r="AJ41" s="64">
        <v>0</v>
      </c>
      <c r="AK41" s="64">
        <v>0</v>
      </c>
      <c r="AL41" s="64">
        <v>0</v>
      </c>
      <c r="AM41" s="65">
        <v>0</v>
      </c>
      <c r="AN41" s="66">
        <v>0</v>
      </c>
      <c r="AO41" s="65">
        <v>0</v>
      </c>
      <c r="AP41" s="65">
        <v>0</v>
      </c>
      <c r="AQ41" s="66">
        <v>0</v>
      </c>
      <c r="AR41" s="66">
        <v>0</v>
      </c>
      <c r="AS41" s="64">
        <v>0</v>
      </c>
      <c r="AT41" s="67">
        <v>1</v>
      </c>
      <c r="AU41" s="65">
        <v>0</v>
      </c>
      <c r="AV41" s="65">
        <v>0</v>
      </c>
      <c r="AW41" s="66">
        <v>0</v>
      </c>
      <c r="AX41" s="67">
        <v>0</v>
      </c>
      <c r="AY41" s="65">
        <v>0</v>
      </c>
      <c r="AZ41" s="66">
        <v>0</v>
      </c>
      <c r="BA41" s="65">
        <v>0</v>
      </c>
      <c r="BB41" s="65">
        <v>0</v>
      </c>
      <c r="BC41" s="65">
        <v>0</v>
      </c>
      <c r="BD41" s="65">
        <v>0</v>
      </c>
      <c r="BE41" s="66">
        <v>0</v>
      </c>
      <c r="BF41" s="64">
        <v>0</v>
      </c>
      <c r="BG41" s="65">
        <v>0</v>
      </c>
      <c r="BH41" s="66">
        <v>0</v>
      </c>
      <c r="BI41" s="65">
        <v>0</v>
      </c>
      <c r="BJ41" s="66">
        <v>0</v>
      </c>
      <c r="BK41" s="67">
        <v>0</v>
      </c>
      <c r="BL41" s="65">
        <v>0</v>
      </c>
      <c r="BM41" s="65">
        <v>0</v>
      </c>
      <c r="BN41" s="64">
        <v>0</v>
      </c>
      <c r="BO41" s="65">
        <v>0</v>
      </c>
      <c r="BP41" s="66">
        <v>0</v>
      </c>
      <c r="BQ41" s="65">
        <v>0</v>
      </c>
      <c r="BR41" s="64">
        <v>0</v>
      </c>
      <c r="BS41" s="65">
        <v>0</v>
      </c>
      <c r="BT41" s="65">
        <v>0</v>
      </c>
      <c r="BU41" s="65">
        <v>0</v>
      </c>
      <c r="BV41" s="68">
        <f t="shared" si="5"/>
        <v>1</v>
      </c>
      <c r="BW41" s="68">
        <f t="shared" si="6"/>
        <v>0</v>
      </c>
      <c r="BX41" s="69">
        <f t="shared" si="7"/>
        <v>1</v>
      </c>
      <c r="BY41" s="64">
        <v>0</v>
      </c>
      <c r="BZ41" s="64">
        <v>0</v>
      </c>
      <c r="CA41" s="64">
        <v>0</v>
      </c>
      <c r="CB41" s="65">
        <v>0</v>
      </c>
      <c r="CC41" s="66">
        <v>0</v>
      </c>
      <c r="CD41" s="65">
        <v>0</v>
      </c>
      <c r="CE41" s="66">
        <v>0</v>
      </c>
      <c r="CF41" s="65">
        <v>0</v>
      </c>
      <c r="CG41" s="65">
        <v>0</v>
      </c>
      <c r="CH41" s="65">
        <v>0</v>
      </c>
      <c r="CI41" s="65">
        <v>0</v>
      </c>
      <c r="CJ41" s="65">
        <v>0</v>
      </c>
      <c r="CK41" s="66">
        <v>1</v>
      </c>
      <c r="CL41" s="64">
        <v>0</v>
      </c>
      <c r="CM41" s="65">
        <v>0</v>
      </c>
      <c r="CN41" s="65">
        <v>0</v>
      </c>
      <c r="CO41" s="66">
        <v>0</v>
      </c>
      <c r="CP41" s="66">
        <v>0</v>
      </c>
      <c r="CQ41" s="64">
        <v>0</v>
      </c>
      <c r="CR41" s="64">
        <v>0</v>
      </c>
      <c r="CS41" s="64">
        <v>0</v>
      </c>
      <c r="CT41" s="65">
        <v>4</v>
      </c>
      <c r="CU41" s="65">
        <v>0</v>
      </c>
      <c r="CV41" s="66">
        <v>0</v>
      </c>
      <c r="CW41" s="64">
        <v>0</v>
      </c>
      <c r="CX41" s="64">
        <v>0</v>
      </c>
      <c r="CY41" s="64">
        <v>1</v>
      </c>
      <c r="CZ41" s="65">
        <v>0</v>
      </c>
      <c r="DA41" s="65">
        <v>1</v>
      </c>
      <c r="DB41" s="66">
        <v>8</v>
      </c>
      <c r="DC41" s="64">
        <v>0</v>
      </c>
      <c r="DD41" s="64">
        <v>0</v>
      </c>
      <c r="DE41" s="64">
        <v>0</v>
      </c>
      <c r="DF41" s="65">
        <v>0</v>
      </c>
      <c r="DG41" s="66">
        <v>0</v>
      </c>
      <c r="DH41" s="64">
        <v>0</v>
      </c>
      <c r="DI41" s="65">
        <v>0</v>
      </c>
      <c r="DJ41" s="65">
        <v>0</v>
      </c>
      <c r="DK41" s="65">
        <v>0</v>
      </c>
      <c r="DL41" s="66">
        <v>0</v>
      </c>
      <c r="DM41" s="64">
        <v>0</v>
      </c>
      <c r="DN41" s="65">
        <v>0</v>
      </c>
      <c r="DO41" s="65">
        <v>0</v>
      </c>
      <c r="DP41" s="64">
        <v>0</v>
      </c>
      <c r="DQ41" s="66">
        <v>0</v>
      </c>
      <c r="DR41" s="64">
        <v>0</v>
      </c>
      <c r="DS41" s="65">
        <v>0</v>
      </c>
      <c r="DT41" s="66">
        <v>0</v>
      </c>
      <c r="DU41" s="66">
        <v>0</v>
      </c>
      <c r="DV41" s="64">
        <v>0</v>
      </c>
      <c r="DW41" s="64">
        <v>0</v>
      </c>
      <c r="DX41" s="65">
        <v>0</v>
      </c>
      <c r="DY41" s="65">
        <v>0</v>
      </c>
      <c r="DZ41" s="64">
        <v>0</v>
      </c>
      <c r="EA41" s="65">
        <v>0</v>
      </c>
      <c r="EB41" s="64">
        <v>0</v>
      </c>
      <c r="EC41" s="64">
        <v>0</v>
      </c>
      <c r="ED41" s="65">
        <v>0</v>
      </c>
      <c r="EE41" s="64">
        <v>0</v>
      </c>
      <c r="EF41" s="67">
        <v>0</v>
      </c>
      <c r="EG41" s="65">
        <v>0</v>
      </c>
      <c r="EH41" s="64">
        <v>0</v>
      </c>
      <c r="EI41" s="64">
        <v>0</v>
      </c>
      <c r="EJ41" s="65">
        <v>0</v>
      </c>
      <c r="EK41" s="65">
        <v>0</v>
      </c>
      <c r="EL41" s="66">
        <v>0</v>
      </c>
      <c r="EM41" s="64">
        <v>0</v>
      </c>
      <c r="EN41" s="66">
        <v>0</v>
      </c>
      <c r="EO41" s="64">
        <v>0</v>
      </c>
      <c r="EP41" s="67">
        <v>0</v>
      </c>
      <c r="EQ41" s="65">
        <v>0</v>
      </c>
      <c r="ER41" s="66">
        <v>0</v>
      </c>
      <c r="ES41" s="64">
        <v>0</v>
      </c>
      <c r="ET41" s="64">
        <v>0</v>
      </c>
      <c r="EU41" s="66">
        <v>0</v>
      </c>
      <c r="EV41" s="65">
        <v>0</v>
      </c>
      <c r="EW41" s="65">
        <v>0</v>
      </c>
      <c r="EX41" s="70">
        <v>0</v>
      </c>
      <c r="EY41" s="42">
        <v>0</v>
      </c>
      <c r="EZ41" s="71">
        <f t="shared" si="13"/>
        <v>3</v>
      </c>
      <c r="FA41" s="71">
        <f t="shared" si="8"/>
        <v>12</v>
      </c>
      <c r="FB41" s="72">
        <f t="shared" si="9"/>
        <v>15</v>
      </c>
      <c r="FC41" s="72">
        <f t="shared" si="10"/>
        <v>19</v>
      </c>
    </row>
    <row r="42" spans="1:159" ht="24.95" customHeight="1">
      <c r="A42" s="237" t="s">
        <v>985</v>
      </c>
      <c r="B42" s="215" t="s">
        <v>1051</v>
      </c>
      <c r="C42" s="215">
        <v>0</v>
      </c>
      <c r="D42" s="65">
        <v>5</v>
      </c>
      <c r="E42" s="215">
        <v>6</v>
      </c>
      <c r="F42" s="65">
        <v>23</v>
      </c>
      <c r="G42" s="216">
        <v>0</v>
      </c>
      <c r="H42" s="65">
        <v>2</v>
      </c>
      <c r="I42" s="216">
        <v>17</v>
      </c>
      <c r="J42" s="217">
        <v>135</v>
      </c>
      <c r="K42" s="218">
        <f t="shared" si="0"/>
        <v>23</v>
      </c>
      <c r="L42" s="218">
        <f t="shared" si="11"/>
        <v>165</v>
      </c>
      <c r="M42" s="219">
        <f t="shared" si="1"/>
        <v>188</v>
      </c>
      <c r="N42" s="217">
        <v>0</v>
      </c>
      <c r="O42" s="215">
        <v>0</v>
      </c>
      <c r="P42" s="216">
        <v>0</v>
      </c>
      <c r="Q42" s="217">
        <v>0</v>
      </c>
      <c r="R42" s="220">
        <v>0</v>
      </c>
      <c r="S42" s="238">
        <v>0</v>
      </c>
      <c r="T42" s="216">
        <v>0</v>
      </c>
      <c r="U42" s="217">
        <v>0</v>
      </c>
      <c r="V42" s="215">
        <v>0</v>
      </c>
      <c r="W42" s="215">
        <v>0</v>
      </c>
      <c r="X42" s="215">
        <v>0</v>
      </c>
      <c r="Y42" s="215">
        <v>0</v>
      </c>
      <c r="Z42" s="67">
        <v>0</v>
      </c>
      <c r="AA42" s="217">
        <v>0</v>
      </c>
      <c r="AB42" s="215">
        <v>0</v>
      </c>
      <c r="AC42" s="215">
        <v>0</v>
      </c>
      <c r="AD42" s="215">
        <v>0</v>
      </c>
      <c r="AE42" s="218">
        <f t="shared" si="2"/>
        <v>0</v>
      </c>
      <c r="AF42" s="218">
        <f t="shared" si="3"/>
        <v>0</v>
      </c>
      <c r="AG42" s="62">
        <f t="shared" si="4"/>
        <v>0</v>
      </c>
      <c r="AH42" s="64">
        <v>0</v>
      </c>
      <c r="AI42" s="63">
        <v>0</v>
      </c>
      <c r="AJ42" s="64">
        <v>0</v>
      </c>
      <c r="AK42" s="64">
        <v>0</v>
      </c>
      <c r="AL42" s="64">
        <v>0</v>
      </c>
      <c r="AM42" s="65">
        <v>0</v>
      </c>
      <c r="AN42" s="66">
        <v>0</v>
      </c>
      <c r="AO42" s="65">
        <v>0</v>
      </c>
      <c r="AP42" s="65">
        <v>0</v>
      </c>
      <c r="AQ42" s="66">
        <v>0</v>
      </c>
      <c r="AR42" s="66">
        <v>1</v>
      </c>
      <c r="AS42" s="64">
        <v>0</v>
      </c>
      <c r="AT42" s="67">
        <v>0</v>
      </c>
      <c r="AU42" s="65">
        <v>0</v>
      </c>
      <c r="AV42" s="65">
        <v>0</v>
      </c>
      <c r="AW42" s="66">
        <v>0</v>
      </c>
      <c r="AX42" s="67">
        <v>1</v>
      </c>
      <c r="AY42" s="65">
        <v>0</v>
      </c>
      <c r="AZ42" s="66">
        <v>0</v>
      </c>
      <c r="BA42" s="65">
        <v>0</v>
      </c>
      <c r="BB42" s="65">
        <v>0</v>
      </c>
      <c r="BC42" s="65">
        <v>0</v>
      </c>
      <c r="BD42" s="65">
        <v>0</v>
      </c>
      <c r="BE42" s="66">
        <v>0</v>
      </c>
      <c r="BF42" s="64">
        <v>0</v>
      </c>
      <c r="BG42" s="65">
        <v>0</v>
      </c>
      <c r="BH42" s="66">
        <v>0</v>
      </c>
      <c r="BI42" s="65">
        <v>0</v>
      </c>
      <c r="BJ42" s="66">
        <v>0</v>
      </c>
      <c r="BK42" s="67">
        <v>0</v>
      </c>
      <c r="BL42" s="65">
        <v>0</v>
      </c>
      <c r="BM42" s="65">
        <v>0</v>
      </c>
      <c r="BN42" s="64">
        <v>0</v>
      </c>
      <c r="BO42" s="65">
        <v>0</v>
      </c>
      <c r="BP42" s="66">
        <v>0</v>
      </c>
      <c r="BQ42" s="65">
        <v>0</v>
      </c>
      <c r="BR42" s="64">
        <v>0</v>
      </c>
      <c r="BS42" s="65">
        <v>0</v>
      </c>
      <c r="BT42" s="65">
        <v>0</v>
      </c>
      <c r="BU42" s="65">
        <v>0</v>
      </c>
      <c r="BV42" s="68">
        <f t="shared" si="5"/>
        <v>2</v>
      </c>
      <c r="BW42" s="68">
        <f t="shared" si="6"/>
        <v>0</v>
      </c>
      <c r="BX42" s="69">
        <f t="shared" si="7"/>
        <v>2</v>
      </c>
      <c r="BY42" s="64">
        <v>0</v>
      </c>
      <c r="BZ42" s="64">
        <v>0</v>
      </c>
      <c r="CA42" s="64">
        <v>0</v>
      </c>
      <c r="CB42" s="65">
        <v>0</v>
      </c>
      <c r="CC42" s="66">
        <v>0</v>
      </c>
      <c r="CD42" s="65">
        <v>0</v>
      </c>
      <c r="CE42" s="66">
        <v>0</v>
      </c>
      <c r="CF42" s="65">
        <v>0</v>
      </c>
      <c r="CG42" s="65">
        <v>0</v>
      </c>
      <c r="CH42" s="65">
        <v>0</v>
      </c>
      <c r="CI42" s="65">
        <v>0</v>
      </c>
      <c r="CJ42" s="65">
        <v>0</v>
      </c>
      <c r="CK42" s="66">
        <v>0</v>
      </c>
      <c r="CL42" s="64">
        <v>0</v>
      </c>
      <c r="CM42" s="65">
        <v>0</v>
      </c>
      <c r="CN42" s="65">
        <v>0</v>
      </c>
      <c r="CO42" s="66">
        <v>0</v>
      </c>
      <c r="CP42" s="66">
        <v>0</v>
      </c>
      <c r="CQ42" s="64">
        <v>0</v>
      </c>
      <c r="CR42" s="64">
        <v>0</v>
      </c>
      <c r="CS42" s="64">
        <v>0</v>
      </c>
      <c r="CT42" s="65">
        <v>0</v>
      </c>
      <c r="CU42" s="65">
        <v>0</v>
      </c>
      <c r="CV42" s="66">
        <v>0</v>
      </c>
      <c r="CW42" s="64">
        <v>0</v>
      </c>
      <c r="CX42" s="64">
        <v>0</v>
      </c>
      <c r="CY42" s="64">
        <v>0</v>
      </c>
      <c r="CZ42" s="65">
        <v>0</v>
      </c>
      <c r="DA42" s="65">
        <v>0</v>
      </c>
      <c r="DB42" s="66">
        <v>0</v>
      </c>
      <c r="DC42" s="64">
        <v>0</v>
      </c>
      <c r="DD42" s="64">
        <v>0</v>
      </c>
      <c r="DE42" s="64">
        <v>0</v>
      </c>
      <c r="DF42" s="65">
        <v>0</v>
      </c>
      <c r="DG42" s="66">
        <v>0</v>
      </c>
      <c r="DH42" s="64">
        <v>0</v>
      </c>
      <c r="DI42" s="65">
        <v>0</v>
      </c>
      <c r="DJ42" s="65">
        <v>0</v>
      </c>
      <c r="DK42" s="65">
        <v>0</v>
      </c>
      <c r="DL42" s="66">
        <v>0</v>
      </c>
      <c r="DM42" s="64">
        <v>0</v>
      </c>
      <c r="DN42" s="65">
        <v>0</v>
      </c>
      <c r="DO42" s="65">
        <v>0</v>
      </c>
      <c r="DP42" s="64">
        <v>0</v>
      </c>
      <c r="DQ42" s="66">
        <v>0</v>
      </c>
      <c r="DR42" s="64">
        <v>0</v>
      </c>
      <c r="DS42" s="65">
        <v>0</v>
      </c>
      <c r="DT42" s="66">
        <v>0</v>
      </c>
      <c r="DU42" s="66">
        <v>0</v>
      </c>
      <c r="DV42" s="64">
        <v>0</v>
      </c>
      <c r="DW42" s="64">
        <v>0</v>
      </c>
      <c r="DX42" s="65">
        <v>0</v>
      </c>
      <c r="DY42" s="65">
        <v>0</v>
      </c>
      <c r="DZ42" s="64">
        <v>0</v>
      </c>
      <c r="EA42" s="65">
        <v>0</v>
      </c>
      <c r="EB42" s="64">
        <v>0</v>
      </c>
      <c r="EC42" s="64">
        <v>0</v>
      </c>
      <c r="ED42" s="65">
        <v>0</v>
      </c>
      <c r="EE42" s="64">
        <v>0</v>
      </c>
      <c r="EF42" s="67">
        <v>0</v>
      </c>
      <c r="EG42" s="65">
        <v>0</v>
      </c>
      <c r="EH42" s="64">
        <v>0</v>
      </c>
      <c r="EI42" s="64">
        <v>0</v>
      </c>
      <c r="EJ42" s="65">
        <v>0</v>
      </c>
      <c r="EK42" s="65">
        <v>0</v>
      </c>
      <c r="EL42" s="66">
        <v>0</v>
      </c>
      <c r="EM42" s="64">
        <v>0</v>
      </c>
      <c r="EN42" s="66">
        <v>0</v>
      </c>
      <c r="EO42" s="64">
        <v>0</v>
      </c>
      <c r="EP42" s="67">
        <v>0</v>
      </c>
      <c r="EQ42" s="65">
        <v>0</v>
      </c>
      <c r="ER42" s="66">
        <v>0</v>
      </c>
      <c r="ES42" s="64">
        <v>0</v>
      </c>
      <c r="ET42" s="64">
        <v>0</v>
      </c>
      <c r="EU42" s="66">
        <v>0</v>
      </c>
      <c r="EV42" s="65">
        <v>0</v>
      </c>
      <c r="EW42" s="65">
        <v>0</v>
      </c>
      <c r="EX42" s="70">
        <v>0</v>
      </c>
      <c r="EY42" s="42">
        <v>0</v>
      </c>
      <c r="EZ42" s="71">
        <f t="shared" si="13"/>
        <v>0</v>
      </c>
      <c r="FA42" s="71">
        <f t="shared" si="8"/>
        <v>0</v>
      </c>
      <c r="FB42" s="72">
        <f t="shared" si="9"/>
        <v>0</v>
      </c>
      <c r="FC42" s="72">
        <f t="shared" si="10"/>
        <v>190</v>
      </c>
    </row>
    <row r="43" spans="1:159" ht="24.95" customHeight="1">
      <c r="A43" s="237" t="s">
        <v>986</v>
      </c>
      <c r="B43" s="215" t="s">
        <v>1051</v>
      </c>
      <c r="C43" s="215">
        <v>1</v>
      </c>
      <c r="D43" s="65">
        <v>3</v>
      </c>
      <c r="E43" s="215">
        <v>2</v>
      </c>
      <c r="F43" s="65">
        <v>3</v>
      </c>
      <c r="G43" s="216">
        <v>0</v>
      </c>
      <c r="H43" s="65">
        <v>0</v>
      </c>
      <c r="I43" s="216">
        <v>3</v>
      </c>
      <c r="J43" s="217">
        <v>0</v>
      </c>
      <c r="K43" s="218">
        <f t="shared" si="0"/>
        <v>6</v>
      </c>
      <c r="L43" s="218">
        <f t="shared" si="11"/>
        <v>6</v>
      </c>
      <c r="M43" s="219">
        <f t="shared" si="1"/>
        <v>12</v>
      </c>
      <c r="N43" s="217">
        <v>0</v>
      </c>
      <c r="O43" s="215">
        <v>0</v>
      </c>
      <c r="P43" s="216">
        <v>0</v>
      </c>
      <c r="Q43" s="217">
        <v>0</v>
      </c>
      <c r="R43" s="220">
        <v>0</v>
      </c>
      <c r="S43" s="238">
        <v>0</v>
      </c>
      <c r="T43" s="216">
        <v>0</v>
      </c>
      <c r="U43" s="217">
        <v>0</v>
      </c>
      <c r="V43" s="215">
        <v>0</v>
      </c>
      <c r="W43" s="215">
        <v>0</v>
      </c>
      <c r="X43" s="215">
        <v>0</v>
      </c>
      <c r="Y43" s="215">
        <v>0</v>
      </c>
      <c r="Z43" s="67">
        <v>0</v>
      </c>
      <c r="AA43" s="217">
        <v>0</v>
      </c>
      <c r="AB43" s="215">
        <v>0</v>
      </c>
      <c r="AC43" s="215">
        <v>0</v>
      </c>
      <c r="AD43" s="215">
        <v>0</v>
      </c>
      <c r="AE43" s="218">
        <f t="shared" si="2"/>
        <v>0</v>
      </c>
      <c r="AF43" s="218">
        <f t="shared" si="3"/>
        <v>0</v>
      </c>
      <c r="AG43" s="62">
        <f t="shared" si="4"/>
        <v>0</v>
      </c>
      <c r="AH43" s="64">
        <v>0</v>
      </c>
      <c r="AI43" s="63">
        <v>0</v>
      </c>
      <c r="AJ43" s="64">
        <v>0</v>
      </c>
      <c r="AK43" s="64">
        <v>0</v>
      </c>
      <c r="AL43" s="64">
        <v>0</v>
      </c>
      <c r="AM43" s="65">
        <v>0</v>
      </c>
      <c r="AN43" s="66">
        <v>0</v>
      </c>
      <c r="AO43" s="65">
        <v>0</v>
      </c>
      <c r="AP43" s="65">
        <v>0</v>
      </c>
      <c r="AQ43" s="66">
        <v>0</v>
      </c>
      <c r="AR43" s="66">
        <v>0</v>
      </c>
      <c r="AS43" s="64">
        <v>0</v>
      </c>
      <c r="AT43" s="67">
        <v>0</v>
      </c>
      <c r="AU43" s="65">
        <v>0</v>
      </c>
      <c r="AV43" s="65">
        <v>0</v>
      </c>
      <c r="AW43" s="66">
        <v>0</v>
      </c>
      <c r="AX43" s="67">
        <v>0</v>
      </c>
      <c r="AY43" s="65">
        <v>0</v>
      </c>
      <c r="AZ43" s="66">
        <v>0</v>
      </c>
      <c r="BA43" s="65">
        <v>0</v>
      </c>
      <c r="BB43" s="65">
        <v>0</v>
      </c>
      <c r="BC43" s="65">
        <v>0</v>
      </c>
      <c r="BD43" s="65">
        <v>0</v>
      </c>
      <c r="BE43" s="66">
        <v>0</v>
      </c>
      <c r="BF43" s="64">
        <v>0</v>
      </c>
      <c r="BG43" s="65">
        <v>0</v>
      </c>
      <c r="BH43" s="66">
        <v>0</v>
      </c>
      <c r="BI43" s="65">
        <v>0</v>
      </c>
      <c r="BJ43" s="66">
        <v>0</v>
      </c>
      <c r="BK43" s="67">
        <v>0</v>
      </c>
      <c r="BL43" s="65">
        <v>0</v>
      </c>
      <c r="BM43" s="65">
        <v>0</v>
      </c>
      <c r="BN43" s="64">
        <v>0</v>
      </c>
      <c r="BO43" s="65">
        <v>0</v>
      </c>
      <c r="BP43" s="66">
        <v>0</v>
      </c>
      <c r="BQ43" s="65">
        <v>0</v>
      </c>
      <c r="BR43" s="64">
        <v>0</v>
      </c>
      <c r="BS43" s="65">
        <v>0</v>
      </c>
      <c r="BT43" s="65">
        <v>0</v>
      </c>
      <c r="BU43" s="65">
        <v>0</v>
      </c>
      <c r="BV43" s="68">
        <f t="shared" si="5"/>
        <v>0</v>
      </c>
      <c r="BW43" s="68">
        <f t="shared" si="6"/>
        <v>0</v>
      </c>
      <c r="BX43" s="69">
        <f t="shared" si="7"/>
        <v>0</v>
      </c>
      <c r="BY43" s="64">
        <v>0</v>
      </c>
      <c r="BZ43" s="64">
        <v>0</v>
      </c>
      <c r="CA43" s="64">
        <v>0</v>
      </c>
      <c r="CB43" s="65">
        <v>0</v>
      </c>
      <c r="CC43" s="66">
        <v>0</v>
      </c>
      <c r="CD43" s="65">
        <v>0</v>
      </c>
      <c r="CE43" s="66">
        <v>0</v>
      </c>
      <c r="CF43" s="65">
        <v>0</v>
      </c>
      <c r="CG43" s="65">
        <v>0</v>
      </c>
      <c r="CH43" s="65">
        <v>0</v>
      </c>
      <c r="CI43" s="65">
        <v>0</v>
      </c>
      <c r="CJ43" s="65">
        <v>0</v>
      </c>
      <c r="CK43" s="66">
        <v>0</v>
      </c>
      <c r="CL43" s="64">
        <v>0</v>
      </c>
      <c r="CM43" s="65">
        <v>0</v>
      </c>
      <c r="CN43" s="65">
        <v>0</v>
      </c>
      <c r="CO43" s="66">
        <v>0</v>
      </c>
      <c r="CP43" s="66">
        <v>0</v>
      </c>
      <c r="CQ43" s="64">
        <v>0</v>
      </c>
      <c r="CR43" s="64">
        <v>0</v>
      </c>
      <c r="CS43" s="64">
        <v>0</v>
      </c>
      <c r="CT43" s="65">
        <v>0</v>
      </c>
      <c r="CU43" s="65">
        <v>0</v>
      </c>
      <c r="CV43" s="66">
        <v>0</v>
      </c>
      <c r="CW43" s="64">
        <v>0</v>
      </c>
      <c r="CX43" s="64">
        <v>0</v>
      </c>
      <c r="CY43" s="64">
        <v>0</v>
      </c>
      <c r="CZ43" s="65">
        <v>0</v>
      </c>
      <c r="DA43" s="65">
        <v>0</v>
      </c>
      <c r="DB43" s="66">
        <v>0</v>
      </c>
      <c r="DC43" s="64">
        <v>0</v>
      </c>
      <c r="DD43" s="64">
        <v>0</v>
      </c>
      <c r="DE43" s="64">
        <v>0</v>
      </c>
      <c r="DF43" s="65">
        <v>0</v>
      </c>
      <c r="DG43" s="66">
        <v>0</v>
      </c>
      <c r="DH43" s="64">
        <v>0</v>
      </c>
      <c r="DI43" s="65">
        <v>0</v>
      </c>
      <c r="DJ43" s="65">
        <v>0</v>
      </c>
      <c r="DK43" s="65">
        <v>0</v>
      </c>
      <c r="DL43" s="66">
        <v>0</v>
      </c>
      <c r="DM43" s="64">
        <v>0</v>
      </c>
      <c r="DN43" s="65">
        <v>0</v>
      </c>
      <c r="DO43" s="65">
        <v>0</v>
      </c>
      <c r="DP43" s="64">
        <v>0</v>
      </c>
      <c r="DQ43" s="66">
        <v>0</v>
      </c>
      <c r="DR43" s="64">
        <v>0</v>
      </c>
      <c r="DS43" s="65">
        <v>0</v>
      </c>
      <c r="DT43" s="66">
        <v>0</v>
      </c>
      <c r="DU43" s="66">
        <v>0</v>
      </c>
      <c r="DV43" s="64">
        <v>0</v>
      </c>
      <c r="DW43" s="64">
        <v>1</v>
      </c>
      <c r="DX43" s="65">
        <v>0</v>
      </c>
      <c r="DY43" s="65">
        <v>0</v>
      </c>
      <c r="DZ43" s="64">
        <v>0</v>
      </c>
      <c r="EA43" s="65">
        <v>0</v>
      </c>
      <c r="EB43" s="64">
        <v>0</v>
      </c>
      <c r="EC43" s="64">
        <v>0</v>
      </c>
      <c r="ED43" s="65">
        <v>0</v>
      </c>
      <c r="EE43" s="64">
        <v>0</v>
      </c>
      <c r="EF43" s="67">
        <v>0</v>
      </c>
      <c r="EG43" s="65">
        <v>0</v>
      </c>
      <c r="EH43" s="64">
        <v>0</v>
      </c>
      <c r="EI43" s="64">
        <v>0</v>
      </c>
      <c r="EJ43" s="65">
        <v>0</v>
      </c>
      <c r="EK43" s="65">
        <v>0</v>
      </c>
      <c r="EL43" s="66">
        <v>0</v>
      </c>
      <c r="EM43" s="64">
        <v>0</v>
      </c>
      <c r="EN43" s="66">
        <v>0</v>
      </c>
      <c r="EO43" s="64">
        <v>0</v>
      </c>
      <c r="EP43" s="67">
        <v>0</v>
      </c>
      <c r="EQ43" s="65">
        <v>0</v>
      </c>
      <c r="ER43" s="66">
        <v>0</v>
      </c>
      <c r="ES43" s="64">
        <v>0</v>
      </c>
      <c r="ET43" s="64">
        <v>0</v>
      </c>
      <c r="EU43" s="66">
        <v>0</v>
      </c>
      <c r="EV43" s="65">
        <v>0</v>
      </c>
      <c r="EW43" s="65">
        <v>0</v>
      </c>
      <c r="EX43" s="70">
        <v>0</v>
      </c>
      <c r="EY43" s="42">
        <v>0</v>
      </c>
      <c r="EZ43" s="71">
        <f t="shared" si="13"/>
        <v>1</v>
      </c>
      <c r="FA43" s="71">
        <f t="shared" si="8"/>
        <v>0</v>
      </c>
      <c r="FB43" s="72">
        <f t="shared" si="9"/>
        <v>1</v>
      </c>
      <c r="FC43" s="72">
        <f t="shared" si="10"/>
        <v>13</v>
      </c>
    </row>
    <row r="44" spans="1:159" ht="24.95" customHeight="1">
      <c r="A44" s="237" t="s">
        <v>754</v>
      </c>
      <c r="B44" s="215" t="s">
        <v>1051</v>
      </c>
      <c r="C44" s="215">
        <v>1</v>
      </c>
      <c r="D44" s="65">
        <v>2</v>
      </c>
      <c r="E44" s="215">
        <v>3</v>
      </c>
      <c r="F44" s="65">
        <v>4</v>
      </c>
      <c r="G44" s="216">
        <v>2</v>
      </c>
      <c r="H44" s="65">
        <v>0</v>
      </c>
      <c r="I44" s="216">
        <v>3</v>
      </c>
      <c r="J44" s="217">
        <v>1</v>
      </c>
      <c r="K44" s="218">
        <f t="shared" si="0"/>
        <v>9</v>
      </c>
      <c r="L44" s="218">
        <f t="shared" si="11"/>
        <v>7</v>
      </c>
      <c r="M44" s="219">
        <f t="shared" si="1"/>
        <v>16</v>
      </c>
      <c r="N44" s="217">
        <v>0</v>
      </c>
      <c r="O44" s="215">
        <v>0</v>
      </c>
      <c r="P44" s="216">
        <v>0</v>
      </c>
      <c r="Q44" s="217">
        <v>0</v>
      </c>
      <c r="R44" s="220">
        <v>0</v>
      </c>
      <c r="S44" s="238">
        <v>0</v>
      </c>
      <c r="T44" s="216">
        <v>0</v>
      </c>
      <c r="U44" s="217">
        <v>0</v>
      </c>
      <c r="V44" s="215">
        <v>0</v>
      </c>
      <c r="W44" s="215">
        <v>0</v>
      </c>
      <c r="X44" s="215">
        <v>0</v>
      </c>
      <c r="Y44" s="215">
        <v>0</v>
      </c>
      <c r="Z44" s="67">
        <v>0</v>
      </c>
      <c r="AA44" s="217">
        <v>0</v>
      </c>
      <c r="AB44" s="215">
        <v>0</v>
      </c>
      <c r="AC44" s="215">
        <v>0</v>
      </c>
      <c r="AD44" s="215">
        <v>0</v>
      </c>
      <c r="AE44" s="218">
        <f t="shared" si="2"/>
        <v>0</v>
      </c>
      <c r="AF44" s="218">
        <f t="shared" si="3"/>
        <v>0</v>
      </c>
      <c r="AG44" s="62">
        <f t="shared" si="4"/>
        <v>0</v>
      </c>
      <c r="AH44" s="64">
        <v>0</v>
      </c>
      <c r="AI44" s="63">
        <v>0</v>
      </c>
      <c r="AJ44" s="64">
        <v>0</v>
      </c>
      <c r="AK44" s="64">
        <v>0</v>
      </c>
      <c r="AL44" s="64">
        <v>0</v>
      </c>
      <c r="AM44" s="65">
        <v>0</v>
      </c>
      <c r="AN44" s="66">
        <v>0</v>
      </c>
      <c r="AO44" s="65">
        <v>14</v>
      </c>
      <c r="AP44" s="65">
        <v>0</v>
      </c>
      <c r="AQ44" s="66">
        <v>0</v>
      </c>
      <c r="AR44" s="66">
        <v>0</v>
      </c>
      <c r="AS44" s="64">
        <v>0</v>
      </c>
      <c r="AT44" s="67">
        <v>0</v>
      </c>
      <c r="AU44" s="65">
        <v>0</v>
      </c>
      <c r="AV44" s="65">
        <v>0</v>
      </c>
      <c r="AW44" s="66">
        <v>0</v>
      </c>
      <c r="AX44" s="67">
        <v>0</v>
      </c>
      <c r="AY44" s="65">
        <v>0</v>
      </c>
      <c r="AZ44" s="66">
        <v>0</v>
      </c>
      <c r="BA44" s="65">
        <v>0</v>
      </c>
      <c r="BB44" s="65">
        <v>0</v>
      </c>
      <c r="BC44" s="65">
        <v>0</v>
      </c>
      <c r="BD44" s="65">
        <v>0</v>
      </c>
      <c r="BE44" s="66">
        <v>0</v>
      </c>
      <c r="BF44" s="64">
        <v>0</v>
      </c>
      <c r="BG44" s="65">
        <v>0</v>
      </c>
      <c r="BH44" s="66">
        <v>0</v>
      </c>
      <c r="BI44" s="65">
        <v>0</v>
      </c>
      <c r="BJ44" s="66">
        <v>0</v>
      </c>
      <c r="BK44" s="67">
        <v>0</v>
      </c>
      <c r="BL44" s="65">
        <v>0</v>
      </c>
      <c r="BM44" s="65">
        <v>0</v>
      </c>
      <c r="BN44" s="64">
        <v>0</v>
      </c>
      <c r="BO44" s="65">
        <v>0</v>
      </c>
      <c r="BP44" s="66">
        <v>0</v>
      </c>
      <c r="BQ44" s="65">
        <v>0</v>
      </c>
      <c r="BR44" s="64">
        <v>0</v>
      </c>
      <c r="BS44" s="65">
        <v>0</v>
      </c>
      <c r="BT44" s="65">
        <v>0</v>
      </c>
      <c r="BU44" s="65">
        <v>0</v>
      </c>
      <c r="BV44" s="68">
        <f t="shared" si="5"/>
        <v>0</v>
      </c>
      <c r="BW44" s="68">
        <f t="shared" si="6"/>
        <v>14</v>
      </c>
      <c r="BX44" s="69">
        <f t="shared" si="7"/>
        <v>14</v>
      </c>
      <c r="BY44" s="64">
        <v>0</v>
      </c>
      <c r="BZ44" s="64">
        <v>0</v>
      </c>
      <c r="CA44" s="64">
        <v>51</v>
      </c>
      <c r="CB44" s="65">
        <v>26</v>
      </c>
      <c r="CC44" s="66">
        <v>6</v>
      </c>
      <c r="CD44" s="65">
        <v>0</v>
      </c>
      <c r="CE44" s="66">
        <v>0</v>
      </c>
      <c r="CF44" s="65">
        <v>0</v>
      </c>
      <c r="CG44" s="65">
        <v>0</v>
      </c>
      <c r="CH44" s="65">
        <v>0</v>
      </c>
      <c r="CI44" s="65">
        <v>0</v>
      </c>
      <c r="CJ44" s="65">
        <v>0</v>
      </c>
      <c r="CK44" s="66">
        <v>0</v>
      </c>
      <c r="CL44" s="64">
        <v>0</v>
      </c>
      <c r="CM44" s="65">
        <v>0</v>
      </c>
      <c r="CN44" s="65">
        <v>0</v>
      </c>
      <c r="CO44" s="66">
        <v>29</v>
      </c>
      <c r="CP44" s="66">
        <v>6</v>
      </c>
      <c r="CQ44" s="64">
        <v>0</v>
      </c>
      <c r="CR44" s="64">
        <v>0</v>
      </c>
      <c r="CS44" s="64">
        <v>0</v>
      </c>
      <c r="CT44" s="65">
        <v>0</v>
      </c>
      <c r="CU44" s="65">
        <v>0</v>
      </c>
      <c r="CV44" s="66">
        <v>0</v>
      </c>
      <c r="CW44" s="64">
        <v>0</v>
      </c>
      <c r="CX44" s="64">
        <v>0</v>
      </c>
      <c r="CY44" s="64">
        <v>0</v>
      </c>
      <c r="CZ44" s="65">
        <v>0</v>
      </c>
      <c r="DA44" s="65">
        <v>0</v>
      </c>
      <c r="DB44" s="66">
        <v>0</v>
      </c>
      <c r="DC44" s="64">
        <v>0</v>
      </c>
      <c r="DD44" s="64">
        <v>0</v>
      </c>
      <c r="DE44" s="64">
        <v>0</v>
      </c>
      <c r="DF44" s="65">
        <v>0</v>
      </c>
      <c r="DG44" s="66">
        <v>0</v>
      </c>
      <c r="DH44" s="64">
        <v>0</v>
      </c>
      <c r="DI44" s="65">
        <v>0</v>
      </c>
      <c r="DJ44" s="65">
        <v>0</v>
      </c>
      <c r="DK44" s="65">
        <v>0</v>
      </c>
      <c r="DL44" s="66">
        <v>0</v>
      </c>
      <c r="DM44" s="64">
        <v>0</v>
      </c>
      <c r="DN44" s="65">
        <v>0</v>
      </c>
      <c r="DO44" s="65">
        <v>0</v>
      </c>
      <c r="DP44" s="64">
        <v>0</v>
      </c>
      <c r="DQ44" s="66">
        <v>0</v>
      </c>
      <c r="DR44" s="64">
        <v>0</v>
      </c>
      <c r="DS44" s="65">
        <v>0</v>
      </c>
      <c r="DT44" s="66">
        <v>0</v>
      </c>
      <c r="DU44" s="66">
        <v>0</v>
      </c>
      <c r="DV44" s="64">
        <v>0</v>
      </c>
      <c r="DW44" s="64">
        <v>0</v>
      </c>
      <c r="DX44" s="65">
        <v>0</v>
      </c>
      <c r="DY44" s="65">
        <v>0</v>
      </c>
      <c r="DZ44" s="64">
        <v>0</v>
      </c>
      <c r="EA44" s="65">
        <v>0</v>
      </c>
      <c r="EB44" s="64">
        <v>0</v>
      </c>
      <c r="EC44" s="64">
        <v>0</v>
      </c>
      <c r="ED44" s="65">
        <v>0</v>
      </c>
      <c r="EE44" s="64">
        <v>0</v>
      </c>
      <c r="EF44" s="67">
        <v>0</v>
      </c>
      <c r="EG44" s="65">
        <v>0</v>
      </c>
      <c r="EH44" s="64">
        <v>0</v>
      </c>
      <c r="EI44" s="64">
        <v>0</v>
      </c>
      <c r="EJ44" s="65">
        <v>0</v>
      </c>
      <c r="EK44" s="65">
        <v>0</v>
      </c>
      <c r="EL44" s="66">
        <v>0</v>
      </c>
      <c r="EM44" s="64">
        <v>0</v>
      </c>
      <c r="EN44" s="66">
        <v>0</v>
      </c>
      <c r="EO44" s="64">
        <v>1</v>
      </c>
      <c r="EP44" s="67">
        <v>0</v>
      </c>
      <c r="EQ44" s="65">
        <v>0</v>
      </c>
      <c r="ER44" s="66">
        <v>0</v>
      </c>
      <c r="ES44" s="64">
        <v>0</v>
      </c>
      <c r="ET44" s="64">
        <v>0</v>
      </c>
      <c r="EU44" s="66">
        <v>0</v>
      </c>
      <c r="EV44" s="65">
        <v>0</v>
      </c>
      <c r="EW44" s="65">
        <v>0</v>
      </c>
      <c r="EX44" s="70">
        <v>0</v>
      </c>
      <c r="EY44" s="42">
        <v>0</v>
      </c>
      <c r="EZ44" s="71">
        <f t="shared" si="13"/>
        <v>87</v>
      </c>
      <c r="FA44" s="71">
        <f t="shared" si="8"/>
        <v>32</v>
      </c>
      <c r="FB44" s="72">
        <f t="shared" si="9"/>
        <v>119</v>
      </c>
      <c r="FC44" s="72">
        <f t="shared" si="10"/>
        <v>149</v>
      </c>
    </row>
    <row r="45" spans="1:159" ht="24.95" customHeight="1">
      <c r="A45" s="237" t="s">
        <v>987</v>
      </c>
      <c r="B45" s="215" t="s">
        <v>1051</v>
      </c>
      <c r="C45" s="215">
        <v>23</v>
      </c>
      <c r="D45" s="65">
        <v>19</v>
      </c>
      <c r="E45" s="215">
        <v>7</v>
      </c>
      <c r="F45" s="65">
        <v>12</v>
      </c>
      <c r="G45" s="216">
        <v>9</v>
      </c>
      <c r="H45" s="65">
        <v>1</v>
      </c>
      <c r="I45" s="216">
        <v>0</v>
      </c>
      <c r="J45" s="217">
        <v>1</v>
      </c>
      <c r="K45" s="218">
        <f t="shared" si="0"/>
        <v>39</v>
      </c>
      <c r="L45" s="218">
        <f t="shared" si="11"/>
        <v>33</v>
      </c>
      <c r="M45" s="219">
        <f t="shared" si="1"/>
        <v>72</v>
      </c>
      <c r="N45" s="217">
        <v>0</v>
      </c>
      <c r="O45" s="215">
        <v>0</v>
      </c>
      <c r="P45" s="216">
        <v>0</v>
      </c>
      <c r="Q45" s="217">
        <v>0</v>
      </c>
      <c r="R45" s="220">
        <v>0</v>
      </c>
      <c r="S45" s="238">
        <v>0</v>
      </c>
      <c r="T45" s="216">
        <v>0</v>
      </c>
      <c r="U45" s="217">
        <v>0</v>
      </c>
      <c r="V45" s="215">
        <v>0</v>
      </c>
      <c r="W45" s="215">
        <v>0</v>
      </c>
      <c r="X45" s="215">
        <v>0</v>
      </c>
      <c r="Y45" s="215">
        <v>0</v>
      </c>
      <c r="Z45" s="67">
        <v>2</v>
      </c>
      <c r="AA45" s="217">
        <v>0</v>
      </c>
      <c r="AB45" s="215">
        <v>0</v>
      </c>
      <c r="AC45" s="215">
        <v>0</v>
      </c>
      <c r="AD45" s="215">
        <v>0</v>
      </c>
      <c r="AE45" s="218">
        <f t="shared" si="2"/>
        <v>2</v>
      </c>
      <c r="AF45" s="218">
        <f t="shared" si="3"/>
        <v>0</v>
      </c>
      <c r="AG45" s="62">
        <f t="shared" si="4"/>
        <v>2</v>
      </c>
      <c r="AH45" s="64">
        <v>0</v>
      </c>
      <c r="AI45" s="63">
        <v>0</v>
      </c>
      <c r="AJ45" s="64">
        <v>0</v>
      </c>
      <c r="AK45" s="64">
        <v>0</v>
      </c>
      <c r="AL45" s="64">
        <v>0</v>
      </c>
      <c r="AM45" s="65">
        <v>0</v>
      </c>
      <c r="AN45" s="66">
        <v>0</v>
      </c>
      <c r="AO45" s="65">
        <v>0</v>
      </c>
      <c r="AP45" s="65">
        <v>0</v>
      </c>
      <c r="AQ45" s="66">
        <v>0</v>
      </c>
      <c r="AR45" s="66">
        <v>1</v>
      </c>
      <c r="AS45" s="64">
        <v>0</v>
      </c>
      <c r="AT45" s="67">
        <v>0</v>
      </c>
      <c r="AU45" s="65">
        <v>0</v>
      </c>
      <c r="AV45" s="65">
        <v>0</v>
      </c>
      <c r="AW45" s="66">
        <v>0</v>
      </c>
      <c r="AX45" s="67">
        <v>0</v>
      </c>
      <c r="AY45" s="65">
        <v>0</v>
      </c>
      <c r="AZ45" s="66">
        <v>0</v>
      </c>
      <c r="BA45" s="65">
        <v>0</v>
      </c>
      <c r="BB45" s="65">
        <v>0</v>
      </c>
      <c r="BC45" s="65">
        <v>12</v>
      </c>
      <c r="BD45" s="65">
        <v>0</v>
      </c>
      <c r="BE45" s="66">
        <v>0</v>
      </c>
      <c r="BF45" s="64">
        <v>0</v>
      </c>
      <c r="BG45" s="65">
        <v>0</v>
      </c>
      <c r="BH45" s="66">
        <v>0</v>
      </c>
      <c r="BI45" s="65">
        <v>0</v>
      </c>
      <c r="BJ45" s="66">
        <v>0</v>
      </c>
      <c r="BK45" s="67">
        <v>0</v>
      </c>
      <c r="BL45" s="65">
        <v>0</v>
      </c>
      <c r="BM45" s="65">
        <v>0</v>
      </c>
      <c r="BN45" s="64">
        <v>0</v>
      </c>
      <c r="BO45" s="65">
        <v>0</v>
      </c>
      <c r="BP45" s="66">
        <v>0</v>
      </c>
      <c r="BQ45" s="65">
        <v>0</v>
      </c>
      <c r="BR45" s="64">
        <v>0</v>
      </c>
      <c r="BS45" s="65">
        <v>0</v>
      </c>
      <c r="BT45" s="65">
        <v>0</v>
      </c>
      <c r="BU45" s="65">
        <v>14</v>
      </c>
      <c r="BV45" s="68">
        <f t="shared" si="5"/>
        <v>1</v>
      </c>
      <c r="BW45" s="68">
        <f t="shared" si="6"/>
        <v>26</v>
      </c>
      <c r="BX45" s="69">
        <f t="shared" si="7"/>
        <v>27</v>
      </c>
      <c r="BY45" s="64">
        <v>0</v>
      </c>
      <c r="BZ45" s="64">
        <v>0</v>
      </c>
      <c r="CA45" s="64">
        <v>14</v>
      </c>
      <c r="CB45" s="65">
        <v>19</v>
      </c>
      <c r="CC45" s="66">
        <v>47</v>
      </c>
      <c r="CD45" s="65">
        <v>17</v>
      </c>
      <c r="CE45" s="66">
        <v>1</v>
      </c>
      <c r="CF45" s="65">
        <v>0</v>
      </c>
      <c r="CG45" s="65">
        <v>1</v>
      </c>
      <c r="CH45" s="65">
        <v>0</v>
      </c>
      <c r="CI45" s="65">
        <v>33</v>
      </c>
      <c r="CJ45" s="65">
        <v>61</v>
      </c>
      <c r="CK45" s="66">
        <v>3</v>
      </c>
      <c r="CL45" s="64">
        <v>24</v>
      </c>
      <c r="CM45" s="65">
        <v>0</v>
      </c>
      <c r="CN45" s="65">
        <v>42</v>
      </c>
      <c r="CO45" s="66">
        <v>67</v>
      </c>
      <c r="CP45" s="66">
        <v>29</v>
      </c>
      <c r="CQ45" s="64">
        <v>0</v>
      </c>
      <c r="CR45" s="64">
        <v>0</v>
      </c>
      <c r="CS45" s="64">
        <v>2</v>
      </c>
      <c r="CT45" s="65">
        <v>3</v>
      </c>
      <c r="CU45" s="65">
        <v>265</v>
      </c>
      <c r="CV45" s="66">
        <v>138</v>
      </c>
      <c r="CW45" s="64">
        <v>0</v>
      </c>
      <c r="CX45" s="64">
        <v>0</v>
      </c>
      <c r="CY45" s="64">
        <v>18</v>
      </c>
      <c r="CZ45" s="65">
        <v>5</v>
      </c>
      <c r="DA45" s="65">
        <v>286</v>
      </c>
      <c r="DB45" s="66">
        <v>192</v>
      </c>
      <c r="DC45" s="64">
        <v>0</v>
      </c>
      <c r="DD45" s="64">
        <v>0</v>
      </c>
      <c r="DE45" s="64">
        <v>0</v>
      </c>
      <c r="DF45" s="65">
        <v>0</v>
      </c>
      <c r="DG45" s="66">
        <v>0</v>
      </c>
      <c r="DH45" s="64">
        <v>0</v>
      </c>
      <c r="DI45" s="65">
        <v>0</v>
      </c>
      <c r="DJ45" s="65">
        <v>0</v>
      </c>
      <c r="DK45" s="65">
        <v>0</v>
      </c>
      <c r="DL45" s="66">
        <v>0</v>
      </c>
      <c r="DM45" s="64">
        <v>0</v>
      </c>
      <c r="DN45" s="65">
        <v>0</v>
      </c>
      <c r="DO45" s="65">
        <v>0</v>
      </c>
      <c r="DP45" s="64">
        <v>0</v>
      </c>
      <c r="DQ45" s="66">
        <v>10</v>
      </c>
      <c r="DR45" s="64">
        <v>0</v>
      </c>
      <c r="DS45" s="65">
        <v>24</v>
      </c>
      <c r="DT45" s="66">
        <v>0</v>
      </c>
      <c r="DU45" s="66">
        <v>0</v>
      </c>
      <c r="DV45" s="64">
        <v>0</v>
      </c>
      <c r="DW45" s="64">
        <v>1</v>
      </c>
      <c r="DX45" s="65">
        <v>1</v>
      </c>
      <c r="DY45" s="65">
        <v>0</v>
      </c>
      <c r="DZ45" s="64">
        <v>0</v>
      </c>
      <c r="EA45" s="65">
        <v>0</v>
      </c>
      <c r="EB45" s="64">
        <v>0</v>
      </c>
      <c r="EC45" s="64">
        <v>40</v>
      </c>
      <c r="ED45" s="65">
        <v>0</v>
      </c>
      <c r="EE45" s="64">
        <v>318</v>
      </c>
      <c r="EF45" s="67">
        <v>156</v>
      </c>
      <c r="EG45" s="65">
        <v>0</v>
      </c>
      <c r="EH45" s="64">
        <v>0</v>
      </c>
      <c r="EI45" s="64">
        <v>0</v>
      </c>
      <c r="EJ45" s="65">
        <v>0</v>
      </c>
      <c r="EK45" s="65">
        <v>0</v>
      </c>
      <c r="EL45" s="66">
        <v>0</v>
      </c>
      <c r="EM45" s="64">
        <v>0</v>
      </c>
      <c r="EN45" s="66">
        <v>0</v>
      </c>
      <c r="EO45" s="64">
        <v>2</v>
      </c>
      <c r="EP45" s="67">
        <v>0</v>
      </c>
      <c r="EQ45" s="65">
        <v>0</v>
      </c>
      <c r="ER45" s="66">
        <v>0</v>
      </c>
      <c r="ES45" s="64">
        <v>0</v>
      </c>
      <c r="ET45" s="64">
        <v>0</v>
      </c>
      <c r="EU45" s="66">
        <v>0</v>
      </c>
      <c r="EV45" s="65">
        <v>1</v>
      </c>
      <c r="EW45" s="65">
        <v>0</v>
      </c>
      <c r="EX45" s="70">
        <v>0</v>
      </c>
      <c r="EY45" s="42">
        <v>14</v>
      </c>
      <c r="EZ45" s="71">
        <f t="shared" si="13"/>
        <v>1132</v>
      </c>
      <c r="FA45" s="71">
        <f t="shared" si="8"/>
        <v>702</v>
      </c>
      <c r="FB45" s="72">
        <f t="shared" si="9"/>
        <v>1834</v>
      </c>
      <c r="FC45" s="72">
        <f t="shared" si="10"/>
        <v>1935</v>
      </c>
    </row>
    <row r="46" spans="1:159" ht="24.95" customHeight="1">
      <c r="A46" s="237" t="s">
        <v>941</v>
      </c>
      <c r="B46" s="215" t="s">
        <v>1051</v>
      </c>
      <c r="C46" s="215">
        <v>0</v>
      </c>
      <c r="D46" s="65">
        <v>1</v>
      </c>
      <c r="E46" s="215"/>
      <c r="F46" s="65">
        <v>0</v>
      </c>
      <c r="G46" s="216">
        <v>0</v>
      </c>
      <c r="H46" s="65">
        <v>0</v>
      </c>
      <c r="I46" s="216">
        <v>0</v>
      </c>
      <c r="J46" s="217">
        <v>0</v>
      </c>
      <c r="K46" s="218">
        <f t="shared" si="0"/>
        <v>0</v>
      </c>
      <c r="L46" s="218">
        <f t="shared" si="11"/>
        <v>1</v>
      </c>
      <c r="M46" s="219">
        <f t="shared" si="1"/>
        <v>1</v>
      </c>
      <c r="N46" s="217">
        <v>0</v>
      </c>
      <c r="O46" s="215">
        <v>0</v>
      </c>
      <c r="P46" s="216">
        <v>0</v>
      </c>
      <c r="Q46" s="217">
        <v>0</v>
      </c>
      <c r="R46" s="220">
        <v>0</v>
      </c>
      <c r="S46" s="238">
        <v>0</v>
      </c>
      <c r="T46" s="216">
        <v>0</v>
      </c>
      <c r="U46" s="217">
        <v>0</v>
      </c>
      <c r="V46" s="215">
        <v>0</v>
      </c>
      <c r="W46" s="215">
        <v>0</v>
      </c>
      <c r="X46" s="215">
        <v>0</v>
      </c>
      <c r="Y46" s="215">
        <v>0</v>
      </c>
      <c r="Z46" s="67">
        <v>0</v>
      </c>
      <c r="AA46" s="217">
        <v>0</v>
      </c>
      <c r="AB46" s="215">
        <v>0</v>
      </c>
      <c r="AC46" s="215">
        <v>0</v>
      </c>
      <c r="AD46" s="215">
        <v>0</v>
      </c>
      <c r="AE46" s="218">
        <f t="shared" si="2"/>
        <v>0</v>
      </c>
      <c r="AF46" s="218">
        <f t="shared" si="3"/>
        <v>0</v>
      </c>
      <c r="AG46" s="62">
        <f t="shared" si="4"/>
        <v>0</v>
      </c>
      <c r="AH46" s="64">
        <v>0</v>
      </c>
      <c r="AI46" s="63">
        <v>0</v>
      </c>
      <c r="AJ46" s="64">
        <v>0</v>
      </c>
      <c r="AK46" s="64">
        <v>0</v>
      </c>
      <c r="AL46" s="64">
        <v>0</v>
      </c>
      <c r="AM46" s="65">
        <v>0</v>
      </c>
      <c r="AN46" s="66">
        <v>0</v>
      </c>
      <c r="AO46" s="65">
        <v>0</v>
      </c>
      <c r="AP46" s="65">
        <v>0</v>
      </c>
      <c r="AQ46" s="66">
        <v>0</v>
      </c>
      <c r="AR46" s="66">
        <v>0</v>
      </c>
      <c r="AS46" s="64">
        <v>0</v>
      </c>
      <c r="AT46" s="67">
        <v>0</v>
      </c>
      <c r="AU46" s="65">
        <v>0</v>
      </c>
      <c r="AV46" s="65">
        <v>0</v>
      </c>
      <c r="AW46" s="66">
        <v>0</v>
      </c>
      <c r="AX46" s="67">
        <v>0</v>
      </c>
      <c r="AY46" s="65">
        <v>0</v>
      </c>
      <c r="AZ46" s="66">
        <v>0</v>
      </c>
      <c r="BA46" s="65">
        <v>0</v>
      </c>
      <c r="BB46" s="65">
        <v>0</v>
      </c>
      <c r="BC46" s="65">
        <v>0</v>
      </c>
      <c r="BD46" s="65">
        <v>0</v>
      </c>
      <c r="BE46" s="66">
        <v>0</v>
      </c>
      <c r="BF46" s="64">
        <v>0</v>
      </c>
      <c r="BG46" s="65">
        <v>0</v>
      </c>
      <c r="BH46" s="66">
        <v>0</v>
      </c>
      <c r="BI46" s="65">
        <v>0</v>
      </c>
      <c r="BJ46" s="66">
        <v>1</v>
      </c>
      <c r="BK46" s="67">
        <v>22</v>
      </c>
      <c r="BL46" s="65">
        <v>13</v>
      </c>
      <c r="BM46" s="65">
        <v>0</v>
      </c>
      <c r="BN46" s="64">
        <v>0</v>
      </c>
      <c r="BO46" s="65">
        <v>0</v>
      </c>
      <c r="BP46" s="66">
        <v>0</v>
      </c>
      <c r="BQ46" s="65">
        <v>0</v>
      </c>
      <c r="BR46" s="64">
        <v>0</v>
      </c>
      <c r="BS46" s="65">
        <v>0</v>
      </c>
      <c r="BT46" s="65">
        <v>0</v>
      </c>
      <c r="BU46" s="65">
        <v>0</v>
      </c>
      <c r="BV46" s="68">
        <f t="shared" si="5"/>
        <v>14</v>
      </c>
      <c r="BW46" s="68">
        <f t="shared" si="6"/>
        <v>22</v>
      </c>
      <c r="BX46" s="69">
        <f t="shared" si="7"/>
        <v>36</v>
      </c>
      <c r="BY46" s="64">
        <v>0</v>
      </c>
      <c r="BZ46" s="64">
        <v>0</v>
      </c>
      <c r="CA46" s="64">
        <v>0</v>
      </c>
      <c r="CB46" s="65">
        <v>0</v>
      </c>
      <c r="CC46" s="66">
        <v>0</v>
      </c>
      <c r="CD46" s="65"/>
      <c r="CE46" s="66">
        <v>0</v>
      </c>
      <c r="CF46" s="65">
        <v>0</v>
      </c>
      <c r="CG46" s="65">
        <v>0</v>
      </c>
      <c r="CH46" s="65">
        <v>0</v>
      </c>
      <c r="CI46" s="65">
        <v>0</v>
      </c>
      <c r="CJ46" s="65">
        <v>0</v>
      </c>
      <c r="CK46" s="66">
        <v>0</v>
      </c>
      <c r="CL46" s="64">
        <v>0</v>
      </c>
      <c r="CM46" s="65">
        <v>0</v>
      </c>
      <c r="CN46" s="65">
        <v>0</v>
      </c>
      <c r="CO46" s="66">
        <v>0</v>
      </c>
      <c r="CP46" s="66">
        <v>0</v>
      </c>
      <c r="CQ46" s="64">
        <v>0</v>
      </c>
      <c r="CR46" s="64">
        <v>0</v>
      </c>
      <c r="CS46" s="64">
        <v>0</v>
      </c>
      <c r="CT46" s="65">
        <v>0</v>
      </c>
      <c r="CU46" s="65">
        <v>0</v>
      </c>
      <c r="CV46" s="66">
        <v>0</v>
      </c>
      <c r="CW46" s="64">
        <v>0</v>
      </c>
      <c r="CX46" s="64">
        <v>0</v>
      </c>
      <c r="CY46" s="64">
        <v>0</v>
      </c>
      <c r="CZ46" s="65">
        <v>0</v>
      </c>
      <c r="DA46" s="65">
        <v>0</v>
      </c>
      <c r="DB46" s="66">
        <v>0</v>
      </c>
      <c r="DC46" s="64">
        <v>0</v>
      </c>
      <c r="DD46" s="64">
        <v>0</v>
      </c>
      <c r="DE46" s="64">
        <v>0</v>
      </c>
      <c r="DF46" s="65">
        <v>0</v>
      </c>
      <c r="DG46" s="66">
        <v>0</v>
      </c>
      <c r="DH46" s="64">
        <v>0</v>
      </c>
      <c r="DI46" s="65">
        <v>0</v>
      </c>
      <c r="DJ46" s="65">
        <v>0</v>
      </c>
      <c r="DK46" s="65">
        <v>0</v>
      </c>
      <c r="DL46" s="66">
        <v>0</v>
      </c>
      <c r="DM46" s="64">
        <v>0</v>
      </c>
      <c r="DN46" s="65">
        <v>0</v>
      </c>
      <c r="DO46" s="65">
        <v>0</v>
      </c>
      <c r="DP46" s="64">
        <v>0</v>
      </c>
      <c r="DQ46" s="66">
        <v>0</v>
      </c>
      <c r="DR46" s="64">
        <v>0</v>
      </c>
      <c r="DS46" s="65">
        <v>0</v>
      </c>
      <c r="DT46" s="66">
        <v>0</v>
      </c>
      <c r="DU46" s="66">
        <v>0</v>
      </c>
      <c r="DV46" s="64">
        <v>0</v>
      </c>
      <c r="DW46" s="64">
        <v>0</v>
      </c>
      <c r="DX46" s="65">
        <v>0</v>
      </c>
      <c r="DY46" s="65">
        <v>0</v>
      </c>
      <c r="DZ46" s="64">
        <v>0</v>
      </c>
      <c r="EA46" s="65">
        <v>0</v>
      </c>
      <c r="EB46" s="64">
        <v>0</v>
      </c>
      <c r="EC46" s="64">
        <v>0</v>
      </c>
      <c r="ED46" s="65">
        <v>0</v>
      </c>
      <c r="EE46" s="64">
        <v>0</v>
      </c>
      <c r="EF46" s="67">
        <v>0</v>
      </c>
      <c r="EG46" s="65">
        <v>0</v>
      </c>
      <c r="EH46" s="64">
        <v>0</v>
      </c>
      <c r="EI46" s="64">
        <v>0</v>
      </c>
      <c r="EJ46" s="65">
        <v>0</v>
      </c>
      <c r="EK46" s="65">
        <v>0</v>
      </c>
      <c r="EL46" s="66">
        <v>0</v>
      </c>
      <c r="EM46" s="64">
        <v>0</v>
      </c>
      <c r="EN46" s="66">
        <v>0</v>
      </c>
      <c r="EO46" s="64">
        <v>0</v>
      </c>
      <c r="EP46" s="67">
        <v>0</v>
      </c>
      <c r="EQ46" s="65">
        <v>0</v>
      </c>
      <c r="ER46" s="66">
        <v>0</v>
      </c>
      <c r="ES46" s="64">
        <v>0</v>
      </c>
      <c r="ET46" s="64">
        <v>0</v>
      </c>
      <c r="EU46" s="66">
        <v>0</v>
      </c>
      <c r="EV46" s="65">
        <v>0</v>
      </c>
      <c r="EW46" s="65">
        <v>0</v>
      </c>
      <c r="EX46" s="70">
        <v>0</v>
      </c>
      <c r="EY46" s="42">
        <v>0</v>
      </c>
      <c r="EZ46" s="71">
        <f t="shared" si="13"/>
        <v>0</v>
      </c>
      <c r="FA46" s="71">
        <f t="shared" si="8"/>
        <v>0</v>
      </c>
      <c r="FB46" s="72">
        <f t="shared" si="9"/>
        <v>0</v>
      </c>
      <c r="FC46" s="72">
        <f t="shared" si="10"/>
        <v>37</v>
      </c>
    </row>
    <row r="47" spans="1:159" ht="24.95" customHeight="1">
      <c r="A47" s="237" t="s">
        <v>989</v>
      </c>
      <c r="B47" s="215" t="s">
        <v>1051</v>
      </c>
      <c r="C47" s="215">
        <v>0</v>
      </c>
      <c r="D47" s="65">
        <v>1</v>
      </c>
      <c r="E47" s="215">
        <v>1</v>
      </c>
      <c r="F47" s="65">
        <v>2</v>
      </c>
      <c r="G47" s="216">
        <v>0</v>
      </c>
      <c r="H47" s="65">
        <v>0</v>
      </c>
      <c r="I47" s="216">
        <v>0</v>
      </c>
      <c r="J47" s="217">
        <v>0</v>
      </c>
      <c r="K47" s="218">
        <f t="shared" si="0"/>
        <v>1</v>
      </c>
      <c r="L47" s="218">
        <f t="shared" si="11"/>
        <v>3</v>
      </c>
      <c r="M47" s="219">
        <f t="shared" si="1"/>
        <v>4</v>
      </c>
      <c r="N47" s="217">
        <v>0</v>
      </c>
      <c r="O47" s="215">
        <v>0</v>
      </c>
      <c r="P47" s="216">
        <v>0</v>
      </c>
      <c r="Q47" s="217">
        <v>0</v>
      </c>
      <c r="R47" s="220">
        <v>0</v>
      </c>
      <c r="S47" s="238">
        <v>0</v>
      </c>
      <c r="T47" s="216">
        <v>0</v>
      </c>
      <c r="U47" s="217">
        <v>0</v>
      </c>
      <c r="V47" s="215">
        <v>0</v>
      </c>
      <c r="W47" s="215">
        <v>0</v>
      </c>
      <c r="X47" s="215">
        <v>0</v>
      </c>
      <c r="Y47" s="215">
        <v>0</v>
      </c>
      <c r="Z47" s="67">
        <v>0</v>
      </c>
      <c r="AA47" s="217">
        <v>0</v>
      </c>
      <c r="AB47" s="215">
        <v>0</v>
      </c>
      <c r="AC47" s="215">
        <v>0</v>
      </c>
      <c r="AD47" s="215">
        <v>0</v>
      </c>
      <c r="AE47" s="218">
        <f t="shared" si="2"/>
        <v>0</v>
      </c>
      <c r="AF47" s="218">
        <f t="shared" si="3"/>
        <v>0</v>
      </c>
      <c r="AG47" s="62">
        <f t="shared" si="4"/>
        <v>0</v>
      </c>
      <c r="AH47" s="64">
        <v>0</v>
      </c>
      <c r="AI47" s="63">
        <v>0</v>
      </c>
      <c r="AJ47" s="64">
        <v>0</v>
      </c>
      <c r="AK47" s="64">
        <v>0</v>
      </c>
      <c r="AL47" s="64">
        <v>0</v>
      </c>
      <c r="AM47" s="65">
        <v>0</v>
      </c>
      <c r="AN47" s="66">
        <v>0</v>
      </c>
      <c r="AO47" s="65">
        <v>0</v>
      </c>
      <c r="AP47" s="65">
        <v>0</v>
      </c>
      <c r="AQ47" s="66">
        <v>0</v>
      </c>
      <c r="AR47" s="66">
        <v>0</v>
      </c>
      <c r="AS47" s="64">
        <v>0</v>
      </c>
      <c r="AT47" s="67">
        <v>0</v>
      </c>
      <c r="AU47" s="65">
        <v>0</v>
      </c>
      <c r="AV47" s="65">
        <v>0</v>
      </c>
      <c r="AW47" s="66">
        <v>0</v>
      </c>
      <c r="AX47" s="67">
        <v>0</v>
      </c>
      <c r="AY47" s="65">
        <v>0</v>
      </c>
      <c r="AZ47" s="66">
        <v>0</v>
      </c>
      <c r="BA47" s="65">
        <v>0</v>
      </c>
      <c r="BB47" s="65">
        <v>0</v>
      </c>
      <c r="BC47" s="65">
        <v>0</v>
      </c>
      <c r="BD47" s="65">
        <v>0</v>
      </c>
      <c r="BE47" s="66">
        <v>0</v>
      </c>
      <c r="BF47" s="64">
        <v>0</v>
      </c>
      <c r="BG47" s="65">
        <v>0</v>
      </c>
      <c r="BH47" s="66">
        <v>0</v>
      </c>
      <c r="BI47" s="65">
        <v>0</v>
      </c>
      <c r="BJ47" s="66">
        <v>0</v>
      </c>
      <c r="BK47" s="67">
        <v>0</v>
      </c>
      <c r="BL47" s="65">
        <v>0</v>
      </c>
      <c r="BM47" s="65">
        <v>0</v>
      </c>
      <c r="BN47" s="64">
        <v>0</v>
      </c>
      <c r="BO47" s="65">
        <v>0</v>
      </c>
      <c r="BP47" s="66">
        <v>0</v>
      </c>
      <c r="BQ47" s="65">
        <v>0</v>
      </c>
      <c r="BR47" s="64">
        <v>0</v>
      </c>
      <c r="BS47" s="65">
        <v>0</v>
      </c>
      <c r="BT47" s="65">
        <v>0</v>
      </c>
      <c r="BU47" s="65">
        <v>0</v>
      </c>
      <c r="BV47" s="68">
        <f t="shared" si="5"/>
        <v>0</v>
      </c>
      <c r="BW47" s="68">
        <f t="shared" si="6"/>
        <v>0</v>
      </c>
      <c r="BX47" s="69">
        <f t="shared" si="7"/>
        <v>0</v>
      </c>
      <c r="BY47" s="64">
        <v>0</v>
      </c>
      <c r="BZ47" s="64">
        <v>0</v>
      </c>
      <c r="CA47" s="64">
        <v>43</v>
      </c>
      <c r="CB47" s="65">
        <v>17</v>
      </c>
      <c r="CC47" s="66">
        <v>11</v>
      </c>
      <c r="CD47" s="65">
        <v>2</v>
      </c>
      <c r="CE47" s="66">
        <v>0</v>
      </c>
      <c r="CF47" s="65">
        <v>0</v>
      </c>
      <c r="CG47" s="65">
        <v>0</v>
      </c>
      <c r="CH47" s="65">
        <v>0</v>
      </c>
      <c r="CI47" s="65">
        <v>0</v>
      </c>
      <c r="CJ47" s="65">
        <v>0</v>
      </c>
      <c r="CK47" s="66">
        <v>0</v>
      </c>
      <c r="CL47" s="64">
        <v>0</v>
      </c>
      <c r="CM47" s="65">
        <v>0</v>
      </c>
      <c r="CN47" s="65">
        <v>0</v>
      </c>
      <c r="CO47" s="66">
        <v>0</v>
      </c>
      <c r="CP47" s="66">
        <v>0</v>
      </c>
      <c r="CQ47" s="64">
        <v>0</v>
      </c>
      <c r="CR47" s="64">
        <v>0</v>
      </c>
      <c r="CS47" s="64">
        <v>0</v>
      </c>
      <c r="CT47" s="65">
        <v>0</v>
      </c>
      <c r="CU47" s="65">
        <v>0</v>
      </c>
      <c r="CV47" s="66">
        <v>0</v>
      </c>
      <c r="CW47" s="64">
        <v>0</v>
      </c>
      <c r="CX47" s="64">
        <v>0</v>
      </c>
      <c r="CY47" s="64">
        <v>0</v>
      </c>
      <c r="CZ47" s="65">
        <v>0</v>
      </c>
      <c r="DA47" s="65">
        <v>0</v>
      </c>
      <c r="DB47" s="66">
        <v>0</v>
      </c>
      <c r="DC47" s="64">
        <v>0</v>
      </c>
      <c r="DD47" s="64">
        <v>0</v>
      </c>
      <c r="DE47" s="64">
        <v>0</v>
      </c>
      <c r="DF47" s="65">
        <v>0</v>
      </c>
      <c r="DG47" s="66">
        <v>0</v>
      </c>
      <c r="DH47" s="64">
        <v>0</v>
      </c>
      <c r="DI47" s="65">
        <v>0</v>
      </c>
      <c r="DJ47" s="65">
        <v>0</v>
      </c>
      <c r="DK47" s="65">
        <v>0</v>
      </c>
      <c r="DL47" s="66">
        <v>0</v>
      </c>
      <c r="DM47" s="64">
        <v>0</v>
      </c>
      <c r="DN47" s="65">
        <v>0</v>
      </c>
      <c r="DO47" s="65">
        <v>0</v>
      </c>
      <c r="DP47" s="64">
        <v>0</v>
      </c>
      <c r="DQ47" s="66">
        <v>0</v>
      </c>
      <c r="DR47" s="64">
        <v>0</v>
      </c>
      <c r="DS47" s="65">
        <v>0</v>
      </c>
      <c r="DT47" s="66">
        <v>0</v>
      </c>
      <c r="DU47" s="66">
        <v>0</v>
      </c>
      <c r="DV47" s="64">
        <v>0</v>
      </c>
      <c r="DW47" s="64">
        <v>0</v>
      </c>
      <c r="DX47" s="65">
        <v>0</v>
      </c>
      <c r="DY47" s="65">
        <v>0</v>
      </c>
      <c r="DZ47" s="64">
        <v>0</v>
      </c>
      <c r="EA47" s="65">
        <v>0</v>
      </c>
      <c r="EB47" s="64">
        <v>0</v>
      </c>
      <c r="EC47" s="64">
        <v>0</v>
      </c>
      <c r="ED47" s="65">
        <v>0</v>
      </c>
      <c r="EE47" s="64">
        <v>0</v>
      </c>
      <c r="EF47" s="67">
        <v>0</v>
      </c>
      <c r="EG47" s="65">
        <v>0</v>
      </c>
      <c r="EH47" s="64">
        <v>0</v>
      </c>
      <c r="EI47" s="64">
        <v>0</v>
      </c>
      <c r="EJ47" s="65">
        <v>0</v>
      </c>
      <c r="EK47" s="65">
        <v>0</v>
      </c>
      <c r="EL47" s="66">
        <v>0</v>
      </c>
      <c r="EM47" s="64">
        <v>0</v>
      </c>
      <c r="EN47" s="66">
        <v>0</v>
      </c>
      <c r="EO47" s="64">
        <v>0</v>
      </c>
      <c r="EP47" s="67">
        <v>0</v>
      </c>
      <c r="EQ47" s="65">
        <v>0</v>
      </c>
      <c r="ER47" s="66">
        <v>0</v>
      </c>
      <c r="ES47" s="64">
        <v>0</v>
      </c>
      <c r="ET47" s="64">
        <v>0</v>
      </c>
      <c r="EU47" s="66">
        <v>0</v>
      </c>
      <c r="EV47" s="65">
        <v>0</v>
      </c>
      <c r="EW47" s="65">
        <v>0</v>
      </c>
      <c r="EX47" s="70">
        <v>0</v>
      </c>
      <c r="EY47" s="42">
        <v>0</v>
      </c>
      <c r="EZ47" s="71">
        <f t="shared" si="13"/>
        <v>54</v>
      </c>
      <c r="FA47" s="71">
        <f t="shared" si="8"/>
        <v>19</v>
      </c>
      <c r="FB47" s="72">
        <f t="shared" si="9"/>
        <v>73</v>
      </c>
      <c r="FC47" s="72">
        <f t="shared" si="10"/>
        <v>77</v>
      </c>
    </row>
    <row r="48" spans="1:159" ht="24.95" customHeight="1">
      <c r="A48" s="237" t="s">
        <v>990</v>
      </c>
      <c r="B48" s="215" t="s">
        <v>1051</v>
      </c>
      <c r="C48" s="215">
        <v>2</v>
      </c>
      <c r="D48" s="65">
        <v>2</v>
      </c>
      <c r="E48" s="215"/>
      <c r="F48" s="65">
        <v>0</v>
      </c>
      <c r="G48" s="216">
        <v>0</v>
      </c>
      <c r="H48" s="65">
        <v>0</v>
      </c>
      <c r="I48" s="216">
        <v>4</v>
      </c>
      <c r="J48" s="217">
        <v>0</v>
      </c>
      <c r="K48" s="218">
        <f t="shared" si="0"/>
        <v>6</v>
      </c>
      <c r="L48" s="218">
        <f t="shared" si="11"/>
        <v>2</v>
      </c>
      <c r="M48" s="219">
        <f t="shared" si="1"/>
        <v>8</v>
      </c>
      <c r="N48" s="217">
        <v>0</v>
      </c>
      <c r="O48" s="215">
        <v>0</v>
      </c>
      <c r="P48" s="216">
        <v>0</v>
      </c>
      <c r="Q48" s="217">
        <v>0</v>
      </c>
      <c r="R48" s="220">
        <v>0</v>
      </c>
      <c r="S48" s="238">
        <v>0</v>
      </c>
      <c r="T48" s="216">
        <v>0</v>
      </c>
      <c r="U48" s="217">
        <v>0</v>
      </c>
      <c r="V48" s="215">
        <v>0</v>
      </c>
      <c r="W48" s="215">
        <v>0</v>
      </c>
      <c r="X48" s="215">
        <v>0</v>
      </c>
      <c r="Y48" s="215">
        <v>0</v>
      </c>
      <c r="Z48" s="67">
        <v>0</v>
      </c>
      <c r="AA48" s="217">
        <v>0</v>
      </c>
      <c r="AB48" s="215">
        <v>0</v>
      </c>
      <c r="AC48" s="215">
        <v>0</v>
      </c>
      <c r="AD48" s="215">
        <v>0</v>
      </c>
      <c r="AE48" s="218">
        <f t="shared" si="2"/>
        <v>0</v>
      </c>
      <c r="AF48" s="218">
        <f t="shared" si="3"/>
        <v>0</v>
      </c>
      <c r="AG48" s="62">
        <f t="shared" si="4"/>
        <v>0</v>
      </c>
      <c r="AH48" s="64">
        <v>2</v>
      </c>
      <c r="AI48" s="63">
        <v>0</v>
      </c>
      <c r="AJ48" s="64">
        <v>0</v>
      </c>
      <c r="AK48" s="64">
        <v>0</v>
      </c>
      <c r="AL48" s="64">
        <v>0</v>
      </c>
      <c r="AM48" s="65">
        <v>0</v>
      </c>
      <c r="AN48" s="66">
        <v>0</v>
      </c>
      <c r="AO48" s="65">
        <v>0</v>
      </c>
      <c r="AP48" s="65">
        <v>1</v>
      </c>
      <c r="AQ48" s="66">
        <v>0</v>
      </c>
      <c r="AR48" s="66">
        <v>0</v>
      </c>
      <c r="AS48" s="64">
        <v>0</v>
      </c>
      <c r="AT48" s="67">
        <v>0</v>
      </c>
      <c r="AU48" s="65">
        <v>0</v>
      </c>
      <c r="AV48" s="65">
        <v>0</v>
      </c>
      <c r="AW48" s="66">
        <v>0</v>
      </c>
      <c r="AX48" s="67">
        <v>1</v>
      </c>
      <c r="AY48" s="65">
        <v>0</v>
      </c>
      <c r="AZ48" s="66">
        <v>0</v>
      </c>
      <c r="BA48" s="65">
        <v>0</v>
      </c>
      <c r="BB48" s="65">
        <v>0</v>
      </c>
      <c r="BC48" s="65">
        <v>0</v>
      </c>
      <c r="BD48" s="65">
        <v>0</v>
      </c>
      <c r="BE48" s="66">
        <v>0</v>
      </c>
      <c r="BF48" s="64">
        <v>0</v>
      </c>
      <c r="BG48" s="65">
        <v>0</v>
      </c>
      <c r="BH48" s="66">
        <v>0</v>
      </c>
      <c r="BI48" s="65">
        <v>0</v>
      </c>
      <c r="BJ48" s="66">
        <v>0</v>
      </c>
      <c r="BK48" s="67">
        <v>0</v>
      </c>
      <c r="BL48" s="65">
        <v>0</v>
      </c>
      <c r="BM48" s="65">
        <v>0</v>
      </c>
      <c r="BN48" s="64">
        <v>0</v>
      </c>
      <c r="BO48" s="65">
        <v>0</v>
      </c>
      <c r="BP48" s="66">
        <v>0</v>
      </c>
      <c r="BQ48" s="65">
        <v>0</v>
      </c>
      <c r="BR48" s="64">
        <v>0</v>
      </c>
      <c r="BS48" s="65">
        <v>0</v>
      </c>
      <c r="BT48" s="65">
        <v>0</v>
      </c>
      <c r="BU48" s="65">
        <v>0</v>
      </c>
      <c r="BV48" s="68">
        <f t="shared" si="5"/>
        <v>4</v>
      </c>
      <c r="BW48" s="68">
        <f t="shared" si="6"/>
        <v>0</v>
      </c>
      <c r="BX48" s="69">
        <f t="shared" si="7"/>
        <v>4</v>
      </c>
      <c r="BY48" s="64">
        <v>0</v>
      </c>
      <c r="BZ48" s="64">
        <v>0</v>
      </c>
      <c r="CA48" s="64">
        <v>0</v>
      </c>
      <c r="CB48" s="65">
        <v>0</v>
      </c>
      <c r="CC48" s="66">
        <v>0</v>
      </c>
      <c r="CD48" s="65">
        <v>0</v>
      </c>
      <c r="CE48" s="66">
        <v>0</v>
      </c>
      <c r="CF48" s="65">
        <v>0</v>
      </c>
      <c r="CG48" s="65">
        <v>0</v>
      </c>
      <c r="CH48" s="65">
        <v>0</v>
      </c>
      <c r="CI48" s="65">
        <v>0</v>
      </c>
      <c r="CJ48" s="65">
        <v>0</v>
      </c>
      <c r="CK48" s="66">
        <v>0</v>
      </c>
      <c r="CL48" s="64">
        <v>0</v>
      </c>
      <c r="CM48" s="65">
        <v>0</v>
      </c>
      <c r="CN48" s="65">
        <v>0</v>
      </c>
      <c r="CO48" s="66">
        <v>0</v>
      </c>
      <c r="CP48" s="66">
        <v>0</v>
      </c>
      <c r="CQ48" s="64">
        <v>0</v>
      </c>
      <c r="CR48" s="64">
        <v>0</v>
      </c>
      <c r="CS48" s="64">
        <v>0</v>
      </c>
      <c r="CT48" s="65">
        <v>0</v>
      </c>
      <c r="CU48" s="65">
        <v>0</v>
      </c>
      <c r="CV48" s="66">
        <v>0</v>
      </c>
      <c r="CW48" s="64">
        <v>0</v>
      </c>
      <c r="CX48" s="64">
        <v>0</v>
      </c>
      <c r="CY48" s="64">
        <v>0</v>
      </c>
      <c r="CZ48" s="65">
        <v>0</v>
      </c>
      <c r="DA48" s="65">
        <v>0</v>
      </c>
      <c r="DB48" s="66">
        <v>0</v>
      </c>
      <c r="DC48" s="64">
        <v>0</v>
      </c>
      <c r="DD48" s="64">
        <v>0</v>
      </c>
      <c r="DE48" s="64">
        <v>0</v>
      </c>
      <c r="DF48" s="65">
        <v>0</v>
      </c>
      <c r="DG48" s="66">
        <v>0</v>
      </c>
      <c r="DH48" s="64">
        <v>0</v>
      </c>
      <c r="DI48" s="65">
        <v>0</v>
      </c>
      <c r="DJ48" s="65">
        <v>0</v>
      </c>
      <c r="DK48" s="65">
        <v>0</v>
      </c>
      <c r="DL48" s="66">
        <v>0</v>
      </c>
      <c r="DM48" s="64">
        <v>0</v>
      </c>
      <c r="DN48" s="65">
        <v>0</v>
      </c>
      <c r="DO48" s="65">
        <v>0</v>
      </c>
      <c r="DP48" s="64">
        <v>0</v>
      </c>
      <c r="DQ48" s="66">
        <v>0</v>
      </c>
      <c r="DR48" s="64">
        <v>0</v>
      </c>
      <c r="DS48" s="65">
        <v>0</v>
      </c>
      <c r="DT48" s="66">
        <v>0</v>
      </c>
      <c r="DU48" s="66">
        <v>0</v>
      </c>
      <c r="DV48" s="64">
        <v>0</v>
      </c>
      <c r="DW48" s="64">
        <v>0</v>
      </c>
      <c r="DX48" s="65">
        <v>0</v>
      </c>
      <c r="DY48" s="65">
        <v>0</v>
      </c>
      <c r="DZ48" s="64">
        <v>0</v>
      </c>
      <c r="EA48" s="65">
        <v>0</v>
      </c>
      <c r="EB48" s="64">
        <v>0</v>
      </c>
      <c r="EC48" s="64">
        <v>0</v>
      </c>
      <c r="ED48" s="65">
        <v>0</v>
      </c>
      <c r="EE48" s="64">
        <v>0</v>
      </c>
      <c r="EF48" s="67">
        <v>0</v>
      </c>
      <c r="EG48" s="65">
        <v>0</v>
      </c>
      <c r="EH48" s="64">
        <v>0</v>
      </c>
      <c r="EI48" s="64">
        <v>0</v>
      </c>
      <c r="EJ48" s="65">
        <v>0</v>
      </c>
      <c r="EK48" s="65">
        <v>0</v>
      </c>
      <c r="EL48" s="66">
        <v>0</v>
      </c>
      <c r="EM48" s="64">
        <v>0</v>
      </c>
      <c r="EN48" s="66">
        <v>0</v>
      </c>
      <c r="EO48" s="64">
        <v>0</v>
      </c>
      <c r="EP48" s="67">
        <v>0</v>
      </c>
      <c r="EQ48" s="65">
        <v>0</v>
      </c>
      <c r="ER48" s="66">
        <v>0</v>
      </c>
      <c r="ES48" s="64">
        <v>0</v>
      </c>
      <c r="ET48" s="64">
        <v>0</v>
      </c>
      <c r="EU48" s="66">
        <v>0</v>
      </c>
      <c r="EV48" s="65">
        <v>0</v>
      </c>
      <c r="EW48" s="65">
        <v>0</v>
      </c>
      <c r="EX48" s="70">
        <v>0</v>
      </c>
      <c r="EY48" s="42">
        <v>0</v>
      </c>
      <c r="EZ48" s="71">
        <f t="shared" si="13"/>
        <v>0</v>
      </c>
      <c r="FA48" s="71">
        <f t="shared" si="8"/>
        <v>0</v>
      </c>
      <c r="FB48" s="72">
        <f t="shared" si="9"/>
        <v>0</v>
      </c>
      <c r="FC48" s="72">
        <f t="shared" si="10"/>
        <v>12</v>
      </c>
    </row>
    <row r="49" spans="1:159" ht="24.95" customHeight="1">
      <c r="A49" s="237" t="s">
        <v>991</v>
      </c>
      <c r="B49" s="215" t="s">
        <v>1051</v>
      </c>
      <c r="C49" s="215">
        <v>0</v>
      </c>
      <c r="D49" s="65">
        <v>0</v>
      </c>
      <c r="E49" s="215">
        <v>0</v>
      </c>
      <c r="F49" s="65">
        <v>0</v>
      </c>
      <c r="G49" s="216">
        <v>0</v>
      </c>
      <c r="H49" s="65">
        <v>0</v>
      </c>
      <c r="I49" s="216">
        <v>0</v>
      </c>
      <c r="J49" s="217">
        <v>0</v>
      </c>
      <c r="K49" s="218">
        <f t="shared" si="0"/>
        <v>0</v>
      </c>
      <c r="L49" s="218">
        <f t="shared" si="11"/>
        <v>0</v>
      </c>
      <c r="M49" s="219">
        <f t="shared" si="1"/>
        <v>0</v>
      </c>
      <c r="N49" s="217">
        <v>0</v>
      </c>
      <c r="O49" s="215">
        <v>0</v>
      </c>
      <c r="P49" s="216">
        <v>0</v>
      </c>
      <c r="Q49" s="217">
        <v>0</v>
      </c>
      <c r="R49" s="220">
        <v>0</v>
      </c>
      <c r="S49" s="238">
        <v>0</v>
      </c>
      <c r="T49" s="216">
        <v>0</v>
      </c>
      <c r="U49" s="217">
        <v>0</v>
      </c>
      <c r="V49" s="215">
        <v>0</v>
      </c>
      <c r="W49" s="215">
        <v>0</v>
      </c>
      <c r="X49" s="215">
        <v>0</v>
      </c>
      <c r="Y49" s="215">
        <v>0</v>
      </c>
      <c r="Z49" s="67">
        <v>0</v>
      </c>
      <c r="AA49" s="217">
        <v>0</v>
      </c>
      <c r="AB49" s="215">
        <v>0</v>
      </c>
      <c r="AC49" s="215">
        <v>0</v>
      </c>
      <c r="AD49" s="215">
        <v>0</v>
      </c>
      <c r="AE49" s="218">
        <f t="shared" si="2"/>
        <v>0</v>
      </c>
      <c r="AF49" s="218">
        <f t="shared" si="3"/>
        <v>0</v>
      </c>
      <c r="AG49" s="62">
        <f t="shared" si="4"/>
        <v>0</v>
      </c>
      <c r="AH49" s="64">
        <v>0</v>
      </c>
      <c r="AI49" s="63">
        <v>4</v>
      </c>
      <c r="AJ49" s="64">
        <v>0</v>
      </c>
      <c r="AK49" s="64">
        <v>2</v>
      </c>
      <c r="AL49" s="64">
        <v>0</v>
      </c>
      <c r="AM49" s="65">
        <v>0</v>
      </c>
      <c r="AN49" s="66">
        <v>0</v>
      </c>
      <c r="AO49" s="65">
        <v>0</v>
      </c>
      <c r="AP49" s="65">
        <v>0</v>
      </c>
      <c r="AQ49" s="66">
        <v>0</v>
      </c>
      <c r="AR49" s="66">
        <v>0</v>
      </c>
      <c r="AS49" s="64">
        <v>0</v>
      </c>
      <c r="AT49" s="67">
        <v>0</v>
      </c>
      <c r="AU49" s="65">
        <v>0</v>
      </c>
      <c r="AV49" s="65">
        <v>0</v>
      </c>
      <c r="AW49" s="66">
        <v>0</v>
      </c>
      <c r="AX49" s="67">
        <v>0</v>
      </c>
      <c r="AY49" s="65">
        <v>0</v>
      </c>
      <c r="AZ49" s="66">
        <v>0</v>
      </c>
      <c r="BA49" s="65">
        <v>0</v>
      </c>
      <c r="BB49" s="65">
        <v>0</v>
      </c>
      <c r="BC49" s="65">
        <v>0</v>
      </c>
      <c r="BD49" s="65">
        <v>0</v>
      </c>
      <c r="BE49" s="66">
        <v>0</v>
      </c>
      <c r="BF49" s="64">
        <v>0</v>
      </c>
      <c r="BG49" s="65">
        <v>0</v>
      </c>
      <c r="BH49" s="66">
        <v>0</v>
      </c>
      <c r="BI49" s="65">
        <v>0</v>
      </c>
      <c r="BJ49" s="66">
        <v>0</v>
      </c>
      <c r="BK49" s="67">
        <v>0</v>
      </c>
      <c r="BL49" s="65">
        <v>0</v>
      </c>
      <c r="BM49" s="65">
        <v>0</v>
      </c>
      <c r="BN49" s="64">
        <v>0</v>
      </c>
      <c r="BO49" s="65">
        <v>0</v>
      </c>
      <c r="BP49" s="66">
        <v>0</v>
      </c>
      <c r="BQ49" s="65">
        <v>0</v>
      </c>
      <c r="BR49" s="64">
        <v>0</v>
      </c>
      <c r="BS49" s="65">
        <v>0</v>
      </c>
      <c r="BT49" s="65">
        <v>0</v>
      </c>
      <c r="BU49" s="65">
        <v>0</v>
      </c>
      <c r="BV49" s="68">
        <f t="shared" si="5"/>
        <v>0</v>
      </c>
      <c r="BW49" s="68">
        <f t="shared" si="6"/>
        <v>6</v>
      </c>
      <c r="BX49" s="69">
        <f t="shared" si="7"/>
        <v>6</v>
      </c>
      <c r="BY49" s="64">
        <v>0</v>
      </c>
      <c r="BZ49" s="64">
        <v>0</v>
      </c>
      <c r="CA49" s="64">
        <v>0</v>
      </c>
      <c r="CB49" s="65">
        <v>0</v>
      </c>
      <c r="CC49" s="66">
        <v>0</v>
      </c>
      <c r="CD49" s="65">
        <v>0</v>
      </c>
      <c r="CE49" s="66">
        <v>0</v>
      </c>
      <c r="CF49" s="65">
        <v>0</v>
      </c>
      <c r="CG49" s="65">
        <v>0</v>
      </c>
      <c r="CH49" s="65">
        <v>0</v>
      </c>
      <c r="CI49" s="65">
        <v>0</v>
      </c>
      <c r="CJ49" s="65">
        <v>0</v>
      </c>
      <c r="CK49" s="66">
        <v>0</v>
      </c>
      <c r="CL49" s="64">
        <v>6</v>
      </c>
      <c r="CM49" s="65">
        <v>0</v>
      </c>
      <c r="CN49" s="65">
        <v>0</v>
      </c>
      <c r="CO49" s="66">
        <v>0</v>
      </c>
      <c r="CP49" s="66">
        <v>0</v>
      </c>
      <c r="CQ49" s="64">
        <v>0</v>
      </c>
      <c r="CR49" s="64">
        <v>0</v>
      </c>
      <c r="CS49" s="64">
        <v>0</v>
      </c>
      <c r="CT49" s="65">
        <v>0</v>
      </c>
      <c r="CU49" s="65">
        <v>0</v>
      </c>
      <c r="CV49" s="66">
        <v>0</v>
      </c>
      <c r="CW49" s="64">
        <v>0</v>
      </c>
      <c r="CX49" s="64">
        <v>0</v>
      </c>
      <c r="CY49" s="64">
        <v>0</v>
      </c>
      <c r="CZ49" s="65">
        <v>0</v>
      </c>
      <c r="DA49" s="65">
        <v>0</v>
      </c>
      <c r="DB49" s="66">
        <v>0</v>
      </c>
      <c r="DC49" s="64">
        <v>0</v>
      </c>
      <c r="DD49" s="64">
        <v>0</v>
      </c>
      <c r="DE49" s="64">
        <v>0</v>
      </c>
      <c r="DF49" s="65">
        <v>0</v>
      </c>
      <c r="DG49" s="66">
        <v>0</v>
      </c>
      <c r="DH49" s="64">
        <v>0</v>
      </c>
      <c r="DI49" s="65">
        <v>0</v>
      </c>
      <c r="DJ49" s="65">
        <v>0</v>
      </c>
      <c r="DK49" s="65">
        <v>0</v>
      </c>
      <c r="DL49" s="66">
        <v>0</v>
      </c>
      <c r="DM49" s="64">
        <v>0</v>
      </c>
      <c r="DN49" s="65">
        <v>0</v>
      </c>
      <c r="DO49" s="65">
        <v>0</v>
      </c>
      <c r="DP49" s="64">
        <v>0</v>
      </c>
      <c r="DQ49" s="66">
        <v>0</v>
      </c>
      <c r="DR49" s="64">
        <v>0</v>
      </c>
      <c r="DS49" s="65">
        <v>0</v>
      </c>
      <c r="DT49" s="66">
        <v>0</v>
      </c>
      <c r="DU49" s="66">
        <v>0</v>
      </c>
      <c r="DV49" s="64">
        <v>0</v>
      </c>
      <c r="DW49" s="64">
        <v>0</v>
      </c>
      <c r="DX49" s="65">
        <v>0</v>
      </c>
      <c r="DY49" s="65">
        <v>0</v>
      </c>
      <c r="DZ49" s="64">
        <v>0</v>
      </c>
      <c r="EA49" s="65">
        <v>0</v>
      </c>
      <c r="EB49" s="64">
        <v>0</v>
      </c>
      <c r="EC49" s="64">
        <v>0</v>
      </c>
      <c r="ED49" s="65">
        <v>0</v>
      </c>
      <c r="EE49" s="64">
        <v>0</v>
      </c>
      <c r="EF49" s="67">
        <v>0</v>
      </c>
      <c r="EG49" s="65">
        <v>0</v>
      </c>
      <c r="EH49" s="64">
        <v>0</v>
      </c>
      <c r="EI49" s="64">
        <v>0</v>
      </c>
      <c r="EJ49" s="65">
        <v>0</v>
      </c>
      <c r="EK49" s="65">
        <v>0</v>
      </c>
      <c r="EL49" s="66">
        <v>0</v>
      </c>
      <c r="EM49" s="64">
        <v>0</v>
      </c>
      <c r="EN49" s="66">
        <v>0</v>
      </c>
      <c r="EO49" s="64">
        <v>0</v>
      </c>
      <c r="EP49" s="67">
        <v>0</v>
      </c>
      <c r="EQ49" s="65">
        <v>0</v>
      </c>
      <c r="ER49" s="66">
        <v>0</v>
      </c>
      <c r="ES49" s="64">
        <v>0</v>
      </c>
      <c r="ET49" s="64">
        <v>0</v>
      </c>
      <c r="EU49" s="66">
        <v>0</v>
      </c>
      <c r="EV49" s="65">
        <v>0</v>
      </c>
      <c r="EW49" s="65">
        <v>0</v>
      </c>
      <c r="EX49" s="70">
        <v>0</v>
      </c>
      <c r="EY49" s="42">
        <v>4</v>
      </c>
      <c r="EZ49" s="71">
        <f t="shared" si="13"/>
        <v>0</v>
      </c>
      <c r="FA49" s="71">
        <f t="shared" si="8"/>
        <v>10</v>
      </c>
      <c r="FB49" s="72">
        <f t="shared" si="9"/>
        <v>10</v>
      </c>
      <c r="FC49" s="72">
        <f t="shared" si="10"/>
        <v>16</v>
      </c>
    </row>
    <row r="50" spans="1:159" ht="24.95" customHeight="1">
      <c r="A50" s="237" t="s">
        <v>992</v>
      </c>
      <c r="B50" s="215" t="s">
        <v>1051</v>
      </c>
      <c r="C50" s="215">
        <v>8</v>
      </c>
      <c r="D50" s="65">
        <v>0</v>
      </c>
      <c r="E50" s="215">
        <v>6</v>
      </c>
      <c r="F50" s="65">
        <v>0</v>
      </c>
      <c r="G50" s="216">
        <v>0</v>
      </c>
      <c r="H50" s="65">
        <v>0</v>
      </c>
      <c r="I50" s="216">
        <v>8</v>
      </c>
      <c r="J50" s="217">
        <v>0</v>
      </c>
      <c r="K50" s="218">
        <f t="shared" si="0"/>
        <v>22</v>
      </c>
      <c r="L50" s="218">
        <f t="shared" si="11"/>
        <v>0</v>
      </c>
      <c r="M50" s="219">
        <f t="shared" si="1"/>
        <v>22</v>
      </c>
      <c r="N50" s="217">
        <v>0</v>
      </c>
      <c r="O50" s="215">
        <v>0</v>
      </c>
      <c r="P50" s="216">
        <v>0</v>
      </c>
      <c r="Q50" s="217">
        <v>0</v>
      </c>
      <c r="R50" s="220">
        <v>0</v>
      </c>
      <c r="S50" s="238">
        <v>0</v>
      </c>
      <c r="T50" s="216">
        <v>0</v>
      </c>
      <c r="U50" s="217">
        <v>0</v>
      </c>
      <c r="V50" s="215">
        <v>0</v>
      </c>
      <c r="W50" s="215">
        <v>0</v>
      </c>
      <c r="X50" s="215">
        <v>0</v>
      </c>
      <c r="Y50" s="215">
        <v>0</v>
      </c>
      <c r="Z50" s="67">
        <v>0</v>
      </c>
      <c r="AA50" s="217">
        <v>0</v>
      </c>
      <c r="AB50" s="215">
        <v>0</v>
      </c>
      <c r="AC50" s="215">
        <v>0</v>
      </c>
      <c r="AD50" s="215">
        <v>0</v>
      </c>
      <c r="AE50" s="218">
        <f t="shared" si="2"/>
        <v>0</v>
      </c>
      <c r="AF50" s="218">
        <f t="shared" si="3"/>
        <v>0</v>
      </c>
      <c r="AG50" s="62">
        <f t="shared" si="4"/>
        <v>0</v>
      </c>
      <c r="AH50" s="64">
        <v>0</v>
      </c>
      <c r="AI50" s="63">
        <v>7</v>
      </c>
      <c r="AJ50" s="64">
        <v>7</v>
      </c>
      <c r="AK50" s="64">
        <v>5</v>
      </c>
      <c r="AL50" s="64">
        <v>0</v>
      </c>
      <c r="AM50" s="65">
        <v>0</v>
      </c>
      <c r="AN50" s="66">
        <v>0</v>
      </c>
      <c r="AO50" s="65">
        <v>0</v>
      </c>
      <c r="AP50" s="65">
        <v>0</v>
      </c>
      <c r="AQ50" s="66">
        <v>0</v>
      </c>
      <c r="AR50" s="66">
        <v>0</v>
      </c>
      <c r="AS50" s="64">
        <v>0</v>
      </c>
      <c r="AT50" s="67">
        <v>0</v>
      </c>
      <c r="AU50" s="65">
        <v>0</v>
      </c>
      <c r="AV50" s="65">
        <v>0</v>
      </c>
      <c r="AW50" s="66">
        <v>0</v>
      </c>
      <c r="AX50" s="67">
        <v>0</v>
      </c>
      <c r="AY50" s="65">
        <v>0</v>
      </c>
      <c r="AZ50" s="66">
        <v>0</v>
      </c>
      <c r="BA50" s="65">
        <v>0</v>
      </c>
      <c r="BB50" s="65">
        <v>0</v>
      </c>
      <c r="BC50" s="65">
        <v>0</v>
      </c>
      <c r="BD50" s="65">
        <v>0</v>
      </c>
      <c r="BE50" s="66">
        <v>0</v>
      </c>
      <c r="BF50" s="64">
        <v>0</v>
      </c>
      <c r="BG50" s="65">
        <v>0</v>
      </c>
      <c r="BH50" s="66">
        <v>0</v>
      </c>
      <c r="BI50" s="65">
        <v>0</v>
      </c>
      <c r="BJ50" s="66">
        <v>0</v>
      </c>
      <c r="BK50" s="67">
        <v>0</v>
      </c>
      <c r="BL50" s="65">
        <v>0</v>
      </c>
      <c r="BM50" s="65">
        <v>0</v>
      </c>
      <c r="BN50" s="64">
        <v>0</v>
      </c>
      <c r="BO50" s="65">
        <v>0</v>
      </c>
      <c r="BP50" s="66">
        <v>0</v>
      </c>
      <c r="BQ50" s="65">
        <v>0</v>
      </c>
      <c r="BR50" s="64">
        <v>0</v>
      </c>
      <c r="BS50" s="65">
        <v>0</v>
      </c>
      <c r="BT50" s="65">
        <v>0</v>
      </c>
      <c r="BU50" s="65">
        <v>0</v>
      </c>
      <c r="BV50" s="68">
        <f t="shared" si="5"/>
        <v>7</v>
      </c>
      <c r="BW50" s="68">
        <f t="shared" si="6"/>
        <v>12</v>
      </c>
      <c r="BX50" s="69">
        <f t="shared" si="7"/>
        <v>19</v>
      </c>
      <c r="BY50" s="64">
        <v>0</v>
      </c>
      <c r="BZ50" s="64">
        <v>0</v>
      </c>
      <c r="CA50" s="64">
        <v>0</v>
      </c>
      <c r="CB50" s="65">
        <v>0</v>
      </c>
      <c r="CC50" s="66">
        <v>0</v>
      </c>
      <c r="CD50" s="65">
        <v>0</v>
      </c>
      <c r="CE50" s="66">
        <v>0</v>
      </c>
      <c r="CF50" s="65">
        <v>0</v>
      </c>
      <c r="CG50" s="65">
        <v>0</v>
      </c>
      <c r="CH50" s="65">
        <v>0</v>
      </c>
      <c r="CI50" s="65">
        <v>0</v>
      </c>
      <c r="CJ50" s="65">
        <v>0</v>
      </c>
      <c r="CK50" s="66">
        <v>0</v>
      </c>
      <c r="CL50" s="64">
        <v>0</v>
      </c>
      <c r="CM50" s="65">
        <v>0</v>
      </c>
      <c r="CN50" s="65">
        <v>0</v>
      </c>
      <c r="CO50" s="66">
        <v>0</v>
      </c>
      <c r="CP50" s="66">
        <v>0</v>
      </c>
      <c r="CQ50" s="64">
        <v>0</v>
      </c>
      <c r="CR50" s="64">
        <v>0</v>
      </c>
      <c r="CS50" s="64">
        <v>0</v>
      </c>
      <c r="CT50" s="65">
        <v>0</v>
      </c>
      <c r="CU50" s="65">
        <v>0</v>
      </c>
      <c r="CV50" s="66">
        <v>0</v>
      </c>
      <c r="CW50" s="64">
        <v>0</v>
      </c>
      <c r="CX50" s="64">
        <v>0</v>
      </c>
      <c r="CY50" s="64">
        <v>0</v>
      </c>
      <c r="CZ50" s="65">
        <v>0</v>
      </c>
      <c r="DA50" s="65">
        <v>0</v>
      </c>
      <c r="DB50" s="66">
        <v>0</v>
      </c>
      <c r="DC50" s="64">
        <v>0</v>
      </c>
      <c r="DD50" s="64">
        <v>0</v>
      </c>
      <c r="DE50" s="64">
        <v>0</v>
      </c>
      <c r="DF50" s="65">
        <v>0</v>
      </c>
      <c r="DG50" s="66">
        <v>0</v>
      </c>
      <c r="DH50" s="64">
        <v>0</v>
      </c>
      <c r="DI50" s="65">
        <v>0</v>
      </c>
      <c r="DJ50" s="65">
        <v>0</v>
      </c>
      <c r="DK50" s="65">
        <v>0</v>
      </c>
      <c r="DL50" s="66">
        <v>0</v>
      </c>
      <c r="DM50" s="64">
        <v>0</v>
      </c>
      <c r="DN50" s="65">
        <v>0</v>
      </c>
      <c r="DO50" s="65">
        <v>0</v>
      </c>
      <c r="DP50" s="64">
        <v>0</v>
      </c>
      <c r="DQ50" s="66">
        <v>0</v>
      </c>
      <c r="DR50" s="64">
        <v>0</v>
      </c>
      <c r="DS50" s="65">
        <v>0</v>
      </c>
      <c r="DT50" s="66">
        <v>0</v>
      </c>
      <c r="DU50" s="66">
        <v>0</v>
      </c>
      <c r="DV50" s="64">
        <v>0</v>
      </c>
      <c r="DW50" s="64">
        <v>0</v>
      </c>
      <c r="DX50" s="65">
        <v>0</v>
      </c>
      <c r="DY50" s="65">
        <v>0</v>
      </c>
      <c r="DZ50" s="64">
        <v>0</v>
      </c>
      <c r="EA50" s="65">
        <v>0</v>
      </c>
      <c r="EB50" s="64">
        <v>0</v>
      </c>
      <c r="EC50" s="64">
        <v>0</v>
      </c>
      <c r="ED50" s="65">
        <v>0</v>
      </c>
      <c r="EE50" s="64">
        <v>0</v>
      </c>
      <c r="EF50" s="67">
        <v>0</v>
      </c>
      <c r="EG50" s="65">
        <v>0</v>
      </c>
      <c r="EH50" s="64">
        <v>0</v>
      </c>
      <c r="EI50" s="64">
        <v>0</v>
      </c>
      <c r="EJ50" s="65">
        <v>0</v>
      </c>
      <c r="EK50" s="65">
        <v>0</v>
      </c>
      <c r="EL50" s="66">
        <v>0</v>
      </c>
      <c r="EM50" s="64">
        <v>0</v>
      </c>
      <c r="EN50" s="66">
        <v>0</v>
      </c>
      <c r="EO50" s="64">
        <v>0</v>
      </c>
      <c r="EP50" s="67">
        <v>0</v>
      </c>
      <c r="EQ50" s="65">
        <v>0</v>
      </c>
      <c r="ER50" s="66">
        <v>0</v>
      </c>
      <c r="ES50" s="64">
        <v>0</v>
      </c>
      <c r="ET50" s="64">
        <v>0</v>
      </c>
      <c r="EU50" s="66">
        <v>0</v>
      </c>
      <c r="EV50" s="65">
        <v>0</v>
      </c>
      <c r="EW50" s="65">
        <v>0</v>
      </c>
      <c r="EX50" s="70">
        <v>0</v>
      </c>
      <c r="EY50" s="42">
        <v>0</v>
      </c>
      <c r="EZ50" s="71">
        <f t="shared" si="13"/>
        <v>0</v>
      </c>
      <c r="FA50" s="71">
        <f t="shared" si="8"/>
        <v>0</v>
      </c>
      <c r="FB50" s="72">
        <f t="shared" si="9"/>
        <v>0</v>
      </c>
      <c r="FC50" s="72">
        <f t="shared" si="10"/>
        <v>41</v>
      </c>
    </row>
    <row r="51" spans="1:159" ht="24.95" customHeight="1">
      <c r="A51" s="237" t="s">
        <v>993</v>
      </c>
      <c r="B51" s="215" t="s">
        <v>1051</v>
      </c>
      <c r="C51" s="215">
        <v>2</v>
      </c>
      <c r="D51" s="65">
        <v>2</v>
      </c>
      <c r="E51" s="215">
        <v>0</v>
      </c>
      <c r="F51" s="65">
        <v>1</v>
      </c>
      <c r="G51" s="216">
        <v>0</v>
      </c>
      <c r="H51" s="65">
        <v>0</v>
      </c>
      <c r="I51" s="216">
        <v>0</v>
      </c>
      <c r="J51" s="217">
        <v>0</v>
      </c>
      <c r="K51" s="218">
        <f t="shared" si="0"/>
        <v>2</v>
      </c>
      <c r="L51" s="218">
        <f t="shared" si="11"/>
        <v>3</v>
      </c>
      <c r="M51" s="219">
        <f t="shared" si="1"/>
        <v>5</v>
      </c>
      <c r="N51" s="217">
        <v>0</v>
      </c>
      <c r="O51" s="215">
        <v>0</v>
      </c>
      <c r="P51" s="216">
        <v>0</v>
      </c>
      <c r="Q51" s="217">
        <v>0</v>
      </c>
      <c r="R51" s="220">
        <v>0</v>
      </c>
      <c r="S51" s="238">
        <v>0</v>
      </c>
      <c r="T51" s="216">
        <v>0</v>
      </c>
      <c r="U51" s="217">
        <v>0</v>
      </c>
      <c r="V51" s="215">
        <v>0</v>
      </c>
      <c r="W51" s="215">
        <v>0</v>
      </c>
      <c r="X51" s="215">
        <v>0</v>
      </c>
      <c r="Y51" s="215">
        <v>0</v>
      </c>
      <c r="Z51" s="67">
        <v>0</v>
      </c>
      <c r="AA51" s="217">
        <v>0</v>
      </c>
      <c r="AB51" s="215">
        <v>0</v>
      </c>
      <c r="AC51" s="215">
        <v>0</v>
      </c>
      <c r="AD51" s="215">
        <v>0</v>
      </c>
      <c r="AE51" s="218">
        <f t="shared" si="2"/>
        <v>0</v>
      </c>
      <c r="AF51" s="218">
        <f t="shared" si="3"/>
        <v>0</v>
      </c>
      <c r="AG51" s="62">
        <f t="shared" si="4"/>
        <v>0</v>
      </c>
      <c r="AH51" s="64">
        <v>0</v>
      </c>
      <c r="AI51" s="63">
        <v>1</v>
      </c>
      <c r="AJ51" s="64">
        <v>0</v>
      </c>
      <c r="AK51" s="64">
        <v>0</v>
      </c>
      <c r="AL51" s="64">
        <v>0</v>
      </c>
      <c r="AM51" s="65">
        <v>0</v>
      </c>
      <c r="AN51" s="66">
        <v>0</v>
      </c>
      <c r="AO51" s="65">
        <v>0</v>
      </c>
      <c r="AP51" s="65">
        <v>0</v>
      </c>
      <c r="AQ51" s="66">
        <v>0</v>
      </c>
      <c r="AR51" s="66">
        <v>0</v>
      </c>
      <c r="AS51" s="64">
        <v>0</v>
      </c>
      <c r="AT51" s="67">
        <v>0</v>
      </c>
      <c r="AU51" s="65">
        <v>0</v>
      </c>
      <c r="AV51" s="65">
        <v>0</v>
      </c>
      <c r="AW51" s="66">
        <v>0</v>
      </c>
      <c r="AX51" s="67">
        <v>0</v>
      </c>
      <c r="AY51" s="65">
        <v>0</v>
      </c>
      <c r="AZ51" s="66">
        <v>0</v>
      </c>
      <c r="BA51" s="65">
        <v>0</v>
      </c>
      <c r="BB51" s="65">
        <v>0</v>
      </c>
      <c r="BC51" s="65">
        <v>0</v>
      </c>
      <c r="BD51" s="65">
        <v>0</v>
      </c>
      <c r="BE51" s="66">
        <v>0</v>
      </c>
      <c r="BF51" s="64">
        <v>0</v>
      </c>
      <c r="BG51" s="65">
        <v>0</v>
      </c>
      <c r="BH51" s="66">
        <v>0</v>
      </c>
      <c r="BI51" s="65">
        <v>0</v>
      </c>
      <c r="BJ51" s="66">
        <v>0</v>
      </c>
      <c r="BK51" s="67">
        <v>0</v>
      </c>
      <c r="BL51" s="65">
        <v>0</v>
      </c>
      <c r="BM51" s="65">
        <v>0</v>
      </c>
      <c r="BN51" s="64">
        <v>0</v>
      </c>
      <c r="BO51" s="65">
        <v>0</v>
      </c>
      <c r="BP51" s="66">
        <v>0</v>
      </c>
      <c r="BQ51" s="65">
        <v>0</v>
      </c>
      <c r="BR51" s="64">
        <v>0</v>
      </c>
      <c r="BS51" s="65">
        <v>0</v>
      </c>
      <c r="BT51" s="65">
        <v>0</v>
      </c>
      <c r="BU51" s="65">
        <v>0</v>
      </c>
      <c r="BV51" s="68">
        <f t="shared" si="5"/>
        <v>0</v>
      </c>
      <c r="BW51" s="68">
        <f t="shared" si="6"/>
        <v>1</v>
      </c>
      <c r="BX51" s="69">
        <f t="shared" si="7"/>
        <v>1</v>
      </c>
      <c r="BY51" s="64">
        <v>0</v>
      </c>
      <c r="BZ51" s="64">
        <v>0</v>
      </c>
      <c r="CA51" s="64">
        <v>0</v>
      </c>
      <c r="CB51" s="65">
        <v>0</v>
      </c>
      <c r="CC51" s="66">
        <v>0</v>
      </c>
      <c r="CD51" s="65">
        <v>0</v>
      </c>
      <c r="CE51" s="66">
        <v>0</v>
      </c>
      <c r="CF51" s="65">
        <v>0</v>
      </c>
      <c r="CG51" s="65">
        <v>0</v>
      </c>
      <c r="CH51" s="65">
        <v>0</v>
      </c>
      <c r="CI51" s="65">
        <v>0</v>
      </c>
      <c r="CJ51" s="65">
        <v>0</v>
      </c>
      <c r="CK51" s="66">
        <v>0</v>
      </c>
      <c r="CL51" s="64">
        <v>0</v>
      </c>
      <c r="CM51" s="65">
        <v>0</v>
      </c>
      <c r="CN51" s="65">
        <v>0</v>
      </c>
      <c r="CO51" s="66">
        <v>0</v>
      </c>
      <c r="CP51" s="66">
        <v>0</v>
      </c>
      <c r="CQ51" s="64">
        <v>0</v>
      </c>
      <c r="CR51" s="64">
        <v>0</v>
      </c>
      <c r="CS51" s="64">
        <v>0</v>
      </c>
      <c r="CT51" s="65">
        <v>0</v>
      </c>
      <c r="CU51" s="65">
        <v>0</v>
      </c>
      <c r="CV51" s="66">
        <v>0</v>
      </c>
      <c r="CW51" s="64">
        <v>0</v>
      </c>
      <c r="CX51" s="64">
        <v>0</v>
      </c>
      <c r="CY51" s="64">
        <v>0</v>
      </c>
      <c r="CZ51" s="65">
        <v>0</v>
      </c>
      <c r="DA51" s="65">
        <v>0</v>
      </c>
      <c r="DB51" s="66">
        <v>0</v>
      </c>
      <c r="DC51" s="64">
        <v>0</v>
      </c>
      <c r="DD51" s="64">
        <v>0</v>
      </c>
      <c r="DE51" s="64">
        <v>0</v>
      </c>
      <c r="DF51" s="65">
        <v>0</v>
      </c>
      <c r="DG51" s="66">
        <v>0</v>
      </c>
      <c r="DH51" s="64">
        <v>0</v>
      </c>
      <c r="DI51" s="65">
        <v>0</v>
      </c>
      <c r="DJ51" s="65">
        <v>0</v>
      </c>
      <c r="DK51" s="65">
        <v>0</v>
      </c>
      <c r="DL51" s="66">
        <v>0</v>
      </c>
      <c r="DM51" s="64">
        <v>0</v>
      </c>
      <c r="DN51" s="65">
        <v>0</v>
      </c>
      <c r="DO51" s="65">
        <v>0</v>
      </c>
      <c r="DP51" s="64">
        <v>0</v>
      </c>
      <c r="DQ51" s="66">
        <v>0</v>
      </c>
      <c r="DR51" s="64">
        <v>0</v>
      </c>
      <c r="DS51" s="65">
        <v>0</v>
      </c>
      <c r="DT51" s="66">
        <v>0</v>
      </c>
      <c r="DU51" s="66">
        <v>0</v>
      </c>
      <c r="DV51" s="64">
        <v>0</v>
      </c>
      <c r="DW51" s="64">
        <v>0</v>
      </c>
      <c r="DX51" s="65">
        <v>0</v>
      </c>
      <c r="DY51" s="65">
        <v>0</v>
      </c>
      <c r="DZ51" s="64">
        <v>0</v>
      </c>
      <c r="EA51" s="65">
        <v>0</v>
      </c>
      <c r="EB51" s="64">
        <v>0</v>
      </c>
      <c r="EC51" s="64">
        <v>0</v>
      </c>
      <c r="ED51" s="65">
        <v>0</v>
      </c>
      <c r="EE51" s="64">
        <v>0</v>
      </c>
      <c r="EF51" s="67">
        <v>0</v>
      </c>
      <c r="EG51" s="65">
        <v>0</v>
      </c>
      <c r="EH51" s="64">
        <v>0</v>
      </c>
      <c r="EI51" s="64">
        <v>0</v>
      </c>
      <c r="EJ51" s="65">
        <v>0</v>
      </c>
      <c r="EK51" s="65">
        <v>0</v>
      </c>
      <c r="EL51" s="66">
        <v>0</v>
      </c>
      <c r="EM51" s="64">
        <v>0</v>
      </c>
      <c r="EN51" s="66">
        <v>0</v>
      </c>
      <c r="EO51" s="64">
        <v>0</v>
      </c>
      <c r="EP51" s="67">
        <v>0</v>
      </c>
      <c r="EQ51" s="65">
        <v>0</v>
      </c>
      <c r="ER51" s="66">
        <v>0</v>
      </c>
      <c r="ES51" s="64">
        <v>0</v>
      </c>
      <c r="ET51" s="64">
        <v>0</v>
      </c>
      <c r="EU51" s="66">
        <v>0</v>
      </c>
      <c r="EV51" s="65">
        <v>0</v>
      </c>
      <c r="EW51" s="65">
        <v>0</v>
      </c>
      <c r="EX51" s="70">
        <v>0</v>
      </c>
      <c r="EY51" s="42">
        <v>0</v>
      </c>
      <c r="EZ51" s="71">
        <f t="shared" si="13"/>
        <v>0</v>
      </c>
      <c r="FA51" s="71">
        <f t="shared" si="8"/>
        <v>0</v>
      </c>
      <c r="FB51" s="72">
        <f t="shared" si="9"/>
        <v>0</v>
      </c>
      <c r="FC51" s="72">
        <f t="shared" si="10"/>
        <v>6</v>
      </c>
    </row>
    <row r="52" spans="1:159" ht="24.95" customHeight="1">
      <c r="A52" s="237" t="s">
        <v>994</v>
      </c>
      <c r="B52" s="215" t="s">
        <v>1051</v>
      </c>
      <c r="C52" s="215">
        <v>0</v>
      </c>
      <c r="D52" s="65">
        <v>0</v>
      </c>
      <c r="E52" s="215">
        <v>0</v>
      </c>
      <c r="F52" s="65">
        <v>0</v>
      </c>
      <c r="G52" s="216">
        <v>0</v>
      </c>
      <c r="H52" s="65">
        <v>0</v>
      </c>
      <c r="I52" s="216">
        <v>0</v>
      </c>
      <c r="J52" s="217">
        <v>0</v>
      </c>
      <c r="K52" s="218">
        <f t="shared" si="0"/>
        <v>0</v>
      </c>
      <c r="L52" s="218">
        <f t="shared" si="11"/>
        <v>0</v>
      </c>
      <c r="M52" s="219">
        <f t="shared" si="1"/>
        <v>0</v>
      </c>
      <c r="N52" s="217">
        <v>0</v>
      </c>
      <c r="O52" s="215">
        <v>0</v>
      </c>
      <c r="P52" s="216">
        <v>0</v>
      </c>
      <c r="Q52" s="217">
        <v>0</v>
      </c>
      <c r="R52" s="220">
        <v>0</v>
      </c>
      <c r="S52" s="238">
        <v>0</v>
      </c>
      <c r="T52" s="216">
        <v>0</v>
      </c>
      <c r="U52" s="217">
        <v>0</v>
      </c>
      <c r="V52" s="215">
        <v>0</v>
      </c>
      <c r="W52" s="215">
        <v>0</v>
      </c>
      <c r="X52" s="215">
        <v>0</v>
      </c>
      <c r="Y52" s="215">
        <v>0</v>
      </c>
      <c r="Z52" s="67">
        <v>0</v>
      </c>
      <c r="AA52" s="217">
        <v>0</v>
      </c>
      <c r="AB52" s="215">
        <v>0</v>
      </c>
      <c r="AC52" s="215">
        <v>0</v>
      </c>
      <c r="AD52" s="215">
        <v>0</v>
      </c>
      <c r="AE52" s="218">
        <f t="shared" si="2"/>
        <v>0</v>
      </c>
      <c r="AF52" s="218">
        <f t="shared" si="3"/>
        <v>0</v>
      </c>
      <c r="AG52" s="62">
        <f t="shared" si="4"/>
        <v>0</v>
      </c>
      <c r="AH52" s="64">
        <v>2</v>
      </c>
      <c r="AI52" s="63">
        <v>2</v>
      </c>
      <c r="AJ52" s="64">
        <v>0</v>
      </c>
      <c r="AK52" s="64">
        <v>1</v>
      </c>
      <c r="AL52" s="64">
        <v>3</v>
      </c>
      <c r="AM52" s="65">
        <v>0</v>
      </c>
      <c r="AN52" s="66">
        <v>0</v>
      </c>
      <c r="AO52" s="65">
        <v>0</v>
      </c>
      <c r="AP52" s="65">
        <v>1</v>
      </c>
      <c r="AQ52" s="66">
        <v>0</v>
      </c>
      <c r="AR52" s="66">
        <v>0</v>
      </c>
      <c r="AS52" s="64">
        <v>0</v>
      </c>
      <c r="AT52" s="67">
        <v>0</v>
      </c>
      <c r="AU52" s="65">
        <v>0</v>
      </c>
      <c r="AV52" s="65">
        <v>0</v>
      </c>
      <c r="AW52" s="66">
        <v>0</v>
      </c>
      <c r="AX52" s="67">
        <v>0</v>
      </c>
      <c r="AY52" s="65">
        <v>0</v>
      </c>
      <c r="AZ52" s="66">
        <v>0</v>
      </c>
      <c r="BA52" s="65">
        <v>0</v>
      </c>
      <c r="BB52" s="65">
        <v>0</v>
      </c>
      <c r="BC52" s="65">
        <v>0</v>
      </c>
      <c r="BD52" s="65">
        <v>0</v>
      </c>
      <c r="BE52" s="66">
        <v>0</v>
      </c>
      <c r="BF52" s="64">
        <v>3</v>
      </c>
      <c r="BG52" s="65">
        <v>0</v>
      </c>
      <c r="BH52" s="66">
        <v>0</v>
      </c>
      <c r="BI52" s="65">
        <v>0</v>
      </c>
      <c r="BJ52" s="66">
        <v>0</v>
      </c>
      <c r="BK52" s="67">
        <v>0</v>
      </c>
      <c r="BL52" s="65">
        <v>0</v>
      </c>
      <c r="BM52" s="65">
        <v>0</v>
      </c>
      <c r="BN52" s="64">
        <v>0</v>
      </c>
      <c r="BO52" s="65">
        <v>0</v>
      </c>
      <c r="BP52" s="66">
        <v>0</v>
      </c>
      <c r="BQ52" s="65">
        <v>0</v>
      </c>
      <c r="BR52" s="64">
        <v>0</v>
      </c>
      <c r="BS52" s="65">
        <v>0</v>
      </c>
      <c r="BT52" s="65">
        <v>0</v>
      </c>
      <c r="BU52" s="65">
        <v>0</v>
      </c>
      <c r="BV52" s="68">
        <f t="shared" si="5"/>
        <v>9</v>
      </c>
      <c r="BW52" s="68">
        <f t="shared" si="6"/>
        <v>3</v>
      </c>
      <c r="BX52" s="69">
        <f t="shared" si="7"/>
        <v>12</v>
      </c>
      <c r="BY52" s="64">
        <v>0</v>
      </c>
      <c r="BZ52" s="64">
        <v>0</v>
      </c>
      <c r="CA52" s="64">
        <v>71</v>
      </c>
      <c r="CB52" s="65">
        <v>0</v>
      </c>
      <c r="CC52" s="66">
        <v>0</v>
      </c>
      <c r="CD52" s="65">
        <v>0</v>
      </c>
      <c r="CE52" s="66">
        <v>0</v>
      </c>
      <c r="CF52" s="65">
        <v>0</v>
      </c>
      <c r="CG52" s="65">
        <v>0</v>
      </c>
      <c r="CH52" s="65">
        <v>0</v>
      </c>
      <c r="CI52" s="65">
        <v>9</v>
      </c>
      <c r="CJ52" s="65">
        <v>0</v>
      </c>
      <c r="CK52" s="66">
        <v>0</v>
      </c>
      <c r="CL52" s="64">
        <v>0</v>
      </c>
      <c r="CM52" s="65">
        <v>0</v>
      </c>
      <c r="CN52" s="65">
        <v>0</v>
      </c>
      <c r="CO52" s="66">
        <v>0</v>
      </c>
      <c r="CP52" s="66">
        <v>0</v>
      </c>
      <c r="CQ52" s="64">
        <v>0</v>
      </c>
      <c r="CR52" s="64">
        <v>0</v>
      </c>
      <c r="CS52" s="64">
        <v>0</v>
      </c>
      <c r="CT52" s="65">
        <v>0</v>
      </c>
      <c r="CU52" s="65">
        <v>0</v>
      </c>
      <c r="CV52" s="66">
        <v>0</v>
      </c>
      <c r="CW52" s="64">
        <v>0</v>
      </c>
      <c r="CX52" s="64">
        <v>0</v>
      </c>
      <c r="CY52" s="64">
        <v>0</v>
      </c>
      <c r="CZ52" s="65">
        <v>0</v>
      </c>
      <c r="DA52" s="65">
        <v>0</v>
      </c>
      <c r="DB52" s="66">
        <v>0</v>
      </c>
      <c r="DC52" s="64">
        <v>0</v>
      </c>
      <c r="DD52" s="64">
        <v>0</v>
      </c>
      <c r="DE52" s="64">
        <v>0</v>
      </c>
      <c r="DF52" s="65">
        <v>0</v>
      </c>
      <c r="DG52" s="66">
        <v>0</v>
      </c>
      <c r="DH52" s="64">
        <v>0</v>
      </c>
      <c r="DI52" s="65">
        <v>0</v>
      </c>
      <c r="DJ52" s="65">
        <v>0</v>
      </c>
      <c r="DK52" s="65">
        <v>0</v>
      </c>
      <c r="DL52" s="66">
        <v>0</v>
      </c>
      <c r="DM52" s="64">
        <v>0</v>
      </c>
      <c r="DN52" s="65">
        <v>0</v>
      </c>
      <c r="DO52" s="65">
        <v>0</v>
      </c>
      <c r="DP52" s="64">
        <v>0</v>
      </c>
      <c r="DQ52" s="66">
        <v>0</v>
      </c>
      <c r="DR52" s="64">
        <v>0</v>
      </c>
      <c r="DS52" s="65">
        <v>0</v>
      </c>
      <c r="DT52" s="66">
        <v>0</v>
      </c>
      <c r="DU52" s="66">
        <v>0</v>
      </c>
      <c r="DV52" s="64">
        <v>0</v>
      </c>
      <c r="DW52" s="64">
        <v>0</v>
      </c>
      <c r="DX52" s="65">
        <v>0</v>
      </c>
      <c r="DY52" s="65">
        <v>0</v>
      </c>
      <c r="DZ52" s="64">
        <v>0</v>
      </c>
      <c r="EA52" s="65">
        <v>0</v>
      </c>
      <c r="EB52" s="64">
        <v>0</v>
      </c>
      <c r="EC52" s="64">
        <v>0</v>
      </c>
      <c r="ED52" s="65">
        <v>0</v>
      </c>
      <c r="EE52" s="64">
        <v>0</v>
      </c>
      <c r="EF52" s="67">
        <v>0</v>
      </c>
      <c r="EG52" s="65">
        <v>0</v>
      </c>
      <c r="EH52" s="64">
        <v>0</v>
      </c>
      <c r="EI52" s="64">
        <v>0</v>
      </c>
      <c r="EJ52" s="65">
        <v>0</v>
      </c>
      <c r="EK52" s="65">
        <v>0</v>
      </c>
      <c r="EL52" s="66">
        <v>0</v>
      </c>
      <c r="EM52" s="64">
        <v>0</v>
      </c>
      <c r="EN52" s="66">
        <v>0</v>
      </c>
      <c r="EO52" s="64">
        <v>0</v>
      </c>
      <c r="EP52" s="67">
        <v>0</v>
      </c>
      <c r="EQ52" s="65">
        <v>0</v>
      </c>
      <c r="ER52" s="66">
        <v>0</v>
      </c>
      <c r="ES52" s="64">
        <v>0</v>
      </c>
      <c r="ET52" s="64">
        <v>0</v>
      </c>
      <c r="EU52" s="66">
        <v>0</v>
      </c>
      <c r="EV52" s="65">
        <v>0</v>
      </c>
      <c r="EW52" s="65">
        <v>0</v>
      </c>
      <c r="EX52" s="70">
        <v>0</v>
      </c>
      <c r="EY52" s="42">
        <v>0</v>
      </c>
      <c r="EZ52" s="71">
        <f t="shared" si="13"/>
        <v>80</v>
      </c>
      <c r="FA52" s="71">
        <f t="shared" si="8"/>
        <v>0</v>
      </c>
      <c r="FB52" s="72">
        <f t="shared" si="9"/>
        <v>80</v>
      </c>
      <c r="FC52" s="72">
        <f t="shared" si="10"/>
        <v>92</v>
      </c>
    </row>
    <row r="53" spans="1:159" ht="24.95" customHeight="1">
      <c r="A53" s="237" t="s">
        <v>995</v>
      </c>
      <c r="B53" s="215" t="s">
        <v>1051</v>
      </c>
      <c r="C53" s="215">
        <v>3</v>
      </c>
      <c r="D53" s="65">
        <v>2</v>
      </c>
      <c r="E53" s="215">
        <v>0</v>
      </c>
      <c r="F53" s="65">
        <v>1</v>
      </c>
      <c r="G53" s="216">
        <v>0</v>
      </c>
      <c r="H53" s="65">
        <v>0</v>
      </c>
      <c r="I53" s="216">
        <v>0</v>
      </c>
      <c r="J53" s="217">
        <v>0</v>
      </c>
      <c r="K53" s="218">
        <f t="shared" si="0"/>
        <v>3</v>
      </c>
      <c r="L53" s="218">
        <f t="shared" si="11"/>
        <v>3</v>
      </c>
      <c r="M53" s="219">
        <f t="shared" si="1"/>
        <v>6</v>
      </c>
      <c r="N53" s="217">
        <v>0</v>
      </c>
      <c r="O53" s="215">
        <v>0</v>
      </c>
      <c r="P53" s="216">
        <v>0</v>
      </c>
      <c r="Q53" s="217">
        <v>0</v>
      </c>
      <c r="R53" s="220">
        <v>0</v>
      </c>
      <c r="S53" s="238">
        <v>0</v>
      </c>
      <c r="T53" s="216">
        <v>0</v>
      </c>
      <c r="U53" s="217">
        <v>0</v>
      </c>
      <c r="V53" s="215">
        <v>0</v>
      </c>
      <c r="W53" s="215">
        <v>0</v>
      </c>
      <c r="X53" s="215">
        <v>0</v>
      </c>
      <c r="Y53" s="215">
        <v>0</v>
      </c>
      <c r="Z53" s="67">
        <v>1</v>
      </c>
      <c r="AA53" s="217">
        <v>0</v>
      </c>
      <c r="AB53" s="215">
        <v>0</v>
      </c>
      <c r="AC53" s="215">
        <v>0</v>
      </c>
      <c r="AD53" s="215">
        <v>0</v>
      </c>
      <c r="AE53" s="218">
        <f t="shared" si="2"/>
        <v>1</v>
      </c>
      <c r="AF53" s="218">
        <f t="shared" si="3"/>
        <v>0</v>
      </c>
      <c r="AG53" s="62">
        <f t="shared" si="4"/>
        <v>1</v>
      </c>
      <c r="AH53" s="64">
        <v>5</v>
      </c>
      <c r="AI53" s="63">
        <v>5</v>
      </c>
      <c r="AJ53" s="64">
        <v>0</v>
      </c>
      <c r="AK53" s="64">
        <v>6</v>
      </c>
      <c r="AL53" s="64">
        <v>0</v>
      </c>
      <c r="AM53" s="65">
        <v>0</v>
      </c>
      <c r="AN53" s="66">
        <v>0</v>
      </c>
      <c r="AO53" s="65">
        <v>0</v>
      </c>
      <c r="AP53" s="65">
        <v>0</v>
      </c>
      <c r="AQ53" s="66">
        <v>0</v>
      </c>
      <c r="AR53" s="66">
        <v>0</v>
      </c>
      <c r="AS53" s="64">
        <v>0</v>
      </c>
      <c r="AT53" s="67">
        <v>0</v>
      </c>
      <c r="AU53" s="65">
        <v>0</v>
      </c>
      <c r="AV53" s="65">
        <v>0</v>
      </c>
      <c r="AW53" s="66">
        <v>0</v>
      </c>
      <c r="AX53" s="67">
        <v>5</v>
      </c>
      <c r="AY53" s="65">
        <v>0</v>
      </c>
      <c r="AZ53" s="66">
        <v>0</v>
      </c>
      <c r="BA53" s="65">
        <v>0</v>
      </c>
      <c r="BB53" s="65">
        <v>2</v>
      </c>
      <c r="BC53" s="65">
        <v>1</v>
      </c>
      <c r="BD53" s="65">
        <v>0</v>
      </c>
      <c r="BE53" s="66">
        <v>0</v>
      </c>
      <c r="BF53" s="64">
        <v>0</v>
      </c>
      <c r="BG53" s="65">
        <v>0</v>
      </c>
      <c r="BH53" s="66">
        <v>0</v>
      </c>
      <c r="BI53" s="65">
        <v>0</v>
      </c>
      <c r="BJ53" s="66">
        <v>0</v>
      </c>
      <c r="BK53" s="67">
        <v>0</v>
      </c>
      <c r="BL53" s="65">
        <v>0</v>
      </c>
      <c r="BM53" s="65">
        <v>0</v>
      </c>
      <c r="BN53" s="64">
        <v>0</v>
      </c>
      <c r="BO53" s="65">
        <v>0</v>
      </c>
      <c r="BP53" s="66">
        <v>0</v>
      </c>
      <c r="BQ53" s="65">
        <v>0</v>
      </c>
      <c r="BR53" s="64">
        <v>0</v>
      </c>
      <c r="BS53" s="65">
        <v>0</v>
      </c>
      <c r="BT53" s="65">
        <v>0</v>
      </c>
      <c r="BU53" s="65">
        <v>0</v>
      </c>
      <c r="BV53" s="68">
        <f t="shared" si="5"/>
        <v>12</v>
      </c>
      <c r="BW53" s="68">
        <f t="shared" si="6"/>
        <v>12</v>
      </c>
      <c r="BX53" s="69">
        <f t="shared" si="7"/>
        <v>24</v>
      </c>
      <c r="BY53" s="64">
        <v>0</v>
      </c>
      <c r="BZ53" s="64">
        <v>0</v>
      </c>
      <c r="CA53" s="64">
        <v>0</v>
      </c>
      <c r="CB53" s="65">
        <v>0</v>
      </c>
      <c r="CC53" s="66">
        <v>0</v>
      </c>
      <c r="CD53" s="65">
        <v>0</v>
      </c>
      <c r="CE53" s="66">
        <v>0</v>
      </c>
      <c r="CF53" s="65">
        <v>0</v>
      </c>
      <c r="CG53" s="65">
        <v>0</v>
      </c>
      <c r="CH53" s="65">
        <v>0</v>
      </c>
      <c r="CI53" s="65">
        <v>43</v>
      </c>
      <c r="CJ53" s="65">
        <v>30</v>
      </c>
      <c r="CK53" s="66">
        <v>0</v>
      </c>
      <c r="CL53" s="64">
        <v>6</v>
      </c>
      <c r="CM53" s="65">
        <v>0</v>
      </c>
      <c r="CN53" s="65">
        <v>12</v>
      </c>
      <c r="CO53" s="66">
        <v>0</v>
      </c>
      <c r="CP53" s="66">
        <v>0</v>
      </c>
      <c r="CQ53" s="64">
        <v>0</v>
      </c>
      <c r="CR53" s="64">
        <v>0</v>
      </c>
      <c r="CS53" s="64">
        <v>0</v>
      </c>
      <c r="CT53" s="65">
        <v>0</v>
      </c>
      <c r="CU53" s="65">
        <v>6</v>
      </c>
      <c r="CV53" s="66">
        <v>0</v>
      </c>
      <c r="CW53" s="64">
        <v>0</v>
      </c>
      <c r="CX53" s="64">
        <v>0</v>
      </c>
      <c r="CY53" s="64">
        <v>0</v>
      </c>
      <c r="CZ53" s="65">
        <v>0</v>
      </c>
      <c r="DA53" s="65">
        <v>0</v>
      </c>
      <c r="DB53" s="66">
        <v>0</v>
      </c>
      <c r="DC53" s="64">
        <v>0</v>
      </c>
      <c r="DD53" s="64">
        <v>0</v>
      </c>
      <c r="DE53" s="64">
        <v>0</v>
      </c>
      <c r="DF53" s="65">
        <v>0</v>
      </c>
      <c r="DG53" s="66">
        <v>0</v>
      </c>
      <c r="DH53" s="64">
        <v>0</v>
      </c>
      <c r="DI53" s="65">
        <v>0</v>
      </c>
      <c r="DJ53" s="65">
        <v>0</v>
      </c>
      <c r="DK53" s="65">
        <v>0</v>
      </c>
      <c r="DL53" s="66">
        <v>0</v>
      </c>
      <c r="DM53" s="64">
        <v>0</v>
      </c>
      <c r="DN53" s="65">
        <v>0</v>
      </c>
      <c r="DO53" s="65">
        <v>0</v>
      </c>
      <c r="DP53" s="64">
        <v>0</v>
      </c>
      <c r="DQ53" s="66">
        <v>0</v>
      </c>
      <c r="DR53" s="64">
        <v>0</v>
      </c>
      <c r="DS53" s="65">
        <v>0</v>
      </c>
      <c r="DT53" s="66">
        <v>0</v>
      </c>
      <c r="DU53" s="66">
        <v>0</v>
      </c>
      <c r="DV53" s="64">
        <v>0</v>
      </c>
      <c r="DW53" s="64">
        <v>0</v>
      </c>
      <c r="DX53" s="65">
        <v>0</v>
      </c>
      <c r="DY53" s="65">
        <v>0</v>
      </c>
      <c r="DZ53" s="64">
        <v>0</v>
      </c>
      <c r="EA53" s="65">
        <v>0</v>
      </c>
      <c r="EB53" s="64">
        <v>0</v>
      </c>
      <c r="EC53" s="64">
        <v>0</v>
      </c>
      <c r="ED53" s="65">
        <v>0</v>
      </c>
      <c r="EE53" s="64">
        <v>0</v>
      </c>
      <c r="EF53" s="67">
        <v>0</v>
      </c>
      <c r="EG53" s="65">
        <v>0</v>
      </c>
      <c r="EH53" s="64">
        <v>0</v>
      </c>
      <c r="EI53" s="64">
        <v>0</v>
      </c>
      <c r="EJ53" s="65">
        <v>0</v>
      </c>
      <c r="EK53" s="65">
        <v>0</v>
      </c>
      <c r="EL53" s="66">
        <v>0</v>
      </c>
      <c r="EM53" s="64">
        <v>0</v>
      </c>
      <c r="EN53" s="66">
        <v>0</v>
      </c>
      <c r="EO53" s="64">
        <v>0</v>
      </c>
      <c r="EP53" s="67">
        <v>0</v>
      </c>
      <c r="EQ53" s="65">
        <v>0</v>
      </c>
      <c r="ER53" s="66">
        <v>0</v>
      </c>
      <c r="ES53" s="64">
        <v>0</v>
      </c>
      <c r="ET53" s="64">
        <v>0</v>
      </c>
      <c r="EU53" s="66">
        <v>0</v>
      </c>
      <c r="EV53" s="65">
        <v>0</v>
      </c>
      <c r="EW53" s="65">
        <v>0</v>
      </c>
      <c r="EX53" s="70">
        <v>0</v>
      </c>
      <c r="EY53" s="42">
        <v>1</v>
      </c>
      <c r="EZ53" s="71">
        <f t="shared" si="13"/>
        <v>49</v>
      </c>
      <c r="FA53" s="71">
        <f t="shared" si="8"/>
        <v>49</v>
      </c>
      <c r="FB53" s="72">
        <f t="shared" si="9"/>
        <v>98</v>
      </c>
      <c r="FC53" s="72">
        <f t="shared" si="10"/>
        <v>129</v>
      </c>
    </row>
    <row r="54" spans="1:159" ht="24.95" customHeight="1">
      <c r="A54" s="237" t="s">
        <v>1666</v>
      </c>
      <c r="B54" s="215" t="s">
        <v>1051</v>
      </c>
      <c r="C54" s="215">
        <v>3</v>
      </c>
      <c r="D54" s="65">
        <v>1</v>
      </c>
      <c r="E54" s="215">
        <v>0</v>
      </c>
      <c r="F54" s="65">
        <v>5</v>
      </c>
      <c r="G54" s="216">
        <v>0</v>
      </c>
      <c r="H54" s="65">
        <v>0</v>
      </c>
      <c r="I54" s="216">
        <v>1</v>
      </c>
      <c r="J54" s="217">
        <v>0</v>
      </c>
      <c r="K54" s="218">
        <f t="shared" si="0"/>
        <v>4</v>
      </c>
      <c r="L54" s="218">
        <f t="shared" si="11"/>
        <v>6</v>
      </c>
      <c r="M54" s="219">
        <f t="shared" si="1"/>
        <v>10</v>
      </c>
      <c r="N54" s="217">
        <v>0</v>
      </c>
      <c r="O54" s="215">
        <v>0</v>
      </c>
      <c r="P54" s="216">
        <v>0</v>
      </c>
      <c r="Q54" s="217">
        <v>0</v>
      </c>
      <c r="R54" s="220">
        <v>0</v>
      </c>
      <c r="S54" s="238">
        <v>1</v>
      </c>
      <c r="T54" s="216">
        <v>0</v>
      </c>
      <c r="U54" s="217">
        <v>0</v>
      </c>
      <c r="V54" s="215">
        <v>0</v>
      </c>
      <c r="W54" s="215">
        <v>0</v>
      </c>
      <c r="X54" s="215">
        <v>0</v>
      </c>
      <c r="Y54" s="215">
        <v>0</v>
      </c>
      <c r="Z54" s="67">
        <v>0</v>
      </c>
      <c r="AA54" s="217">
        <v>0</v>
      </c>
      <c r="AB54" s="215">
        <v>0</v>
      </c>
      <c r="AC54" s="215">
        <v>0</v>
      </c>
      <c r="AD54" s="215">
        <v>0</v>
      </c>
      <c r="AE54" s="218">
        <f t="shared" si="2"/>
        <v>0</v>
      </c>
      <c r="AF54" s="218">
        <f t="shared" si="3"/>
        <v>1</v>
      </c>
      <c r="AG54" s="62">
        <f t="shared" si="4"/>
        <v>1</v>
      </c>
      <c r="AH54" s="64">
        <v>3</v>
      </c>
      <c r="AI54" s="63">
        <v>8</v>
      </c>
      <c r="AJ54" s="64">
        <v>0</v>
      </c>
      <c r="AK54" s="64">
        <v>2</v>
      </c>
      <c r="AL54" s="64">
        <v>0</v>
      </c>
      <c r="AM54" s="65">
        <v>0</v>
      </c>
      <c r="AN54" s="66">
        <v>0</v>
      </c>
      <c r="AO54" s="65">
        <v>0</v>
      </c>
      <c r="AP54" s="65">
        <v>0</v>
      </c>
      <c r="AQ54" s="66">
        <v>0</v>
      </c>
      <c r="AR54" s="66">
        <v>0</v>
      </c>
      <c r="AS54" s="64">
        <v>0</v>
      </c>
      <c r="AT54" s="67">
        <v>0</v>
      </c>
      <c r="AU54" s="65">
        <v>0</v>
      </c>
      <c r="AV54" s="65">
        <v>0</v>
      </c>
      <c r="AW54" s="66">
        <v>0</v>
      </c>
      <c r="AX54" s="67">
        <v>22</v>
      </c>
      <c r="AY54" s="65">
        <v>0</v>
      </c>
      <c r="AZ54" s="66">
        <v>0</v>
      </c>
      <c r="BA54" s="65">
        <v>0</v>
      </c>
      <c r="BB54" s="65">
        <v>1</v>
      </c>
      <c r="BC54" s="65">
        <v>0</v>
      </c>
      <c r="BD54" s="65">
        <v>0</v>
      </c>
      <c r="BE54" s="66">
        <v>0</v>
      </c>
      <c r="BF54" s="64">
        <v>0</v>
      </c>
      <c r="BG54" s="65">
        <v>0</v>
      </c>
      <c r="BH54" s="66">
        <v>0</v>
      </c>
      <c r="BI54" s="65">
        <v>0</v>
      </c>
      <c r="BJ54" s="66">
        <v>0</v>
      </c>
      <c r="BK54" s="67">
        <v>0</v>
      </c>
      <c r="BL54" s="65">
        <v>0</v>
      </c>
      <c r="BM54" s="65">
        <v>0</v>
      </c>
      <c r="BN54" s="64">
        <v>0</v>
      </c>
      <c r="BO54" s="65">
        <v>0</v>
      </c>
      <c r="BP54" s="66">
        <v>0</v>
      </c>
      <c r="BQ54" s="65">
        <v>0</v>
      </c>
      <c r="BR54" s="64">
        <v>0</v>
      </c>
      <c r="BS54" s="65">
        <v>0</v>
      </c>
      <c r="BT54" s="65">
        <v>0</v>
      </c>
      <c r="BU54" s="65">
        <v>0</v>
      </c>
      <c r="BV54" s="68">
        <f t="shared" si="5"/>
        <v>26</v>
      </c>
      <c r="BW54" s="68">
        <f t="shared" si="6"/>
        <v>10</v>
      </c>
      <c r="BX54" s="69">
        <f t="shared" si="7"/>
        <v>36</v>
      </c>
      <c r="BY54" s="64">
        <v>0</v>
      </c>
      <c r="BZ54" s="64">
        <v>0</v>
      </c>
      <c r="CA54" s="64">
        <v>0</v>
      </c>
      <c r="CB54" s="65">
        <v>0</v>
      </c>
      <c r="CC54" s="66">
        <v>0</v>
      </c>
      <c r="CD54" s="65">
        <v>0</v>
      </c>
      <c r="CE54" s="66">
        <v>0</v>
      </c>
      <c r="CF54" s="65">
        <v>0</v>
      </c>
      <c r="CG54" s="65">
        <v>0</v>
      </c>
      <c r="CH54" s="65">
        <v>0</v>
      </c>
      <c r="CI54" s="65">
        <v>0</v>
      </c>
      <c r="CJ54" s="65">
        <v>0</v>
      </c>
      <c r="CK54" s="66">
        <v>0</v>
      </c>
      <c r="CL54" s="64">
        <v>0</v>
      </c>
      <c r="CM54" s="65">
        <v>0</v>
      </c>
      <c r="CN54" s="65">
        <v>0</v>
      </c>
      <c r="CO54" s="66">
        <v>0</v>
      </c>
      <c r="CP54" s="66">
        <v>0</v>
      </c>
      <c r="CQ54" s="64">
        <v>0</v>
      </c>
      <c r="CR54" s="64">
        <v>0</v>
      </c>
      <c r="CS54" s="64">
        <v>0</v>
      </c>
      <c r="CT54" s="65">
        <v>0</v>
      </c>
      <c r="CU54" s="65">
        <v>60</v>
      </c>
      <c r="CV54" s="66">
        <v>1</v>
      </c>
      <c r="CW54" s="64">
        <v>0</v>
      </c>
      <c r="CX54" s="64">
        <v>0</v>
      </c>
      <c r="CY54" s="64">
        <v>0</v>
      </c>
      <c r="CZ54" s="65">
        <v>0</v>
      </c>
      <c r="DA54" s="65">
        <v>0</v>
      </c>
      <c r="DB54" s="66">
        <v>0</v>
      </c>
      <c r="DC54" s="64">
        <v>0</v>
      </c>
      <c r="DD54" s="64">
        <v>0</v>
      </c>
      <c r="DE54" s="64">
        <v>7</v>
      </c>
      <c r="DF54" s="65">
        <v>0</v>
      </c>
      <c r="DG54" s="66">
        <v>0</v>
      </c>
      <c r="DH54" s="64">
        <v>0</v>
      </c>
      <c r="DI54" s="65">
        <v>1</v>
      </c>
      <c r="DJ54" s="65">
        <v>0</v>
      </c>
      <c r="DK54" s="65">
        <v>1</v>
      </c>
      <c r="DL54" s="66">
        <v>6</v>
      </c>
      <c r="DM54" s="64">
        <v>39</v>
      </c>
      <c r="DN54" s="65">
        <v>18</v>
      </c>
      <c r="DO54" s="65">
        <v>0</v>
      </c>
      <c r="DP54" s="64">
        <v>0</v>
      </c>
      <c r="DQ54" s="66">
        <v>0</v>
      </c>
      <c r="DR54" s="64">
        <v>5</v>
      </c>
      <c r="DS54" s="65">
        <v>0</v>
      </c>
      <c r="DT54" s="66">
        <v>0</v>
      </c>
      <c r="DU54" s="66">
        <v>0</v>
      </c>
      <c r="DV54" s="64">
        <v>0</v>
      </c>
      <c r="DW54" s="64">
        <v>0</v>
      </c>
      <c r="DX54" s="65">
        <v>0</v>
      </c>
      <c r="DY54" s="65">
        <v>0</v>
      </c>
      <c r="DZ54" s="64">
        <v>0</v>
      </c>
      <c r="EA54" s="65">
        <v>0</v>
      </c>
      <c r="EB54" s="64">
        <v>0</v>
      </c>
      <c r="EC54" s="64">
        <v>0</v>
      </c>
      <c r="ED54" s="65">
        <v>0</v>
      </c>
      <c r="EE54" s="64">
        <v>0</v>
      </c>
      <c r="EF54" s="67">
        <v>0</v>
      </c>
      <c r="EG54" s="65">
        <v>0</v>
      </c>
      <c r="EH54" s="64">
        <v>0</v>
      </c>
      <c r="EI54" s="64">
        <v>0</v>
      </c>
      <c r="EJ54" s="65">
        <v>0</v>
      </c>
      <c r="EK54" s="65">
        <v>0</v>
      </c>
      <c r="EL54" s="66">
        <v>0</v>
      </c>
      <c r="EM54" s="64">
        <v>0</v>
      </c>
      <c r="EN54" s="66">
        <v>0</v>
      </c>
      <c r="EO54" s="64">
        <v>4</v>
      </c>
      <c r="EP54" s="67">
        <v>1</v>
      </c>
      <c r="EQ54" s="65">
        <v>0</v>
      </c>
      <c r="ER54" s="66">
        <v>0</v>
      </c>
      <c r="ES54" s="64">
        <v>0</v>
      </c>
      <c r="ET54" s="64">
        <v>0</v>
      </c>
      <c r="EU54" s="66">
        <v>0</v>
      </c>
      <c r="EV54" s="65">
        <v>0</v>
      </c>
      <c r="EW54" s="65">
        <v>0</v>
      </c>
      <c r="EX54" s="70">
        <v>0</v>
      </c>
      <c r="EY54" s="42">
        <v>0</v>
      </c>
      <c r="EZ54" s="71">
        <f t="shared" si="13"/>
        <v>112</v>
      </c>
      <c r="FA54" s="71">
        <f t="shared" si="8"/>
        <v>31</v>
      </c>
      <c r="FB54" s="72">
        <f t="shared" si="9"/>
        <v>143</v>
      </c>
      <c r="FC54" s="72">
        <f t="shared" si="10"/>
        <v>190</v>
      </c>
    </row>
    <row r="55" spans="1:159" ht="24.95" customHeight="1">
      <c r="A55" s="237" t="s">
        <v>55</v>
      </c>
      <c r="B55" s="215" t="s">
        <v>1051</v>
      </c>
      <c r="C55" s="215">
        <v>0</v>
      </c>
      <c r="D55" s="65">
        <v>0</v>
      </c>
      <c r="E55" s="215">
        <v>0</v>
      </c>
      <c r="F55" s="65">
        <v>0</v>
      </c>
      <c r="G55" s="216">
        <v>0</v>
      </c>
      <c r="H55" s="65">
        <v>0</v>
      </c>
      <c r="I55" s="216">
        <v>0</v>
      </c>
      <c r="J55" s="217">
        <v>0</v>
      </c>
      <c r="K55" s="218">
        <f t="shared" si="0"/>
        <v>0</v>
      </c>
      <c r="L55" s="218">
        <f t="shared" si="11"/>
        <v>0</v>
      </c>
      <c r="M55" s="219">
        <f t="shared" si="1"/>
        <v>0</v>
      </c>
      <c r="N55" s="217">
        <v>0</v>
      </c>
      <c r="O55" s="215">
        <v>0</v>
      </c>
      <c r="P55" s="216">
        <v>0</v>
      </c>
      <c r="Q55" s="217">
        <v>0</v>
      </c>
      <c r="R55" s="220">
        <v>0</v>
      </c>
      <c r="S55" s="238">
        <v>0</v>
      </c>
      <c r="T55" s="216">
        <v>0</v>
      </c>
      <c r="U55" s="217">
        <v>0</v>
      </c>
      <c r="V55" s="215">
        <v>0</v>
      </c>
      <c r="W55" s="215">
        <v>0</v>
      </c>
      <c r="X55" s="215">
        <v>0</v>
      </c>
      <c r="Y55" s="215">
        <v>0</v>
      </c>
      <c r="Z55" s="67">
        <v>0</v>
      </c>
      <c r="AA55" s="217">
        <v>0</v>
      </c>
      <c r="AB55" s="215">
        <v>0</v>
      </c>
      <c r="AC55" s="215">
        <v>0</v>
      </c>
      <c r="AD55" s="215">
        <v>0</v>
      </c>
      <c r="AE55" s="218">
        <f t="shared" si="2"/>
        <v>0</v>
      </c>
      <c r="AF55" s="218">
        <f t="shared" si="3"/>
        <v>0</v>
      </c>
      <c r="AG55" s="62">
        <f t="shared" si="4"/>
        <v>0</v>
      </c>
      <c r="AH55" s="64">
        <v>2</v>
      </c>
      <c r="AI55" s="63">
        <v>0</v>
      </c>
      <c r="AJ55" s="64">
        <v>0</v>
      </c>
      <c r="AK55" s="64">
        <v>0</v>
      </c>
      <c r="AL55" s="64">
        <v>0</v>
      </c>
      <c r="AM55" s="65">
        <v>0</v>
      </c>
      <c r="AN55" s="66">
        <v>0</v>
      </c>
      <c r="AO55" s="65">
        <v>0</v>
      </c>
      <c r="AP55" s="65">
        <v>1</v>
      </c>
      <c r="AQ55" s="66">
        <v>0</v>
      </c>
      <c r="AR55" s="66">
        <v>0</v>
      </c>
      <c r="AS55" s="64">
        <v>0</v>
      </c>
      <c r="AT55" s="67">
        <v>0</v>
      </c>
      <c r="AU55" s="65">
        <v>0</v>
      </c>
      <c r="AV55" s="65">
        <v>0</v>
      </c>
      <c r="AW55" s="66">
        <v>0</v>
      </c>
      <c r="AX55" s="67">
        <v>0</v>
      </c>
      <c r="AY55" s="65">
        <v>0</v>
      </c>
      <c r="AZ55" s="66">
        <v>0</v>
      </c>
      <c r="BA55" s="65">
        <v>0</v>
      </c>
      <c r="BB55" s="65">
        <v>0</v>
      </c>
      <c r="BC55" s="65">
        <v>0</v>
      </c>
      <c r="BD55" s="65">
        <v>0</v>
      </c>
      <c r="BE55" s="66">
        <v>0</v>
      </c>
      <c r="BF55" s="64">
        <v>0</v>
      </c>
      <c r="BG55" s="65">
        <v>0</v>
      </c>
      <c r="BH55" s="66">
        <v>0</v>
      </c>
      <c r="BI55" s="65">
        <v>0</v>
      </c>
      <c r="BJ55" s="66">
        <v>0</v>
      </c>
      <c r="BK55" s="67">
        <v>0</v>
      </c>
      <c r="BL55" s="65">
        <v>0</v>
      </c>
      <c r="BM55" s="65">
        <v>0</v>
      </c>
      <c r="BN55" s="64">
        <v>0</v>
      </c>
      <c r="BO55" s="65">
        <v>0</v>
      </c>
      <c r="BP55" s="66">
        <v>0</v>
      </c>
      <c r="BQ55" s="65">
        <v>0</v>
      </c>
      <c r="BR55" s="64">
        <v>0</v>
      </c>
      <c r="BS55" s="65">
        <v>0</v>
      </c>
      <c r="BT55" s="65">
        <v>0</v>
      </c>
      <c r="BU55" s="65">
        <v>0</v>
      </c>
      <c r="BV55" s="68">
        <f t="shared" si="5"/>
        <v>3</v>
      </c>
      <c r="BW55" s="68">
        <f t="shared" si="6"/>
        <v>0</v>
      </c>
      <c r="BX55" s="69">
        <f t="shared" si="7"/>
        <v>3</v>
      </c>
      <c r="BY55" s="64">
        <v>0</v>
      </c>
      <c r="BZ55" s="64">
        <v>0</v>
      </c>
      <c r="CA55" s="64">
        <v>0</v>
      </c>
      <c r="CB55" s="65">
        <v>0</v>
      </c>
      <c r="CC55" s="66">
        <v>0</v>
      </c>
      <c r="CD55" s="65">
        <v>0</v>
      </c>
      <c r="CE55" s="66">
        <v>1</v>
      </c>
      <c r="CF55" s="65">
        <v>0</v>
      </c>
      <c r="CG55" s="65">
        <v>0</v>
      </c>
      <c r="CH55" s="65">
        <v>0</v>
      </c>
      <c r="CI55" s="65">
        <v>0</v>
      </c>
      <c r="CJ55" s="65">
        <v>0</v>
      </c>
      <c r="CK55" s="66">
        <v>0</v>
      </c>
      <c r="CL55" s="64">
        <v>0</v>
      </c>
      <c r="CM55" s="65">
        <v>0</v>
      </c>
      <c r="CN55" s="65">
        <v>0</v>
      </c>
      <c r="CO55" s="66">
        <v>0</v>
      </c>
      <c r="CP55" s="66">
        <v>0</v>
      </c>
      <c r="CQ55" s="64">
        <v>0</v>
      </c>
      <c r="CR55" s="64">
        <v>0</v>
      </c>
      <c r="CS55" s="64">
        <v>0</v>
      </c>
      <c r="CT55" s="65">
        <v>0</v>
      </c>
      <c r="CU55" s="65">
        <v>0</v>
      </c>
      <c r="CV55" s="66">
        <v>0</v>
      </c>
      <c r="CW55" s="64">
        <v>0</v>
      </c>
      <c r="CX55" s="64">
        <v>0</v>
      </c>
      <c r="CY55" s="64">
        <v>0</v>
      </c>
      <c r="CZ55" s="65">
        <v>0</v>
      </c>
      <c r="DA55" s="65">
        <v>0</v>
      </c>
      <c r="DB55" s="66">
        <v>0</v>
      </c>
      <c r="DC55" s="64">
        <v>0</v>
      </c>
      <c r="DD55" s="64">
        <v>0</v>
      </c>
      <c r="DE55" s="64">
        <v>0</v>
      </c>
      <c r="DF55" s="65">
        <v>0</v>
      </c>
      <c r="DG55" s="66">
        <v>0</v>
      </c>
      <c r="DH55" s="64">
        <v>0</v>
      </c>
      <c r="DI55" s="65">
        <v>0</v>
      </c>
      <c r="DJ55" s="65">
        <v>1</v>
      </c>
      <c r="DK55" s="65">
        <v>7</v>
      </c>
      <c r="DL55" s="66">
        <v>0</v>
      </c>
      <c r="DM55" s="64">
        <v>0</v>
      </c>
      <c r="DN55" s="65">
        <v>0</v>
      </c>
      <c r="DO55" s="65">
        <v>0</v>
      </c>
      <c r="DP55" s="64">
        <v>0</v>
      </c>
      <c r="DQ55" s="66">
        <v>0</v>
      </c>
      <c r="DR55" s="64">
        <v>0</v>
      </c>
      <c r="DS55" s="65">
        <v>0</v>
      </c>
      <c r="DT55" s="66">
        <v>0</v>
      </c>
      <c r="DU55" s="66">
        <v>0</v>
      </c>
      <c r="DV55" s="64">
        <v>0</v>
      </c>
      <c r="DW55" s="64">
        <v>0</v>
      </c>
      <c r="DX55" s="65">
        <v>0</v>
      </c>
      <c r="DY55" s="65">
        <v>0</v>
      </c>
      <c r="DZ55" s="64">
        <v>0</v>
      </c>
      <c r="EA55" s="65">
        <v>0</v>
      </c>
      <c r="EB55" s="64">
        <v>0</v>
      </c>
      <c r="EC55" s="64">
        <v>0</v>
      </c>
      <c r="ED55" s="65">
        <v>0</v>
      </c>
      <c r="EE55" s="64">
        <v>0</v>
      </c>
      <c r="EF55" s="67">
        <v>0</v>
      </c>
      <c r="EG55" s="65">
        <v>0</v>
      </c>
      <c r="EH55" s="64">
        <v>0</v>
      </c>
      <c r="EI55" s="64">
        <v>79</v>
      </c>
      <c r="EJ55" s="65">
        <v>0</v>
      </c>
      <c r="EK55" s="65">
        <v>0</v>
      </c>
      <c r="EL55" s="66">
        <v>0</v>
      </c>
      <c r="EM55" s="64">
        <v>0</v>
      </c>
      <c r="EN55" s="66">
        <v>0</v>
      </c>
      <c r="EO55" s="64">
        <v>0</v>
      </c>
      <c r="EP55" s="67">
        <v>0</v>
      </c>
      <c r="EQ55" s="65">
        <v>0</v>
      </c>
      <c r="ER55" s="66">
        <v>0</v>
      </c>
      <c r="ES55" s="64">
        <v>0</v>
      </c>
      <c r="ET55" s="64">
        <v>0</v>
      </c>
      <c r="EU55" s="66">
        <v>5</v>
      </c>
      <c r="EV55" s="65">
        <v>0</v>
      </c>
      <c r="EW55" s="65">
        <v>0</v>
      </c>
      <c r="EX55" s="70">
        <v>0</v>
      </c>
      <c r="EY55" s="42">
        <v>0</v>
      </c>
      <c r="EZ55" s="71">
        <f t="shared" si="13"/>
        <v>92</v>
      </c>
      <c r="FA55" s="71">
        <f t="shared" si="8"/>
        <v>1</v>
      </c>
      <c r="FB55" s="72">
        <f t="shared" si="9"/>
        <v>93</v>
      </c>
      <c r="FC55" s="72">
        <f t="shared" si="10"/>
        <v>96</v>
      </c>
    </row>
    <row r="56" spans="1:159" ht="24.95" customHeight="1">
      <c r="A56" s="237" t="s">
        <v>998</v>
      </c>
      <c r="B56" s="215" t="s">
        <v>1052</v>
      </c>
      <c r="C56" s="215">
        <v>0</v>
      </c>
      <c r="D56" s="65">
        <v>0</v>
      </c>
      <c r="E56" s="215">
        <v>0</v>
      </c>
      <c r="F56" s="65">
        <v>1</v>
      </c>
      <c r="G56" s="216">
        <v>0</v>
      </c>
      <c r="H56" s="65">
        <v>0</v>
      </c>
      <c r="I56" s="216">
        <v>0</v>
      </c>
      <c r="J56" s="217">
        <v>0</v>
      </c>
      <c r="K56" s="218">
        <f t="shared" si="0"/>
        <v>0</v>
      </c>
      <c r="L56" s="218">
        <f t="shared" si="11"/>
        <v>1</v>
      </c>
      <c r="M56" s="219">
        <f t="shared" si="1"/>
        <v>1</v>
      </c>
      <c r="N56" s="217">
        <v>0</v>
      </c>
      <c r="O56" s="215">
        <v>0</v>
      </c>
      <c r="P56" s="216">
        <v>0</v>
      </c>
      <c r="Q56" s="217">
        <v>0</v>
      </c>
      <c r="R56" s="220">
        <v>0</v>
      </c>
      <c r="S56" s="238">
        <v>0</v>
      </c>
      <c r="T56" s="216">
        <v>0</v>
      </c>
      <c r="U56" s="217">
        <v>0</v>
      </c>
      <c r="V56" s="215">
        <v>0</v>
      </c>
      <c r="W56" s="215">
        <v>0</v>
      </c>
      <c r="X56" s="215">
        <v>0</v>
      </c>
      <c r="Y56" s="215">
        <v>0</v>
      </c>
      <c r="Z56" s="67">
        <v>0</v>
      </c>
      <c r="AA56" s="217">
        <v>0</v>
      </c>
      <c r="AB56" s="215">
        <v>0</v>
      </c>
      <c r="AC56" s="215">
        <v>0</v>
      </c>
      <c r="AD56" s="215">
        <v>0</v>
      </c>
      <c r="AE56" s="218">
        <f t="shared" si="2"/>
        <v>0</v>
      </c>
      <c r="AF56" s="218">
        <f t="shared" si="3"/>
        <v>0</v>
      </c>
      <c r="AG56" s="62">
        <f t="shared" si="4"/>
        <v>0</v>
      </c>
      <c r="AH56" s="64">
        <v>0</v>
      </c>
      <c r="AI56" s="63">
        <v>0</v>
      </c>
      <c r="AJ56" s="64">
        <v>0</v>
      </c>
      <c r="AK56" s="64">
        <v>0</v>
      </c>
      <c r="AL56" s="64">
        <v>0</v>
      </c>
      <c r="AM56" s="65">
        <v>0</v>
      </c>
      <c r="AN56" s="66">
        <v>0</v>
      </c>
      <c r="AO56" s="65">
        <v>0</v>
      </c>
      <c r="AP56" s="65">
        <v>0</v>
      </c>
      <c r="AQ56" s="66">
        <v>0</v>
      </c>
      <c r="AR56" s="66">
        <v>0</v>
      </c>
      <c r="AS56" s="64">
        <v>0</v>
      </c>
      <c r="AT56" s="67">
        <v>0</v>
      </c>
      <c r="AU56" s="65">
        <v>0</v>
      </c>
      <c r="AV56" s="65">
        <v>0</v>
      </c>
      <c r="AW56" s="66">
        <v>0</v>
      </c>
      <c r="AX56" s="67">
        <v>0</v>
      </c>
      <c r="AY56" s="65">
        <v>0</v>
      </c>
      <c r="AZ56" s="66">
        <v>0</v>
      </c>
      <c r="BA56" s="65">
        <v>0</v>
      </c>
      <c r="BB56" s="65">
        <v>0</v>
      </c>
      <c r="BC56" s="65">
        <v>0</v>
      </c>
      <c r="BD56" s="65">
        <v>0</v>
      </c>
      <c r="BE56" s="66">
        <v>0</v>
      </c>
      <c r="BF56" s="64">
        <v>0</v>
      </c>
      <c r="BG56" s="65">
        <v>0</v>
      </c>
      <c r="BH56" s="66">
        <v>0</v>
      </c>
      <c r="BI56" s="65">
        <v>0</v>
      </c>
      <c r="BJ56" s="66">
        <v>0</v>
      </c>
      <c r="BK56" s="67">
        <v>0</v>
      </c>
      <c r="BL56" s="65">
        <v>0</v>
      </c>
      <c r="BM56" s="65">
        <v>0</v>
      </c>
      <c r="BN56" s="64">
        <v>0</v>
      </c>
      <c r="BO56" s="65">
        <v>0</v>
      </c>
      <c r="BP56" s="66">
        <v>0</v>
      </c>
      <c r="BQ56" s="65">
        <v>0</v>
      </c>
      <c r="BR56" s="64">
        <v>0</v>
      </c>
      <c r="BS56" s="65">
        <v>0</v>
      </c>
      <c r="BT56" s="65">
        <v>0</v>
      </c>
      <c r="BU56" s="65">
        <v>0</v>
      </c>
      <c r="BV56" s="68">
        <f t="shared" si="5"/>
        <v>0</v>
      </c>
      <c r="BW56" s="68">
        <f t="shared" si="6"/>
        <v>0</v>
      </c>
      <c r="BX56" s="69">
        <f t="shared" si="7"/>
        <v>0</v>
      </c>
      <c r="BY56" s="64">
        <v>0</v>
      </c>
      <c r="BZ56" s="64">
        <v>0</v>
      </c>
      <c r="CA56" s="64">
        <v>0</v>
      </c>
      <c r="CB56" s="65">
        <v>0</v>
      </c>
      <c r="CC56" s="66">
        <v>0</v>
      </c>
      <c r="CD56" s="65">
        <v>0</v>
      </c>
      <c r="CE56" s="66">
        <v>0</v>
      </c>
      <c r="CF56" s="65">
        <v>0</v>
      </c>
      <c r="CG56" s="65">
        <v>0</v>
      </c>
      <c r="CH56" s="65">
        <v>0</v>
      </c>
      <c r="CI56" s="65">
        <v>0</v>
      </c>
      <c r="CJ56" s="65">
        <v>0</v>
      </c>
      <c r="CK56" s="66">
        <v>0</v>
      </c>
      <c r="CL56" s="64">
        <v>0</v>
      </c>
      <c r="CM56" s="65">
        <v>0</v>
      </c>
      <c r="CN56" s="65">
        <v>0</v>
      </c>
      <c r="CO56" s="66">
        <v>0</v>
      </c>
      <c r="CP56" s="66">
        <v>0</v>
      </c>
      <c r="CQ56" s="64">
        <v>0</v>
      </c>
      <c r="CR56" s="64">
        <v>0</v>
      </c>
      <c r="CS56" s="64">
        <v>0</v>
      </c>
      <c r="CT56" s="65">
        <v>0</v>
      </c>
      <c r="CU56" s="65">
        <v>0</v>
      </c>
      <c r="CV56" s="66">
        <v>0</v>
      </c>
      <c r="CW56" s="64">
        <v>0</v>
      </c>
      <c r="CX56" s="64">
        <v>0</v>
      </c>
      <c r="CY56" s="64">
        <v>0</v>
      </c>
      <c r="CZ56" s="65">
        <v>0</v>
      </c>
      <c r="DA56" s="65">
        <v>0</v>
      </c>
      <c r="DB56" s="66">
        <v>0</v>
      </c>
      <c r="DC56" s="64">
        <v>0</v>
      </c>
      <c r="DD56" s="64">
        <v>0</v>
      </c>
      <c r="DE56" s="64">
        <v>0</v>
      </c>
      <c r="DF56" s="65">
        <v>0</v>
      </c>
      <c r="DG56" s="66">
        <v>0</v>
      </c>
      <c r="DH56" s="64">
        <v>0</v>
      </c>
      <c r="DI56" s="65">
        <v>0</v>
      </c>
      <c r="DJ56" s="65">
        <v>0</v>
      </c>
      <c r="DK56" s="65">
        <v>0</v>
      </c>
      <c r="DL56" s="66">
        <v>0</v>
      </c>
      <c r="DM56" s="64">
        <v>0</v>
      </c>
      <c r="DN56" s="65">
        <v>0</v>
      </c>
      <c r="DO56" s="65">
        <v>0</v>
      </c>
      <c r="DP56" s="64">
        <v>0</v>
      </c>
      <c r="DQ56" s="66">
        <v>0</v>
      </c>
      <c r="DR56" s="64">
        <v>0</v>
      </c>
      <c r="DS56" s="65">
        <v>0</v>
      </c>
      <c r="DT56" s="66">
        <v>0</v>
      </c>
      <c r="DU56" s="66">
        <v>0</v>
      </c>
      <c r="DV56" s="64">
        <v>0</v>
      </c>
      <c r="DW56" s="64">
        <v>0</v>
      </c>
      <c r="DX56" s="65">
        <v>0</v>
      </c>
      <c r="DY56" s="65">
        <v>0</v>
      </c>
      <c r="DZ56" s="64">
        <v>0</v>
      </c>
      <c r="EA56" s="65">
        <v>0</v>
      </c>
      <c r="EB56" s="64">
        <v>0</v>
      </c>
      <c r="EC56" s="64">
        <v>0</v>
      </c>
      <c r="ED56" s="65">
        <v>0</v>
      </c>
      <c r="EE56" s="64">
        <v>0</v>
      </c>
      <c r="EF56" s="67">
        <v>0</v>
      </c>
      <c r="EG56" s="65">
        <v>0</v>
      </c>
      <c r="EH56" s="64">
        <v>0</v>
      </c>
      <c r="EI56" s="64">
        <v>0</v>
      </c>
      <c r="EJ56" s="65">
        <v>0</v>
      </c>
      <c r="EK56" s="65">
        <v>0</v>
      </c>
      <c r="EL56" s="66">
        <v>0</v>
      </c>
      <c r="EM56" s="64">
        <v>0</v>
      </c>
      <c r="EN56" s="66">
        <v>0</v>
      </c>
      <c r="EO56" s="64">
        <v>0</v>
      </c>
      <c r="EP56" s="67">
        <v>0</v>
      </c>
      <c r="EQ56" s="65">
        <v>0</v>
      </c>
      <c r="ER56" s="66">
        <v>0</v>
      </c>
      <c r="ES56" s="64">
        <v>0</v>
      </c>
      <c r="ET56" s="64">
        <v>0</v>
      </c>
      <c r="EU56" s="66">
        <v>0</v>
      </c>
      <c r="EV56" s="65">
        <v>0</v>
      </c>
      <c r="EW56" s="65">
        <v>0</v>
      </c>
      <c r="EX56" s="70">
        <v>0</v>
      </c>
      <c r="EY56" s="42">
        <v>0</v>
      </c>
      <c r="EZ56" s="71">
        <f t="shared" si="13"/>
        <v>0</v>
      </c>
      <c r="FA56" s="71">
        <f t="shared" si="8"/>
        <v>0</v>
      </c>
      <c r="FB56" s="72">
        <f t="shared" si="9"/>
        <v>0</v>
      </c>
      <c r="FC56" s="72">
        <f t="shared" si="10"/>
        <v>1</v>
      </c>
    </row>
    <row r="57" spans="1:159" ht="24.95" customHeight="1">
      <c r="A57" s="237" t="s">
        <v>999</v>
      </c>
      <c r="B57" s="215" t="s">
        <v>1052</v>
      </c>
      <c r="C57" s="215">
        <v>0</v>
      </c>
      <c r="D57" s="65">
        <v>1</v>
      </c>
      <c r="E57" s="215">
        <v>0</v>
      </c>
      <c r="F57" s="65">
        <v>0</v>
      </c>
      <c r="G57" s="216">
        <v>0</v>
      </c>
      <c r="H57" s="65">
        <v>0</v>
      </c>
      <c r="I57" s="216">
        <v>0</v>
      </c>
      <c r="J57" s="217">
        <v>0</v>
      </c>
      <c r="K57" s="218">
        <f t="shared" si="0"/>
        <v>0</v>
      </c>
      <c r="L57" s="218">
        <f t="shared" si="11"/>
        <v>1</v>
      </c>
      <c r="M57" s="219">
        <f t="shared" si="1"/>
        <v>1</v>
      </c>
      <c r="N57" s="217">
        <v>0</v>
      </c>
      <c r="O57" s="215">
        <v>0</v>
      </c>
      <c r="P57" s="216">
        <v>0</v>
      </c>
      <c r="Q57" s="217">
        <v>0</v>
      </c>
      <c r="R57" s="220">
        <v>0</v>
      </c>
      <c r="S57" s="238">
        <v>0</v>
      </c>
      <c r="T57" s="216">
        <v>0</v>
      </c>
      <c r="U57" s="217">
        <v>0</v>
      </c>
      <c r="V57" s="215">
        <v>0</v>
      </c>
      <c r="W57" s="215">
        <v>0</v>
      </c>
      <c r="X57" s="215">
        <v>0</v>
      </c>
      <c r="Y57" s="215">
        <v>0</v>
      </c>
      <c r="Z57" s="67">
        <v>0</v>
      </c>
      <c r="AA57" s="217">
        <v>0</v>
      </c>
      <c r="AB57" s="215">
        <v>0</v>
      </c>
      <c r="AC57" s="215">
        <v>0</v>
      </c>
      <c r="AD57" s="215">
        <v>0</v>
      </c>
      <c r="AE57" s="218">
        <f t="shared" si="2"/>
        <v>0</v>
      </c>
      <c r="AF57" s="218">
        <f t="shared" si="3"/>
        <v>0</v>
      </c>
      <c r="AG57" s="62">
        <f t="shared" si="4"/>
        <v>0</v>
      </c>
      <c r="AH57" s="64">
        <v>0</v>
      </c>
      <c r="AI57" s="63">
        <v>0</v>
      </c>
      <c r="AJ57" s="64">
        <v>0</v>
      </c>
      <c r="AK57" s="64">
        <v>0</v>
      </c>
      <c r="AL57" s="64">
        <v>0</v>
      </c>
      <c r="AM57" s="65">
        <v>0</v>
      </c>
      <c r="AN57" s="66">
        <v>0</v>
      </c>
      <c r="AO57" s="65">
        <v>0</v>
      </c>
      <c r="AP57" s="65">
        <v>0</v>
      </c>
      <c r="AQ57" s="66">
        <v>0</v>
      </c>
      <c r="AR57" s="66">
        <v>0</v>
      </c>
      <c r="AS57" s="64">
        <v>0</v>
      </c>
      <c r="AT57" s="67">
        <v>0</v>
      </c>
      <c r="AU57" s="65">
        <v>0</v>
      </c>
      <c r="AV57" s="65">
        <v>0</v>
      </c>
      <c r="AW57" s="66">
        <v>0</v>
      </c>
      <c r="AX57" s="67">
        <v>0</v>
      </c>
      <c r="AY57" s="65">
        <v>0</v>
      </c>
      <c r="AZ57" s="66">
        <v>0</v>
      </c>
      <c r="BA57" s="65">
        <v>0</v>
      </c>
      <c r="BB57" s="65">
        <v>0</v>
      </c>
      <c r="BC57" s="65">
        <v>0</v>
      </c>
      <c r="BD57" s="65">
        <v>0</v>
      </c>
      <c r="BE57" s="66">
        <v>0</v>
      </c>
      <c r="BF57" s="64">
        <v>0</v>
      </c>
      <c r="BG57" s="65">
        <v>0</v>
      </c>
      <c r="BH57" s="66">
        <v>0</v>
      </c>
      <c r="BI57" s="65">
        <v>0</v>
      </c>
      <c r="BJ57" s="66">
        <v>0</v>
      </c>
      <c r="BK57" s="67">
        <v>0</v>
      </c>
      <c r="BL57" s="65">
        <v>0</v>
      </c>
      <c r="BM57" s="65">
        <v>0</v>
      </c>
      <c r="BN57" s="64">
        <v>0</v>
      </c>
      <c r="BO57" s="65">
        <v>0</v>
      </c>
      <c r="BP57" s="66">
        <v>0</v>
      </c>
      <c r="BQ57" s="65">
        <v>0</v>
      </c>
      <c r="BR57" s="64">
        <v>0</v>
      </c>
      <c r="BS57" s="65">
        <v>0</v>
      </c>
      <c r="BT57" s="65">
        <v>0</v>
      </c>
      <c r="BU57" s="65">
        <v>0</v>
      </c>
      <c r="BV57" s="68">
        <f t="shared" si="5"/>
        <v>0</v>
      </c>
      <c r="BW57" s="68">
        <f t="shared" si="6"/>
        <v>0</v>
      </c>
      <c r="BX57" s="69">
        <f t="shared" si="7"/>
        <v>0</v>
      </c>
      <c r="BY57" s="64">
        <v>0</v>
      </c>
      <c r="BZ57" s="64">
        <v>0</v>
      </c>
      <c r="CA57" s="64">
        <v>0</v>
      </c>
      <c r="CB57" s="65">
        <v>0</v>
      </c>
      <c r="CC57" s="66">
        <v>0</v>
      </c>
      <c r="CD57" s="65">
        <v>0</v>
      </c>
      <c r="CE57" s="66">
        <v>0</v>
      </c>
      <c r="CF57" s="65">
        <v>0</v>
      </c>
      <c r="CG57" s="65">
        <v>0</v>
      </c>
      <c r="CH57" s="65">
        <v>0</v>
      </c>
      <c r="CI57" s="65">
        <v>0</v>
      </c>
      <c r="CJ57" s="65">
        <v>0</v>
      </c>
      <c r="CK57" s="66">
        <v>0</v>
      </c>
      <c r="CL57" s="64">
        <v>0</v>
      </c>
      <c r="CM57" s="65">
        <v>0</v>
      </c>
      <c r="CN57" s="65">
        <v>0</v>
      </c>
      <c r="CO57" s="66">
        <v>0</v>
      </c>
      <c r="CP57" s="66">
        <v>0</v>
      </c>
      <c r="CQ57" s="64">
        <v>0</v>
      </c>
      <c r="CR57" s="64">
        <v>0</v>
      </c>
      <c r="CS57" s="64">
        <v>0</v>
      </c>
      <c r="CT57" s="65">
        <v>0</v>
      </c>
      <c r="CU57" s="65">
        <v>0</v>
      </c>
      <c r="CV57" s="66">
        <v>0</v>
      </c>
      <c r="CW57" s="64">
        <v>0</v>
      </c>
      <c r="CX57" s="64">
        <v>0</v>
      </c>
      <c r="CY57" s="64">
        <v>0</v>
      </c>
      <c r="CZ57" s="65">
        <v>0</v>
      </c>
      <c r="DA57" s="65">
        <v>0</v>
      </c>
      <c r="DB57" s="66">
        <v>0</v>
      </c>
      <c r="DC57" s="64">
        <v>0</v>
      </c>
      <c r="DD57" s="64">
        <v>0</v>
      </c>
      <c r="DE57" s="64">
        <v>0</v>
      </c>
      <c r="DF57" s="65">
        <v>0</v>
      </c>
      <c r="DG57" s="66">
        <v>0</v>
      </c>
      <c r="DH57" s="64">
        <v>0</v>
      </c>
      <c r="DI57" s="65">
        <v>0</v>
      </c>
      <c r="DJ57" s="65">
        <v>0</v>
      </c>
      <c r="DK57" s="65">
        <v>0</v>
      </c>
      <c r="DL57" s="66">
        <v>0</v>
      </c>
      <c r="DM57" s="64">
        <v>0</v>
      </c>
      <c r="DN57" s="65">
        <v>0</v>
      </c>
      <c r="DO57" s="65">
        <v>0</v>
      </c>
      <c r="DP57" s="64">
        <v>0</v>
      </c>
      <c r="DQ57" s="66">
        <v>0</v>
      </c>
      <c r="DR57" s="64">
        <v>0</v>
      </c>
      <c r="DS57" s="65">
        <v>0</v>
      </c>
      <c r="DT57" s="66">
        <v>0</v>
      </c>
      <c r="DU57" s="66">
        <v>0</v>
      </c>
      <c r="DV57" s="64">
        <v>0</v>
      </c>
      <c r="DW57" s="64">
        <v>0</v>
      </c>
      <c r="DX57" s="65">
        <v>0</v>
      </c>
      <c r="DY57" s="65">
        <v>0</v>
      </c>
      <c r="DZ57" s="64">
        <v>0</v>
      </c>
      <c r="EA57" s="65">
        <v>0</v>
      </c>
      <c r="EB57" s="64">
        <v>0</v>
      </c>
      <c r="EC57" s="64">
        <v>0</v>
      </c>
      <c r="ED57" s="65">
        <v>0</v>
      </c>
      <c r="EE57" s="64">
        <v>0</v>
      </c>
      <c r="EF57" s="67">
        <v>0</v>
      </c>
      <c r="EG57" s="65">
        <v>0</v>
      </c>
      <c r="EH57" s="64">
        <v>0</v>
      </c>
      <c r="EI57" s="64">
        <v>0</v>
      </c>
      <c r="EJ57" s="65">
        <v>0</v>
      </c>
      <c r="EK57" s="65">
        <v>0</v>
      </c>
      <c r="EL57" s="66">
        <v>0</v>
      </c>
      <c r="EM57" s="64">
        <v>0</v>
      </c>
      <c r="EN57" s="66">
        <v>0</v>
      </c>
      <c r="EO57" s="64">
        <v>0</v>
      </c>
      <c r="EP57" s="67">
        <v>0</v>
      </c>
      <c r="EQ57" s="65">
        <v>0</v>
      </c>
      <c r="ER57" s="66">
        <v>0</v>
      </c>
      <c r="ES57" s="64">
        <v>0</v>
      </c>
      <c r="ET57" s="64">
        <v>0</v>
      </c>
      <c r="EU57" s="66">
        <v>0</v>
      </c>
      <c r="EV57" s="65">
        <v>0</v>
      </c>
      <c r="EW57" s="65">
        <v>0</v>
      </c>
      <c r="EX57" s="70">
        <v>0</v>
      </c>
      <c r="EY57" s="42">
        <v>0</v>
      </c>
      <c r="EZ57" s="71">
        <f t="shared" si="13"/>
        <v>0</v>
      </c>
      <c r="FA57" s="71">
        <f t="shared" si="8"/>
        <v>0</v>
      </c>
      <c r="FB57" s="72">
        <f t="shared" si="9"/>
        <v>0</v>
      </c>
      <c r="FC57" s="72">
        <f t="shared" si="10"/>
        <v>1</v>
      </c>
    </row>
    <row r="58" spans="1:159" ht="24.95" customHeight="1">
      <c r="A58" s="237" t="s">
        <v>1000</v>
      </c>
      <c r="B58" s="215" t="s">
        <v>1052</v>
      </c>
      <c r="C58" s="215">
        <v>0</v>
      </c>
      <c r="D58" s="65">
        <v>1</v>
      </c>
      <c r="E58" s="215">
        <v>0</v>
      </c>
      <c r="F58" s="65">
        <v>0</v>
      </c>
      <c r="G58" s="216">
        <v>0</v>
      </c>
      <c r="H58" s="65">
        <v>0</v>
      </c>
      <c r="I58" s="216">
        <v>0</v>
      </c>
      <c r="J58" s="217">
        <v>0</v>
      </c>
      <c r="K58" s="218">
        <f t="shared" si="0"/>
        <v>0</v>
      </c>
      <c r="L58" s="218">
        <f t="shared" si="11"/>
        <v>1</v>
      </c>
      <c r="M58" s="219">
        <f t="shared" si="1"/>
        <v>1</v>
      </c>
      <c r="N58" s="217">
        <v>0</v>
      </c>
      <c r="O58" s="215">
        <v>0</v>
      </c>
      <c r="P58" s="216">
        <v>0</v>
      </c>
      <c r="Q58" s="217">
        <v>0</v>
      </c>
      <c r="R58" s="220">
        <v>0</v>
      </c>
      <c r="S58" s="238">
        <v>0</v>
      </c>
      <c r="T58" s="216">
        <v>0</v>
      </c>
      <c r="U58" s="217">
        <v>0</v>
      </c>
      <c r="V58" s="215">
        <v>0</v>
      </c>
      <c r="W58" s="215">
        <v>0</v>
      </c>
      <c r="X58" s="215">
        <v>0</v>
      </c>
      <c r="Y58" s="215">
        <v>0</v>
      </c>
      <c r="Z58" s="67">
        <v>0</v>
      </c>
      <c r="AA58" s="217">
        <v>0</v>
      </c>
      <c r="AB58" s="215">
        <v>0</v>
      </c>
      <c r="AC58" s="215">
        <v>0</v>
      </c>
      <c r="AD58" s="215">
        <v>0</v>
      </c>
      <c r="AE58" s="218">
        <f t="shared" si="2"/>
        <v>0</v>
      </c>
      <c r="AF58" s="218">
        <f t="shared" si="3"/>
        <v>0</v>
      </c>
      <c r="AG58" s="62">
        <f t="shared" si="4"/>
        <v>0</v>
      </c>
      <c r="AH58" s="64">
        <v>0</v>
      </c>
      <c r="AI58" s="63">
        <v>0</v>
      </c>
      <c r="AJ58" s="64">
        <v>0</v>
      </c>
      <c r="AK58" s="64">
        <v>0</v>
      </c>
      <c r="AL58" s="64">
        <v>0</v>
      </c>
      <c r="AM58" s="65">
        <v>0</v>
      </c>
      <c r="AN58" s="66">
        <v>0</v>
      </c>
      <c r="AO58" s="65">
        <v>0</v>
      </c>
      <c r="AP58" s="65">
        <v>0</v>
      </c>
      <c r="AQ58" s="66">
        <v>0</v>
      </c>
      <c r="AR58" s="66">
        <v>0</v>
      </c>
      <c r="AS58" s="64">
        <v>0</v>
      </c>
      <c r="AT58" s="67">
        <v>0</v>
      </c>
      <c r="AU58" s="65">
        <v>0</v>
      </c>
      <c r="AV58" s="65">
        <v>0</v>
      </c>
      <c r="AW58" s="66">
        <v>0</v>
      </c>
      <c r="AX58" s="67">
        <v>0</v>
      </c>
      <c r="AY58" s="65">
        <v>0</v>
      </c>
      <c r="AZ58" s="66">
        <v>0</v>
      </c>
      <c r="BA58" s="65">
        <v>0</v>
      </c>
      <c r="BB58" s="65">
        <v>0</v>
      </c>
      <c r="BC58" s="65">
        <v>0</v>
      </c>
      <c r="BD58" s="65">
        <v>0</v>
      </c>
      <c r="BE58" s="66">
        <v>0</v>
      </c>
      <c r="BF58" s="64">
        <v>0</v>
      </c>
      <c r="BG58" s="65">
        <v>0</v>
      </c>
      <c r="BH58" s="66">
        <v>0</v>
      </c>
      <c r="BI58" s="65">
        <v>0</v>
      </c>
      <c r="BJ58" s="66">
        <v>0</v>
      </c>
      <c r="BK58" s="67">
        <v>0</v>
      </c>
      <c r="BL58" s="65">
        <v>0</v>
      </c>
      <c r="BM58" s="65">
        <v>0</v>
      </c>
      <c r="BN58" s="64">
        <v>0</v>
      </c>
      <c r="BO58" s="65">
        <v>0</v>
      </c>
      <c r="BP58" s="66">
        <v>0</v>
      </c>
      <c r="BQ58" s="65">
        <v>0</v>
      </c>
      <c r="BR58" s="64">
        <v>0</v>
      </c>
      <c r="BS58" s="65">
        <v>0</v>
      </c>
      <c r="BT58" s="65">
        <v>0</v>
      </c>
      <c r="BU58" s="65">
        <v>0</v>
      </c>
      <c r="BV58" s="68">
        <f t="shared" si="5"/>
        <v>0</v>
      </c>
      <c r="BW58" s="68">
        <f t="shared" si="6"/>
        <v>0</v>
      </c>
      <c r="BX58" s="69">
        <f t="shared" si="7"/>
        <v>0</v>
      </c>
      <c r="BY58" s="64">
        <v>0</v>
      </c>
      <c r="BZ58" s="64">
        <v>0</v>
      </c>
      <c r="CA58" s="64">
        <v>0</v>
      </c>
      <c r="CB58" s="65">
        <v>0</v>
      </c>
      <c r="CC58" s="66">
        <v>0</v>
      </c>
      <c r="CD58" s="65">
        <v>0</v>
      </c>
      <c r="CE58" s="66">
        <v>0</v>
      </c>
      <c r="CF58" s="65">
        <v>0</v>
      </c>
      <c r="CG58" s="65">
        <v>0</v>
      </c>
      <c r="CH58" s="65">
        <v>0</v>
      </c>
      <c r="CI58" s="65">
        <v>0</v>
      </c>
      <c r="CJ58" s="65">
        <v>0</v>
      </c>
      <c r="CK58" s="66">
        <v>0</v>
      </c>
      <c r="CL58" s="64">
        <v>0</v>
      </c>
      <c r="CM58" s="65">
        <v>0</v>
      </c>
      <c r="CN58" s="65">
        <v>0</v>
      </c>
      <c r="CO58" s="66">
        <v>0</v>
      </c>
      <c r="CP58" s="66">
        <v>0</v>
      </c>
      <c r="CQ58" s="64">
        <v>0</v>
      </c>
      <c r="CR58" s="64">
        <v>0</v>
      </c>
      <c r="CS58" s="64">
        <v>0</v>
      </c>
      <c r="CT58" s="65">
        <v>0</v>
      </c>
      <c r="CU58" s="65">
        <v>0</v>
      </c>
      <c r="CV58" s="66">
        <v>0</v>
      </c>
      <c r="CW58" s="64">
        <v>0</v>
      </c>
      <c r="CX58" s="64">
        <v>0</v>
      </c>
      <c r="CY58" s="64">
        <v>0</v>
      </c>
      <c r="CZ58" s="65">
        <v>0</v>
      </c>
      <c r="DA58" s="65">
        <v>0</v>
      </c>
      <c r="DB58" s="66">
        <v>0</v>
      </c>
      <c r="DC58" s="64">
        <v>0</v>
      </c>
      <c r="DD58" s="64">
        <v>0</v>
      </c>
      <c r="DE58" s="64">
        <v>0</v>
      </c>
      <c r="DF58" s="65">
        <v>0</v>
      </c>
      <c r="DG58" s="66">
        <v>0</v>
      </c>
      <c r="DH58" s="64">
        <v>0</v>
      </c>
      <c r="DI58" s="65">
        <v>0</v>
      </c>
      <c r="DJ58" s="65">
        <v>0</v>
      </c>
      <c r="DK58" s="65">
        <v>0</v>
      </c>
      <c r="DL58" s="66">
        <v>0</v>
      </c>
      <c r="DM58" s="64">
        <v>0</v>
      </c>
      <c r="DN58" s="65">
        <v>0</v>
      </c>
      <c r="DO58" s="65">
        <v>0</v>
      </c>
      <c r="DP58" s="64">
        <v>0</v>
      </c>
      <c r="DQ58" s="66">
        <v>0</v>
      </c>
      <c r="DR58" s="64">
        <v>0</v>
      </c>
      <c r="DS58" s="65">
        <v>0</v>
      </c>
      <c r="DT58" s="66">
        <v>0</v>
      </c>
      <c r="DU58" s="66">
        <v>0</v>
      </c>
      <c r="DV58" s="64">
        <v>0</v>
      </c>
      <c r="DW58" s="64">
        <v>0</v>
      </c>
      <c r="DX58" s="65">
        <v>0</v>
      </c>
      <c r="DY58" s="65">
        <v>0</v>
      </c>
      <c r="DZ58" s="64">
        <v>0</v>
      </c>
      <c r="EA58" s="65">
        <v>0</v>
      </c>
      <c r="EB58" s="64">
        <v>0</v>
      </c>
      <c r="EC58" s="64">
        <v>0</v>
      </c>
      <c r="ED58" s="65">
        <v>0</v>
      </c>
      <c r="EE58" s="64">
        <v>0</v>
      </c>
      <c r="EF58" s="67">
        <v>0</v>
      </c>
      <c r="EG58" s="65">
        <v>0</v>
      </c>
      <c r="EH58" s="64">
        <v>0</v>
      </c>
      <c r="EI58" s="64">
        <v>0</v>
      </c>
      <c r="EJ58" s="65">
        <v>0</v>
      </c>
      <c r="EK58" s="65">
        <v>0</v>
      </c>
      <c r="EL58" s="66">
        <v>0</v>
      </c>
      <c r="EM58" s="64">
        <v>0</v>
      </c>
      <c r="EN58" s="66">
        <v>0</v>
      </c>
      <c r="EO58" s="64">
        <v>0</v>
      </c>
      <c r="EP58" s="67">
        <v>0</v>
      </c>
      <c r="EQ58" s="65">
        <v>0</v>
      </c>
      <c r="ER58" s="66">
        <v>0</v>
      </c>
      <c r="ES58" s="64">
        <v>0</v>
      </c>
      <c r="ET58" s="64">
        <v>0</v>
      </c>
      <c r="EU58" s="66">
        <v>0</v>
      </c>
      <c r="EV58" s="65">
        <v>0</v>
      </c>
      <c r="EW58" s="65">
        <v>0</v>
      </c>
      <c r="EX58" s="70">
        <v>0</v>
      </c>
      <c r="EY58" s="42">
        <v>0</v>
      </c>
      <c r="EZ58" s="71">
        <f t="shared" si="13"/>
        <v>0</v>
      </c>
      <c r="FA58" s="71">
        <f t="shared" si="8"/>
        <v>0</v>
      </c>
      <c r="FB58" s="72">
        <f t="shared" si="9"/>
        <v>0</v>
      </c>
      <c r="FC58" s="72">
        <f t="shared" si="10"/>
        <v>1</v>
      </c>
    </row>
    <row r="59" spans="1:159" ht="24.95" customHeight="1">
      <c r="A59" s="237" t="s">
        <v>1001</v>
      </c>
      <c r="B59" s="215" t="s">
        <v>1052</v>
      </c>
      <c r="C59" s="215">
        <v>0</v>
      </c>
      <c r="D59" s="65">
        <v>2</v>
      </c>
      <c r="E59" s="215">
        <v>0</v>
      </c>
      <c r="F59" s="65">
        <v>0</v>
      </c>
      <c r="G59" s="216">
        <v>0</v>
      </c>
      <c r="H59" s="65">
        <v>0</v>
      </c>
      <c r="I59" s="216">
        <v>1</v>
      </c>
      <c r="J59" s="217">
        <v>0</v>
      </c>
      <c r="K59" s="218">
        <f t="shared" si="0"/>
        <v>1</v>
      </c>
      <c r="L59" s="218">
        <f t="shared" si="11"/>
        <v>2</v>
      </c>
      <c r="M59" s="219">
        <f t="shared" si="1"/>
        <v>3</v>
      </c>
      <c r="N59" s="217">
        <v>0</v>
      </c>
      <c r="O59" s="215">
        <v>0</v>
      </c>
      <c r="P59" s="216">
        <v>0</v>
      </c>
      <c r="Q59" s="217">
        <v>0</v>
      </c>
      <c r="R59" s="220">
        <v>0</v>
      </c>
      <c r="S59" s="238">
        <v>0</v>
      </c>
      <c r="T59" s="216">
        <v>0</v>
      </c>
      <c r="U59" s="217">
        <v>0</v>
      </c>
      <c r="V59" s="215">
        <v>0</v>
      </c>
      <c r="W59" s="215">
        <v>0</v>
      </c>
      <c r="X59" s="215">
        <v>0</v>
      </c>
      <c r="Y59" s="215">
        <v>0</v>
      </c>
      <c r="Z59" s="67">
        <v>0</v>
      </c>
      <c r="AA59" s="217">
        <v>0</v>
      </c>
      <c r="AB59" s="215">
        <v>0</v>
      </c>
      <c r="AC59" s="215">
        <v>0</v>
      </c>
      <c r="AD59" s="215">
        <v>0</v>
      </c>
      <c r="AE59" s="218">
        <f t="shared" si="2"/>
        <v>0</v>
      </c>
      <c r="AF59" s="218">
        <f t="shared" si="3"/>
        <v>0</v>
      </c>
      <c r="AG59" s="62">
        <f t="shared" si="4"/>
        <v>0</v>
      </c>
      <c r="AH59" s="64">
        <v>0</v>
      </c>
      <c r="AI59" s="63">
        <v>0</v>
      </c>
      <c r="AJ59" s="64">
        <v>0</v>
      </c>
      <c r="AK59" s="64">
        <v>0</v>
      </c>
      <c r="AL59" s="64">
        <v>0</v>
      </c>
      <c r="AM59" s="65">
        <v>0</v>
      </c>
      <c r="AN59" s="66">
        <v>0</v>
      </c>
      <c r="AO59" s="65">
        <v>0</v>
      </c>
      <c r="AP59" s="65">
        <v>0</v>
      </c>
      <c r="AQ59" s="66">
        <v>0</v>
      </c>
      <c r="AR59" s="66">
        <v>0</v>
      </c>
      <c r="AS59" s="64">
        <v>0</v>
      </c>
      <c r="AT59" s="67">
        <v>0</v>
      </c>
      <c r="AU59" s="65">
        <v>0</v>
      </c>
      <c r="AV59" s="65">
        <v>0</v>
      </c>
      <c r="AW59" s="66">
        <v>0</v>
      </c>
      <c r="AX59" s="67">
        <v>1</v>
      </c>
      <c r="AY59" s="65">
        <v>0</v>
      </c>
      <c r="AZ59" s="66">
        <v>0</v>
      </c>
      <c r="BA59" s="65">
        <v>0</v>
      </c>
      <c r="BB59" s="65">
        <v>0</v>
      </c>
      <c r="BC59" s="65">
        <v>0</v>
      </c>
      <c r="BD59" s="65">
        <v>0</v>
      </c>
      <c r="BE59" s="66">
        <v>0</v>
      </c>
      <c r="BF59" s="64">
        <v>0</v>
      </c>
      <c r="BG59" s="65">
        <v>0</v>
      </c>
      <c r="BH59" s="66">
        <v>0</v>
      </c>
      <c r="BI59" s="65">
        <v>0</v>
      </c>
      <c r="BJ59" s="66">
        <v>0</v>
      </c>
      <c r="BK59" s="67">
        <v>0</v>
      </c>
      <c r="BL59" s="65">
        <v>0</v>
      </c>
      <c r="BM59" s="65">
        <v>0</v>
      </c>
      <c r="BN59" s="64">
        <v>0</v>
      </c>
      <c r="BO59" s="65">
        <v>0</v>
      </c>
      <c r="BP59" s="66">
        <v>0</v>
      </c>
      <c r="BQ59" s="65">
        <v>0</v>
      </c>
      <c r="BR59" s="64">
        <v>0</v>
      </c>
      <c r="BS59" s="65">
        <v>0</v>
      </c>
      <c r="BT59" s="65">
        <v>0</v>
      </c>
      <c r="BU59" s="65">
        <v>0</v>
      </c>
      <c r="BV59" s="68">
        <f t="shared" si="5"/>
        <v>1</v>
      </c>
      <c r="BW59" s="68">
        <f t="shared" si="6"/>
        <v>0</v>
      </c>
      <c r="BX59" s="69">
        <f t="shared" si="7"/>
        <v>1</v>
      </c>
      <c r="BY59" s="64">
        <v>0</v>
      </c>
      <c r="BZ59" s="64">
        <v>0</v>
      </c>
      <c r="CA59" s="64">
        <v>0</v>
      </c>
      <c r="CB59" s="65">
        <v>0</v>
      </c>
      <c r="CC59" s="66">
        <v>0</v>
      </c>
      <c r="CD59" s="65">
        <v>24</v>
      </c>
      <c r="CE59" s="66">
        <v>0</v>
      </c>
      <c r="CF59" s="65">
        <v>0</v>
      </c>
      <c r="CG59" s="65">
        <v>0</v>
      </c>
      <c r="CH59" s="65">
        <v>0</v>
      </c>
      <c r="CI59" s="65">
        <v>0</v>
      </c>
      <c r="CJ59" s="65">
        <v>0</v>
      </c>
      <c r="CK59" s="66">
        <v>0</v>
      </c>
      <c r="CL59" s="64">
        <v>0</v>
      </c>
      <c r="CM59" s="65">
        <v>0</v>
      </c>
      <c r="CN59" s="65">
        <v>0</v>
      </c>
      <c r="CO59" s="66">
        <v>0</v>
      </c>
      <c r="CP59" s="66">
        <v>0</v>
      </c>
      <c r="CQ59" s="64">
        <v>0</v>
      </c>
      <c r="CR59" s="64">
        <v>0</v>
      </c>
      <c r="CS59" s="64">
        <v>0</v>
      </c>
      <c r="CT59" s="65">
        <v>0</v>
      </c>
      <c r="CU59" s="65">
        <v>0</v>
      </c>
      <c r="CV59" s="66">
        <v>0</v>
      </c>
      <c r="CW59" s="64">
        <v>0</v>
      </c>
      <c r="CX59" s="64">
        <v>0</v>
      </c>
      <c r="CY59" s="64">
        <v>0</v>
      </c>
      <c r="CZ59" s="65">
        <v>0</v>
      </c>
      <c r="DA59" s="65">
        <v>0</v>
      </c>
      <c r="DB59" s="66">
        <v>0</v>
      </c>
      <c r="DC59" s="64">
        <v>0</v>
      </c>
      <c r="DD59" s="64">
        <v>0</v>
      </c>
      <c r="DE59" s="64">
        <v>0</v>
      </c>
      <c r="DF59" s="65">
        <v>0</v>
      </c>
      <c r="DG59" s="66">
        <v>0</v>
      </c>
      <c r="DH59" s="64">
        <v>0</v>
      </c>
      <c r="DI59" s="65">
        <v>0</v>
      </c>
      <c r="DJ59" s="65">
        <v>0</v>
      </c>
      <c r="DK59" s="65">
        <v>0</v>
      </c>
      <c r="DL59" s="66">
        <v>0</v>
      </c>
      <c r="DM59" s="64">
        <v>0</v>
      </c>
      <c r="DN59" s="65">
        <v>0</v>
      </c>
      <c r="DO59" s="65">
        <v>0</v>
      </c>
      <c r="DP59" s="64">
        <v>0</v>
      </c>
      <c r="DQ59" s="66">
        <v>0</v>
      </c>
      <c r="DR59" s="64">
        <v>0</v>
      </c>
      <c r="DS59" s="65">
        <v>0</v>
      </c>
      <c r="DT59" s="66">
        <v>0</v>
      </c>
      <c r="DU59" s="66">
        <v>0</v>
      </c>
      <c r="DV59" s="64">
        <v>0</v>
      </c>
      <c r="DW59" s="64">
        <v>0</v>
      </c>
      <c r="DX59" s="65">
        <v>0</v>
      </c>
      <c r="DY59" s="65">
        <v>0</v>
      </c>
      <c r="DZ59" s="64">
        <v>0</v>
      </c>
      <c r="EA59" s="65">
        <v>0</v>
      </c>
      <c r="EB59" s="64">
        <v>0</v>
      </c>
      <c r="EC59" s="64">
        <v>0</v>
      </c>
      <c r="ED59" s="65">
        <v>0</v>
      </c>
      <c r="EE59" s="64">
        <v>0</v>
      </c>
      <c r="EF59" s="67">
        <v>0</v>
      </c>
      <c r="EG59" s="65">
        <v>0</v>
      </c>
      <c r="EH59" s="64">
        <v>0</v>
      </c>
      <c r="EI59" s="64">
        <v>0</v>
      </c>
      <c r="EJ59" s="65">
        <v>0</v>
      </c>
      <c r="EK59" s="65">
        <v>0</v>
      </c>
      <c r="EL59" s="66">
        <v>0</v>
      </c>
      <c r="EM59" s="64">
        <v>0</v>
      </c>
      <c r="EN59" s="66">
        <v>0</v>
      </c>
      <c r="EO59" s="64">
        <v>0</v>
      </c>
      <c r="EP59" s="67">
        <v>0</v>
      </c>
      <c r="EQ59" s="65">
        <v>0</v>
      </c>
      <c r="ER59" s="66">
        <v>0</v>
      </c>
      <c r="ES59" s="64">
        <v>0</v>
      </c>
      <c r="ET59" s="64">
        <v>0</v>
      </c>
      <c r="EU59" s="66">
        <v>0</v>
      </c>
      <c r="EV59" s="65">
        <v>0</v>
      </c>
      <c r="EW59" s="65">
        <v>0</v>
      </c>
      <c r="EX59" s="70">
        <v>0</v>
      </c>
      <c r="EY59" s="42">
        <v>0</v>
      </c>
      <c r="EZ59" s="71">
        <f t="shared" si="13"/>
        <v>0</v>
      </c>
      <c r="FA59" s="71">
        <f t="shared" si="8"/>
        <v>24</v>
      </c>
      <c r="FB59" s="72">
        <f t="shared" si="9"/>
        <v>24</v>
      </c>
      <c r="FC59" s="72">
        <f t="shared" si="10"/>
        <v>28</v>
      </c>
    </row>
    <row r="60" spans="1:159" ht="24.95" customHeight="1">
      <c r="A60" s="237" t="s">
        <v>1003</v>
      </c>
      <c r="B60" s="215" t="s">
        <v>1052</v>
      </c>
      <c r="C60" s="215">
        <v>0</v>
      </c>
      <c r="D60" s="65">
        <v>0</v>
      </c>
      <c r="E60" s="215">
        <v>0</v>
      </c>
      <c r="F60" s="65">
        <v>1</v>
      </c>
      <c r="G60" s="216">
        <v>0</v>
      </c>
      <c r="H60" s="65">
        <v>0</v>
      </c>
      <c r="I60" s="216">
        <v>0</v>
      </c>
      <c r="J60" s="217">
        <v>0</v>
      </c>
      <c r="K60" s="218">
        <f t="shared" si="0"/>
        <v>0</v>
      </c>
      <c r="L60" s="218">
        <f t="shared" si="11"/>
        <v>1</v>
      </c>
      <c r="M60" s="219">
        <f t="shared" si="1"/>
        <v>1</v>
      </c>
      <c r="N60" s="217">
        <v>0</v>
      </c>
      <c r="O60" s="215">
        <v>0</v>
      </c>
      <c r="P60" s="216">
        <v>0</v>
      </c>
      <c r="Q60" s="217">
        <v>0</v>
      </c>
      <c r="R60" s="220">
        <v>0</v>
      </c>
      <c r="S60" s="238">
        <v>0</v>
      </c>
      <c r="T60" s="216">
        <v>0</v>
      </c>
      <c r="U60" s="217">
        <v>0</v>
      </c>
      <c r="V60" s="215">
        <v>0</v>
      </c>
      <c r="W60" s="215">
        <v>0</v>
      </c>
      <c r="X60" s="215">
        <v>0</v>
      </c>
      <c r="Y60" s="215">
        <v>0</v>
      </c>
      <c r="Z60" s="67">
        <v>0</v>
      </c>
      <c r="AA60" s="217">
        <v>0</v>
      </c>
      <c r="AB60" s="215">
        <v>0</v>
      </c>
      <c r="AC60" s="215">
        <v>0</v>
      </c>
      <c r="AD60" s="215">
        <v>0</v>
      </c>
      <c r="AE60" s="218">
        <f t="shared" si="2"/>
        <v>0</v>
      </c>
      <c r="AF60" s="218">
        <f t="shared" si="3"/>
        <v>0</v>
      </c>
      <c r="AG60" s="62">
        <f t="shared" si="4"/>
        <v>0</v>
      </c>
      <c r="AH60" s="64">
        <v>0</v>
      </c>
      <c r="AI60" s="63">
        <v>0</v>
      </c>
      <c r="AJ60" s="64">
        <v>0</v>
      </c>
      <c r="AK60" s="64">
        <v>0</v>
      </c>
      <c r="AL60" s="64">
        <v>0</v>
      </c>
      <c r="AM60" s="65">
        <v>0</v>
      </c>
      <c r="AN60" s="66">
        <v>0</v>
      </c>
      <c r="AO60" s="65">
        <v>0</v>
      </c>
      <c r="AP60" s="65">
        <v>0</v>
      </c>
      <c r="AQ60" s="66">
        <v>0</v>
      </c>
      <c r="AR60" s="66">
        <v>0</v>
      </c>
      <c r="AS60" s="64">
        <v>0</v>
      </c>
      <c r="AT60" s="67">
        <v>0</v>
      </c>
      <c r="AU60" s="65">
        <v>0</v>
      </c>
      <c r="AV60" s="65">
        <v>0</v>
      </c>
      <c r="AW60" s="66">
        <v>0</v>
      </c>
      <c r="AX60" s="67">
        <v>0</v>
      </c>
      <c r="AY60" s="65">
        <v>0</v>
      </c>
      <c r="AZ60" s="66">
        <v>0</v>
      </c>
      <c r="BA60" s="65">
        <v>0</v>
      </c>
      <c r="BB60" s="65">
        <v>0</v>
      </c>
      <c r="BC60" s="65">
        <v>0</v>
      </c>
      <c r="BD60" s="65">
        <v>0</v>
      </c>
      <c r="BE60" s="66">
        <v>0</v>
      </c>
      <c r="BF60" s="64">
        <v>0</v>
      </c>
      <c r="BG60" s="65">
        <v>0</v>
      </c>
      <c r="BH60" s="66">
        <v>0</v>
      </c>
      <c r="BI60" s="65">
        <v>0</v>
      </c>
      <c r="BJ60" s="66">
        <v>0</v>
      </c>
      <c r="BK60" s="67">
        <v>0</v>
      </c>
      <c r="BL60" s="65">
        <v>0</v>
      </c>
      <c r="BM60" s="65">
        <v>0</v>
      </c>
      <c r="BN60" s="64">
        <v>0</v>
      </c>
      <c r="BO60" s="65">
        <v>0</v>
      </c>
      <c r="BP60" s="66">
        <v>0</v>
      </c>
      <c r="BQ60" s="65">
        <v>0</v>
      </c>
      <c r="BR60" s="64">
        <v>0</v>
      </c>
      <c r="BS60" s="65">
        <v>0</v>
      </c>
      <c r="BT60" s="65">
        <v>0</v>
      </c>
      <c r="BU60" s="65">
        <v>0</v>
      </c>
      <c r="BV60" s="68">
        <f t="shared" si="5"/>
        <v>0</v>
      </c>
      <c r="BW60" s="68">
        <f t="shared" si="6"/>
        <v>0</v>
      </c>
      <c r="BX60" s="69">
        <f t="shared" si="7"/>
        <v>0</v>
      </c>
      <c r="BY60" s="64">
        <v>0</v>
      </c>
      <c r="BZ60" s="64">
        <v>0</v>
      </c>
      <c r="CA60" s="64">
        <v>0</v>
      </c>
      <c r="CB60" s="65">
        <v>0</v>
      </c>
      <c r="CC60" s="66">
        <v>0</v>
      </c>
      <c r="CD60" s="65">
        <v>0</v>
      </c>
      <c r="CE60" s="66">
        <v>0</v>
      </c>
      <c r="CF60" s="65">
        <v>0</v>
      </c>
      <c r="CG60" s="65">
        <v>0</v>
      </c>
      <c r="CH60" s="65">
        <v>0</v>
      </c>
      <c r="CI60" s="65">
        <v>0</v>
      </c>
      <c r="CJ60" s="65">
        <v>0</v>
      </c>
      <c r="CK60" s="66">
        <v>0</v>
      </c>
      <c r="CL60" s="64">
        <v>0</v>
      </c>
      <c r="CM60" s="65">
        <v>0</v>
      </c>
      <c r="CN60" s="65">
        <v>0</v>
      </c>
      <c r="CO60" s="66">
        <v>0</v>
      </c>
      <c r="CP60" s="66">
        <v>0</v>
      </c>
      <c r="CQ60" s="64">
        <v>0</v>
      </c>
      <c r="CR60" s="64">
        <v>0</v>
      </c>
      <c r="CS60" s="64">
        <v>0</v>
      </c>
      <c r="CT60" s="65">
        <v>0</v>
      </c>
      <c r="CU60" s="65">
        <v>0</v>
      </c>
      <c r="CV60" s="66">
        <v>0</v>
      </c>
      <c r="CW60" s="64">
        <v>0</v>
      </c>
      <c r="CX60" s="64">
        <v>0</v>
      </c>
      <c r="CY60" s="64">
        <v>0</v>
      </c>
      <c r="CZ60" s="65">
        <v>0</v>
      </c>
      <c r="DA60" s="65">
        <v>0</v>
      </c>
      <c r="DB60" s="66">
        <v>0</v>
      </c>
      <c r="DC60" s="64">
        <v>0</v>
      </c>
      <c r="DD60" s="64">
        <v>0</v>
      </c>
      <c r="DE60" s="64">
        <v>0</v>
      </c>
      <c r="DF60" s="65">
        <v>0</v>
      </c>
      <c r="DG60" s="66">
        <v>0</v>
      </c>
      <c r="DH60" s="64">
        <v>0</v>
      </c>
      <c r="DI60" s="65">
        <v>0</v>
      </c>
      <c r="DJ60" s="65">
        <v>0</v>
      </c>
      <c r="DK60" s="65">
        <v>0</v>
      </c>
      <c r="DL60" s="66">
        <v>0</v>
      </c>
      <c r="DM60" s="64">
        <v>0</v>
      </c>
      <c r="DN60" s="65">
        <v>0</v>
      </c>
      <c r="DO60" s="65">
        <v>0</v>
      </c>
      <c r="DP60" s="64">
        <v>0</v>
      </c>
      <c r="DQ60" s="66">
        <v>0</v>
      </c>
      <c r="DR60" s="64">
        <v>0</v>
      </c>
      <c r="DS60" s="65">
        <v>0</v>
      </c>
      <c r="DT60" s="66">
        <v>0</v>
      </c>
      <c r="DU60" s="66">
        <v>0</v>
      </c>
      <c r="DV60" s="64">
        <v>0</v>
      </c>
      <c r="DW60" s="64">
        <v>0</v>
      </c>
      <c r="DX60" s="65">
        <v>0</v>
      </c>
      <c r="DY60" s="65">
        <v>0</v>
      </c>
      <c r="DZ60" s="64">
        <v>0</v>
      </c>
      <c r="EA60" s="65">
        <v>0</v>
      </c>
      <c r="EB60" s="64">
        <v>0</v>
      </c>
      <c r="EC60" s="64">
        <v>0</v>
      </c>
      <c r="ED60" s="65">
        <v>0</v>
      </c>
      <c r="EE60" s="64">
        <v>0</v>
      </c>
      <c r="EF60" s="67">
        <v>0</v>
      </c>
      <c r="EG60" s="65">
        <v>0</v>
      </c>
      <c r="EH60" s="64">
        <v>0</v>
      </c>
      <c r="EI60" s="64">
        <v>0</v>
      </c>
      <c r="EJ60" s="65">
        <v>0</v>
      </c>
      <c r="EK60" s="65">
        <v>0</v>
      </c>
      <c r="EL60" s="66">
        <v>0</v>
      </c>
      <c r="EM60" s="64">
        <v>0</v>
      </c>
      <c r="EN60" s="66">
        <v>0</v>
      </c>
      <c r="EO60" s="64">
        <v>0</v>
      </c>
      <c r="EP60" s="67">
        <v>0</v>
      </c>
      <c r="EQ60" s="65">
        <v>0</v>
      </c>
      <c r="ER60" s="66">
        <v>0</v>
      </c>
      <c r="ES60" s="64">
        <v>0</v>
      </c>
      <c r="ET60" s="64">
        <v>0</v>
      </c>
      <c r="EU60" s="66">
        <v>0</v>
      </c>
      <c r="EV60" s="65">
        <v>0</v>
      </c>
      <c r="EW60" s="65">
        <v>0</v>
      </c>
      <c r="EX60" s="70">
        <v>0</v>
      </c>
      <c r="EY60" s="42">
        <v>0</v>
      </c>
      <c r="EZ60" s="71">
        <f t="shared" si="13"/>
        <v>0</v>
      </c>
      <c r="FA60" s="71">
        <f t="shared" si="8"/>
        <v>0</v>
      </c>
      <c r="FB60" s="72">
        <f t="shared" si="9"/>
        <v>0</v>
      </c>
      <c r="FC60" s="72">
        <f t="shared" si="10"/>
        <v>1</v>
      </c>
    </row>
    <row r="61" spans="1:159" ht="24.95" customHeight="1">
      <c r="A61" s="237" t="s">
        <v>1007</v>
      </c>
      <c r="B61" s="215" t="s">
        <v>1052</v>
      </c>
      <c r="C61" s="215">
        <v>0</v>
      </c>
      <c r="D61" s="65">
        <v>0</v>
      </c>
      <c r="E61" s="215">
        <v>0</v>
      </c>
      <c r="F61" s="65">
        <v>0</v>
      </c>
      <c r="G61" s="216">
        <v>0</v>
      </c>
      <c r="H61" s="65">
        <v>0</v>
      </c>
      <c r="I61" s="216">
        <v>0</v>
      </c>
      <c r="J61" s="217">
        <v>0</v>
      </c>
      <c r="K61" s="218">
        <f t="shared" si="0"/>
        <v>0</v>
      </c>
      <c r="L61" s="218">
        <f t="shared" si="11"/>
        <v>0</v>
      </c>
      <c r="M61" s="219">
        <f t="shared" si="1"/>
        <v>0</v>
      </c>
      <c r="N61" s="217">
        <v>0</v>
      </c>
      <c r="O61" s="215">
        <v>0</v>
      </c>
      <c r="P61" s="216">
        <v>0</v>
      </c>
      <c r="Q61" s="217">
        <v>0</v>
      </c>
      <c r="R61" s="220">
        <v>0</v>
      </c>
      <c r="S61" s="238">
        <v>0</v>
      </c>
      <c r="T61" s="216">
        <v>0</v>
      </c>
      <c r="U61" s="217">
        <v>0</v>
      </c>
      <c r="V61" s="215">
        <v>0</v>
      </c>
      <c r="W61" s="215">
        <v>0</v>
      </c>
      <c r="X61" s="215">
        <v>0</v>
      </c>
      <c r="Y61" s="215">
        <v>0</v>
      </c>
      <c r="Z61" s="67">
        <v>0</v>
      </c>
      <c r="AA61" s="217">
        <v>0</v>
      </c>
      <c r="AB61" s="215">
        <v>0</v>
      </c>
      <c r="AC61" s="215">
        <v>0</v>
      </c>
      <c r="AD61" s="215">
        <v>0</v>
      </c>
      <c r="AE61" s="218">
        <f t="shared" si="2"/>
        <v>0</v>
      </c>
      <c r="AF61" s="218">
        <f t="shared" si="3"/>
        <v>0</v>
      </c>
      <c r="AG61" s="62">
        <f t="shared" si="4"/>
        <v>0</v>
      </c>
      <c r="AH61" s="64">
        <v>0</v>
      </c>
      <c r="AI61" s="63">
        <v>0</v>
      </c>
      <c r="AJ61" s="64">
        <v>0</v>
      </c>
      <c r="AK61" s="64">
        <v>0</v>
      </c>
      <c r="AL61" s="64">
        <v>0</v>
      </c>
      <c r="AM61" s="65">
        <v>0</v>
      </c>
      <c r="AN61" s="66">
        <v>0</v>
      </c>
      <c r="AO61" s="65">
        <v>0</v>
      </c>
      <c r="AP61" s="65">
        <v>0</v>
      </c>
      <c r="AQ61" s="66">
        <v>0</v>
      </c>
      <c r="AR61" s="66">
        <v>0</v>
      </c>
      <c r="AS61" s="64">
        <v>0</v>
      </c>
      <c r="AT61" s="67">
        <v>0</v>
      </c>
      <c r="AU61" s="65">
        <v>0</v>
      </c>
      <c r="AV61" s="65">
        <v>0</v>
      </c>
      <c r="AW61" s="66">
        <v>0</v>
      </c>
      <c r="AX61" s="67">
        <v>0</v>
      </c>
      <c r="AY61" s="65">
        <v>0</v>
      </c>
      <c r="AZ61" s="66">
        <v>0</v>
      </c>
      <c r="BA61" s="65">
        <v>0</v>
      </c>
      <c r="BB61" s="65">
        <v>0</v>
      </c>
      <c r="BC61" s="65">
        <v>0</v>
      </c>
      <c r="BD61" s="65">
        <v>0</v>
      </c>
      <c r="BE61" s="66">
        <v>0</v>
      </c>
      <c r="BF61" s="64">
        <v>0</v>
      </c>
      <c r="BG61" s="65">
        <v>0</v>
      </c>
      <c r="BH61" s="66">
        <v>0</v>
      </c>
      <c r="BI61" s="65">
        <v>0</v>
      </c>
      <c r="BJ61" s="66">
        <v>0</v>
      </c>
      <c r="BK61" s="67">
        <v>0</v>
      </c>
      <c r="BL61" s="65">
        <v>0</v>
      </c>
      <c r="BM61" s="65">
        <v>0</v>
      </c>
      <c r="BN61" s="64">
        <v>0</v>
      </c>
      <c r="BO61" s="65">
        <v>0</v>
      </c>
      <c r="BP61" s="66">
        <v>0</v>
      </c>
      <c r="BQ61" s="65">
        <v>0</v>
      </c>
      <c r="BR61" s="64">
        <v>0</v>
      </c>
      <c r="BS61" s="65">
        <v>0</v>
      </c>
      <c r="BT61" s="65">
        <v>0</v>
      </c>
      <c r="BU61" s="65">
        <v>0</v>
      </c>
      <c r="BV61" s="68">
        <f t="shared" si="5"/>
        <v>0</v>
      </c>
      <c r="BW61" s="68">
        <f t="shared" si="6"/>
        <v>0</v>
      </c>
      <c r="BX61" s="69">
        <f t="shared" si="7"/>
        <v>0</v>
      </c>
      <c r="BY61" s="64">
        <v>0</v>
      </c>
      <c r="BZ61" s="64">
        <v>0</v>
      </c>
      <c r="CA61" s="64">
        <v>0</v>
      </c>
      <c r="CB61" s="65">
        <v>0</v>
      </c>
      <c r="CC61" s="66">
        <v>0</v>
      </c>
      <c r="CD61" s="65">
        <v>0</v>
      </c>
      <c r="CE61" s="66">
        <v>0</v>
      </c>
      <c r="CF61" s="65">
        <v>0</v>
      </c>
      <c r="CG61" s="65">
        <v>0</v>
      </c>
      <c r="CH61" s="65">
        <v>0</v>
      </c>
      <c r="CI61" s="65">
        <v>0</v>
      </c>
      <c r="CJ61" s="65">
        <v>0</v>
      </c>
      <c r="CK61" s="66">
        <v>0</v>
      </c>
      <c r="CL61" s="64">
        <v>0</v>
      </c>
      <c r="CM61" s="65">
        <v>0</v>
      </c>
      <c r="CN61" s="65">
        <v>0</v>
      </c>
      <c r="CO61" s="66">
        <v>0</v>
      </c>
      <c r="CP61" s="66">
        <v>0</v>
      </c>
      <c r="CQ61" s="64">
        <v>0</v>
      </c>
      <c r="CR61" s="64">
        <v>0</v>
      </c>
      <c r="CS61" s="64">
        <v>0</v>
      </c>
      <c r="CT61" s="65">
        <v>0</v>
      </c>
      <c r="CU61" s="65">
        <v>0</v>
      </c>
      <c r="CV61" s="66">
        <v>0</v>
      </c>
      <c r="CW61" s="64">
        <v>0</v>
      </c>
      <c r="CX61" s="64">
        <v>0</v>
      </c>
      <c r="CY61" s="64">
        <v>0</v>
      </c>
      <c r="CZ61" s="65">
        <v>0</v>
      </c>
      <c r="DA61" s="65">
        <v>0</v>
      </c>
      <c r="DB61" s="66">
        <v>0</v>
      </c>
      <c r="DC61" s="64">
        <v>0</v>
      </c>
      <c r="DD61" s="64">
        <v>0</v>
      </c>
      <c r="DE61" s="64">
        <v>0</v>
      </c>
      <c r="DF61" s="65">
        <v>0</v>
      </c>
      <c r="DG61" s="66">
        <v>0</v>
      </c>
      <c r="DH61" s="64">
        <v>0</v>
      </c>
      <c r="DI61" s="65">
        <v>0</v>
      </c>
      <c r="DJ61" s="65">
        <v>0</v>
      </c>
      <c r="DK61" s="65">
        <v>0</v>
      </c>
      <c r="DL61" s="66">
        <v>0</v>
      </c>
      <c r="DM61" s="64">
        <v>0</v>
      </c>
      <c r="DN61" s="65">
        <v>0</v>
      </c>
      <c r="DO61" s="65">
        <v>0</v>
      </c>
      <c r="DP61" s="64">
        <v>0</v>
      </c>
      <c r="DQ61" s="66">
        <v>0</v>
      </c>
      <c r="DR61" s="64">
        <v>0</v>
      </c>
      <c r="DS61" s="65">
        <v>0</v>
      </c>
      <c r="DT61" s="66">
        <v>0</v>
      </c>
      <c r="DU61" s="66">
        <v>0</v>
      </c>
      <c r="DV61" s="64">
        <v>0</v>
      </c>
      <c r="DW61" s="64">
        <v>0</v>
      </c>
      <c r="DX61" s="65">
        <v>0</v>
      </c>
      <c r="DY61" s="65">
        <v>0</v>
      </c>
      <c r="DZ61" s="64">
        <v>1</v>
      </c>
      <c r="EA61" s="65">
        <v>0</v>
      </c>
      <c r="EB61" s="64">
        <v>0</v>
      </c>
      <c r="EC61" s="64">
        <v>0</v>
      </c>
      <c r="ED61" s="65">
        <v>0</v>
      </c>
      <c r="EE61" s="64">
        <v>0</v>
      </c>
      <c r="EF61" s="67">
        <v>0</v>
      </c>
      <c r="EG61" s="65">
        <v>0</v>
      </c>
      <c r="EH61" s="64">
        <v>0</v>
      </c>
      <c r="EI61" s="64">
        <v>0</v>
      </c>
      <c r="EJ61" s="65">
        <v>0</v>
      </c>
      <c r="EK61" s="65">
        <v>0</v>
      </c>
      <c r="EL61" s="66">
        <v>0</v>
      </c>
      <c r="EM61" s="64">
        <v>0</v>
      </c>
      <c r="EN61" s="66">
        <v>0</v>
      </c>
      <c r="EO61" s="64">
        <v>0</v>
      </c>
      <c r="EP61" s="67">
        <v>0</v>
      </c>
      <c r="EQ61" s="65">
        <v>0</v>
      </c>
      <c r="ER61" s="66">
        <v>0</v>
      </c>
      <c r="ES61" s="64">
        <v>0</v>
      </c>
      <c r="ET61" s="64">
        <v>0</v>
      </c>
      <c r="EU61" s="66">
        <v>0</v>
      </c>
      <c r="EV61" s="65">
        <v>0</v>
      </c>
      <c r="EW61" s="65">
        <v>0</v>
      </c>
      <c r="EX61" s="70">
        <v>0</v>
      </c>
      <c r="EY61" s="42">
        <v>0</v>
      </c>
      <c r="EZ61" s="71">
        <f t="shared" si="13"/>
        <v>0</v>
      </c>
      <c r="FA61" s="71">
        <f t="shared" si="8"/>
        <v>1</v>
      </c>
      <c r="FB61" s="72">
        <f t="shared" si="9"/>
        <v>1</v>
      </c>
      <c r="FC61" s="72">
        <f t="shared" si="10"/>
        <v>1</v>
      </c>
    </row>
    <row r="62" spans="1:159" ht="24.95" customHeight="1">
      <c r="A62" s="237" t="s">
        <v>1008</v>
      </c>
      <c r="B62" s="215" t="s">
        <v>1052</v>
      </c>
      <c r="C62" s="215">
        <v>1</v>
      </c>
      <c r="D62" s="65">
        <v>0</v>
      </c>
      <c r="E62" s="215">
        <v>0</v>
      </c>
      <c r="F62" s="65">
        <v>0</v>
      </c>
      <c r="G62" s="216">
        <v>0</v>
      </c>
      <c r="H62" s="65">
        <v>0</v>
      </c>
      <c r="I62" s="216">
        <v>0</v>
      </c>
      <c r="J62" s="217">
        <v>0</v>
      </c>
      <c r="K62" s="218">
        <f t="shared" si="0"/>
        <v>1</v>
      </c>
      <c r="L62" s="218">
        <f t="shared" si="11"/>
        <v>0</v>
      </c>
      <c r="M62" s="219">
        <f t="shared" si="1"/>
        <v>1</v>
      </c>
      <c r="N62" s="217">
        <v>0</v>
      </c>
      <c r="O62" s="215">
        <v>0</v>
      </c>
      <c r="P62" s="216">
        <v>0</v>
      </c>
      <c r="Q62" s="217">
        <v>0</v>
      </c>
      <c r="R62" s="220">
        <v>0</v>
      </c>
      <c r="S62" s="238">
        <v>0</v>
      </c>
      <c r="T62" s="216">
        <v>0</v>
      </c>
      <c r="U62" s="217">
        <v>0</v>
      </c>
      <c r="V62" s="215">
        <v>0</v>
      </c>
      <c r="W62" s="215">
        <v>0</v>
      </c>
      <c r="X62" s="215">
        <v>0</v>
      </c>
      <c r="Y62" s="215">
        <v>0</v>
      </c>
      <c r="Z62" s="67">
        <v>0</v>
      </c>
      <c r="AA62" s="217">
        <v>0</v>
      </c>
      <c r="AB62" s="215">
        <v>0</v>
      </c>
      <c r="AC62" s="215">
        <v>0</v>
      </c>
      <c r="AD62" s="215">
        <v>0</v>
      </c>
      <c r="AE62" s="218">
        <f t="shared" si="2"/>
        <v>0</v>
      </c>
      <c r="AF62" s="218">
        <f t="shared" si="3"/>
        <v>0</v>
      </c>
      <c r="AG62" s="62">
        <f t="shared" si="4"/>
        <v>0</v>
      </c>
      <c r="AH62" s="64">
        <v>0</v>
      </c>
      <c r="AI62" s="63">
        <v>0</v>
      </c>
      <c r="AJ62" s="64">
        <v>0</v>
      </c>
      <c r="AK62" s="64">
        <v>0</v>
      </c>
      <c r="AL62" s="64">
        <v>0</v>
      </c>
      <c r="AM62" s="65">
        <v>0</v>
      </c>
      <c r="AN62" s="66">
        <v>0</v>
      </c>
      <c r="AO62" s="65">
        <v>0</v>
      </c>
      <c r="AP62" s="65">
        <v>0</v>
      </c>
      <c r="AQ62" s="66">
        <v>0</v>
      </c>
      <c r="AR62" s="66">
        <v>0</v>
      </c>
      <c r="AS62" s="64">
        <v>0</v>
      </c>
      <c r="AT62" s="67">
        <v>0</v>
      </c>
      <c r="AU62" s="65">
        <v>0</v>
      </c>
      <c r="AV62" s="65">
        <v>0</v>
      </c>
      <c r="AW62" s="66">
        <v>0</v>
      </c>
      <c r="AX62" s="67">
        <v>0</v>
      </c>
      <c r="AY62" s="65">
        <v>0</v>
      </c>
      <c r="AZ62" s="66">
        <v>0</v>
      </c>
      <c r="BA62" s="65">
        <v>0</v>
      </c>
      <c r="BB62" s="65">
        <v>0</v>
      </c>
      <c r="BC62" s="65">
        <v>0</v>
      </c>
      <c r="BD62" s="65">
        <v>0</v>
      </c>
      <c r="BE62" s="66">
        <v>0</v>
      </c>
      <c r="BF62" s="64">
        <v>0</v>
      </c>
      <c r="BG62" s="65">
        <v>0</v>
      </c>
      <c r="BH62" s="66">
        <v>0</v>
      </c>
      <c r="BI62" s="65">
        <v>0</v>
      </c>
      <c r="BJ62" s="66">
        <v>0</v>
      </c>
      <c r="BK62" s="67">
        <v>0</v>
      </c>
      <c r="BL62" s="65">
        <v>0</v>
      </c>
      <c r="BM62" s="65">
        <v>0</v>
      </c>
      <c r="BN62" s="64">
        <v>1</v>
      </c>
      <c r="BO62" s="65">
        <v>0</v>
      </c>
      <c r="BP62" s="66">
        <v>0</v>
      </c>
      <c r="BQ62" s="65">
        <v>0</v>
      </c>
      <c r="BR62" s="64">
        <v>0</v>
      </c>
      <c r="BS62" s="65">
        <v>0</v>
      </c>
      <c r="BT62" s="65">
        <v>0</v>
      </c>
      <c r="BU62" s="65">
        <v>0</v>
      </c>
      <c r="BV62" s="68">
        <f t="shared" si="5"/>
        <v>1</v>
      </c>
      <c r="BW62" s="68">
        <f t="shared" si="6"/>
        <v>0</v>
      </c>
      <c r="BX62" s="69">
        <f t="shared" si="7"/>
        <v>1</v>
      </c>
      <c r="BY62" s="64">
        <v>0</v>
      </c>
      <c r="BZ62" s="64">
        <v>0</v>
      </c>
      <c r="CA62" s="64">
        <v>0</v>
      </c>
      <c r="CB62" s="65">
        <v>0</v>
      </c>
      <c r="CC62" s="66">
        <v>0</v>
      </c>
      <c r="CD62" s="65">
        <v>0</v>
      </c>
      <c r="CE62" s="66">
        <v>0</v>
      </c>
      <c r="CF62" s="65">
        <v>0</v>
      </c>
      <c r="CG62" s="65">
        <v>0</v>
      </c>
      <c r="CH62" s="65">
        <v>0</v>
      </c>
      <c r="CI62" s="65">
        <v>0</v>
      </c>
      <c r="CJ62" s="65">
        <v>0</v>
      </c>
      <c r="CK62" s="66">
        <v>0</v>
      </c>
      <c r="CL62" s="64">
        <v>0</v>
      </c>
      <c r="CM62" s="65">
        <v>0</v>
      </c>
      <c r="CN62" s="65">
        <v>0</v>
      </c>
      <c r="CO62" s="66">
        <v>0</v>
      </c>
      <c r="CP62" s="66">
        <v>0</v>
      </c>
      <c r="CQ62" s="64">
        <v>0</v>
      </c>
      <c r="CR62" s="64">
        <v>0</v>
      </c>
      <c r="CS62" s="64">
        <v>0</v>
      </c>
      <c r="CT62" s="65">
        <v>0</v>
      </c>
      <c r="CU62" s="65">
        <v>0</v>
      </c>
      <c r="CV62" s="66">
        <v>0</v>
      </c>
      <c r="CW62" s="64">
        <v>0</v>
      </c>
      <c r="CX62" s="64">
        <v>0</v>
      </c>
      <c r="CY62" s="64">
        <v>0</v>
      </c>
      <c r="CZ62" s="65">
        <v>0</v>
      </c>
      <c r="DA62" s="65">
        <v>0</v>
      </c>
      <c r="DB62" s="66">
        <v>0</v>
      </c>
      <c r="DC62" s="64">
        <v>0</v>
      </c>
      <c r="DD62" s="64">
        <v>0</v>
      </c>
      <c r="DE62" s="64">
        <v>0</v>
      </c>
      <c r="DF62" s="65">
        <v>0</v>
      </c>
      <c r="DG62" s="66">
        <v>0</v>
      </c>
      <c r="DH62" s="64">
        <v>0</v>
      </c>
      <c r="DI62" s="65">
        <v>0</v>
      </c>
      <c r="DJ62" s="65">
        <v>0</v>
      </c>
      <c r="DK62" s="65">
        <v>0</v>
      </c>
      <c r="DL62" s="66">
        <v>0</v>
      </c>
      <c r="DM62" s="64">
        <v>0</v>
      </c>
      <c r="DN62" s="65">
        <v>0</v>
      </c>
      <c r="DO62" s="65">
        <v>0</v>
      </c>
      <c r="DP62" s="64">
        <v>0</v>
      </c>
      <c r="DQ62" s="66">
        <v>0</v>
      </c>
      <c r="DR62" s="64">
        <v>0</v>
      </c>
      <c r="DS62" s="65">
        <v>0</v>
      </c>
      <c r="DT62" s="66">
        <v>0</v>
      </c>
      <c r="DU62" s="66">
        <v>0</v>
      </c>
      <c r="DV62" s="64">
        <v>0</v>
      </c>
      <c r="DW62" s="64">
        <v>0</v>
      </c>
      <c r="DX62" s="65">
        <v>0</v>
      </c>
      <c r="DY62" s="65">
        <v>0</v>
      </c>
      <c r="DZ62" s="64">
        <v>0</v>
      </c>
      <c r="EA62" s="65">
        <v>0</v>
      </c>
      <c r="EB62" s="64">
        <v>0</v>
      </c>
      <c r="EC62" s="64">
        <v>0</v>
      </c>
      <c r="ED62" s="65">
        <v>0</v>
      </c>
      <c r="EE62" s="64">
        <v>0</v>
      </c>
      <c r="EF62" s="67">
        <v>0</v>
      </c>
      <c r="EG62" s="65">
        <v>0</v>
      </c>
      <c r="EH62" s="64">
        <v>0</v>
      </c>
      <c r="EI62" s="64">
        <v>0</v>
      </c>
      <c r="EJ62" s="65">
        <v>0</v>
      </c>
      <c r="EK62" s="65">
        <v>0</v>
      </c>
      <c r="EL62" s="66">
        <v>0</v>
      </c>
      <c r="EM62" s="64">
        <v>0</v>
      </c>
      <c r="EN62" s="66">
        <v>0</v>
      </c>
      <c r="EO62" s="64">
        <v>0</v>
      </c>
      <c r="EP62" s="67">
        <v>0</v>
      </c>
      <c r="EQ62" s="65">
        <v>0</v>
      </c>
      <c r="ER62" s="66">
        <v>0</v>
      </c>
      <c r="ES62" s="64">
        <v>0</v>
      </c>
      <c r="ET62" s="64">
        <v>0</v>
      </c>
      <c r="EU62" s="66">
        <v>0</v>
      </c>
      <c r="EV62" s="65">
        <v>0</v>
      </c>
      <c r="EW62" s="65">
        <v>0</v>
      </c>
      <c r="EX62" s="70">
        <v>0</v>
      </c>
      <c r="EY62" s="42">
        <v>0</v>
      </c>
      <c r="EZ62" s="71">
        <f t="shared" si="13"/>
        <v>0</v>
      </c>
      <c r="FA62" s="71">
        <f t="shared" si="8"/>
        <v>0</v>
      </c>
      <c r="FB62" s="72">
        <f t="shared" si="9"/>
        <v>0</v>
      </c>
      <c r="FC62" s="72">
        <f t="shared" si="10"/>
        <v>2</v>
      </c>
    </row>
    <row r="63" spans="1:159" ht="24.95" customHeight="1">
      <c r="A63" s="237" t="s">
        <v>1009</v>
      </c>
      <c r="B63" s="215" t="s">
        <v>1052</v>
      </c>
      <c r="C63" s="215">
        <v>0</v>
      </c>
      <c r="D63" s="65">
        <v>1</v>
      </c>
      <c r="E63" s="215">
        <v>0</v>
      </c>
      <c r="F63" s="65">
        <v>0</v>
      </c>
      <c r="G63" s="216">
        <v>0</v>
      </c>
      <c r="H63" s="65">
        <v>0</v>
      </c>
      <c r="I63" s="216">
        <v>0</v>
      </c>
      <c r="J63" s="217">
        <v>0</v>
      </c>
      <c r="K63" s="218">
        <f t="shared" si="0"/>
        <v>0</v>
      </c>
      <c r="L63" s="218">
        <f t="shared" si="11"/>
        <v>1</v>
      </c>
      <c r="M63" s="219">
        <f t="shared" si="1"/>
        <v>1</v>
      </c>
      <c r="N63" s="217">
        <v>0</v>
      </c>
      <c r="O63" s="215">
        <v>0</v>
      </c>
      <c r="P63" s="216">
        <v>0</v>
      </c>
      <c r="Q63" s="217">
        <v>0</v>
      </c>
      <c r="R63" s="220">
        <v>0</v>
      </c>
      <c r="S63" s="238">
        <v>0</v>
      </c>
      <c r="T63" s="216">
        <v>0</v>
      </c>
      <c r="U63" s="217">
        <v>0</v>
      </c>
      <c r="V63" s="215">
        <v>0</v>
      </c>
      <c r="W63" s="215">
        <v>0</v>
      </c>
      <c r="X63" s="215">
        <v>0</v>
      </c>
      <c r="Y63" s="215">
        <v>0</v>
      </c>
      <c r="Z63" s="67">
        <v>0</v>
      </c>
      <c r="AA63" s="217">
        <v>0</v>
      </c>
      <c r="AB63" s="215">
        <v>0</v>
      </c>
      <c r="AC63" s="215">
        <v>0</v>
      </c>
      <c r="AD63" s="215">
        <v>0</v>
      </c>
      <c r="AE63" s="218">
        <f t="shared" si="2"/>
        <v>0</v>
      </c>
      <c r="AF63" s="218">
        <f t="shared" si="3"/>
        <v>0</v>
      </c>
      <c r="AG63" s="62">
        <f t="shared" si="4"/>
        <v>0</v>
      </c>
      <c r="AH63" s="64">
        <v>0</v>
      </c>
      <c r="AI63" s="63">
        <v>0</v>
      </c>
      <c r="AJ63" s="64">
        <v>0</v>
      </c>
      <c r="AK63" s="64">
        <v>0</v>
      </c>
      <c r="AL63" s="64">
        <v>0</v>
      </c>
      <c r="AM63" s="65">
        <v>0</v>
      </c>
      <c r="AN63" s="66">
        <v>0</v>
      </c>
      <c r="AO63" s="65">
        <v>0</v>
      </c>
      <c r="AP63" s="65">
        <v>0</v>
      </c>
      <c r="AQ63" s="66">
        <v>0</v>
      </c>
      <c r="AR63" s="66">
        <v>0</v>
      </c>
      <c r="AS63" s="64">
        <v>0</v>
      </c>
      <c r="AT63" s="67">
        <v>0</v>
      </c>
      <c r="AU63" s="65">
        <v>0</v>
      </c>
      <c r="AV63" s="65">
        <v>0</v>
      </c>
      <c r="AW63" s="66">
        <v>0</v>
      </c>
      <c r="AX63" s="67">
        <v>0</v>
      </c>
      <c r="AY63" s="65">
        <v>0</v>
      </c>
      <c r="AZ63" s="66">
        <v>0</v>
      </c>
      <c r="BA63" s="65">
        <v>0</v>
      </c>
      <c r="BB63" s="65">
        <v>0</v>
      </c>
      <c r="BC63" s="65">
        <v>0</v>
      </c>
      <c r="BD63" s="65">
        <v>0</v>
      </c>
      <c r="BE63" s="66">
        <v>0</v>
      </c>
      <c r="BF63" s="64">
        <v>0</v>
      </c>
      <c r="BG63" s="65">
        <v>0</v>
      </c>
      <c r="BH63" s="66">
        <v>0</v>
      </c>
      <c r="BI63" s="65">
        <v>0</v>
      </c>
      <c r="BJ63" s="66">
        <v>0</v>
      </c>
      <c r="BK63" s="67">
        <v>0</v>
      </c>
      <c r="BL63" s="65">
        <v>0</v>
      </c>
      <c r="BM63" s="65">
        <v>0</v>
      </c>
      <c r="BN63" s="64">
        <v>0</v>
      </c>
      <c r="BO63" s="65">
        <v>0</v>
      </c>
      <c r="BP63" s="66">
        <v>0</v>
      </c>
      <c r="BQ63" s="65">
        <v>0</v>
      </c>
      <c r="BR63" s="64">
        <v>0</v>
      </c>
      <c r="BS63" s="65">
        <v>0</v>
      </c>
      <c r="BT63" s="65">
        <v>0</v>
      </c>
      <c r="BU63" s="65">
        <v>0</v>
      </c>
      <c r="BV63" s="68">
        <f t="shared" si="5"/>
        <v>0</v>
      </c>
      <c r="BW63" s="68">
        <f t="shared" si="6"/>
        <v>0</v>
      </c>
      <c r="BX63" s="69">
        <f t="shared" si="7"/>
        <v>0</v>
      </c>
      <c r="BY63" s="64">
        <v>0</v>
      </c>
      <c r="BZ63" s="64">
        <v>0</v>
      </c>
      <c r="CA63" s="64">
        <v>0</v>
      </c>
      <c r="CB63" s="65">
        <v>0</v>
      </c>
      <c r="CC63" s="66">
        <v>0</v>
      </c>
      <c r="CD63" s="65">
        <v>0</v>
      </c>
      <c r="CE63" s="66">
        <v>0</v>
      </c>
      <c r="CF63" s="65">
        <v>0</v>
      </c>
      <c r="CG63" s="65">
        <v>0</v>
      </c>
      <c r="CH63" s="65">
        <v>0</v>
      </c>
      <c r="CI63" s="65">
        <v>0</v>
      </c>
      <c r="CJ63" s="65">
        <v>0</v>
      </c>
      <c r="CK63" s="66">
        <v>0</v>
      </c>
      <c r="CL63" s="64">
        <v>0</v>
      </c>
      <c r="CM63" s="65">
        <v>0</v>
      </c>
      <c r="CN63" s="65">
        <v>0</v>
      </c>
      <c r="CO63" s="66">
        <v>0</v>
      </c>
      <c r="CP63" s="66">
        <v>0</v>
      </c>
      <c r="CQ63" s="64">
        <v>0</v>
      </c>
      <c r="CR63" s="64">
        <v>0</v>
      </c>
      <c r="CS63" s="64">
        <v>0</v>
      </c>
      <c r="CT63" s="65">
        <v>0</v>
      </c>
      <c r="CU63" s="65">
        <v>0</v>
      </c>
      <c r="CV63" s="66">
        <v>0</v>
      </c>
      <c r="CW63" s="64">
        <v>0</v>
      </c>
      <c r="CX63" s="64">
        <v>0</v>
      </c>
      <c r="CY63" s="64">
        <v>0</v>
      </c>
      <c r="CZ63" s="65">
        <v>0</v>
      </c>
      <c r="DA63" s="65">
        <v>0</v>
      </c>
      <c r="DB63" s="66">
        <v>0</v>
      </c>
      <c r="DC63" s="64">
        <v>0</v>
      </c>
      <c r="DD63" s="64">
        <v>0</v>
      </c>
      <c r="DE63" s="64">
        <v>0</v>
      </c>
      <c r="DF63" s="65">
        <v>0</v>
      </c>
      <c r="DG63" s="66">
        <v>0</v>
      </c>
      <c r="DH63" s="64">
        <v>0</v>
      </c>
      <c r="DI63" s="65">
        <v>0</v>
      </c>
      <c r="DJ63" s="65">
        <v>0</v>
      </c>
      <c r="DK63" s="65">
        <v>0</v>
      </c>
      <c r="DL63" s="66">
        <v>0</v>
      </c>
      <c r="DM63" s="64">
        <v>0</v>
      </c>
      <c r="DN63" s="65">
        <v>0</v>
      </c>
      <c r="DO63" s="65">
        <v>0</v>
      </c>
      <c r="DP63" s="64">
        <v>0</v>
      </c>
      <c r="DQ63" s="66">
        <v>0</v>
      </c>
      <c r="DR63" s="64">
        <v>0</v>
      </c>
      <c r="DS63" s="65">
        <v>0</v>
      </c>
      <c r="DT63" s="66">
        <v>0</v>
      </c>
      <c r="DU63" s="66">
        <v>0</v>
      </c>
      <c r="DV63" s="64">
        <v>0</v>
      </c>
      <c r="DW63" s="64">
        <v>0</v>
      </c>
      <c r="DX63" s="65">
        <v>0</v>
      </c>
      <c r="DY63" s="65">
        <v>0</v>
      </c>
      <c r="DZ63" s="64">
        <v>0</v>
      </c>
      <c r="EA63" s="65">
        <v>0</v>
      </c>
      <c r="EB63" s="64">
        <v>0</v>
      </c>
      <c r="EC63" s="64">
        <v>0</v>
      </c>
      <c r="ED63" s="65">
        <v>0</v>
      </c>
      <c r="EE63" s="64">
        <v>0</v>
      </c>
      <c r="EF63" s="67">
        <v>0</v>
      </c>
      <c r="EG63" s="65">
        <v>0</v>
      </c>
      <c r="EH63" s="64">
        <v>0</v>
      </c>
      <c r="EI63" s="64">
        <v>0</v>
      </c>
      <c r="EJ63" s="65">
        <v>0</v>
      </c>
      <c r="EK63" s="65">
        <v>0</v>
      </c>
      <c r="EL63" s="66">
        <v>0</v>
      </c>
      <c r="EM63" s="64">
        <v>0</v>
      </c>
      <c r="EN63" s="66">
        <v>0</v>
      </c>
      <c r="EO63" s="64">
        <v>0</v>
      </c>
      <c r="EP63" s="67">
        <v>0</v>
      </c>
      <c r="EQ63" s="65">
        <v>0</v>
      </c>
      <c r="ER63" s="66">
        <v>0</v>
      </c>
      <c r="ES63" s="64">
        <v>0</v>
      </c>
      <c r="ET63" s="64">
        <v>0</v>
      </c>
      <c r="EU63" s="66">
        <v>0</v>
      </c>
      <c r="EV63" s="65">
        <v>0</v>
      </c>
      <c r="EW63" s="65">
        <v>0</v>
      </c>
      <c r="EX63" s="70">
        <v>0</v>
      </c>
      <c r="EY63" s="42">
        <v>0</v>
      </c>
      <c r="EZ63" s="71">
        <f t="shared" si="13"/>
        <v>0</v>
      </c>
      <c r="FA63" s="71">
        <f t="shared" si="8"/>
        <v>0</v>
      </c>
      <c r="FB63" s="72">
        <f t="shared" si="9"/>
        <v>0</v>
      </c>
      <c r="FC63" s="72">
        <f t="shared" si="10"/>
        <v>1</v>
      </c>
    </row>
    <row r="64" spans="1:159" ht="24.95" customHeight="1">
      <c r="A64" s="237" t="s">
        <v>1010</v>
      </c>
      <c r="B64" s="215" t="s">
        <v>1052</v>
      </c>
      <c r="C64" s="215">
        <v>0</v>
      </c>
      <c r="D64" s="65">
        <v>1</v>
      </c>
      <c r="E64" s="215">
        <v>0</v>
      </c>
      <c r="F64" s="65">
        <v>0</v>
      </c>
      <c r="G64" s="216">
        <v>0</v>
      </c>
      <c r="H64" s="65">
        <v>0</v>
      </c>
      <c r="I64" s="216">
        <v>0</v>
      </c>
      <c r="J64" s="217">
        <v>0</v>
      </c>
      <c r="K64" s="218">
        <f t="shared" si="0"/>
        <v>0</v>
      </c>
      <c r="L64" s="218">
        <f t="shared" si="11"/>
        <v>1</v>
      </c>
      <c r="M64" s="219">
        <f t="shared" si="1"/>
        <v>1</v>
      </c>
      <c r="N64" s="217">
        <v>0</v>
      </c>
      <c r="O64" s="215">
        <v>0</v>
      </c>
      <c r="P64" s="216">
        <v>0</v>
      </c>
      <c r="Q64" s="217">
        <v>0</v>
      </c>
      <c r="R64" s="220">
        <v>0</v>
      </c>
      <c r="S64" s="238">
        <v>0</v>
      </c>
      <c r="T64" s="216">
        <v>0</v>
      </c>
      <c r="U64" s="217">
        <v>0</v>
      </c>
      <c r="V64" s="215">
        <v>0</v>
      </c>
      <c r="W64" s="215">
        <v>0</v>
      </c>
      <c r="X64" s="215">
        <v>0</v>
      </c>
      <c r="Y64" s="215">
        <v>0</v>
      </c>
      <c r="Z64" s="67">
        <v>0</v>
      </c>
      <c r="AA64" s="217">
        <v>0</v>
      </c>
      <c r="AB64" s="215">
        <v>0</v>
      </c>
      <c r="AC64" s="215">
        <v>0</v>
      </c>
      <c r="AD64" s="215">
        <v>0</v>
      </c>
      <c r="AE64" s="218">
        <f t="shared" si="2"/>
        <v>0</v>
      </c>
      <c r="AF64" s="218">
        <f t="shared" si="3"/>
        <v>0</v>
      </c>
      <c r="AG64" s="62">
        <f t="shared" si="4"/>
        <v>0</v>
      </c>
      <c r="AH64" s="64">
        <v>0</v>
      </c>
      <c r="AI64" s="63">
        <v>0</v>
      </c>
      <c r="AJ64" s="64">
        <v>0</v>
      </c>
      <c r="AK64" s="64">
        <v>0</v>
      </c>
      <c r="AL64" s="64">
        <v>0</v>
      </c>
      <c r="AM64" s="65">
        <v>0</v>
      </c>
      <c r="AN64" s="66">
        <v>0</v>
      </c>
      <c r="AO64" s="65">
        <v>0</v>
      </c>
      <c r="AP64" s="65">
        <v>0</v>
      </c>
      <c r="AQ64" s="66">
        <v>0</v>
      </c>
      <c r="AR64" s="66">
        <v>0</v>
      </c>
      <c r="AS64" s="64">
        <v>0</v>
      </c>
      <c r="AT64" s="67">
        <v>0</v>
      </c>
      <c r="AU64" s="65">
        <v>0</v>
      </c>
      <c r="AV64" s="65">
        <v>0</v>
      </c>
      <c r="AW64" s="66">
        <v>0</v>
      </c>
      <c r="AX64" s="67">
        <v>0</v>
      </c>
      <c r="AY64" s="65">
        <v>0</v>
      </c>
      <c r="AZ64" s="66">
        <v>0</v>
      </c>
      <c r="BA64" s="65">
        <v>0</v>
      </c>
      <c r="BB64" s="65">
        <v>0</v>
      </c>
      <c r="BC64" s="65">
        <v>0</v>
      </c>
      <c r="BD64" s="65">
        <v>0</v>
      </c>
      <c r="BE64" s="66">
        <v>0</v>
      </c>
      <c r="BF64" s="64">
        <v>0</v>
      </c>
      <c r="BG64" s="65">
        <v>0</v>
      </c>
      <c r="BH64" s="66">
        <v>0</v>
      </c>
      <c r="BI64" s="65">
        <v>0</v>
      </c>
      <c r="BJ64" s="66">
        <v>0</v>
      </c>
      <c r="BK64" s="67">
        <v>0</v>
      </c>
      <c r="BL64" s="65">
        <v>0</v>
      </c>
      <c r="BM64" s="65">
        <v>0</v>
      </c>
      <c r="BN64" s="64">
        <v>0</v>
      </c>
      <c r="BO64" s="65">
        <v>0</v>
      </c>
      <c r="BP64" s="66">
        <v>0</v>
      </c>
      <c r="BQ64" s="65">
        <v>0</v>
      </c>
      <c r="BR64" s="64">
        <v>0</v>
      </c>
      <c r="BS64" s="65">
        <v>0</v>
      </c>
      <c r="BT64" s="65">
        <v>0</v>
      </c>
      <c r="BU64" s="65">
        <v>0</v>
      </c>
      <c r="BV64" s="68">
        <f t="shared" si="5"/>
        <v>0</v>
      </c>
      <c r="BW64" s="68">
        <f t="shared" si="6"/>
        <v>0</v>
      </c>
      <c r="BX64" s="69">
        <f t="shared" si="7"/>
        <v>0</v>
      </c>
      <c r="BY64" s="64">
        <v>0</v>
      </c>
      <c r="BZ64" s="64">
        <v>0</v>
      </c>
      <c r="CA64" s="64">
        <v>0</v>
      </c>
      <c r="CB64" s="65">
        <v>0</v>
      </c>
      <c r="CC64" s="66">
        <v>0</v>
      </c>
      <c r="CD64" s="65">
        <v>5</v>
      </c>
      <c r="CE64" s="66">
        <v>0</v>
      </c>
      <c r="CF64" s="65">
        <v>0</v>
      </c>
      <c r="CG64" s="65">
        <v>0</v>
      </c>
      <c r="CH64" s="65">
        <v>0</v>
      </c>
      <c r="CI64" s="65">
        <v>0</v>
      </c>
      <c r="CJ64" s="65">
        <v>0</v>
      </c>
      <c r="CK64" s="66">
        <v>0</v>
      </c>
      <c r="CL64" s="64">
        <v>0</v>
      </c>
      <c r="CM64" s="65">
        <v>0</v>
      </c>
      <c r="CN64" s="65">
        <v>0</v>
      </c>
      <c r="CO64" s="66">
        <v>0</v>
      </c>
      <c r="CP64" s="66">
        <v>0</v>
      </c>
      <c r="CQ64" s="64">
        <v>0</v>
      </c>
      <c r="CR64" s="64">
        <v>0</v>
      </c>
      <c r="CS64" s="64">
        <v>0</v>
      </c>
      <c r="CT64" s="65">
        <v>0</v>
      </c>
      <c r="CU64" s="65">
        <v>0</v>
      </c>
      <c r="CV64" s="66">
        <v>0</v>
      </c>
      <c r="CW64" s="64">
        <v>0</v>
      </c>
      <c r="CX64" s="64">
        <v>0</v>
      </c>
      <c r="CY64" s="64">
        <v>0</v>
      </c>
      <c r="CZ64" s="65">
        <v>0</v>
      </c>
      <c r="DA64" s="65">
        <v>0</v>
      </c>
      <c r="DB64" s="66">
        <v>0</v>
      </c>
      <c r="DC64" s="64">
        <v>0</v>
      </c>
      <c r="DD64" s="64">
        <v>0</v>
      </c>
      <c r="DE64" s="64">
        <v>0</v>
      </c>
      <c r="DF64" s="65">
        <v>0</v>
      </c>
      <c r="DG64" s="66">
        <v>0</v>
      </c>
      <c r="DH64" s="64">
        <v>0</v>
      </c>
      <c r="DI64" s="65">
        <v>0</v>
      </c>
      <c r="DJ64" s="65">
        <v>0</v>
      </c>
      <c r="DK64" s="65">
        <v>0</v>
      </c>
      <c r="DL64" s="66">
        <v>0</v>
      </c>
      <c r="DM64" s="64">
        <v>0</v>
      </c>
      <c r="DN64" s="65">
        <v>0</v>
      </c>
      <c r="DO64" s="65">
        <v>0</v>
      </c>
      <c r="DP64" s="64">
        <v>0</v>
      </c>
      <c r="DQ64" s="66">
        <v>0</v>
      </c>
      <c r="DR64" s="64">
        <v>0</v>
      </c>
      <c r="DS64" s="65">
        <v>0</v>
      </c>
      <c r="DT64" s="66">
        <v>0</v>
      </c>
      <c r="DU64" s="66">
        <v>0</v>
      </c>
      <c r="DV64" s="64">
        <v>0</v>
      </c>
      <c r="DW64" s="64">
        <v>0</v>
      </c>
      <c r="DX64" s="65">
        <v>0</v>
      </c>
      <c r="DY64" s="65">
        <v>0</v>
      </c>
      <c r="DZ64" s="64">
        <v>0</v>
      </c>
      <c r="EA64" s="65">
        <v>0</v>
      </c>
      <c r="EB64" s="64">
        <v>0</v>
      </c>
      <c r="EC64" s="64">
        <v>0</v>
      </c>
      <c r="ED64" s="65">
        <v>0</v>
      </c>
      <c r="EE64" s="64">
        <v>0</v>
      </c>
      <c r="EF64" s="67">
        <v>0</v>
      </c>
      <c r="EG64" s="65">
        <v>0</v>
      </c>
      <c r="EH64" s="64">
        <v>0</v>
      </c>
      <c r="EI64" s="64">
        <v>0</v>
      </c>
      <c r="EJ64" s="65">
        <v>0</v>
      </c>
      <c r="EK64" s="65">
        <v>0</v>
      </c>
      <c r="EL64" s="66">
        <v>0</v>
      </c>
      <c r="EM64" s="64">
        <v>0</v>
      </c>
      <c r="EN64" s="66">
        <v>0</v>
      </c>
      <c r="EO64" s="64">
        <v>0</v>
      </c>
      <c r="EP64" s="67">
        <v>0</v>
      </c>
      <c r="EQ64" s="65">
        <v>0</v>
      </c>
      <c r="ER64" s="66">
        <v>0</v>
      </c>
      <c r="ES64" s="64">
        <v>0</v>
      </c>
      <c r="ET64" s="64">
        <v>0</v>
      </c>
      <c r="EU64" s="66">
        <v>0</v>
      </c>
      <c r="EV64" s="65">
        <v>0</v>
      </c>
      <c r="EW64" s="65">
        <v>0</v>
      </c>
      <c r="EX64" s="70">
        <v>0</v>
      </c>
      <c r="EY64" s="42">
        <v>0</v>
      </c>
      <c r="EZ64" s="71">
        <f t="shared" si="13"/>
        <v>0</v>
      </c>
      <c r="FA64" s="71">
        <f t="shared" si="8"/>
        <v>5</v>
      </c>
      <c r="FB64" s="72">
        <f t="shared" si="9"/>
        <v>5</v>
      </c>
      <c r="FC64" s="72">
        <f t="shared" si="10"/>
        <v>6</v>
      </c>
    </row>
    <row r="65" spans="1:159" ht="24.95" customHeight="1">
      <c r="A65" s="237" t="s">
        <v>1013</v>
      </c>
      <c r="B65" s="215" t="s">
        <v>1052</v>
      </c>
      <c r="C65" s="215">
        <v>0</v>
      </c>
      <c r="D65" s="65">
        <v>0</v>
      </c>
      <c r="E65" s="215">
        <v>2</v>
      </c>
      <c r="F65" s="65">
        <v>2</v>
      </c>
      <c r="G65" s="216">
        <v>0</v>
      </c>
      <c r="H65" s="65">
        <v>3</v>
      </c>
      <c r="I65" s="216">
        <v>1</v>
      </c>
      <c r="J65" s="217">
        <v>2</v>
      </c>
      <c r="K65" s="218">
        <f t="shared" ref="K65:K69" si="14">+SUM(C65,E65,G65,I65)</f>
        <v>3</v>
      </c>
      <c r="L65" s="218">
        <f t="shared" ref="L65" si="15">+SUM(D65,F65,H65,J65)</f>
        <v>7</v>
      </c>
      <c r="M65" s="219">
        <f t="shared" ref="M65:M69" si="16">+SUM(K65:L65)</f>
        <v>10</v>
      </c>
      <c r="N65" s="217">
        <v>0</v>
      </c>
      <c r="O65" s="215">
        <v>0</v>
      </c>
      <c r="P65" s="216">
        <v>0</v>
      </c>
      <c r="Q65" s="217">
        <v>0</v>
      </c>
      <c r="R65" s="220">
        <v>0</v>
      </c>
      <c r="S65" s="238">
        <v>0</v>
      </c>
      <c r="T65" s="216">
        <v>0</v>
      </c>
      <c r="U65" s="217">
        <v>0</v>
      </c>
      <c r="V65" s="215">
        <v>0</v>
      </c>
      <c r="W65" s="215">
        <v>0</v>
      </c>
      <c r="X65" s="215">
        <v>0</v>
      </c>
      <c r="Y65" s="215">
        <v>0</v>
      </c>
      <c r="Z65" s="67">
        <v>0</v>
      </c>
      <c r="AA65" s="217">
        <v>0</v>
      </c>
      <c r="AB65" s="215">
        <v>0</v>
      </c>
      <c r="AC65" s="215">
        <v>0</v>
      </c>
      <c r="AD65" s="215">
        <v>0</v>
      </c>
      <c r="AE65" s="218">
        <f t="shared" ref="AE65:AE69" si="17">+SUM(N65,P65,R65,T65,V65,X65,Z65,AB65,AD65)</f>
        <v>0</v>
      </c>
      <c r="AF65" s="218">
        <f t="shared" ref="AF65:AF69" si="18">+SUM(O65,Q65,S65,U65,W65,Y65,AA65,AC65)</f>
        <v>0</v>
      </c>
      <c r="AG65" s="62">
        <f t="shared" ref="AG65:AG69" si="19">+SUM(AE65:AF65)</f>
        <v>0</v>
      </c>
      <c r="AH65" s="64">
        <v>0</v>
      </c>
      <c r="AI65" s="63">
        <v>0</v>
      </c>
      <c r="AJ65" s="64">
        <v>0</v>
      </c>
      <c r="AK65" s="64">
        <v>0</v>
      </c>
      <c r="AL65" s="64">
        <v>0</v>
      </c>
      <c r="AM65" s="65">
        <v>0</v>
      </c>
      <c r="AN65" s="66">
        <v>0</v>
      </c>
      <c r="AO65" s="65">
        <v>0</v>
      </c>
      <c r="AP65" s="65">
        <v>0</v>
      </c>
      <c r="AQ65" s="66">
        <v>0</v>
      </c>
      <c r="AR65" s="66">
        <v>0</v>
      </c>
      <c r="AS65" s="64">
        <v>0</v>
      </c>
      <c r="AT65" s="67">
        <v>0</v>
      </c>
      <c r="AU65" s="65">
        <v>0</v>
      </c>
      <c r="AV65" s="65">
        <v>0</v>
      </c>
      <c r="AW65" s="66">
        <v>0</v>
      </c>
      <c r="AX65" s="67">
        <v>0</v>
      </c>
      <c r="AY65" s="65">
        <v>0</v>
      </c>
      <c r="AZ65" s="66">
        <v>0</v>
      </c>
      <c r="BA65" s="65">
        <v>0</v>
      </c>
      <c r="BB65" s="65">
        <v>0</v>
      </c>
      <c r="BC65" s="65">
        <v>0</v>
      </c>
      <c r="BD65" s="65">
        <v>0</v>
      </c>
      <c r="BE65" s="66">
        <v>0</v>
      </c>
      <c r="BF65" s="64">
        <v>0</v>
      </c>
      <c r="BG65" s="65">
        <v>0</v>
      </c>
      <c r="BH65" s="66">
        <v>0</v>
      </c>
      <c r="BI65" s="65">
        <v>0</v>
      </c>
      <c r="BJ65" s="66">
        <v>0</v>
      </c>
      <c r="BK65" s="67">
        <v>0</v>
      </c>
      <c r="BL65" s="65">
        <v>0</v>
      </c>
      <c r="BM65" s="65">
        <v>0</v>
      </c>
      <c r="BN65" s="64">
        <v>0</v>
      </c>
      <c r="BO65" s="65">
        <v>0</v>
      </c>
      <c r="BP65" s="66">
        <v>0</v>
      </c>
      <c r="BQ65" s="65">
        <v>0</v>
      </c>
      <c r="BR65" s="64">
        <v>0</v>
      </c>
      <c r="BS65" s="65">
        <v>0</v>
      </c>
      <c r="BT65" s="65">
        <v>0</v>
      </c>
      <c r="BU65" s="65">
        <v>0</v>
      </c>
      <c r="BV65" s="68">
        <f t="shared" ref="BV65:BW69" si="20">+SUM(AH65,AJ65,AL65,AN65,AP65,AR65,AT65,AV65,AX65,AZ65,BB65,BD65,BF65,BH65,BJ65,BL65,BN65,BP65,BR65,BT65)</f>
        <v>0</v>
      </c>
      <c r="BW65" s="68">
        <f t="shared" si="20"/>
        <v>0</v>
      </c>
      <c r="BX65" s="69">
        <f t="shared" ref="BX65:BX69" si="21">+SUM(BV65:BW65)</f>
        <v>0</v>
      </c>
      <c r="BY65" s="64">
        <v>0</v>
      </c>
      <c r="BZ65" s="64">
        <v>0</v>
      </c>
      <c r="CA65" s="64">
        <v>0</v>
      </c>
      <c r="CB65" s="65">
        <v>0</v>
      </c>
      <c r="CC65" s="66">
        <v>0</v>
      </c>
      <c r="CD65" s="65">
        <v>0</v>
      </c>
      <c r="CE65" s="66">
        <v>0</v>
      </c>
      <c r="CF65" s="65">
        <v>0</v>
      </c>
      <c r="CG65" s="65">
        <v>0</v>
      </c>
      <c r="CH65" s="65">
        <v>0</v>
      </c>
      <c r="CI65" s="65">
        <v>0</v>
      </c>
      <c r="CJ65" s="65">
        <v>0</v>
      </c>
      <c r="CK65" s="66">
        <v>0</v>
      </c>
      <c r="CL65" s="64">
        <v>0</v>
      </c>
      <c r="CM65" s="65">
        <v>0</v>
      </c>
      <c r="CN65" s="65">
        <v>0</v>
      </c>
      <c r="CO65" s="66">
        <v>0</v>
      </c>
      <c r="CP65" s="66">
        <v>0</v>
      </c>
      <c r="CQ65" s="64">
        <v>0</v>
      </c>
      <c r="CR65" s="64">
        <v>0</v>
      </c>
      <c r="CS65" s="64">
        <v>0</v>
      </c>
      <c r="CT65" s="65">
        <v>0</v>
      </c>
      <c r="CU65" s="65">
        <v>0</v>
      </c>
      <c r="CV65" s="66">
        <v>0</v>
      </c>
      <c r="CW65" s="64">
        <v>0</v>
      </c>
      <c r="CX65" s="64">
        <v>0</v>
      </c>
      <c r="CY65" s="64">
        <v>0</v>
      </c>
      <c r="CZ65" s="65">
        <v>0</v>
      </c>
      <c r="DA65" s="65">
        <v>0</v>
      </c>
      <c r="DB65" s="66">
        <v>0</v>
      </c>
      <c r="DC65" s="64">
        <v>0</v>
      </c>
      <c r="DD65" s="64">
        <v>0</v>
      </c>
      <c r="DE65" s="64">
        <v>0</v>
      </c>
      <c r="DF65" s="65">
        <v>0</v>
      </c>
      <c r="DG65" s="66">
        <v>0</v>
      </c>
      <c r="DH65" s="64">
        <v>0</v>
      </c>
      <c r="DI65" s="65">
        <v>0</v>
      </c>
      <c r="DJ65" s="65">
        <v>0</v>
      </c>
      <c r="DK65" s="65">
        <v>0</v>
      </c>
      <c r="DL65" s="66">
        <v>0</v>
      </c>
      <c r="DM65" s="64">
        <v>0</v>
      </c>
      <c r="DN65" s="65">
        <v>0</v>
      </c>
      <c r="DO65" s="65">
        <v>0</v>
      </c>
      <c r="DP65" s="64">
        <v>0</v>
      </c>
      <c r="DQ65" s="66">
        <v>0</v>
      </c>
      <c r="DR65" s="64">
        <v>0</v>
      </c>
      <c r="DS65" s="65">
        <v>0</v>
      </c>
      <c r="DT65" s="66">
        <v>0</v>
      </c>
      <c r="DU65" s="66">
        <v>0</v>
      </c>
      <c r="DV65" s="64">
        <v>0</v>
      </c>
      <c r="DW65" s="64">
        <v>0</v>
      </c>
      <c r="DX65" s="65">
        <v>0</v>
      </c>
      <c r="DY65" s="65">
        <v>0</v>
      </c>
      <c r="DZ65" s="64">
        <v>0</v>
      </c>
      <c r="EA65" s="65">
        <v>0</v>
      </c>
      <c r="EB65" s="64">
        <v>0</v>
      </c>
      <c r="EC65" s="64">
        <v>0</v>
      </c>
      <c r="ED65" s="65">
        <v>0</v>
      </c>
      <c r="EE65" s="64">
        <v>0</v>
      </c>
      <c r="EF65" s="67">
        <v>0</v>
      </c>
      <c r="EG65" s="65">
        <v>0</v>
      </c>
      <c r="EH65" s="64">
        <v>0</v>
      </c>
      <c r="EI65" s="64">
        <v>0</v>
      </c>
      <c r="EJ65" s="65">
        <v>0</v>
      </c>
      <c r="EK65" s="65">
        <v>0</v>
      </c>
      <c r="EL65" s="66">
        <v>0</v>
      </c>
      <c r="EM65" s="64">
        <v>0</v>
      </c>
      <c r="EN65" s="66">
        <v>0</v>
      </c>
      <c r="EO65" s="64">
        <v>0</v>
      </c>
      <c r="EP65" s="67">
        <v>0</v>
      </c>
      <c r="EQ65" s="65">
        <v>0</v>
      </c>
      <c r="ER65" s="66">
        <v>0</v>
      </c>
      <c r="ES65" s="64">
        <v>0</v>
      </c>
      <c r="ET65" s="64">
        <v>0</v>
      </c>
      <c r="EU65" s="66">
        <v>0</v>
      </c>
      <c r="EV65" s="65">
        <v>0</v>
      </c>
      <c r="EW65" s="65">
        <v>0</v>
      </c>
      <c r="EX65" s="70">
        <v>0</v>
      </c>
      <c r="EY65" s="42">
        <v>0</v>
      </c>
      <c r="EZ65" s="71">
        <f t="shared" si="13"/>
        <v>0</v>
      </c>
      <c r="FA65" s="71">
        <f t="shared" ref="FA65:FA69" si="22">+SUM(BZ65,CB65,CD65,CF65,CH65,CJ65,CL65,CN65,CP65,CR65,CT65,CV65,CX65,CZ65,DB65,DD65,DF65,DH65,DJ65,DL65,DN65,DP65,DR65,DT65,DV65,DX65,DZ65,EB65,ED65,EF65,EH65,EJ65,EL65,EN65,EP65,ER65,ET65,EV65,EY65,EX65)</f>
        <v>0</v>
      </c>
      <c r="FB65" s="72">
        <f t="shared" ref="FB65:FB69" si="23">+SUM(EZ65:FA65)</f>
        <v>0</v>
      </c>
      <c r="FC65" s="72">
        <f t="shared" ref="FC65:FC68" si="24">SUM(M65,AG65,BX65,FB65)</f>
        <v>10</v>
      </c>
    </row>
    <row r="66" spans="1:159" ht="24.95" customHeight="1">
      <c r="A66" s="237" t="s">
        <v>1053</v>
      </c>
      <c r="B66" s="215" t="s">
        <v>1211</v>
      </c>
      <c r="C66" s="215">
        <v>6</v>
      </c>
      <c r="D66" s="65">
        <v>9</v>
      </c>
      <c r="E66" s="215">
        <v>8</v>
      </c>
      <c r="F66" s="65">
        <v>6</v>
      </c>
      <c r="G66" s="216">
        <v>0</v>
      </c>
      <c r="H66" s="65">
        <v>0</v>
      </c>
      <c r="I66" s="216">
        <v>3</v>
      </c>
      <c r="J66" s="217">
        <v>2</v>
      </c>
      <c r="K66" s="218">
        <f t="shared" si="14"/>
        <v>17</v>
      </c>
      <c r="L66" s="218">
        <f t="shared" ref="L66:L69" si="25">+SUM(D66,F66,H66,J66)</f>
        <v>17</v>
      </c>
      <c r="M66" s="219">
        <f t="shared" si="16"/>
        <v>34</v>
      </c>
      <c r="N66" s="217">
        <v>0</v>
      </c>
      <c r="O66" s="215">
        <v>0</v>
      </c>
      <c r="P66" s="216">
        <v>0</v>
      </c>
      <c r="Q66" s="217">
        <v>0</v>
      </c>
      <c r="R66" s="220">
        <v>0</v>
      </c>
      <c r="S66" s="238">
        <v>0</v>
      </c>
      <c r="T66" s="216">
        <v>0</v>
      </c>
      <c r="U66" s="217">
        <v>0</v>
      </c>
      <c r="V66" s="215">
        <v>0</v>
      </c>
      <c r="W66" s="215">
        <v>0</v>
      </c>
      <c r="X66" s="215">
        <v>0</v>
      </c>
      <c r="Y66" s="215">
        <v>0</v>
      </c>
      <c r="Z66" s="67">
        <v>0</v>
      </c>
      <c r="AA66" s="217">
        <v>0</v>
      </c>
      <c r="AB66" s="215">
        <v>0</v>
      </c>
      <c r="AC66" s="215">
        <v>0</v>
      </c>
      <c r="AD66" s="215">
        <v>0</v>
      </c>
      <c r="AE66" s="218">
        <f t="shared" si="17"/>
        <v>0</v>
      </c>
      <c r="AF66" s="218">
        <f t="shared" si="18"/>
        <v>0</v>
      </c>
      <c r="AG66" s="62">
        <f t="shared" si="19"/>
        <v>0</v>
      </c>
      <c r="AH66" s="64">
        <v>0</v>
      </c>
      <c r="AI66" s="63">
        <v>3</v>
      </c>
      <c r="AJ66" s="64">
        <v>0</v>
      </c>
      <c r="AK66" s="64">
        <v>3</v>
      </c>
      <c r="AL66" s="64">
        <v>0</v>
      </c>
      <c r="AM66" s="65">
        <v>0</v>
      </c>
      <c r="AN66" s="66">
        <v>0</v>
      </c>
      <c r="AO66" s="65">
        <v>0</v>
      </c>
      <c r="AP66" s="65">
        <v>0</v>
      </c>
      <c r="AQ66" s="66">
        <v>0</v>
      </c>
      <c r="AR66" s="66">
        <v>0</v>
      </c>
      <c r="AS66" s="64">
        <v>0</v>
      </c>
      <c r="AT66" s="67">
        <v>0</v>
      </c>
      <c r="AU66" s="65">
        <v>0</v>
      </c>
      <c r="AV66" s="65">
        <v>0</v>
      </c>
      <c r="AW66" s="66">
        <v>0</v>
      </c>
      <c r="AX66" s="67">
        <v>0</v>
      </c>
      <c r="AY66" s="65">
        <v>0</v>
      </c>
      <c r="AZ66" s="66">
        <v>0</v>
      </c>
      <c r="BA66" s="65">
        <v>0</v>
      </c>
      <c r="BB66" s="65">
        <v>0</v>
      </c>
      <c r="BC66" s="65">
        <v>0</v>
      </c>
      <c r="BD66" s="65">
        <v>0</v>
      </c>
      <c r="BE66" s="66">
        <v>4</v>
      </c>
      <c r="BF66" s="64">
        <v>0</v>
      </c>
      <c r="BG66" s="65">
        <v>0</v>
      </c>
      <c r="BH66" s="66">
        <v>0</v>
      </c>
      <c r="BI66" s="65">
        <v>0</v>
      </c>
      <c r="BJ66" s="66">
        <v>0</v>
      </c>
      <c r="BK66" s="67">
        <v>0</v>
      </c>
      <c r="BL66" s="65">
        <v>0</v>
      </c>
      <c r="BM66" s="65">
        <v>0</v>
      </c>
      <c r="BN66" s="64">
        <v>0</v>
      </c>
      <c r="BO66" s="65">
        <v>0</v>
      </c>
      <c r="BP66" s="66">
        <v>0</v>
      </c>
      <c r="BQ66" s="65">
        <v>0</v>
      </c>
      <c r="BR66" s="64">
        <v>0</v>
      </c>
      <c r="BS66" s="65">
        <v>0</v>
      </c>
      <c r="BT66" s="65">
        <v>0</v>
      </c>
      <c r="BU66" s="65">
        <v>0</v>
      </c>
      <c r="BV66" s="68">
        <f t="shared" si="20"/>
        <v>0</v>
      </c>
      <c r="BW66" s="68">
        <f t="shared" si="20"/>
        <v>10</v>
      </c>
      <c r="BX66" s="69">
        <f t="shared" si="21"/>
        <v>10</v>
      </c>
      <c r="BY66" s="64">
        <v>0</v>
      </c>
      <c r="BZ66" s="64">
        <v>0</v>
      </c>
      <c r="CA66" s="64">
        <v>0</v>
      </c>
      <c r="CB66" s="65">
        <v>50</v>
      </c>
      <c r="CC66" s="66">
        <v>142</v>
      </c>
      <c r="CD66" s="65">
        <v>106</v>
      </c>
      <c r="CE66" s="66">
        <v>2</v>
      </c>
      <c r="CF66" s="65">
        <v>30</v>
      </c>
      <c r="CG66" s="65">
        <v>0</v>
      </c>
      <c r="CH66" s="65">
        <v>0</v>
      </c>
      <c r="CI66" s="65">
        <v>0</v>
      </c>
      <c r="CJ66" s="65">
        <v>0</v>
      </c>
      <c r="CK66" s="66">
        <v>0</v>
      </c>
      <c r="CL66" s="64">
        <v>0</v>
      </c>
      <c r="CM66" s="65">
        <v>0</v>
      </c>
      <c r="CN66" s="65">
        <v>1</v>
      </c>
      <c r="CO66" s="66">
        <v>0</v>
      </c>
      <c r="CP66" s="66">
        <v>0</v>
      </c>
      <c r="CQ66" s="64">
        <v>0</v>
      </c>
      <c r="CR66" s="64">
        <v>0</v>
      </c>
      <c r="CS66" s="64">
        <v>0</v>
      </c>
      <c r="CT66" s="65">
        <v>0</v>
      </c>
      <c r="CU66" s="65">
        <v>0</v>
      </c>
      <c r="CV66" s="66">
        <v>0</v>
      </c>
      <c r="CW66" s="64">
        <v>0</v>
      </c>
      <c r="CX66" s="64">
        <v>0</v>
      </c>
      <c r="CY66" s="64">
        <v>0</v>
      </c>
      <c r="CZ66" s="65">
        <v>0</v>
      </c>
      <c r="DA66" s="65">
        <v>5</v>
      </c>
      <c r="DB66" s="66">
        <v>4</v>
      </c>
      <c r="DC66" s="64">
        <v>0</v>
      </c>
      <c r="DD66" s="64">
        <v>0</v>
      </c>
      <c r="DE66" s="64">
        <v>2</v>
      </c>
      <c r="DF66" s="65">
        <v>22</v>
      </c>
      <c r="DG66" s="66">
        <v>0</v>
      </c>
      <c r="DH66" s="64">
        <v>0</v>
      </c>
      <c r="DI66" s="65">
        <v>0</v>
      </c>
      <c r="DJ66" s="65">
        <v>0</v>
      </c>
      <c r="DK66" s="65">
        <v>0</v>
      </c>
      <c r="DL66" s="66">
        <v>0</v>
      </c>
      <c r="DM66" s="64">
        <v>0</v>
      </c>
      <c r="DN66" s="65">
        <v>0</v>
      </c>
      <c r="DO66" s="65">
        <v>0</v>
      </c>
      <c r="DP66" s="64">
        <v>0</v>
      </c>
      <c r="DQ66" s="66">
        <v>21</v>
      </c>
      <c r="DR66" s="64">
        <v>4</v>
      </c>
      <c r="DS66" s="65">
        <v>0</v>
      </c>
      <c r="DT66" s="66">
        <v>0</v>
      </c>
      <c r="DU66" s="66">
        <v>0</v>
      </c>
      <c r="DV66" s="64">
        <v>0</v>
      </c>
      <c r="DW66" s="64">
        <v>5</v>
      </c>
      <c r="DX66" s="65">
        <v>0</v>
      </c>
      <c r="DY66" s="65">
        <v>6</v>
      </c>
      <c r="DZ66" s="64">
        <v>0</v>
      </c>
      <c r="EA66" s="65">
        <v>0</v>
      </c>
      <c r="EB66" s="64">
        <v>0</v>
      </c>
      <c r="EC66" s="64">
        <v>1</v>
      </c>
      <c r="ED66" s="65">
        <v>0</v>
      </c>
      <c r="EE66" s="64">
        <v>18</v>
      </c>
      <c r="EF66" s="67">
        <v>0</v>
      </c>
      <c r="EG66" s="65">
        <v>0</v>
      </c>
      <c r="EH66" s="64">
        <v>0</v>
      </c>
      <c r="EI66" s="64">
        <v>0</v>
      </c>
      <c r="EJ66" s="65">
        <v>0</v>
      </c>
      <c r="EK66" s="65">
        <v>0</v>
      </c>
      <c r="EL66" s="66">
        <v>62</v>
      </c>
      <c r="EM66" s="64">
        <v>0</v>
      </c>
      <c r="EN66" s="66">
        <v>0</v>
      </c>
      <c r="EO66" s="64">
        <v>0</v>
      </c>
      <c r="EP66" s="67">
        <v>0</v>
      </c>
      <c r="EQ66" s="65">
        <v>0</v>
      </c>
      <c r="ER66" s="66">
        <v>0</v>
      </c>
      <c r="ES66" s="64">
        <v>0</v>
      </c>
      <c r="ET66" s="64">
        <v>0</v>
      </c>
      <c r="EU66" s="66">
        <v>0</v>
      </c>
      <c r="EV66" s="65">
        <v>0</v>
      </c>
      <c r="EW66" s="65">
        <v>0</v>
      </c>
      <c r="EX66" s="70">
        <v>0</v>
      </c>
      <c r="EY66" s="42">
        <v>0</v>
      </c>
      <c r="EZ66" s="71">
        <f t="shared" ref="EZ66:EZ70" si="26">+SUM(BY66,CA66,CC66,CE66,CG66,CI66,CK66,CM66,CO66,CQ66,CS66,CU66,CW66,CY66,DA66,DC66,DE66,DG66,DI66,DK66,DM66,DO66,DQ66,DS66,DU66,DW66,DY66,EA66,EC66,EE66,EG66,EI66,EK66,EM66,EO66,EQ66,ES66,EU66,EW66)</f>
        <v>202</v>
      </c>
      <c r="FA66" s="71">
        <f t="shared" si="22"/>
        <v>279</v>
      </c>
      <c r="FB66" s="72">
        <f t="shared" si="23"/>
        <v>481</v>
      </c>
      <c r="FC66" s="72">
        <f t="shared" si="24"/>
        <v>525</v>
      </c>
    </row>
    <row r="67" spans="1:159" ht="24.95" customHeight="1">
      <c r="A67" s="237" t="s">
        <v>1045</v>
      </c>
      <c r="B67" s="215" t="s">
        <v>1212</v>
      </c>
      <c r="C67" s="215">
        <v>64</v>
      </c>
      <c r="D67" s="65">
        <v>88</v>
      </c>
      <c r="E67" s="215">
        <v>20</v>
      </c>
      <c r="F67" s="65">
        <v>18</v>
      </c>
      <c r="G67" s="216">
        <v>9</v>
      </c>
      <c r="H67" s="65">
        <v>23</v>
      </c>
      <c r="I67" s="216">
        <v>235</v>
      </c>
      <c r="J67" s="217">
        <v>183</v>
      </c>
      <c r="K67" s="218">
        <f t="shared" si="14"/>
        <v>328</v>
      </c>
      <c r="L67" s="218">
        <f t="shared" si="25"/>
        <v>312</v>
      </c>
      <c r="M67" s="219">
        <f t="shared" si="16"/>
        <v>640</v>
      </c>
      <c r="N67" s="217">
        <v>0</v>
      </c>
      <c r="O67" s="215">
        <v>0</v>
      </c>
      <c r="P67" s="216">
        <v>0</v>
      </c>
      <c r="Q67" s="217">
        <v>0</v>
      </c>
      <c r="R67" s="220">
        <v>0</v>
      </c>
      <c r="S67" s="238">
        <v>2</v>
      </c>
      <c r="T67" s="216">
        <v>0</v>
      </c>
      <c r="U67" s="217">
        <v>0</v>
      </c>
      <c r="V67" s="215">
        <v>0</v>
      </c>
      <c r="W67" s="215">
        <v>0</v>
      </c>
      <c r="X67" s="215">
        <v>0</v>
      </c>
      <c r="Y67" s="215">
        <v>0</v>
      </c>
      <c r="Z67" s="67">
        <v>25</v>
      </c>
      <c r="AA67" s="217">
        <v>0</v>
      </c>
      <c r="AB67" s="215">
        <v>0</v>
      </c>
      <c r="AC67" s="215">
        <v>0</v>
      </c>
      <c r="AD67" s="215">
        <v>0</v>
      </c>
      <c r="AE67" s="218">
        <f t="shared" si="17"/>
        <v>25</v>
      </c>
      <c r="AF67" s="218">
        <f t="shared" si="18"/>
        <v>2</v>
      </c>
      <c r="AG67" s="62">
        <f t="shared" si="19"/>
        <v>27</v>
      </c>
      <c r="AH67" s="64">
        <v>0</v>
      </c>
      <c r="AI67" s="63">
        <v>0</v>
      </c>
      <c r="AJ67" s="64">
        <v>0</v>
      </c>
      <c r="AK67" s="64">
        <v>2</v>
      </c>
      <c r="AL67" s="64">
        <v>0</v>
      </c>
      <c r="AM67" s="65">
        <v>0</v>
      </c>
      <c r="AN67" s="66">
        <v>0</v>
      </c>
      <c r="AO67" s="65">
        <v>0</v>
      </c>
      <c r="AP67" s="65">
        <v>0</v>
      </c>
      <c r="AQ67" s="66">
        <v>0</v>
      </c>
      <c r="AR67" s="66">
        <v>0</v>
      </c>
      <c r="AS67" s="64">
        <v>0</v>
      </c>
      <c r="AT67" s="67">
        <v>0</v>
      </c>
      <c r="AU67" s="65">
        <v>0</v>
      </c>
      <c r="AV67" s="65">
        <v>0</v>
      </c>
      <c r="AW67" s="66">
        <v>0</v>
      </c>
      <c r="AX67" s="67">
        <v>0</v>
      </c>
      <c r="AY67" s="65">
        <v>0</v>
      </c>
      <c r="AZ67" s="66">
        <v>0</v>
      </c>
      <c r="BA67" s="65">
        <v>0</v>
      </c>
      <c r="BB67" s="65">
        <v>0</v>
      </c>
      <c r="BC67" s="65">
        <v>0</v>
      </c>
      <c r="BD67" s="65">
        <v>0</v>
      </c>
      <c r="BE67" s="66">
        <v>0</v>
      </c>
      <c r="BF67" s="64">
        <v>0</v>
      </c>
      <c r="BG67" s="65">
        <v>0</v>
      </c>
      <c r="BH67" s="66">
        <v>0</v>
      </c>
      <c r="BI67" s="65">
        <v>0</v>
      </c>
      <c r="BJ67" s="66">
        <v>0</v>
      </c>
      <c r="BK67" s="67">
        <v>0</v>
      </c>
      <c r="BL67" s="65">
        <v>0</v>
      </c>
      <c r="BM67" s="65">
        <v>0</v>
      </c>
      <c r="BN67" s="64">
        <v>0</v>
      </c>
      <c r="BO67" s="65">
        <v>0</v>
      </c>
      <c r="BP67" s="66">
        <v>0</v>
      </c>
      <c r="BQ67" s="65">
        <v>0</v>
      </c>
      <c r="BR67" s="64">
        <v>0</v>
      </c>
      <c r="BS67" s="65">
        <v>2</v>
      </c>
      <c r="BT67" s="65">
        <v>0</v>
      </c>
      <c r="BU67" s="65">
        <v>0</v>
      </c>
      <c r="BV67" s="68">
        <f t="shared" si="20"/>
        <v>0</v>
      </c>
      <c r="BW67" s="68">
        <f t="shared" si="20"/>
        <v>4</v>
      </c>
      <c r="BX67" s="69">
        <f t="shared" si="21"/>
        <v>4</v>
      </c>
      <c r="BY67" s="64">
        <v>0</v>
      </c>
      <c r="BZ67" s="64">
        <v>0</v>
      </c>
      <c r="CA67" s="64">
        <v>1</v>
      </c>
      <c r="CB67" s="65">
        <v>1</v>
      </c>
      <c r="CC67" s="66">
        <v>44</v>
      </c>
      <c r="CD67" s="65">
        <v>1</v>
      </c>
      <c r="CE67" s="66">
        <v>0</v>
      </c>
      <c r="CF67" s="65">
        <v>1</v>
      </c>
      <c r="CG67" s="65">
        <v>0</v>
      </c>
      <c r="CH67" s="65">
        <v>0</v>
      </c>
      <c r="CI67" s="65">
        <v>0</v>
      </c>
      <c r="CJ67" s="65">
        <v>0</v>
      </c>
      <c r="CK67" s="66">
        <v>2</v>
      </c>
      <c r="CL67" s="64">
        <v>12</v>
      </c>
      <c r="CM67" s="65">
        <v>0</v>
      </c>
      <c r="CN67" s="65">
        <v>0</v>
      </c>
      <c r="CO67" s="66">
        <v>0</v>
      </c>
      <c r="CP67" s="66">
        <v>0</v>
      </c>
      <c r="CQ67" s="64">
        <v>0</v>
      </c>
      <c r="CR67" s="64">
        <v>0</v>
      </c>
      <c r="CS67" s="64">
        <v>0</v>
      </c>
      <c r="CT67" s="65">
        <v>0</v>
      </c>
      <c r="CU67" s="65">
        <v>0</v>
      </c>
      <c r="CV67" s="66">
        <v>0</v>
      </c>
      <c r="CW67" s="64">
        <v>0</v>
      </c>
      <c r="CX67" s="64">
        <v>0</v>
      </c>
      <c r="CY67" s="64">
        <v>0</v>
      </c>
      <c r="CZ67" s="65">
        <v>1</v>
      </c>
      <c r="DA67" s="65">
        <v>14</v>
      </c>
      <c r="DB67" s="66">
        <v>96</v>
      </c>
      <c r="DC67" s="64">
        <v>0</v>
      </c>
      <c r="DD67" s="64">
        <v>0</v>
      </c>
      <c r="DE67" s="64">
        <v>6</v>
      </c>
      <c r="DF67" s="65">
        <v>0</v>
      </c>
      <c r="DG67" s="66">
        <v>0</v>
      </c>
      <c r="DH67" s="64">
        <v>0</v>
      </c>
      <c r="DI67" s="65">
        <v>0</v>
      </c>
      <c r="DJ67" s="65">
        <v>0</v>
      </c>
      <c r="DK67" s="65">
        <v>6</v>
      </c>
      <c r="DL67" s="66">
        <v>0</v>
      </c>
      <c r="DM67" s="64">
        <v>0</v>
      </c>
      <c r="DN67" s="65">
        <v>0</v>
      </c>
      <c r="DO67" s="65">
        <v>50</v>
      </c>
      <c r="DP67" s="64">
        <v>0</v>
      </c>
      <c r="DQ67" s="66">
        <v>0</v>
      </c>
      <c r="DR67" s="64">
        <v>11</v>
      </c>
      <c r="DS67" s="65">
        <v>0</v>
      </c>
      <c r="DT67" s="66">
        <v>0</v>
      </c>
      <c r="DU67" s="66">
        <v>0</v>
      </c>
      <c r="DV67" s="64">
        <v>0</v>
      </c>
      <c r="DW67" s="64">
        <v>0</v>
      </c>
      <c r="DX67" s="65">
        <v>0</v>
      </c>
      <c r="DY67" s="65">
        <v>0</v>
      </c>
      <c r="DZ67" s="64">
        <v>0</v>
      </c>
      <c r="EA67" s="65">
        <v>0</v>
      </c>
      <c r="EB67" s="64">
        <v>0</v>
      </c>
      <c r="EC67" s="64">
        <v>0</v>
      </c>
      <c r="ED67" s="65">
        <v>0</v>
      </c>
      <c r="EE67" s="64">
        <v>0</v>
      </c>
      <c r="EF67" s="67">
        <v>0</v>
      </c>
      <c r="EG67" s="65">
        <v>0</v>
      </c>
      <c r="EH67" s="64">
        <v>0</v>
      </c>
      <c r="EI67" s="64">
        <v>0</v>
      </c>
      <c r="EJ67" s="65">
        <v>0</v>
      </c>
      <c r="EK67" s="65">
        <v>0</v>
      </c>
      <c r="EL67" s="66">
        <v>0</v>
      </c>
      <c r="EM67" s="64">
        <v>0</v>
      </c>
      <c r="EN67" s="66">
        <v>0</v>
      </c>
      <c r="EO67" s="64">
        <v>4</v>
      </c>
      <c r="EP67" s="67">
        <v>49</v>
      </c>
      <c r="EQ67" s="65">
        <v>0</v>
      </c>
      <c r="ER67" s="66">
        <v>0</v>
      </c>
      <c r="ES67" s="64">
        <v>0</v>
      </c>
      <c r="ET67" s="64">
        <v>0</v>
      </c>
      <c r="EU67" s="66">
        <v>7</v>
      </c>
      <c r="EV67" s="65">
        <v>1</v>
      </c>
      <c r="EW67" s="65">
        <v>0</v>
      </c>
      <c r="EX67" s="70">
        <v>0</v>
      </c>
      <c r="EY67" s="42">
        <v>2</v>
      </c>
      <c r="EZ67" s="71">
        <f t="shared" si="26"/>
        <v>134</v>
      </c>
      <c r="FA67" s="71">
        <f t="shared" si="22"/>
        <v>175</v>
      </c>
      <c r="FB67" s="72">
        <f t="shared" si="23"/>
        <v>309</v>
      </c>
      <c r="FC67" s="72">
        <f t="shared" si="24"/>
        <v>980</v>
      </c>
    </row>
    <row r="68" spans="1:159" ht="24.95" customHeight="1">
      <c r="A68" s="237" t="s">
        <v>25</v>
      </c>
      <c r="B68" s="215" t="s">
        <v>1213</v>
      </c>
      <c r="C68" s="215">
        <v>6</v>
      </c>
      <c r="D68" s="65">
        <v>20</v>
      </c>
      <c r="E68" s="215">
        <v>4</v>
      </c>
      <c r="F68" s="65">
        <v>5</v>
      </c>
      <c r="G68" s="216">
        <v>2</v>
      </c>
      <c r="H68" s="65">
        <v>3</v>
      </c>
      <c r="I68" s="216">
        <v>15</v>
      </c>
      <c r="J68" s="217">
        <v>8</v>
      </c>
      <c r="K68" s="218">
        <f t="shared" si="14"/>
        <v>27</v>
      </c>
      <c r="L68" s="218">
        <f t="shared" si="25"/>
        <v>36</v>
      </c>
      <c r="M68" s="219">
        <f t="shared" si="16"/>
        <v>63</v>
      </c>
      <c r="N68" s="217">
        <v>0</v>
      </c>
      <c r="O68" s="215">
        <v>0</v>
      </c>
      <c r="P68" s="216">
        <v>0</v>
      </c>
      <c r="Q68" s="217">
        <v>0</v>
      </c>
      <c r="R68" s="220">
        <v>0</v>
      </c>
      <c r="S68" s="238">
        <v>0</v>
      </c>
      <c r="T68" s="216">
        <v>0</v>
      </c>
      <c r="U68" s="217">
        <v>0</v>
      </c>
      <c r="V68" s="215">
        <v>0</v>
      </c>
      <c r="W68" s="215">
        <v>0</v>
      </c>
      <c r="X68" s="215">
        <v>0</v>
      </c>
      <c r="Y68" s="215">
        <v>0</v>
      </c>
      <c r="Z68" s="67">
        <v>0</v>
      </c>
      <c r="AA68" s="217">
        <v>0</v>
      </c>
      <c r="AB68" s="215">
        <v>0</v>
      </c>
      <c r="AC68" s="215">
        <v>0</v>
      </c>
      <c r="AD68" s="215">
        <v>0</v>
      </c>
      <c r="AE68" s="218">
        <f t="shared" si="17"/>
        <v>0</v>
      </c>
      <c r="AF68" s="218">
        <f t="shared" si="18"/>
        <v>0</v>
      </c>
      <c r="AG68" s="62">
        <f t="shared" si="19"/>
        <v>0</v>
      </c>
      <c r="AH68" s="64">
        <v>0</v>
      </c>
      <c r="AI68" s="63">
        <v>0</v>
      </c>
      <c r="AJ68" s="64">
        <v>0</v>
      </c>
      <c r="AK68" s="64">
        <v>0</v>
      </c>
      <c r="AL68" s="64">
        <v>0</v>
      </c>
      <c r="AM68" s="65">
        <v>0</v>
      </c>
      <c r="AN68" s="66">
        <v>0</v>
      </c>
      <c r="AO68" s="65">
        <v>0</v>
      </c>
      <c r="AP68" s="65">
        <v>0</v>
      </c>
      <c r="AQ68" s="66">
        <v>0</v>
      </c>
      <c r="AR68" s="66">
        <v>0</v>
      </c>
      <c r="AS68" s="64">
        <v>3</v>
      </c>
      <c r="AT68" s="67">
        <v>0</v>
      </c>
      <c r="AU68" s="65">
        <v>0</v>
      </c>
      <c r="AV68" s="65">
        <v>0</v>
      </c>
      <c r="AW68" s="66">
        <v>0</v>
      </c>
      <c r="AX68" s="67">
        <v>0</v>
      </c>
      <c r="AY68" s="65">
        <v>0</v>
      </c>
      <c r="AZ68" s="66">
        <v>0</v>
      </c>
      <c r="BA68" s="65">
        <v>0</v>
      </c>
      <c r="BB68" s="65">
        <v>0</v>
      </c>
      <c r="BC68" s="65">
        <v>0</v>
      </c>
      <c r="BD68" s="65">
        <v>0</v>
      </c>
      <c r="BE68" s="66">
        <v>0</v>
      </c>
      <c r="BF68" s="64">
        <v>0</v>
      </c>
      <c r="BG68" s="65">
        <v>0</v>
      </c>
      <c r="BH68" s="66">
        <v>0</v>
      </c>
      <c r="BI68" s="65">
        <v>0</v>
      </c>
      <c r="BJ68" s="66">
        <v>0</v>
      </c>
      <c r="BK68" s="67">
        <v>0</v>
      </c>
      <c r="BL68" s="65">
        <v>0</v>
      </c>
      <c r="BM68" s="65">
        <v>0</v>
      </c>
      <c r="BN68" s="64">
        <v>0</v>
      </c>
      <c r="BO68" s="65">
        <v>0</v>
      </c>
      <c r="BP68" s="66">
        <v>0</v>
      </c>
      <c r="BQ68" s="65">
        <v>0</v>
      </c>
      <c r="BR68" s="64">
        <v>0</v>
      </c>
      <c r="BS68" s="65">
        <v>0</v>
      </c>
      <c r="BT68" s="65">
        <v>0</v>
      </c>
      <c r="BU68" s="65">
        <v>0</v>
      </c>
      <c r="BV68" s="68">
        <f t="shared" si="20"/>
        <v>0</v>
      </c>
      <c r="BW68" s="68">
        <f t="shared" si="20"/>
        <v>3</v>
      </c>
      <c r="BX68" s="69">
        <f t="shared" si="21"/>
        <v>3</v>
      </c>
      <c r="BY68" s="64">
        <v>0</v>
      </c>
      <c r="BZ68" s="64">
        <v>0</v>
      </c>
      <c r="CA68" s="64">
        <v>0</v>
      </c>
      <c r="CB68" s="65">
        <v>0</v>
      </c>
      <c r="CC68" s="66">
        <v>0</v>
      </c>
      <c r="CD68" s="65">
        <v>0</v>
      </c>
      <c r="CE68" s="66">
        <v>0</v>
      </c>
      <c r="CF68" s="65">
        <v>0</v>
      </c>
      <c r="CG68" s="65">
        <v>0</v>
      </c>
      <c r="CH68" s="65">
        <v>0</v>
      </c>
      <c r="CI68" s="65">
        <v>0</v>
      </c>
      <c r="CJ68" s="65">
        <v>0</v>
      </c>
      <c r="CK68" s="66">
        <v>0</v>
      </c>
      <c r="CL68" s="64">
        <v>0</v>
      </c>
      <c r="CM68" s="65">
        <v>0</v>
      </c>
      <c r="CN68" s="65">
        <v>0</v>
      </c>
      <c r="CO68" s="66">
        <v>0</v>
      </c>
      <c r="CP68" s="66">
        <v>0</v>
      </c>
      <c r="CQ68" s="64">
        <v>0</v>
      </c>
      <c r="CR68" s="64">
        <v>0</v>
      </c>
      <c r="CS68" s="64">
        <v>0</v>
      </c>
      <c r="CT68" s="65">
        <v>0</v>
      </c>
      <c r="CU68" s="65">
        <v>0</v>
      </c>
      <c r="CV68" s="66">
        <v>0</v>
      </c>
      <c r="CW68" s="64">
        <v>0</v>
      </c>
      <c r="CX68" s="64">
        <v>0</v>
      </c>
      <c r="CY68" s="64">
        <v>0</v>
      </c>
      <c r="CZ68" s="65">
        <v>0</v>
      </c>
      <c r="DA68" s="65">
        <v>0</v>
      </c>
      <c r="DB68" s="66">
        <v>0</v>
      </c>
      <c r="DC68" s="64">
        <v>0</v>
      </c>
      <c r="DD68" s="64">
        <v>0</v>
      </c>
      <c r="DE68" s="64">
        <v>0</v>
      </c>
      <c r="DF68" s="65">
        <v>0</v>
      </c>
      <c r="DG68" s="66">
        <v>0</v>
      </c>
      <c r="DH68" s="64">
        <v>0</v>
      </c>
      <c r="DI68" s="65">
        <v>0</v>
      </c>
      <c r="DJ68" s="65">
        <v>0</v>
      </c>
      <c r="DK68" s="65">
        <v>0</v>
      </c>
      <c r="DL68" s="66">
        <v>0</v>
      </c>
      <c r="DM68" s="64">
        <v>0</v>
      </c>
      <c r="DN68" s="65">
        <v>0</v>
      </c>
      <c r="DO68" s="65">
        <v>0</v>
      </c>
      <c r="DP68" s="64">
        <v>0</v>
      </c>
      <c r="DQ68" s="66">
        <v>0</v>
      </c>
      <c r="DR68" s="64">
        <v>0</v>
      </c>
      <c r="DS68" s="65">
        <v>0</v>
      </c>
      <c r="DT68" s="66">
        <v>0</v>
      </c>
      <c r="DU68" s="66">
        <v>0</v>
      </c>
      <c r="DV68" s="64">
        <v>0</v>
      </c>
      <c r="DW68" s="64">
        <v>0</v>
      </c>
      <c r="DX68" s="65">
        <v>0</v>
      </c>
      <c r="DY68" s="65">
        <v>0</v>
      </c>
      <c r="DZ68" s="64">
        <v>0</v>
      </c>
      <c r="EA68" s="65">
        <v>0</v>
      </c>
      <c r="EB68" s="64">
        <v>0</v>
      </c>
      <c r="EC68" s="64">
        <v>0</v>
      </c>
      <c r="ED68" s="65">
        <v>0</v>
      </c>
      <c r="EE68" s="64">
        <v>0</v>
      </c>
      <c r="EF68" s="67">
        <v>0</v>
      </c>
      <c r="EG68" s="65">
        <v>0</v>
      </c>
      <c r="EH68" s="64">
        <v>0</v>
      </c>
      <c r="EI68" s="64">
        <v>0</v>
      </c>
      <c r="EJ68" s="65">
        <v>0</v>
      </c>
      <c r="EK68" s="65">
        <v>0</v>
      </c>
      <c r="EL68" s="66">
        <v>0</v>
      </c>
      <c r="EM68" s="64">
        <v>0</v>
      </c>
      <c r="EN68" s="66">
        <v>0</v>
      </c>
      <c r="EO68" s="64">
        <v>0</v>
      </c>
      <c r="EP68" s="67">
        <v>0</v>
      </c>
      <c r="EQ68" s="65">
        <v>0</v>
      </c>
      <c r="ER68" s="66">
        <v>0</v>
      </c>
      <c r="ES68" s="64">
        <v>0</v>
      </c>
      <c r="ET68" s="64">
        <v>0</v>
      </c>
      <c r="EU68" s="66">
        <v>0</v>
      </c>
      <c r="EV68" s="65">
        <v>0</v>
      </c>
      <c r="EW68" s="65">
        <v>0</v>
      </c>
      <c r="EX68" s="70">
        <v>0</v>
      </c>
      <c r="EY68" s="42">
        <v>0</v>
      </c>
      <c r="EZ68" s="71">
        <f t="shared" si="26"/>
        <v>0</v>
      </c>
      <c r="FA68" s="71">
        <f t="shared" si="22"/>
        <v>0</v>
      </c>
      <c r="FB68" s="72">
        <f t="shared" si="23"/>
        <v>0</v>
      </c>
      <c r="FC68" s="72">
        <f t="shared" si="24"/>
        <v>66</v>
      </c>
    </row>
    <row r="69" spans="1:159" ht="24.95" customHeight="1">
      <c r="A69" s="240" t="s">
        <v>34</v>
      </c>
      <c r="B69" s="221" t="s">
        <v>1214</v>
      </c>
      <c r="C69" s="221">
        <v>17</v>
      </c>
      <c r="D69" s="42">
        <v>52</v>
      </c>
      <c r="E69" s="221">
        <v>11</v>
      </c>
      <c r="F69" s="65">
        <v>23</v>
      </c>
      <c r="G69" s="216">
        <v>2</v>
      </c>
      <c r="H69" s="65">
        <v>2</v>
      </c>
      <c r="I69" s="221">
        <v>11</v>
      </c>
      <c r="J69" s="221">
        <v>84</v>
      </c>
      <c r="K69" s="218">
        <f t="shared" si="14"/>
        <v>41</v>
      </c>
      <c r="L69" s="222">
        <f t="shared" si="25"/>
        <v>161</v>
      </c>
      <c r="M69" s="219">
        <f t="shared" si="16"/>
        <v>202</v>
      </c>
      <c r="N69" s="217">
        <v>0</v>
      </c>
      <c r="O69" s="215">
        <v>0</v>
      </c>
      <c r="P69" s="216">
        <v>0</v>
      </c>
      <c r="Q69" s="217">
        <v>0</v>
      </c>
      <c r="R69" s="220">
        <v>0</v>
      </c>
      <c r="S69" s="241">
        <v>0</v>
      </c>
      <c r="T69" s="223">
        <v>0</v>
      </c>
      <c r="U69" s="224">
        <v>0</v>
      </c>
      <c r="V69" s="221">
        <v>0</v>
      </c>
      <c r="W69" s="221">
        <v>0</v>
      </c>
      <c r="X69" s="221">
        <v>0</v>
      </c>
      <c r="Y69" s="221">
        <v>0</v>
      </c>
      <c r="Z69" s="67">
        <v>0</v>
      </c>
      <c r="AA69" s="224">
        <v>0</v>
      </c>
      <c r="AB69" s="221">
        <v>0</v>
      </c>
      <c r="AC69" s="221">
        <v>0</v>
      </c>
      <c r="AD69" s="221">
        <v>0</v>
      </c>
      <c r="AE69" s="218">
        <f t="shared" si="17"/>
        <v>0</v>
      </c>
      <c r="AF69" s="218">
        <f t="shared" si="18"/>
        <v>0</v>
      </c>
      <c r="AG69" s="62">
        <f t="shared" si="19"/>
        <v>0</v>
      </c>
      <c r="AH69" s="74">
        <v>3</v>
      </c>
      <c r="AI69" s="73">
        <v>4</v>
      </c>
      <c r="AJ69" s="74">
        <v>0</v>
      </c>
      <c r="AK69" s="74">
        <v>14</v>
      </c>
      <c r="AL69" s="94">
        <v>0</v>
      </c>
      <c r="AM69" s="75">
        <v>0</v>
      </c>
      <c r="AN69" s="70">
        <v>0</v>
      </c>
      <c r="AO69" s="42">
        <v>0</v>
      </c>
      <c r="AP69" s="42">
        <v>1</v>
      </c>
      <c r="AQ69" s="70">
        <v>0</v>
      </c>
      <c r="AR69" s="70">
        <v>0</v>
      </c>
      <c r="AS69" s="74">
        <v>0</v>
      </c>
      <c r="AT69" s="76">
        <v>0</v>
      </c>
      <c r="AU69" s="242">
        <v>0</v>
      </c>
      <c r="AV69" s="65">
        <v>0</v>
      </c>
      <c r="AW69" s="66">
        <v>0</v>
      </c>
      <c r="AX69" s="67">
        <v>0</v>
      </c>
      <c r="AY69" s="65">
        <v>0</v>
      </c>
      <c r="AZ69" s="70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70">
        <v>0</v>
      </c>
      <c r="BG69" s="42">
        <v>0</v>
      </c>
      <c r="BH69" s="70">
        <v>0</v>
      </c>
      <c r="BI69" s="42">
        <v>0</v>
      </c>
      <c r="BJ69" s="70">
        <v>0</v>
      </c>
      <c r="BK69" s="76">
        <v>0</v>
      </c>
      <c r="BL69" s="42">
        <v>0</v>
      </c>
      <c r="BM69" s="42">
        <v>0</v>
      </c>
      <c r="BN69" s="74">
        <v>0</v>
      </c>
      <c r="BO69" s="42">
        <v>0</v>
      </c>
      <c r="BP69" s="70">
        <v>0</v>
      </c>
      <c r="BQ69" s="42">
        <v>0</v>
      </c>
      <c r="BR69" s="74">
        <v>0</v>
      </c>
      <c r="BS69" s="42">
        <v>0</v>
      </c>
      <c r="BT69" s="42">
        <v>0</v>
      </c>
      <c r="BU69" s="42">
        <v>0</v>
      </c>
      <c r="BV69" s="68">
        <f t="shared" si="20"/>
        <v>4</v>
      </c>
      <c r="BW69" s="68">
        <f t="shared" si="20"/>
        <v>18</v>
      </c>
      <c r="BX69" s="69">
        <f t="shared" si="21"/>
        <v>22</v>
      </c>
      <c r="BY69" s="74">
        <v>0</v>
      </c>
      <c r="BZ69" s="74">
        <v>0</v>
      </c>
      <c r="CA69" s="74">
        <v>0</v>
      </c>
      <c r="CB69" s="42">
        <v>0</v>
      </c>
      <c r="CC69" s="70">
        <v>0</v>
      </c>
      <c r="CD69" s="42">
        <v>0</v>
      </c>
      <c r="CE69" s="70">
        <v>0</v>
      </c>
      <c r="CF69" s="42">
        <v>0</v>
      </c>
      <c r="CG69" s="42">
        <v>0</v>
      </c>
      <c r="CH69" s="75">
        <v>0</v>
      </c>
      <c r="CI69" s="42">
        <v>0</v>
      </c>
      <c r="CJ69" s="42">
        <v>0</v>
      </c>
      <c r="CK69" s="70">
        <v>0</v>
      </c>
      <c r="CL69" s="74">
        <v>0</v>
      </c>
      <c r="CM69" s="42">
        <v>0</v>
      </c>
      <c r="CN69" s="65">
        <v>0</v>
      </c>
      <c r="CO69" s="70">
        <v>0</v>
      </c>
      <c r="CP69" s="77">
        <v>0</v>
      </c>
      <c r="CQ69" s="74">
        <v>0</v>
      </c>
      <c r="CR69" s="74">
        <v>0</v>
      </c>
      <c r="CS69" s="74">
        <v>0</v>
      </c>
      <c r="CT69" s="42">
        <v>0</v>
      </c>
      <c r="CU69" s="65">
        <v>0</v>
      </c>
      <c r="CV69" s="66">
        <v>0</v>
      </c>
      <c r="CW69" s="64">
        <v>0</v>
      </c>
      <c r="CX69" s="64">
        <v>0</v>
      </c>
      <c r="CY69" s="64">
        <v>0</v>
      </c>
      <c r="CZ69" s="65">
        <v>0</v>
      </c>
      <c r="DA69" s="65">
        <v>0</v>
      </c>
      <c r="DB69" s="66">
        <v>0</v>
      </c>
      <c r="DC69" s="64">
        <v>0</v>
      </c>
      <c r="DD69" s="64">
        <v>0</v>
      </c>
      <c r="DE69" s="64">
        <v>0</v>
      </c>
      <c r="DF69" s="65">
        <v>0</v>
      </c>
      <c r="DG69" s="66">
        <v>0</v>
      </c>
      <c r="DH69" s="64">
        <v>0</v>
      </c>
      <c r="DI69" s="65">
        <v>0</v>
      </c>
      <c r="DJ69" s="65">
        <v>0</v>
      </c>
      <c r="DK69" s="65">
        <v>0</v>
      </c>
      <c r="DL69" s="66">
        <v>0</v>
      </c>
      <c r="DM69" s="64">
        <v>0</v>
      </c>
      <c r="DN69" s="65">
        <v>0</v>
      </c>
      <c r="DO69" s="65">
        <v>0</v>
      </c>
      <c r="DP69" s="64">
        <v>0</v>
      </c>
      <c r="DQ69" s="66">
        <v>0</v>
      </c>
      <c r="DR69" s="64">
        <v>0</v>
      </c>
      <c r="DS69" s="65">
        <v>0</v>
      </c>
      <c r="DT69" s="66">
        <v>0</v>
      </c>
      <c r="DU69" s="66">
        <v>0</v>
      </c>
      <c r="DV69" s="64">
        <v>0</v>
      </c>
      <c r="DW69" s="64">
        <v>0</v>
      </c>
      <c r="DX69" s="65">
        <v>0</v>
      </c>
      <c r="DY69" s="65">
        <v>0</v>
      </c>
      <c r="DZ69" s="64">
        <v>0</v>
      </c>
      <c r="EA69" s="65">
        <v>0</v>
      </c>
      <c r="EB69" s="64">
        <v>0</v>
      </c>
      <c r="EC69" s="64">
        <v>0</v>
      </c>
      <c r="ED69" s="65">
        <v>0</v>
      </c>
      <c r="EE69" s="64">
        <v>0</v>
      </c>
      <c r="EF69" s="67">
        <v>0</v>
      </c>
      <c r="EG69" s="65">
        <v>0</v>
      </c>
      <c r="EH69" s="64">
        <v>0</v>
      </c>
      <c r="EI69" s="64">
        <v>0</v>
      </c>
      <c r="EJ69" s="65">
        <v>0</v>
      </c>
      <c r="EK69" s="65">
        <v>0</v>
      </c>
      <c r="EL69" s="66">
        <v>0</v>
      </c>
      <c r="EM69" s="64">
        <v>0</v>
      </c>
      <c r="EN69" s="66">
        <v>0</v>
      </c>
      <c r="EO69" s="64">
        <v>0</v>
      </c>
      <c r="EP69" s="67">
        <v>0</v>
      </c>
      <c r="EQ69" s="65">
        <v>0</v>
      </c>
      <c r="ER69" s="66">
        <v>0</v>
      </c>
      <c r="ES69" s="64">
        <v>0</v>
      </c>
      <c r="ET69" s="64">
        <v>0</v>
      </c>
      <c r="EU69" s="66">
        <v>0</v>
      </c>
      <c r="EV69" s="65">
        <v>0</v>
      </c>
      <c r="EW69" s="65">
        <v>0</v>
      </c>
      <c r="EX69" s="70">
        <v>0</v>
      </c>
      <c r="EY69" s="42">
        <v>0</v>
      </c>
      <c r="EZ69" s="71">
        <f t="shared" si="26"/>
        <v>0</v>
      </c>
      <c r="FA69" s="71">
        <f t="shared" si="22"/>
        <v>0</v>
      </c>
      <c r="FB69" s="72">
        <f t="shared" si="23"/>
        <v>0</v>
      </c>
      <c r="FC69" s="72">
        <f>SUM(M69,AG69,BX69,FB69)</f>
        <v>224</v>
      </c>
    </row>
    <row r="70" spans="1:159">
      <c r="A70" s="243" t="s">
        <v>37</v>
      </c>
      <c r="B70" s="225" t="s">
        <v>1215</v>
      </c>
      <c r="C70" s="226">
        <v>1</v>
      </c>
      <c r="D70" s="49">
        <v>0</v>
      </c>
      <c r="E70" s="226">
        <v>0</v>
      </c>
      <c r="F70" s="36">
        <v>0</v>
      </c>
      <c r="G70" s="227">
        <v>0</v>
      </c>
      <c r="H70" s="50">
        <v>0</v>
      </c>
      <c r="I70" s="228">
        <v>0</v>
      </c>
      <c r="J70" s="229">
        <v>1</v>
      </c>
      <c r="K70" s="230">
        <f t="shared" ref="K70" si="27">+SUM(C70,E70,I70)</f>
        <v>1</v>
      </c>
      <c r="L70" s="231">
        <f t="shared" ref="L70" si="28">+SUM(D70,F70,J70)</f>
        <v>1</v>
      </c>
      <c r="M70" s="232">
        <f t="shared" ref="M70" si="29">+SUM(K70:L70)</f>
        <v>2</v>
      </c>
      <c r="N70" s="228">
        <v>0</v>
      </c>
      <c r="O70" s="233">
        <v>0</v>
      </c>
      <c r="P70" s="233">
        <v>0</v>
      </c>
      <c r="Q70" s="228">
        <v>0</v>
      </c>
      <c r="R70" s="233">
        <v>0</v>
      </c>
      <c r="S70" s="50">
        <v>0</v>
      </c>
      <c r="T70" s="233">
        <v>0</v>
      </c>
      <c r="U70" s="233">
        <v>0</v>
      </c>
      <c r="V70" s="234">
        <v>0</v>
      </c>
      <c r="W70" s="233">
        <v>0</v>
      </c>
      <c r="X70" s="233">
        <v>0</v>
      </c>
      <c r="Y70" s="227">
        <v>0</v>
      </c>
      <c r="Z70" s="56">
        <v>0</v>
      </c>
      <c r="AA70" s="228">
        <v>0</v>
      </c>
      <c r="AB70" s="233">
        <v>0</v>
      </c>
      <c r="AC70" s="233">
        <v>0</v>
      </c>
      <c r="AD70" s="233">
        <v>0</v>
      </c>
      <c r="AE70" s="235">
        <f t="shared" ref="AE70" si="30">+SUM(N70,P70,R70,T70,V70)</f>
        <v>0</v>
      </c>
      <c r="AF70" s="235">
        <f t="shared" ref="AF70" si="31">+SUM(O70,Q70,S70,U70,W70)</f>
        <v>0</v>
      </c>
      <c r="AG70" s="60">
        <f t="shared" ref="AG70" si="32">+SUM(AE70:AF70)</f>
        <v>0</v>
      </c>
      <c r="AH70" s="55">
        <v>0</v>
      </c>
      <c r="AI70" s="61">
        <v>0</v>
      </c>
      <c r="AJ70" s="36">
        <v>0</v>
      </c>
      <c r="AK70" s="36">
        <v>0</v>
      </c>
      <c r="AL70" s="38">
        <v>0</v>
      </c>
      <c r="AM70" s="50">
        <v>0</v>
      </c>
      <c r="AN70" s="36">
        <v>0</v>
      </c>
      <c r="AO70" s="50">
        <v>0</v>
      </c>
      <c r="AP70" s="36">
        <v>0</v>
      </c>
      <c r="AQ70" s="40">
        <v>0</v>
      </c>
      <c r="AR70" s="38">
        <v>0</v>
      </c>
      <c r="AS70" s="40">
        <v>0</v>
      </c>
      <c r="AT70" s="36">
        <v>0</v>
      </c>
      <c r="AU70" s="244">
        <v>0</v>
      </c>
      <c r="AV70" s="36">
        <v>0</v>
      </c>
      <c r="AW70" s="40">
        <v>0</v>
      </c>
      <c r="AX70" s="37">
        <v>0</v>
      </c>
      <c r="AY70" s="50">
        <v>0</v>
      </c>
      <c r="AZ70" s="36">
        <v>0</v>
      </c>
      <c r="BA70" s="50">
        <v>0</v>
      </c>
      <c r="BB70" s="36">
        <v>0</v>
      </c>
      <c r="BC70" s="50">
        <v>0</v>
      </c>
      <c r="BD70" s="36">
        <v>0</v>
      </c>
      <c r="BE70" s="50">
        <v>0</v>
      </c>
      <c r="BF70" s="38">
        <v>0</v>
      </c>
      <c r="BG70" s="50">
        <v>0</v>
      </c>
      <c r="BH70" s="38">
        <v>0</v>
      </c>
      <c r="BI70" s="50">
        <v>0</v>
      </c>
      <c r="BJ70" s="38">
        <v>0</v>
      </c>
      <c r="BK70" s="56">
        <v>0</v>
      </c>
      <c r="BL70" s="36">
        <v>0</v>
      </c>
      <c r="BM70" s="50">
        <v>0</v>
      </c>
      <c r="BN70" s="44">
        <v>0</v>
      </c>
      <c r="BO70" s="50">
        <v>0</v>
      </c>
      <c r="BP70" s="38">
        <v>0</v>
      </c>
      <c r="BQ70" s="50">
        <v>0</v>
      </c>
      <c r="BR70" s="44">
        <v>0</v>
      </c>
      <c r="BS70" s="50">
        <v>0</v>
      </c>
      <c r="BT70" s="36">
        <v>0</v>
      </c>
      <c r="BU70" s="50">
        <v>0</v>
      </c>
      <c r="BV70" s="41">
        <f t="shared" ref="BV70" si="33">+SUM(AH70,AJ70,AL70,AN70,AP70,AR70,AT70,AV70,AX70,AZ70,BB70,BD70,BF70,BH70,BJ70,BL70,BN70,BP70,BR70,BT70)</f>
        <v>0</v>
      </c>
      <c r="BW70" s="78">
        <f t="shared" ref="BW70" si="34">+SUM(AI70,AK70,AM70,AO70,AQ70,AS70,AU70,AW70,AY70,BA70,BC70,BE70,BG70,BI70,BK70,BM70,BO70,BQ70,BS70,BU70)</f>
        <v>0</v>
      </c>
      <c r="BX70" s="60">
        <f t="shared" ref="BX70" si="35">+SUM(BV70:BW70)</f>
        <v>0</v>
      </c>
      <c r="BY70" s="36">
        <v>0</v>
      </c>
      <c r="BZ70" s="44">
        <v>0</v>
      </c>
      <c r="CA70" s="36">
        <v>0</v>
      </c>
      <c r="CB70" s="50">
        <v>0</v>
      </c>
      <c r="CC70" s="38">
        <v>0</v>
      </c>
      <c r="CD70" s="50">
        <v>0</v>
      </c>
      <c r="CE70" s="38">
        <v>0</v>
      </c>
      <c r="CF70" s="50">
        <v>0</v>
      </c>
      <c r="CG70" s="36">
        <v>0</v>
      </c>
      <c r="CH70" s="50">
        <v>0</v>
      </c>
      <c r="CI70" s="36">
        <v>0</v>
      </c>
      <c r="CJ70" s="49">
        <v>0</v>
      </c>
      <c r="CK70" s="36">
        <v>0</v>
      </c>
      <c r="CL70" s="55">
        <v>0</v>
      </c>
      <c r="CM70" s="36">
        <v>0</v>
      </c>
      <c r="CN70" s="50">
        <v>0</v>
      </c>
      <c r="CO70" s="36">
        <v>0</v>
      </c>
      <c r="CP70" s="43">
        <v>0</v>
      </c>
      <c r="CQ70" s="36">
        <v>0</v>
      </c>
      <c r="CR70" s="36">
        <v>0</v>
      </c>
      <c r="CS70" s="36">
        <v>0</v>
      </c>
      <c r="CT70" s="50">
        <v>0</v>
      </c>
      <c r="CU70" s="36">
        <v>0</v>
      </c>
      <c r="CV70" s="40">
        <v>0</v>
      </c>
      <c r="CW70" s="44">
        <v>0</v>
      </c>
      <c r="CX70" s="36">
        <v>0</v>
      </c>
      <c r="CY70" s="36">
        <v>0</v>
      </c>
      <c r="CZ70" s="50">
        <v>5</v>
      </c>
      <c r="DA70" s="36">
        <v>0</v>
      </c>
      <c r="DB70" s="40">
        <v>0</v>
      </c>
      <c r="DC70" s="36">
        <v>0</v>
      </c>
      <c r="DD70" s="44">
        <v>0</v>
      </c>
      <c r="DE70" s="36">
        <v>0</v>
      </c>
      <c r="DF70" s="50">
        <v>0</v>
      </c>
      <c r="DG70" s="38">
        <v>0</v>
      </c>
      <c r="DH70" s="55">
        <v>0</v>
      </c>
      <c r="DI70" s="36">
        <v>0</v>
      </c>
      <c r="DJ70" s="50">
        <v>0</v>
      </c>
      <c r="DK70" s="36">
        <v>0</v>
      </c>
      <c r="DL70" s="40">
        <v>0</v>
      </c>
      <c r="DM70" s="44">
        <v>0</v>
      </c>
      <c r="DN70" s="50">
        <v>0</v>
      </c>
      <c r="DO70" s="36">
        <v>0</v>
      </c>
      <c r="DP70" s="44">
        <v>0</v>
      </c>
      <c r="DQ70" s="38">
        <v>0</v>
      </c>
      <c r="DR70" s="55">
        <v>0</v>
      </c>
      <c r="DS70" s="36">
        <v>0</v>
      </c>
      <c r="DT70" s="40">
        <v>0</v>
      </c>
      <c r="DU70" s="38">
        <v>0</v>
      </c>
      <c r="DV70" s="44">
        <v>0</v>
      </c>
      <c r="DW70" s="44">
        <v>0</v>
      </c>
      <c r="DX70" s="50">
        <v>0</v>
      </c>
      <c r="DY70" s="36">
        <v>0</v>
      </c>
      <c r="DZ70" s="55">
        <v>0</v>
      </c>
      <c r="EA70" s="36">
        <v>0</v>
      </c>
      <c r="EB70" s="36">
        <v>0</v>
      </c>
      <c r="EC70" s="36">
        <v>63</v>
      </c>
      <c r="ED70" s="50">
        <v>0</v>
      </c>
      <c r="EE70" s="44">
        <v>0</v>
      </c>
      <c r="EF70" s="56">
        <v>0</v>
      </c>
      <c r="EG70" s="36">
        <v>0</v>
      </c>
      <c r="EH70" s="44">
        <v>0</v>
      </c>
      <c r="EI70" s="36">
        <v>0</v>
      </c>
      <c r="EJ70" s="50">
        <v>0</v>
      </c>
      <c r="EK70" s="36">
        <v>0</v>
      </c>
      <c r="EL70" s="40">
        <v>0</v>
      </c>
      <c r="EM70" s="36">
        <v>0</v>
      </c>
      <c r="EN70" s="38">
        <v>0</v>
      </c>
      <c r="EO70" s="44">
        <v>0</v>
      </c>
      <c r="EP70" s="56">
        <v>2</v>
      </c>
      <c r="EQ70" s="36">
        <v>0</v>
      </c>
      <c r="ER70" s="38">
        <v>0</v>
      </c>
      <c r="ES70" s="44">
        <v>0</v>
      </c>
      <c r="ET70" s="37">
        <v>0</v>
      </c>
      <c r="EU70" s="36">
        <v>0</v>
      </c>
      <c r="EV70" s="50">
        <v>0</v>
      </c>
      <c r="EW70" s="36">
        <v>0</v>
      </c>
      <c r="EX70" s="50">
        <v>0</v>
      </c>
      <c r="EY70" s="50">
        <v>0</v>
      </c>
      <c r="EZ70" s="54">
        <f t="shared" si="26"/>
        <v>63</v>
      </c>
      <c r="FA70" s="41">
        <f>+SUM(BZ70,CB70,CD70,CF70,CH70,CJ70,CL70,CN70,CP70,CR70,CT70,CV70,CX70,CZ70,DB70,DD70,DF70,DH70,DJ70,DL70,DN70,DP70,DR70,DT70,DV70,DX70,DZ70,EB70,ED70,EF70,EH70,EJ70,EL70,EN70,EP70,ER70,ET70,EV70,EY70,EX70)</f>
        <v>7</v>
      </c>
      <c r="FB70" s="57">
        <f>+SUM(EZ70:FA70)</f>
        <v>70</v>
      </c>
      <c r="FC70" s="91">
        <f>SUM(M70,AG70,BX70,FB70)</f>
        <v>72</v>
      </c>
    </row>
    <row r="71" spans="1:159">
      <c r="B71" s="58"/>
      <c r="C71" s="58"/>
      <c r="D71" s="59"/>
      <c r="E71" s="33"/>
      <c r="CJ71" s="33"/>
      <c r="CR71" s="33"/>
      <c r="CS71" s="33"/>
      <c r="EZ71" s="33"/>
      <c r="FA71" s="33"/>
      <c r="FB71" s="33"/>
    </row>
  </sheetData>
  <mergeCells count="115">
    <mergeCell ref="DO6:DP6"/>
    <mergeCell ref="DQ6:DR6"/>
    <mergeCell ref="DS6:DT6"/>
    <mergeCell ref="DU6:DV6"/>
    <mergeCell ref="DW6:DX6"/>
    <mergeCell ref="DY6:DZ6"/>
    <mergeCell ref="DC6:DD6"/>
    <mergeCell ref="DE6:DF6"/>
    <mergeCell ref="DG6:DH6"/>
    <mergeCell ref="DI6:DJ6"/>
    <mergeCell ref="DK6:DL6"/>
    <mergeCell ref="DM6:DN6"/>
    <mergeCell ref="EM6:EN6"/>
    <mergeCell ref="EO6:EP6"/>
    <mergeCell ref="EQ6:ER6"/>
    <mergeCell ref="ES6:ET6"/>
    <mergeCell ref="EU6:EV6"/>
    <mergeCell ref="EW6:EX6"/>
    <mergeCell ref="EA6:EB6"/>
    <mergeCell ref="EC6:ED6"/>
    <mergeCell ref="EE6:EF6"/>
    <mergeCell ref="EG6:EH6"/>
    <mergeCell ref="EI6:EJ6"/>
    <mergeCell ref="EK6:EL6"/>
    <mergeCell ref="CU6:CV6"/>
    <mergeCell ref="CW6:CX6"/>
    <mergeCell ref="CY6:CZ6"/>
    <mergeCell ref="DA6:DB6"/>
    <mergeCell ref="CE6:CF6"/>
    <mergeCell ref="CG6:CH6"/>
    <mergeCell ref="CI6:CJ6"/>
    <mergeCell ref="CK6:CL6"/>
    <mergeCell ref="CM6:CN6"/>
    <mergeCell ref="CO6:CP6"/>
    <mergeCell ref="BD6:BE6"/>
    <mergeCell ref="BF6:BG6"/>
    <mergeCell ref="AX5:BA5"/>
    <mergeCell ref="BB5:BE5"/>
    <mergeCell ref="BP6:BQ6"/>
    <mergeCell ref="BR6:BS6"/>
    <mergeCell ref="BT6:BU6"/>
    <mergeCell ref="CQ6:CR6"/>
    <mergeCell ref="CS6:CT6"/>
    <mergeCell ref="FA5:FA7"/>
    <mergeCell ref="AH6:AI6"/>
    <mergeCell ref="AJ6:AK6"/>
    <mergeCell ref="AL6:AM6"/>
    <mergeCell ref="AN6:AO6"/>
    <mergeCell ref="AP6:AQ6"/>
    <mergeCell ref="AR6:AS6"/>
    <mergeCell ref="AT6:AU6"/>
    <mergeCell ref="DI5:DN5"/>
    <mergeCell ref="DO5:DT5"/>
    <mergeCell ref="DU5:DZ5"/>
    <mergeCell ref="EA5:EF5"/>
    <mergeCell ref="EG5:EL5"/>
    <mergeCell ref="EM5:ER5"/>
    <mergeCell ref="BY5:CD5"/>
    <mergeCell ref="CE5:CJ5"/>
    <mergeCell ref="CK5:CP5"/>
    <mergeCell ref="CQ5:CV5"/>
    <mergeCell ref="CW5:DB5"/>
    <mergeCell ref="DC5:DH5"/>
    <mergeCell ref="BF5:BI5"/>
    <mergeCell ref="BJ5:BM5"/>
    <mergeCell ref="BY6:BZ6"/>
    <mergeCell ref="CA6:CB6"/>
    <mergeCell ref="EZ5:EZ7"/>
    <mergeCell ref="A1:A2"/>
    <mergeCell ref="A4:A7"/>
    <mergeCell ref="B4:B7"/>
    <mergeCell ref="C4:L4"/>
    <mergeCell ref="M4:M7"/>
    <mergeCell ref="N4:AF4"/>
    <mergeCell ref="N5:O6"/>
    <mergeCell ref="P5:Q6"/>
    <mergeCell ref="R5:S6"/>
    <mergeCell ref="T5:U6"/>
    <mergeCell ref="V5:W6"/>
    <mergeCell ref="X5:Y6"/>
    <mergeCell ref="Z5:AA6"/>
    <mergeCell ref="AE5:AE7"/>
    <mergeCell ref="AF5:AF7"/>
    <mergeCell ref="G5:H6"/>
    <mergeCell ref="AB5:AC6"/>
    <mergeCell ref="AD5:AD6"/>
    <mergeCell ref="CC6:CD6"/>
    <mergeCell ref="AV6:AW6"/>
    <mergeCell ref="AX6:AY6"/>
    <mergeCell ref="AZ6:BA6"/>
    <mergeCell ref="BB6:BC6"/>
    <mergeCell ref="FC4:FC7"/>
    <mergeCell ref="BY4:FA4"/>
    <mergeCell ref="FB4:FB7"/>
    <mergeCell ref="C5:D6"/>
    <mergeCell ref="E5:F6"/>
    <mergeCell ref="I5:J6"/>
    <mergeCell ref="K5:K7"/>
    <mergeCell ref="L5:L7"/>
    <mergeCell ref="AG4:AG7"/>
    <mergeCell ref="AH4:BW4"/>
    <mergeCell ref="BX4:BX7"/>
    <mergeCell ref="BN5:BQ5"/>
    <mergeCell ref="BR5:BU5"/>
    <mergeCell ref="BV5:BV7"/>
    <mergeCell ref="BW5:BW7"/>
    <mergeCell ref="BH6:BI6"/>
    <mergeCell ref="BJ6:BK6"/>
    <mergeCell ref="BL6:BM6"/>
    <mergeCell ref="BN6:BO6"/>
    <mergeCell ref="AH5:AK5"/>
    <mergeCell ref="AL5:AO5"/>
    <mergeCell ref="AP5:AS5"/>
    <mergeCell ref="AT5:AW5"/>
    <mergeCell ref="ES5:EX5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74"/>
  <sheetViews>
    <sheetView zoomScale="90" zoomScaleNormal="90" workbookViewId="0">
      <selection activeCell="FI6" sqref="FI6"/>
    </sheetView>
  </sheetViews>
  <sheetFormatPr baseColWidth="10" defaultColWidth="11.42578125" defaultRowHeight="11.25" outlineLevelCol="1"/>
  <cols>
    <col min="1" max="1" width="42.7109375" style="12" customWidth="1"/>
    <col min="2" max="2" width="17.28515625" style="12" bestFit="1" customWidth="1"/>
    <col min="3" max="11" width="11.42578125" style="12" hidden="1" customWidth="1" outlineLevel="1"/>
    <col min="12" max="12" width="1.140625" style="12" hidden="1" customWidth="1" outlineLevel="1"/>
    <col min="13" max="13" width="11.42578125" style="12" customWidth="1" collapsed="1"/>
    <col min="14" max="14" width="11.42578125" style="12" hidden="1" customWidth="1" outlineLevel="1" collapsed="1"/>
    <col min="15" max="33" width="11.42578125" style="12" hidden="1" customWidth="1" outlineLevel="1"/>
    <col min="34" max="34" width="11.42578125" style="12" customWidth="1" collapsed="1"/>
    <col min="35" max="35" width="11.42578125" style="12" hidden="1" customWidth="1" outlineLevel="1" collapsed="1"/>
    <col min="36" max="74" width="11.42578125" style="12" hidden="1" customWidth="1" outlineLevel="1"/>
    <col min="75" max="75" width="16.42578125" style="12" hidden="1" customWidth="1" outlineLevel="1"/>
    <col min="76" max="77" width="11.42578125" style="12" hidden="1" customWidth="1" outlineLevel="1"/>
    <col min="78" max="78" width="11.42578125" style="12" customWidth="1" collapsed="1"/>
    <col min="79" max="79" width="11.42578125" style="12" hidden="1" customWidth="1" outlineLevel="1" collapsed="1"/>
    <col min="80" max="161" width="11.42578125" style="12" hidden="1" customWidth="1" outlineLevel="1"/>
    <col min="162" max="162" width="11.42578125" style="12" collapsed="1"/>
    <col min="163" max="163" width="4.85546875" style="12" customWidth="1"/>
    <col min="164" max="16384" width="11.42578125" style="12"/>
  </cols>
  <sheetData>
    <row r="1" spans="1:162" ht="15" customHeight="1">
      <c r="A1" s="755" t="s">
        <v>1446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2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24"/>
      <c r="FB1" s="24"/>
      <c r="FC1" s="14"/>
      <c r="FD1" s="14"/>
    </row>
    <row r="2" spans="1:162" ht="61.5" customHeight="1">
      <c r="A2" s="756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2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24"/>
      <c r="FB2" s="24"/>
      <c r="FC2" s="14"/>
      <c r="FD2" s="14"/>
    </row>
    <row r="3" spans="1:162" ht="12" thickBot="1">
      <c r="A3" s="208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2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24"/>
      <c r="FB3" s="24"/>
      <c r="FC3" s="14"/>
      <c r="FD3" s="14"/>
    </row>
    <row r="4" spans="1:162" ht="15.75" customHeight="1" thickBot="1">
      <c r="A4" s="782" t="s">
        <v>194</v>
      </c>
      <c r="B4" s="793" t="s">
        <v>455</v>
      </c>
      <c r="C4" s="796" t="s">
        <v>442</v>
      </c>
      <c r="D4" s="796"/>
      <c r="E4" s="796"/>
      <c r="F4" s="796"/>
      <c r="G4" s="797"/>
      <c r="H4" s="797"/>
      <c r="I4" s="796"/>
      <c r="J4" s="796"/>
      <c r="K4" s="796"/>
      <c r="L4" s="796"/>
      <c r="M4" s="793" t="s">
        <v>442</v>
      </c>
      <c r="N4" s="806" t="s">
        <v>443</v>
      </c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807"/>
      <c r="AA4" s="807"/>
      <c r="AB4" s="807"/>
      <c r="AC4" s="807"/>
      <c r="AD4" s="807"/>
      <c r="AE4" s="807"/>
      <c r="AF4" s="807"/>
      <c r="AG4" s="807"/>
      <c r="AH4" s="793" t="s">
        <v>443</v>
      </c>
      <c r="AI4" s="803" t="s">
        <v>444</v>
      </c>
      <c r="AJ4" s="803"/>
      <c r="AK4" s="803"/>
      <c r="AL4" s="803"/>
      <c r="AM4" s="803"/>
      <c r="AN4" s="803"/>
      <c r="AO4" s="803"/>
      <c r="AP4" s="803"/>
      <c r="AQ4" s="803"/>
      <c r="AR4" s="803"/>
      <c r="AS4" s="803"/>
      <c r="AT4" s="803"/>
      <c r="AU4" s="803"/>
      <c r="AV4" s="803"/>
      <c r="AW4" s="803"/>
      <c r="AX4" s="803"/>
      <c r="AY4" s="803"/>
      <c r="AZ4" s="803"/>
      <c r="BA4" s="803"/>
      <c r="BB4" s="803"/>
      <c r="BC4" s="803"/>
      <c r="BD4" s="803"/>
      <c r="BE4" s="803"/>
      <c r="BF4" s="803"/>
      <c r="BG4" s="803"/>
      <c r="BH4" s="803"/>
      <c r="BI4" s="803"/>
      <c r="BJ4" s="803"/>
      <c r="BK4" s="803"/>
      <c r="BL4" s="803"/>
      <c r="BM4" s="803"/>
      <c r="BN4" s="803"/>
      <c r="BO4" s="803"/>
      <c r="BP4" s="803"/>
      <c r="BQ4" s="803"/>
      <c r="BR4" s="803"/>
      <c r="BS4" s="803"/>
      <c r="BT4" s="803"/>
      <c r="BU4" s="803"/>
      <c r="BV4" s="803"/>
      <c r="BW4" s="793"/>
      <c r="BX4" s="793"/>
      <c r="BY4" s="803"/>
      <c r="BZ4" s="793" t="s">
        <v>444</v>
      </c>
      <c r="CA4" s="803" t="s">
        <v>445</v>
      </c>
      <c r="CB4" s="803"/>
      <c r="CC4" s="803"/>
      <c r="CD4" s="803"/>
      <c r="CE4" s="803"/>
      <c r="CF4" s="803"/>
      <c r="CG4" s="803"/>
      <c r="CH4" s="803"/>
      <c r="CI4" s="803"/>
      <c r="CJ4" s="803"/>
      <c r="CK4" s="803"/>
      <c r="CL4" s="803"/>
      <c r="CM4" s="803"/>
      <c r="CN4" s="803"/>
      <c r="CO4" s="803"/>
      <c r="CP4" s="803"/>
      <c r="CQ4" s="803"/>
      <c r="CR4" s="803"/>
      <c r="CS4" s="803"/>
      <c r="CT4" s="803"/>
      <c r="CU4" s="803"/>
      <c r="CV4" s="803"/>
      <c r="CW4" s="803"/>
      <c r="CX4" s="803"/>
      <c r="CY4" s="803"/>
      <c r="CZ4" s="803"/>
      <c r="DA4" s="803"/>
      <c r="DB4" s="803"/>
      <c r="DC4" s="803"/>
      <c r="DD4" s="803"/>
      <c r="DE4" s="803"/>
      <c r="DF4" s="803"/>
      <c r="DG4" s="803"/>
      <c r="DH4" s="803"/>
      <c r="DI4" s="803"/>
      <c r="DJ4" s="803"/>
      <c r="DK4" s="803"/>
      <c r="DL4" s="803"/>
      <c r="DM4" s="803"/>
      <c r="DN4" s="803"/>
      <c r="DO4" s="803"/>
      <c r="DP4" s="803"/>
      <c r="DQ4" s="803"/>
      <c r="DR4" s="803"/>
      <c r="DS4" s="803"/>
      <c r="DT4" s="803"/>
      <c r="DU4" s="803"/>
      <c r="DV4" s="803"/>
      <c r="DW4" s="803"/>
      <c r="DX4" s="803"/>
      <c r="DY4" s="803"/>
      <c r="DZ4" s="803"/>
      <c r="EA4" s="803"/>
      <c r="EB4" s="803"/>
      <c r="EC4" s="803"/>
      <c r="ED4" s="803"/>
      <c r="EE4" s="803"/>
      <c r="EF4" s="803"/>
      <c r="EG4" s="803"/>
      <c r="EH4" s="803"/>
      <c r="EI4" s="803"/>
      <c r="EJ4" s="803"/>
      <c r="EK4" s="803"/>
      <c r="EL4" s="803"/>
      <c r="EM4" s="803"/>
      <c r="EN4" s="803"/>
      <c r="EO4" s="803"/>
      <c r="EP4" s="803"/>
      <c r="EQ4" s="803"/>
      <c r="ER4" s="803"/>
      <c r="ES4" s="803"/>
      <c r="ET4" s="803"/>
      <c r="EU4" s="803"/>
      <c r="EV4" s="803"/>
      <c r="EW4" s="803"/>
      <c r="EX4" s="803"/>
      <c r="EY4" s="803"/>
      <c r="EZ4" s="803"/>
      <c r="FA4" s="793"/>
      <c r="FB4" s="793"/>
      <c r="FC4" s="803"/>
      <c r="FD4" s="803"/>
      <c r="FE4" s="793" t="s">
        <v>445</v>
      </c>
      <c r="FF4" s="793" t="s">
        <v>1385</v>
      </c>
    </row>
    <row r="5" spans="1:162" ht="25.5" customHeight="1" thickBot="1">
      <c r="A5" s="783"/>
      <c r="B5" s="794"/>
      <c r="C5" s="808" t="s">
        <v>701</v>
      </c>
      <c r="D5" s="809"/>
      <c r="E5" s="806" t="s">
        <v>700</v>
      </c>
      <c r="F5" s="807"/>
      <c r="G5" s="808" t="s">
        <v>1217</v>
      </c>
      <c r="H5" s="809"/>
      <c r="I5" s="814" t="s">
        <v>227</v>
      </c>
      <c r="J5" s="814"/>
      <c r="K5" s="793" t="s">
        <v>1227</v>
      </c>
      <c r="L5" s="793" t="s">
        <v>1228</v>
      </c>
      <c r="M5" s="794"/>
      <c r="N5" s="798" t="s">
        <v>449</v>
      </c>
      <c r="O5" s="798"/>
      <c r="P5" s="803" t="s">
        <v>450</v>
      </c>
      <c r="Q5" s="803"/>
      <c r="R5" s="798" t="s">
        <v>1218</v>
      </c>
      <c r="S5" s="798"/>
      <c r="T5" s="803" t="s">
        <v>1306</v>
      </c>
      <c r="U5" s="803"/>
      <c r="V5" s="798" t="s">
        <v>452</v>
      </c>
      <c r="W5" s="798"/>
      <c r="X5" s="799" t="s">
        <v>1099</v>
      </c>
      <c r="Y5" s="800"/>
      <c r="Z5" s="803" t="s">
        <v>1219</v>
      </c>
      <c r="AA5" s="804"/>
      <c r="AB5" s="808" t="s">
        <v>1281</v>
      </c>
      <c r="AC5" s="818"/>
      <c r="AD5" s="798" t="s">
        <v>1103</v>
      </c>
      <c r="AE5" s="805"/>
      <c r="AF5" s="816" t="s">
        <v>1227</v>
      </c>
      <c r="AG5" s="793" t="s">
        <v>1228</v>
      </c>
      <c r="AH5" s="794"/>
      <c r="AI5" s="798" t="s">
        <v>278</v>
      </c>
      <c r="AJ5" s="798"/>
      <c r="AK5" s="798"/>
      <c r="AL5" s="798"/>
      <c r="AM5" s="803" t="s">
        <v>269</v>
      </c>
      <c r="AN5" s="803"/>
      <c r="AO5" s="803"/>
      <c r="AP5" s="803"/>
      <c r="AQ5" s="798" t="s">
        <v>279</v>
      </c>
      <c r="AR5" s="798"/>
      <c r="AS5" s="798"/>
      <c r="AT5" s="798"/>
      <c r="AU5" s="803" t="s">
        <v>280</v>
      </c>
      <c r="AV5" s="803"/>
      <c r="AW5" s="803"/>
      <c r="AX5" s="803"/>
      <c r="AY5" s="798" t="s">
        <v>274</v>
      </c>
      <c r="AZ5" s="798"/>
      <c r="BA5" s="798"/>
      <c r="BB5" s="798"/>
      <c r="BC5" s="803" t="s">
        <v>276</v>
      </c>
      <c r="BD5" s="803"/>
      <c r="BE5" s="803"/>
      <c r="BF5" s="803"/>
      <c r="BG5" s="798" t="s">
        <v>281</v>
      </c>
      <c r="BH5" s="798"/>
      <c r="BI5" s="798"/>
      <c r="BJ5" s="798"/>
      <c r="BK5" s="803" t="s">
        <v>272</v>
      </c>
      <c r="BL5" s="803"/>
      <c r="BM5" s="803"/>
      <c r="BN5" s="803"/>
      <c r="BO5" s="798" t="s">
        <v>277</v>
      </c>
      <c r="BP5" s="798"/>
      <c r="BQ5" s="798"/>
      <c r="BR5" s="798"/>
      <c r="BS5" s="803" t="s">
        <v>275</v>
      </c>
      <c r="BT5" s="803"/>
      <c r="BU5" s="803"/>
      <c r="BV5" s="820"/>
      <c r="BW5" s="294" t="s">
        <v>1354</v>
      </c>
      <c r="BX5" s="821" t="s">
        <v>1227</v>
      </c>
      <c r="BY5" s="818" t="s">
        <v>1228</v>
      </c>
      <c r="BZ5" s="794"/>
      <c r="CA5" s="825" t="s">
        <v>11</v>
      </c>
      <c r="CB5" s="825"/>
      <c r="CC5" s="825"/>
      <c r="CD5" s="825"/>
      <c r="CE5" s="825"/>
      <c r="CF5" s="825"/>
      <c r="CG5" s="796" t="s">
        <v>6</v>
      </c>
      <c r="CH5" s="796"/>
      <c r="CI5" s="796"/>
      <c r="CJ5" s="796"/>
      <c r="CK5" s="796"/>
      <c r="CL5" s="796"/>
      <c r="CM5" s="825" t="s">
        <v>15</v>
      </c>
      <c r="CN5" s="825"/>
      <c r="CO5" s="825"/>
      <c r="CP5" s="825"/>
      <c r="CQ5" s="825"/>
      <c r="CR5" s="825"/>
      <c r="CS5" s="796" t="s">
        <v>9</v>
      </c>
      <c r="CT5" s="796"/>
      <c r="CU5" s="796"/>
      <c r="CV5" s="796"/>
      <c r="CW5" s="796"/>
      <c r="CX5" s="796"/>
      <c r="CY5" s="825" t="s">
        <v>8</v>
      </c>
      <c r="CZ5" s="825"/>
      <c r="DA5" s="825"/>
      <c r="DB5" s="825"/>
      <c r="DC5" s="825"/>
      <c r="DD5" s="825"/>
      <c r="DE5" s="796" t="s">
        <v>12</v>
      </c>
      <c r="DF5" s="796"/>
      <c r="DG5" s="796"/>
      <c r="DH5" s="796"/>
      <c r="DI5" s="796"/>
      <c r="DJ5" s="796"/>
      <c r="DK5" s="825" t="s">
        <v>4</v>
      </c>
      <c r="DL5" s="825"/>
      <c r="DM5" s="825"/>
      <c r="DN5" s="825"/>
      <c r="DO5" s="825"/>
      <c r="DP5" s="825"/>
      <c r="DQ5" s="796" t="s">
        <v>13</v>
      </c>
      <c r="DR5" s="796"/>
      <c r="DS5" s="796"/>
      <c r="DT5" s="796"/>
      <c r="DU5" s="796"/>
      <c r="DV5" s="796"/>
      <c r="DW5" s="825" t="s">
        <v>14</v>
      </c>
      <c r="DX5" s="825"/>
      <c r="DY5" s="825"/>
      <c r="DZ5" s="825"/>
      <c r="EA5" s="825"/>
      <c r="EB5" s="825"/>
      <c r="EC5" s="796" t="s">
        <v>5</v>
      </c>
      <c r="ED5" s="796"/>
      <c r="EE5" s="796"/>
      <c r="EF5" s="796"/>
      <c r="EG5" s="796"/>
      <c r="EH5" s="796"/>
      <c r="EI5" s="825" t="s">
        <v>229</v>
      </c>
      <c r="EJ5" s="825"/>
      <c r="EK5" s="825"/>
      <c r="EL5" s="825"/>
      <c r="EM5" s="825"/>
      <c r="EN5" s="825"/>
      <c r="EO5" s="796" t="s">
        <v>236</v>
      </c>
      <c r="EP5" s="796"/>
      <c r="EQ5" s="796"/>
      <c r="ER5" s="796"/>
      <c r="ES5" s="796"/>
      <c r="ET5" s="796"/>
      <c r="EU5" s="825" t="s">
        <v>230</v>
      </c>
      <c r="EV5" s="825"/>
      <c r="EW5" s="825"/>
      <c r="EX5" s="825"/>
      <c r="EY5" s="825"/>
      <c r="EZ5" s="830"/>
      <c r="FA5" s="834" t="s">
        <v>1179</v>
      </c>
      <c r="FB5" s="835"/>
      <c r="FC5" s="831" t="s">
        <v>1227</v>
      </c>
      <c r="FD5" s="827" t="s">
        <v>1228</v>
      </c>
      <c r="FE5" s="794"/>
      <c r="FF5" s="794"/>
    </row>
    <row r="6" spans="1:162" ht="15.75" customHeight="1" thickBot="1">
      <c r="A6" s="783"/>
      <c r="B6" s="794"/>
      <c r="C6" s="810"/>
      <c r="D6" s="811"/>
      <c r="E6" s="812"/>
      <c r="F6" s="813"/>
      <c r="G6" s="810"/>
      <c r="H6" s="811"/>
      <c r="I6" s="815"/>
      <c r="J6" s="815"/>
      <c r="K6" s="794"/>
      <c r="L6" s="794"/>
      <c r="M6" s="794"/>
      <c r="N6" s="798"/>
      <c r="O6" s="798"/>
      <c r="P6" s="803"/>
      <c r="Q6" s="803"/>
      <c r="R6" s="798"/>
      <c r="S6" s="798"/>
      <c r="T6" s="803"/>
      <c r="U6" s="803"/>
      <c r="V6" s="798"/>
      <c r="W6" s="798"/>
      <c r="X6" s="801"/>
      <c r="Y6" s="802"/>
      <c r="Z6" s="803"/>
      <c r="AA6" s="804"/>
      <c r="AB6" s="810"/>
      <c r="AC6" s="819"/>
      <c r="AD6" s="798"/>
      <c r="AE6" s="805"/>
      <c r="AF6" s="817"/>
      <c r="AG6" s="794"/>
      <c r="AH6" s="794"/>
      <c r="AI6" s="798" t="s">
        <v>453</v>
      </c>
      <c r="AJ6" s="798"/>
      <c r="AK6" s="798" t="s">
        <v>454</v>
      </c>
      <c r="AL6" s="798"/>
      <c r="AM6" s="803" t="s">
        <v>453</v>
      </c>
      <c r="AN6" s="803"/>
      <c r="AO6" s="803" t="s">
        <v>454</v>
      </c>
      <c r="AP6" s="803"/>
      <c r="AQ6" s="798" t="s">
        <v>453</v>
      </c>
      <c r="AR6" s="798"/>
      <c r="AS6" s="798" t="s">
        <v>454</v>
      </c>
      <c r="AT6" s="798"/>
      <c r="AU6" s="803" t="s">
        <v>453</v>
      </c>
      <c r="AV6" s="803"/>
      <c r="AW6" s="803" t="s">
        <v>454</v>
      </c>
      <c r="AX6" s="803"/>
      <c r="AY6" s="798" t="s">
        <v>453</v>
      </c>
      <c r="AZ6" s="798"/>
      <c r="BA6" s="798" t="s">
        <v>454</v>
      </c>
      <c r="BB6" s="798"/>
      <c r="BC6" s="803" t="s">
        <v>453</v>
      </c>
      <c r="BD6" s="803"/>
      <c r="BE6" s="803" t="s">
        <v>454</v>
      </c>
      <c r="BF6" s="803"/>
      <c r="BG6" s="798" t="s">
        <v>453</v>
      </c>
      <c r="BH6" s="798"/>
      <c r="BI6" s="798" t="s">
        <v>454</v>
      </c>
      <c r="BJ6" s="798"/>
      <c r="BK6" s="803" t="s">
        <v>453</v>
      </c>
      <c r="BL6" s="803"/>
      <c r="BM6" s="803" t="s">
        <v>454</v>
      </c>
      <c r="BN6" s="803"/>
      <c r="BO6" s="798" t="s">
        <v>453</v>
      </c>
      <c r="BP6" s="798"/>
      <c r="BQ6" s="798" t="s">
        <v>454</v>
      </c>
      <c r="BR6" s="798"/>
      <c r="BS6" s="803" t="s">
        <v>453</v>
      </c>
      <c r="BT6" s="803"/>
      <c r="BU6" s="803" t="s">
        <v>454</v>
      </c>
      <c r="BV6" s="820"/>
      <c r="BW6" s="295" t="s">
        <v>1356</v>
      </c>
      <c r="BX6" s="822"/>
      <c r="BY6" s="824"/>
      <c r="BZ6" s="794"/>
      <c r="CA6" s="798" t="s">
        <v>331</v>
      </c>
      <c r="CB6" s="798"/>
      <c r="CC6" s="798" t="s">
        <v>453</v>
      </c>
      <c r="CD6" s="798"/>
      <c r="CE6" s="798" t="s">
        <v>454</v>
      </c>
      <c r="CF6" s="798"/>
      <c r="CG6" s="803" t="s">
        <v>331</v>
      </c>
      <c r="CH6" s="803"/>
      <c r="CI6" s="803" t="s">
        <v>453</v>
      </c>
      <c r="CJ6" s="803"/>
      <c r="CK6" s="803" t="s">
        <v>454</v>
      </c>
      <c r="CL6" s="803"/>
      <c r="CM6" s="798" t="s">
        <v>331</v>
      </c>
      <c r="CN6" s="798"/>
      <c r="CO6" s="798" t="s">
        <v>453</v>
      </c>
      <c r="CP6" s="798"/>
      <c r="CQ6" s="798" t="s">
        <v>454</v>
      </c>
      <c r="CR6" s="798"/>
      <c r="CS6" s="803" t="s">
        <v>331</v>
      </c>
      <c r="CT6" s="803"/>
      <c r="CU6" s="803" t="s">
        <v>453</v>
      </c>
      <c r="CV6" s="803"/>
      <c r="CW6" s="803" t="s">
        <v>454</v>
      </c>
      <c r="CX6" s="803"/>
      <c r="CY6" s="798" t="s">
        <v>331</v>
      </c>
      <c r="CZ6" s="798"/>
      <c r="DA6" s="798" t="s">
        <v>453</v>
      </c>
      <c r="DB6" s="798"/>
      <c r="DC6" s="798" t="s">
        <v>454</v>
      </c>
      <c r="DD6" s="798"/>
      <c r="DE6" s="803" t="s">
        <v>331</v>
      </c>
      <c r="DF6" s="803"/>
      <c r="DG6" s="803" t="s">
        <v>453</v>
      </c>
      <c r="DH6" s="803"/>
      <c r="DI6" s="803" t="s">
        <v>454</v>
      </c>
      <c r="DJ6" s="803"/>
      <c r="DK6" s="798" t="s">
        <v>331</v>
      </c>
      <c r="DL6" s="798"/>
      <c r="DM6" s="798" t="s">
        <v>453</v>
      </c>
      <c r="DN6" s="798"/>
      <c r="DO6" s="798" t="s">
        <v>454</v>
      </c>
      <c r="DP6" s="798"/>
      <c r="DQ6" s="803" t="s">
        <v>331</v>
      </c>
      <c r="DR6" s="803"/>
      <c r="DS6" s="803" t="s">
        <v>453</v>
      </c>
      <c r="DT6" s="803"/>
      <c r="DU6" s="803" t="s">
        <v>454</v>
      </c>
      <c r="DV6" s="803"/>
      <c r="DW6" s="798" t="s">
        <v>331</v>
      </c>
      <c r="DX6" s="798"/>
      <c r="DY6" s="798" t="s">
        <v>453</v>
      </c>
      <c r="DZ6" s="798"/>
      <c r="EA6" s="798" t="s">
        <v>454</v>
      </c>
      <c r="EB6" s="798"/>
      <c r="EC6" s="803" t="s">
        <v>331</v>
      </c>
      <c r="ED6" s="803"/>
      <c r="EE6" s="803" t="s">
        <v>453</v>
      </c>
      <c r="EF6" s="803"/>
      <c r="EG6" s="803" t="s">
        <v>454</v>
      </c>
      <c r="EH6" s="803"/>
      <c r="EI6" s="798" t="s">
        <v>331</v>
      </c>
      <c r="EJ6" s="798"/>
      <c r="EK6" s="798" t="s">
        <v>453</v>
      </c>
      <c r="EL6" s="798"/>
      <c r="EM6" s="798" t="s">
        <v>454</v>
      </c>
      <c r="EN6" s="798"/>
      <c r="EO6" s="803" t="s">
        <v>331</v>
      </c>
      <c r="EP6" s="803"/>
      <c r="EQ6" s="803" t="s">
        <v>453</v>
      </c>
      <c r="ER6" s="803"/>
      <c r="ES6" s="803" t="s">
        <v>454</v>
      </c>
      <c r="ET6" s="803"/>
      <c r="EU6" s="798" t="s">
        <v>331</v>
      </c>
      <c r="EV6" s="798"/>
      <c r="EW6" s="798" t="s">
        <v>453</v>
      </c>
      <c r="EX6" s="798"/>
      <c r="EY6" s="798" t="s">
        <v>454</v>
      </c>
      <c r="EZ6" s="826"/>
      <c r="FA6" s="836" t="s">
        <v>331</v>
      </c>
      <c r="FB6" s="837"/>
      <c r="FC6" s="832"/>
      <c r="FD6" s="828"/>
      <c r="FE6" s="794"/>
      <c r="FF6" s="794"/>
    </row>
    <row r="7" spans="1:162" ht="12" thickBot="1">
      <c r="A7" s="784"/>
      <c r="B7" s="795"/>
      <c r="C7" s="296" t="s">
        <v>1227</v>
      </c>
      <c r="D7" s="296" t="s">
        <v>1228</v>
      </c>
      <c r="E7" s="296" t="s">
        <v>1227</v>
      </c>
      <c r="F7" s="296" t="s">
        <v>1228</v>
      </c>
      <c r="G7" s="296" t="s">
        <v>1227</v>
      </c>
      <c r="H7" s="296" t="s">
        <v>1228</v>
      </c>
      <c r="I7" s="296" t="s">
        <v>1227</v>
      </c>
      <c r="J7" s="296" t="s">
        <v>1228</v>
      </c>
      <c r="K7" s="795"/>
      <c r="L7" s="795"/>
      <c r="M7" s="795"/>
      <c r="N7" s="296" t="s">
        <v>1227</v>
      </c>
      <c r="O7" s="296" t="s">
        <v>1228</v>
      </c>
      <c r="P7" s="296" t="s">
        <v>1227</v>
      </c>
      <c r="Q7" s="296" t="s">
        <v>1228</v>
      </c>
      <c r="R7" s="296" t="s">
        <v>1227</v>
      </c>
      <c r="S7" s="296" t="s">
        <v>1228</v>
      </c>
      <c r="T7" s="296" t="s">
        <v>1227</v>
      </c>
      <c r="U7" s="296" t="s">
        <v>1228</v>
      </c>
      <c r="V7" s="296" t="s">
        <v>1227</v>
      </c>
      <c r="W7" s="296" t="s">
        <v>1228</v>
      </c>
      <c r="X7" s="296" t="s">
        <v>1227</v>
      </c>
      <c r="Y7" s="296" t="s">
        <v>1228</v>
      </c>
      <c r="Z7" s="296" t="s">
        <v>1227</v>
      </c>
      <c r="AA7" s="296" t="s">
        <v>1228</v>
      </c>
      <c r="AB7" s="296" t="s">
        <v>1227</v>
      </c>
      <c r="AC7" s="296" t="s">
        <v>1228</v>
      </c>
      <c r="AD7" s="296" t="s">
        <v>1227</v>
      </c>
      <c r="AE7" s="296" t="s">
        <v>1228</v>
      </c>
      <c r="AF7" s="795"/>
      <c r="AG7" s="795"/>
      <c r="AH7" s="795"/>
      <c r="AI7" s="296" t="s">
        <v>1227</v>
      </c>
      <c r="AJ7" s="296" t="s">
        <v>1228</v>
      </c>
      <c r="AK7" s="296" t="s">
        <v>1227</v>
      </c>
      <c r="AL7" s="296" t="s">
        <v>1228</v>
      </c>
      <c r="AM7" s="296" t="s">
        <v>1227</v>
      </c>
      <c r="AN7" s="296" t="s">
        <v>1228</v>
      </c>
      <c r="AO7" s="296" t="s">
        <v>1227</v>
      </c>
      <c r="AP7" s="296" t="s">
        <v>1228</v>
      </c>
      <c r="AQ7" s="296" t="s">
        <v>1227</v>
      </c>
      <c r="AR7" s="296" t="s">
        <v>1228</v>
      </c>
      <c r="AS7" s="296" t="s">
        <v>1227</v>
      </c>
      <c r="AT7" s="296" t="s">
        <v>1228</v>
      </c>
      <c r="AU7" s="296" t="s">
        <v>1227</v>
      </c>
      <c r="AV7" s="296" t="s">
        <v>1228</v>
      </c>
      <c r="AW7" s="296" t="s">
        <v>1227</v>
      </c>
      <c r="AX7" s="296" t="s">
        <v>1228</v>
      </c>
      <c r="AY7" s="296" t="s">
        <v>1227</v>
      </c>
      <c r="AZ7" s="296" t="s">
        <v>1228</v>
      </c>
      <c r="BA7" s="296" t="s">
        <v>1227</v>
      </c>
      <c r="BB7" s="296" t="s">
        <v>1228</v>
      </c>
      <c r="BC7" s="296" t="s">
        <v>1227</v>
      </c>
      <c r="BD7" s="296" t="s">
        <v>1228</v>
      </c>
      <c r="BE7" s="296" t="s">
        <v>1227</v>
      </c>
      <c r="BF7" s="296" t="s">
        <v>1228</v>
      </c>
      <c r="BG7" s="296" t="s">
        <v>1227</v>
      </c>
      <c r="BH7" s="296" t="s">
        <v>1228</v>
      </c>
      <c r="BI7" s="296" t="s">
        <v>1227</v>
      </c>
      <c r="BJ7" s="296" t="s">
        <v>1228</v>
      </c>
      <c r="BK7" s="296" t="s">
        <v>1227</v>
      </c>
      <c r="BL7" s="296" t="s">
        <v>1228</v>
      </c>
      <c r="BM7" s="296" t="s">
        <v>1227</v>
      </c>
      <c r="BN7" s="296" t="s">
        <v>1228</v>
      </c>
      <c r="BO7" s="296" t="s">
        <v>1227</v>
      </c>
      <c r="BP7" s="296" t="s">
        <v>1228</v>
      </c>
      <c r="BQ7" s="296" t="s">
        <v>1227</v>
      </c>
      <c r="BR7" s="296" t="s">
        <v>1228</v>
      </c>
      <c r="BS7" s="296" t="s">
        <v>1227</v>
      </c>
      <c r="BT7" s="296" t="s">
        <v>1228</v>
      </c>
      <c r="BU7" s="296" t="s">
        <v>1227</v>
      </c>
      <c r="BV7" s="297" t="s">
        <v>1228</v>
      </c>
      <c r="BW7" s="298" t="s">
        <v>1228</v>
      </c>
      <c r="BX7" s="823"/>
      <c r="BY7" s="819"/>
      <c r="BZ7" s="795"/>
      <c r="CA7" s="296" t="s">
        <v>1227</v>
      </c>
      <c r="CB7" s="296" t="s">
        <v>1228</v>
      </c>
      <c r="CC7" s="296" t="s">
        <v>1227</v>
      </c>
      <c r="CD7" s="296" t="s">
        <v>1228</v>
      </c>
      <c r="CE7" s="296" t="s">
        <v>1227</v>
      </c>
      <c r="CF7" s="296" t="s">
        <v>1228</v>
      </c>
      <c r="CG7" s="296" t="s">
        <v>1227</v>
      </c>
      <c r="CH7" s="296" t="s">
        <v>1228</v>
      </c>
      <c r="CI7" s="296" t="s">
        <v>1227</v>
      </c>
      <c r="CJ7" s="296" t="s">
        <v>1228</v>
      </c>
      <c r="CK7" s="296" t="s">
        <v>1227</v>
      </c>
      <c r="CL7" s="296" t="s">
        <v>1228</v>
      </c>
      <c r="CM7" s="296" t="s">
        <v>1227</v>
      </c>
      <c r="CN7" s="296" t="s">
        <v>1228</v>
      </c>
      <c r="CO7" s="296" t="s">
        <v>1227</v>
      </c>
      <c r="CP7" s="296" t="s">
        <v>1228</v>
      </c>
      <c r="CQ7" s="296" t="s">
        <v>1227</v>
      </c>
      <c r="CR7" s="296" t="s">
        <v>1228</v>
      </c>
      <c r="CS7" s="296" t="s">
        <v>1227</v>
      </c>
      <c r="CT7" s="296" t="s">
        <v>1228</v>
      </c>
      <c r="CU7" s="296" t="s">
        <v>1227</v>
      </c>
      <c r="CV7" s="296" t="s">
        <v>1228</v>
      </c>
      <c r="CW7" s="296" t="s">
        <v>1227</v>
      </c>
      <c r="CX7" s="296" t="s">
        <v>1228</v>
      </c>
      <c r="CY7" s="296" t="s">
        <v>1227</v>
      </c>
      <c r="CZ7" s="296" t="s">
        <v>1228</v>
      </c>
      <c r="DA7" s="296" t="s">
        <v>1227</v>
      </c>
      <c r="DB7" s="296" t="s">
        <v>1228</v>
      </c>
      <c r="DC7" s="296" t="s">
        <v>1227</v>
      </c>
      <c r="DD7" s="296" t="s">
        <v>1228</v>
      </c>
      <c r="DE7" s="296" t="s">
        <v>1227</v>
      </c>
      <c r="DF7" s="296" t="s">
        <v>1228</v>
      </c>
      <c r="DG7" s="296" t="s">
        <v>1227</v>
      </c>
      <c r="DH7" s="296" t="s">
        <v>1228</v>
      </c>
      <c r="DI7" s="296" t="s">
        <v>1227</v>
      </c>
      <c r="DJ7" s="296" t="s">
        <v>1228</v>
      </c>
      <c r="DK7" s="296" t="s">
        <v>1227</v>
      </c>
      <c r="DL7" s="296" t="s">
        <v>1228</v>
      </c>
      <c r="DM7" s="296" t="s">
        <v>1227</v>
      </c>
      <c r="DN7" s="296" t="s">
        <v>1228</v>
      </c>
      <c r="DO7" s="296" t="s">
        <v>1227</v>
      </c>
      <c r="DP7" s="296" t="s">
        <v>1228</v>
      </c>
      <c r="DQ7" s="296" t="s">
        <v>1227</v>
      </c>
      <c r="DR7" s="296" t="s">
        <v>1228</v>
      </c>
      <c r="DS7" s="296" t="s">
        <v>1227</v>
      </c>
      <c r="DT7" s="296" t="s">
        <v>1228</v>
      </c>
      <c r="DU7" s="296" t="s">
        <v>1227</v>
      </c>
      <c r="DV7" s="296" t="s">
        <v>1228</v>
      </c>
      <c r="DW7" s="296" t="s">
        <v>1227</v>
      </c>
      <c r="DX7" s="296" t="s">
        <v>1228</v>
      </c>
      <c r="DY7" s="296" t="s">
        <v>1227</v>
      </c>
      <c r="DZ7" s="296" t="s">
        <v>1228</v>
      </c>
      <c r="EA7" s="296" t="s">
        <v>1227</v>
      </c>
      <c r="EB7" s="296" t="s">
        <v>1228</v>
      </c>
      <c r="EC7" s="296" t="s">
        <v>1227</v>
      </c>
      <c r="ED7" s="296" t="s">
        <v>1228</v>
      </c>
      <c r="EE7" s="296" t="s">
        <v>1227</v>
      </c>
      <c r="EF7" s="296" t="s">
        <v>1228</v>
      </c>
      <c r="EG7" s="296" t="s">
        <v>1227</v>
      </c>
      <c r="EH7" s="296" t="s">
        <v>1228</v>
      </c>
      <c r="EI7" s="296" t="s">
        <v>1227</v>
      </c>
      <c r="EJ7" s="296" t="s">
        <v>1228</v>
      </c>
      <c r="EK7" s="296" t="s">
        <v>1227</v>
      </c>
      <c r="EL7" s="296" t="s">
        <v>1228</v>
      </c>
      <c r="EM7" s="296" t="s">
        <v>1227</v>
      </c>
      <c r="EN7" s="296" t="s">
        <v>1228</v>
      </c>
      <c r="EO7" s="296" t="s">
        <v>1227</v>
      </c>
      <c r="EP7" s="296" t="s">
        <v>1228</v>
      </c>
      <c r="EQ7" s="296" t="s">
        <v>1227</v>
      </c>
      <c r="ER7" s="296" t="s">
        <v>1228</v>
      </c>
      <c r="ES7" s="296" t="s">
        <v>1227</v>
      </c>
      <c r="ET7" s="296" t="s">
        <v>1228</v>
      </c>
      <c r="EU7" s="296" t="s">
        <v>1227</v>
      </c>
      <c r="EV7" s="296" t="s">
        <v>1228</v>
      </c>
      <c r="EW7" s="296" t="s">
        <v>1227</v>
      </c>
      <c r="EX7" s="296" t="s">
        <v>1228</v>
      </c>
      <c r="EY7" s="296" t="s">
        <v>1227</v>
      </c>
      <c r="EZ7" s="296" t="s">
        <v>1228</v>
      </c>
      <c r="FA7" s="296" t="s">
        <v>1227</v>
      </c>
      <c r="FB7" s="296" t="s">
        <v>1228</v>
      </c>
      <c r="FC7" s="833"/>
      <c r="FD7" s="829"/>
      <c r="FE7" s="795"/>
      <c r="FF7" s="795"/>
    </row>
    <row r="8" spans="1:162" ht="15.75" customHeight="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213" t="s">
        <v>468</v>
      </c>
      <c r="J8" s="213" t="s">
        <v>469</v>
      </c>
      <c r="K8" s="214" t="s">
        <v>470</v>
      </c>
      <c r="L8" s="214" t="s">
        <v>463</v>
      </c>
      <c r="M8" s="214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1282</v>
      </c>
      <c r="AA8" s="184" t="s">
        <v>1283</v>
      </c>
      <c r="AB8" s="184" t="s">
        <v>1284</v>
      </c>
      <c r="AC8" s="184" t="s">
        <v>1285</v>
      </c>
      <c r="AD8" s="184" t="s">
        <v>1104</v>
      </c>
      <c r="AE8" s="184" t="s">
        <v>1105</v>
      </c>
      <c r="AF8" s="202" t="s">
        <v>482</v>
      </c>
      <c r="AG8" s="202" t="s">
        <v>483</v>
      </c>
      <c r="AH8" s="45" t="s">
        <v>484</v>
      </c>
      <c r="AI8" s="35" t="s">
        <v>485</v>
      </c>
      <c r="AJ8" s="35" t="s">
        <v>486</v>
      </c>
      <c r="AK8" s="35" t="s">
        <v>487</v>
      </c>
      <c r="AL8" s="35" t="s">
        <v>488</v>
      </c>
      <c r="AM8" s="35" t="s">
        <v>489</v>
      </c>
      <c r="AN8" s="35" t="s">
        <v>490</v>
      </c>
      <c r="AO8" s="35" t="s">
        <v>491</v>
      </c>
      <c r="AP8" s="35" t="s">
        <v>492</v>
      </c>
      <c r="AQ8" s="35" t="s">
        <v>493</v>
      </c>
      <c r="AR8" s="35" t="s">
        <v>494</v>
      </c>
      <c r="AS8" s="35" t="s">
        <v>495</v>
      </c>
      <c r="AT8" s="35" t="s">
        <v>496</v>
      </c>
      <c r="AU8" s="35" t="s">
        <v>497</v>
      </c>
      <c r="AV8" s="35" t="s">
        <v>498</v>
      </c>
      <c r="AW8" s="35" t="s">
        <v>499</v>
      </c>
      <c r="AX8" s="35" t="s">
        <v>500</v>
      </c>
      <c r="AY8" s="35" t="s">
        <v>501</v>
      </c>
      <c r="AZ8" s="35" t="s">
        <v>502</v>
      </c>
      <c r="BA8" s="35" t="s">
        <v>503</v>
      </c>
      <c r="BB8" s="35" t="s">
        <v>504</v>
      </c>
      <c r="BC8" s="35" t="s">
        <v>505</v>
      </c>
      <c r="BD8" s="51" t="s">
        <v>506</v>
      </c>
      <c r="BE8" s="51" t="s">
        <v>507</v>
      </c>
      <c r="BF8" s="39" t="s">
        <v>508</v>
      </c>
      <c r="BG8" s="51" t="s">
        <v>509</v>
      </c>
      <c r="BH8" s="51" t="s">
        <v>510</v>
      </c>
      <c r="BI8" s="51" t="s">
        <v>511</v>
      </c>
      <c r="BJ8" s="51" t="s">
        <v>512</v>
      </c>
      <c r="BK8" s="51" t="s">
        <v>513</v>
      </c>
      <c r="BL8" s="51" t="s">
        <v>514</v>
      </c>
      <c r="BM8" s="51" t="s">
        <v>515</v>
      </c>
      <c r="BN8" s="51" t="s">
        <v>516</v>
      </c>
      <c r="BO8" s="51" t="s">
        <v>517</v>
      </c>
      <c r="BP8" s="51" t="s">
        <v>518</v>
      </c>
      <c r="BQ8" s="51" t="s">
        <v>519</v>
      </c>
      <c r="BR8" s="51" t="s">
        <v>520</v>
      </c>
      <c r="BS8" s="35" t="s">
        <v>521</v>
      </c>
      <c r="BT8" s="39" t="s">
        <v>522</v>
      </c>
      <c r="BU8" s="52" t="s">
        <v>523</v>
      </c>
      <c r="BV8" s="51" t="s">
        <v>524</v>
      </c>
      <c r="BW8" s="35" t="s">
        <v>1355</v>
      </c>
      <c r="BX8" s="45" t="s">
        <v>459</v>
      </c>
      <c r="BY8" s="53" t="s">
        <v>460</v>
      </c>
      <c r="BZ8" s="53" t="s">
        <v>525</v>
      </c>
      <c r="CA8" s="51" t="s">
        <v>529</v>
      </c>
      <c r="CB8" s="51" t="s">
        <v>530</v>
      </c>
      <c r="CC8" s="51" t="s">
        <v>528</v>
      </c>
      <c r="CD8" s="51" t="s">
        <v>527</v>
      </c>
      <c r="CE8" s="51" t="s">
        <v>526</v>
      </c>
      <c r="CF8" s="51" t="s">
        <v>531</v>
      </c>
      <c r="CG8" s="51" t="s">
        <v>532</v>
      </c>
      <c r="CH8" s="51" t="s">
        <v>533</v>
      </c>
      <c r="CI8" s="51" t="s">
        <v>534</v>
      </c>
      <c r="CJ8" s="51" t="s">
        <v>537</v>
      </c>
      <c r="CK8" s="51" t="s">
        <v>536</v>
      </c>
      <c r="CL8" s="51" t="s">
        <v>535</v>
      </c>
      <c r="CM8" s="51" t="s">
        <v>538</v>
      </c>
      <c r="CN8" s="51" t="s">
        <v>539</v>
      </c>
      <c r="CO8" s="51" t="s">
        <v>540</v>
      </c>
      <c r="CP8" s="51" t="s">
        <v>541</v>
      </c>
      <c r="CQ8" s="39" t="s">
        <v>542</v>
      </c>
      <c r="CR8" s="51" t="s">
        <v>543</v>
      </c>
      <c r="CS8" s="51" t="s">
        <v>544</v>
      </c>
      <c r="CT8" s="51" t="s">
        <v>545</v>
      </c>
      <c r="CU8" s="51" t="s">
        <v>546</v>
      </c>
      <c r="CV8" s="51" t="s">
        <v>547</v>
      </c>
      <c r="CW8" s="51" t="s">
        <v>548</v>
      </c>
      <c r="CX8" s="51" t="s">
        <v>549</v>
      </c>
      <c r="CY8" s="51" t="s">
        <v>550</v>
      </c>
      <c r="CZ8" s="35" t="s">
        <v>551</v>
      </c>
      <c r="DA8" s="35" t="s">
        <v>552</v>
      </c>
      <c r="DB8" s="35" t="s">
        <v>553</v>
      </c>
      <c r="DC8" s="35" t="s">
        <v>554</v>
      </c>
      <c r="DD8" s="35" t="s">
        <v>555</v>
      </c>
      <c r="DE8" s="35" t="s">
        <v>556</v>
      </c>
      <c r="DF8" s="35" t="s">
        <v>557</v>
      </c>
      <c r="DG8" s="35" t="s">
        <v>558</v>
      </c>
      <c r="DH8" s="35" t="s">
        <v>559</v>
      </c>
      <c r="DI8" s="35" t="s">
        <v>560</v>
      </c>
      <c r="DJ8" s="35" t="s">
        <v>561</v>
      </c>
      <c r="DK8" s="35" t="s">
        <v>562</v>
      </c>
      <c r="DL8" s="35" t="s">
        <v>563</v>
      </c>
      <c r="DM8" s="35" t="s">
        <v>564</v>
      </c>
      <c r="DN8" s="35" t="s">
        <v>565</v>
      </c>
      <c r="DO8" s="35" t="s">
        <v>566</v>
      </c>
      <c r="DP8" s="35" t="s">
        <v>567</v>
      </c>
      <c r="DQ8" s="35" t="s">
        <v>568</v>
      </c>
      <c r="DR8" s="35" t="s">
        <v>569</v>
      </c>
      <c r="DS8" s="35" t="s">
        <v>570</v>
      </c>
      <c r="DT8" s="35" t="s">
        <v>571</v>
      </c>
      <c r="DU8" s="35" t="s">
        <v>572</v>
      </c>
      <c r="DV8" s="35" t="s">
        <v>573</v>
      </c>
      <c r="DW8" s="35" t="s">
        <v>574</v>
      </c>
      <c r="DX8" s="35" t="s">
        <v>575</v>
      </c>
      <c r="DY8" s="35" t="s">
        <v>576</v>
      </c>
      <c r="DZ8" s="35" t="s">
        <v>577</v>
      </c>
      <c r="EA8" s="35" t="s">
        <v>578</v>
      </c>
      <c r="EB8" s="35" t="s">
        <v>579</v>
      </c>
      <c r="EC8" s="35" t="s">
        <v>580</v>
      </c>
      <c r="ED8" s="35" t="s">
        <v>581</v>
      </c>
      <c r="EE8" s="35" t="s">
        <v>582</v>
      </c>
      <c r="EF8" s="35" t="s">
        <v>583</v>
      </c>
      <c r="EG8" s="35" t="s">
        <v>584</v>
      </c>
      <c r="EH8" s="35" t="s">
        <v>585</v>
      </c>
      <c r="EI8" s="35" t="s">
        <v>586</v>
      </c>
      <c r="EJ8" s="35" t="s">
        <v>587</v>
      </c>
      <c r="EK8" s="35" t="s">
        <v>588</v>
      </c>
      <c r="EL8" s="35" t="s">
        <v>589</v>
      </c>
      <c r="EM8" s="35" t="s">
        <v>590</v>
      </c>
      <c r="EN8" s="35" t="s">
        <v>591</v>
      </c>
      <c r="EO8" s="35" t="s">
        <v>592</v>
      </c>
      <c r="EP8" s="35" t="s">
        <v>593</v>
      </c>
      <c r="EQ8" s="35" t="s">
        <v>594</v>
      </c>
      <c r="ER8" s="35" t="s">
        <v>595</v>
      </c>
      <c r="ES8" s="35" t="s">
        <v>596</v>
      </c>
      <c r="ET8" s="35" t="s">
        <v>597</v>
      </c>
      <c r="EU8" s="35" t="s">
        <v>598</v>
      </c>
      <c r="EV8" s="35" t="s">
        <v>599</v>
      </c>
      <c r="EW8" s="35" t="s">
        <v>600</v>
      </c>
      <c r="EX8" s="35" t="s">
        <v>601</v>
      </c>
      <c r="EY8" s="39" t="s">
        <v>602</v>
      </c>
      <c r="EZ8" s="52" t="s">
        <v>603</v>
      </c>
      <c r="FA8" s="35" t="s">
        <v>1178</v>
      </c>
      <c r="FB8" s="35" t="s">
        <v>1229</v>
      </c>
      <c r="FC8" s="53" t="s">
        <v>461</v>
      </c>
      <c r="FD8" s="53" t="s">
        <v>462</v>
      </c>
      <c r="FE8" s="53" t="s">
        <v>604</v>
      </c>
      <c r="FF8" s="89" t="s">
        <v>1386</v>
      </c>
    </row>
    <row r="9" spans="1:162" ht="30" customHeight="1">
      <c r="A9" s="237" t="s">
        <v>44</v>
      </c>
      <c r="B9" s="215" t="s">
        <v>1050</v>
      </c>
      <c r="C9" s="215">
        <v>87</v>
      </c>
      <c r="D9" s="11">
        <v>106</v>
      </c>
      <c r="E9" s="215">
        <v>57</v>
      </c>
      <c r="F9" s="11">
        <v>59</v>
      </c>
      <c r="G9" s="216">
        <v>14</v>
      </c>
      <c r="H9" s="11">
        <v>13</v>
      </c>
      <c r="I9" s="216">
        <v>126</v>
      </c>
      <c r="J9" s="217">
        <v>56</v>
      </c>
      <c r="K9" s="218">
        <f>+SUM(C9,E9,G9,I9)</f>
        <v>284</v>
      </c>
      <c r="L9" s="218">
        <f>+SUM(D9,F9,H9,J9)</f>
        <v>234</v>
      </c>
      <c r="M9" s="219">
        <f>+SUM(K9:L9)</f>
        <v>518</v>
      </c>
      <c r="N9" s="217">
        <v>25</v>
      </c>
      <c r="O9" s="215">
        <v>21</v>
      </c>
      <c r="P9" s="216">
        <v>76</v>
      </c>
      <c r="Q9" s="217">
        <v>75</v>
      </c>
      <c r="R9" s="220">
        <v>19</v>
      </c>
      <c r="S9" s="238">
        <v>3</v>
      </c>
      <c r="T9" s="216">
        <v>3</v>
      </c>
      <c r="U9" s="217">
        <v>3</v>
      </c>
      <c r="V9" s="215">
        <v>7</v>
      </c>
      <c r="W9" s="215">
        <v>0</v>
      </c>
      <c r="X9" s="215">
        <v>6</v>
      </c>
      <c r="Y9" s="215">
        <v>3</v>
      </c>
      <c r="Z9" s="67">
        <v>17</v>
      </c>
      <c r="AA9" s="217">
        <v>0</v>
      </c>
      <c r="AB9" s="215">
        <v>112</v>
      </c>
      <c r="AC9" s="215">
        <v>209</v>
      </c>
      <c r="AD9" s="215">
        <v>21</v>
      </c>
      <c r="AE9" s="215">
        <v>20</v>
      </c>
      <c r="AF9" s="218">
        <f>+SUM(N9,P9,R9,T9,V9,X9,Z9,AB9,AD9)</f>
        <v>286</v>
      </c>
      <c r="AG9" s="218">
        <f>+SUM(O9,Q9,S9,U9,W9,Y9,AA9,AC9,AE9)</f>
        <v>334</v>
      </c>
      <c r="AH9" s="62">
        <f>+SUM(AF9:AG9)</f>
        <v>620</v>
      </c>
      <c r="AI9" s="64">
        <v>33</v>
      </c>
      <c r="AJ9" s="63">
        <v>9</v>
      </c>
      <c r="AK9" s="64">
        <v>0</v>
      </c>
      <c r="AL9" s="64">
        <v>6</v>
      </c>
      <c r="AM9" s="64">
        <v>35</v>
      </c>
      <c r="AN9" s="65">
        <v>9</v>
      </c>
      <c r="AO9" s="66">
        <v>16</v>
      </c>
      <c r="AP9" s="65">
        <v>9</v>
      </c>
      <c r="AQ9" s="65">
        <v>25</v>
      </c>
      <c r="AR9" s="11">
        <v>28</v>
      </c>
      <c r="AS9" s="66">
        <v>58</v>
      </c>
      <c r="AT9" s="64">
        <v>41</v>
      </c>
      <c r="AU9" s="67">
        <v>18</v>
      </c>
      <c r="AV9" s="65">
        <v>30</v>
      </c>
      <c r="AW9" s="65">
        <v>2</v>
      </c>
      <c r="AX9" s="66">
        <v>2</v>
      </c>
      <c r="AY9" s="67">
        <v>12</v>
      </c>
      <c r="AZ9" s="65">
        <v>0</v>
      </c>
      <c r="BA9" s="66">
        <v>1</v>
      </c>
      <c r="BB9" s="65">
        <v>20</v>
      </c>
      <c r="BC9" s="65">
        <v>2</v>
      </c>
      <c r="BD9" s="65">
        <v>2</v>
      </c>
      <c r="BE9" s="65">
        <v>66</v>
      </c>
      <c r="BF9" s="66">
        <v>45</v>
      </c>
      <c r="BG9" s="64">
        <v>0</v>
      </c>
      <c r="BH9" s="65">
        <v>1</v>
      </c>
      <c r="BI9" s="66">
        <v>8</v>
      </c>
      <c r="BJ9" s="65">
        <v>2</v>
      </c>
      <c r="BK9" s="239">
        <v>8</v>
      </c>
      <c r="BL9" s="67">
        <v>0</v>
      </c>
      <c r="BM9" s="65">
        <v>0</v>
      </c>
      <c r="BN9" s="65">
        <v>1</v>
      </c>
      <c r="BO9" s="64">
        <v>14</v>
      </c>
      <c r="BP9" s="65">
        <v>10</v>
      </c>
      <c r="BQ9" s="66">
        <v>14</v>
      </c>
      <c r="BR9" s="65">
        <v>11</v>
      </c>
      <c r="BS9" s="64">
        <v>52</v>
      </c>
      <c r="BT9" s="65">
        <v>29</v>
      </c>
      <c r="BU9" s="65">
        <v>20</v>
      </c>
      <c r="BV9" s="65">
        <v>2</v>
      </c>
      <c r="BW9" s="64">
        <v>62</v>
      </c>
      <c r="BX9" s="68">
        <f t="shared" ref="BX9:BX36" si="0">+SUM(AI9,AK9,AM9,AO9,AQ9,AS9,AU9,AW9,AY9,BA9,BC9,BE9,BG9,BI9,BK9,BM9,BO9,BQ9,BS9,BU9)</f>
        <v>384</v>
      </c>
      <c r="BY9" s="68">
        <f>+SUM(AJ9,AL9,AN9,AP9,AR9,AT9,AV9,AX9,AZ9,BB9,BD9,BF9,BH9,BJ9,BL9,BN9,BP9,BR9,BT9,BV9,BW9)</f>
        <v>319</v>
      </c>
      <c r="BZ9" s="69">
        <f>+SUM(BX9:BY9)</f>
        <v>703</v>
      </c>
      <c r="CA9" s="64">
        <v>0</v>
      </c>
      <c r="CB9" s="64">
        <v>0</v>
      </c>
      <c r="CC9" s="64">
        <v>33</v>
      </c>
      <c r="CD9" s="65">
        <v>13</v>
      </c>
      <c r="CE9" s="66">
        <v>37</v>
      </c>
      <c r="CF9" s="65">
        <v>49</v>
      </c>
      <c r="CG9" s="66">
        <v>0</v>
      </c>
      <c r="CH9" s="65">
        <v>0</v>
      </c>
      <c r="CI9" s="65">
        <v>21</v>
      </c>
      <c r="CJ9" s="65">
        <v>0</v>
      </c>
      <c r="CK9" s="65">
        <v>0</v>
      </c>
      <c r="CL9" s="65">
        <v>0</v>
      </c>
      <c r="CM9" s="66">
        <v>0</v>
      </c>
      <c r="CN9" s="64">
        <v>0</v>
      </c>
      <c r="CO9" s="65">
        <v>22</v>
      </c>
      <c r="CP9" s="65">
        <v>25</v>
      </c>
      <c r="CQ9" s="66">
        <v>70</v>
      </c>
      <c r="CR9" s="66">
        <v>37</v>
      </c>
      <c r="CS9" s="64">
        <v>0</v>
      </c>
      <c r="CT9" s="64">
        <v>0</v>
      </c>
      <c r="CU9" s="64">
        <v>10</v>
      </c>
      <c r="CV9" s="65">
        <v>18</v>
      </c>
      <c r="CW9" s="65">
        <v>30</v>
      </c>
      <c r="CX9" s="66">
        <v>80</v>
      </c>
      <c r="CY9" s="64">
        <v>0</v>
      </c>
      <c r="CZ9" s="64">
        <v>0</v>
      </c>
      <c r="DA9" s="64">
        <v>19</v>
      </c>
      <c r="DB9" s="65">
        <v>0</v>
      </c>
      <c r="DC9" s="65">
        <v>226</v>
      </c>
      <c r="DD9" s="66">
        <v>359</v>
      </c>
      <c r="DE9" s="64">
        <v>0</v>
      </c>
      <c r="DF9" s="64">
        <v>0</v>
      </c>
      <c r="DG9" s="64">
        <v>0</v>
      </c>
      <c r="DH9" s="65">
        <v>0</v>
      </c>
      <c r="DI9" s="66">
        <v>0</v>
      </c>
      <c r="DJ9" s="64">
        <v>0</v>
      </c>
      <c r="DK9" s="65">
        <v>0</v>
      </c>
      <c r="DL9" s="65">
        <v>2</v>
      </c>
      <c r="DM9" s="65">
        <v>3</v>
      </c>
      <c r="DN9" s="66">
        <v>13</v>
      </c>
      <c r="DO9" s="64">
        <v>3</v>
      </c>
      <c r="DP9" s="65">
        <v>0</v>
      </c>
      <c r="DQ9" s="65">
        <v>0</v>
      </c>
      <c r="DR9" s="64">
        <v>0</v>
      </c>
      <c r="DS9" s="66">
        <v>60</v>
      </c>
      <c r="DT9" s="64">
        <v>58</v>
      </c>
      <c r="DU9" s="65">
        <v>0</v>
      </c>
      <c r="DV9" s="66">
        <v>22</v>
      </c>
      <c r="DW9" s="66">
        <v>0</v>
      </c>
      <c r="DX9" s="64">
        <v>0</v>
      </c>
      <c r="DY9" s="64">
        <v>4</v>
      </c>
      <c r="DZ9" s="65">
        <v>0</v>
      </c>
      <c r="EA9" s="65">
        <v>2</v>
      </c>
      <c r="EB9" s="64">
        <v>0</v>
      </c>
      <c r="EC9" s="65">
        <v>0</v>
      </c>
      <c r="ED9" s="64">
        <v>0</v>
      </c>
      <c r="EE9" s="64">
        <v>5</v>
      </c>
      <c r="EF9" s="65">
        <v>0</v>
      </c>
      <c r="EG9" s="64">
        <v>0</v>
      </c>
      <c r="EH9" s="67">
        <v>0</v>
      </c>
      <c r="EI9" s="65">
        <v>0</v>
      </c>
      <c r="EJ9" s="64">
        <v>0</v>
      </c>
      <c r="EK9" s="64">
        <v>44</v>
      </c>
      <c r="EL9" s="65">
        <v>0</v>
      </c>
      <c r="EM9" s="65">
        <v>57</v>
      </c>
      <c r="EN9" s="66">
        <v>77</v>
      </c>
      <c r="EO9" s="64">
        <v>0</v>
      </c>
      <c r="EP9" s="66">
        <v>10</v>
      </c>
      <c r="EQ9" s="64">
        <v>35</v>
      </c>
      <c r="ER9" s="67">
        <v>45</v>
      </c>
      <c r="ES9" s="65">
        <v>0</v>
      </c>
      <c r="ET9" s="66">
        <v>0</v>
      </c>
      <c r="EU9" s="64">
        <v>0</v>
      </c>
      <c r="EV9" s="64">
        <v>0</v>
      </c>
      <c r="EW9" s="66">
        <v>0</v>
      </c>
      <c r="EX9" s="65">
        <v>0</v>
      </c>
      <c r="EY9" s="65">
        <v>0</v>
      </c>
      <c r="EZ9" s="70">
        <v>0</v>
      </c>
      <c r="FA9" s="42">
        <v>30</v>
      </c>
      <c r="FB9" s="74">
        <v>85</v>
      </c>
      <c r="FC9" s="71">
        <f>+SUM(CA9,CC9,CE9,CG9,CI9,CK9,CM9,CO9,CQ9,CS9,CU9,CW9,CY9,DA9,DC9,DE9,DG9,DI9,DK9,DM9,DO9,DQ9,DS9,DU9,DW9,DY9,EA9,EC9,EE9,EG9,EI9,EK9,EM9,EO9,EQ9,ES9,EU9,EW9,EY9,FA9)</f>
        <v>711</v>
      </c>
      <c r="FD9" s="71">
        <f>SUM(CB9,CD9,CF9,CH9,CJ9,CL9,CN9,CP9,CR9,CT9,CV9,CX9,CZ9,DB9,DD9,DF9,DH9,DJ9,DL9,DN9,DP9,DR9,DT9,DV9,DX9,DZ9,EB9,ED9,EF9,EH9,EJ9,EL9,EN9,EP9,ER9,ET9,EV9,EX9,EZ9,FB9)</f>
        <v>893</v>
      </c>
      <c r="FE9" s="72">
        <f>+SUM(FC9:FD9)</f>
        <v>1604</v>
      </c>
      <c r="FF9" s="72">
        <f>SUM(M9,AH9,BZ9,FE9)</f>
        <v>3445</v>
      </c>
    </row>
    <row r="10" spans="1:162" ht="30" customHeight="1">
      <c r="A10" s="237" t="s">
        <v>33</v>
      </c>
      <c r="B10" s="215" t="s">
        <v>1050</v>
      </c>
      <c r="C10" s="215">
        <v>145</v>
      </c>
      <c r="D10" s="11">
        <v>153</v>
      </c>
      <c r="E10" s="215">
        <v>101</v>
      </c>
      <c r="F10" s="11">
        <v>56</v>
      </c>
      <c r="G10" s="216">
        <v>25</v>
      </c>
      <c r="H10" s="11">
        <v>17</v>
      </c>
      <c r="I10" s="216">
        <v>177</v>
      </c>
      <c r="J10" s="217">
        <v>47</v>
      </c>
      <c r="K10" s="218">
        <f t="shared" ref="K10:K62" si="1">+SUM(C10,E10,G10,I10)</f>
        <v>448</v>
      </c>
      <c r="L10" s="218">
        <f t="shared" ref="L10:L62" si="2">+SUM(D10,F10,H10,J10)</f>
        <v>273</v>
      </c>
      <c r="M10" s="219">
        <f t="shared" ref="M10:M62" si="3">+SUM(K10:L10)</f>
        <v>721</v>
      </c>
      <c r="N10" s="217">
        <v>36</v>
      </c>
      <c r="O10" s="215">
        <v>32</v>
      </c>
      <c r="P10" s="216">
        <v>103</v>
      </c>
      <c r="Q10" s="217">
        <v>24</v>
      </c>
      <c r="R10" s="220">
        <v>20</v>
      </c>
      <c r="S10" s="238">
        <v>13</v>
      </c>
      <c r="T10" s="216">
        <v>2</v>
      </c>
      <c r="U10" s="217">
        <v>1</v>
      </c>
      <c r="V10" s="215">
        <v>15</v>
      </c>
      <c r="W10" s="215">
        <v>4</v>
      </c>
      <c r="X10" s="215">
        <v>10</v>
      </c>
      <c r="Y10" s="215">
        <v>3</v>
      </c>
      <c r="Z10" s="67">
        <v>15</v>
      </c>
      <c r="AA10" s="217">
        <v>0</v>
      </c>
      <c r="AB10" s="215">
        <v>138</v>
      </c>
      <c r="AC10" s="215">
        <v>22</v>
      </c>
      <c r="AD10" s="215">
        <v>18</v>
      </c>
      <c r="AE10" s="215">
        <v>2</v>
      </c>
      <c r="AF10" s="218">
        <f t="shared" ref="AF10:AF62" si="4">+SUM(N10,P10,R10,T10,V10,X10,Z10,AB10,AD10)</f>
        <v>357</v>
      </c>
      <c r="AG10" s="218">
        <f t="shared" ref="AG10:AG62" si="5">+SUM(O10,Q10,S10,U10,W10,Y10,AA10,AC10,AE10)</f>
        <v>101</v>
      </c>
      <c r="AH10" s="62">
        <f t="shared" ref="AH10:AH62" si="6">+SUM(AF10:AG10)</f>
        <v>458</v>
      </c>
      <c r="AI10" s="64">
        <v>43</v>
      </c>
      <c r="AJ10" s="63">
        <v>4</v>
      </c>
      <c r="AK10" s="64">
        <v>0</v>
      </c>
      <c r="AL10" s="64">
        <v>0</v>
      </c>
      <c r="AM10" s="64">
        <v>59</v>
      </c>
      <c r="AN10" s="65">
        <v>18</v>
      </c>
      <c r="AO10" s="66">
        <v>74</v>
      </c>
      <c r="AP10" s="65">
        <v>42</v>
      </c>
      <c r="AQ10" s="65">
        <v>38</v>
      </c>
      <c r="AR10" s="11">
        <v>4</v>
      </c>
      <c r="AS10" s="66">
        <v>11</v>
      </c>
      <c r="AT10" s="64">
        <v>1</v>
      </c>
      <c r="AU10" s="67">
        <v>16</v>
      </c>
      <c r="AV10" s="65">
        <v>6</v>
      </c>
      <c r="AW10" s="65">
        <v>4</v>
      </c>
      <c r="AX10" s="66">
        <v>12</v>
      </c>
      <c r="AY10" s="67">
        <v>4</v>
      </c>
      <c r="AZ10" s="65">
        <v>3</v>
      </c>
      <c r="BA10" s="66">
        <v>1</v>
      </c>
      <c r="BB10" s="65">
        <v>1</v>
      </c>
      <c r="BC10" s="65">
        <v>0</v>
      </c>
      <c r="BD10" s="65">
        <v>0</v>
      </c>
      <c r="BE10" s="65">
        <v>1</v>
      </c>
      <c r="BF10" s="66">
        <v>0</v>
      </c>
      <c r="BG10" s="64">
        <v>68</v>
      </c>
      <c r="BH10" s="65">
        <v>36</v>
      </c>
      <c r="BI10" s="66">
        <v>0</v>
      </c>
      <c r="BJ10" s="65">
        <v>12</v>
      </c>
      <c r="BK10" s="239">
        <v>19</v>
      </c>
      <c r="BL10" s="67">
        <v>4</v>
      </c>
      <c r="BM10" s="65">
        <v>0</v>
      </c>
      <c r="BN10" s="65">
        <v>0</v>
      </c>
      <c r="BO10" s="64">
        <v>0</v>
      </c>
      <c r="BP10" s="65">
        <v>0</v>
      </c>
      <c r="BQ10" s="66">
        <v>0</v>
      </c>
      <c r="BR10" s="65">
        <v>0</v>
      </c>
      <c r="BS10" s="64">
        <v>21</v>
      </c>
      <c r="BT10" s="65">
        <v>1</v>
      </c>
      <c r="BU10" s="65">
        <v>22</v>
      </c>
      <c r="BV10" s="65">
        <v>1</v>
      </c>
      <c r="BW10" s="64">
        <v>32</v>
      </c>
      <c r="BX10" s="68">
        <f t="shared" si="0"/>
        <v>381</v>
      </c>
      <c r="BY10" s="68">
        <f t="shared" ref="BY10:BY62" si="7">+SUM(AJ10,AL10,AN10,AP10,AR10,AT10,AV10,AX10,AZ10,BB10,BD10,BF10,BH10,BJ10,BL10,BN10,BP10,BR10,BT10,BV10,BW10)</f>
        <v>177</v>
      </c>
      <c r="BZ10" s="69">
        <f t="shared" ref="BZ10:BZ62" si="8">+SUM(BX10:BY10)</f>
        <v>558</v>
      </c>
      <c r="CA10" s="64">
        <v>0</v>
      </c>
      <c r="CB10" s="64">
        <v>0</v>
      </c>
      <c r="CC10" s="64">
        <v>56</v>
      </c>
      <c r="CD10" s="65">
        <v>45</v>
      </c>
      <c r="CE10" s="66">
        <v>49</v>
      </c>
      <c r="CF10" s="65">
        <v>52</v>
      </c>
      <c r="CG10" s="66">
        <v>0</v>
      </c>
      <c r="CH10" s="65">
        <v>0</v>
      </c>
      <c r="CI10" s="65">
        <v>0</v>
      </c>
      <c r="CJ10" s="65">
        <v>0</v>
      </c>
      <c r="CK10" s="65">
        <v>0</v>
      </c>
      <c r="CL10" s="65">
        <v>0</v>
      </c>
      <c r="CM10" s="66">
        <v>0</v>
      </c>
      <c r="CN10" s="64">
        <v>0</v>
      </c>
      <c r="CO10" s="65">
        <v>27</v>
      </c>
      <c r="CP10" s="65">
        <v>32</v>
      </c>
      <c r="CQ10" s="66">
        <v>138</v>
      </c>
      <c r="CR10" s="66">
        <v>166</v>
      </c>
      <c r="CS10" s="64">
        <v>0</v>
      </c>
      <c r="CT10" s="64">
        <v>0</v>
      </c>
      <c r="CU10" s="64">
        <v>5</v>
      </c>
      <c r="CV10" s="65">
        <v>0</v>
      </c>
      <c r="CW10" s="65">
        <v>0</v>
      </c>
      <c r="CX10" s="66">
        <v>8</v>
      </c>
      <c r="CY10" s="64">
        <v>0</v>
      </c>
      <c r="CZ10" s="64">
        <v>0</v>
      </c>
      <c r="DA10" s="64">
        <v>14</v>
      </c>
      <c r="DB10" s="65">
        <v>0</v>
      </c>
      <c r="DC10" s="65">
        <v>14</v>
      </c>
      <c r="DD10" s="66">
        <v>58</v>
      </c>
      <c r="DE10" s="64">
        <v>0</v>
      </c>
      <c r="DF10" s="64">
        <v>0</v>
      </c>
      <c r="DG10" s="64">
        <v>23</v>
      </c>
      <c r="DH10" s="65">
        <v>0</v>
      </c>
      <c r="DI10" s="66">
        <v>49</v>
      </c>
      <c r="DJ10" s="64">
        <v>79</v>
      </c>
      <c r="DK10" s="65">
        <v>0</v>
      </c>
      <c r="DL10" s="65">
        <v>1</v>
      </c>
      <c r="DM10" s="65">
        <v>31</v>
      </c>
      <c r="DN10" s="66">
        <v>7</v>
      </c>
      <c r="DO10" s="64">
        <v>37</v>
      </c>
      <c r="DP10" s="65">
        <v>39</v>
      </c>
      <c r="DQ10" s="65">
        <v>0</v>
      </c>
      <c r="DR10" s="64">
        <v>0</v>
      </c>
      <c r="DS10" s="66">
        <v>27</v>
      </c>
      <c r="DT10" s="64">
        <v>27</v>
      </c>
      <c r="DU10" s="65">
        <v>2</v>
      </c>
      <c r="DV10" s="66">
        <v>0</v>
      </c>
      <c r="DW10" s="66">
        <v>0</v>
      </c>
      <c r="DX10" s="64">
        <v>0</v>
      </c>
      <c r="DY10" s="64">
        <v>0</v>
      </c>
      <c r="DZ10" s="65">
        <v>2</v>
      </c>
      <c r="EA10" s="65">
        <v>0</v>
      </c>
      <c r="EB10" s="64">
        <v>0</v>
      </c>
      <c r="EC10" s="65">
        <v>12</v>
      </c>
      <c r="ED10" s="64">
        <v>0</v>
      </c>
      <c r="EE10" s="64">
        <v>32</v>
      </c>
      <c r="EF10" s="65">
        <v>59</v>
      </c>
      <c r="EG10" s="64">
        <v>143</v>
      </c>
      <c r="EH10" s="67">
        <v>115</v>
      </c>
      <c r="EI10" s="65">
        <v>0</v>
      </c>
      <c r="EJ10" s="64">
        <v>0</v>
      </c>
      <c r="EK10" s="64">
        <v>124</v>
      </c>
      <c r="EL10" s="65">
        <v>5</v>
      </c>
      <c r="EM10" s="65">
        <v>12</v>
      </c>
      <c r="EN10" s="66">
        <v>66</v>
      </c>
      <c r="EO10" s="64">
        <v>0</v>
      </c>
      <c r="EP10" s="66">
        <v>0</v>
      </c>
      <c r="EQ10" s="64">
        <v>33</v>
      </c>
      <c r="ER10" s="67">
        <v>3</v>
      </c>
      <c r="ES10" s="65">
        <v>0</v>
      </c>
      <c r="ET10" s="66">
        <v>0</v>
      </c>
      <c r="EU10" s="64">
        <v>0</v>
      </c>
      <c r="EV10" s="64">
        <v>1</v>
      </c>
      <c r="EW10" s="66">
        <v>48</v>
      </c>
      <c r="EX10" s="65">
        <v>42</v>
      </c>
      <c r="EY10" s="65">
        <v>0</v>
      </c>
      <c r="EZ10" s="70">
        <v>2</v>
      </c>
      <c r="FA10" s="42">
        <v>97</v>
      </c>
      <c r="FB10" s="74">
        <v>25</v>
      </c>
      <c r="FC10" s="71">
        <f t="shared" ref="FC10:FC61" si="9">+SUM(CA10,CC10,CE10,CG10,CI10,CK10,CM10,CO10,CQ10,CS10,CU10,CW10,CY10,DA10,DC10,DE10,DG10,DI10,DK10,DM10,DO10,DQ10,DS10,DU10,DW10,DY10,EA10,EC10,EE10,EG10,EI10,EK10,EM10,EO10,EQ10,ES10,EU10,EW10,EY10,FA10)</f>
        <v>973</v>
      </c>
      <c r="FD10" s="71">
        <f t="shared" ref="FD10:FD62" si="10">SUM(CB10,CD10,CF10,CH10,CJ10,CL10,CN10,CP10,CR10,CT10,CV10,CX10,CZ10,DB10,DD10,DF10,DH10,DJ10,DL10,DN10,DP10,DR10,DT10,DV10,DX10,DZ10,EB10,ED10,EF10,EH10,EJ10,EL10,EN10,EP10,ER10,ET10,EV10,EX10,EZ10,FB10)</f>
        <v>834</v>
      </c>
      <c r="FE10" s="72">
        <f t="shared" ref="FE10:FE62" si="11">+SUM(FC10:FD10)</f>
        <v>1807</v>
      </c>
      <c r="FF10" s="72">
        <f t="shared" ref="FF10:FF62" si="12">SUM(M10,AH10,BZ10,FE10)</f>
        <v>3544</v>
      </c>
    </row>
    <row r="11" spans="1:162" ht="30" customHeight="1">
      <c r="A11" s="237" t="s">
        <v>35</v>
      </c>
      <c r="B11" s="215" t="s">
        <v>1050</v>
      </c>
      <c r="C11" s="215">
        <v>57</v>
      </c>
      <c r="D11" s="11">
        <v>89</v>
      </c>
      <c r="E11" s="215">
        <v>31</v>
      </c>
      <c r="F11" s="11">
        <v>51</v>
      </c>
      <c r="G11" s="216">
        <v>6</v>
      </c>
      <c r="H11" s="11">
        <v>2</v>
      </c>
      <c r="I11" s="216">
        <v>70</v>
      </c>
      <c r="J11" s="217">
        <v>34</v>
      </c>
      <c r="K11" s="218">
        <f t="shared" si="1"/>
        <v>164</v>
      </c>
      <c r="L11" s="218">
        <f t="shared" si="2"/>
        <v>176</v>
      </c>
      <c r="M11" s="219">
        <f t="shared" si="3"/>
        <v>340</v>
      </c>
      <c r="N11" s="217">
        <v>18</v>
      </c>
      <c r="O11" s="215">
        <v>17</v>
      </c>
      <c r="P11" s="216">
        <v>40</v>
      </c>
      <c r="Q11" s="217">
        <v>21</v>
      </c>
      <c r="R11" s="220">
        <v>10</v>
      </c>
      <c r="S11" s="238">
        <v>4</v>
      </c>
      <c r="T11" s="216">
        <v>0</v>
      </c>
      <c r="U11" s="217">
        <v>1</v>
      </c>
      <c r="V11" s="215">
        <v>0</v>
      </c>
      <c r="W11" s="215">
        <v>0</v>
      </c>
      <c r="X11" s="215">
        <v>1</v>
      </c>
      <c r="Y11" s="215">
        <v>2</v>
      </c>
      <c r="Z11" s="67">
        <v>8</v>
      </c>
      <c r="AA11" s="217">
        <v>49</v>
      </c>
      <c r="AB11" s="215">
        <v>75</v>
      </c>
      <c r="AC11" s="215">
        <v>102</v>
      </c>
      <c r="AD11" s="215">
        <v>14</v>
      </c>
      <c r="AE11" s="215">
        <v>24</v>
      </c>
      <c r="AF11" s="218">
        <f t="shared" si="4"/>
        <v>166</v>
      </c>
      <c r="AG11" s="218">
        <f t="shared" si="5"/>
        <v>220</v>
      </c>
      <c r="AH11" s="62">
        <f t="shared" si="6"/>
        <v>386</v>
      </c>
      <c r="AI11" s="64">
        <v>0</v>
      </c>
      <c r="AJ11" s="63">
        <v>14</v>
      </c>
      <c r="AK11" s="64">
        <v>0</v>
      </c>
      <c r="AL11" s="64">
        <v>2</v>
      </c>
      <c r="AM11" s="64">
        <v>38</v>
      </c>
      <c r="AN11" s="65">
        <v>6</v>
      </c>
      <c r="AO11" s="66">
        <v>0</v>
      </c>
      <c r="AP11" s="65">
        <v>0</v>
      </c>
      <c r="AQ11" s="65">
        <v>23</v>
      </c>
      <c r="AR11" s="11">
        <v>0</v>
      </c>
      <c r="AS11" s="66">
        <v>0</v>
      </c>
      <c r="AT11" s="64">
        <v>0</v>
      </c>
      <c r="AU11" s="67">
        <v>0</v>
      </c>
      <c r="AV11" s="65">
        <v>2</v>
      </c>
      <c r="AW11" s="65">
        <v>0</v>
      </c>
      <c r="AX11" s="66">
        <v>0</v>
      </c>
      <c r="AY11" s="67">
        <v>20</v>
      </c>
      <c r="AZ11" s="65">
        <v>10</v>
      </c>
      <c r="BA11" s="66">
        <v>0</v>
      </c>
      <c r="BB11" s="65">
        <v>0</v>
      </c>
      <c r="BC11" s="65">
        <v>0</v>
      </c>
      <c r="BD11" s="65">
        <v>2</v>
      </c>
      <c r="BE11" s="65">
        <v>0</v>
      </c>
      <c r="BF11" s="66">
        <v>0</v>
      </c>
      <c r="BG11" s="64">
        <v>0</v>
      </c>
      <c r="BH11" s="65">
        <v>0</v>
      </c>
      <c r="BI11" s="66">
        <v>0</v>
      </c>
      <c r="BJ11" s="65">
        <v>0</v>
      </c>
      <c r="BK11" s="239">
        <v>0</v>
      </c>
      <c r="BL11" s="67">
        <v>0</v>
      </c>
      <c r="BM11" s="65">
        <v>0</v>
      </c>
      <c r="BN11" s="65">
        <v>0</v>
      </c>
      <c r="BO11" s="64">
        <v>0</v>
      </c>
      <c r="BP11" s="65">
        <v>0</v>
      </c>
      <c r="BQ11" s="66">
        <v>0</v>
      </c>
      <c r="BR11" s="65">
        <v>0</v>
      </c>
      <c r="BS11" s="64">
        <v>0</v>
      </c>
      <c r="BT11" s="65">
        <v>7</v>
      </c>
      <c r="BU11" s="65">
        <v>0</v>
      </c>
      <c r="BV11" s="65">
        <v>5</v>
      </c>
      <c r="BW11" s="64">
        <v>18</v>
      </c>
      <c r="BX11" s="68">
        <f t="shared" si="0"/>
        <v>81</v>
      </c>
      <c r="BY11" s="68">
        <f t="shared" si="7"/>
        <v>66</v>
      </c>
      <c r="BZ11" s="69">
        <f t="shared" si="8"/>
        <v>147</v>
      </c>
      <c r="CA11" s="64">
        <v>0</v>
      </c>
      <c r="CB11" s="64">
        <v>0</v>
      </c>
      <c r="CC11" s="64">
        <v>36</v>
      </c>
      <c r="CD11" s="65">
        <v>37</v>
      </c>
      <c r="CE11" s="66">
        <v>0</v>
      </c>
      <c r="CF11" s="65">
        <v>0</v>
      </c>
      <c r="CG11" s="66">
        <v>0</v>
      </c>
      <c r="CH11" s="65">
        <v>0</v>
      </c>
      <c r="CI11" s="65">
        <v>32</v>
      </c>
      <c r="CJ11" s="65">
        <v>4</v>
      </c>
      <c r="CK11" s="65">
        <v>34</v>
      </c>
      <c r="CL11" s="65">
        <v>46</v>
      </c>
      <c r="CM11" s="66">
        <v>0</v>
      </c>
      <c r="CN11" s="64">
        <v>0</v>
      </c>
      <c r="CO11" s="65">
        <v>0</v>
      </c>
      <c r="CP11" s="65">
        <v>6</v>
      </c>
      <c r="CQ11" s="66">
        <v>80</v>
      </c>
      <c r="CR11" s="66">
        <v>54</v>
      </c>
      <c r="CS11" s="64">
        <v>0</v>
      </c>
      <c r="CT11" s="64">
        <v>0</v>
      </c>
      <c r="CU11" s="64">
        <v>20</v>
      </c>
      <c r="CV11" s="65">
        <v>30</v>
      </c>
      <c r="CW11" s="65">
        <v>14</v>
      </c>
      <c r="CX11" s="66">
        <v>0</v>
      </c>
      <c r="CY11" s="64">
        <v>0</v>
      </c>
      <c r="CZ11" s="64">
        <v>0</v>
      </c>
      <c r="DA11" s="64">
        <v>11</v>
      </c>
      <c r="DB11" s="65">
        <v>5</v>
      </c>
      <c r="DC11" s="65">
        <v>118</v>
      </c>
      <c r="DD11" s="66">
        <v>112</v>
      </c>
      <c r="DE11" s="64">
        <v>0</v>
      </c>
      <c r="DF11" s="64">
        <v>0</v>
      </c>
      <c r="DG11" s="64">
        <v>2</v>
      </c>
      <c r="DH11" s="65">
        <v>14</v>
      </c>
      <c r="DI11" s="66">
        <v>65</v>
      </c>
      <c r="DJ11" s="64">
        <v>57</v>
      </c>
      <c r="DK11" s="65">
        <v>0</v>
      </c>
      <c r="DL11" s="65">
        <v>0</v>
      </c>
      <c r="DM11" s="65">
        <v>6</v>
      </c>
      <c r="DN11" s="66">
        <v>4</v>
      </c>
      <c r="DO11" s="64">
        <v>0</v>
      </c>
      <c r="DP11" s="65">
        <v>0</v>
      </c>
      <c r="DQ11" s="65">
        <v>0</v>
      </c>
      <c r="DR11" s="64">
        <v>0</v>
      </c>
      <c r="DS11" s="66">
        <v>28</v>
      </c>
      <c r="DT11" s="64">
        <v>38</v>
      </c>
      <c r="DU11" s="65">
        <v>0</v>
      </c>
      <c r="DV11" s="66">
        <v>0</v>
      </c>
      <c r="DW11" s="66">
        <v>0</v>
      </c>
      <c r="DX11" s="64">
        <v>0</v>
      </c>
      <c r="DY11" s="64">
        <v>0</v>
      </c>
      <c r="DZ11" s="65">
        <v>0</v>
      </c>
      <c r="EA11" s="65">
        <v>0</v>
      </c>
      <c r="EB11" s="64">
        <v>0</v>
      </c>
      <c r="EC11" s="65">
        <v>14</v>
      </c>
      <c r="ED11" s="64">
        <v>0</v>
      </c>
      <c r="EE11" s="64">
        <v>0</v>
      </c>
      <c r="EF11" s="65">
        <v>0</v>
      </c>
      <c r="EG11" s="64">
        <v>7</v>
      </c>
      <c r="EH11" s="67">
        <v>0</v>
      </c>
      <c r="EI11" s="65">
        <v>0</v>
      </c>
      <c r="EJ11" s="64">
        <v>0</v>
      </c>
      <c r="EK11" s="64">
        <v>0</v>
      </c>
      <c r="EL11" s="65">
        <v>0</v>
      </c>
      <c r="EM11" s="65">
        <v>0</v>
      </c>
      <c r="EN11" s="66">
        <v>0</v>
      </c>
      <c r="EO11" s="64">
        <v>0</v>
      </c>
      <c r="EP11" s="66">
        <v>4</v>
      </c>
      <c r="EQ11" s="64">
        <v>15</v>
      </c>
      <c r="ER11" s="67">
        <v>65</v>
      </c>
      <c r="ES11" s="65">
        <v>0</v>
      </c>
      <c r="ET11" s="66">
        <v>1</v>
      </c>
      <c r="EU11" s="64">
        <v>0</v>
      </c>
      <c r="EV11" s="64">
        <v>10</v>
      </c>
      <c r="EW11" s="66">
        <v>26</v>
      </c>
      <c r="EX11" s="65">
        <v>41</v>
      </c>
      <c r="EY11" s="65">
        <v>0</v>
      </c>
      <c r="EZ11" s="70">
        <v>0</v>
      </c>
      <c r="FA11" s="42">
        <v>60</v>
      </c>
      <c r="FB11" s="74">
        <v>0</v>
      </c>
      <c r="FC11" s="71">
        <f t="shared" si="9"/>
        <v>568</v>
      </c>
      <c r="FD11" s="71">
        <f t="shared" si="10"/>
        <v>528</v>
      </c>
      <c r="FE11" s="72">
        <f t="shared" si="11"/>
        <v>1096</v>
      </c>
      <c r="FF11" s="72">
        <f t="shared" si="12"/>
        <v>1969</v>
      </c>
    </row>
    <row r="12" spans="1:162" ht="30" customHeight="1">
      <c r="A12" s="237" t="s">
        <v>66</v>
      </c>
      <c r="B12" s="215" t="s">
        <v>1050</v>
      </c>
      <c r="C12" s="215">
        <v>135</v>
      </c>
      <c r="D12" s="11">
        <v>138</v>
      </c>
      <c r="E12" s="215">
        <v>63</v>
      </c>
      <c r="F12" s="11">
        <v>35</v>
      </c>
      <c r="G12" s="216">
        <v>3</v>
      </c>
      <c r="H12" s="11">
        <v>9</v>
      </c>
      <c r="I12" s="216">
        <v>186</v>
      </c>
      <c r="J12" s="217">
        <v>64</v>
      </c>
      <c r="K12" s="218">
        <f t="shared" si="1"/>
        <v>387</v>
      </c>
      <c r="L12" s="218">
        <f t="shared" si="2"/>
        <v>246</v>
      </c>
      <c r="M12" s="219">
        <f t="shared" si="3"/>
        <v>633</v>
      </c>
      <c r="N12" s="217">
        <v>27</v>
      </c>
      <c r="O12" s="215">
        <v>21</v>
      </c>
      <c r="P12" s="216">
        <v>92</v>
      </c>
      <c r="Q12" s="217">
        <v>27</v>
      </c>
      <c r="R12" s="220">
        <v>2</v>
      </c>
      <c r="S12" s="238">
        <v>5</v>
      </c>
      <c r="T12" s="216">
        <v>7</v>
      </c>
      <c r="U12" s="217">
        <v>2</v>
      </c>
      <c r="V12" s="215">
        <v>9</v>
      </c>
      <c r="W12" s="215">
        <v>3</v>
      </c>
      <c r="X12" s="215">
        <v>5</v>
      </c>
      <c r="Y12" s="215">
        <v>1</v>
      </c>
      <c r="Z12" s="67">
        <v>11</v>
      </c>
      <c r="AA12" s="217">
        <v>0</v>
      </c>
      <c r="AB12" s="215">
        <v>131</v>
      </c>
      <c r="AC12" s="215">
        <v>232</v>
      </c>
      <c r="AD12" s="215">
        <v>25</v>
      </c>
      <c r="AE12" s="215">
        <v>28</v>
      </c>
      <c r="AF12" s="218">
        <f t="shared" si="4"/>
        <v>309</v>
      </c>
      <c r="AG12" s="218">
        <f t="shared" si="5"/>
        <v>319</v>
      </c>
      <c r="AH12" s="62">
        <f t="shared" si="6"/>
        <v>628</v>
      </c>
      <c r="AI12" s="64">
        <v>73</v>
      </c>
      <c r="AJ12" s="63">
        <v>15</v>
      </c>
      <c r="AK12" s="64">
        <v>0</v>
      </c>
      <c r="AL12" s="64">
        <v>8</v>
      </c>
      <c r="AM12" s="64">
        <v>8</v>
      </c>
      <c r="AN12" s="65">
        <v>3</v>
      </c>
      <c r="AO12" s="66">
        <v>0</v>
      </c>
      <c r="AP12" s="65">
        <v>9</v>
      </c>
      <c r="AQ12" s="65">
        <v>21</v>
      </c>
      <c r="AR12" s="11">
        <v>32</v>
      </c>
      <c r="AS12" s="66">
        <v>36</v>
      </c>
      <c r="AT12" s="64">
        <v>7</v>
      </c>
      <c r="AU12" s="67">
        <v>24</v>
      </c>
      <c r="AV12" s="65">
        <v>42</v>
      </c>
      <c r="AW12" s="65">
        <v>2</v>
      </c>
      <c r="AX12" s="66">
        <v>0</v>
      </c>
      <c r="AY12" s="67">
        <v>22</v>
      </c>
      <c r="AZ12" s="65">
        <v>6</v>
      </c>
      <c r="BA12" s="66">
        <v>0</v>
      </c>
      <c r="BB12" s="65">
        <v>2</v>
      </c>
      <c r="BC12" s="65">
        <v>2</v>
      </c>
      <c r="BD12" s="65">
        <v>0</v>
      </c>
      <c r="BE12" s="65">
        <v>49</v>
      </c>
      <c r="BF12" s="66">
        <v>43</v>
      </c>
      <c r="BG12" s="64">
        <v>28</v>
      </c>
      <c r="BH12" s="65">
        <v>22</v>
      </c>
      <c r="BI12" s="66">
        <v>0</v>
      </c>
      <c r="BJ12" s="65">
        <v>0</v>
      </c>
      <c r="BK12" s="239">
        <v>9</v>
      </c>
      <c r="BL12" s="67">
        <v>0</v>
      </c>
      <c r="BM12" s="65">
        <v>0</v>
      </c>
      <c r="BN12" s="65">
        <v>8</v>
      </c>
      <c r="BO12" s="64">
        <v>0</v>
      </c>
      <c r="BP12" s="65">
        <v>0</v>
      </c>
      <c r="BQ12" s="66">
        <v>0</v>
      </c>
      <c r="BR12" s="65">
        <v>0</v>
      </c>
      <c r="BS12" s="64">
        <v>3</v>
      </c>
      <c r="BT12" s="65">
        <v>3</v>
      </c>
      <c r="BU12" s="65">
        <v>77</v>
      </c>
      <c r="BV12" s="65">
        <v>33</v>
      </c>
      <c r="BW12" s="64">
        <v>52</v>
      </c>
      <c r="BX12" s="68">
        <f t="shared" si="0"/>
        <v>354</v>
      </c>
      <c r="BY12" s="68">
        <f t="shared" si="7"/>
        <v>285</v>
      </c>
      <c r="BZ12" s="69">
        <f t="shared" si="8"/>
        <v>639</v>
      </c>
      <c r="CA12" s="64">
        <v>0</v>
      </c>
      <c r="CB12" s="64">
        <v>0</v>
      </c>
      <c r="CC12" s="64">
        <v>21</v>
      </c>
      <c r="CD12" s="65">
        <v>22</v>
      </c>
      <c r="CE12" s="66">
        <v>30</v>
      </c>
      <c r="CF12" s="65">
        <v>28</v>
      </c>
      <c r="CG12" s="66">
        <v>0</v>
      </c>
      <c r="CH12" s="65">
        <v>0</v>
      </c>
      <c r="CI12" s="65">
        <v>2</v>
      </c>
      <c r="CJ12" s="65">
        <v>2</v>
      </c>
      <c r="CK12" s="65">
        <v>1</v>
      </c>
      <c r="CL12" s="65">
        <v>7</v>
      </c>
      <c r="CM12" s="66">
        <v>0</v>
      </c>
      <c r="CN12" s="64">
        <v>2</v>
      </c>
      <c r="CO12" s="65">
        <v>56</v>
      </c>
      <c r="CP12" s="65">
        <v>24</v>
      </c>
      <c r="CQ12" s="66">
        <v>58</v>
      </c>
      <c r="CR12" s="66">
        <v>46</v>
      </c>
      <c r="CS12" s="64">
        <v>0</v>
      </c>
      <c r="CT12" s="64">
        <v>0</v>
      </c>
      <c r="CU12" s="64">
        <v>2</v>
      </c>
      <c r="CV12" s="65">
        <v>1</v>
      </c>
      <c r="CW12" s="65">
        <v>44</v>
      </c>
      <c r="CX12" s="66">
        <v>67</v>
      </c>
      <c r="CY12" s="64">
        <v>0</v>
      </c>
      <c r="CZ12" s="64">
        <v>0</v>
      </c>
      <c r="DA12" s="64">
        <v>20</v>
      </c>
      <c r="DB12" s="65">
        <v>0</v>
      </c>
      <c r="DC12" s="65">
        <v>46</v>
      </c>
      <c r="DD12" s="66">
        <v>11</v>
      </c>
      <c r="DE12" s="64">
        <v>0</v>
      </c>
      <c r="DF12" s="64">
        <v>0</v>
      </c>
      <c r="DG12" s="64">
        <v>7</v>
      </c>
      <c r="DH12" s="65">
        <v>25</v>
      </c>
      <c r="DI12" s="66">
        <v>0</v>
      </c>
      <c r="DJ12" s="64">
        <v>1</v>
      </c>
      <c r="DK12" s="65">
        <v>0</v>
      </c>
      <c r="DL12" s="65">
        <v>2</v>
      </c>
      <c r="DM12" s="65">
        <v>9</v>
      </c>
      <c r="DN12" s="66">
        <v>21</v>
      </c>
      <c r="DO12" s="64">
        <v>0</v>
      </c>
      <c r="DP12" s="65">
        <v>0</v>
      </c>
      <c r="DQ12" s="65">
        <v>0</v>
      </c>
      <c r="DR12" s="64">
        <v>0</v>
      </c>
      <c r="DS12" s="66">
        <v>86</v>
      </c>
      <c r="DT12" s="64">
        <v>114</v>
      </c>
      <c r="DU12" s="65">
        <v>2</v>
      </c>
      <c r="DV12" s="66">
        <v>5</v>
      </c>
      <c r="DW12" s="66">
        <v>0</v>
      </c>
      <c r="DX12" s="64">
        <v>0</v>
      </c>
      <c r="DY12" s="64">
        <v>13</v>
      </c>
      <c r="DZ12" s="65">
        <v>7</v>
      </c>
      <c r="EA12" s="65">
        <v>3</v>
      </c>
      <c r="EB12" s="64">
        <v>0</v>
      </c>
      <c r="EC12" s="65">
        <v>51</v>
      </c>
      <c r="ED12" s="64">
        <v>0</v>
      </c>
      <c r="EE12" s="64">
        <v>230</v>
      </c>
      <c r="EF12" s="65">
        <v>152</v>
      </c>
      <c r="EG12" s="64">
        <v>79</v>
      </c>
      <c r="EH12" s="67">
        <v>63</v>
      </c>
      <c r="EI12" s="65">
        <v>0</v>
      </c>
      <c r="EJ12" s="64">
        <v>0</v>
      </c>
      <c r="EK12" s="64">
        <v>93</v>
      </c>
      <c r="EL12" s="65">
        <v>78</v>
      </c>
      <c r="EM12" s="65">
        <v>26</v>
      </c>
      <c r="EN12" s="66">
        <v>65</v>
      </c>
      <c r="EO12" s="64">
        <v>0</v>
      </c>
      <c r="EP12" s="66">
        <v>12</v>
      </c>
      <c r="EQ12" s="64">
        <v>80</v>
      </c>
      <c r="ER12" s="67">
        <v>19</v>
      </c>
      <c r="ES12" s="65">
        <v>0</v>
      </c>
      <c r="ET12" s="66">
        <v>0</v>
      </c>
      <c r="EU12" s="64">
        <v>0</v>
      </c>
      <c r="EV12" s="64">
        <v>1</v>
      </c>
      <c r="EW12" s="66">
        <v>5</v>
      </c>
      <c r="EX12" s="65">
        <v>2</v>
      </c>
      <c r="EY12" s="65">
        <v>0</v>
      </c>
      <c r="EZ12" s="70">
        <v>0</v>
      </c>
      <c r="FA12" s="42">
        <v>45</v>
      </c>
      <c r="FB12" s="74">
        <v>52</v>
      </c>
      <c r="FC12" s="71">
        <f t="shared" si="9"/>
        <v>1009</v>
      </c>
      <c r="FD12" s="71">
        <f t="shared" si="10"/>
        <v>829</v>
      </c>
      <c r="FE12" s="72">
        <f>+SUM(FC12:FD12)</f>
        <v>1838</v>
      </c>
      <c r="FF12" s="72">
        <f t="shared" si="12"/>
        <v>3738</v>
      </c>
    </row>
    <row r="13" spans="1:162" ht="30" customHeight="1">
      <c r="A13" s="237" t="s">
        <v>657</v>
      </c>
      <c r="B13" s="215" t="s">
        <v>1050</v>
      </c>
      <c r="C13" s="215">
        <v>86</v>
      </c>
      <c r="D13" s="11">
        <v>81</v>
      </c>
      <c r="E13" s="215">
        <v>45</v>
      </c>
      <c r="F13" s="11">
        <v>40</v>
      </c>
      <c r="G13" s="216">
        <v>12</v>
      </c>
      <c r="H13" s="11">
        <v>3</v>
      </c>
      <c r="I13" s="216">
        <v>91</v>
      </c>
      <c r="J13" s="217">
        <v>38</v>
      </c>
      <c r="K13" s="218">
        <f t="shared" si="1"/>
        <v>234</v>
      </c>
      <c r="L13" s="218">
        <f t="shared" si="2"/>
        <v>162</v>
      </c>
      <c r="M13" s="219">
        <f t="shared" si="3"/>
        <v>396</v>
      </c>
      <c r="N13" s="217">
        <v>12</v>
      </c>
      <c r="O13" s="215">
        <v>24</v>
      </c>
      <c r="P13" s="216">
        <v>45</v>
      </c>
      <c r="Q13" s="217">
        <v>86</v>
      </c>
      <c r="R13" s="220">
        <v>0</v>
      </c>
      <c r="S13" s="238">
        <v>4</v>
      </c>
      <c r="T13" s="216">
        <v>2</v>
      </c>
      <c r="U13" s="217">
        <v>0</v>
      </c>
      <c r="V13" s="215">
        <v>1</v>
      </c>
      <c r="W13" s="215">
        <v>0</v>
      </c>
      <c r="X13" s="215">
        <v>1</v>
      </c>
      <c r="Y13" s="215">
        <v>1</v>
      </c>
      <c r="Z13" s="67">
        <v>13</v>
      </c>
      <c r="AA13" s="217">
        <v>0</v>
      </c>
      <c r="AB13" s="215">
        <v>66</v>
      </c>
      <c r="AC13" s="215">
        <v>109</v>
      </c>
      <c r="AD13" s="215">
        <v>14</v>
      </c>
      <c r="AE13" s="215">
        <v>21</v>
      </c>
      <c r="AF13" s="218">
        <f t="shared" si="4"/>
        <v>154</v>
      </c>
      <c r="AG13" s="218">
        <f t="shared" si="5"/>
        <v>245</v>
      </c>
      <c r="AH13" s="62">
        <f t="shared" si="6"/>
        <v>399</v>
      </c>
      <c r="AI13" s="64">
        <v>0</v>
      </c>
      <c r="AJ13" s="63">
        <v>1</v>
      </c>
      <c r="AK13" s="64">
        <v>0</v>
      </c>
      <c r="AL13" s="64">
        <v>0</v>
      </c>
      <c r="AM13" s="64">
        <v>1</v>
      </c>
      <c r="AN13" s="65">
        <v>0</v>
      </c>
      <c r="AO13" s="66">
        <v>0</v>
      </c>
      <c r="AP13" s="65">
        <v>0</v>
      </c>
      <c r="AQ13" s="65">
        <v>9</v>
      </c>
      <c r="AR13" s="11">
        <v>0</v>
      </c>
      <c r="AS13" s="66">
        <v>28</v>
      </c>
      <c r="AT13" s="64">
        <v>42</v>
      </c>
      <c r="AU13" s="67">
        <v>24</v>
      </c>
      <c r="AV13" s="65">
        <v>41</v>
      </c>
      <c r="AW13" s="65">
        <v>0</v>
      </c>
      <c r="AX13" s="66">
        <v>0</v>
      </c>
      <c r="AY13" s="67">
        <v>0</v>
      </c>
      <c r="AZ13" s="65">
        <v>1</v>
      </c>
      <c r="BA13" s="66">
        <v>0</v>
      </c>
      <c r="BB13" s="65">
        <v>0</v>
      </c>
      <c r="BC13" s="65">
        <v>2</v>
      </c>
      <c r="BD13" s="65">
        <v>14</v>
      </c>
      <c r="BE13" s="65">
        <v>2</v>
      </c>
      <c r="BF13" s="66">
        <v>2</v>
      </c>
      <c r="BG13" s="64">
        <v>22</v>
      </c>
      <c r="BH13" s="65">
        <v>18</v>
      </c>
      <c r="BI13" s="66">
        <v>0</v>
      </c>
      <c r="BJ13" s="65">
        <v>2</v>
      </c>
      <c r="BK13" s="239">
        <v>13</v>
      </c>
      <c r="BL13" s="67">
        <v>20</v>
      </c>
      <c r="BM13" s="65">
        <v>0</v>
      </c>
      <c r="BN13" s="65">
        <v>0</v>
      </c>
      <c r="BO13" s="64">
        <v>1</v>
      </c>
      <c r="BP13" s="65">
        <v>0</v>
      </c>
      <c r="BQ13" s="66">
        <v>0</v>
      </c>
      <c r="BR13" s="65">
        <v>0</v>
      </c>
      <c r="BS13" s="64">
        <v>18</v>
      </c>
      <c r="BT13" s="65">
        <v>2</v>
      </c>
      <c r="BU13" s="65">
        <v>10</v>
      </c>
      <c r="BV13" s="65">
        <v>11</v>
      </c>
      <c r="BW13" s="64">
        <v>31</v>
      </c>
      <c r="BX13" s="68">
        <f t="shared" si="0"/>
        <v>130</v>
      </c>
      <c r="BY13" s="68">
        <f t="shared" si="7"/>
        <v>185</v>
      </c>
      <c r="BZ13" s="69">
        <f t="shared" si="8"/>
        <v>315</v>
      </c>
      <c r="CA13" s="64">
        <v>0</v>
      </c>
      <c r="CB13" s="64">
        <v>0</v>
      </c>
      <c r="CC13" s="64">
        <v>1</v>
      </c>
      <c r="CD13" s="65">
        <v>1</v>
      </c>
      <c r="CE13" s="66">
        <v>0</v>
      </c>
      <c r="CF13" s="65">
        <v>0</v>
      </c>
      <c r="CG13" s="66">
        <v>0</v>
      </c>
      <c r="CH13" s="65">
        <v>0</v>
      </c>
      <c r="CI13" s="65">
        <v>0</v>
      </c>
      <c r="CJ13" s="65">
        <v>0</v>
      </c>
      <c r="CK13" s="65">
        <v>0</v>
      </c>
      <c r="CL13" s="65">
        <v>0</v>
      </c>
      <c r="CM13" s="66">
        <v>0</v>
      </c>
      <c r="CN13" s="64">
        <v>0</v>
      </c>
      <c r="CO13" s="65">
        <v>21</v>
      </c>
      <c r="CP13" s="65">
        <v>6</v>
      </c>
      <c r="CQ13" s="66">
        <v>19</v>
      </c>
      <c r="CR13" s="66">
        <v>40</v>
      </c>
      <c r="CS13" s="64">
        <v>0</v>
      </c>
      <c r="CT13" s="64">
        <v>0</v>
      </c>
      <c r="CU13" s="64">
        <v>0</v>
      </c>
      <c r="CV13" s="65">
        <v>0</v>
      </c>
      <c r="CW13" s="65">
        <v>0</v>
      </c>
      <c r="CX13" s="66">
        <v>0</v>
      </c>
      <c r="CY13" s="64">
        <v>0</v>
      </c>
      <c r="CZ13" s="64">
        <v>0</v>
      </c>
      <c r="DA13" s="64">
        <v>13</v>
      </c>
      <c r="DB13" s="65">
        <v>0</v>
      </c>
      <c r="DC13" s="65">
        <v>6</v>
      </c>
      <c r="DD13" s="66">
        <v>0</v>
      </c>
      <c r="DE13" s="64">
        <v>0</v>
      </c>
      <c r="DF13" s="64">
        <v>0</v>
      </c>
      <c r="DG13" s="64">
        <v>0</v>
      </c>
      <c r="DH13" s="65">
        <v>20</v>
      </c>
      <c r="DI13" s="66">
        <v>0</v>
      </c>
      <c r="DJ13" s="64">
        <v>5</v>
      </c>
      <c r="DK13" s="65">
        <v>0</v>
      </c>
      <c r="DL13" s="65">
        <v>0</v>
      </c>
      <c r="DM13" s="65">
        <v>5</v>
      </c>
      <c r="DN13" s="66">
        <v>0</v>
      </c>
      <c r="DO13" s="64">
        <v>0</v>
      </c>
      <c r="DP13" s="65">
        <v>0</v>
      </c>
      <c r="DQ13" s="65">
        <v>0</v>
      </c>
      <c r="DR13" s="64">
        <v>0</v>
      </c>
      <c r="DS13" s="66">
        <v>135</v>
      </c>
      <c r="DT13" s="64">
        <v>198</v>
      </c>
      <c r="DU13" s="65">
        <v>0</v>
      </c>
      <c r="DV13" s="66">
        <v>0</v>
      </c>
      <c r="DW13" s="66">
        <v>0</v>
      </c>
      <c r="DX13" s="64">
        <v>0</v>
      </c>
      <c r="DY13" s="64">
        <v>0</v>
      </c>
      <c r="DZ13" s="65">
        <v>14</v>
      </c>
      <c r="EA13" s="65">
        <v>0</v>
      </c>
      <c r="EB13" s="64">
        <v>0</v>
      </c>
      <c r="EC13" s="65">
        <v>0</v>
      </c>
      <c r="ED13" s="64">
        <v>0</v>
      </c>
      <c r="EE13" s="64">
        <v>10</v>
      </c>
      <c r="EF13" s="65">
        <v>1</v>
      </c>
      <c r="EG13" s="64">
        <v>0</v>
      </c>
      <c r="EH13" s="67">
        <v>0</v>
      </c>
      <c r="EI13" s="65">
        <v>0</v>
      </c>
      <c r="EJ13" s="64">
        <v>0</v>
      </c>
      <c r="EK13" s="64">
        <v>34</v>
      </c>
      <c r="EL13" s="65">
        <v>89</v>
      </c>
      <c r="EM13" s="65">
        <v>0</v>
      </c>
      <c r="EN13" s="66">
        <v>0</v>
      </c>
      <c r="EO13" s="64">
        <v>0</v>
      </c>
      <c r="EP13" s="66">
        <v>0</v>
      </c>
      <c r="EQ13" s="64">
        <v>35</v>
      </c>
      <c r="ER13" s="67">
        <v>7</v>
      </c>
      <c r="ES13" s="65">
        <v>0</v>
      </c>
      <c r="ET13" s="66">
        <v>0</v>
      </c>
      <c r="EU13" s="64">
        <v>0</v>
      </c>
      <c r="EV13" s="64">
        <v>0</v>
      </c>
      <c r="EW13" s="66">
        <v>28</v>
      </c>
      <c r="EX13" s="65">
        <v>0</v>
      </c>
      <c r="EY13" s="65">
        <v>0</v>
      </c>
      <c r="EZ13" s="70">
        <v>0</v>
      </c>
      <c r="FA13" s="42">
        <v>10</v>
      </c>
      <c r="FB13" s="74">
        <v>18</v>
      </c>
      <c r="FC13" s="71">
        <f t="shared" si="9"/>
        <v>317</v>
      </c>
      <c r="FD13" s="71">
        <f t="shared" si="10"/>
        <v>399</v>
      </c>
      <c r="FE13" s="72">
        <f t="shared" si="11"/>
        <v>716</v>
      </c>
      <c r="FF13" s="72">
        <f t="shared" si="12"/>
        <v>1826</v>
      </c>
    </row>
    <row r="14" spans="1:162" ht="30" customHeight="1">
      <c r="A14" s="237" t="s">
        <v>31</v>
      </c>
      <c r="B14" s="215" t="s">
        <v>1050</v>
      </c>
      <c r="C14" s="215">
        <v>96</v>
      </c>
      <c r="D14" s="11">
        <v>73</v>
      </c>
      <c r="E14" s="215">
        <v>48</v>
      </c>
      <c r="F14" s="11">
        <v>21</v>
      </c>
      <c r="G14" s="216">
        <v>3</v>
      </c>
      <c r="H14" s="11">
        <v>0</v>
      </c>
      <c r="I14" s="216">
        <v>181</v>
      </c>
      <c r="J14" s="217">
        <v>25</v>
      </c>
      <c r="K14" s="218">
        <f t="shared" si="1"/>
        <v>328</v>
      </c>
      <c r="L14" s="218">
        <f t="shared" si="2"/>
        <v>119</v>
      </c>
      <c r="M14" s="219">
        <f t="shared" si="3"/>
        <v>447</v>
      </c>
      <c r="N14" s="217">
        <v>20</v>
      </c>
      <c r="O14" s="215">
        <v>30</v>
      </c>
      <c r="P14" s="216">
        <v>20</v>
      </c>
      <c r="Q14" s="217">
        <v>60</v>
      </c>
      <c r="R14" s="220">
        <v>19</v>
      </c>
      <c r="S14" s="238">
        <v>6</v>
      </c>
      <c r="T14" s="216">
        <v>3</v>
      </c>
      <c r="U14" s="217">
        <v>0</v>
      </c>
      <c r="V14" s="215">
        <v>0</v>
      </c>
      <c r="W14" s="215">
        <v>0</v>
      </c>
      <c r="X14" s="215">
        <v>0</v>
      </c>
      <c r="Y14" s="215">
        <v>4</v>
      </c>
      <c r="Z14" s="67">
        <v>2</v>
      </c>
      <c r="AA14" s="217">
        <v>0</v>
      </c>
      <c r="AB14" s="215">
        <v>30</v>
      </c>
      <c r="AC14" s="215">
        <v>92</v>
      </c>
      <c r="AD14" s="215">
        <v>27</v>
      </c>
      <c r="AE14" s="215">
        <v>19</v>
      </c>
      <c r="AF14" s="218">
        <f t="shared" si="4"/>
        <v>121</v>
      </c>
      <c r="AG14" s="218">
        <f t="shared" si="5"/>
        <v>211</v>
      </c>
      <c r="AH14" s="62">
        <f t="shared" si="6"/>
        <v>332</v>
      </c>
      <c r="AI14" s="64">
        <v>19</v>
      </c>
      <c r="AJ14" s="63">
        <v>8</v>
      </c>
      <c r="AK14" s="64">
        <v>0</v>
      </c>
      <c r="AL14" s="64">
        <v>6</v>
      </c>
      <c r="AM14" s="64">
        <v>0</v>
      </c>
      <c r="AN14" s="65">
        <v>3</v>
      </c>
      <c r="AO14" s="66">
        <v>0</v>
      </c>
      <c r="AP14" s="65">
        <v>0</v>
      </c>
      <c r="AQ14" s="65">
        <v>0</v>
      </c>
      <c r="AR14" s="11">
        <v>4</v>
      </c>
      <c r="AS14" s="66">
        <v>0</v>
      </c>
      <c r="AT14" s="64">
        <v>12</v>
      </c>
      <c r="AU14" s="67">
        <v>18</v>
      </c>
      <c r="AV14" s="65">
        <v>10</v>
      </c>
      <c r="AW14" s="65">
        <v>2</v>
      </c>
      <c r="AX14" s="66">
        <v>2</v>
      </c>
      <c r="AY14" s="67">
        <v>29</v>
      </c>
      <c r="AZ14" s="65">
        <v>0</v>
      </c>
      <c r="BA14" s="66">
        <v>0</v>
      </c>
      <c r="BB14" s="65">
        <v>0</v>
      </c>
      <c r="BC14" s="65">
        <v>7</v>
      </c>
      <c r="BD14" s="65">
        <v>0</v>
      </c>
      <c r="BE14" s="65">
        <v>50</v>
      </c>
      <c r="BF14" s="66">
        <v>41</v>
      </c>
      <c r="BG14" s="64">
        <v>5</v>
      </c>
      <c r="BH14" s="65">
        <v>3</v>
      </c>
      <c r="BI14" s="66">
        <v>0</v>
      </c>
      <c r="BJ14" s="65">
        <v>0</v>
      </c>
      <c r="BK14" s="239">
        <v>0</v>
      </c>
      <c r="BL14" s="67">
        <v>0</v>
      </c>
      <c r="BM14" s="65">
        <v>0</v>
      </c>
      <c r="BN14" s="65">
        <v>16</v>
      </c>
      <c r="BO14" s="64">
        <v>1</v>
      </c>
      <c r="BP14" s="65">
        <v>0</v>
      </c>
      <c r="BQ14" s="66">
        <v>0</v>
      </c>
      <c r="BR14" s="65">
        <v>0</v>
      </c>
      <c r="BS14" s="64">
        <v>32</v>
      </c>
      <c r="BT14" s="65">
        <v>11</v>
      </c>
      <c r="BU14" s="65">
        <v>6</v>
      </c>
      <c r="BV14" s="65">
        <v>0</v>
      </c>
      <c r="BW14" s="64">
        <v>16</v>
      </c>
      <c r="BX14" s="68">
        <f t="shared" si="0"/>
        <v>169</v>
      </c>
      <c r="BY14" s="68">
        <f t="shared" si="7"/>
        <v>132</v>
      </c>
      <c r="BZ14" s="69">
        <f t="shared" si="8"/>
        <v>301</v>
      </c>
      <c r="CA14" s="64">
        <v>0</v>
      </c>
      <c r="CB14" s="64">
        <v>0</v>
      </c>
      <c r="CC14" s="64">
        <v>27</v>
      </c>
      <c r="CD14" s="65">
        <v>21</v>
      </c>
      <c r="CE14" s="66">
        <v>0</v>
      </c>
      <c r="CF14" s="65">
        <v>0</v>
      </c>
      <c r="CG14" s="66">
        <v>0</v>
      </c>
      <c r="CH14" s="65">
        <v>0</v>
      </c>
      <c r="CI14" s="65">
        <v>42</v>
      </c>
      <c r="CJ14" s="65">
        <v>4</v>
      </c>
      <c r="CK14" s="65">
        <v>90</v>
      </c>
      <c r="CL14" s="65">
        <v>64</v>
      </c>
      <c r="CM14" s="66">
        <v>2</v>
      </c>
      <c r="CN14" s="64">
        <v>0</v>
      </c>
      <c r="CO14" s="65">
        <v>32</v>
      </c>
      <c r="CP14" s="65">
        <v>9</v>
      </c>
      <c r="CQ14" s="66">
        <v>0</v>
      </c>
      <c r="CR14" s="66">
        <v>0</v>
      </c>
      <c r="CS14" s="64">
        <v>0</v>
      </c>
      <c r="CT14" s="64">
        <v>0</v>
      </c>
      <c r="CU14" s="64">
        <v>47</v>
      </c>
      <c r="CV14" s="65">
        <v>1</v>
      </c>
      <c r="CW14" s="65">
        <v>13</v>
      </c>
      <c r="CX14" s="66">
        <v>30</v>
      </c>
      <c r="CY14" s="64">
        <v>0</v>
      </c>
      <c r="CZ14" s="64">
        <v>0</v>
      </c>
      <c r="DA14" s="64">
        <v>4</v>
      </c>
      <c r="DB14" s="65">
        <v>0</v>
      </c>
      <c r="DC14" s="65">
        <v>3</v>
      </c>
      <c r="DD14" s="66">
        <v>2</v>
      </c>
      <c r="DE14" s="64">
        <v>0</v>
      </c>
      <c r="DF14" s="64">
        <v>0</v>
      </c>
      <c r="DG14" s="64">
        <v>0</v>
      </c>
      <c r="DH14" s="65">
        <v>15</v>
      </c>
      <c r="DI14" s="66">
        <v>0</v>
      </c>
      <c r="DJ14" s="64">
        <v>0</v>
      </c>
      <c r="DK14" s="65">
        <v>0</v>
      </c>
      <c r="DL14" s="65">
        <v>0</v>
      </c>
      <c r="DM14" s="65">
        <v>0</v>
      </c>
      <c r="DN14" s="66">
        <v>5</v>
      </c>
      <c r="DO14" s="64">
        <v>0</v>
      </c>
      <c r="DP14" s="65">
        <v>0</v>
      </c>
      <c r="DQ14" s="65">
        <v>0</v>
      </c>
      <c r="DR14" s="64">
        <v>0</v>
      </c>
      <c r="DS14" s="66">
        <v>23</v>
      </c>
      <c r="DT14" s="64">
        <v>8</v>
      </c>
      <c r="DU14" s="65">
        <v>0</v>
      </c>
      <c r="DV14" s="66">
        <v>0</v>
      </c>
      <c r="DW14" s="66">
        <v>0</v>
      </c>
      <c r="DX14" s="64">
        <v>0</v>
      </c>
      <c r="DY14" s="64">
        <v>0</v>
      </c>
      <c r="DZ14" s="65">
        <v>12</v>
      </c>
      <c r="EA14" s="65">
        <v>0</v>
      </c>
      <c r="EB14" s="64">
        <v>0</v>
      </c>
      <c r="EC14" s="65">
        <v>0</v>
      </c>
      <c r="ED14" s="64">
        <v>0</v>
      </c>
      <c r="EE14" s="64">
        <v>0</v>
      </c>
      <c r="EF14" s="65">
        <v>0</v>
      </c>
      <c r="EG14" s="64">
        <v>15</v>
      </c>
      <c r="EH14" s="67">
        <v>14</v>
      </c>
      <c r="EI14" s="65">
        <v>0</v>
      </c>
      <c r="EJ14" s="64">
        <v>0</v>
      </c>
      <c r="EK14" s="64">
        <v>28</v>
      </c>
      <c r="EL14" s="65">
        <v>66</v>
      </c>
      <c r="EM14" s="65">
        <v>18</v>
      </c>
      <c r="EN14" s="66">
        <v>0</v>
      </c>
      <c r="EO14" s="64">
        <v>0</v>
      </c>
      <c r="EP14" s="66">
        <v>1</v>
      </c>
      <c r="EQ14" s="64">
        <v>2</v>
      </c>
      <c r="ER14" s="67">
        <v>19</v>
      </c>
      <c r="ES14" s="65">
        <v>0</v>
      </c>
      <c r="ET14" s="66">
        <v>0</v>
      </c>
      <c r="EU14" s="64">
        <v>0</v>
      </c>
      <c r="EV14" s="64">
        <v>0</v>
      </c>
      <c r="EW14" s="66">
        <v>14</v>
      </c>
      <c r="EX14" s="65">
        <v>5</v>
      </c>
      <c r="EY14" s="65">
        <v>0</v>
      </c>
      <c r="EZ14" s="70">
        <v>0</v>
      </c>
      <c r="FA14" s="42">
        <v>11</v>
      </c>
      <c r="FB14" s="74">
        <v>17</v>
      </c>
      <c r="FC14" s="71">
        <f t="shared" si="9"/>
        <v>371</v>
      </c>
      <c r="FD14" s="71">
        <f t="shared" si="10"/>
        <v>293</v>
      </c>
      <c r="FE14" s="72">
        <f t="shared" si="11"/>
        <v>664</v>
      </c>
      <c r="FF14" s="72">
        <f t="shared" si="12"/>
        <v>1744</v>
      </c>
    </row>
    <row r="15" spans="1:162" ht="30" customHeight="1">
      <c r="A15" s="237" t="s">
        <v>29</v>
      </c>
      <c r="B15" s="215" t="s">
        <v>1050</v>
      </c>
      <c r="C15" s="215">
        <v>91</v>
      </c>
      <c r="D15" s="11">
        <v>71</v>
      </c>
      <c r="E15" s="215">
        <v>28</v>
      </c>
      <c r="F15" s="11">
        <v>42</v>
      </c>
      <c r="G15" s="216">
        <v>4</v>
      </c>
      <c r="H15" s="11">
        <v>3</v>
      </c>
      <c r="I15" s="216">
        <v>67</v>
      </c>
      <c r="J15" s="217">
        <v>43</v>
      </c>
      <c r="K15" s="218">
        <f t="shared" si="1"/>
        <v>190</v>
      </c>
      <c r="L15" s="218">
        <f t="shared" si="2"/>
        <v>159</v>
      </c>
      <c r="M15" s="219">
        <f t="shared" si="3"/>
        <v>349</v>
      </c>
      <c r="N15" s="217">
        <v>32</v>
      </c>
      <c r="O15" s="215">
        <v>22</v>
      </c>
      <c r="P15" s="216">
        <v>27</v>
      </c>
      <c r="Q15" s="217">
        <v>28</v>
      </c>
      <c r="R15" s="220">
        <v>4</v>
      </c>
      <c r="S15" s="238">
        <v>6</v>
      </c>
      <c r="T15" s="216">
        <v>1</v>
      </c>
      <c r="U15" s="217">
        <v>1</v>
      </c>
      <c r="V15" s="215">
        <v>3</v>
      </c>
      <c r="W15" s="215">
        <v>0</v>
      </c>
      <c r="X15" s="215">
        <v>1</v>
      </c>
      <c r="Y15" s="215">
        <v>1</v>
      </c>
      <c r="Z15" s="67">
        <v>10</v>
      </c>
      <c r="AA15" s="217">
        <v>16</v>
      </c>
      <c r="AB15" s="215">
        <v>63</v>
      </c>
      <c r="AC15" s="215">
        <v>118</v>
      </c>
      <c r="AD15" s="215">
        <v>34</v>
      </c>
      <c r="AE15" s="215">
        <v>40</v>
      </c>
      <c r="AF15" s="218">
        <f t="shared" si="4"/>
        <v>175</v>
      </c>
      <c r="AG15" s="218">
        <f t="shared" si="5"/>
        <v>232</v>
      </c>
      <c r="AH15" s="62">
        <f t="shared" si="6"/>
        <v>407</v>
      </c>
      <c r="AI15" s="64">
        <v>7</v>
      </c>
      <c r="AJ15" s="63">
        <v>3</v>
      </c>
      <c r="AK15" s="64">
        <v>0</v>
      </c>
      <c r="AL15" s="64">
        <v>0</v>
      </c>
      <c r="AM15" s="64">
        <v>8</v>
      </c>
      <c r="AN15" s="65">
        <v>10</v>
      </c>
      <c r="AO15" s="66">
        <v>0</v>
      </c>
      <c r="AP15" s="65">
        <v>0</v>
      </c>
      <c r="AQ15" s="65">
        <v>1</v>
      </c>
      <c r="AR15" s="11">
        <v>5</v>
      </c>
      <c r="AS15" s="66">
        <v>0</v>
      </c>
      <c r="AT15" s="64">
        <v>0</v>
      </c>
      <c r="AU15" s="67">
        <v>2</v>
      </c>
      <c r="AV15" s="65">
        <v>8</v>
      </c>
      <c r="AW15" s="65">
        <v>0</v>
      </c>
      <c r="AX15" s="66">
        <v>0</v>
      </c>
      <c r="AY15" s="67">
        <v>2</v>
      </c>
      <c r="AZ15" s="65">
        <v>4</v>
      </c>
      <c r="BA15" s="66">
        <v>0</v>
      </c>
      <c r="BB15" s="65">
        <v>0</v>
      </c>
      <c r="BC15" s="65">
        <v>14</v>
      </c>
      <c r="BD15" s="65">
        <v>24</v>
      </c>
      <c r="BE15" s="65">
        <v>0</v>
      </c>
      <c r="BF15" s="66">
        <v>0</v>
      </c>
      <c r="BG15" s="64">
        <v>2</v>
      </c>
      <c r="BH15" s="65">
        <v>8</v>
      </c>
      <c r="BI15" s="66">
        <v>0</v>
      </c>
      <c r="BJ15" s="65">
        <v>0</v>
      </c>
      <c r="BK15" s="239">
        <v>0</v>
      </c>
      <c r="BL15" s="67">
        <v>0</v>
      </c>
      <c r="BM15" s="65">
        <v>0</v>
      </c>
      <c r="BN15" s="65">
        <v>0</v>
      </c>
      <c r="BO15" s="64">
        <v>4</v>
      </c>
      <c r="BP15" s="65">
        <v>4</v>
      </c>
      <c r="BQ15" s="66">
        <v>0</v>
      </c>
      <c r="BR15" s="65">
        <v>0</v>
      </c>
      <c r="BS15" s="64">
        <v>0</v>
      </c>
      <c r="BT15" s="65">
        <v>3</v>
      </c>
      <c r="BU15" s="65">
        <v>3</v>
      </c>
      <c r="BV15" s="65">
        <v>21</v>
      </c>
      <c r="BW15" s="64">
        <v>37</v>
      </c>
      <c r="BX15" s="68">
        <f t="shared" si="0"/>
        <v>43</v>
      </c>
      <c r="BY15" s="68">
        <f t="shared" si="7"/>
        <v>127</v>
      </c>
      <c r="BZ15" s="69">
        <f t="shared" si="8"/>
        <v>170</v>
      </c>
      <c r="CA15" s="64">
        <v>0</v>
      </c>
      <c r="CB15" s="64">
        <v>0</v>
      </c>
      <c r="CC15" s="64">
        <v>11</v>
      </c>
      <c r="CD15" s="65">
        <v>16</v>
      </c>
      <c r="CE15" s="66">
        <v>17</v>
      </c>
      <c r="CF15" s="65">
        <v>9</v>
      </c>
      <c r="CG15" s="66">
        <v>0</v>
      </c>
      <c r="CH15" s="65">
        <v>0</v>
      </c>
      <c r="CI15" s="65">
        <v>21</v>
      </c>
      <c r="CJ15" s="65">
        <v>11</v>
      </c>
      <c r="CK15" s="65">
        <v>47</v>
      </c>
      <c r="CL15" s="65">
        <v>54</v>
      </c>
      <c r="CM15" s="66">
        <v>0</v>
      </c>
      <c r="CN15" s="64">
        <v>0</v>
      </c>
      <c r="CO15" s="65">
        <v>0</v>
      </c>
      <c r="CP15" s="65">
        <v>2</v>
      </c>
      <c r="CQ15" s="66">
        <v>0</v>
      </c>
      <c r="CR15" s="66">
        <v>0</v>
      </c>
      <c r="CS15" s="64">
        <v>0</v>
      </c>
      <c r="CT15" s="64">
        <v>0</v>
      </c>
      <c r="CU15" s="64">
        <v>5</v>
      </c>
      <c r="CV15" s="65">
        <v>0</v>
      </c>
      <c r="CW15" s="65">
        <v>48</v>
      </c>
      <c r="CX15" s="66">
        <v>30</v>
      </c>
      <c r="CY15" s="64">
        <v>0</v>
      </c>
      <c r="CZ15" s="64">
        <v>0</v>
      </c>
      <c r="DA15" s="64">
        <v>3</v>
      </c>
      <c r="DB15" s="65">
        <v>0</v>
      </c>
      <c r="DC15" s="65">
        <v>4</v>
      </c>
      <c r="DD15" s="66">
        <v>0</v>
      </c>
      <c r="DE15" s="64">
        <v>0</v>
      </c>
      <c r="DF15" s="64">
        <v>0</v>
      </c>
      <c r="DG15" s="64">
        <v>0</v>
      </c>
      <c r="DH15" s="65">
        <v>2</v>
      </c>
      <c r="DI15" s="66">
        <v>67</v>
      </c>
      <c r="DJ15" s="64">
        <v>51</v>
      </c>
      <c r="DK15" s="65">
        <v>0</v>
      </c>
      <c r="DL15" s="65">
        <v>0</v>
      </c>
      <c r="DM15" s="65">
        <v>0</v>
      </c>
      <c r="DN15" s="66">
        <v>1</v>
      </c>
      <c r="DO15" s="64">
        <v>0</v>
      </c>
      <c r="DP15" s="65">
        <v>0</v>
      </c>
      <c r="DQ15" s="65">
        <v>0</v>
      </c>
      <c r="DR15" s="64">
        <v>0</v>
      </c>
      <c r="DS15" s="66">
        <v>23</v>
      </c>
      <c r="DT15" s="64">
        <v>19</v>
      </c>
      <c r="DU15" s="65">
        <v>0</v>
      </c>
      <c r="DV15" s="66">
        <v>0</v>
      </c>
      <c r="DW15" s="66">
        <v>0</v>
      </c>
      <c r="DX15" s="64">
        <v>0</v>
      </c>
      <c r="DY15" s="64">
        <v>0</v>
      </c>
      <c r="DZ15" s="65">
        <v>15</v>
      </c>
      <c r="EA15" s="65">
        <v>0</v>
      </c>
      <c r="EB15" s="64">
        <v>0</v>
      </c>
      <c r="EC15" s="65">
        <v>0</v>
      </c>
      <c r="ED15" s="64">
        <v>0</v>
      </c>
      <c r="EE15" s="64">
        <v>0</v>
      </c>
      <c r="EF15" s="65">
        <v>0</v>
      </c>
      <c r="EG15" s="64">
        <v>78</v>
      </c>
      <c r="EH15" s="67">
        <v>74</v>
      </c>
      <c r="EI15" s="65">
        <v>0</v>
      </c>
      <c r="EJ15" s="64">
        <v>0</v>
      </c>
      <c r="EK15" s="64">
        <v>0</v>
      </c>
      <c r="EL15" s="65">
        <v>0</v>
      </c>
      <c r="EM15" s="65">
        <v>0</v>
      </c>
      <c r="EN15" s="66">
        <v>0</v>
      </c>
      <c r="EO15" s="64">
        <v>0</v>
      </c>
      <c r="EP15" s="66">
        <v>1</v>
      </c>
      <c r="EQ15" s="64">
        <v>24</v>
      </c>
      <c r="ER15" s="67">
        <v>40</v>
      </c>
      <c r="ES15" s="65">
        <v>0</v>
      </c>
      <c r="ET15" s="66">
        <v>0</v>
      </c>
      <c r="EU15" s="64">
        <v>0</v>
      </c>
      <c r="EV15" s="64">
        <v>1</v>
      </c>
      <c r="EW15" s="66">
        <v>1</v>
      </c>
      <c r="EX15" s="65">
        <v>13</v>
      </c>
      <c r="EY15" s="65">
        <v>25</v>
      </c>
      <c r="EZ15" s="70">
        <v>36</v>
      </c>
      <c r="FA15" s="42">
        <v>11</v>
      </c>
      <c r="FB15" s="74">
        <v>5</v>
      </c>
      <c r="FC15" s="71">
        <f t="shared" si="9"/>
        <v>385</v>
      </c>
      <c r="FD15" s="71">
        <f t="shared" si="10"/>
        <v>380</v>
      </c>
      <c r="FE15" s="72">
        <f t="shared" si="11"/>
        <v>765</v>
      </c>
      <c r="FF15" s="72">
        <f t="shared" si="12"/>
        <v>1691</v>
      </c>
    </row>
    <row r="16" spans="1:162" ht="30" customHeight="1">
      <c r="A16" s="237" t="s">
        <v>24</v>
      </c>
      <c r="B16" s="215" t="s">
        <v>1050</v>
      </c>
      <c r="C16" s="215">
        <v>79</v>
      </c>
      <c r="D16" s="11">
        <v>95</v>
      </c>
      <c r="E16" s="215">
        <v>39</v>
      </c>
      <c r="F16" s="11">
        <v>24</v>
      </c>
      <c r="G16" s="216">
        <v>2</v>
      </c>
      <c r="H16" s="11">
        <v>3</v>
      </c>
      <c r="I16" s="216">
        <v>118</v>
      </c>
      <c r="J16" s="217">
        <v>31</v>
      </c>
      <c r="K16" s="218">
        <f t="shared" si="1"/>
        <v>238</v>
      </c>
      <c r="L16" s="218">
        <f t="shared" si="2"/>
        <v>153</v>
      </c>
      <c r="M16" s="219">
        <f t="shared" si="3"/>
        <v>391</v>
      </c>
      <c r="N16" s="217">
        <v>15</v>
      </c>
      <c r="O16" s="215">
        <v>31</v>
      </c>
      <c r="P16" s="216">
        <v>21</v>
      </c>
      <c r="Q16" s="217">
        <v>47</v>
      </c>
      <c r="R16" s="220">
        <v>8</v>
      </c>
      <c r="S16" s="238">
        <v>5</v>
      </c>
      <c r="T16" s="216">
        <v>1</v>
      </c>
      <c r="U16" s="217">
        <v>2</v>
      </c>
      <c r="V16" s="215">
        <v>1</v>
      </c>
      <c r="W16" s="215">
        <v>1</v>
      </c>
      <c r="X16" s="215">
        <v>0</v>
      </c>
      <c r="Y16" s="215">
        <v>2</v>
      </c>
      <c r="Z16" s="67">
        <v>1</v>
      </c>
      <c r="AA16" s="217">
        <v>0</v>
      </c>
      <c r="AB16" s="215">
        <v>56</v>
      </c>
      <c r="AC16" s="215">
        <v>103</v>
      </c>
      <c r="AD16" s="215">
        <v>19</v>
      </c>
      <c r="AE16" s="215">
        <v>16</v>
      </c>
      <c r="AF16" s="218">
        <f t="shared" si="4"/>
        <v>122</v>
      </c>
      <c r="AG16" s="218">
        <f t="shared" si="5"/>
        <v>207</v>
      </c>
      <c r="AH16" s="62">
        <f t="shared" si="6"/>
        <v>329</v>
      </c>
      <c r="AI16" s="64">
        <v>20</v>
      </c>
      <c r="AJ16" s="63">
        <v>18</v>
      </c>
      <c r="AK16" s="64">
        <v>0</v>
      </c>
      <c r="AL16" s="64">
        <v>3</v>
      </c>
      <c r="AM16" s="64">
        <v>0</v>
      </c>
      <c r="AN16" s="65">
        <v>1</v>
      </c>
      <c r="AO16" s="66">
        <v>0</v>
      </c>
      <c r="AP16" s="65">
        <v>0</v>
      </c>
      <c r="AQ16" s="65">
        <v>2</v>
      </c>
      <c r="AR16" s="11">
        <v>0</v>
      </c>
      <c r="AS16" s="66">
        <v>0</v>
      </c>
      <c r="AT16" s="64">
        <v>0</v>
      </c>
      <c r="AU16" s="67">
        <v>14</v>
      </c>
      <c r="AV16" s="65">
        <v>10</v>
      </c>
      <c r="AW16" s="65">
        <v>38</v>
      </c>
      <c r="AX16" s="66">
        <v>49</v>
      </c>
      <c r="AY16" s="67">
        <v>8</v>
      </c>
      <c r="AZ16" s="65">
        <v>19</v>
      </c>
      <c r="BA16" s="66">
        <v>42</v>
      </c>
      <c r="BB16" s="65">
        <v>19</v>
      </c>
      <c r="BC16" s="65">
        <v>36</v>
      </c>
      <c r="BD16" s="65">
        <v>18</v>
      </c>
      <c r="BE16" s="65">
        <v>67</v>
      </c>
      <c r="BF16" s="66">
        <v>56</v>
      </c>
      <c r="BG16" s="64">
        <v>62</v>
      </c>
      <c r="BH16" s="65">
        <v>1</v>
      </c>
      <c r="BI16" s="66">
        <v>25</v>
      </c>
      <c r="BJ16" s="65">
        <v>25</v>
      </c>
      <c r="BK16" s="239">
        <v>4</v>
      </c>
      <c r="BL16" s="67">
        <v>9</v>
      </c>
      <c r="BM16" s="65">
        <v>0</v>
      </c>
      <c r="BN16" s="65">
        <v>0</v>
      </c>
      <c r="BO16" s="64">
        <v>10</v>
      </c>
      <c r="BP16" s="65">
        <v>2</v>
      </c>
      <c r="BQ16" s="66">
        <v>0</v>
      </c>
      <c r="BR16" s="65">
        <v>2</v>
      </c>
      <c r="BS16" s="64">
        <v>0</v>
      </c>
      <c r="BT16" s="65">
        <v>0</v>
      </c>
      <c r="BU16" s="65">
        <v>16</v>
      </c>
      <c r="BV16" s="65">
        <v>40</v>
      </c>
      <c r="BW16" s="64">
        <v>47</v>
      </c>
      <c r="BX16" s="68">
        <f t="shared" si="0"/>
        <v>344</v>
      </c>
      <c r="BY16" s="68">
        <f t="shared" si="7"/>
        <v>319</v>
      </c>
      <c r="BZ16" s="69">
        <f t="shared" si="8"/>
        <v>663</v>
      </c>
      <c r="CA16" s="64">
        <v>0</v>
      </c>
      <c r="CB16" s="64">
        <v>0</v>
      </c>
      <c r="CC16" s="64">
        <v>0</v>
      </c>
      <c r="CD16" s="65">
        <v>0</v>
      </c>
      <c r="CE16" s="66">
        <v>0</v>
      </c>
      <c r="CF16" s="65">
        <v>0</v>
      </c>
      <c r="CG16" s="66">
        <v>0</v>
      </c>
      <c r="CH16" s="65">
        <v>0</v>
      </c>
      <c r="CI16" s="65">
        <v>1</v>
      </c>
      <c r="CJ16" s="65">
        <v>15</v>
      </c>
      <c r="CK16" s="65">
        <v>0</v>
      </c>
      <c r="CL16" s="65">
        <v>0</v>
      </c>
      <c r="CM16" s="66">
        <v>0</v>
      </c>
      <c r="CN16" s="64">
        <v>0</v>
      </c>
      <c r="CO16" s="65">
        <v>3</v>
      </c>
      <c r="CP16" s="65">
        <v>6</v>
      </c>
      <c r="CQ16" s="66">
        <v>0</v>
      </c>
      <c r="CR16" s="66">
        <v>0</v>
      </c>
      <c r="CS16" s="64">
        <v>0</v>
      </c>
      <c r="CT16" s="64">
        <v>0</v>
      </c>
      <c r="CU16" s="64">
        <v>0</v>
      </c>
      <c r="CV16" s="65">
        <v>0</v>
      </c>
      <c r="CW16" s="65">
        <v>0</v>
      </c>
      <c r="CX16" s="66">
        <v>41</v>
      </c>
      <c r="CY16" s="64">
        <v>0</v>
      </c>
      <c r="CZ16" s="64">
        <v>0</v>
      </c>
      <c r="DA16" s="64">
        <v>6</v>
      </c>
      <c r="DB16" s="65">
        <v>0</v>
      </c>
      <c r="DC16" s="65">
        <v>49</v>
      </c>
      <c r="DD16" s="66">
        <v>67</v>
      </c>
      <c r="DE16" s="64">
        <v>0</v>
      </c>
      <c r="DF16" s="64">
        <v>0</v>
      </c>
      <c r="DG16" s="64">
        <v>126</v>
      </c>
      <c r="DH16" s="65">
        <v>75</v>
      </c>
      <c r="DI16" s="66">
        <v>0</v>
      </c>
      <c r="DJ16" s="64">
        <v>0</v>
      </c>
      <c r="DK16" s="65">
        <v>0</v>
      </c>
      <c r="DL16" s="65">
        <v>0</v>
      </c>
      <c r="DM16" s="65">
        <v>0</v>
      </c>
      <c r="DN16" s="66">
        <v>0</v>
      </c>
      <c r="DO16" s="64">
        <v>0</v>
      </c>
      <c r="DP16" s="65">
        <v>0</v>
      </c>
      <c r="DQ16" s="65">
        <v>0</v>
      </c>
      <c r="DR16" s="64">
        <v>0</v>
      </c>
      <c r="DS16" s="66">
        <v>35</v>
      </c>
      <c r="DT16" s="64">
        <v>0</v>
      </c>
      <c r="DU16" s="65">
        <v>0</v>
      </c>
      <c r="DV16" s="66">
        <v>0</v>
      </c>
      <c r="DW16" s="66">
        <v>0</v>
      </c>
      <c r="DX16" s="64">
        <v>0</v>
      </c>
      <c r="DY16" s="64">
        <v>0</v>
      </c>
      <c r="DZ16" s="65">
        <v>0</v>
      </c>
      <c r="EA16" s="65">
        <v>0</v>
      </c>
      <c r="EB16" s="64">
        <v>0</v>
      </c>
      <c r="EC16" s="65">
        <v>65</v>
      </c>
      <c r="ED16" s="64">
        <v>0</v>
      </c>
      <c r="EE16" s="64">
        <v>26</v>
      </c>
      <c r="EF16" s="65">
        <v>14</v>
      </c>
      <c r="EG16" s="64">
        <v>22</v>
      </c>
      <c r="EH16" s="67">
        <v>19</v>
      </c>
      <c r="EI16" s="65">
        <v>0</v>
      </c>
      <c r="EJ16" s="64">
        <v>0</v>
      </c>
      <c r="EK16" s="64">
        <v>0</v>
      </c>
      <c r="EL16" s="65">
        <v>2</v>
      </c>
      <c r="EM16" s="65">
        <v>24</v>
      </c>
      <c r="EN16" s="66">
        <v>84</v>
      </c>
      <c r="EO16" s="64">
        <v>0</v>
      </c>
      <c r="EP16" s="66">
        <v>5</v>
      </c>
      <c r="EQ16" s="64">
        <v>13</v>
      </c>
      <c r="ER16" s="67">
        <v>113</v>
      </c>
      <c r="ES16" s="65">
        <v>0</v>
      </c>
      <c r="ET16" s="66">
        <v>1</v>
      </c>
      <c r="EU16" s="64">
        <v>0</v>
      </c>
      <c r="EV16" s="64">
        <v>1</v>
      </c>
      <c r="EW16" s="66">
        <v>6</v>
      </c>
      <c r="EX16" s="65">
        <v>7</v>
      </c>
      <c r="EY16" s="65">
        <v>0</v>
      </c>
      <c r="EZ16" s="70">
        <v>0</v>
      </c>
      <c r="FA16" s="42">
        <v>32</v>
      </c>
      <c r="FB16" s="74">
        <v>27</v>
      </c>
      <c r="FC16" s="71">
        <f t="shared" si="9"/>
        <v>408</v>
      </c>
      <c r="FD16" s="71">
        <f t="shared" si="10"/>
        <v>477</v>
      </c>
      <c r="FE16" s="72">
        <f t="shared" si="11"/>
        <v>885</v>
      </c>
      <c r="FF16" s="72">
        <f t="shared" si="12"/>
        <v>2268</v>
      </c>
    </row>
    <row r="17" spans="1:162" ht="30" customHeight="1">
      <c r="A17" s="237" t="s">
        <v>23</v>
      </c>
      <c r="B17" s="215" t="s">
        <v>1050</v>
      </c>
      <c r="C17" s="215">
        <v>175</v>
      </c>
      <c r="D17" s="11">
        <v>196</v>
      </c>
      <c r="E17" s="215">
        <v>90</v>
      </c>
      <c r="F17" s="11">
        <v>54</v>
      </c>
      <c r="G17" s="216">
        <v>14</v>
      </c>
      <c r="H17" s="11">
        <v>6</v>
      </c>
      <c r="I17" s="216">
        <v>79</v>
      </c>
      <c r="J17" s="217">
        <v>72</v>
      </c>
      <c r="K17" s="218">
        <f t="shared" si="1"/>
        <v>358</v>
      </c>
      <c r="L17" s="218">
        <f t="shared" si="2"/>
        <v>328</v>
      </c>
      <c r="M17" s="219">
        <f t="shared" si="3"/>
        <v>686</v>
      </c>
      <c r="N17" s="217">
        <v>32</v>
      </c>
      <c r="O17" s="215">
        <v>35</v>
      </c>
      <c r="P17" s="216">
        <v>58</v>
      </c>
      <c r="Q17" s="217">
        <v>27</v>
      </c>
      <c r="R17" s="220">
        <v>34</v>
      </c>
      <c r="S17" s="238">
        <v>4</v>
      </c>
      <c r="T17" s="216">
        <v>1</v>
      </c>
      <c r="U17" s="217">
        <v>1</v>
      </c>
      <c r="V17" s="215">
        <v>6</v>
      </c>
      <c r="W17" s="215">
        <v>2</v>
      </c>
      <c r="X17" s="215">
        <v>2</v>
      </c>
      <c r="Y17" s="215">
        <v>3</v>
      </c>
      <c r="Z17" s="67">
        <v>4</v>
      </c>
      <c r="AA17" s="217">
        <v>0</v>
      </c>
      <c r="AB17" s="215">
        <v>59</v>
      </c>
      <c r="AC17" s="215">
        <v>260</v>
      </c>
      <c r="AD17" s="215">
        <v>37</v>
      </c>
      <c r="AE17" s="215">
        <v>9</v>
      </c>
      <c r="AF17" s="218">
        <f t="shared" si="4"/>
        <v>233</v>
      </c>
      <c r="AG17" s="218">
        <f t="shared" si="5"/>
        <v>341</v>
      </c>
      <c r="AH17" s="62">
        <f t="shared" si="6"/>
        <v>574</v>
      </c>
      <c r="AI17" s="64">
        <v>1</v>
      </c>
      <c r="AJ17" s="63">
        <v>0</v>
      </c>
      <c r="AK17" s="64">
        <v>0</v>
      </c>
      <c r="AL17" s="64">
        <v>0</v>
      </c>
      <c r="AM17" s="64">
        <v>66</v>
      </c>
      <c r="AN17" s="65">
        <v>10</v>
      </c>
      <c r="AO17" s="66">
        <v>20</v>
      </c>
      <c r="AP17" s="65">
        <v>3</v>
      </c>
      <c r="AQ17" s="65">
        <v>13</v>
      </c>
      <c r="AR17" s="11">
        <v>8</v>
      </c>
      <c r="AS17" s="66">
        <v>0</v>
      </c>
      <c r="AT17" s="64">
        <v>0</v>
      </c>
      <c r="AU17" s="67">
        <v>28</v>
      </c>
      <c r="AV17" s="65">
        <v>21</v>
      </c>
      <c r="AW17" s="65">
        <v>34</v>
      </c>
      <c r="AX17" s="66">
        <v>10</v>
      </c>
      <c r="AY17" s="67">
        <v>12</v>
      </c>
      <c r="AZ17" s="65">
        <v>1</v>
      </c>
      <c r="BA17" s="66">
        <v>0</v>
      </c>
      <c r="BB17" s="65">
        <v>0</v>
      </c>
      <c r="BC17" s="65">
        <v>1</v>
      </c>
      <c r="BD17" s="65">
        <v>2</v>
      </c>
      <c r="BE17" s="65">
        <v>36</v>
      </c>
      <c r="BF17" s="66">
        <v>38</v>
      </c>
      <c r="BG17" s="64">
        <v>14</v>
      </c>
      <c r="BH17" s="65">
        <v>6</v>
      </c>
      <c r="BI17" s="66">
        <v>26</v>
      </c>
      <c r="BJ17" s="65">
        <v>2</v>
      </c>
      <c r="BK17" s="239">
        <v>21</v>
      </c>
      <c r="BL17" s="67">
        <v>20</v>
      </c>
      <c r="BM17" s="65">
        <v>6</v>
      </c>
      <c r="BN17" s="65">
        <v>9</v>
      </c>
      <c r="BO17" s="64">
        <v>2</v>
      </c>
      <c r="BP17" s="65">
        <v>1</v>
      </c>
      <c r="BQ17" s="66">
        <v>22</v>
      </c>
      <c r="BR17" s="65">
        <v>33</v>
      </c>
      <c r="BS17" s="64">
        <v>9</v>
      </c>
      <c r="BT17" s="65">
        <v>6</v>
      </c>
      <c r="BU17" s="65">
        <v>59</v>
      </c>
      <c r="BV17" s="65">
        <v>64</v>
      </c>
      <c r="BW17" s="64">
        <v>123</v>
      </c>
      <c r="BX17" s="68">
        <f t="shared" si="0"/>
        <v>370</v>
      </c>
      <c r="BY17" s="68">
        <f t="shared" si="7"/>
        <v>357</v>
      </c>
      <c r="BZ17" s="69">
        <f t="shared" si="8"/>
        <v>727</v>
      </c>
      <c r="CA17" s="64">
        <v>0</v>
      </c>
      <c r="CB17" s="64">
        <v>0</v>
      </c>
      <c r="CC17" s="64">
        <v>9</v>
      </c>
      <c r="CD17" s="65">
        <v>6</v>
      </c>
      <c r="CE17" s="66">
        <v>0</v>
      </c>
      <c r="CF17" s="65">
        <v>0</v>
      </c>
      <c r="CG17" s="66">
        <v>0</v>
      </c>
      <c r="CH17" s="65">
        <v>0</v>
      </c>
      <c r="CI17" s="65">
        <v>2</v>
      </c>
      <c r="CJ17" s="65">
        <v>3</v>
      </c>
      <c r="CK17" s="65">
        <v>46</v>
      </c>
      <c r="CL17" s="65">
        <v>44</v>
      </c>
      <c r="CM17" s="66">
        <v>2</v>
      </c>
      <c r="CN17" s="64">
        <v>0</v>
      </c>
      <c r="CO17" s="65">
        <v>25</v>
      </c>
      <c r="CP17" s="65">
        <v>38</v>
      </c>
      <c r="CQ17" s="66">
        <v>52</v>
      </c>
      <c r="CR17" s="66">
        <v>32</v>
      </c>
      <c r="CS17" s="64">
        <v>0</v>
      </c>
      <c r="CT17" s="64">
        <v>0</v>
      </c>
      <c r="CU17" s="64">
        <v>21</v>
      </c>
      <c r="CV17" s="65">
        <v>4</v>
      </c>
      <c r="CW17" s="65">
        <v>68</v>
      </c>
      <c r="CX17" s="66">
        <v>122</v>
      </c>
      <c r="CY17" s="64">
        <v>0</v>
      </c>
      <c r="CZ17" s="64">
        <v>0</v>
      </c>
      <c r="DA17" s="64">
        <v>13</v>
      </c>
      <c r="DB17" s="65">
        <v>7</v>
      </c>
      <c r="DC17" s="65">
        <v>109</v>
      </c>
      <c r="DD17" s="66">
        <v>98</v>
      </c>
      <c r="DE17" s="64">
        <v>0</v>
      </c>
      <c r="DF17" s="64">
        <v>0</v>
      </c>
      <c r="DG17" s="64">
        <v>51</v>
      </c>
      <c r="DH17" s="65">
        <v>23</v>
      </c>
      <c r="DI17" s="66">
        <v>0</v>
      </c>
      <c r="DJ17" s="64">
        <v>0</v>
      </c>
      <c r="DK17" s="65">
        <v>0</v>
      </c>
      <c r="DL17" s="65">
        <v>0</v>
      </c>
      <c r="DM17" s="65">
        <v>0</v>
      </c>
      <c r="DN17" s="66">
        <v>0</v>
      </c>
      <c r="DO17" s="64">
        <v>8</v>
      </c>
      <c r="DP17" s="65">
        <v>31</v>
      </c>
      <c r="DQ17" s="65">
        <v>0</v>
      </c>
      <c r="DR17" s="64">
        <v>0</v>
      </c>
      <c r="DS17" s="66">
        <v>79</v>
      </c>
      <c r="DT17" s="64">
        <v>101</v>
      </c>
      <c r="DU17" s="65">
        <v>51</v>
      </c>
      <c r="DV17" s="66">
        <v>126</v>
      </c>
      <c r="DW17" s="66">
        <v>0</v>
      </c>
      <c r="DX17" s="64">
        <v>0</v>
      </c>
      <c r="DY17" s="64">
        <v>0</v>
      </c>
      <c r="DZ17" s="65">
        <v>6</v>
      </c>
      <c r="EA17" s="65">
        <v>0</v>
      </c>
      <c r="EB17" s="64">
        <v>0</v>
      </c>
      <c r="EC17" s="65">
        <v>15</v>
      </c>
      <c r="ED17" s="64">
        <v>0</v>
      </c>
      <c r="EE17" s="64">
        <v>73</v>
      </c>
      <c r="EF17" s="65">
        <v>14</v>
      </c>
      <c r="EG17" s="64">
        <v>54</v>
      </c>
      <c r="EH17" s="67">
        <v>23</v>
      </c>
      <c r="EI17" s="65">
        <v>0</v>
      </c>
      <c r="EJ17" s="64">
        <v>0</v>
      </c>
      <c r="EK17" s="64">
        <v>0</v>
      </c>
      <c r="EL17" s="65">
        <v>0</v>
      </c>
      <c r="EM17" s="65">
        <v>0</v>
      </c>
      <c r="EN17" s="66">
        <v>10</v>
      </c>
      <c r="EO17" s="64">
        <v>0</v>
      </c>
      <c r="EP17" s="66">
        <v>4</v>
      </c>
      <c r="EQ17" s="64">
        <v>46</v>
      </c>
      <c r="ER17" s="67">
        <v>126</v>
      </c>
      <c r="ES17" s="65">
        <v>0</v>
      </c>
      <c r="ET17" s="66">
        <v>12</v>
      </c>
      <c r="EU17" s="64">
        <v>0</v>
      </c>
      <c r="EV17" s="64">
        <v>0</v>
      </c>
      <c r="EW17" s="66">
        <v>0</v>
      </c>
      <c r="EX17" s="65">
        <v>0</v>
      </c>
      <c r="EY17" s="65">
        <v>0</v>
      </c>
      <c r="EZ17" s="70">
        <v>0</v>
      </c>
      <c r="FA17" s="42">
        <v>30</v>
      </c>
      <c r="FB17" s="74">
        <v>0</v>
      </c>
      <c r="FC17" s="71">
        <f t="shared" si="9"/>
        <v>754</v>
      </c>
      <c r="FD17" s="71">
        <f t="shared" si="10"/>
        <v>830</v>
      </c>
      <c r="FE17" s="72">
        <f t="shared" si="11"/>
        <v>1584</v>
      </c>
      <c r="FF17" s="72">
        <f t="shared" si="12"/>
        <v>3571</v>
      </c>
    </row>
    <row r="18" spans="1:162" ht="30" customHeight="1">
      <c r="A18" s="237" t="s">
        <v>36</v>
      </c>
      <c r="B18" s="215" t="s">
        <v>1050</v>
      </c>
      <c r="C18" s="215">
        <v>182</v>
      </c>
      <c r="D18" s="11">
        <v>174</v>
      </c>
      <c r="E18" s="215">
        <v>95</v>
      </c>
      <c r="F18" s="11">
        <v>43</v>
      </c>
      <c r="G18" s="216">
        <v>33</v>
      </c>
      <c r="H18" s="11">
        <v>14</v>
      </c>
      <c r="I18" s="216">
        <v>195</v>
      </c>
      <c r="J18" s="217">
        <v>153</v>
      </c>
      <c r="K18" s="218">
        <f>+SUM(C18,E18,G18,I18)</f>
        <v>505</v>
      </c>
      <c r="L18" s="218">
        <f t="shared" si="2"/>
        <v>384</v>
      </c>
      <c r="M18" s="219">
        <f t="shared" si="3"/>
        <v>889</v>
      </c>
      <c r="N18" s="217">
        <v>30</v>
      </c>
      <c r="O18" s="215">
        <v>32</v>
      </c>
      <c r="P18" s="216">
        <v>33</v>
      </c>
      <c r="Q18" s="217">
        <v>70</v>
      </c>
      <c r="R18" s="220">
        <v>4</v>
      </c>
      <c r="S18" s="238">
        <v>6</v>
      </c>
      <c r="T18" s="216">
        <v>2</v>
      </c>
      <c r="U18" s="217">
        <v>0</v>
      </c>
      <c r="V18" s="215">
        <v>6</v>
      </c>
      <c r="W18" s="215">
        <v>0</v>
      </c>
      <c r="X18" s="215">
        <v>2</v>
      </c>
      <c r="Y18" s="215">
        <v>0</v>
      </c>
      <c r="Z18" s="67">
        <v>16</v>
      </c>
      <c r="AA18" s="217">
        <v>0</v>
      </c>
      <c r="AB18" s="215">
        <v>45</v>
      </c>
      <c r="AC18" s="215">
        <v>91</v>
      </c>
      <c r="AD18" s="215">
        <v>7</v>
      </c>
      <c r="AE18" s="215">
        <v>10</v>
      </c>
      <c r="AF18" s="218">
        <f t="shared" si="4"/>
        <v>145</v>
      </c>
      <c r="AG18" s="218">
        <f t="shared" si="5"/>
        <v>209</v>
      </c>
      <c r="AH18" s="62">
        <f t="shared" si="6"/>
        <v>354</v>
      </c>
      <c r="AI18" s="64">
        <v>6</v>
      </c>
      <c r="AJ18" s="63">
        <v>4</v>
      </c>
      <c r="AK18" s="64">
        <v>0</v>
      </c>
      <c r="AL18" s="64">
        <v>1</v>
      </c>
      <c r="AM18" s="64">
        <v>5</v>
      </c>
      <c r="AN18" s="65">
        <v>0</v>
      </c>
      <c r="AO18" s="66">
        <v>2</v>
      </c>
      <c r="AP18" s="65">
        <v>0</v>
      </c>
      <c r="AQ18" s="65">
        <v>19</v>
      </c>
      <c r="AR18" s="11">
        <v>4</v>
      </c>
      <c r="AS18" s="66">
        <v>36</v>
      </c>
      <c r="AT18" s="64">
        <v>16</v>
      </c>
      <c r="AU18" s="67">
        <v>20</v>
      </c>
      <c r="AV18" s="65">
        <v>4</v>
      </c>
      <c r="AW18" s="65">
        <v>0</v>
      </c>
      <c r="AX18" s="66">
        <v>2</v>
      </c>
      <c r="AY18" s="67">
        <v>41</v>
      </c>
      <c r="AZ18" s="65">
        <v>0</v>
      </c>
      <c r="BA18" s="66">
        <v>0</v>
      </c>
      <c r="BB18" s="65">
        <v>0</v>
      </c>
      <c r="BC18" s="65">
        <v>5</v>
      </c>
      <c r="BD18" s="65">
        <v>0</v>
      </c>
      <c r="BE18" s="65">
        <v>0</v>
      </c>
      <c r="BF18" s="66">
        <v>0</v>
      </c>
      <c r="BG18" s="64">
        <v>0</v>
      </c>
      <c r="BH18" s="65">
        <v>0</v>
      </c>
      <c r="BI18" s="66">
        <v>0</v>
      </c>
      <c r="BJ18" s="65">
        <v>0</v>
      </c>
      <c r="BK18" s="239">
        <v>1</v>
      </c>
      <c r="BL18" s="67">
        <v>10</v>
      </c>
      <c r="BM18" s="65">
        <v>0</v>
      </c>
      <c r="BN18" s="65">
        <v>1</v>
      </c>
      <c r="BO18" s="64">
        <v>0</v>
      </c>
      <c r="BP18" s="65">
        <v>0</v>
      </c>
      <c r="BQ18" s="66">
        <v>15</v>
      </c>
      <c r="BR18" s="65">
        <v>12</v>
      </c>
      <c r="BS18" s="64">
        <v>0</v>
      </c>
      <c r="BT18" s="65">
        <v>0</v>
      </c>
      <c r="BU18" s="65">
        <v>0</v>
      </c>
      <c r="BV18" s="65">
        <v>0</v>
      </c>
      <c r="BW18" s="64">
        <v>35</v>
      </c>
      <c r="BX18" s="68">
        <f t="shared" si="0"/>
        <v>150</v>
      </c>
      <c r="BY18" s="68">
        <f t="shared" si="7"/>
        <v>89</v>
      </c>
      <c r="BZ18" s="69">
        <f t="shared" si="8"/>
        <v>239</v>
      </c>
      <c r="CA18" s="64">
        <v>0</v>
      </c>
      <c r="CB18" s="64">
        <v>0</v>
      </c>
      <c r="CC18" s="64">
        <v>0</v>
      </c>
      <c r="CD18" s="65">
        <v>0</v>
      </c>
      <c r="CE18" s="66">
        <v>0</v>
      </c>
      <c r="CF18" s="65">
        <v>0</v>
      </c>
      <c r="CG18" s="66">
        <v>0</v>
      </c>
      <c r="CH18" s="65">
        <v>0</v>
      </c>
      <c r="CI18" s="65">
        <v>3</v>
      </c>
      <c r="CJ18" s="65">
        <v>0</v>
      </c>
      <c r="CK18" s="65">
        <v>27</v>
      </c>
      <c r="CL18" s="65">
        <v>11</v>
      </c>
      <c r="CM18" s="66">
        <v>0</v>
      </c>
      <c r="CN18" s="64">
        <v>0</v>
      </c>
      <c r="CO18" s="65">
        <v>0</v>
      </c>
      <c r="CP18" s="65">
        <v>1</v>
      </c>
      <c r="CQ18" s="66">
        <v>19</v>
      </c>
      <c r="CR18" s="66">
        <v>4</v>
      </c>
      <c r="CS18" s="64">
        <v>0</v>
      </c>
      <c r="CT18" s="64">
        <v>0</v>
      </c>
      <c r="CU18" s="64">
        <v>5</v>
      </c>
      <c r="CV18" s="65">
        <v>0</v>
      </c>
      <c r="CW18" s="65">
        <v>0</v>
      </c>
      <c r="CX18" s="66">
        <v>0</v>
      </c>
      <c r="CY18" s="64">
        <v>0</v>
      </c>
      <c r="CZ18" s="64">
        <v>0</v>
      </c>
      <c r="DA18" s="64">
        <v>3</v>
      </c>
      <c r="DB18" s="65">
        <v>0</v>
      </c>
      <c r="DC18" s="65">
        <v>3</v>
      </c>
      <c r="DD18" s="66">
        <v>0</v>
      </c>
      <c r="DE18" s="64">
        <v>0</v>
      </c>
      <c r="DF18" s="64">
        <v>0</v>
      </c>
      <c r="DG18" s="64">
        <v>12</v>
      </c>
      <c r="DH18" s="65">
        <v>5</v>
      </c>
      <c r="DI18" s="66">
        <v>0</v>
      </c>
      <c r="DJ18" s="64">
        <v>0</v>
      </c>
      <c r="DK18" s="65">
        <v>0</v>
      </c>
      <c r="DL18" s="65">
        <v>0</v>
      </c>
      <c r="DM18" s="65">
        <v>0</v>
      </c>
      <c r="DN18" s="66">
        <v>8</v>
      </c>
      <c r="DO18" s="64">
        <v>0</v>
      </c>
      <c r="DP18" s="65">
        <v>0</v>
      </c>
      <c r="DQ18" s="65">
        <v>0</v>
      </c>
      <c r="DR18" s="64">
        <v>0</v>
      </c>
      <c r="DS18" s="66">
        <v>2</v>
      </c>
      <c r="DT18" s="64">
        <v>19</v>
      </c>
      <c r="DU18" s="65">
        <v>0</v>
      </c>
      <c r="DV18" s="66">
        <v>0</v>
      </c>
      <c r="DW18" s="66">
        <v>0</v>
      </c>
      <c r="DX18" s="64">
        <v>0</v>
      </c>
      <c r="DY18" s="64">
        <v>0</v>
      </c>
      <c r="DZ18" s="65">
        <v>0</v>
      </c>
      <c r="EA18" s="65">
        <v>4</v>
      </c>
      <c r="EB18" s="64">
        <v>0</v>
      </c>
      <c r="EC18" s="65">
        <v>0</v>
      </c>
      <c r="ED18" s="64">
        <v>0</v>
      </c>
      <c r="EE18" s="64">
        <v>0</v>
      </c>
      <c r="EF18" s="65">
        <v>0</v>
      </c>
      <c r="EG18" s="64">
        <v>0</v>
      </c>
      <c r="EH18" s="67">
        <v>0</v>
      </c>
      <c r="EI18" s="65">
        <v>0</v>
      </c>
      <c r="EJ18" s="64">
        <v>0</v>
      </c>
      <c r="EK18" s="64">
        <v>67</v>
      </c>
      <c r="EL18" s="65">
        <v>16</v>
      </c>
      <c r="EM18" s="65">
        <v>0</v>
      </c>
      <c r="EN18" s="66">
        <v>35</v>
      </c>
      <c r="EO18" s="64">
        <v>0</v>
      </c>
      <c r="EP18" s="66">
        <v>1</v>
      </c>
      <c r="EQ18" s="64">
        <v>68</v>
      </c>
      <c r="ER18" s="67">
        <v>55</v>
      </c>
      <c r="ES18" s="65">
        <v>0</v>
      </c>
      <c r="ET18" s="66">
        <v>1</v>
      </c>
      <c r="EU18" s="64">
        <v>0</v>
      </c>
      <c r="EV18" s="64">
        <v>0</v>
      </c>
      <c r="EW18" s="66">
        <v>0</v>
      </c>
      <c r="EX18" s="65">
        <v>12</v>
      </c>
      <c r="EY18" s="65">
        <v>0</v>
      </c>
      <c r="EZ18" s="70">
        <v>0</v>
      </c>
      <c r="FA18" s="42">
        <v>11</v>
      </c>
      <c r="FB18" s="74">
        <v>77</v>
      </c>
      <c r="FC18" s="71">
        <f t="shared" si="9"/>
        <v>224</v>
      </c>
      <c r="FD18" s="71">
        <f t="shared" si="10"/>
        <v>245</v>
      </c>
      <c r="FE18" s="72">
        <f t="shared" si="11"/>
        <v>469</v>
      </c>
      <c r="FF18" s="72">
        <f t="shared" si="12"/>
        <v>1951</v>
      </c>
    </row>
    <row r="19" spans="1:162" ht="30" customHeight="1">
      <c r="A19" s="237" t="s">
        <v>20</v>
      </c>
      <c r="B19" s="215" t="s">
        <v>1050</v>
      </c>
      <c r="C19" s="215">
        <v>134</v>
      </c>
      <c r="D19" s="11">
        <v>150</v>
      </c>
      <c r="E19" s="215">
        <v>54</v>
      </c>
      <c r="F19" s="11">
        <v>40</v>
      </c>
      <c r="G19" s="216">
        <v>16</v>
      </c>
      <c r="H19" s="11">
        <v>14</v>
      </c>
      <c r="I19" s="216">
        <v>232</v>
      </c>
      <c r="J19" s="217">
        <v>108</v>
      </c>
      <c r="K19" s="218">
        <f t="shared" si="1"/>
        <v>436</v>
      </c>
      <c r="L19" s="218">
        <f t="shared" si="2"/>
        <v>312</v>
      </c>
      <c r="M19" s="219">
        <f t="shared" si="3"/>
        <v>748</v>
      </c>
      <c r="N19" s="217">
        <v>18</v>
      </c>
      <c r="O19" s="215">
        <v>36</v>
      </c>
      <c r="P19" s="216">
        <v>54</v>
      </c>
      <c r="Q19" s="217">
        <v>63</v>
      </c>
      <c r="R19" s="220">
        <v>7</v>
      </c>
      <c r="S19" s="238">
        <v>14</v>
      </c>
      <c r="T19" s="216">
        <v>3</v>
      </c>
      <c r="U19" s="217">
        <v>6</v>
      </c>
      <c r="V19" s="215">
        <v>4</v>
      </c>
      <c r="W19" s="215">
        <v>5</v>
      </c>
      <c r="X19" s="215">
        <v>0</v>
      </c>
      <c r="Y19" s="215">
        <v>1</v>
      </c>
      <c r="Z19" s="67">
        <v>11</v>
      </c>
      <c r="AA19" s="217">
        <v>0</v>
      </c>
      <c r="AB19" s="215">
        <v>41</v>
      </c>
      <c r="AC19" s="215">
        <v>100</v>
      </c>
      <c r="AD19" s="215">
        <v>21</v>
      </c>
      <c r="AE19" s="215">
        <v>13</v>
      </c>
      <c r="AF19" s="218">
        <f t="shared" si="4"/>
        <v>159</v>
      </c>
      <c r="AG19" s="218">
        <f t="shared" si="5"/>
        <v>238</v>
      </c>
      <c r="AH19" s="62">
        <f t="shared" si="6"/>
        <v>397</v>
      </c>
      <c r="AI19" s="64">
        <v>67</v>
      </c>
      <c r="AJ19" s="63">
        <v>6</v>
      </c>
      <c r="AK19" s="64">
        <v>0</v>
      </c>
      <c r="AL19" s="64">
        <v>2</v>
      </c>
      <c r="AM19" s="64">
        <v>4</v>
      </c>
      <c r="AN19" s="65">
        <v>0</v>
      </c>
      <c r="AO19" s="66">
        <v>0</v>
      </c>
      <c r="AP19" s="65">
        <v>0</v>
      </c>
      <c r="AQ19" s="65">
        <v>0</v>
      </c>
      <c r="AR19" s="11">
        <v>0</v>
      </c>
      <c r="AS19" s="66">
        <v>0</v>
      </c>
      <c r="AT19" s="64">
        <v>1</v>
      </c>
      <c r="AU19" s="67">
        <v>12</v>
      </c>
      <c r="AV19" s="65">
        <v>7</v>
      </c>
      <c r="AW19" s="65">
        <v>18</v>
      </c>
      <c r="AX19" s="66">
        <v>11</v>
      </c>
      <c r="AY19" s="67">
        <v>27</v>
      </c>
      <c r="AZ19" s="65">
        <v>0</v>
      </c>
      <c r="BA19" s="66">
        <v>12</v>
      </c>
      <c r="BB19" s="65">
        <v>4</v>
      </c>
      <c r="BC19" s="65">
        <v>2</v>
      </c>
      <c r="BD19" s="65">
        <v>11</v>
      </c>
      <c r="BE19" s="65">
        <v>0</v>
      </c>
      <c r="BF19" s="66">
        <v>0</v>
      </c>
      <c r="BG19" s="64">
        <v>51</v>
      </c>
      <c r="BH19" s="65">
        <v>53</v>
      </c>
      <c r="BI19" s="66">
        <v>2</v>
      </c>
      <c r="BJ19" s="65">
        <v>0</v>
      </c>
      <c r="BK19" s="239">
        <v>0</v>
      </c>
      <c r="BL19" s="67">
        <v>0</v>
      </c>
      <c r="BM19" s="65">
        <v>0</v>
      </c>
      <c r="BN19" s="65">
        <v>7</v>
      </c>
      <c r="BO19" s="64">
        <v>11</v>
      </c>
      <c r="BP19" s="65">
        <v>5</v>
      </c>
      <c r="BQ19" s="66">
        <v>2</v>
      </c>
      <c r="BR19" s="65">
        <v>14</v>
      </c>
      <c r="BS19" s="64">
        <v>11</v>
      </c>
      <c r="BT19" s="65">
        <v>9</v>
      </c>
      <c r="BU19" s="65">
        <v>24</v>
      </c>
      <c r="BV19" s="65">
        <v>9</v>
      </c>
      <c r="BW19" s="64">
        <v>29</v>
      </c>
      <c r="BX19" s="68">
        <f t="shared" si="0"/>
        <v>243</v>
      </c>
      <c r="BY19" s="68">
        <f t="shared" si="7"/>
        <v>168</v>
      </c>
      <c r="BZ19" s="69">
        <f t="shared" si="8"/>
        <v>411</v>
      </c>
      <c r="CA19" s="64">
        <v>0</v>
      </c>
      <c r="CB19" s="64">
        <v>0</v>
      </c>
      <c r="CC19" s="64">
        <v>1</v>
      </c>
      <c r="CD19" s="65">
        <v>0</v>
      </c>
      <c r="CE19" s="66">
        <v>0</v>
      </c>
      <c r="CF19" s="65">
        <v>0</v>
      </c>
      <c r="CG19" s="66">
        <v>0</v>
      </c>
      <c r="CH19" s="65">
        <v>0</v>
      </c>
      <c r="CI19" s="65">
        <v>36</v>
      </c>
      <c r="CJ19" s="65">
        <v>36</v>
      </c>
      <c r="CK19" s="65">
        <v>30</v>
      </c>
      <c r="CL19" s="65">
        <v>30</v>
      </c>
      <c r="CM19" s="66">
        <v>2</v>
      </c>
      <c r="CN19" s="64">
        <v>0</v>
      </c>
      <c r="CO19" s="65">
        <v>30</v>
      </c>
      <c r="CP19" s="65">
        <v>34</v>
      </c>
      <c r="CQ19" s="66">
        <v>100</v>
      </c>
      <c r="CR19" s="66">
        <v>30</v>
      </c>
      <c r="CS19" s="64">
        <v>0</v>
      </c>
      <c r="CT19" s="64">
        <v>0</v>
      </c>
      <c r="CU19" s="64">
        <v>43</v>
      </c>
      <c r="CV19" s="65">
        <v>7</v>
      </c>
      <c r="CW19" s="65">
        <v>139</v>
      </c>
      <c r="CX19" s="66">
        <v>129</v>
      </c>
      <c r="CY19" s="64">
        <v>0</v>
      </c>
      <c r="CZ19" s="64">
        <v>0</v>
      </c>
      <c r="DA19" s="64">
        <v>12</v>
      </c>
      <c r="DB19" s="65">
        <v>0</v>
      </c>
      <c r="DC19" s="65">
        <v>2</v>
      </c>
      <c r="DD19" s="66">
        <v>0</v>
      </c>
      <c r="DE19" s="64">
        <v>0</v>
      </c>
      <c r="DF19" s="64">
        <v>0</v>
      </c>
      <c r="DG19" s="64">
        <v>1</v>
      </c>
      <c r="DH19" s="65">
        <v>72</v>
      </c>
      <c r="DI19" s="66">
        <v>66</v>
      </c>
      <c r="DJ19" s="64">
        <v>63</v>
      </c>
      <c r="DK19" s="65">
        <v>0</v>
      </c>
      <c r="DL19" s="65">
        <v>1</v>
      </c>
      <c r="DM19" s="65">
        <v>27</v>
      </c>
      <c r="DN19" s="66">
        <v>26</v>
      </c>
      <c r="DO19" s="64">
        <v>0</v>
      </c>
      <c r="DP19" s="65">
        <v>0</v>
      </c>
      <c r="DQ19" s="65">
        <v>0</v>
      </c>
      <c r="DR19" s="64">
        <v>0</v>
      </c>
      <c r="DS19" s="66">
        <v>97</v>
      </c>
      <c r="DT19" s="64">
        <v>39</v>
      </c>
      <c r="DU19" s="65">
        <v>28</v>
      </c>
      <c r="DV19" s="66">
        <v>38</v>
      </c>
      <c r="DW19" s="66">
        <v>0</v>
      </c>
      <c r="DX19" s="64">
        <v>0</v>
      </c>
      <c r="DY19" s="64">
        <v>0</v>
      </c>
      <c r="DZ19" s="65">
        <v>6</v>
      </c>
      <c r="EA19" s="65">
        <v>0</v>
      </c>
      <c r="EB19" s="64">
        <v>0</v>
      </c>
      <c r="EC19" s="65">
        <v>0</v>
      </c>
      <c r="ED19" s="64">
        <v>0</v>
      </c>
      <c r="EE19" s="64">
        <v>10</v>
      </c>
      <c r="EF19" s="65">
        <v>9</v>
      </c>
      <c r="EG19" s="64">
        <v>19</v>
      </c>
      <c r="EH19" s="67">
        <v>0</v>
      </c>
      <c r="EI19" s="65">
        <v>0</v>
      </c>
      <c r="EJ19" s="64">
        <v>0</v>
      </c>
      <c r="EK19" s="64">
        <v>0</v>
      </c>
      <c r="EL19" s="65">
        <v>0</v>
      </c>
      <c r="EM19" s="65">
        <v>0</v>
      </c>
      <c r="EN19" s="66">
        <v>0</v>
      </c>
      <c r="EO19" s="64">
        <v>0</v>
      </c>
      <c r="EP19" s="66">
        <v>0</v>
      </c>
      <c r="EQ19" s="64">
        <v>7</v>
      </c>
      <c r="ER19" s="67">
        <v>17</v>
      </c>
      <c r="ES19" s="65">
        <v>0</v>
      </c>
      <c r="ET19" s="66">
        <v>10</v>
      </c>
      <c r="EU19" s="64">
        <v>0</v>
      </c>
      <c r="EV19" s="64">
        <v>0</v>
      </c>
      <c r="EW19" s="66">
        <v>8</v>
      </c>
      <c r="EX19" s="65">
        <v>16</v>
      </c>
      <c r="EY19" s="65">
        <v>0</v>
      </c>
      <c r="EZ19" s="70">
        <v>0</v>
      </c>
      <c r="FA19" s="42">
        <v>52</v>
      </c>
      <c r="FB19" s="74">
        <v>13</v>
      </c>
      <c r="FC19" s="71">
        <f t="shared" si="9"/>
        <v>710</v>
      </c>
      <c r="FD19" s="71">
        <f t="shared" si="10"/>
        <v>576</v>
      </c>
      <c r="FE19" s="72">
        <f t="shared" si="11"/>
        <v>1286</v>
      </c>
      <c r="FF19" s="72">
        <f t="shared" si="12"/>
        <v>2842</v>
      </c>
    </row>
    <row r="20" spans="1:162" ht="30" customHeight="1">
      <c r="A20" s="237" t="s">
        <v>38</v>
      </c>
      <c r="B20" s="215" t="s">
        <v>1050</v>
      </c>
      <c r="C20" s="215">
        <v>158</v>
      </c>
      <c r="D20" s="11">
        <v>144</v>
      </c>
      <c r="E20" s="215">
        <v>73</v>
      </c>
      <c r="F20" s="11">
        <v>48</v>
      </c>
      <c r="G20" s="216">
        <v>14</v>
      </c>
      <c r="H20" s="11">
        <v>12</v>
      </c>
      <c r="I20" s="216">
        <v>113</v>
      </c>
      <c r="J20" s="217">
        <v>91</v>
      </c>
      <c r="K20" s="218">
        <f t="shared" si="1"/>
        <v>358</v>
      </c>
      <c r="L20" s="218">
        <f t="shared" si="2"/>
        <v>295</v>
      </c>
      <c r="M20" s="219">
        <f t="shared" si="3"/>
        <v>653</v>
      </c>
      <c r="N20" s="217">
        <v>27</v>
      </c>
      <c r="O20" s="215">
        <v>37</v>
      </c>
      <c r="P20" s="216">
        <v>40</v>
      </c>
      <c r="Q20" s="217">
        <v>60</v>
      </c>
      <c r="R20" s="220">
        <v>18</v>
      </c>
      <c r="S20" s="238">
        <v>6</v>
      </c>
      <c r="T20" s="216">
        <v>4</v>
      </c>
      <c r="U20" s="217">
        <v>0</v>
      </c>
      <c r="V20" s="215">
        <v>6</v>
      </c>
      <c r="W20" s="215">
        <v>3</v>
      </c>
      <c r="X20" s="215">
        <v>2</v>
      </c>
      <c r="Y20" s="215">
        <v>3</v>
      </c>
      <c r="Z20" s="67">
        <v>6</v>
      </c>
      <c r="AA20" s="217">
        <v>0</v>
      </c>
      <c r="AB20" s="215">
        <v>10</v>
      </c>
      <c r="AC20" s="215">
        <v>26</v>
      </c>
      <c r="AD20" s="215">
        <v>12</v>
      </c>
      <c r="AE20" s="215">
        <v>27</v>
      </c>
      <c r="AF20" s="218">
        <f t="shared" si="4"/>
        <v>125</v>
      </c>
      <c r="AG20" s="218">
        <f t="shared" si="5"/>
        <v>162</v>
      </c>
      <c r="AH20" s="62">
        <f t="shared" si="6"/>
        <v>287</v>
      </c>
      <c r="AI20" s="64">
        <v>5</v>
      </c>
      <c r="AJ20" s="63">
        <v>0</v>
      </c>
      <c r="AK20" s="64">
        <v>0</v>
      </c>
      <c r="AL20" s="64">
        <v>0</v>
      </c>
      <c r="AM20" s="64">
        <v>0</v>
      </c>
      <c r="AN20" s="65">
        <v>0</v>
      </c>
      <c r="AO20" s="66">
        <v>13</v>
      </c>
      <c r="AP20" s="65">
        <v>32</v>
      </c>
      <c r="AQ20" s="65">
        <v>0</v>
      </c>
      <c r="AR20" s="11">
        <v>0</v>
      </c>
      <c r="AS20" s="66">
        <v>2</v>
      </c>
      <c r="AT20" s="64">
        <v>0</v>
      </c>
      <c r="AU20" s="67">
        <v>2</v>
      </c>
      <c r="AV20" s="65">
        <v>2</v>
      </c>
      <c r="AW20" s="65">
        <v>8</v>
      </c>
      <c r="AX20" s="66">
        <v>0</v>
      </c>
      <c r="AY20" s="67">
        <v>0</v>
      </c>
      <c r="AZ20" s="65">
        <v>0</v>
      </c>
      <c r="BA20" s="66">
        <v>0</v>
      </c>
      <c r="BB20" s="65">
        <v>0</v>
      </c>
      <c r="BC20" s="65">
        <v>0</v>
      </c>
      <c r="BD20" s="65">
        <v>0</v>
      </c>
      <c r="BE20" s="65">
        <v>0</v>
      </c>
      <c r="BF20" s="66">
        <v>0</v>
      </c>
      <c r="BG20" s="64">
        <v>12</v>
      </c>
      <c r="BH20" s="65">
        <v>0</v>
      </c>
      <c r="BI20" s="66">
        <v>1</v>
      </c>
      <c r="BJ20" s="65">
        <v>1</v>
      </c>
      <c r="BK20" s="239">
        <v>0</v>
      </c>
      <c r="BL20" s="67">
        <v>0</v>
      </c>
      <c r="BM20" s="65">
        <v>0</v>
      </c>
      <c r="BN20" s="65">
        <v>0</v>
      </c>
      <c r="BO20" s="64">
        <v>0</v>
      </c>
      <c r="BP20" s="65">
        <v>0</v>
      </c>
      <c r="BQ20" s="66">
        <v>0</v>
      </c>
      <c r="BR20" s="65">
        <v>0</v>
      </c>
      <c r="BS20" s="64">
        <v>0</v>
      </c>
      <c r="BT20" s="65">
        <v>0</v>
      </c>
      <c r="BU20" s="65">
        <v>31</v>
      </c>
      <c r="BV20" s="65">
        <v>5</v>
      </c>
      <c r="BW20" s="64">
        <v>146</v>
      </c>
      <c r="BX20" s="68">
        <f t="shared" si="0"/>
        <v>74</v>
      </c>
      <c r="BY20" s="68">
        <f t="shared" si="7"/>
        <v>186</v>
      </c>
      <c r="BZ20" s="69">
        <f t="shared" si="8"/>
        <v>260</v>
      </c>
      <c r="CA20" s="64">
        <v>0</v>
      </c>
      <c r="CB20" s="64">
        <v>0</v>
      </c>
      <c r="CC20" s="64">
        <v>23</v>
      </c>
      <c r="CD20" s="65">
        <v>39</v>
      </c>
      <c r="CE20" s="66">
        <v>64</v>
      </c>
      <c r="CF20" s="65">
        <v>51</v>
      </c>
      <c r="CG20" s="66">
        <v>0</v>
      </c>
      <c r="CH20" s="65">
        <v>0</v>
      </c>
      <c r="CI20" s="65">
        <v>58</v>
      </c>
      <c r="CJ20" s="65">
        <v>17</v>
      </c>
      <c r="CK20" s="65">
        <v>33</v>
      </c>
      <c r="CL20" s="65">
        <v>67</v>
      </c>
      <c r="CM20" s="66">
        <v>0</v>
      </c>
      <c r="CN20" s="64">
        <v>0</v>
      </c>
      <c r="CO20" s="65">
        <v>0</v>
      </c>
      <c r="CP20" s="65">
        <v>9</v>
      </c>
      <c r="CQ20" s="66">
        <v>0</v>
      </c>
      <c r="CR20" s="66">
        <v>0</v>
      </c>
      <c r="CS20" s="64">
        <v>0</v>
      </c>
      <c r="CT20" s="64">
        <v>0</v>
      </c>
      <c r="CU20" s="64">
        <v>0</v>
      </c>
      <c r="CV20" s="65">
        <v>0</v>
      </c>
      <c r="CW20" s="65">
        <v>49</v>
      </c>
      <c r="CX20" s="66">
        <v>127</v>
      </c>
      <c r="CY20" s="64">
        <v>0</v>
      </c>
      <c r="CZ20" s="64">
        <v>0</v>
      </c>
      <c r="DA20" s="64">
        <v>0</v>
      </c>
      <c r="DB20" s="65">
        <v>0</v>
      </c>
      <c r="DC20" s="65">
        <v>0</v>
      </c>
      <c r="DD20" s="66">
        <v>0</v>
      </c>
      <c r="DE20" s="64">
        <v>0</v>
      </c>
      <c r="DF20" s="64">
        <v>0</v>
      </c>
      <c r="DG20" s="64">
        <v>0</v>
      </c>
      <c r="DH20" s="65">
        <v>0</v>
      </c>
      <c r="DI20" s="66">
        <v>32</v>
      </c>
      <c r="DJ20" s="64">
        <v>63</v>
      </c>
      <c r="DK20" s="65">
        <v>0</v>
      </c>
      <c r="DL20" s="65">
        <v>5</v>
      </c>
      <c r="DM20" s="65">
        <v>0</v>
      </c>
      <c r="DN20" s="66">
        <v>0</v>
      </c>
      <c r="DO20" s="64">
        <v>0</v>
      </c>
      <c r="DP20" s="65">
        <v>0</v>
      </c>
      <c r="DQ20" s="65">
        <v>0</v>
      </c>
      <c r="DR20" s="64">
        <v>0</v>
      </c>
      <c r="DS20" s="66">
        <v>12</v>
      </c>
      <c r="DT20" s="64">
        <v>0</v>
      </c>
      <c r="DU20" s="65">
        <v>0</v>
      </c>
      <c r="DV20" s="66">
        <v>0</v>
      </c>
      <c r="DW20" s="66">
        <v>0</v>
      </c>
      <c r="DX20" s="64">
        <v>0</v>
      </c>
      <c r="DY20" s="64">
        <v>2</v>
      </c>
      <c r="DZ20" s="65">
        <v>13</v>
      </c>
      <c r="EA20" s="65">
        <v>0</v>
      </c>
      <c r="EB20" s="64">
        <v>0</v>
      </c>
      <c r="EC20" s="65">
        <v>57</v>
      </c>
      <c r="ED20" s="64">
        <v>0</v>
      </c>
      <c r="EE20" s="64">
        <v>15</v>
      </c>
      <c r="EF20" s="65">
        <v>0</v>
      </c>
      <c r="EG20" s="64">
        <v>0</v>
      </c>
      <c r="EH20" s="67">
        <v>0</v>
      </c>
      <c r="EI20" s="65">
        <v>0</v>
      </c>
      <c r="EJ20" s="64">
        <v>0</v>
      </c>
      <c r="EK20" s="64">
        <v>0</v>
      </c>
      <c r="EL20" s="65">
        <v>0</v>
      </c>
      <c r="EM20" s="65">
        <v>0</v>
      </c>
      <c r="EN20" s="66">
        <v>0</v>
      </c>
      <c r="EO20" s="64">
        <v>0</v>
      </c>
      <c r="EP20" s="66">
        <v>0</v>
      </c>
      <c r="EQ20" s="64">
        <v>4</v>
      </c>
      <c r="ER20" s="67">
        <v>3</v>
      </c>
      <c r="ES20" s="65">
        <v>0</v>
      </c>
      <c r="ET20" s="66">
        <v>0</v>
      </c>
      <c r="EU20" s="64">
        <v>0</v>
      </c>
      <c r="EV20" s="64">
        <v>1</v>
      </c>
      <c r="EW20" s="66">
        <v>28</v>
      </c>
      <c r="EX20" s="65">
        <v>12</v>
      </c>
      <c r="EY20" s="65">
        <v>3</v>
      </c>
      <c r="EZ20" s="70">
        <v>7</v>
      </c>
      <c r="FA20" s="42">
        <v>18</v>
      </c>
      <c r="FB20" s="74">
        <v>0</v>
      </c>
      <c r="FC20" s="71">
        <f t="shared" si="9"/>
        <v>398</v>
      </c>
      <c r="FD20" s="71">
        <f t="shared" si="10"/>
        <v>414</v>
      </c>
      <c r="FE20" s="72">
        <f t="shared" si="11"/>
        <v>812</v>
      </c>
      <c r="FF20" s="72">
        <f t="shared" si="12"/>
        <v>2012</v>
      </c>
    </row>
    <row r="21" spans="1:162" ht="30" customHeight="1">
      <c r="A21" s="237" t="s">
        <v>39</v>
      </c>
      <c r="B21" s="215" t="s">
        <v>1050</v>
      </c>
      <c r="C21" s="215">
        <v>146</v>
      </c>
      <c r="D21" s="11">
        <v>168</v>
      </c>
      <c r="E21" s="215">
        <v>75</v>
      </c>
      <c r="F21" s="11">
        <v>35</v>
      </c>
      <c r="G21" s="216">
        <v>15</v>
      </c>
      <c r="H21" s="11">
        <v>25</v>
      </c>
      <c r="I21" s="216">
        <v>194</v>
      </c>
      <c r="J21" s="217">
        <v>184</v>
      </c>
      <c r="K21" s="218">
        <f t="shared" si="1"/>
        <v>430</v>
      </c>
      <c r="L21" s="218">
        <f t="shared" si="2"/>
        <v>412</v>
      </c>
      <c r="M21" s="219">
        <f t="shared" si="3"/>
        <v>842</v>
      </c>
      <c r="N21" s="217">
        <v>28</v>
      </c>
      <c r="O21" s="215">
        <v>38</v>
      </c>
      <c r="P21" s="216">
        <v>44</v>
      </c>
      <c r="Q21" s="217">
        <v>48</v>
      </c>
      <c r="R21" s="220">
        <v>44</v>
      </c>
      <c r="S21" s="238">
        <v>49</v>
      </c>
      <c r="T21" s="216">
        <v>2</v>
      </c>
      <c r="U21" s="217">
        <v>0</v>
      </c>
      <c r="V21" s="215">
        <v>2</v>
      </c>
      <c r="W21" s="215">
        <v>0</v>
      </c>
      <c r="X21" s="215">
        <v>1</v>
      </c>
      <c r="Y21" s="215">
        <v>1</v>
      </c>
      <c r="Z21" s="67">
        <v>27</v>
      </c>
      <c r="AA21" s="217">
        <v>3</v>
      </c>
      <c r="AB21" s="215">
        <v>61</v>
      </c>
      <c r="AC21" s="215">
        <v>252</v>
      </c>
      <c r="AD21" s="215">
        <v>20</v>
      </c>
      <c r="AE21" s="215">
        <v>41</v>
      </c>
      <c r="AF21" s="218">
        <f t="shared" si="4"/>
        <v>229</v>
      </c>
      <c r="AG21" s="218">
        <f t="shared" si="5"/>
        <v>432</v>
      </c>
      <c r="AH21" s="62">
        <f t="shared" si="6"/>
        <v>661</v>
      </c>
      <c r="AI21" s="64">
        <v>17</v>
      </c>
      <c r="AJ21" s="63">
        <v>30</v>
      </c>
      <c r="AK21" s="64">
        <v>0</v>
      </c>
      <c r="AL21" s="64">
        <v>7</v>
      </c>
      <c r="AM21" s="64">
        <v>2</v>
      </c>
      <c r="AN21" s="65">
        <v>3</v>
      </c>
      <c r="AO21" s="66">
        <v>2</v>
      </c>
      <c r="AP21" s="65">
        <v>12</v>
      </c>
      <c r="AQ21" s="65">
        <v>22</v>
      </c>
      <c r="AR21" s="11">
        <v>0</v>
      </c>
      <c r="AS21" s="66">
        <v>17</v>
      </c>
      <c r="AT21" s="64">
        <v>27</v>
      </c>
      <c r="AU21" s="67">
        <v>16</v>
      </c>
      <c r="AV21" s="65">
        <v>21</v>
      </c>
      <c r="AW21" s="65">
        <v>2</v>
      </c>
      <c r="AX21" s="66">
        <v>2</v>
      </c>
      <c r="AY21" s="67">
        <v>1</v>
      </c>
      <c r="AZ21" s="65">
        <v>3</v>
      </c>
      <c r="BA21" s="66">
        <v>18</v>
      </c>
      <c r="BB21" s="65">
        <v>8</v>
      </c>
      <c r="BC21" s="65">
        <v>13</v>
      </c>
      <c r="BD21" s="65">
        <v>3</v>
      </c>
      <c r="BE21" s="65">
        <v>0</v>
      </c>
      <c r="BF21" s="66">
        <v>0</v>
      </c>
      <c r="BG21" s="64">
        <v>57</v>
      </c>
      <c r="BH21" s="65">
        <v>39</v>
      </c>
      <c r="BI21" s="66">
        <v>0</v>
      </c>
      <c r="BJ21" s="65">
        <v>0</v>
      </c>
      <c r="BK21" s="239">
        <v>0</v>
      </c>
      <c r="BL21" s="67">
        <v>0</v>
      </c>
      <c r="BM21" s="65">
        <v>0</v>
      </c>
      <c r="BN21" s="65">
        <v>0</v>
      </c>
      <c r="BO21" s="64">
        <v>15</v>
      </c>
      <c r="BP21" s="65">
        <v>19</v>
      </c>
      <c r="BQ21" s="66">
        <v>0</v>
      </c>
      <c r="BR21" s="65">
        <v>0</v>
      </c>
      <c r="BS21" s="64">
        <v>13</v>
      </c>
      <c r="BT21" s="65">
        <v>0</v>
      </c>
      <c r="BU21" s="65">
        <v>7</v>
      </c>
      <c r="BV21" s="65">
        <v>7</v>
      </c>
      <c r="BW21" s="64">
        <v>99</v>
      </c>
      <c r="BX21" s="68">
        <f t="shared" si="0"/>
        <v>202</v>
      </c>
      <c r="BY21" s="68">
        <f t="shared" si="7"/>
        <v>280</v>
      </c>
      <c r="BZ21" s="69">
        <f t="shared" si="8"/>
        <v>482</v>
      </c>
      <c r="CA21" s="64">
        <v>0</v>
      </c>
      <c r="CB21" s="64">
        <v>0</v>
      </c>
      <c r="CC21" s="64">
        <v>3</v>
      </c>
      <c r="CD21" s="65">
        <v>0</v>
      </c>
      <c r="CE21" s="66">
        <v>0</v>
      </c>
      <c r="CF21" s="65">
        <v>0</v>
      </c>
      <c r="CG21" s="66">
        <v>1</v>
      </c>
      <c r="CH21" s="65">
        <v>0</v>
      </c>
      <c r="CI21" s="65">
        <v>25</v>
      </c>
      <c r="CJ21" s="65">
        <v>29</v>
      </c>
      <c r="CK21" s="65">
        <v>0</v>
      </c>
      <c r="CL21" s="65">
        <v>0</v>
      </c>
      <c r="CM21" s="66">
        <v>0</v>
      </c>
      <c r="CN21" s="64">
        <v>0</v>
      </c>
      <c r="CO21" s="65">
        <v>2</v>
      </c>
      <c r="CP21" s="65">
        <v>4</v>
      </c>
      <c r="CQ21" s="66">
        <v>120</v>
      </c>
      <c r="CR21" s="66">
        <v>84</v>
      </c>
      <c r="CS21" s="64">
        <v>0</v>
      </c>
      <c r="CT21" s="64">
        <v>0</v>
      </c>
      <c r="CU21" s="64">
        <v>0</v>
      </c>
      <c r="CV21" s="65">
        <v>0</v>
      </c>
      <c r="CW21" s="65">
        <v>38</v>
      </c>
      <c r="CX21" s="66">
        <v>114</v>
      </c>
      <c r="CY21" s="64">
        <v>0</v>
      </c>
      <c r="CZ21" s="64">
        <v>0</v>
      </c>
      <c r="DA21" s="64">
        <v>4</v>
      </c>
      <c r="DB21" s="65">
        <v>0</v>
      </c>
      <c r="DC21" s="65">
        <v>21</v>
      </c>
      <c r="DD21" s="66">
        <v>13</v>
      </c>
      <c r="DE21" s="64">
        <v>0</v>
      </c>
      <c r="DF21" s="64">
        <v>0</v>
      </c>
      <c r="DG21" s="64">
        <v>39</v>
      </c>
      <c r="DH21" s="65">
        <v>24</v>
      </c>
      <c r="DI21" s="66">
        <v>0</v>
      </c>
      <c r="DJ21" s="64">
        <v>58</v>
      </c>
      <c r="DK21" s="65">
        <v>0</v>
      </c>
      <c r="DL21" s="65">
        <v>2</v>
      </c>
      <c r="DM21" s="65">
        <v>0</v>
      </c>
      <c r="DN21" s="66">
        <v>17</v>
      </c>
      <c r="DO21" s="64">
        <v>43</v>
      </c>
      <c r="DP21" s="65">
        <v>24</v>
      </c>
      <c r="DQ21" s="65">
        <v>0</v>
      </c>
      <c r="DR21" s="64">
        <v>0</v>
      </c>
      <c r="DS21" s="66">
        <v>0</v>
      </c>
      <c r="DT21" s="64">
        <v>59</v>
      </c>
      <c r="DU21" s="65">
        <v>0</v>
      </c>
      <c r="DV21" s="66">
        <v>0</v>
      </c>
      <c r="DW21" s="66">
        <v>0</v>
      </c>
      <c r="DX21" s="64">
        <v>0</v>
      </c>
      <c r="DY21" s="64">
        <v>0</v>
      </c>
      <c r="DZ21" s="65">
        <v>26</v>
      </c>
      <c r="EA21" s="65">
        <v>11</v>
      </c>
      <c r="EB21" s="64">
        <v>4</v>
      </c>
      <c r="EC21" s="65">
        <v>13</v>
      </c>
      <c r="ED21" s="64">
        <v>0</v>
      </c>
      <c r="EE21" s="64">
        <v>48</v>
      </c>
      <c r="EF21" s="65">
        <v>0</v>
      </c>
      <c r="EG21" s="64">
        <v>250</v>
      </c>
      <c r="EH21" s="67">
        <v>133</v>
      </c>
      <c r="EI21" s="65">
        <v>0</v>
      </c>
      <c r="EJ21" s="64">
        <v>0</v>
      </c>
      <c r="EK21" s="64">
        <v>34</v>
      </c>
      <c r="EL21" s="65">
        <v>0</v>
      </c>
      <c r="EM21" s="65">
        <v>0</v>
      </c>
      <c r="EN21" s="66">
        <v>1</v>
      </c>
      <c r="EO21" s="64">
        <v>0</v>
      </c>
      <c r="EP21" s="66">
        <v>5</v>
      </c>
      <c r="EQ21" s="64">
        <v>36</v>
      </c>
      <c r="ER21" s="67">
        <v>73</v>
      </c>
      <c r="ES21" s="65">
        <v>0</v>
      </c>
      <c r="ET21" s="66">
        <v>7</v>
      </c>
      <c r="EU21" s="64">
        <v>0</v>
      </c>
      <c r="EV21" s="64">
        <v>0</v>
      </c>
      <c r="EW21" s="66">
        <v>28</v>
      </c>
      <c r="EX21" s="65">
        <v>30</v>
      </c>
      <c r="EY21" s="65">
        <v>0</v>
      </c>
      <c r="EZ21" s="70">
        <v>60</v>
      </c>
      <c r="FA21" s="42">
        <v>74</v>
      </c>
      <c r="FB21" s="74">
        <v>79</v>
      </c>
      <c r="FC21" s="71">
        <f t="shared" si="9"/>
        <v>790</v>
      </c>
      <c r="FD21" s="71">
        <f t="shared" si="10"/>
        <v>846</v>
      </c>
      <c r="FE21" s="72">
        <f t="shared" si="11"/>
        <v>1636</v>
      </c>
      <c r="FF21" s="72">
        <f t="shared" si="12"/>
        <v>3621</v>
      </c>
    </row>
    <row r="22" spans="1:162" ht="30" customHeight="1">
      <c r="A22" s="237" t="s">
        <v>48</v>
      </c>
      <c r="B22" s="215" t="s">
        <v>1050</v>
      </c>
      <c r="C22" s="215">
        <v>64</v>
      </c>
      <c r="D22" s="11">
        <v>115</v>
      </c>
      <c r="E22" s="215">
        <v>56</v>
      </c>
      <c r="F22" s="11">
        <v>41</v>
      </c>
      <c r="G22" s="216">
        <v>3</v>
      </c>
      <c r="H22" s="11">
        <v>6</v>
      </c>
      <c r="I22" s="216">
        <v>164</v>
      </c>
      <c r="J22" s="217">
        <v>33</v>
      </c>
      <c r="K22" s="218">
        <f t="shared" si="1"/>
        <v>287</v>
      </c>
      <c r="L22" s="218">
        <f t="shared" si="2"/>
        <v>195</v>
      </c>
      <c r="M22" s="219">
        <f t="shared" si="3"/>
        <v>482</v>
      </c>
      <c r="N22" s="217">
        <v>39</v>
      </c>
      <c r="O22" s="215">
        <v>48</v>
      </c>
      <c r="P22" s="216">
        <v>41</v>
      </c>
      <c r="Q22" s="217">
        <v>90</v>
      </c>
      <c r="R22" s="220">
        <v>15</v>
      </c>
      <c r="S22" s="238">
        <v>4</v>
      </c>
      <c r="T22" s="216">
        <v>3</v>
      </c>
      <c r="U22" s="217">
        <v>0</v>
      </c>
      <c r="V22" s="215">
        <v>8</v>
      </c>
      <c r="W22" s="215">
        <v>1</v>
      </c>
      <c r="X22" s="215">
        <v>0</v>
      </c>
      <c r="Y22" s="215">
        <v>0</v>
      </c>
      <c r="Z22" s="67">
        <v>2</v>
      </c>
      <c r="AA22" s="217">
        <v>0</v>
      </c>
      <c r="AB22" s="215">
        <v>105</v>
      </c>
      <c r="AC22" s="215">
        <v>109</v>
      </c>
      <c r="AD22" s="215">
        <v>14</v>
      </c>
      <c r="AE22" s="215">
        <v>27</v>
      </c>
      <c r="AF22" s="218">
        <f t="shared" si="4"/>
        <v>227</v>
      </c>
      <c r="AG22" s="218">
        <f t="shared" si="5"/>
        <v>279</v>
      </c>
      <c r="AH22" s="62">
        <f t="shared" si="6"/>
        <v>506</v>
      </c>
      <c r="AI22" s="64">
        <v>0</v>
      </c>
      <c r="AJ22" s="63">
        <v>0</v>
      </c>
      <c r="AK22" s="64">
        <v>0</v>
      </c>
      <c r="AL22" s="64">
        <v>0</v>
      </c>
      <c r="AM22" s="64">
        <v>3</v>
      </c>
      <c r="AN22" s="65">
        <v>3</v>
      </c>
      <c r="AO22" s="66">
        <v>2</v>
      </c>
      <c r="AP22" s="65">
        <v>2</v>
      </c>
      <c r="AQ22" s="65">
        <v>24</v>
      </c>
      <c r="AR22" s="11">
        <v>13</v>
      </c>
      <c r="AS22" s="66">
        <v>14</v>
      </c>
      <c r="AT22" s="64">
        <v>9</v>
      </c>
      <c r="AU22" s="67">
        <v>2</v>
      </c>
      <c r="AV22" s="65">
        <v>2</v>
      </c>
      <c r="AW22" s="65">
        <v>15</v>
      </c>
      <c r="AX22" s="66">
        <v>8</v>
      </c>
      <c r="AY22" s="67">
        <v>20</v>
      </c>
      <c r="AZ22" s="65">
        <v>13</v>
      </c>
      <c r="BA22" s="66">
        <v>0</v>
      </c>
      <c r="BB22" s="65">
        <v>0</v>
      </c>
      <c r="BC22" s="65">
        <v>4</v>
      </c>
      <c r="BD22" s="65">
        <v>0</v>
      </c>
      <c r="BE22" s="65">
        <v>0</v>
      </c>
      <c r="BF22" s="66">
        <v>0</v>
      </c>
      <c r="BG22" s="64">
        <v>6</v>
      </c>
      <c r="BH22" s="65">
        <v>2</v>
      </c>
      <c r="BI22" s="66">
        <v>0</v>
      </c>
      <c r="BJ22" s="65">
        <v>0</v>
      </c>
      <c r="BK22" s="239">
        <v>1</v>
      </c>
      <c r="BL22" s="67">
        <v>0</v>
      </c>
      <c r="BM22" s="65">
        <v>0</v>
      </c>
      <c r="BN22" s="65">
        <v>0</v>
      </c>
      <c r="BO22" s="64">
        <v>0</v>
      </c>
      <c r="BP22" s="65">
        <v>0</v>
      </c>
      <c r="BQ22" s="66">
        <v>0</v>
      </c>
      <c r="BR22" s="65">
        <v>0</v>
      </c>
      <c r="BS22" s="64">
        <v>34</v>
      </c>
      <c r="BT22" s="65">
        <v>23</v>
      </c>
      <c r="BU22" s="65">
        <v>33</v>
      </c>
      <c r="BV22" s="65">
        <v>22</v>
      </c>
      <c r="BW22" s="64">
        <v>38</v>
      </c>
      <c r="BX22" s="68">
        <f t="shared" si="0"/>
        <v>158</v>
      </c>
      <c r="BY22" s="68">
        <f t="shared" si="7"/>
        <v>135</v>
      </c>
      <c r="BZ22" s="69">
        <f t="shared" si="8"/>
        <v>293</v>
      </c>
      <c r="CA22" s="64">
        <v>0</v>
      </c>
      <c r="CB22" s="64">
        <v>0</v>
      </c>
      <c r="CC22" s="64">
        <v>56</v>
      </c>
      <c r="CD22" s="65">
        <v>54</v>
      </c>
      <c r="CE22" s="66">
        <v>0</v>
      </c>
      <c r="CF22" s="65">
        <v>0</v>
      </c>
      <c r="CG22" s="66">
        <v>0</v>
      </c>
      <c r="CH22" s="65">
        <v>0</v>
      </c>
      <c r="CI22" s="65">
        <v>11</v>
      </c>
      <c r="CJ22" s="65">
        <v>23</v>
      </c>
      <c r="CK22" s="65">
        <v>0</v>
      </c>
      <c r="CL22" s="65">
        <v>0</v>
      </c>
      <c r="CM22" s="66">
        <v>0</v>
      </c>
      <c r="CN22" s="64">
        <v>0</v>
      </c>
      <c r="CO22" s="65">
        <v>13</v>
      </c>
      <c r="CP22" s="65">
        <v>10</v>
      </c>
      <c r="CQ22" s="66">
        <v>14</v>
      </c>
      <c r="CR22" s="66">
        <v>19</v>
      </c>
      <c r="CS22" s="64">
        <v>0</v>
      </c>
      <c r="CT22" s="64">
        <v>0</v>
      </c>
      <c r="CU22" s="64">
        <v>52</v>
      </c>
      <c r="CV22" s="65">
        <v>1</v>
      </c>
      <c r="CW22" s="65">
        <v>53</v>
      </c>
      <c r="CX22" s="66">
        <v>71</v>
      </c>
      <c r="CY22" s="64">
        <v>0</v>
      </c>
      <c r="CZ22" s="64">
        <v>0</v>
      </c>
      <c r="DA22" s="64">
        <v>3</v>
      </c>
      <c r="DB22" s="65">
        <v>0</v>
      </c>
      <c r="DC22" s="65">
        <v>12</v>
      </c>
      <c r="DD22" s="66">
        <v>13</v>
      </c>
      <c r="DE22" s="64">
        <v>0</v>
      </c>
      <c r="DF22" s="64">
        <v>0</v>
      </c>
      <c r="DG22" s="64">
        <v>0</v>
      </c>
      <c r="DH22" s="65">
        <v>1</v>
      </c>
      <c r="DI22" s="66">
        <v>0</v>
      </c>
      <c r="DJ22" s="64">
        <v>1</v>
      </c>
      <c r="DK22" s="65">
        <v>0</v>
      </c>
      <c r="DL22" s="65">
        <v>0</v>
      </c>
      <c r="DM22" s="65">
        <v>0</v>
      </c>
      <c r="DN22" s="66">
        <v>0</v>
      </c>
      <c r="DO22" s="64">
        <v>0</v>
      </c>
      <c r="DP22" s="65">
        <v>0</v>
      </c>
      <c r="DQ22" s="65">
        <v>0</v>
      </c>
      <c r="DR22" s="64">
        <v>0</v>
      </c>
      <c r="DS22" s="66">
        <v>99</v>
      </c>
      <c r="DT22" s="64">
        <v>68</v>
      </c>
      <c r="DU22" s="65">
        <v>0</v>
      </c>
      <c r="DV22" s="66">
        <v>0</v>
      </c>
      <c r="DW22" s="66">
        <v>0</v>
      </c>
      <c r="DX22" s="64">
        <v>0</v>
      </c>
      <c r="DY22" s="64">
        <v>0</v>
      </c>
      <c r="DZ22" s="65">
        <v>0</v>
      </c>
      <c r="EA22" s="65">
        <v>0</v>
      </c>
      <c r="EB22" s="64">
        <v>0</v>
      </c>
      <c r="EC22" s="65">
        <v>0</v>
      </c>
      <c r="ED22" s="64">
        <v>0</v>
      </c>
      <c r="EE22" s="64">
        <v>8</v>
      </c>
      <c r="EF22" s="65">
        <v>8</v>
      </c>
      <c r="EG22" s="64">
        <v>123</v>
      </c>
      <c r="EH22" s="67">
        <v>85</v>
      </c>
      <c r="EI22" s="65">
        <v>0</v>
      </c>
      <c r="EJ22" s="64">
        <v>0</v>
      </c>
      <c r="EK22" s="64">
        <v>0</v>
      </c>
      <c r="EL22" s="65">
        <v>18</v>
      </c>
      <c r="EM22" s="65">
        <v>0</v>
      </c>
      <c r="EN22" s="66">
        <v>0</v>
      </c>
      <c r="EO22" s="64">
        <v>0</v>
      </c>
      <c r="EP22" s="66">
        <v>0</v>
      </c>
      <c r="EQ22" s="64">
        <v>34</v>
      </c>
      <c r="ER22" s="67">
        <v>7</v>
      </c>
      <c r="ES22" s="65">
        <v>0</v>
      </c>
      <c r="ET22" s="66">
        <v>0</v>
      </c>
      <c r="EU22" s="64">
        <v>0</v>
      </c>
      <c r="EV22" s="64">
        <v>0</v>
      </c>
      <c r="EW22" s="66">
        <v>24</v>
      </c>
      <c r="EX22" s="65">
        <v>25</v>
      </c>
      <c r="EY22" s="65">
        <v>2</v>
      </c>
      <c r="EZ22" s="70">
        <v>8</v>
      </c>
      <c r="FA22" s="42">
        <v>27</v>
      </c>
      <c r="FB22" s="74">
        <v>32</v>
      </c>
      <c r="FC22" s="71">
        <f t="shared" si="9"/>
        <v>531</v>
      </c>
      <c r="FD22" s="71">
        <f t="shared" si="10"/>
        <v>444</v>
      </c>
      <c r="FE22" s="72">
        <f t="shared" si="11"/>
        <v>975</v>
      </c>
      <c r="FF22" s="72">
        <f t="shared" si="12"/>
        <v>2256</v>
      </c>
    </row>
    <row r="23" spans="1:162" ht="30" customHeight="1">
      <c r="A23" s="237" t="s">
        <v>49</v>
      </c>
      <c r="B23" s="215" t="s">
        <v>1050</v>
      </c>
      <c r="C23" s="215">
        <v>117</v>
      </c>
      <c r="D23" s="11">
        <v>158</v>
      </c>
      <c r="E23" s="215">
        <v>45</v>
      </c>
      <c r="F23" s="11">
        <v>47</v>
      </c>
      <c r="G23" s="216">
        <v>15</v>
      </c>
      <c r="H23" s="11">
        <v>10</v>
      </c>
      <c r="I23" s="216">
        <v>236</v>
      </c>
      <c r="J23" s="217">
        <v>58</v>
      </c>
      <c r="K23" s="218">
        <f t="shared" si="1"/>
        <v>413</v>
      </c>
      <c r="L23" s="218">
        <f t="shared" si="2"/>
        <v>273</v>
      </c>
      <c r="M23" s="219">
        <f t="shared" si="3"/>
        <v>686</v>
      </c>
      <c r="N23" s="217">
        <v>33</v>
      </c>
      <c r="O23" s="215">
        <v>13</v>
      </c>
      <c r="P23" s="216">
        <v>71</v>
      </c>
      <c r="Q23" s="217">
        <v>32</v>
      </c>
      <c r="R23" s="220">
        <v>10</v>
      </c>
      <c r="S23" s="238">
        <v>19</v>
      </c>
      <c r="T23" s="216">
        <v>3</v>
      </c>
      <c r="U23" s="217">
        <v>2</v>
      </c>
      <c r="V23" s="215">
        <v>8</v>
      </c>
      <c r="W23" s="215">
        <v>2</v>
      </c>
      <c r="X23" s="215">
        <v>2</v>
      </c>
      <c r="Y23" s="215">
        <v>0</v>
      </c>
      <c r="Z23" s="67">
        <v>12</v>
      </c>
      <c r="AA23" s="217">
        <v>0</v>
      </c>
      <c r="AB23" s="215">
        <v>108</v>
      </c>
      <c r="AC23" s="215">
        <v>182</v>
      </c>
      <c r="AD23" s="215">
        <v>15</v>
      </c>
      <c r="AE23" s="215">
        <v>51</v>
      </c>
      <c r="AF23" s="218">
        <f t="shared" si="4"/>
        <v>262</v>
      </c>
      <c r="AG23" s="218">
        <f t="shared" si="5"/>
        <v>301</v>
      </c>
      <c r="AH23" s="62">
        <f t="shared" si="6"/>
        <v>563</v>
      </c>
      <c r="AI23" s="64">
        <v>184</v>
      </c>
      <c r="AJ23" s="63">
        <v>13</v>
      </c>
      <c r="AK23" s="64">
        <v>0</v>
      </c>
      <c r="AL23" s="64">
        <v>5</v>
      </c>
      <c r="AM23" s="64">
        <v>10</v>
      </c>
      <c r="AN23" s="65">
        <v>1</v>
      </c>
      <c r="AO23" s="66">
        <v>13</v>
      </c>
      <c r="AP23" s="65">
        <v>15</v>
      </c>
      <c r="AQ23" s="65">
        <v>40</v>
      </c>
      <c r="AR23" s="11">
        <v>47</v>
      </c>
      <c r="AS23" s="66">
        <v>36</v>
      </c>
      <c r="AT23" s="64">
        <v>26</v>
      </c>
      <c r="AU23" s="67">
        <v>18</v>
      </c>
      <c r="AV23" s="65">
        <v>16</v>
      </c>
      <c r="AW23" s="65">
        <v>74</v>
      </c>
      <c r="AX23" s="66">
        <v>48</v>
      </c>
      <c r="AY23" s="67">
        <v>8</v>
      </c>
      <c r="AZ23" s="65">
        <v>0</v>
      </c>
      <c r="BA23" s="66">
        <v>1</v>
      </c>
      <c r="BB23" s="65">
        <v>3</v>
      </c>
      <c r="BC23" s="65">
        <v>3</v>
      </c>
      <c r="BD23" s="65">
        <v>0</v>
      </c>
      <c r="BE23" s="65">
        <v>0</v>
      </c>
      <c r="BF23" s="66">
        <v>0</v>
      </c>
      <c r="BG23" s="64">
        <v>38</v>
      </c>
      <c r="BH23" s="65">
        <v>10</v>
      </c>
      <c r="BI23" s="66">
        <v>5</v>
      </c>
      <c r="BJ23" s="65">
        <v>0</v>
      </c>
      <c r="BK23" s="239">
        <v>0</v>
      </c>
      <c r="BL23" s="67">
        <v>0</v>
      </c>
      <c r="BM23" s="65">
        <v>0</v>
      </c>
      <c r="BN23" s="65">
        <v>0</v>
      </c>
      <c r="BO23" s="64">
        <v>0</v>
      </c>
      <c r="BP23" s="65">
        <v>0</v>
      </c>
      <c r="BQ23" s="66">
        <v>0</v>
      </c>
      <c r="BR23" s="65">
        <v>0</v>
      </c>
      <c r="BS23" s="64">
        <v>19</v>
      </c>
      <c r="BT23" s="65">
        <v>0</v>
      </c>
      <c r="BU23" s="65">
        <v>19</v>
      </c>
      <c r="BV23" s="65">
        <v>17</v>
      </c>
      <c r="BW23" s="64">
        <v>64</v>
      </c>
      <c r="BX23" s="68">
        <f t="shared" si="0"/>
        <v>468</v>
      </c>
      <c r="BY23" s="68">
        <f t="shared" si="7"/>
        <v>265</v>
      </c>
      <c r="BZ23" s="69">
        <f t="shared" si="8"/>
        <v>733</v>
      </c>
      <c r="CA23" s="64">
        <v>0</v>
      </c>
      <c r="CB23" s="64">
        <v>0</v>
      </c>
      <c r="CC23" s="64">
        <v>103</v>
      </c>
      <c r="CD23" s="65">
        <v>110</v>
      </c>
      <c r="CE23" s="66">
        <v>0</v>
      </c>
      <c r="CF23" s="65">
        <v>0</v>
      </c>
      <c r="CG23" s="66">
        <v>0</v>
      </c>
      <c r="CH23" s="65">
        <v>1</v>
      </c>
      <c r="CI23" s="65">
        <v>52</v>
      </c>
      <c r="CJ23" s="65">
        <v>35</v>
      </c>
      <c r="CK23" s="65">
        <v>43</v>
      </c>
      <c r="CL23" s="65">
        <v>57</v>
      </c>
      <c r="CM23" s="66">
        <v>6</v>
      </c>
      <c r="CN23" s="64">
        <v>0</v>
      </c>
      <c r="CO23" s="65">
        <v>11</v>
      </c>
      <c r="CP23" s="65">
        <v>16</v>
      </c>
      <c r="CQ23" s="66">
        <v>99</v>
      </c>
      <c r="CR23" s="66">
        <v>127</v>
      </c>
      <c r="CS23" s="64">
        <v>0</v>
      </c>
      <c r="CT23" s="64">
        <v>0</v>
      </c>
      <c r="CU23" s="64">
        <v>9</v>
      </c>
      <c r="CV23" s="65">
        <v>0</v>
      </c>
      <c r="CW23" s="65">
        <v>70</v>
      </c>
      <c r="CX23" s="66">
        <v>99</v>
      </c>
      <c r="CY23" s="64">
        <v>0</v>
      </c>
      <c r="CZ23" s="64">
        <v>0</v>
      </c>
      <c r="DA23" s="64">
        <v>13</v>
      </c>
      <c r="DB23" s="65">
        <v>0</v>
      </c>
      <c r="DC23" s="65">
        <v>58</v>
      </c>
      <c r="DD23" s="66">
        <v>22</v>
      </c>
      <c r="DE23" s="64">
        <v>0</v>
      </c>
      <c r="DF23" s="64">
        <v>0</v>
      </c>
      <c r="DG23" s="64">
        <v>99</v>
      </c>
      <c r="DH23" s="65">
        <v>58</v>
      </c>
      <c r="DI23" s="66">
        <v>0</v>
      </c>
      <c r="DJ23" s="64">
        <v>2</v>
      </c>
      <c r="DK23" s="65">
        <v>0</v>
      </c>
      <c r="DL23" s="65">
        <v>0</v>
      </c>
      <c r="DM23" s="65">
        <v>0</v>
      </c>
      <c r="DN23" s="66">
        <v>0</v>
      </c>
      <c r="DO23" s="64">
        <v>0</v>
      </c>
      <c r="DP23" s="65">
        <v>0</v>
      </c>
      <c r="DQ23" s="65">
        <v>0</v>
      </c>
      <c r="DR23" s="64">
        <v>0</v>
      </c>
      <c r="DS23" s="66">
        <v>126</v>
      </c>
      <c r="DT23" s="64">
        <v>104</v>
      </c>
      <c r="DU23" s="65">
        <v>25</v>
      </c>
      <c r="DV23" s="66">
        <v>32</v>
      </c>
      <c r="DW23" s="66">
        <v>0</v>
      </c>
      <c r="DX23" s="64">
        <v>0</v>
      </c>
      <c r="DY23" s="64">
        <v>0</v>
      </c>
      <c r="DZ23" s="65">
        <v>5</v>
      </c>
      <c r="EA23" s="65">
        <v>12</v>
      </c>
      <c r="EB23" s="64">
        <v>22</v>
      </c>
      <c r="EC23" s="65">
        <v>0</v>
      </c>
      <c r="ED23" s="64">
        <v>0</v>
      </c>
      <c r="EE23" s="64">
        <v>40</v>
      </c>
      <c r="EF23" s="65">
        <v>0</v>
      </c>
      <c r="EG23" s="64">
        <v>61</v>
      </c>
      <c r="EH23" s="67">
        <v>49</v>
      </c>
      <c r="EI23" s="65">
        <v>0</v>
      </c>
      <c r="EJ23" s="64">
        <v>0</v>
      </c>
      <c r="EK23" s="64">
        <v>71</v>
      </c>
      <c r="EL23" s="65">
        <v>47</v>
      </c>
      <c r="EM23" s="65">
        <v>76</v>
      </c>
      <c r="EN23" s="66">
        <v>125</v>
      </c>
      <c r="EO23" s="64">
        <v>0</v>
      </c>
      <c r="EP23" s="66">
        <v>3</v>
      </c>
      <c r="EQ23" s="64">
        <v>60</v>
      </c>
      <c r="ER23" s="67">
        <v>89</v>
      </c>
      <c r="ES23" s="65">
        <v>0</v>
      </c>
      <c r="ET23" s="66">
        <v>0</v>
      </c>
      <c r="EU23" s="64">
        <v>0</v>
      </c>
      <c r="EV23" s="64">
        <v>4</v>
      </c>
      <c r="EW23" s="66">
        <v>42</v>
      </c>
      <c r="EX23" s="65">
        <v>34</v>
      </c>
      <c r="EY23" s="65">
        <v>27</v>
      </c>
      <c r="EZ23" s="70">
        <v>68</v>
      </c>
      <c r="FA23" s="42">
        <v>113</v>
      </c>
      <c r="FB23" s="74">
        <v>192</v>
      </c>
      <c r="FC23" s="71">
        <f t="shared" si="9"/>
        <v>1216</v>
      </c>
      <c r="FD23" s="71">
        <f t="shared" si="10"/>
        <v>1301</v>
      </c>
      <c r="FE23" s="72">
        <f t="shared" si="11"/>
        <v>2517</v>
      </c>
      <c r="FF23" s="72">
        <f t="shared" si="12"/>
        <v>4499</v>
      </c>
    </row>
    <row r="24" spans="1:162" ht="30" customHeight="1">
      <c r="A24" s="237" t="s">
        <v>50</v>
      </c>
      <c r="B24" s="215" t="s">
        <v>1050</v>
      </c>
      <c r="C24" s="215">
        <v>134</v>
      </c>
      <c r="D24" s="11">
        <v>131</v>
      </c>
      <c r="E24" s="215">
        <v>63</v>
      </c>
      <c r="F24" s="11">
        <v>64</v>
      </c>
      <c r="G24" s="216">
        <v>6</v>
      </c>
      <c r="H24" s="11">
        <v>4</v>
      </c>
      <c r="I24" s="216">
        <v>144</v>
      </c>
      <c r="J24" s="217">
        <v>90</v>
      </c>
      <c r="K24" s="218">
        <f t="shared" si="1"/>
        <v>347</v>
      </c>
      <c r="L24" s="218">
        <f t="shared" si="2"/>
        <v>289</v>
      </c>
      <c r="M24" s="219">
        <f t="shared" si="3"/>
        <v>636</v>
      </c>
      <c r="N24" s="217">
        <v>39</v>
      </c>
      <c r="O24" s="215">
        <v>16</v>
      </c>
      <c r="P24" s="216">
        <v>60</v>
      </c>
      <c r="Q24" s="217">
        <v>58</v>
      </c>
      <c r="R24" s="220">
        <v>8</v>
      </c>
      <c r="S24" s="238">
        <v>2</v>
      </c>
      <c r="T24" s="216">
        <v>3</v>
      </c>
      <c r="U24" s="217">
        <v>0</v>
      </c>
      <c r="V24" s="215">
        <v>8</v>
      </c>
      <c r="W24" s="215">
        <v>4</v>
      </c>
      <c r="X24" s="215">
        <v>2</v>
      </c>
      <c r="Y24" s="215">
        <v>1</v>
      </c>
      <c r="Z24" s="67">
        <v>3</v>
      </c>
      <c r="AA24" s="217">
        <v>0</v>
      </c>
      <c r="AB24" s="215">
        <v>80</v>
      </c>
      <c r="AC24" s="215">
        <v>160</v>
      </c>
      <c r="AD24" s="215">
        <v>22</v>
      </c>
      <c r="AE24" s="215">
        <v>10</v>
      </c>
      <c r="AF24" s="218">
        <f t="shared" si="4"/>
        <v>225</v>
      </c>
      <c r="AG24" s="218">
        <f t="shared" si="5"/>
        <v>251</v>
      </c>
      <c r="AH24" s="62">
        <f t="shared" si="6"/>
        <v>476</v>
      </c>
      <c r="AI24" s="64">
        <v>0</v>
      </c>
      <c r="AJ24" s="63">
        <v>0</v>
      </c>
      <c r="AK24" s="64">
        <v>0</v>
      </c>
      <c r="AL24" s="64">
        <v>0</v>
      </c>
      <c r="AM24" s="64">
        <v>12</v>
      </c>
      <c r="AN24" s="65">
        <v>41</v>
      </c>
      <c r="AO24" s="66">
        <v>48</v>
      </c>
      <c r="AP24" s="65">
        <v>41</v>
      </c>
      <c r="AQ24" s="65">
        <v>32</v>
      </c>
      <c r="AR24" s="11">
        <v>10</v>
      </c>
      <c r="AS24" s="66">
        <v>8</v>
      </c>
      <c r="AT24" s="64">
        <v>17</v>
      </c>
      <c r="AU24" s="67">
        <v>26</v>
      </c>
      <c r="AV24" s="65">
        <v>70</v>
      </c>
      <c r="AW24" s="65">
        <v>25</v>
      </c>
      <c r="AX24" s="66">
        <v>79</v>
      </c>
      <c r="AY24" s="67">
        <v>16</v>
      </c>
      <c r="AZ24" s="65">
        <v>8</v>
      </c>
      <c r="BA24" s="66">
        <v>0</v>
      </c>
      <c r="BB24" s="65">
        <v>6</v>
      </c>
      <c r="BC24" s="65">
        <v>31</v>
      </c>
      <c r="BD24" s="65">
        <v>0</v>
      </c>
      <c r="BE24" s="65">
        <v>69</v>
      </c>
      <c r="BF24" s="66">
        <v>55</v>
      </c>
      <c r="BG24" s="64">
        <v>8</v>
      </c>
      <c r="BH24" s="65">
        <v>31</v>
      </c>
      <c r="BI24" s="66">
        <v>0</v>
      </c>
      <c r="BJ24" s="65">
        <v>0</v>
      </c>
      <c r="BK24" s="239">
        <v>18</v>
      </c>
      <c r="BL24" s="67">
        <v>74</v>
      </c>
      <c r="BM24" s="65">
        <v>0</v>
      </c>
      <c r="BN24" s="65">
        <v>0</v>
      </c>
      <c r="BO24" s="64">
        <v>6</v>
      </c>
      <c r="BP24" s="65">
        <v>13</v>
      </c>
      <c r="BQ24" s="66">
        <v>0</v>
      </c>
      <c r="BR24" s="65">
        <v>0</v>
      </c>
      <c r="BS24" s="64">
        <v>43</v>
      </c>
      <c r="BT24" s="65">
        <v>12</v>
      </c>
      <c r="BU24" s="65">
        <v>36</v>
      </c>
      <c r="BV24" s="65">
        <v>66</v>
      </c>
      <c r="BW24" s="64">
        <v>113</v>
      </c>
      <c r="BX24" s="68">
        <f t="shared" si="0"/>
        <v>378</v>
      </c>
      <c r="BY24" s="68">
        <f t="shared" si="7"/>
        <v>636</v>
      </c>
      <c r="BZ24" s="69">
        <f t="shared" si="8"/>
        <v>1014</v>
      </c>
      <c r="CA24" s="64">
        <v>0</v>
      </c>
      <c r="CB24" s="64">
        <v>0</v>
      </c>
      <c r="CC24" s="64">
        <v>164</v>
      </c>
      <c r="CD24" s="65">
        <v>152</v>
      </c>
      <c r="CE24" s="66">
        <v>21</v>
      </c>
      <c r="CF24" s="65">
        <v>26</v>
      </c>
      <c r="CG24" s="66">
        <v>0</v>
      </c>
      <c r="CH24" s="65">
        <v>1</v>
      </c>
      <c r="CI24" s="65">
        <v>84</v>
      </c>
      <c r="CJ24" s="65">
        <v>101</v>
      </c>
      <c r="CK24" s="65">
        <v>59</v>
      </c>
      <c r="CL24" s="65">
        <v>31</v>
      </c>
      <c r="CM24" s="66">
        <v>0</v>
      </c>
      <c r="CN24" s="64">
        <v>3</v>
      </c>
      <c r="CO24" s="65">
        <v>18</v>
      </c>
      <c r="CP24" s="65">
        <v>0</v>
      </c>
      <c r="CQ24" s="66">
        <v>143</v>
      </c>
      <c r="CR24" s="66">
        <v>95</v>
      </c>
      <c r="CS24" s="64">
        <v>0</v>
      </c>
      <c r="CT24" s="64">
        <v>0</v>
      </c>
      <c r="CU24" s="64">
        <v>20</v>
      </c>
      <c r="CV24" s="65">
        <v>1</v>
      </c>
      <c r="CW24" s="65">
        <v>18</v>
      </c>
      <c r="CX24" s="66">
        <v>65</v>
      </c>
      <c r="CY24" s="64">
        <v>0</v>
      </c>
      <c r="CZ24" s="64">
        <v>0</v>
      </c>
      <c r="DA24" s="64">
        <v>17</v>
      </c>
      <c r="DB24" s="65">
        <v>10</v>
      </c>
      <c r="DC24" s="65">
        <v>104</v>
      </c>
      <c r="DD24" s="66">
        <v>87</v>
      </c>
      <c r="DE24" s="64">
        <v>0</v>
      </c>
      <c r="DF24" s="64">
        <v>0</v>
      </c>
      <c r="DG24" s="64">
        <v>27</v>
      </c>
      <c r="DH24" s="65">
        <v>36</v>
      </c>
      <c r="DI24" s="66">
        <v>0</v>
      </c>
      <c r="DJ24" s="64">
        <v>12</v>
      </c>
      <c r="DK24" s="65">
        <v>0</v>
      </c>
      <c r="DL24" s="65">
        <v>6</v>
      </c>
      <c r="DM24" s="65">
        <v>69</v>
      </c>
      <c r="DN24" s="66">
        <v>21</v>
      </c>
      <c r="DO24" s="64">
        <v>0</v>
      </c>
      <c r="DP24" s="65">
        <v>0</v>
      </c>
      <c r="DQ24" s="65">
        <v>0</v>
      </c>
      <c r="DR24" s="64">
        <v>0</v>
      </c>
      <c r="DS24" s="66">
        <v>31</v>
      </c>
      <c r="DT24" s="64">
        <v>19</v>
      </c>
      <c r="DU24" s="65">
        <v>12</v>
      </c>
      <c r="DV24" s="66">
        <v>15</v>
      </c>
      <c r="DW24" s="66">
        <v>0</v>
      </c>
      <c r="DX24" s="64">
        <v>0</v>
      </c>
      <c r="DY24" s="64">
        <v>3</v>
      </c>
      <c r="DZ24" s="65">
        <v>0</v>
      </c>
      <c r="EA24" s="65">
        <v>9</v>
      </c>
      <c r="EB24" s="64">
        <v>4</v>
      </c>
      <c r="EC24" s="65">
        <v>0</v>
      </c>
      <c r="ED24" s="64">
        <v>0</v>
      </c>
      <c r="EE24" s="64">
        <v>30</v>
      </c>
      <c r="EF24" s="65">
        <v>0</v>
      </c>
      <c r="EG24" s="64">
        <v>8</v>
      </c>
      <c r="EH24" s="67">
        <v>32</v>
      </c>
      <c r="EI24" s="65">
        <v>0</v>
      </c>
      <c r="EJ24" s="64">
        <v>0</v>
      </c>
      <c r="EK24" s="64">
        <v>182</v>
      </c>
      <c r="EL24" s="65">
        <v>165</v>
      </c>
      <c r="EM24" s="65">
        <v>0</v>
      </c>
      <c r="EN24" s="66">
        <v>51</v>
      </c>
      <c r="EO24" s="64">
        <v>0</v>
      </c>
      <c r="EP24" s="66">
        <v>0</v>
      </c>
      <c r="EQ24" s="64">
        <v>4</v>
      </c>
      <c r="ER24" s="67">
        <v>5</v>
      </c>
      <c r="ES24" s="65">
        <v>0</v>
      </c>
      <c r="ET24" s="66">
        <v>0</v>
      </c>
      <c r="EU24" s="64">
        <v>0</v>
      </c>
      <c r="EV24" s="64">
        <v>0</v>
      </c>
      <c r="EW24" s="66">
        <v>11</v>
      </c>
      <c r="EX24" s="65">
        <v>11</v>
      </c>
      <c r="EY24" s="65">
        <v>20</v>
      </c>
      <c r="EZ24" s="70">
        <v>20</v>
      </c>
      <c r="FA24" s="42">
        <v>32</v>
      </c>
      <c r="FB24" s="74"/>
      <c r="FC24" s="71">
        <f t="shared" si="9"/>
        <v>1086</v>
      </c>
      <c r="FD24" s="71">
        <f t="shared" si="10"/>
        <v>969</v>
      </c>
      <c r="FE24" s="72">
        <f t="shared" si="11"/>
        <v>2055</v>
      </c>
      <c r="FF24" s="72">
        <f t="shared" si="12"/>
        <v>4181</v>
      </c>
    </row>
    <row r="25" spans="1:162" ht="30" customHeight="1">
      <c r="A25" s="237" t="s">
        <v>975</v>
      </c>
      <c r="B25" s="215" t="s">
        <v>1050</v>
      </c>
      <c r="C25" s="215">
        <v>85</v>
      </c>
      <c r="D25" s="11">
        <v>71</v>
      </c>
      <c r="E25" s="215">
        <v>47</v>
      </c>
      <c r="F25" s="11">
        <v>35</v>
      </c>
      <c r="G25" s="216">
        <v>6</v>
      </c>
      <c r="H25" s="11">
        <v>4</v>
      </c>
      <c r="I25" s="216">
        <v>118</v>
      </c>
      <c r="J25" s="217">
        <v>55</v>
      </c>
      <c r="K25" s="218">
        <f t="shared" si="1"/>
        <v>256</v>
      </c>
      <c r="L25" s="218">
        <f t="shared" si="2"/>
        <v>165</v>
      </c>
      <c r="M25" s="219">
        <f t="shared" si="3"/>
        <v>421</v>
      </c>
      <c r="N25" s="217">
        <v>32</v>
      </c>
      <c r="O25" s="215">
        <v>17</v>
      </c>
      <c r="P25" s="216">
        <v>71</v>
      </c>
      <c r="Q25" s="217">
        <v>74</v>
      </c>
      <c r="R25" s="220">
        <v>3</v>
      </c>
      <c r="S25" s="238">
        <v>0</v>
      </c>
      <c r="T25" s="216">
        <v>5</v>
      </c>
      <c r="U25" s="217">
        <v>1</v>
      </c>
      <c r="V25" s="215">
        <v>6</v>
      </c>
      <c r="W25" s="215">
        <v>3</v>
      </c>
      <c r="X25" s="215">
        <v>4</v>
      </c>
      <c r="Y25" s="215">
        <v>4</v>
      </c>
      <c r="Z25" s="67">
        <v>1</v>
      </c>
      <c r="AA25" s="217">
        <v>0</v>
      </c>
      <c r="AB25" s="215">
        <v>101</v>
      </c>
      <c r="AC25" s="215">
        <v>183</v>
      </c>
      <c r="AD25" s="215">
        <v>43</v>
      </c>
      <c r="AE25" s="215">
        <v>16</v>
      </c>
      <c r="AF25" s="218">
        <f t="shared" si="4"/>
        <v>266</v>
      </c>
      <c r="AG25" s="218">
        <f t="shared" si="5"/>
        <v>298</v>
      </c>
      <c r="AH25" s="62">
        <f t="shared" si="6"/>
        <v>564</v>
      </c>
      <c r="AI25" s="64">
        <v>17</v>
      </c>
      <c r="AJ25" s="63">
        <v>0</v>
      </c>
      <c r="AK25" s="64">
        <v>0</v>
      </c>
      <c r="AL25" s="64">
        <v>0</v>
      </c>
      <c r="AM25" s="64">
        <v>19</v>
      </c>
      <c r="AN25" s="65">
        <v>2</v>
      </c>
      <c r="AO25" s="66">
        <v>40</v>
      </c>
      <c r="AP25" s="65">
        <v>21</v>
      </c>
      <c r="AQ25" s="65">
        <v>17</v>
      </c>
      <c r="AR25" s="11">
        <v>31</v>
      </c>
      <c r="AS25" s="66">
        <v>0</v>
      </c>
      <c r="AT25" s="64">
        <v>0</v>
      </c>
      <c r="AU25" s="67">
        <v>32</v>
      </c>
      <c r="AV25" s="65">
        <v>62</v>
      </c>
      <c r="AW25" s="65">
        <v>7</v>
      </c>
      <c r="AX25" s="66">
        <v>30</v>
      </c>
      <c r="AY25" s="67">
        <v>8</v>
      </c>
      <c r="AZ25" s="65">
        <v>6</v>
      </c>
      <c r="BA25" s="66">
        <v>9</v>
      </c>
      <c r="BB25" s="65">
        <v>15</v>
      </c>
      <c r="BC25" s="65">
        <v>37</v>
      </c>
      <c r="BD25" s="65">
        <v>53</v>
      </c>
      <c r="BE25" s="65">
        <v>0</v>
      </c>
      <c r="BF25" s="66">
        <v>0</v>
      </c>
      <c r="BG25" s="64">
        <v>64</v>
      </c>
      <c r="BH25" s="65">
        <v>21</v>
      </c>
      <c r="BI25" s="66">
        <v>0</v>
      </c>
      <c r="BJ25" s="65">
        <v>10</v>
      </c>
      <c r="BK25" s="239">
        <v>0</v>
      </c>
      <c r="BL25" s="67">
        <v>0</v>
      </c>
      <c r="BM25" s="65">
        <v>0</v>
      </c>
      <c r="BN25" s="65">
        <v>0</v>
      </c>
      <c r="BO25" s="64">
        <v>0</v>
      </c>
      <c r="BP25" s="65">
        <v>0</v>
      </c>
      <c r="BQ25" s="66">
        <v>0</v>
      </c>
      <c r="BR25" s="65">
        <v>0</v>
      </c>
      <c r="BS25" s="64">
        <v>25</v>
      </c>
      <c r="BT25" s="65">
        <v>16</v>
      </c>
      <c r="BU25" s="65">
        <v>0</v>
      </c>
      <c r="BV25" s="65">
        <v>0</v>
      </c>
      <c r="BW25" s="64">
        <v>37</v>
      </c>
      <c r="BX25" s="68">
        <f t="shared" si="0"/>
        <v>275</v>
      </c>
      <c r="BY25" s="68">
        <f t="shared" si="7"/>
        <v>304</v>
      </c>
      <c r="BZ25" s="69">
        <f t="shared" si="8"/>
        <v>579</v>
      </c>
      <c r="CA25" s="64">
        <v>0</v>
      </c>
      <c r="CB25" s="64">
        <v>0</v>
      </c>
      <c r="CC25" s="64">
        <v>35</v>
      </c>
      <c r="CD25" s="65">
        <v>40</v>
      </c>
      <c r="CE25" s="66">
        <v>43</v>
      </c>
      <c r="CF25" s="65">
        <v>46</v>
      </c>
      <c r="CG25" s="66">
        <v>0</v>
      </c>
      <c r="CH25" s="65">
        <v>0</v>
      </c>
      <c r="CI25" s="65">
        <v>72</v>
      </c>
      <c r="CJ25" s="65">
        <v>4</v>
      </c>
      <c r="CK25" s="65">
        <v>0</v>
      </c>
      <c r="CL25" s="65">
        <v>0</v>
      </c>
      <c r="CM25" s="66">
        <v>0</v>
      </c>
      <c r="CN25" s="64">
        <v>0</v>
      </c>
      <c r="CO25" s="65">
        <v>0</v>
      </c>
      <c r="CP25" s="65">
        <v>27</v>
      </c>
      <c r="CQ25" s="66">
        <v>89</v>
      </c>
      <c r="CR25" s="66">
        <v>70</v>
      </c>
      <c r="CS25" s="64">
        <v>0</v>
      </c>
      <c r="CT25" s="64">
        <v>0</v>
      </c>
      <c r="CU25" s="64">
        <v>46</v>
      </c>
      <c r="CV25" s="65">
        <v>7</v>
      </c>
      <c r="CW25" s="65">
        <v>124</v>
      </c>
      <c r="CX25" s="66">
        <v>139</v>
      </c>
      <c r="CY25" s="64">
        <v>0</v>
      </c>
      <c r="CZ25" s="64">
        <v>0</v>
      </c>
      <c r="DA25" s="64">
        <v>16</v>
      </c>
      <c r="DB25" s="65">
        <v>13</v>
      </c>
      <c r="DC25" s="65">
        <v>154</v>
      </c>
      <c r="DD25" s="66">
        <v>163</v>
      </c>
      <c r="DE25" s="64">
        <v>0</v>
      </c>
      <c r="DF25" s="64">
        <v>0</v>
      </c>
      <c r="DG25" s="64">
        <v>67</v>
      </c>
      <c r="DH25" s="65">
        <v>51</v>
      </c>
      <c r="DI25" s="66">
        <v>127</v>
      </c>
      <c r="DJ25" s="64">
        <v>115</v>
      </c>
      <c r="DK25" s="65">
        <v>0</v>
      </c>
      <c r="DL25" s="65">
        <v>9</v>
      </c>
      <c r="DM25" s="65">
        <v>88</v>
      </c>
      <c r="DN25" s="66">
        <v>58</v>
      </c>
      <c r="DO25" s="64">
        <v>45</v>
      </c>
      <c r="DP25" s="65">
        <v>32</v>
      </c>
      <c r="DQ25" s="65">
        <v>0</v>
      </c>
      <c r="DR25" s="64">
        <v>0</v>
      </c>
      <c r="DS25" s="66">
        <v>44</v>
      </c>
      <c r="DT25" s="64">
        <v>55</v>
      </c>
      <c r="DU25" s="65">
        <v>0</v>
      </c>
      <c r="DV25" s="66">
        <v>0</v>
      </c>
      <c r="DW25" s="66">
        <v>0</v>
      </c>
      <c r="DX25" s="64">
        <v>0</v>
      </c>
      <c r="DY25" s="64">
        <v>5</v>
      </c>
      <c r="DZ25" s="65">
        <v>0</v>
      </c>
      <c r="EA25" s="65">
        <v>11</v>
      </c>
      <c r="EB25" s="64">
        <v>8</v>
      </c>
      <c r="EC25" s="65">
        <v>0</v>
      </c>
      <c r="ED25" s="64">
        <v>0</v>
      </c>
      <c r="EE25" s="64">
        <v>12</v>
      </c>
      <c r="EF25" s="65">
        <v>0</v>
      </c>
      <c r="EG25" s="64">
        <v>27</v>
      </c>
      <c r="EH25" s="67">
        <v>58</v>
      </c>
      <c r="EI25" s="65">
        <v>0</v>
      </c>
      <c r="EJ25" s="64">
        <v>0</v>
      </c>
      <c r="EK25" s="64">
        <v>50</v>
      </c>
      <c r="EL25" s="65">
        <v>0</v>
      </c>
      <c r="EM25" s="65">
        <v>0</v>
      </c>
      <c r="EN25" s="66">
        <v>0</v>
      </c>
      <c r="EO25" s="64">
        <v>0</v>
      </c>
      <c r="EP25" s="66">
        <v>0</v>
      </c>
      <c r="EQ25" s="64">
        <v>1</v>
      </c>
      <c r="ER25" s="67">
        <v>4</v>
      </c>
      <c r="ES25" s="65">
        <v>0</v>
      </c>
      <c r="ET25" s="66">
        <v>3</v>
      </c>
      <c r="EU25" s="64">
        <v>0</v>
      </c>
      <c r="EV25" s="64">
        <v>2</v>
      </c>
      <c r="EW25" s="66">
        <v>87</v>
      </c>
      <c r="EX25" s="65">
        <v>7</v>
      </c>
      <c r="EY25" s="65">
        <v>0</v>
      </c>
      <c r="EZ25" s="70">
        <v>0</v>
      </c>
      <c r="FA25" s="42">
        <v>18</v>
      </c>
      <c r="FB25" s="74">
        <v>17</v>
      </c>
      <c r="FC25" s="71">
        <f t="shared" si="9"/>
        <v>1161</v>
      </c>
      <c r="FD25" s="71">
        <f t="shared" si="10"/>
        <v>928</v>
      </c>
      <c r="FE25" s="72">
        <f t="shared" si="11"/>
        <v>2089</v>
      </c>
      <c r="FF25" s="72">
        <f t="shared" si="12"/>
        <v>3653</v>
      </c>
    </row>
    <row r="26" spans="1:162" ht="30" customHeight="1">
      <c r="A26" s="237" t="s">
        <v>52</v>
      </c>
      <c r="B26" s="215" t="s">
        <v>1050</v>
      </c>
      <c r="C26" s="215">
        <v>70</v>
      </c>
      <c r="D26" s="11">
        <v>77</v>
      </c>
      <c r="E26" s="215">
        <v>33</v>
      </c>
      <c r="F26" s="11">
        <v>18</v>
      </c>
      <c r="G26" s="216">
        <v>5</v>
      </c>
      <c r="H26" s="11">
        <v>4</v>
      </c>
      <c r="I26" s="216">
        <v>100</v>
      </c>
      <c r="J26" s="217">
        <v>113</v>
      </c>
      <c r="K26" s="218">
        <f t="shared" si="1"/>
        <v>208</v>
      </c>
      <c r="L26" s="218">
        <f t="shared" si="2"/>
        <v>212</v>
      </c>
      <c r="M26" s="219">
        <f t="shared" si="3"/>
        <v>420</v>
      </c>
      <c r="N26" s="217">
        <v>37</v>
      </c>
      <c r="O26" s="215">
        <v>15</v>
      </c>
      <c r="P26" s="216">
        <v>48</v>
      </c>
      <c r="Q26" s="217">
        <v>53</v>
      </c>
      <c r="R26" s="220">
        <v>3</v>
      </c>
      <c r="S26" s="238">
        <v>4</v>
      </c>
      <c r="T26" s="216">
        <v>6</v>
      </c>
      <c r="U26" s="217">
        <v>1</v>
      </c>
      <c r="V26" s="215">
        <v>5</v>
      </c>
      <c r="W26" s="215">
        <v>2</v>
      </c>
      <c r="X26" s="215">
        <v>2</v>
      </c>
      <c r="Y26" s="215">
        <v>0</v>
      </c>
      <c r="Z26" s="67">
        <v>5</v>
      </c>
      <c r="AA26" s="217">
        <v>74</v>
      </c>
      <c r="AB26" s="215">
        <v>86</v>
      </c>
      <c r="AC26" s="215">
        <v>130</v>
      </c>
      <c r="AD26" s="215">
        <v>26</v>
      </c>
      <c r="AE26" s="215">
        <v>9</v>
      </c>
      <c r="AF26" s="218">
        <f t="shared" si="4"/>
        <v>218</v>
      </c>
      <c r="AG26" s="218">
        <f t="shared" si="5"/>
        <v>288</v>
      </c>
      <c r="AH26" s="62">
        <f t="shared" si="6"/>
        <v>506</v>
      </c>
      <c r="AI26" s="64">
        <v>48</v>
      </c>
      <c r="AJ26" s="63">
        <v>21</v>
      </c>
      <c r="AK26" s="64">
        <v>0</v>
      </c>
      <c r="AL26" s="64">
        <v>0</v>
      </c>
      <c r="AM26" s="64">
        <v>6</v>
      </c>
      <c r="AN26" s="65">
        <v>2</v>
      </c>
      <c r="AO26" s="66">
        <v>22</v>
      </c>
      <c r="AP26" s="65">
        <v>15</v>
      </c>
      <c r="AQ26" s="65">
        <v>17</v>
      </c>
      <c r="AR26" s="11">
        <v>19</v>
      </c>
      <c r="AS26" s="66">
        <v>0</v>
      </c>
      <c r="AT26" s="64">
        <v>0</v>
      </c>
      <c r="AU26" s="67">
        <v>78</v>
      </c>
      <c r="AV26" s="65">
        <v>112</v>
      </c>
      <c r="AW26" s="65">
        <v>52</v>
      </c>
      <c r="AX26" s="66">
        <v>35</v>
      </c>
      <c r="AY26" s="67">
        <v>17</v>
      </c>
      <c r="AZ26" s="65">
        <v>0</v>
      </c>
      <c r="BA26" s="66">
        <v>13</v>
      </c>
      <c r="BB26" s="65">
        <v>9</v>
      </c>
      <c r="BC26" s="65">
        <v>0</v>
      </c>
      <c r="BD26" s="65">
        <v>0</v>
      </c>
      <c r="BE26" s="65">
        <v>0</v>
      </c>
      <c r="BF26" s="66">
        <v>0</v>
      </c>
      <c r="BG26" s="64">
        <v>16</v>
      </c>
      <c r="BH26" s="65">
        <v>47</v>
      </c>
      <c r="BI26" s="66">
        <v>5</v>
      </c>
      <c r="BJ26" s="65">
        <v>3</v>
      </c>
      <c r="BK26" s="239">
        <v>54</v>
      </c>
      <c r="BL26" s="67">
        <v>46</v>
      </c>
      <c r="BM26" s="65">
        <v>0</v>
      </c>
      <c r="BN26" s="65">
        <v>0</v>
      </c>
      <c r="BO26" s="64">
        <v>0</v>
      </c>
      <c r="BP26" s="65">
        <v>0</v>
      </c>
      <c r="BQ26" s="66">
        <v>0</v>
      </c>
      <c r="BR26" s="65">
        <v>0</v>
      </c>
      <c r="BS26" s="64">
        <v>1</v>
      </c>
      <c r="BT26" s="65">
        <v>16</v>
      </c>
      <c r="BU26" s="65">
        <v>25</v>
      </c>
      <c r="BV26" s="65">
        <v>2</v>
      </c>
      <c r="BW26" s="64">
        <v>50</v>
      </c>
      <c r="BX26" s="68">
        <f t="shared" si="0"/>
        <v>354</v>
      </c>
      <c r="BY26" s="68">
        <f t="shared" si="7"/>
        <v>377</v>
      </c>
      <c r="BZ26" s="69">
        <f t="shared" si="8"/>
        <v>731</v>
      </c>
      <c r="CA26" s="64">
        <v>0</v>
      </c>
      <c r="CB26" s="64">
        <v>0</v>
      </c>
      <c r="CC26" s="64">
        <v>18</v>
      </c>
      <c r="CD26" s="65">
        <v>21</v>
      </c>
      <c r="CE26" s="66">
        <v>13</v>
      </c>
      <c r="CF26" s="65">
        <v>25</v>
      </c>
      <c r="CG26" s="66">
        <v>0</v>
      </c>
      <c r="CH26" s="65">
        <v>0</v>
      </c>
      <c r="CI26" s="65">
        <v>69</v>
      </c>
      <c r="CJ26" s="65">
        <v>46</v>
      </c>
      <c r="CK26" s="65">
        <v>87</v>
      </c>
      <c r="CL26" s="65">
        <v>94</v>
      </c>
      <c r="CM26" s="66">
        <v>2</v>
      </c>
      <c r="CN26" s="64">
        <v>0</v>
      </c>
      <c r="CO26" s="65">
        <v>47</v>
      </c>
      <c r="CP26" s="65">
        <v>1</v>
      </c>
      <c r="CQ26" s="66">
        <v>91</v>
      </c>
      <c r="CR26" s="66">
        <v>74</v>
      </c>
      <c r="CS26" s="64">
        <v>0</v>
      </c>
      <c r="CT26" s="64">
        <v>0</v>
      </c>
      <c r="CU26" s="64">
        <v>15</v>
      </c>
      <c r="CV26" s="65">
        <v>0</v>
      </c>
      <c r="CW26" s="65">
        <v>8</v>
      </c>
      <c r="CX26" s="66">
        <v>0</v>
      </c>
      <c r="CY26" s="64">
        <v>0</v>
      </c>
      <c r="CZ26" s="64">
        <v>0</v>
      </c>
      <c r="DA26" s="64">
        <v>17</v>
      </c>
      <c r="DB26" s="65">
        <v>0</v>
      </c>
      <c r="DC26" s="65">
        <v>79</v>
      </c>
      <c r="DD26" s="66">
        <v>38</v>
      </c>
      <c r="DE26" s="64">
        <v>0</v>
      </c>
      <c r="DF26" s="64">
        <v>0</v>
      </c>
      <c r="DG26" s="64">
        <v>53</v>
      </c>
      <c r="DH26" s="65">
        <v>59</v>
      </c>
      <c r="DI26" s="66">
        <v>33</v>
      </c>
      <c r="DJ26" s="64">
        <v>18</v>
      </c>
      <c r="DK26" s="65">
        <v>0</v>
      </c>
      <c r="DL26" s="65">
        <v>7</v>
      </c>
      <c r="DM26" s="65">
        <v>0</v>
      </c>
      <c r="DN26" s="66">
        <v>0</v>
      </c>
      <c r="DO26" s="64">
        <v>9</v>
      </c>
      <c r="DP26" s="65">
        <v>15</v>
      </c>
      <c r="DQ26" s="65">
        <v>0</v>
      </c>
      <c r="DR26" s="64">
        <v>0</v>
      </c>
      <c r="DS26" s="66">
        <v>43</v>
      </c>
      <c r="DT26" s="64">
        <v>2</v>
      </c>
      <c r="DU26" s="65">
        <v>74</v>
      </c>
      <c r="DV26" s="66">
        <v>34</v>
      </c>
      <c r="DW26" s="66">
        <v>0</v>
      </c>
      <c r="DX26" s="64">
        <v>0</v>
      </c>
      <c r="DY26" s="64">
        <v>1</v>
      </c>
      <c r="DZ26" s="65">
        <v>0</v>
      </c>
      <c r="EA26" s="65">
        <v>19</v>
      </c>
      <c r="EB26" s="64">
        <v>26</v>
      </c>
      <c r="EC26" s="65">
        <v>13</v>
      </c>
      <c r="ED26" s="64">
        <v>0</v>
      </c>
      <c r="EE26" s="64">
        <v>80</v>
      </c>
      <c r="EF26" s="65">
        <v>32</v>
      </c>
      <c r="EG26" s="64">
        <v>70</v>
      </c>
      <c r="EH26" s="67">
        <v>49</v>
      </c>
      <c r="EI26" s="65">
        <v>0</v>
      </c>
      <c r="EJ26" s="64">
        <v>0</v>
      </c>
      <c r="EK26" s="64">
        <v>23</v>
      </c>
      <c r="EL26" s="65">
        <v>1</v>
      </c>
      <c r="EM26" s="65">
        <v>145</v>
      </c>
      <c r="EN26" s="66">
        <v>297</v>
      </c>
      <c r="EO26" s="64">
        <v>0</v>
      </c>
      <c r="EP26" s="66">
        <v>0</v>
      </c>
      <c r="EQ26" s="64">
        <v>12</v>
      </c>
      <c r="ER26" s="67">
        <v>0</v>
      </c>
      <c r="ES26" s="65">
        <v>0</v>
      </c>
      <c r="ET26" s="66">
        <v>0</v>
      </c>
      <c r="EU26" s="64">
        <v>0</v>
      </c>
      <c r="EV26" s="64">
        <v>0</v>
      </c>
      <c r="EW26" s="66">
        <v>8</v>
      </c>
      <c r="EX26" s="65">
        <v>0</v>
      </c>
      <c r="EY26" s="65">
        <v>0</v>
      </c>
      <c r="EZ26" s="70">
        <v>0</v>
      </c>
      <c r="FA26" s="42">
        <v>4</v>
      </c>
      <c r="FB26" s="74">
        <v>1</v>
      </c>
      <c r="FC26" s="71">
        <f t="shared" si="9"/>
        <v>1033</v>
      </c>
      <c r="FD26" s="71">
        <f t="shared" si="10"/>
        <v>840</v>
      </c>
      <c r="FE26" s="72">
        <f t="shared" si="11"/>
        <v>1873</v>
      </c>
      <c r="FF26" s="72">
        <f t="shared" si="12"/>
        <v>3530</v>
      </c>
    </row>
    <row r="27" spans="1:162" ht="30" customHeight="1">
      <c r="A27" s="237" t="s">
        <v>53</v>
      </c>
      <c r="B27" s="215" t="s">
        <v>1050</v>
      </c>
      <c r="C27" s="215">
        <v>129</v>
      </c>
      <c r="D27" s="11">
        <v>173</v>
      </c>
      <c r="E27" s="215">
        <v>60</v>
      </c>
      <c r="F27" s="11">
        <v>57</v>
      </c>
      <c r="G27" s="216">
        <v>7</v>
      </c>
      <c r="H27" s="11">
        <v>19</v>
      </c>
      <c r="I27" s="216">
        <v>243</v>
      </c>
      <c r="J27" s="217">
        <v>87</v>
      </c>
      <c r="K27" s="218">
        <f t="shared" si="1"/>
        <v>439</v>
      </c>
      <c r="L27" s="218">
        <f t="shared" si="2"/>
        <v>336</v>
      </c>
      <c r="M27" s="219">
        <f t="shared" si="3"/>
        <v>775</v>
      </c>
      <c r="N27" s="217">
        <v>39</v>
      </c>
      <c r="O27" s="215">
        <v>27</v>
      </c>
      <c r="P27" s="216">
        <v>100</v>
      </c>
      <c r="Q27" s="217">
        <v>82</v>
      </c>
      <c r="R27" s="220">
        <v>6</v>
      </c>
      <c r="S27" s="238">
        <v>5</v>
      </c>
      <c r="T27" s="216">
        <v>7</v>
      </c>
      <c r="U27" s="217">
        <v>3</v>
      </c>
      <c r="V27" s="215">
        <v>9</v>
      </c>
      <c r="W27" s="215">
        <v>3</v>
      </c>
      <c r="X27" s="215">
        <v>5</v>
      </c>
      <c r="Y27" s="215">
        <v>3</v>
      </c>
      <c r="Z27" s="67">
        <v>18</v>
      </c>
      <c r="AA27" s="217">
        <v>0</v>
      </c>
      <c r="AB27" s="215">
        <v>118</v>
      </c>
      <c r="AC27" s="215">
        <v>226</v>
      </c>
      <c r="AD27" s="215">
        <v>47</v>
      </c>
      <c r="AE27" s="215">
        <v>18</v>
      </c>
      <c r="AF27" s="218">
        <f t="shared" si="4"/>
        <v>349</v>
      </c>
      <c r="AG27" s="218">
        <f t="shared" si="5"/>
        <v>367</v>
      </c>
      <c r="AH27" s="62">
        <f t="shared" si="6"/>
        <v>716</v>
      </c>
      <c r="AI27" s="64">
        <v>9</v>
      </c>
      <c r="AJ27" s="63">
        <v>6</v>
      </c>
      <c r="AK27" s="64">
        <v>0</v>
      </c>
      <c r="AL27" s="64">
        <v>0</v>
      </c>
      <c r="AM27" s="64">
        <v>4</v>
      </c>
      <c r="AN27" s="65">
        <v>3</v>
      </c>
      <c r="AO27" s="66">
        <v>106</v>
      </c>
      <c r="AP27" s="65">
        <v>66</v>
      </c>
      <c r="AQ27" s="65">
        <v>26</v>
      </c>
      <c r="AR27" s="11">
        <v>42</v>
      </c>
      <c r="AS27" s="66">
        <v>29</v>
      </c>
      <c r="AT27" s="64">
        <v>8</v>
      </c>
      <c r="AU27" s="67">
        <v>31</v>
      </c>
      <c r="AV27" s="65">
        <v>43</v>
      </c>
      <c r="AW27" s="65">
        <v>21</v>
      </c>
      <c r="AX27" s="66">
        <v>24</v>
      </c>
      <c r="AY27" s="67">
        <v>4</v>
      </c>
      <c r="AZ27" s="65">
        <v>0</v>
      </c>
      <c r="BA27" s="66">
        <v>0</v>
      </c>
      <c r="BB27" s="65">
        <v>7</v>
      </c>
      <c r="BC27" s="65">
        <v>0</v>
      </c>
      <c r="BD27" s="65">
        <v>1</v>
      </c>
      <c r="BE27" s="65">
        <v>0</v>
      </c>
      <c r="BF27" s="66">
        <v>15</v>
      </c>
      <c r="BG27" s="64">
        <v>14</v>
      </c>
      <c r="BH27" s="65">
        <v>5</v>
      </c>
      <c r="BI27" s="66">
        <v>11</v>
      </c>
      <c r="BJ27" s="65">
        <v>9</v>
      </c>
      <c r="BK27" s="239">
        <v>40</v>
      </c>
      <c r="BL27" s="67">
        <v>70</v>
      </c>
      <c r="BM27" s="65">
        <v>11</v>
      </c>
      <c r="BN27" s="65">
        <v>8</v>
      </c>
      <c r="BO27" s="64">
        <v>0</v>
      </c>
      <c r="BP27" s="65">
        <v>0</v>
      </c>
      <c r="BQ27" s="66">
        <v>0</v>
      </c>
      <c r="BR27" s="65">
        <v>0</v>
      </c>
      <c r="BS27" s="64">
        <v>31</v>
      </c>
      <c r="BT27" s="65">
        <v>30</v>
      </c>
      <c r="BU27" s="65">
        <v>60</v>
      </c>
      <c r="BV27" s="65">
        <v>47</v>
      </c>
      <c r="BW27" s="64">
        <v>98</v>
      </c>
      <c r="BX27" s="68">
        <f t="shared" si="0"/>
        <v>397</v>
      </c>
      <c r="BY27" s="68">
        <f t="shared" si="7"/>
        <v>482</v>
      </c>
      <c r="BZ27" s="69">
        <f t="shared" si="8"/>
        <v>879</v>
      </c>
      <c r="CA27" s="64">
        <v>0</v>
      </c>
      <c r="CB27" s="64">
        <v>0</v>
      </c>
      <c r="CC27" s="64">
        <v>60</v>
      </c>
      <c r="CD27" s="65">
        <v>89</v>
      </c>
      <c r="CE27" s="66">
        <v>55</v>
      </c>
      <c r="CF27" s="65">
        <v>66</v>
      </c>
      <c r="CG27" s="66">
        <v>0</v>
      </c>
      <c r="CH27" s="65">
        <v>6</v>
      </c>
      <c r="CI27" s="65">
        <v>125</v>
      </c>
      <c r="CJ27" s="65">
        <v>84</v>
      </c>
      <c r="CK27" s="65">
        <v>79</v>
      </c>
      <c r="CL27" s="65">
        <v>70</v>
      </c>
      <c r="CM27" s="66">
        <v>1</v>
      </c>
      <c r="CN27" s="64">
        <v>0</v>
      </c>
      <c r="CO27" s="65">
        <v>30</v>
      </c>
      <c r="CP27" s="65">
        <v>42</v>
      </c>
      <c r="CQ27" s="66">
        <v>0</v>
      </c>
      <c r="CR27" s="66">
        <v>0</v>
      </c>
      <c r="CS27" s="64">
        <v>0</v>
      </c>
      <c r="CT27" s="64">
        <v>0</v>
      </c>
      <c r="CU27" s="64">
        <v>43</v>
      </c>
      <c r="CV27" s="65">
        <v>0</v>
      </c>
      <c r="CW27" s="65">
        <v>24</v>
      </c>
      <c r="CX27" s="66">
        <v>16</v>
      </c>
      <c r="CY27" s="64">
        <v>0</v>
      </c>
      <c r="CZ27" s="64">
        <v>0</v>
      </c>
      <c r="DA27" s="64">
        <v>68</v>
      </c>
      <c r="DB27" s="65">
        <v>5</v>
      </c>
      <c r="DC27" s="65">
        <v>306</v>
      </c>
      <c r="DD27" s="66">
        <v>250</v>
      </c>
      <c r="DE27" s="64">
        <v>0</v>
      </c>
      <c r="DF27" s="64">
        <v>0</v>
      </c>
      <c r="DG27" s="64">
        <v>53</v>
      </c>
      <c r="DH27" s="65">
        <v>15</v>
      </c>
      <c r="DI27" s="66">
        <v>53</v>
      </c>
      <c r="DJ27" s="64">
        <v>69</v>
      </c>
      <c r="DK27" s="65">
        <v>0</v>
      </c>
      <c r="DL27" s="65">
        <v>2</v>
      </c>
      <c r="DM27" s="65">
        <v>6</v>
      </c>
      <c r="DN27" s="66">
        <v>9</v>
      </c>
      <c r="DO27" s="64">
        <v>30</v>
      </c>
      <c r="DP27" s="65">
        <v>40</v>
      </c>
      <c r="DQ27" s="65">
        <v>0</v>
      </c>
      <c r="DR27" s="64">
        <v>0</v>
      </c>
      <c r="DS27" s="66">
        <v>95</v>
      </c>
      <c r="DT27" s="64">
        <v>101</v>
      </c>
      <c r="DU27" s="65">
        <v>48</v>
      </c>
      <c r="DV27" s="66">
        <v>95</v>
      </c>
      <c r="DW27" s="66">
        <v>0</v>
      </c>
      <c r="DX27" s="64">
        <v>0</v>
      </c>
      <c r="DY27" s="64">
        <v>17</v>
      </c>
      <c r="DZ27" s="65">
        <v>64</v>
      </c>
      <c r="EA27" s="65">
        <v>15</v>
      </c>
      <c r="EB27" s="64">
        <v>22</v>
      </c>
      <c r="EC27" s="65">
        <v>0</v>
      </c>
      <c r="ED27" s="64">
        <v>0</v>
      </c>
      <c r="EE27" s="64">
        <v>0</v>
      </c>
      <c r="EF27" s="65">
        <v>23</v>
      </c>
      <c r="EG27" s="64">
        <v>0</v>
      </c>
      <c r="EH27" s="67">
        <v>0</v>
      </c>
      <c r="EI27" s="65">
        <v>0</v>
      </c>
      <c r="EJ27" s="64">
        <v>0</v>
      </c>
      <c r="EK27" s="64">
        <v>99</v>
      </c>
      <c r="EL27" s="65">
        <v>115</v>
      </c>
      <c r="EM27" s="65">
        <v>104</v>
      </c>
      <c r="EN27" s="66">
        <v>98</v>
      </c>
      <c r="EO27" s="64">
        <v>0</v>
      </c>
      <c r="EP27" s="66">
        <v>1</v>
      </c>
      <c r="EQ27" s="64">
        <v>87</v>
      </c>
      <c r="ER27" s="67">
        <v>218</v>
      </c>
      <c r="ES27" s="65">
        <v>0</v>
      </c>
      <c r="ET27" s="66">
        <v>0</v>
      </c>
      <c r="EU27" s="64">
        <v>0</v>
      </c>
      <c r="EV27" s="64">
        <v>4</v>
      </c>
      <c r="EW27" s="66">
        <v>89</v>
      </c>
      <c r="EX27" s="65">
        <v>93</v>
      </c>
      <c r="EY27" s="65">
        <v>0</v>
      </c>
      <c r="EZ27" s="70">
        <v>2</v>
      </c>
      <c r="FA27" s="42">
        <v>106</v>
      </c>
      <c r="FB27" s="74">
        <v>114</v>
      </c>
      <c r="FC27" s="71">
        <f t="shared" si="9"/>
        <v>1593</v>
      </c>
      <c r="FD27" s="71">
        <f t="shared" si="10"/>
        <v>1713</v>
      </c>
      <c r="FE27" s="72">
        <f t="shared" si="11"/>
        <v>3306</v>
      </c>
      <c r="FF27" s="72">
        <f t="shared" si="12"/>
        <v>5676</v>
      </c>
    </row>
    <row r="28" spans="1:162" ht="30" customHeight="1">
      <c r="A28" s="237" t="s">
        <v>54</v>
      </c>
      <c r="B28" s="215" t="s">
        <v>1050</v>
      </c>
      <c r="C28" s="215">
        <v>67</v>
      </c>
      <c r="D28" s="11">
        <v>62</v>
      </c>
      <c r="E28" s="215">
        <v>20</v>
      </c>
      <c r="F28" s="11">
        <v>12</v>
      </c>
      <c r="G28" s="216">
        <v>3</v>
      </c>
      <c r="H28" s="11">
        <v>3</v>
      </c>
      <c r="I28" s="216">
        <v>65</v>
      </c>
      <c r="J28" s="217">
        <v>35</v>
      </c>
      <c r="K28" s="218">
        <f t="shared" si="1"/>
        <v>155</v>
      </c>
      <c r="L28" s="218">
        <f t="shared" si="2"/>
        <v>112</v>
      </c>
      <c r="M28" s="219">
        <f t="shared" si="3"/>
        <v>267</v>
      </c>
      <c r="N28" s="217">
        <v>21</v>
      </c>
      <c r="O28" s="215">
        <v>28</v>
      </c>
      <c r="P28" s="216">
        <v>30</v>
      </c>
      <c r="Q28" s="217">
        <v>55</v>
      </c>
      <c r="R28" s="220">
        <v>5</v>
      </c>
      <c r="S28" s="238">
        <v>3</v>
      </c>
      <c r="T28" s="216">
        <v>0</v>
      </c>
      <c r="U28" s="217">
        <v>1</v>
      </c>
      <c r="V28" s="215">
        <v>3</v>
      </c>
      <c r="W28" s="215">
        <v>0</v>
      </c>
      <c r="X28" s="215">
        <v>1</v>
      </c>
      <c r="Y28" s="215">
        <v>0</v>
      </c>
      <c r="Z28" s="67">
        <v>3</v>
      </c>
      <c r="AA28" s="217">
        <v>0</v>
      </c>
      <c r="AB28" s="215">
        <v>54</v>
      </c>
      <c r="AC28" s="215">
        <v>111</v>
      </c>
      <c r="AD28" s="215">
        <v>11</v>
      </c>
      <c r="AE28" s="215">
        <v>19</v>
      </c>
      <c r="AF28" s="218">
        <f t="shared" si="4"/>
        <v>128</v>
      </c>
      <c r="AG28" s="218">
        <f t="shared" si="5"/>
        <v>217</v>
      </c>
      <c r="AH28" s="62">
        <f t="shared" si="6"/>
        <v>345</v>
      </c>
      <c r="AI28" s="64">
        <v>0</v>
      </c>
      <c r="AJ28" s="63">
        <v>0</v>
      </c>
      <c r="AK28" s="64">
        <v>0</v>
      </c>
      <c r="AL28" s="64">
        <v>0</v>
      </c>
      <c r="AM28" s="64">
        <v>7</v>
      </c>
      <c r="AN28" s="65">
        <v>0</v>
      </c>
      <c r="AO28" s="66">
        <v>0</v>
      </c>
      <c r="AP28" s="65">
        <v>0</v>
      </c>
      <c r="AQ28" s="65">
        <v>19</v>
      </c>
      <c r="AR28" s="11">
        <v>14</v>
      </c>
      <c r="AS28" s="66">
        <v>7</v>
      </c>
      <c r="AT28" s="64">
        <v>12</v>
      </c>
      <c r="AU28" s="67">
        <v>14</v>
      </c>
      <c r="AV28" s="65">
        <v>39</v>
      </c>
      <c r="AW28" s="65">
        <v>26</v>
      </c>
      <c r="AX28" s="66">
        <v>20</v>
      </c>
      <c r="AY28" s="67">
        <v>0</v>
      </c>
      <c r="AZ28" s="65">
        <v>3</v>
      </c>
      <c r="BA28" s="66">
        <v>13</v>
      </c>
      <c r="BB28" s="65">
        <v>13</v>
      </c>
      <c r="BC28" s="65">
        <v>0</v>
      </c>
      <c r="BD28" s="65">
        <v>0</v>
      </c>
      <c r="BE28" s="65">
        <v>0</v>
      </c>
      <c r="BF28" s="66">
        <v>0</v>
      </c>
      <c r="BG28" s="64">
        <v>16</v>
      </c>
      <c r="BH28" s="65">
        <v>3</v>
      </c>
      <c r="BI28" s="66">
        <v>0</v>
      </c>
      <c r="BJ28" s="65">
        <v>0</v>
      </c>
      <c r="BK28" s="239">
        <v>10</v>
      </c>
      <c r="BL28" s="67">
        <v>0</v>
      </c>
      <c r="BM28" s="65">
        <v>0</v>
      </c>
      <c r="BN28" s="65">
        <v>0</v>
      </c>
      <c r="BO28" s="64">
        <v>0</v>
      </c>
      <c r="BP28" s="65">
        <v>0</v>
      </c>
      <c r="BQ28" s="66">
        <v>0</v>
      </c>
      <c r="BR28" s="65">
        <v>0</v>
      </c>
      <c r="BS28" s="64">
        <v>5</v>
      </c>
      <c r="BT28" s="65">
        <v>15</v>
      </c>
      <c r="BU28" s="65">
        <v>18</v>
      </c>
      <c r="BV28" s="65">
        <v>34</v>
      </c>
      <c r="BW28" s="64">
        <v>26</v>
      </c>
      <c r="BX28" s="68">
        <f t="shared" si="0"/>
        <v>135</v>
      </c>
      <c r="BY28" s="68">
        <f t="shared" si="7"/>
        <v>179</v>
      </c>
      <c r="BZ28" s="69">
        <f t="shared" si="8"/>
        <v>314</v>
      </c>
      <c r="CA28" s="64">
        <v>0</v>
      </c>
      <c r="CB28" s="64">
        <v>0</v>
      </c>
      <c r="CC28" s="64">
        <v>2</v>
      </c>
      <c r="CD28" s="65">
        <v>2</v>
      </c>
      <c r="CE28" s="66">
        <v>21</v>
      </c>
      <c r="CF28" s="65">
        <v>25</v>
      </c>
      <c r="CG28" s="66">
        <v>0</v>
      </c>
      <c r="CH28" s="65">
        <v>0</v>
      </c>
      <c r="CI28" s="65">
        <v>40</v>
      </c>
      <c r="CJ28" s="65">
        <v>11</v>
      </c>
      <c r="CK28" s="65">
        <v>0</v>
      </c>
      <c r="CL28" s="65">
        <v>0</v>
      </c>
      <c r="CM28" s="66">
        <v>0</v>
      </c>
      <c r="CN28" s="64">
        <v>0</v>
      </c>
      <c r="CO28" s="65">
        <v>1</v>
      </c>
      <c r="CP28" s="65">
        <v>7</v>
      </c>
      <c r="CQ28" s="66">
        <v>0</v>
      </c>
      <c r="CR28" s="66">
        <v>0</v>
      </c>
      <c r="CS28" s="64">
        <v>0</v>
      </c>
      <c r="CT28" s="64">
        <v>0</v>
      </c>
      <c r="CU28" s="64">
        <v>0</v>
      </c>
      <c r="CV28" s="65">
        <v>0</v>
      </c>
      <c r="CW28" s="65">
        <v>0</v>
      </c>
      <c r="CX28" s="66">
        <v>0</v>
      </c>
      <c r="CY28" s="64">
        <v>0</v>
      </c>
      <c r="CZ28" s="64">
        <v>0</v>
      </c>
      <c r="DA28" s="64">
        <v>37</v>
      </c>
      <c r="DB28" s="65">
        <v>0</v>
      </c>
      <c r="DC28" s="65">
        <v>64</v>
      </c>
      <c r="DD28" s="66">
        <v>74</v>
      </c>
      <c r="DE28" s="64">
        <v>0</v>
      </c>
      <c r="DF28" s="64">
        <v>0</v>
      </c>
      <c r="DG28" s="64">
        <v>30</v>
      </c>
      <c r="DH28" s="65">
        <v>0</v>
      </c>
      <c r="DI28" s="66">
        <v>0</v>
      </c>
      <c r="DJ28" s="64">
        <v>0</v>
      </c>
      <c r="DK28" s="65">
        <v>0</v>
      </c>
      <c r="DL28" s="65">
        <v>0</v>
      </c>
      <c r="DM28" s="65">
        <v>38</v>
      </c>
      <c r="DN28" s="66">
        <v>11</v>
      </c>
      <c r="DO28" s="64">
        <v>0</v>
      </c>
      <c r="DP28" s="65">
        <v>0</v>
      </c>
      <c r="DQ28" s="65">
        <v>0</v>
      </c>
      <c r="DR28" s="64">
        <v>0</v>
      </c>
      <c r="DS28" s="66">
        <v>35</v>
      </c>
      <c r="DT28" s="64">
        <v>46</v>
      </c>
      <c r="DU28" s="65">
        <v>0</v>
      </c>
      <c r="DV28" s="66">
        <v>0</v>
      </c>
      <c r="DW28" s="66">
        <v>0</v>
      </c>
      <c r="DX28" s="64">
        <v>0</v>
      </c>
      <c r="DY28" s="64">
        <v>0</v>
      </c>
      <c r="DZ28" s="65">
        <v>0</v>
      </c>
      <c r="EA28" s="65">
        <v>0</v>
      </c>
      <c r="EB28" s="64">
        <v>0</v>
      </c>
      <c r="EC28" s="65">
        <v>15</v>
      </c>
      <c r="ED28" s="64">
        <v>0</v>
      </c>
      <c r="EE28" s="64">
        <v>0</v>
      </c>
      <c r="EF28" s="65">
        <v>0</v>
      </c>
      <c r="EG28" s="64">
        <v>0</v>
      </c>
      <c r="EH28" s="67">
        <v>0</v>
      </c>
      <c r="EI28" s="65">
        <v>0</v>
      </c>
      <c r="EJ28" s="64">
        <v>0</v>
      </c>
      <c r="EK28" s="64">
        <v>0</v>
      </c>
      <c r="EL28" s="65">
        <v>0</v>
      </c>
      <c r="EM28" s="65">
        <v>0</v>
      </c>
      <c r="EN28" s="66">
        <v>0</v>
      </c>
      <c r="EO28" s="64">
        <v>0</v>
      </c>
      <c r="EP28" s="66">
        <v>4</v>
      </c>
      <c r="EQ28" s="64">
        <v>17</v>
      </c>
      <c r="ER28" s="67">
        <v>26</v>
      </c>
      <c r="ES28" s="65">
        <v>0</v>
      </c>
      <c r="ET28" s="66">
        <v>0</v>
      </c>
      <c r="EU28" s="64">
        <v>0</v>
      </c>
      <c r="EV28" s="64">
        <v>0</v>
      </c>
      <c r="EW28" s="66">
        <v>24</v>
      </c>
      <c r="EX28" s="65">
        <v>14</v>
      </c>
      <c r="EY28" s="65">
        <v>11</v>
      </c>
      <c r="EZ28" s="70">
        <v>41</v>
      </c>
      <c r="FA28" s="42">
        <v>40</v>
      </c>
      <c r="FB28" s="74">
        <v>12</v>
      </c>
      <c r="FC28" s="71">
        <f t="shared" si="9"/>
        <v>375</v>
      </c>
      <c r="FD28" s="71">
        <f t="shared" si="10"/>
        <v>273</v>
      </c>
      <c r="FE28" s="72">
        <f t="shared" si="11"/>
        <v>648</v>
      </c>
      <c r="FF28" s="72">
        <f t="shared" si="12"/>
        <v>1574</v>
      </c>
    </row>
    <row r="29" spans="1:162" ht="30" customHeight="1">
      <c r="A29" s="237" t="s">
        <v>64</v>
      </c>
      <c r="B29" s="215" t="s">
        <v>1050</v>
      </c>
      <c r="C29" s="215">
        <v>82</v>
      </c>
      <c r="D29" s="11">
        <v>64</v>
      </c>
      <c r="E29" s="215">
        <v>47</v>
      </c>
      <c r="F29" s="11">
        <v>42</v>
      </c>
      <c r="G29" s="216">
        <v>14</v>
      </c>
      <c r="H29" s="11">
        <v>8</v>
      </c>
      <c r="I29" s="216">
        <v>109</v>
      </c>
      <c r="J29" s="217">
        <v>47</v>
      </c>
      <c r="K29" s="218">
        <f t="shared" si="1"/>
        <v>252</v>
      </c>
      <c r="L29" s="218">
        <f t="shared" si="2"/>
        <v>161</v>
      </c>
      <c r="M29" s="219">
        <f t="shared" si="3"/>
        <v>413</v>
      </c>
      <c r="N29" s="217">
        <v>21</v>
      </c>
      <c r="O29" s="215">
        <v>42</v>
      </c>
      <c r="P29" s="216">
        <v>68</v>
      </c>
      <c r="Q29" s="217">
        <v>72</v>
      </c>
      <c r="R29" s="220">
        <v>1</v>
      </c>
      <c r="S29" s="238">
        <v>0</v>
      </c>
      <c r="T29" s="216">
        <v>2</v>
      </c>
      <c r="U29" s="217">
        <v>0</v>
      </c>
      <c r="V29" s="215">
        <v>7</v>
      </c>
      <c r="W29" s="215">
        <v>0</v>
      </c>
      <c r="X29" s="215">
        <v>1</v>
      </c>
      <c r="Y29" s="215">
        <v>0</v>
      </c>
      <c r="Z29" s="67">
        <v>5</v>
      </c>
      <c r="AA29" s="217">
        <v>24</v>
      </c>
      <c r="AB29" s="215">
        <v>77</v>
      </c>
      <c r="AC29" s="215">
        <v>134</v>
      </c>
      <c r="AD29" s="215">
        <v>12</v>
      </c>
      <c r="AE29" s="215">
        <v>9</v>
      </c>
      <c r="AF29" s="218">
        <f t="shared" si="4"/>
        <v>194</v>
      </c>
      <c r="AG29" s="218">
        <f t="shared" si="5"/>
        <v>281</v>
      </c>
      <c r="AH29" s="62">
        <f t="shared" si="6"/>
        <v>475</v>
      </c>
      <c r="AI29" s="64">
        <v>27</v>
      </c>
      <c r="AJ29" s="63">
        <v>1</v>
      </c>
      <c r="AK29" s="64">
        <v>0</v>
      </c>
      <c r="AL29" s="64">
        <v>4</v>
      </c>
      <c r="AM29" s="64">
        <v>0</v>
      </c>
      <c r="AN29" s="65">
        <v>6</v>
      </c>
      <c r="AO29" s="66">
        <v>0</v>
      </c>
      <c r="AP29" s="65">
        <v>5</v>
      </c>
      <c r="AQ29" s="65">
        <v>45</v>
      </c>
      <c r="AR29" s="11">
        <v>20</v>
      </c>
      <c r="AS29" s="66">
        <v>1</v>
      </c>
      <c r="AT29" s="64">
        <v>0</v>
      </c>
      <c r="AU29" s="67">
        <v>9</v>
      </c>
      <c r="AV29" s="65">
        <v>23</v>
      </c>
      <c r="AW29" s="65">
        <v>53</v>
      </c>
      <c r="AX29" s="66">
        <v>60</v>
      </c>
      <c r="AY29" s="67">
        <v>36</v>
      </c>
      <c r="AZ29" s="65">
        <v>0</v>
      </c>
      <c r="BA29" s="66">
        <v>4</v>
      </c>
      <c r="BB29" s="65">
        <v>3</v>
      </c>
      <c r="BC29" s="65">
        <v>0</v>
      </c>
      <c r="BD29" s="65">
        <v>20</v>
      </c>
      <c r="BE29" s="65">
        <v>0</v>
      </c>
      <c r="BF29" s="66">
        <v>12</v>
      </c>
      <c r="BG29" s="64">
        <v>1</v>
      </c>
      <c r="BH29" s="65">
        <v>4</v>
      </c>
      <c r="BI29" s="66">
        <v>0</v>
      </c>
      <c r="BJ29" s="65">
        <v>0</v>
      </c>
      <c r="BK29" s="239">
        <v>29</v>
      </c>
      <c r="BL29" s="67">
        <v>14</v>
      </c>
      <c r="BM29" s="65">
        <v>0</v>
      </c>
      <c r="BN29" s="65">
        <v>0</v>
      </c>
      <c r="BO29" s="64">
        <v>0</v>
      </c>
      <c r="BP29" s="65">
        <v>0</v>
      </c>
      <c r="BQ29" s="66">
        <v>0</v>
      </c>
      <c r="BR29" s="65">
        <v>0</v>
      </c>
      <c r="BS29" s="64">
        <v>2</v>
      </c>
      <c r="BT29" s="65">
        <v>0</v>
      </c>
      <c r="BU29" s="65">
        <v>12</v>
      </c>
      <c r="BV29" s="65">
        <v>0</v>
      </c>
      <c r="BW29" s="64">
        <v>57</v>
      </c>
      <c r="BX29" s="68">
        <f t="shared" si="0"/>
        <v>219</v>
      </c>
      <c r="BY29" s="68">
        <f t="shared" si="7"/>
        <v>229</v>
      </c>
      <c r="BZ29" s="69">
        <f t="shared" si="8"/>
        <v>448</v>
      </c>
      <c r="CA29" s="64">
        <v>0</v>
      </c>
      <c r="CB29" s="64">
        <v>0</v>
      </c>
      <c r="CC29" s="64">
        <v>23</v>
      </c>
      <c r="CD29" s="65">
        <v>21</v>
      </c>
      <c r="CE29" s="66">
        <v>36</v>
      </c>
      <c r="CF29" s="65">
        <v>50</v>
      </c>
      <c r="CG29" s="66">
        <v>0</v>
      </c>
      <c r="CH29" s="65">
        <v>0</v>
      </c>
      <c r="CI29" s="65">
        <v>13</v>
      </c>
      <c r="CJ29" s="65">
        <v>18</v>
      </c>
      <c r="CK29" s="65">
        <v>0</v>
      </c>
      <c r="CL29" s="65">
        <v>0</v>
      </c>
      <c r="CM29" s="66">
        <v>4</v>
      </c>
      <c r="CN29" s="64">
        <v>0</v>
      </c>
      <c r="CO29" s="65">
        <v>7</v>
      </c>
      <c r="CP29" s="65">
        <v>5</v>
      </c>
      <c r="CQ29" s="66">
        <v>25</v>
      </c>
      <c r="CR29" s="66">
        <v>0</v>
      </c>
      <c r="CS29" s="64">
        <v>0</v>
      </c>
      <c r="CT29" s="64">
        <v>0</v>
      </c>
      <c r="CU29" s="64">
        <v>26</v>
      </c>
      <c r="CV29" s="65">
        <v>0</v>
      </c>
      <c r="CW29" s="65">
        <v>5</v>
      </c>
      <c r="CX29" s="66">
        <v>0</v>
      </c>
      <c r="CY29" s="64">
        <v>0</v>
      </c>
      <c r="CZ29" s="64">
        <v>0</v>
      </c>
      <c r="DA29" s="64">
        <v>12</v>
      </c>
      <c r="DB29" s="65">
        <v>5</v>
      </c>
      <c r="DC29" s="65">
        <v>97</v>
      </c>
      <c r="DD29" s="66">
        <v>102</v>
      </c>
      <c r="DE29" s="64">
        <v>0</v>
      </c>
      <c r="DF29" s="64">
        <v>0</v>
      </c>
      <c r="DG29" s="64">
        <v>3</v>
      </c>
      <c r="DH29" s="65">
        <v>16</v>
      </c>
      <c r="DI29" s="66">
        <v>0</v>
      </c>
      <c r="DJ29" s="64">
        <v>12</v>
      </c>
      <c r="DK29" s="65">
        <v>0</v>
      </c>
      <c r="DL29" s="65">
        <v>0</v>
      </c>
      <c r="DM29" s="65">
        <v>0</v>
      </c>
      <c r="DN29" s="66">
        <v>0</v>
      </c>
      <c r="DO29" s="64">
        <v>0</v>
      </c>
      <c r="DP29" s="65">
        <v>0</v>
      </c>
      <c r="DQ29" s="65">
        <v>0</v>
      </c>
      <c r="DR29" s="64">
        <v>0</v>
      </c>
      <c r="DS29" s="66">
        <v>7</v>
      </c>
      <c r="DT29" s="64">
        <v>24</v>
      </c>
      <c r="DU29" s="65">
        <v>0</v>
      </c>
      <c r="DV29" s="66">
        <v>0</v>
      </c>
      <c r="DW29" s="66">
        <v>0</v>
      </c>
      <c r="DX29" s="64">
        <v>0</v>
      </c>
      <c r="DY29" s="64">
        <v>2</v>
      </c>
      <c r="DZ29" s="65">
        <v>8</v>
      </c>
      <c r="EA29" s="65">
        <v>10</v>
      </c>
      <c r="EB29" s="64">
        <v>2</v>
      </c>
      <c r="EC29" s="65">
        <v>0</v>
      </c>
      <c r="ED29" s="64">
        <v>0</v>
      </c>
      <c r="EE29" s="64">
        <v>33</v>
      </c>
      <c r="EF29" s="65">
        <v>0</v>
      </c>
      <c r="EG29" s="64">
        <v>138</v>
      </c>
      <c r="EH29" s="67">
        <v>0</v>
      </c>
      <c r="EI29" s="65">
        <v>0</v>
      </c>
      <c r="EJ29" s="64">
        <v>0</v>
      </c>
      <c r="EK29" s="64">
        <v>98</v>
      </c>
      <c r="EL29" s="65">
        <v>64</v>
      </c>
      <c r="EM29" s="65">
        <v>0</v>
      </c>
      <c r="EN29" s="66">
        <v>0</v>
      </c>
      <c r="EO29" s="64">
        <v>0</v>
      </c>
      <c r="EP29" s="66">
        <v>0</v>
      </c>
      <c r="EQ29" s="64">
        <v>0</v>
      </c>
      <c r="ER29" s="67">
        <v>5</v>
      </c>
      <c r="ES29" s="65">
        <v>0</v>
      </c>
      <c r="ET29" s="66">
        <v>0</v>
      </c>
      <c r="EU29" s="64">
        <v>0</v>
      </c>
      <c r="EV29" s="64">
        <v>1</v>
      </c>
      <c r="EW29" s="66">
        <v>3</v>
      </c>
      <c r="EX29" s="65">
        <v>1</v>
      </c>
      <c r="EY29" s="65">
        <v>13</v>
      </c>
      <c r="EZ29" s="70">
        <v>28</v>
      </c>
      <c r="FA29" s="42">
        <v>22</v>
      </c>
      <c r="FB29" s="74">
        <v>16</v>
      </c>
      <c r="FC29" s="71">
        <f t="shared" si="9"/>
        <v>577</v>
      </c>
      <c r="FD29" s="71">
        <f t="shared" si="10"/>
        <v>378</v>
      </c>
      <c r="FE29" s="72">
        <f t="shared" si="11"/>
        <v>955</v>
      </c>
      <c r="FF29" s="72">
        <f t="shared" si="12"/>
        <v>2291</v>
      </c>
    </row>
    <row r="30" spans="1:162" ht="30" customHeight="1">
      <c r="A30" s="237" t="s">
        <v>283</v>
      </c>
      <c r="B30" s="215" t="s">
        <v>1050</v>
      </c>
      <c r="C30" s="215">
        <v>102</v>
      </c>
      <c r="D30" s="11">
        <v>128</v>
      </c>
      <c r="E30" s="215">
        <v>41</v>
      </c>
      <c r="F30" s="11">
        <v>69</v>
      </c>
      <c r="G30" s="216">
        <v>9</v>
      </c>
      <c r="H30" s="128">
        <v>12</v>
      </c>
      <c r="I30" s="216">
        <v>139</v>
      </c>
      <c r="J30" s="217">
        <v>69</v>
      </c>
      <c r="K30" s="218">
        <f t="shared" si="1"/>
        <v>291</v>
      </c>
      <c r="L30" s="218">
        <f t="shared" si="2"/>
        <v>278</v>
      </c>
      <c r="M30" s="219">
        <f t="shared" si="3"/>
        <v>569</v>
      </c>
      <c r="N30" s="217">
        <v>19</v>
      </c>
      <c r="O30" s="215">
        <v>18</v>
      </c>
      <c r="P30" s="216">
        <v>58</v>
      </c>
      <c r="Q30" s="217">
        <v>48</v>
      </c>
      <c r="R30" s="220">
        <v>3</v>
      </c>
      <c r="S30" s="238">
        <v>3</v>
      </c>
      <c r="T30" s="216">
        <v>0</v>
      </c>
      <c r="U30" s="217">
        <v>2</v>
      </c>
      <c r="V30" s="215">
        <v>7</v>
      </c>
      <c r="W30" s="215">
        <v>0</v>
      </c>
      <c r="X30" s="215">
        <v>0</v>
      </c>
      <c r="Y30" s="215">
        <v>3</v>
      </c>
      <c r="Z30" s="67">
        <v>2</v>
      </c>
      <c r="AA30" s="217">
        <v>14</v>
      </c>
      <c r="AB30" s="215">
        <v>73</v>
      </c>
      <c r="AC30" s="215">
        <v>191</v>
      </c>
      <c r="AD30" s="215">
        <v>8</v>
      </c>
      <c r="AE30" s="215">
        <v>21</v>
      </c>
      <c r="AF30" s="218">
        <f t="shared" si="4"/>
        <v>170</v>
      </c>
      <c r="AG30" s="218">
        <f t="shared" si="5"/>
        <v>300</v>
      </c>
      <c r="AH30" s="62">
        <f t="shared" si="6"/>
        <v>470</v>
      </c>
      <c r="AI30" s="64">
        <v>8</v>
      </c>
      <c r="AJ30" s="63">
        <v>4</v>
      </c>
      <c r="AK30" s="64">
        <v>0</v>
      </c>
      <c r="AL30" s="64">
        <v>0</v>
      </c>
      <c r="AM30" s="64">
        <v>0</v>
      </c>
      <c r="AN30" s="65">
        <v>4</v>
      </c>
      <c r="AO30" s="66">
        <v>0</v>
      </c>
      <c r="AP30" s="65">
        <v>0</v>
      </c>
      <c r="AQ30" s="65">
        <v>8</v>
      </c>
      <c r="AR30" s="11">
        <v>18</v>
      </c>
      <c r="AS30" s="66">
        <v>0</v>
      </c>
      <c r="AT30" s="64">
        <v>0</v>
      </c>
      <c r="AU30" s="67">
        <v>6</v>
      </c>
      <c r="AV30" s="65">
        <v>4</v>
      </c>
      <c r="AW30" s="65">
        <v>1</v>
      </c>
      <c r="AX30" s="66">
        <v>2</v>
      </c>
      <c r="AY30" s="67">
        <v>6</v>
      </c>
      <c r="AZ30" s="65">
        <v>0</v>
      </c>
      <c r="BA30" s="66">
        <v>17</v>
      </c>
      <c r="BB30" s="65">
        <v>28</v>
      </c>
      <c r="BC30" s="65">
        <v>50</v>
      </c>
      <c r="BD30" s="65">
        <v>0</v>
      </c>
      <c r="BE30" s="65">
        <v>0</v>
      </c>
      <c r="BF30" s="66">
        <v>0</v>
      </c>
      <c r="BG30" s="64">
        <v>2</v>
      </c>
      <c r="BH30" s="65">
        <v>0</v>
      </c>
      <c r="BI30" s="66">
        <v>0</v>
      </c>
      <c r="BJ30" s="65">
        <v>0</v>
      </c>
      <c r="BK30" s="239">
        <v>23</v>
      </c>
      <c r="BL30" s="67">
        <v>0</v>
      </c>
      <c r="BM30" s="65">
        <v>0</v>
      </c>
      <c r="BN30" s="65">
        <v>0</v>
      </c>
      <c r="BO30" s="64">
        <v>1</v>
      </c>
      <c r="BP30" s="65">
        <v>0</v>
      </c>
      <c r="BQ30" s="66">
        <v>0</v>
      </c>
      <c r="BR30" s="65">
        <v>0</v>
      </c>
      <c r="BS30" s="64">
        <v>0</v>
      </c>
      <c r="BT30" s="65">
        <v>0</v>
      </c>
      <c r="BU30" s="65">
        <v>0</v>
      </c>
      <c r="BV30" s="65">
        <v>0</v>
      </c>
      <c r="BW30" s="64">
        <v>33</v>
      </c>
      <c r="BX30" s="68">
        <f t="shared" si="0"/>
        <v>122</v>
      </c>
      <c r="BY30" s="68">
        <f t="shared" si="7"/>
        <v>93</v>
      </c>
      <c r="BZ30" s="69">
        <f t="shared" si="8"/>
        <v>215</v>
      </c>
      <c r="CA30" s="64">
        <v>0</v>
      </c>
      <c r="CB30" s="64">
        <v>0</v>
      </c>
      <c r="CC30" s="64">
        <v>0</v>
      </c>
      <c r="CD30" s="65">
        <v>0</v>
      </c>
      <c r="CE30" s="66">
        <v>0</v>
      </c>
      <c r="CF30" s="65">
        <v>0</v>
      </c>
      <c r="CG30" s="66">
        <v>0</v>
      </c>
      <c r="CH30" s="65">
        <v>0</v>
      </c>
      <c r="CI30" s="65">
        <v>0</v>
      </c>
      <c r="CJ30" s="65">
        <v>0</v>
      </c>
      <c r="CK30" s="65">
        <v>0</v>
      </c>
      <c r="CL30" s="65">
        <v>0</v>
      </c>
      <c r="CM30" s="66">
        <v>0</v>
      </c>
      <c r="CN30" s="64">
        <v>0</v>
      </c>
      <c r="CO30" s="65">
        <v>0</v>
      </c>
      <c r="CP30" s="65">
        <v>0</v>
      </c>
      <c r="CQ30" s="66">
        <v>0</v>
      </c>
      <c r="CR30" s="66">
        <v>0</v>
      </c>
      <c r="CS30" s="64">
        <v>0</v>
      </c>
      <c r="CT30" s="64">
        <v>0</v>
      </c>
      <c r="CU30" s="64">
        <v>17</v>
      </c>
      <c r="CV30" s="65">
        <v>0</v>
      </c>
      <c r="CW30" s="65">
        <v>50</v>
      </c>
      <c r="CX30" s="66">
        <v>0</v>
      </c>
      <c r="CY30" s="64">
        <v>0</v>
      </c>
      <c r="CZ30" s="64">
        <v>0</v>
      </c>
      <c r="DA30" s="64">
        <v>0</v>
      </c>
      <c r="DB30" s="65">
        <v>0</v>
      </c>
      <c r="DC30" s="65">
        <v>0</v>
      </c>
      <c r="DD30" s="66">
        <v>0</v>
      </c>
      <c r="DE30" s="64">
        <v>0</v>
      </c>
      <c r="DF30" s="64">
        <v>0</v>
      </c>
      <c r="DG30" s="64">
        <v>2</v>
      </c>
      <c r="DH30" s="65">
        <v>3</v>
      </c>
      <c r="DI30" s="66">
        <v>0</v>
      </c>
      <c r="DJ30" s="64">
        <v>0</v>
      </c>
      <c r="DK30" s="65">
        <v>0</v>
      </c>
      <c r="DL30" s="65">
        <v>0</v>
      </c>
      <c r="DM30" s="65">
        <v>0</v>
      </c>
      <c r="DN30" s="66">
        <v>0</v>
      </c>
      <c r="DO30" s="64">
        <v>0</v>
      </c>
      <c r="DP30" s="65">
        <v>0</v>
      </c>
      <c r="DQ30" s="65">
        <v>0</v>
      </c>
      <c r="DR30" s="64">
        <v>0</v>
      </c>
      <c r="DS30" s="66">
        <v>103</v>
      </c>
      <c r="DT30" s="64">
        <v>70</v>
      </c>
      <c r="DU30" s="65">
        <v>0</v>
      </c>
      <c r="DV30" s="66">
        <v>0</v>
      </c>
      <c r="DW30" s="66">
        <v>0</v>
      </c>
      <c r="DX30" s="64">
        <v>0</v>
      </c>
      <c r="DY30" s="64">
        <v>0</v>
      </c>
      <c r="DZ30" s="65">
        <v>0</v>
      </c>
      <c r="EA30" s="65">
        <v>0</v>
      </c>
      <c r="EB30" s="64">
        <v>0</v>
      </c>
      <c r="EC30" s="65">
        <v>0</v>
      </c>
      <c r="ED30" s="64">
        <v>0</v>
      </c>
      <c r="EE30" s="64">
        <v>0</v>
      </c>
      <c r="EF30" s="65">
        <v>0</v>
      </c>
      <c r="EG30" s="64">
        <v>0</v>
      </c>
      <c r="EH30" s="67">
        <v>0</v>
      </c>
      <c r="EI30" s="65">
        <v>0</v>
      </c>
      <c r="EJ30" s="64">
        <v>0</v>
      </c>
      <c r="EK30" s="64">
        <v>13</v>
      </c>
      <c r="EL30" s="65">
        <v>0</v>
      </c>
      <c r="EM30" s="65">
        <v>0</v>
      </c>
      <c r="EN30" s="66">
        <v>0</v>
      </c>
      <c r="EO30" s="64">
        <v>0</v>
      </c>
      <c r="EP30" s="66">
        <v>0</v>
      </c>
      <c r="EQ30" s="64">
        <v>48</v>
      </c>
      <c r="ER30" s="67">
        <v>25</v>
      </c>
      <c r="ES30" s="65">
        <v>0</v>
      </c>
      <c r="ET30" s="66">
        <v>0</v>
      </c>
      <c r="EU30" s="64">
        <v>0</v>
      </c>
      <c r="EV30" s="64">
        <v>0</v>
      </c>
      <c r="EW30" s="66">
        <v>0</v>
      </c>
      <c r="EX30" s="65">
        <v>1</v>
      </c>
      <c r="EY30" s="65">
        <v>0</v>
      </c>
      <c r="EZ30" s="70">
        <v>0</v>
      </c>
      <c r="FA30" s="42">
        <v>4</v>
      </c>
      <c r="FB30" s="74">
        <v>39</v>
      </c>
      <c r="FC30" s="71">
        <f>+SUM(CA30,CC30,CE30,CG30,CI30,CK30,CM30,CO30,CQ30,CS30,CU30,CW30,CY30,DA30,DC30,DE30,DG30,DI30,DK30,DM30,DO30,DQ30,DS30,DU30,DW30,DY30,EA30,EC30,EE30,EG30,EI30,EK30,EM30,EO30,EQ30,ES30,EU30,EW30,EY30,FA30)</f>
        <v>237</v>
      </c>
      <c r="FD30" s="71">
        <f t="shared" si="10"/>
        <v>138</v>
      </c>
      <c r="FE30" s="72">
        <f>+SUM(FC30:FD30)</f>
        <v>375</v>
      </c>
      <c r="FF30" s="72">
        <f t="shared" si="12"/>
        <v>1629</v>
      </c>
    </row>
    <row r="31" spans="1:162" ht="30" customHeight="1">
      <c r="A31" s="237" t="s">
        <v>1054</v>
      </c>
      <c r="B31" s="215"/>
      <c r="C31" s="215">
        <v>0</v>
      </c>
      <c r="D31" s="11">
        <v>0</v>
      </c>
      <c r="E31" s="215">
        <v>0</v>
      </c>
      <c r="F31" s="11">
        <v>0</v>
      </c>
      <c r="G31" s="216">
        <v>0</v>
      </c>
      <c r="H31" s="128">
        <v>0</v>
      </c>
      <c r="I31" s="216">
        <v>0</v>
      </c>
      <c r="J31" s="217">
        <v>0</v>
      </c>
      <c r="K31" s="218">
        <f t="shared" si="1"/>
        <v>0</v>
      </c>
      <c r="L31" s="218">
        <f t="shared" si="2"/>
        <v>0</v>
      </c>
      <c r="M31" s="219">
        <f t="shared" si="3"/>
        <v>0</v>
      </c>
      <c r="N31" s="217">
        <v>0</v>
      </c>
      <c r="O31" s="215">
        <v>0</v>
      </c>
      <c r="P31" s="216">
        <v>0</v>
      </c>
      <c r="Q31" s="217">
        <v>0</v>
      </c>
      <c r="R31" s="220">
        <v>0</v>
      </c>
      <c r="S31" s="238">
        <v>0</v>
      </c>
      <c r="T31" s="216">
        <v>0</v>
      </c>
      <c r="U31" s="217">
        <v>0</v>
      </c>
      <c r="V31" s="215">
        <v>0</v>
      </c>
      <c r="W31" s="215">
        <v>0</v>
      </c>
      <c r="X31" s="215">
        <v>0</v>
      </c>
      <c r="Y31" s="215">
        <v>0</v>
      </c>
      <c r="Z31" s="67">
        <v>0</v>
      </c>
      <c r="AA31" s="217">
        <v>0</v>
      </c>
      <c r="AB31" s="215">
        <v>0</v>
      </c>
      <c r="AC31" s="215">
        <v>0</v>
      </c>
      <c r="AD31" s="215">
        <v>0</v>
      </c>
      <c r="AE31" s="215">
        <v>14</v>
      </c>
      <c r="AF31" s="218">
        <f t="shared" si="4"/>
        <v>0</v>
      </c>
      <c r="AG31" s="218">
        <f t="shared" si="5"/>
        <v>14</v>
      </c>
      <c r="AH31" s="62">
        <f t="shared" si="6"/>
        <v>14</v>
      </c>
      <c r="AI31" s="64">
        <v>0</v>
      </c>
      <c r="AJ31" s="63">
        <v>0</v>
      </c>
      <c r="AK31" s="64">
        <v>0</v>
      </c>
      <c r="AL31" s="64">
        <v>0</v>
      </c>
      <c r="AM31" s="64">
        <v>0</v>
      </c>
      <c r="AN31" s="65">
        <v>0</v>
      </c>
      <c r="AO31" s="66">
        <v>0</v>
      </c>
      <c r="AP31" s="65">
        <v>0</v>
      </c>
      <c r="AQ31" s="65">
        <v>0</v>
      </c>
      <c r="AR31" s="11">
        <v>0</v>
      </c>
      <c r="AS31" s="66">
        <v>0</v>
      </c>
      <c r="AT31" s="64">
        <v>0</v>
      </c>
      <c r="AU31" s="67">
        <v>0</v>
      </c>
      <c r="AV31" s="65">
        <v>0</v>
      </c>
      <c r="AW31" s="65">
        <v>0</v>
      </c>
      <c r="AX31" s="66">
        <v>0</v>
      </c>
      <c r="AY31" s="67">
        <v>0</v>
      </c>
      <c r="AZ31" s="65">
        <v>0</v>
      </c>
      <c r="BA31" s="66">
        <v>0</v>
      </c>
      <c r="BB31" s="65">
        <v>0</v>
      </c>
      <c r="BC31" s="65">
        <v>0</v>
      </c>
      <c r="BD31" s="65">
        <v>1</v>
      </c>
      <c r="BE31" s="65">
        <v>0</v>
      </c>
      <c r="BF31" s="66">
        <v>17</v>
      </c>
      <c r="BG31" s="64">
        <v>0</v>
      </c>
      <c r="BH31" s="65">
        <v>0</v>
      </c>
      <c r="BI31" s="66">
        <v>0</v>
      </c>
      <c r="BJ31" s="65">
        <v>0</v>
      </c>
      <c r="BK31" s="66">
        <v>0</v>
      </c>
      <c r="BL31" s="67">
        <v>0</v>
      </c>
      <c r="BM31" s="65">
        <v>0</v>
      </c>
      <c r="BN31" s="65">
        <v>0</v>
      </c>
      <c r="BO31" s="64">
        <v>0</v>
      </c>
      <c r="BP31" s="65">
        <v>0</v>
      </c>
      <c r="BQ31" s="66">
        <v>0</v>
      </c>
      <c r="BR31" s="65">
        <v>0</v>
      </c>
      <c r="BS31" s="64">
        <v>0</v>
      </c>
      <c r="BT31" s="65">
        <v>0</v>
      </c>
      <c r="BU31" s="65">
        <v>0</v>
      </c>
      <c r="BV31" s="65">
        <v>0</v>
      </c>
      <c r="BW31" s="64">
        <v>2</v>
      </c>
      <c r="BX31" s="68">
        <f t="shared" si="0"/>
        <v>0</v>
      </c>
      <c r="BY31" s="68">
        <f t="shared" si="7"/>
        <v>20</v>
      </c>
      <c r="BZ31" s="69">
        <f t="shared" si="8"/>
        <v>20</v>
      </c>
      <c r="CA31" s="64">
        <v>0</v>
      </c>
      <c r="CB31" s="64">
        <v>0</v>
      </c>
      <c r="CC31" s="64">
        <v>0</v>
      </c>
      <c r="CD31" s="65">
        <v>0</v>
      </c>
      <c r="CE31" s="66">
        <v>0</v>
      </c>
      <c r="CF31" s="65">
        <v>0</v>
      </c>
      <c r="CG31" s="66">
        <v>0</v>
      </c>
      <c r="CH31" s="65">
        <v>0</v>
      </c>
      <c r="CI31" s="65">
        <v>0</v>
      </c>
      <c r="CJ31" s="65">
        <v>0</v>
      </c>
      <c r="CK31" s="65">
        <v>0</v>
      </c>
      <c r="CL31" s="65">
        <v>0</v>
      </c>
      <c r="CM31" s="66">
        <v>0</v>
      </c>
      <c r="CN31" s="64">
        <v>0</v>
      </c>
      <c r="CO31" s="65">
        <v>0</v>
      </c>
      <c r="CP31" s="65">
        <v>0</v>
      </c>
      <c r="CQ31" s="66">
        <v>0</v>
      </c>
      <c r="CR31" s="66">
        <v>0</v>
      </c>
      <c r="CS31" s="64">
        <v>0</v>
      </c>
      <c r="CT31" s="64">
        <v>0</v>
      </c>
      <c r="CU31" s="64">
        <v>0</v>
      </c>
      <c r="CV31" s="65">
        <v>0</v>
      </c>
      <c r="CW31" s="65">
        <v>0</v>
      </c>
      <c r="CX31" s="66">
        <v>0</v>
      </c>
      <c r="CY31" s="64">
        <v>0</v>
      </c>
      <c r="CZ31" s="64">
        <v>0</v>
      </c>
      <c r="DA31" s="64">
        <v>0</v>
      </c>
      <c r="DB31" s="65">
        <v>0</v>
      </c>
      <c r="DC31" s="65">
        <v>0</v>
      </c>
      <c r="DD31" s="66">
        <v>0</v>
      </c>
      <c r="DE31" s="64">
        <v>0</v>
      </c>
      <c r="DF31" s="64">
        <v>0</v>
      </c>
      <c r="DG31" s="64">
        <v>0</v>
      </c>
      <c r="DH31" s="65">
        <v>0</v>
      </c>
      <c r="DI31" s="66">
        <v>0</v>
      </c>
      <c r="DJ31" s="64">
        <v>0</v>
      </c>
      <c r="DK31" s="65">
        <v>0</v>
      </c>
      <c r="DL31" s="65">
        <v>0</v>
      </c>
      <c r="DM31" s="65">
        <v>0</v>
      </c>
      <c r="DN31" s="66">
        <v>0</v>
      </c>
      <c r="DO31" s="64">
        <v>0</v>
      </c>
      <c r="DP31" s="65">
        <v>0</v>
      </c>
      <c r="DQ31" s="65">
        <v>0</v>
      </c>
      <c r="DR31" s="64">
        <v>0</v>
      </c>
      <c r="DS31" s="66">
        <v>0</v>
      </c>
      <c r="DT31" s="64">
        <v>0</v>
      </c>
      <c r="DU31" s="65">
        <v>0</v>
      </c>
      <c r="DV31" s="66">
        <v>0</v>
      </c>
      <c r="DW31" s="66">
        <v>0</v>
      </c>
      <c r="DX31" s="64">
        <v>0</v>
      </c>
      <c r="DY31" s="64">
        <v>0</v>
      </c>
      <c r="DZ31" s="65">
        <v>0</v>
      </c>
      <c r="EA31" s="65">
        <v>0</v>
      </c>
      <c r="EB31" s="64">
        <v>0</v>
      </c>
      <c r="EC31" s="65">
        <v>0</v>
      </c>
      <c r="ED31" s="64">
        <v>0</v>
      </c>
      <c r="EE31" s="64">
        <v>0</v>
      </c>
      <c r="EF31" s="65">
        <v>0</v>
      </c>
      <c r="EG31" s="64">
        <v>0</v>
      </c>
      <c r="EH31" s="67">
        <v>0</v>
      </c>
      <c r="EI31" s="65">
        <v>0</v>
      </c>
      <c r="EJ31" s="64">
        <v>0</v>
      </c>
      <c r="EK31" s="64">
        <v>0</v>
      </c>
      <c r="EL31" s="65">
        <v>0</v>
      </c>
      <c r="EM31" s="65">
        <v>0</v>
      </c>
      <c r="EN31" s="66">
        <v>0</v>
      </c>
      <c r="EO31" s="64">
        <v>0</v>
      </c>
      <c r="EP31" s="66">
        <v>0</v>
      </c>
      <c r="EQ31" s="64">
        <v>0</v>
      </c>
      <c r="ER31" s="67">
        <v>0</v>
      </c>
      <c r="ES31" s="65">
        <v>0</v>
      </c>
      <c r="ET31" s="66">
        <v>0</v>
      </c>
      <c r="EU31" s="64">
        <v>0</v>
      </c>
      <c r="EV31" s="64">
        <v>0</v>
      </c>
      <c r="EW31" s="66">
        <v>0</v>
      </c>
      <c r="EX31" s="65">
        <v>0</v>
      </c>
      <c r="EY31" s="65">
        <v>0</v>
      </c>
      <c r="EZ31" s="70">
        <v>0</v>
      </c>
      <c r="FA31" s="42">
        <v>0</v>
      </c>
      <c r="FB31" s="74">
        <v>0</v>
      </c>
      <c r="FC31" s="71">
        <f>+SUM(CA31,CC31,CE31,CG31,CI31,CK31,CM31,CO31,CQ31,CS31,CU31,CW31,CY31,DA31,DC31,DE31,DG31,DI31,DK31,DM31,DO31,DQ31,DS31,DU31,DW31,DY31,EA31,EC31,EE31,EG31,EI31,EK31,EM31,EO31,EQ31,ES31,EU31,EW31,EY31,FA31)</f>
        <v>0</v>
      </c>
      <c r="FD31" s="71">
        <f t="shared" si="10"/>
        <v>0</v>
      </c>
      <c r="FE31" s="72">
        <f t="shared" si="11"/>
        <v>0</v>
      </c>
      <c r="FF31" s="72">
        <f>SUM(M31,AH31,BZ31,FE31)</f>
        <v>34</v>
      </c>
    </row>
    <row r="32" spans="1:162" ht="30" customHeight="1">
      <c r="A32" s="237" t="s">
        <v>773</v>
      </c>
      <c r="B32" s="215" t="s">
        <v>1051</v>
      </c>
      <c r="C32" s="215">
        <v>0</v>
      </c>
      <c r="D32" s="11">
        <v>0</v>
      </c>
      <c r="E32" s="215">
        <v>0</v>
      </c>
      <c r="F32" s="11">
        <v>0</v>
      </c>
      <c r="G32" s="216">
        <v>0</v>
      </c>
      <c r="H32" s="128">
        <v>0</v>
      </c>
      <c r="I32" s="216">
        <v>3</v>
      </c>
      <c r="J32" s="217">
        <v>0</v>
      </c>
      <c r="K32" s="218">
        <f t="shared" si="1"/>
        <v>3</v>
      </c>
      <c r="L32" s="218">
        <f t="shared" si="2"/>
        <v>0</v>
      </c>
      <c r="M32" s="219">
        <f t="shared" si="3"/>
        <v>3</v>
      </c>
      <c r="N32" s="217">
        <v>0</v>
      </c>
      <c r="O32" s="215">
        <v>0</v>
      </c>
      <c r="P32" s="216">
        <v>0</v>
      </c>
      <c r="Q32" s="217">
        <v>0</v>
      </c>
      <c r="R32" s="220">
        <v>0</v>
      </c>
      <c r="S32" s="238">
        <v>0</v>
      </c>
      <c r="T32" s="216">
        <v>0</v>
      </c>
      <c r="U32" s="217">
        <v>0</v>
      </c>
      <c r="V32" s="215">
        <v>0</v>
      </c>
      <c r="W32" s="215">
        <v>0</v>
      </c>
      <c r="X32" s="215">
        <v>0</v>
      </c>
      <c r="Y32" s="215">
        <v>0</v>
      </c>
      <c r="Z32" s="67">
        <v>0</v>
      </c>
      <c r="AA32" s="217">
        <v>0</v>
      </c>
      <c r="AB32" s="215">
        <v>1</v>
      </c>
      <c r="AC32" s="215">
        <v>0</v>
      </c>
      <c r="AD32" s="215">
        <v>0</v>
      </c>
      <c r="AE32" s="215">
        <v>0</v>
      </c>
      <c r="AF32" s="218">
        <f t="shared" si="4"/>
        <v>1</v>
      </c>
      <c r="AG32" s="218">
        <f t="shared" si="5"/>
        <v>0</v>
      </c>
      <c r="AH32" s="62">
        <f t="shared" si="6"/>
        <v>1</v>
      </c>
      <c r="AI32" s="64">
        <v>0</v>
      </c>
      <c r="AJ32" s="63">
        <v>0</v>
      </c>
      <c r="AK32" s="64">
        <v>0</v>
      </c>
      <c r="AL32" s="64">
        <v>0</v>
      </c>
      <c r="AM32" s="64">
        <v>5</v>
      </c>
      <c r="AN32" s="65">
        <v>0</v>
      </c>
      <c r="AO32" s="66">
        <v>30</v>
      </c>
      <c r="AP32" s="65">
        <v>34</v>
      </c>
      <c r="AQ32" s="65">
        <v>0</v>
      </c>
      <c r="AR32" s="11">
        <v>0</v>
      </c>
      <c r="AS32" s="66">
        <v>0</v>
      </c>
      <c r="AT32" s="64">
        <v>0</v>
      </c>
      <c r="AU32" s="67">
        <v>0</v>
      </c>
      <c r="AV32" s="65">
        <v>0</v>
      </c>
      <c r="AW32" s="65">
        <v>0</v>
      </c>
      <c r="AX32" s="66">
        <v>0</v>
      </c>
      <c r="AY32" s="67">
        <v>0</v>
      </c>
      <c r="AZ32" s="65">
        <v>0</v>
      </c>
      <c r="BA32" s="66">
        <v>0</v>
      </c>
      <c r="BB32" s="65">
        <v>0</v>
      </c>
      <c r="BC32" s="65">
        <v>0</v>
      </c>
      <c r="BD32" s="65">
        <v>0</v>
      </c>
      <c r="BE32" s="65">
        <v>0</v>
      </c>
      <c r="BF32" s="66">
        <v>0</v>
      </c>
      <c r="BG32" s="64">
        <v>0</v>
      </c>
      <c r="BH32" s="65">
        <v>0</v>
      </c>
      <c r="BI32" s="66">
        <v>0</v>
      </c>
      <c r="BJ32" s="65">
        <v>0</v>
      </c>
      <c r="BK32" s="239">
        <v>0</v>
      </c>
      <c r="BL32" s="67">
        <v>0</v>
      </c>
      <c r="BM32" s="65">
        <v>0</v>
      </c>
      <c r="BN32" s="65">
        <v>0</v>
      </c>
      <c r="BO32" s="64">
        <v>1</v>
      </c>
      <c r="BP32" s="65">
        <v>0</v>
      </c>
      <c r="BQ32" s="66">
        <v>0</v>
      </c>
      <c r="BR32" s="65">
        <v>0</v>
      </c>
      <c r="BS32" s="64">
        <v>0</v>
      </c>
      <c r="BT32" s="65">
        <v>0</v>
      </c>
      <c r="BU32" s="65">
        <v>0</v>
      </c>
      <c r="BV32" s="65">
        <v>0</v>
      </c>
      <c r="BW32" s="64">
        <v>4</v>
      </c>
      <c r="BX32" s="68">
        <f t="shared" si="0"/>
        <v>36</v>
      </c>
      <c r="BY32" s="68">
        <f t="shared" si="7"/>
        <v>38</v>
      </c>
      <c r="BZ32" s="69">
        <f t="shared" si="8"/>
        <v>74</v>
      </c>
      <c r="CA32" s="64">
        <v>0</v>
      </c>
      <c r="CB32" s="64">
        <v>0</v>
      </c>
      <c r="CC32" s="64">
        <v>0</v>
      </c>
      <c r="CD32" s="65">
        <v>0</v>
      </c>
      <c r="CE32" s="66">
        <v>0</v>
      </c>
      <c r="CF32" s="65">
        <v>0</v>
      </c>
      <c r="CG32" s="66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6">
        <v>0</v>
      </c>
      <c r="CN32" s="64">
        <v>0</v>
      </c>
      <c r="CO32" s="65">
        <v>0</v>
      </c>
      <c r="CP32" s="65">
        <v>0</v>
      </c>
      <c r="CQ32" s="66">
        <v>0</v>
      </c>
      <c r="CR32" s="66">
        <v>0</v>
      </c>
      <c r="CS32" s="64">
        <v>0</v>
      </c>
      <c r="CT32" s="64">
        <v>0</v>
      </c>
      <c r="CU32" s="64">
        <v>0</v>
      </c>
      <c r="CV32" s="65">
        <v>0</v>
      </c>
      <c r="CW32" s="65">
        <v>0</v>
      </c>
      <c r="CX32" s="66">
        <v>0</v>
      </c>
      <c r="CY32" s="64">
        <v>0</v>
      </c>
      <c r="CZ32" s="64">
        <v>0</v>
      </c>
      <c r="DA32" s="64">
        <v>0</v>
      </c>
      <c r="DB32" s="65">
        <v>0</v>
      </c>
      <c r="DC32" s="65">
        <v>0</v>
      </c>
      <c r="DD32" s="66">
        <v>0</v>
      </c>
      <c r="DE32" s="64">
        <v>0</v>
      </c>
      <c r="DF32" s="64">
        <v>0</v>
      </c>
      <c r="DG32" s="64">
        <v>0</v>
      </c>
      <c r="DH32" s="65">
        <v>0</v>
      </c>
      <c r="DI32" s="66">
        <v>0</v>
      </c>
      <c r="DJ32" s="64">
        <v>0</v>
      </c>
      <c r="DK32" s="65">
        <v>0</v>
      </c>
      <c r="DL32" s="65">
        <v>0</v>
      </c>
      <c r="DM32" s="65">
        <v>0</v>
      </c>
      <c r="DN32" s="66">
        <v>0</v>
      </c>
      <c r="DO32" s="64">
        <v>0</v>
      </c>
      <c r="DP32" s="65">
        <v>0</v>
      </c>
      <c r="DQ32" s="65">
        <v>0</v>
      </c>
      <c r="DR32" s="64">
        <v>0</v>
      </c>
      <c r="DS32" s="66">
        <v>0</v>
      </c>
      <c r="DT32" s="64">
        <v>0</v>
      </c>
      <c r="DU32" s="65">
        <v>0</v>
      </c>
      <c r="DV32" s="66">
        <v>0</v>
      </c>
      <c r="DW32" s="66">
        <v>0</v>
      </c>
      <c r="DX32" s="64">
        <v>0</v>
      </c>
      <c r="DY32" s="64">
        <v>0</v>
      </c>
      <c r="DZ32" s="65">
        <v>0</v>
      </c>
      <c r="EA32" s="65">
        <v>0</v>
      </c>
      <c r="EB32" s="64">
        <v>0</v>
      </c>
      <c r="EC32" s="65">
        <v>0</v>
      </c>
      <c r="ED32" s="64">
        <v>0</v>
      </c>
      <c r="EE32" s="64">
        <v>0</v>
      </c>
      <c r="EF32" s="65">
        <v>0</v>
      </c>
      <c r="EG32" s="64">
        <v>0</v>
      </c>
      <c r="EH32" s="67">
        <v>0</v>
      </c>
      <c r="EI32" s="65">
        <v>0</v>
      </c>
      <c r="EJ32" s="64">
        <v>0</v>
      </c>
      <c r="EK32" s="64">
        <v>0</v>
      </c>
      <c r="EL32" s="65">
        <v>0</v>
      </c>
      <c r="EM32" s="65">
        <v>0</v>
      </c>
      <c r="EN32" s="66">
        <v>0</v>
      </c>
      <c r="EO32" s="64">
        <v>0</v>
      </c>
      <c r="EP32" s="66">
        <v>0</v>
      </c>
      <c r="EQ32" s="64">
        <v>0</v>
      </c>
      <c r="ER32" s="67">
        <v>0</v>
      </c>
      <c r="ES32" s="65">
        <v>0</v>
      </c>
      <c r="ET32" s="66">
        <v>0</v>
      </c>
      <c r="EU32" s="64">
        <v>0</v>
      </c>
      <c r="EV32" s="64">
        <v>0</v>
      </c>
      <c r="EW32" s="66">
        <v>0</v>
      </c>
      <c r="EX32" s="65">
        <v>0</v>
      </c>
      <c r="EY32" s="65">
        <v>0</v>
      </c>
      <c r="EZ32" s="70">
        <v>0</v>
      </c>
      <c r="FA32" s="42">
        <v>0</v>
      </c>
      <c r="FB32" s="74">
        <v>0</v>
      </c>
      <c r="FC32" s="71">
        <f t="shared" si="9"/>
        <v>0</v>
      </c>
      <c r="FD32" s="71">
        <f t="shared" si="10"/>
        <v>0</v>
      </c>
      <c r="FE32" s="72">
        <f t="shared" si="11"/>
        <v>0</v>
      </c>
      <c r="FF32" s="72">
        <f t="shared" si="12"/>
        <v>78</v>
      </c>
    </row>
    <row r="33" spans="1:162" ht="30" customHeight="1">
      <c r="A33" s="237" t="s">
        <v>976</v>
      </c>
      <c r="B33" s="215" t="s">
        <v>1051</v>
      </c>
      <c r="C33" s="215">
        <v>0</v>
      </c>
      <c r="D33" s="11">
        <v>0</v>
      </c>
      <c r="E33" s="215">
        <v>0</v>
      </c>
      <c r="F33" s="11">
        <v>0</v>
      </c>
      <c r="G33" s="216">
        <v>0</v>
      </c>
      <c r="H33" s="128">
        <v>0</v>
      </c>
      <c r="I33" s="216">
        <v>0</v>
      </c>
      <c r="J33" s="217">
        <v>0</v>
      </c>
      <c r="K33" s="218">
        <f t="shared" si="1"/>
        <v>0</v>
      </c>
      <c r="L33" s="218">
        <f t="shared" si="2"/>
        <v>0</v>
      </c>
      <c r="M33" s="219">
        <f t="shared" si="3"/>
        <v>0</v>
      </c>
      <c r="N33" s="217">
        <v>0</v>
      </c>
      <c r="O33" s="215">
        <v>0</v>
      </c>
      <c r="P33" s="216">
        <v>0</v>
      </c>
      <c r="Q33" s="217">
        <v>0</v>
      </c>
      <c r="R33" s="220">
        <v>0</v>
      </c>
      <c r="S33" s="238">
        <v>0</v>
      </c>
      <c r="T33" s="216">
        <v>0</v>
      </c>
      <c r="U33" s="217">
        <v>0</v>
      </c>
      <c r="V33" s="215">
        <v>0</v>
      </c>
      <c r="W33" s="215">
        <v>0</v>
      </c>
      <c r="X33" s="215">
        <v>0</v>
      </c>
      <c r="Y33" s="215">
        <v>0</v>
      </c>
      <c r="Z33" s="67">
        <v>0</v>
      </c>
      <c r="AA33" s="217">
        <v>0</v>
      </c>
      <c r="AB33" s="215">
        <v>0</v>
      </c>
      <c r="AC33" s="215">
        <v>0</v>
      </c>
      <c r="AD33" s="215">
        <v>0</v>
      </c>
      <c r="AE33" s="215">
        <v>0</v>
      </c>
      <c r="AF33" s="218">
        <f t="shared" si="4"/>
        <v>0</v>
      </c>
      <c r="AG33" s="218">
        <f t="shared" si="5"/>
        <v>0</v>
      </c>
      <c r="AH33" s="62">
        <f t="shared" si="6"/>
        <v>0</v>
      </c>
      <c r="AI33" s="64">
        <v>0</v>
      </c>
      <c r="AJ33" s="63">
        <v>0</v>
      </c>
      <c r="AK33" s="64">
        <v>0</v>
      </c>
      <c r="AL33" s="64">
        <v>0</v>
      </c>
      <c r="AM33" s="64">
        <v>0</v>
      </c>
      <c r="AN33" s="65">
        <v>0</v>
      </c>
      <c r="AO33" s="66">
        <v>0</v>
      </c>
      <c r="AP33" s="65">
        <v>0</v>
      </c>
      <c r="AQ33" s="65">
        <v>0</v>
      </c>
      <c r="AR33" s="11">
        <v>0</v>
      </c>
      <c r="AS33" s="66">
        <v>0</v>
      </c>
      <c r="AT33" s="64">
        <v>0</v>
      </c>
      <c r="AU33" s="67">
        <v>0</v>
      </c>
      <c r="AV33" s="65">
        <v>0</v>
      </c>
      <c r="AW33" s="65">
        <v>0</v>
      </c>
      <c r="AX33" s="66">
        <v>0</v>
      </c>
      <c r="AY33" s="67">
        <v>0</v>
      </c>
      <c r="AZ33" s="65">
        <v>0</v>
      </c>
      <c r="BA33" s="66">
        <v>0</v>
      </c>
      <c r="BB33" s="65">
        <v>0</v>
      </c>
      <c r="BC33" s="65">
        <v>0</v>
      </c>
      <c r="BD33" s="65">
        <v>0</v>
      </c>
      <c r="BE33" s="65">
        <v>0</v>
      </c>
      <c r="BF33" s="66">
        <v>0</v>
      </c>
      <c r="BG33" s="64">
        <v>2</v>
      </c>
      <c r="BH33" s="65">
        <v>0</v>
      </c>
      <c r="BI33" s="66">
        <v>0</v>
      </c>
      <c r="BJ33" s="65">
        <v>0</v>
      </c>
      <c r="BK33" s="66">
        <v>0</v>
      </c>
      <c r="BL33" s="67">
        <v>0</v>
      </c>
      <c r="BM33" s="65">
        <v>0</v>
      </c>
      <c r="BN33" s="65">
        <v>0</v>
      </c>
      <c r="BO33" s="64">
        <v>0</v>
      </c>
      <c r="BP33" s="65">
        <v>0</v>
      </c>
      <c r="BQ33" s="66">
        <v>0</v>
      </c>
      <c r="BR33" s="65">
        <v>0</v>
      </c>
      <c r="BS33" s="64">
        <v>0</v>
      </c>
      <c r="BT33" s="65">
        <v>0</v>
      </c>
      <c r="BU33" s="65">
        <v>0</v>
      </c>
      <c r="BV33" s="65">
        <v>0</v>
      </c>
      <c r="BW33" s="64">
        <v>0</v>
      </c>
      <c r="BX33" s="68">
        <f t="shared" si="0"/>
        <v>2</v>
      </c>
      <c r="BY33" s="68">
        <f t="shared" si="7"/>
        <v>0</v>
      </c>
      <c r="BZ33" s="69">
        <f t="shared" si="8"/>
        <v>2</v>
      </c>
      <c r="CA33" s="64">
        <v>0</v>
      </c>
      <c r="CB33" s="64">
        <v>0</v>
      </c>
      <c r="CC33" s="64">
        <v>0</v>
      </c>
      <c r="CD33" s="65">
        <v>0</v>
      </c>
      <c r="CE33" s="66">
        <v>0</v>
      </c>
      <c r="CF33" s="65">
        <v>0</v>
      </c>
      <c r="CG33" s="66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6">
        <v>0</v>
      </c>
      <c r="CN33" s="64">
        <v>0</v>
      </c>
      <c r="CO33" s="65">
        <v>0</v>
      </c>
      <c r="CP33" s="65">
        <v>0</v>
      </c>
      <c r="CQ33" s="66">
        <v>0</v>
      </c>
      <c r="CR33" s="66">
        <v>0</v>
      </c>
      <c r="CS33" s="64">
        <v>0</v>
      </c>
      <c r="CT33" s="64">
        <v>0</v>
      </c>
      <c r="CU33" s="64">
        <v>0</v>
      </c>
      <c r="CV33" s="65">
        <v>0</v>
      </c>
      <c r="CW33" s="65">
        <v>0</v>
      </c>
      <c r="CX33" s="66">
        <v>0</v>
      </c>
      <c r="CY33" s="64">
        <v>0</v>
      </c>
      <c r="CZ33" s="64">
        <v>0</v>
      </c>
      <c r="DA33" s="64">
        <v>0</v>
      </c>
      <c r="DB33" s="65">
        <v>0</v>
      </c>
      <c r="DC33" s="65">
        <v>0</v>
      </c>
      <c r="DD33" s="66">
        <v>0</v>
      </c>
      <c r="DE33" s="64">
        <v>0</v>
      </c>
      <c r="DF33" s="64">
        <v>0</v>
      </c>
      <c r="DG33" s="64">
        <v>0</v>
      </c>
      <c r="DH33" s="65">
        <v>0</v>
      </c>
      <c r="DI33" s="66">
        <v>0</v>
      </c>
      <c r="DJ33" s="64">
        <v>0</v>
      </c>
      <c r="DK33" s="65">
        <v>0</v>
      </c>
      <c r="DL33" s="65">
        <v>0</v>
      </c>
      <c r="DM33" s="65">
        <v>0</v>
      </c>
      <c r="DN33" s="66">
        <v>0</v>
      </c>
      <c r="DO33" s="64">
        <v>0</v>
      </c>
      <c r="DP33" s="65">
        <v>0</v>
      </c>
      <c r="DQ33" s="65">
        <v>0</v>
      </c>
      <c r="DR33" s="64">
        <v>0</v>
      </c>
      <c r="DS33" s="66">
        <v>0</v>
      </c>
      <c r="DT33" s="64">
        <v>0</v>
      </c>
      <c r="DU33" s="65">
        <v>0</v>
      </c>
      <c r="DV33" s="66">
        <v>0</v>
      </c>
      <c r="DW33" s="66">
        <v>0</v>
      </c>
      <c r="DX33" s="64">
        <v>0</v>
      </c>
      <c r="DY33" s="64">
        <v>0</v>
      </c>
      <c r="DZ33" s="65">
        <v>0</v>
      </c>
      <c r="EA33" s="65">
        <v>0</v>
      </c>
      <c r="EB33" s="64">
        <v>0</v>
      </c>
      <c r="EC33" s="65">
        <v>0</v>
      </c>
      <c r="ED33" s="64">
        <v>0</v>
      </c>
      <c r="EE33" s="64">
        <v>0</v>
      </c>
      <c r="EF33" s="65">
        <v>0</v>
      </c>
      <c r="EG33" s="64">
        <v>0</v>
      </c>
      <c r="EH33" s="67">
        <v>0</v>
      </c>
      <c r="EI33" s="65">
        <v>0</v>
      </c>
      <c r="EJ33" s="64">
        <v>0</v>
      </c>
      <c r="EK33" s="64">
        <v>0</v>
      </c>
      <c r="EL33" s="65">
        <v>0</v>
      </c>
      <c r="EM33" s="65">
        <v>0</v>
      </c>
      <c r="EN33" s="66">
        <v>0</v>
      </c>
      <c r="EO33" s="64">
        <v>0</v>
      </c>
      <c r="EP33" s="66">
        <v>0</v>
      </c>
      <c r="EQ33" s="64">
        <v>0</v>
      </c>
      <c r="ER33" s="67">
        <v>0</v>
      </c>
      <c r="ES33" s="65">
        <v>0</v>
      </c>
      <c r="ET33" s="66">
        <v>0</v>
      </c>
      <c r="EU33" s="64">
        <v>0</v>
      </c>
      <c r="EV33" s="64">
        <v>0</v>
      </c>
      <c r="EW33" s="66">
        <v>0</v>
      </c>
      <c r="EX33" s="65">
        <v>0</v>
      </c>
      <c r="EY33" s="65">
        <v>0</v>
      </c>
      <c r="EZ33" s="70">
        <v>0</v>
      </c>
      <c r="FA33" s="42">
        <v>0</v>
      </c>
      <c r="FB33" s="74">
        <v>0</v>
      </c>
      <c r="FC33" s="71">
        <f t="shared" si="9"/>
        <v>0</v>
      </c>
      <c r="FD33" s="71">
        <f t="shared" si="10"/>
        <v>0</v>
      </c>
      <c r="FE33" s="72">
        <f t="shared" si="11"/>
        <v>0</v>
      </c>
      <c r="FF33" s="72">
        <f t="shared" si="12"/>
        <v>2</v>
      </c>
    </row>
    <row r="34" spans="1:162" ht="30" customHeight="1">
      <c r="A34" s="237" t="s">
        <v>768</v>
      </c>
      <c r="B34" s="215" t="s">
        <v>1051</v>
      </c>
      <c r="C34" s="215">
        <v>0</v>
      </c>
      <c r="D34" s="11">
        <v>0</v>
      </c>
      <c r="E34" s="215">
        <v>0</v>
      </c>
      <c r="F34" s="11">
        <v>0</v>
      </c>
      <c r="G34" s="216">
        <v>0</v>
      </c>
      <c r="H34" s="128">
        <v>0</v>
      </c>
      <c r="I34" s="216">
        <v>0</v>
      </c>
      <c r="J34" s="217">
        <v>0</v>
      </c>
      <c r="K34" s="218">
        <f t="shared" si="1"/>
        <v>0</v>
      </c>
      <c r="L34" s="218">
        <f t="shared" si="2"/>
        <v>0</v>
      </c>
      <c r="M34" s="219">
        <f t="shared" si="3"/>
        <v>0</v>
      </c>
      <c r="N34" s="217">
        <v>0</v>
      </c>
      <c r="O34" s="215">
        <v>0</v>
      </c>
      <c r="P34" s="216">
        <v>0</v>
      </c>
      <c r="Q34" s="217">
        <v>0</v>
      </c>
      <c r="R34" s="220">
        <v>0</v>
      </c>
      <c r="S34" s="238">
        <v>0</v>
      </c>
      <c r="T34" s="216">
        <v>0</v>
      </c>
      <c r="U34" s="217">
        <v>0</v>
      </c>
      <c r="V34" s="215">
        <v>0</v>
      </c>
      <c r="W34" s="215">
        <v>0</v>
      </c>
      <c r="X34" s="215">
        <v>0</v>
      </c>
      <c r="Y34" s="215">
        <v>0</v>
      </c>
      <c r="Z34" s="67">
        <v>0</v>
      </c>
      <c r="AA34" s="217">
        <v>0</v>
      </c>
      <c r="AB34" s="215">
        <v>0</v>
      </c>
      <c r="AC34" s="215">
        <v>0</v>
      </c>
      <c r="AD34" s="215">
        <v>0</v>
      </c>
      <c r="AE34" s="215">
        <v>0</v>
      </c>
      <c r="AF34" s="218">
        <f t="shared" si="4"/>
        <v>0</v>
      </c>
      <c r="AG34" s="218">
        <f t="shared" si="5"/>
        <v>0</v>
      </c>
      <c r="AH34" s="62">
        <f t="shared" si="6"/>
        <v>0</v>
      </c>
      <c r="AI34" s="64">
        <v>0</v>
      </c>
      <c r="AJ34" s="63">
        <v>0</v>
      </c>
      <c r="AK34" s="64">
        <v>0</v>
      </c>
      <c r="AL34" s="64">
        <v>0</v>
      </c>
      <c r="AM34" s="64">
        <v>0</v>
      </c>
      <c r="AN34" s="65">
        <v>0</v>
      </c>
      <c r="AO34" s="66">
        <v>0</v>
      </c>
      <c r="AP34" s="65">
        <v>0</v>
      </c>
      <c r="AQ34" s="65">
        <v>0</v>
      </c>
      <c r="AR34" s="11">
        <v>0</v>
      </c>
      <c r="AS34" s="66">
        <v>0</v>
      </c>
      <c r="AT34" s="64">
        <v>0</v>
      </c>
      <c r="AU34" s="67">
        <v>0</v>
      </c>
      <c r="AV34" s="65">
        <v>0</v>
      </c>
      <c r="AW34" s="65">
        <v>0</v>
      </c>
      <c r="AX34" s="66">
        <v>0</v>
      </c>
      <c r="AY34" s="67">
        <v>0</v>
      </c>
      <c r="AZ34" s="65">
        <v>0</v>
      </c>
      <c r="BA34" s="66">
        <v>0</v>
      </c>
      <c r="BB34" s="65">
        <v>0</v>
      </c>
      <c r="BC34" s="65">
        <v>0</v>
      </c>
      <c r="BD34" s="65">
        <v>0</v>
      </c>
      <c r="BE34" s="65">
        <v>0</v>
      </c>
      <c r="BF34" s="66">
        <v>0</v>
      </c>
      <c r="BG34" s="64">
        <v>0</v>
      </c>
      <c r="BH34" s="65">
        <v>0</v>
      </c>
      <c r="BI34" s="66">
        <v>0</v>
      </c>
      <c r="BJ34" s="65">
        <v>0</v>
      </c>
      <c r="BK34" s="66">
        <v>0</v>
      </c>
      <c r="BL34" s="67">
        <v>0</v>
      </c>
      <c r="BM34" s="65">
        <v>0</v>
      </c>
      <c r="BN34" s="65">
        <v>0</v>
      </c>
      <c r="BO34" s="64">
        <v>0</v>
      </c>
      <c r="BP34" s="65">
        <v>0</v>
      </c>
      <c r="BQ34" s="66">
        <v>0</v>
      </c>
      <c r="BR34" s="65">
        <v>0</v>
      </c>
      <c r="BS34" s="64">
        <v>0</v>
      </c>
      <c r="BT34" s="65">
        <v>0</v>
      </c>
      <c r="BU34" s="65">
        <v>0</v>
      </c>
      <c r="BV34" s="65">
        <v>0</v>
      </c>
      <c r="BW34" s="64">
        <v>0</v>
      </c>
      <c r="BX34" s="68">
        <f t="shared" si="0"/>
        <v>0</v>
      </c>
      <c r="BY34" s="68">
        <f t="shared" si="7"/>
        <v>0</v>
      </c>
      <c r="BZ34" s="69">
        <f t="shared" si="8"/>
        <v>0</v>
      </c>
      <c r="CA34" s="64">
        <v>0</v>
      </c>
      <c r="CB34" s="64">
        <v>0</v>
      </c>
      <c r="CC34" s="64">
        <v>0</v>
      </c>
      <c r="CD34" s="65">
        <v>0</v>
      </c>
      <c r="CE34" s="66">
        <v>0</v>
      </c>
      <c r="CF34" s="65">
        <v>0</v>
      </c>
      <c r="CG34" s="66">
        <v>0</v>
      </c>
      <c r="CH34" s="65">
        <v>0</v>
      </c>
      <c r="CI34" s="65">
        <v>0</v>
      </c>
      <c r="CJ34" s="65">
        <v>0</v>
      </c>
      <c r="CK34" s="65">
        <v>0</v>
      </c>
      <c r="CL34" s="65">
        <v>0</v>
      </c>
      <c r="CM34" s="66">
        <v>0</v>
      </c>
      <c r="CN34" s="64">
        <v>0</v>
      </c>
      <c r="CO34" s="65">
        <v>0</v>
      </c>
      <c r="CP34" s="65">
        <v>0</v>
      </c>
      <c r="CQ34" s="66">
        <v>0</v>
      </c>
      <c r="CR34" s="66">
        <v>0</v>
      </c>
      <c r="CS34" s="64">
        <v>0</v>
      </c>
      <c r="CT34" s="64">
        <v>0</v>
      </c>
      <c r="CU34" s="64">
        <v>0</v>
      </c>
      <c r="CV34" s="65">
        <v>0</v>
      </c>
      <c r="CW34" s="65">
        <v>0</v>
      </c>
      <c r="CX34" s="66">
        <v>0</v>
      </c>
      <c r="CY34" s="64">
        <v>0</v>
      </c>
      <c r="CZ34" s="64">
        <v>0</v>
      </c>
      <c r="DA34" s="64">
        <v>0</v>
      </c>
      <c r="DB34" s="65">
        <v>0</v>
      </c>
      <c r="DC34" s="65">
        <v>19</v>
      </c>
      <c r="DD34" s="66">
        <v>0</v>
      </c>
      <c r="DE34" s="64">
        <v>0</v>
      </c>
      <c r="DF34" s="64">
        <v>0</v>
      </c>
      <c r="DG34" s="64">
        <v>0</v>
      </c>
      <c r="DH34" s="65">
        <v>0</v>
      </c>
      <c r="DI34" s="66">
        <v>0</v>
      </c>
      <c r="DJ34" s="64">
        <v>0</v>
      </c>
      <c r="DK34" s="65">
        <v>0</v>
      </c>
      <c r="DL34" s="65">
        <v>0</v>
      </c>
      <c r="DM34" s="65">
        <v>0</v>
      </c>
      <c r="DN34" s="66">
        <v>0</v>
      </c>
      <c r="DO34" s="64">
        <v>0</v>
      </c>
      <c r="DP34" s="65">
        <v>0</v>
      </c>
      <c r="DQ34" s="65">
        <v>0</v>
      </c>
      <c r="DR34" s="64">
        <v>0</v>
      </c>
      <c r="DS34" s="66">
        <v>0</v>
      </c>
      <c r="DT34" s="64">
        <v>0</v>
      </c>
      <c r="DU34" s="65">
        <v>0</v>
      </c>
      <c r="DV34" s="66">
        <v>0</v>
      </c>
      <c r="DW34" s="66">
        <v>0</v>
      </c>
      <c r="DX34" s="64">
        <v>0</v>
      </c>
      <c r="DY34" s="64">
        <v>0</v>
      </c>
      <c r="DZ34" s="65">
        <v>0</v>
      </c>
      <c r="EA34" s="65">
        <v>3</v>
      </c>
      <c r="EB34" s="64">
        <v>0</v>
      </c>
      <c r="EC34" s="65">
        <v>0</v>
      </c>
      <c r="ED34" s="64">
        <v>0</v>
      </c>
      <c r="EE34" s="64">
        <v>0</v>
      </c>
      <c r="EF34" s="65">
        <v>0</v>
      </c>
      <c r="EG34" s="64">
        <v>0</v>
      </c>
      <c r="EH34" s="67">
        <v>0</v>
      </c>
      <c r="EI34" s="65">
        <v>0</v>
      </c>
      <c r="EJ34" s="64">
        <v>0</v>
      </c>
      <c r="EK34" s="64">
        <v>0</v>
      </c>
      <c r="EL34" s="65">
        <v>0</v>
      </c>
      <c r="EM34" s="65">
        <v>0</v>
      </c>
      <c r="EN34" s="66">
        <v>0</v>
      </c>
      <c r="EO34" s="64">
        <v>0</v>
      </c>
      <c r="EP34" s="66">
        <v>0</v>
      </c>
      <c r="EQ34" s="64">
        <v>0</v>
      </c>
      <c r="ER34" s="67">
        <v>0</v>
      </c>
      <c r="ES34" s="65">
        <v>0</v>
      </c>
      <c r="ET34" s="66">
        <v>0</v>
      </c>
      <c r="EU34" s="64">
        <v>0</v>
      </c>
      <c r="EV34" s="64">
        <v>0</v>
      </c>
      <c r="EW34" s="66">
        <v>0</v>
      </c>
      <c r="EX34" s="65">
        <v>0</v>
      </c>
      <c r="EY34" s="65">
        <v>0</v>
      </c>
      <c r="EZ34" s="70">
        <v>0</v>
      </c>
      <c r="FA34" s="42">
        <v>1</v>
      </c>
      <c r="FB34" s="74">
        <v>0</v>
      </c>
      <c r="FC34" s="71">
        <f t="shared" si="9"/>
        <v>23</v>
      </c>
      <c r="FD34" s="71">
        <f t="shared" si="10"/>
        <v>0</v>
      </c>
      <c r="FE34" s="72">
        <f t="shared" si="11"/>
        <v>23</v>
      </c>
      <c r="FF34" s="72">
        <f t="shared" si="12"/>
        <v>23</v>
      </c>
    </row>
    <row r="35" spans="1:162" ht="30" customHeight="1">
      <c r="A35" s="237" t="s">
        <v>978</v>
      </c>
      <c r="B35" s="215" t="s">
        <v>1051</v>
      </c>
      <c r="C35" s="215">
        <v>2</v>
      </c>
      <c r="D35" s="11">
        <v>0</v>
      </c>
      <c r="E35" s="215">
        <v>0</v>
      </c>
      <c r="F35" s="11">
        <v>4</v>
      </c>
      <c r="G35" s="216">
        <v>1</v>
      </c>
      <c r="H35" s="128">
        <v>0</v>
      </c>
      <c r="I35" s="216">
        <v>3</v>
      </c>
      <c r="J35" s="217">
        <v>0</v>
      </c>
      <c r="K35" s="218">
        <f t="shared" si="1"/>
        <v>6</v>
      </c>
      <c r="L35" s="218">
        <f t="shared" si="2"/>
        <v>4</v>
      </c>
      <c r="M35" s="219">
        <f t="shared" si="3"/>
        <v>10</v>
      </c>
      <c r="N35" s="217">
        <v>0</v>
      </c>
      <c r="O35" s="215">
        <v>0</v>
      </c>
      <c r="P35" s="216">
        <v>0</v>
      </c>
      <c r="Q35" s="217">
        <v>0</v>
      </c>
      <c r="R35" s="220">
        <v>0</v>
      </c>
      <c r="S35" s="238">
        <v>0</v>
      </c>
      <c r="T35" s="216">
        <v>0</v>
      </c>
      <c r="U35" s="217">
        <v>0</v>
      </c>
      <c r="V35" s="215">
        <v>0</v>
      </c>
      <c r="W35" s="215">
        <v>0</v>
      </c>
      <c r="X35" s="215">
        <v>0</v>
      </c>
      <c r="Y35" s="215">
        <v>0</v>
      </c>
      <c r="Z35" s="67">
        <v>0</v>
      </c>
      <c r="AA35" s="217">
        <v>0</v>
      </c>
      <c r="AB35" s="215">
        <v>0</v>
      </c>
      <c r="AC35" s="215">
        <v>0</v>
      </c>
      <c r="AD35" s="215">
        <v>0</v>
      </c>
      <c r="AE35" s="215">
        <v>0</v>
      </c>
      <c r="AF35" s="218">
        <f t="shared" si="4"/>
        <v>0</v>
      </c>
      <c r="AG35" s="218">
        <f t="shared" si="5"/>
        <v>0</v>
      </c>
      <c r="AH35" s="62">
        <f t="shared" si="6"/>
        <v>0</v>
      </c>
      <c r="AI35" s="64">
        <v>0</v>
      </c>
      <c r="AJ35" s="63">
        <v>0</v>
      </c>
      <c r="AK35" s="64">
        <v>0</v>
      </c>
      <c r="AL35" s="64">
        <v>0</v>
      </c>
      <c r="AM35" s="64">
        <v>0</v>
      </c>
      <c r="AN35" s="65">
        <v>0</v>
      </c>
      <c r="AO35" s="66">
        <v>0</v>
      </c>
      <c r="AP35" s="65">
        <v>0</v>
      </c>
      <c r="AQ35" s="65">
        <v>0</v>
      </c>
      <c r="AR35" s="11">
        <v>0</v>
      </c>
      <c r="AS35" s="66">
        <v>0</v>
      </c>
      <c r="AT35" s="64">
        <v>0</v>
      </c>
      <c r="AU35" s="67">
        <v>0</v>
      </c>
      <c r="AV35" s="65">
        <v>0</v>
      </c>
      <c r="AW35" s="65">
        <v>0</v>
      </c>
      <c r="AX35" s="66">
        <v>0</v>
      </c>
      <c r="AY35" s="67">
        <v>0</v>
      </c>
      <c r="AZ35" s="65">
        <v>0</v>
      </c>
      <c r="BA35" s="66">
        <v>0</v>
      </c>
      <c r="BB35" s="65">
        <v>0</v>
      </c>
      <c r="BC35" s="65">
        <v>0</v>
      </c>
      <c r="BD35" s="65">
        <v>0</v>
      </c>
      <c r="BE35" s="65">
        <v>0</v>
      </c>
      <c r="BF35" s="66">
        <v>0</v>
      </c>
      <c r="BG35" s="64">
        <v>0</v>
      </c>
      <c r="BH35" s="65">
        <v>0</v>
      </c>
      <c r="BI35" s="66">
        <v>0</v>
      </c>
      <c r="BJ35" s="65">
        <v>0</v>
      </c>
      <c r="BK35" s="66">
        <v>0</v>
      </c>
      <c r="BL35" s="67">
        <v>0</v>
      </c>
      <c r="BM35" s="65">
        <v>0</v>
      </c>
      <c r="BN35" s="65">
        <v>0</v>
      </c>
      <c r="BO35" s="64">
        <v>0</v>
      </c>
      <c r="BP35" s="65">
        <v>0</v>
      </c>
      <c r="BQ35" s="66">
        <v>0</v>
      </c>
      <c r="BR35" s="65">
        <v>0</v>
      </c>
      <c r="BS35" s="64">
        <v>0</v>
      </c>
      <c r="BT35" s="65">
        <v>0</v>
      </c>
      <c r="BU35" s="65">
        <v>0</v>
      </c>
      <c r="BV35" s="65">
        <v>0</v>
      </c>
      <c r="BW35" s="64">
        <v>0</v>
      </c>
      <c r="BX35" s="68">
        <f t="shared" si="0"/>
        <v>0</v>
      </c>
      <c r="BY35" s="68">
        <f t="shared" si="7"/>
        <v>0</v>
      </c>
      <c r="BZ35" s="69">
        <f t="shared" si="8"/>
        <v>0</v>
      </c>
      <c r="CA35" s="64">
        <v>0</v>
      </c>
      <c r="CB35" s="64">
        <v>0</v>
      </c>
      <c r="CC35" s="64">
        <v>0</v>
      </c>
      <c r="CD35" s="65">
        <v>0</v>
      </c>
      <c r="CE35" s="66">
        <v>0</v>
      </c>
      <c r="CF35" s="65">
        <v>0</v>
      </c>
      <c r="CG35" s="66">
        <v>0</v>
      </c>
      <c r="CH35" s="65">
        <v>0</v>
      </c>
      <c r="CI35" s="65">
        <v>0</v>
      </c>
      <c r="CJ35" s="65">
        <v>0</v>
      </c>
      <c r="CK35" s="65">
        <v>0</v>
      </c>
      <c r="CL35" s="65">
        <v>0</v>
      </c>
      <c r="CM35" s="66">
        <v>0</v>
      </c>
      <c r="CN35" s="64">
        <v>0</v>
      </c>
      <c r="CO35" s="65">
        <v>0</v>
      </c>
      <c r="CP35" s="65">
        <v>0</v>
      </c>
      <c r="CQ35" s="66">
        <v>0</v>
      </c>
      <c r="CR35" s="66">
        <v>0</v>
      </c>
      <c r="CS35" s="64">
        <v>0</v>
      </c>
      <c r="CT35" s="64">
        <v>0</v>
      </c>
      <c r="CU35" s="64">
        <v>0</v>
      </c>
      <c r="CV35" s="65">
        <v>0</v>
      </c>
      <c r="CW35" s="65">
        <v>0</v>
      </c>
      <c r="CX35" s="66">
        <v>0</v>
      </c>
      <c r="CY35" s="64">
        <v>0</v>
      </c>
      <c r="CZ35" s="64">
        <v>0</v>
      </c>
      <c r="DA35" s="64">
        <v>2</v>
      </c>
      <c r="DB35" s="65">
        <v>0</v>
      </c>
      <c r="DC35" s="65">
        <v>0</v>
      </c>
      <c r="DD35" s="66">
        <v>0</v>
      </c>
      <c r="DE35" s="64">
        <v>0</v>
      </c>
      <c r="DF35" s="64">
        <v>0</v>
      </c>
      <c r="DG35" s="64">
        <v>0</v>
      </c>
      <c r="DH35" s="65">
        <v>0</v>
      </c>
      <c r="DI35" s="66">
        <v>0</v>
      </c>
      <c r="DJ35" s="64">
        <v>0</v>
      </c>
      <c r="DK35" s="65">
        <v>0</v>
      </c>
      <c r="DL35" s="65">
        <v>0</v>
      </c>
      <c r="DM35" s="65">
        <v>0</v>
      </c>
      <c r="DN35" s="66">
        <v>0</v>
      </c>
      <c r="DO35" s="64">
        <v>0</v>
      </c>
      <c r="DP35" s="65">
        <v>0</v>
      </c>
      <c r="DQ35" s="65">
        <v>0</v>
      </c>
      <c r="DR35" s="64">
        <v>0</v>
      </c>
      <c r="DS35" s="66">
        <v>0</v>
      </c>
      <c r="DT35" s="64">
        <v>0</v>
      </c>
      <c r="DU35" s="65">
        <v>0</v>
      </c>
      <c r="DV35" s="66">
        <v>0</v>
      </c>
      <c r="DW35" s="66">
        <v>0</v>
      </c>
      <c r="DX35" s="64">
        <v>0</v>
      </c>
      <c r="DY35" s="64">
        <v>0</v>
      </c>
      <c r="DZ35" s="65">
        <v>0</v>
      </c>
      <c r="EA35" s="65">
        <v>0</v>
      </c>
      <c r="EB35" s="64">
        <v>0</v>
      </c>
      <c r="EC35" s="65">
        <v>0</v>
      </c>
      <c r="ED35" s="64">
        <v>0</v>
      </c>
      <c r="EE35" s="64">
        <v>0</v>
      </c>
      <c r="EF35" s="65">
        <v>26</v>
      </c>
      <c r="EG35" s="64">
        <v>0</v>
      </c>
      <c r="EH35" s="67">
        <v>0</v>
      </c>
      <c r="EI35" s="65">
        <v>0</v>
      </c>
      <c r="EJ35" s="64">
        <v>0</v>
      </c>
      <c r="EK35" s="64">
        <v>0</v>
      </c>
      <c r="EL35" s="65">
        <v>0</v>
      </c>
      <c r="EM35" s="65">
        <v>0</v>
      </c>
      <c r="EN35" s="66">
        <v>0</v>
      </c>
      <c r="EO35" s="64">
        <v>0</v>
      </c>
      <c r="EP35" s="66">
        <v>0</v>
      </c>
      <c r="EQ35" s="64">
        <v>0</v>
      </c>
      <c r="ER35" s="67">
        <v>0</v>
      </c>
      <c r="ES35" s="65">
        <v>0</v>
      </c>
      <c r="ET35" s="66">
        <v>0</v>
      </c>
      <c r="EU35" s="64">
        <v>0</v>
      </c>
      <c r="EV35" s="64">
        <v>0</v>
      </c>
      <c r="EW35" s="66">
        <v>0</v>
      </c>
      <c r="EX35" s="65">
        <v>0</v>
      </c>
      <c r="EY35" s="65">
        <v>0</v>
      </c>
      <c r="EZ35" s="70">
        <v>0</v>
      </c>
      <c r="FA35" s="42">
        <v>0</v>
      </c>
      <c r="FB35" s="74">
        <v>0</v>
      </c>
      <c r="FC35" s="71">
        <f t="shared" si="9"/>
        <v>2</v>
      </c>
      <c r="FD35" s="71">
        <f t="shared" si="10"/>
        <v>26</v>
      </c>
      <c r="FE35" s="72">
        <f t="shared" si="11"/>
        <v>28</v>
      </c>
      <c r="FF35" s="72">
        <f t="shared" si="12"/>
        <v>38</v>
      </c>
    </row>
    <row r="36" spans="1:162" ht="30" customHeight="1">
      <c r="A36" s="237" t="s">
        <v>979</v>
      </c>
      <c r="B36" s="215" t="s">
        <v>1051</v>
      </c>
      <c r="C36" s="215">
        <v>1</v>
      </c>
      <c r="D36" s="27">
        <v>2</v>
      </c>
      <c r="E36" s="215">
        <v>3</v>
      </c>
      <c r="F36" s="27">
        <v>1</v>
      </c>
      <c r="G36" s="216">
        <v>0</v>
      </c>
      <c r="H36" s="128">
        <v>0</v>
      </c>
      <c r="I36" s="216">
        <v>3</v>
      </c>
      <c r="J36" s="217">
        <v>0</v>
      </c>
      <c r="K36" s="218">
        <f t="shared" si="1"/>
        <v>7</v>
      </c>
      <c r="L36" s="218">
        <f t="shared" si="2"/>
        <v>3</v>
      </c>
      <c r="M36" s="219">
        <f t="shared" si="3"/>
        <v>10</v>
      </c>
      <c r="N36" s="217">
        <v>0</v>
      </c>
      <c r="O36" s="215">
        <v>0</v>
      </c>
      <c r="P36" s="216">
        <v>0</v>
      </c>
      <c r="Q36" s="217">
        <v>0</v>
      </c>
      <c r="R36" s="220">
        <v>0</v>
      </c>
      <c r="S36" s="238">
        <v>0</v>
      </c>
      <c r="T36" s="216">
        <v>0</v>
      </c>
      <c r="U36" s="217">
        <v>0</v>
      </c>
      <c r="V36" s="215">
        <v>0</v>
      </c>
      <c r="W36" s="215">
        <v>0</v>
      </c>
      <c r="X36" s="215">
        <v>0</v>
      </c>
      <c r="Y36" s="215">
        <v>0</v>
      </c>
      <c r="Z36" s="67">
        <v>0</v>
      </c>
      <c r="AA36" s="217">
        <v>0</v>
      </c>
      <c r="AB36" s="215">
        <v>0</v>
      </c>
      <c r="AC36" s="215">
        <v>0</v>
      </c>
      <c r="AD36" s="215">
        <v>0</v>
      </c>
      <c r="AE36" s="215">
        <v>0</v>
      </c>
      <c r="AF36" s="218">
        <f t="shared" si="4"/>
        <v>0</v>
      </c>
      <c r="AG36" s="218">
        <f t="shared" si="5"/>
        <v>0</v>
      </c>
      <c r="AH36" s="62">
        <f t="shared" si="6"/>
        <v>0</v>
      </c>
      <c r="AI36" s="64">
        <v>0</v>
      </c>
      <c r="AJ36" s="63">
        <v>0</v>
      </c>
      <c r="AK36" s="64">
        <v>0</v>
      </c>
      <c r="AL36" s="64">
        <v>0</v>
      </c>
      <c r="AM36" s="64">
        <v>0</v>
      </c>
      <c r="AN36" s="65">
        <v>0</v>
      </c>
      <c r="AO36" s="66">
        <v>14</v>
      </c>
      <c r="AP36" s="65">
        <v>21</v>
      </c>
      <c r="AQ36" s="65">
        <v>0</v>
      </c>
      <c r="AR36" s="11">
        <v>0</v>
      </c>
      <c r="AS36" s="66">
        <v>1</v>
      </c>
      <c r="AT36" s="64">
        <v>0</v>
      </c>
      <c r="AU36" s="67">
        <v>0</v>
      </c>
      <c r="AV36" s="65">
        <v>0</v>
      </c>
      <c r="AW36" s="65">
        <v>0</v>
      </c>
      <c r="AX36" s="66">
        <v>0</v>
      </c>
      <c r="AY36" s="67">
        <v>0</v>
      </c>
      <c r="AZ36" s="65">
        <v>0</v>
      </c>
      <c r="BA36" s="66">
        <v>0</v>
      </c>
      <c r="BB36" s="65">
        <v>0</v>
      </c>
      <c r="BC36" s="65">
        <v>0</v>
      </c>
      <c r="BD36" s="65">
        <v>0</v>
      </c>
      <c r="BE36" s="65">
        <v>0</v>
      </c>
      <c r="BF36" s="66">
        <v>0</v>
      </c>
      <c r="BG36" s="64">
        <v>0</v>
      </c>
      <c r="BH36" s="65">
        <v>2</v>
      </c>
      <c r="BI36" s="66">
        <v>0</v>
      </c>
      <c r="BJ36" s="65">
        <v>0</v>
      </c>
      <c r="BK36" s="66">
        <v>3</v>
      </c>
      <c r="BL36" s="67">
        <v>0</v>
      </c>
      <c r="BM36" s="65">
        <v>0</v>
      </c>
      <c r="BN36" s="65">
        <v>0</v>
      </c>
      <c r="BO36" s="64">
        <v>0</v>
      </c>
      <c r="BP36" s="65">
        <v>0</v>
      </c>
      <c r="BQ36" s="66">
        <v>0</v>
      </c>
      <c r="BR36" s="65">
        <v>0</v>
      </c>
      <c r="BS36" s="64">
        <v>0</v>
      </c>
      <c r="BT36" s="65">
        <v>0</v>
      </c>
      <c r="BU36" s="65">
        <v>0</v>
      </c>
      <c r="BV36" s="65">
        <v>0</v>
      </c>
      <c r="BW36" s="64">
        <v>4</v>
      </c>
      <c r="BX36" s="68">
        <f t="shared" si="0"/>
        <v>18</v>
      </c>
      <c r="BY36" s="68">
        <f t="shared" si="7"/>
        <v>27</v>
      </c>
      <c r="BZ36" s="69">
        <f t="shared" si="8"/>
        <v>45</v>
      </c>
      <c r="CA36" s="64">
        <v>0</v>
      </c>
      <c r="CB36" s="64">
        <v>0</v>
      </c>
      <c r="CC36" s="64">
        <v>0</v>
      </c>
      <c r="CD36" s="65">
        <v>9</v>
      </c>
      <c r="CE36" s="66">
        <v>7</v>
      </c>
      <c r="CF36" s="65">
        <v>13</v>
      </c>
      <c r="CG36" s="66">
        <v>0</v>
      </c>
      <c r="CH36" s="65">
        <v>0</v>
      </c>
      <c r="CI36" s="65">
        <v>0</v>
      </c>
      <c r="CJ36" s="65">
        <v>0</v>
      </c>
      <c r="CK36" s="65">
        <v>17</v>
      </c>
      <c r="CL36" s="65">
        <v>0</v>
      </c>
      <c r="CM36" s="66">
        <v>0</v>
      </c>
      <c r="CN36" s="64">
        <v>0</v>
      </c>
      <c r="CO36" s="65">
        <v>0</v>
      </c>
      <c r="CP36" s="65">
        <v>2</v>
      </c>
      <c r="CQ36" s="66">
        <v>0</v>
      </c>
      <c r="CR36" s="66">
        <v>0</v>
      </c>
      <c r="CS36" s="64">
        <v>0</v>
      </c>
      <c r="CT36" s="64">
        <v>0</v>
      </c>
      <c r="CU36" s="64">
        <v>0</v>
      </c>
      <c r="CV36" s="65">
        <v>0</v>
      </c>
      <c r="CW36" s="65">
        <v>2</v>
      </c>
      <c r="CX36" s="66">
        <v>0</v>
      </c>
      <c r="CY36" s="64">
        <v>0</v>
      </c>
      <c r="CZ36" s="64">
        <v>0</v>
      </c>
      <c r="DA36" s="64">
        <v>0</v>
      </c>
      <c r="DB36" s="65">
        <v>0</v>
      </c>
      <c r="DC36" s="65">
        <v>0</v>
      </c>
      <c r="DD36" s="66">
        <v>0</v>
      </c>
      <c r="DE36" s="64">
        <v>0</v>
      </c>
      <c r="DF36" s="64">
        <v>0</v>
      </c>
      <c r="DG36" s="64">
        <v>11</v>
      </c>
      <c r="DH36" s="65">
        <v>0</v>
      </c>
      <c r="DI36" s="66">
        <v>0</v>
      </c>
      <c r="DJ36" s="64">
        <v>0</v>
      </c>
      <c r="DK36" s="65">
        <v>0</v>
      </c>
      <c r="DL36" s="65">
        <v>0</v>
      </c>
      <c r="DM36" s="65">
        <v>0</v>
      </c>
      <c r="DN36" s="66">
        <v>0</v>
      </c>
      <c r="DO36" s="64">
        <v>0</v>
      </c>
      <c r="DP36" s="65">
        <v>0</v>
      </c>
      <c r="DQ36" s="65">
        <v>0</v>
      </c>
      <c r="DR36" s="64">
        <v>0</v>
      </c>
      <c r="DS36" s="66">
        <v>0</v>
      </c>
      <c r="DT36" s="64">
        <v>0</v>
      </c>
      <c r="DU36" s="65">
        <v>0</v>
      </c>
      <c r="DV36" s="66">
        <v>0</v>
      </c>
      <c r="DW36" s="66">
        <v>0</v>
      </c>
      <c r="DX36" s="64">
        <v>0</v>
      </c>
      <c r="DY36" s="64">
        <v>0</v>
      </c>
      <c r="DZ36" s="65">
        <v>0</v>
      </c>
      <c r="EA36" s="65">
        <v>0</v>
      </c>
      <c r="EB36" s="64">
        <v>0</v>
      </c>
      <c r="EC36" s="65">
        <v>12</v>
      </c>
      <c r="ED36" s="64">
        <v>0</v>
      </c>
      <c r="EE36" s="64">
        <v>0</v>
      </c>
      <c r="EF36" s="65">
        <v>0</v>
      </c>
      <c r="EG36" s="64">
        <v>0</v>
      </c>
      <c r="EH36" s="67">
        <v>18</v>
      </c>
      <c r="EI36" s="65">
        <v>0</v>
      </c>
      <c r="EJ36" s="64">
        <v>0</v>
      </c>
      <c r="EK36" s="64">
        <v>12</v>
      </c>
      <c r="EL36" s="65">
        <v>0</v>
      </c>
      <c r="EM36" s="65">
        <v>0</v>
      </c>
      <c r="EN36" s="66">
        <v>0</v>
      </c>
      <c r="EO36" s="64">
        <v>0</v>
      </c>
      <c r="EP36" s="66">
        <v>2</v>
      </c>
      <c r="EQ36" s="64">
        <v>0</v>
      </c>
      <c r="ER36" s="67">
        <v>18</v>
      </c>
      <c r="ES36" s="65">
        <v>0</v>
      </c>
      <c r="ET36" s="66">
        <v>0</v>
      </c>
      <c r="EU36" s="64">
        <v>0</v>
      </c>
      <c r="EV36" s="64">
        <v>0</v>
      </c>
      <c r="EW36" s="66">
        <v>0</v>
      </c>
      <c r="EX36" s="65">
        <v>0</v>
      </c>
      <c r="EY36" s="65">
        <v>0</v>
      </c>
      <c r="EZ36" s="70">
        <v>0</v>
      </c>
      <c r="FA36" s="42">
        <v>0</v>
      </c>
      <c r="FB36" s="74">
        <v>0</v>
      </c>
      <c r="FC36" s="71">
        <f t="shared" si="9"/>
        <v>61</v>
      </c>
      <c r="FD36" s="71">
        <f t="shared" si="10"/>
        <v>62</v>
      </c>
      <c r="FE36" s="72">
        <f t="shared" si="11"/>
        <v>123</v>
      </c>
      <c r="FF36" s="72">
        <f t="shared" si="12"/>
        <v>178</v>
      </c>
    </row>
    <row r="37" spans="1:162" ht="30" customHeight="1">
      <c r="A37" s="237" t="s">
        <v>983</v>
      </c>
      <c r="B37" s="215" t="s">
        <v>1051</v>
      </c>
      <c r="C37" s="215">
        <v>0</v>
      </c>
      <c r="D37" s="27">
        <v>0</v>
      </c>
      <c r="E37" s="215">
        <v>0</v>
      </c>
      <c r="F37" s="27">
        <v>0</v>
      </c>
      <c r="G37" s="216">
        <v>0</v>
      </c>
      <c r="H37" s="128">
        <v>0</v>
      </c>
      <c r="I37" s="216">
        <v>0</v>
      </c>
      <c r="J37" s="217">
        <v>0</v>
      </c>
      <c r="K37" s="218">
        <f t="shared" si="1"/>
        <v>0</v>
      </c>
      <c r="L37" s="218">
        <f t="shared" si="2"/>
        <v>0</v>
      </c>
      <c r="M37" s="219">
        <f t="shared" si="3"/>
        <v>0</v>
      </c>
      <c r="N37" s="217">
        <v>0</v>
      </c>
      <c r="O37" s="215">
        <v>0</v>
      </c>
      <c r="P37" s="216">
        <v>0</v>
      </c>
      <c r="Q37" s="217">
        <v>0</v>
      </c>
      <c r="R37" s="220">
        <v>0</v>
      </c>
      <c r="S37" s="238">
        <v>0</v>
      </c>
      <c r="T37" s="216">
        <v>0</v>
      </c>
      <c r="U37" s="217">
        <v>0</v>
      </c>
      <c r="V37" s="215">
        <v>0</v>
      </c>
      <c r="W37" s="215">
        <v>0</v>
      </c>
      <c r="X37" s="215">
        <v>0</v>
      </c>
      <c r="Y37" s="215">
        <v>0</v>
      </c>
      <c r="Z37" s="67">
        <v>0</v>
      </c>
      <c r="AA37" s="217">
        <v>0</v>
      </c>
      <c r="AB37" s="215">
        <v>0</v>
      </c>
      <c r="AC37" s="215">
        <v>0</v>
      </c>
      <c r="AD37" s="215">
        <v>0</v>
      </c>
      <c r="AE37" s="215">
        <v>0</v>
      </c>
      <c r="AF37" s="218">
        <f t="shared" si="4"/>
        <v>0</v>
      </c>
      <c r="AG37" s="218">
        <f t="shared" si="5"/>
        <v>0</v>
      </c>
      <c r="AH37" s="62">
        <f t="shared" si="6"/>
        <v>0</v>
      </c>
      <c r="AI37" s="64">
        <v>0</v>
      </c>
      <c r="AJ37" s="63">
        <v>0</v>
      </c>
      <c r="AK37" s="64">
        <v>0</v>
      </c>
      <c r="AL37" s="64">
        <v>0</v>
      </c>
      <c r="AM37" s="64">
        <v>0</v>
      </c>
      <c r="AN37" s="65">
        <v>0</v>
      </c>
      <c r="AO37" s="66">
        <v>0</v>
      </c>
      <c r="AP37" s="65">
        <v>0</v>
      </c>
      <c r="AQ37" s="65">
        <v>0</v>
      </c>
      <c r="AR37" s="11">
        <v>0</v>
      </c>
      <c r="AS37" s="66">
        <v>0</v>
      </c>
      <c r="AT37" s="64">
        <v>0</v>
      </c>
      <c r="AU37" s="67">
        <v>0</v>
      </c>
      <c r="AV37" s="65">
        <v>0</v>
      </c>
      <c r="AW37" s="65">
        <v>0</v>
      </c>
      <c r="AX37" s="66">
        <v>0</v>
      </c>
      <c r="AY37" s="67">
        <v>0</v>
      </c>
      <c r="AZ37" s="65">
        <v>0</v>
      </c>
      <c r="BA37" s="66">
        <v>0</v>
      </c>
      <c r="BB37" s="65">
        <v>0</v>
      </c>
      <c r="BC37" s="65">
        <v>0</v>
      </c>
      <c r="BD37" s="65">
        <v>0</v>
      </c>
      <c r="BE37" s="65">
        <v>0</v>
      </c>
      <c r="BF37" s="66">
        <v>0</v>
      </c>
      <c r="BG37" s="64">
        <v>0</v>
      </c>
      <c r="BH37" s="65">
        <v>0</v>
      </c>
      <c r="BI37" s="66">
        <v>0</v>
      </c>
      <c r="BJ37" s="65">
        <v>0</v>
      </c>
      <c r="BK37" s="66">
        <v>0</v>
      </c>
      <c r="BL37" s="67">
        <v>0</v>
      </c>
      <c r="BM37" s="65">
        <v>0</v>
      </c>
      <c r="BN37" s="65">
        <v>0</v>
      </c>
      <c r="BO37" s="64">
        <v>0</v>
      </c>
      <c r="BP37" s="65">
        <v>0</v>
      </c>
      <c r="BQ37" s="66">
        <v>0</v>
      </c>
      <c r="BR37" s="65">
        <v>0</v>
      </c>
      <c r="BS37" s="64">
        <v>0</v>
      </c>
      <c r="BT37" s="65">
        <v>0</v>
      </c>
      <c r="BU37" s="65">
        <v>0</v>
      </c>
      <c r="BV37" s="65">
        <v>0</v>
      </c>
      <c r="BW37" s="64">
        <v>0</v>
      </c>
      <c r="BX37" s="68">
        <f t="shared" ref="BX37:BX61" si="13">+SUM(AI37,AK37,AM37,AO37,AQ37,AS37,AU37,AW37,AY37,BA37,BC37,BE37,BG37,BI37,BK37,BM37,BO37,BQ37,BS37,BU37)</f>
        <v>0</v>
      </c>
      <c r="BY37" s="68">
        <f t="shared" si="7"/>
        <v>0</v>
      </c>
      <c r="BZ37" s="69">
        <f t="shared" si="8"/>
        <v>0</v>
      </c>
      <c r="CA37" s="64">
        <v>0</v>
      </c>
      <c r="CB37" s="64">
        <v>0</v>
      </c>
      <c r="CC37" s="64">
        <v>0</v>
      </c>
      <c r="CD37" s="65">
        <v>0</v>
      </c>
      <c r="CE37" s="66">
        <v>0</v>
      </c>
      <c r="CF37" s="65">
        <v>0</v>
      </c>
      <c r="CG37" s="66">
        <v>0</v>
      </c>
      <c r="CH37" s="65">
        <v>0</v>
      </c>
      <c r="CI37" s="65">
        <v>10</v>
      </c>
      <c r="CJ37" s="65">
        <v>4</v>
      </c>
      <c r="CK37" s="65">
        <v>0</v>
      </c>
      <c r="CL37" s="65">
        <v>0</v>
      </c>
      <c r="CM37" s="66">
        <v>0</v>
      </c>
      <c r="CN37" s="64">
        <v>0</v>
      </c>
      <c r="CO37" s="65">
        <v>0</v>
      </c>
      <c r="CP37" s="65">
        <v>0</v>
      </c>
      <c r="CQ37" s="66">
        <v>0</v>
      </c>
      <c r="CR37" s="66">
        <v>0</v>
      </c>
      <c r="CS37" s="64">
        <v>0</v>
      </c>
      <c r="CT37" s="64">
        <v>0</v>
      </c>
      <c r="CU37" s="64">
        <v>0</v>
      </c>
      <c r="CV37" s="65">
        <v>0</v>
      </c>
      <c r="CW37" s="65">
        <v>0</v>
      </c>
      <c r="CX37" s="66">
        <v>0</v>
      </c>
      <c r="CY37" s="64">
        <v>0</v>
      </c>
      <c r="CZ37" s="64">
        <v>0</v>
      </c>
      <c r="DA37" s="64">
        <v>0</v>
      </c>
      <c r="DB37" s="65">
        <v>0</v>
      </c>
      <c r="DC37" s="65">
        <v>0</v>
      </c>
      <c r="DD37" s="66">
        <v>0</v>
      </c>
      <c r="DE37" s="64">
        <v>0</v>
      </c>
      <c r="DF37" s="64">
        <v>0</v>
      </c>
      <c r="DG37" s="64">
        <v>0</v>
      </c>
      <c r="DH37" s="65">
        <v>0</v>
      </c>
      <c r="DI37" s="66">
        <v>0</v>
      </c>
      <c r="DJ37" s="64">
        <v>0</v>
      </c>
      <c r="DK37" s="65">
        <v>0</v>
      </c>
      <c r="DL37" s="65">
        <v>0</v>
      </c>
      <c r="DM37" s="65">
        <v>0</v>
      </c>
      <c r="DN37" s="66">
        <v>0</v>
      </c>
      <c r="DO37" s="64">
        <v>0</v>
      </c>
      <c r="DP37" s="65">
        <v>0</v>
      </c>
      <c r="DQ37" s="65">
        <v>0</v>
      </c>
      <c r="DR37" s="64">
        <v>0</v>
      </c>
      <c r="DS37" s="66">
        <v>0</v>
      </c>
      <c r="DT37" s="64">
        <v>0</v>
      </c>
      <c r="DU37" s="65">
        <v>0</v>
      </c>
      <c r="DV37" s="66">
        <v>0</v>
      </c>
      <c r="DW37" s="66">
        <v>0</v>
      </c>
      <c r="DX37" s="64">
        <v>0</v>
      </c>
      <c r="DY37" s="64">
        <v>0</v>
      </c>
      <c r="DZ37" s="65">
        <v>0</v>
      </c>
      <c r="EA37" s="65">
        <v>0</v>
      </c>
      <c r="EB37" s="64">
        <v>0</v>
      </c>
      <c r="EC37" s="65">
        <v>0</v>
      </c>
      <c r="ED37" s="64">
        <v>0</v>
      </c>
      <c r="EE37" s="64">
        <v>0</v>
      </c>
      <c r="EF37" s="65">
        <v>0</v>
      </c>
      <c r="EG37" s="64">
        <v>0</v>
      </c>
      <c r="EH37" s="67">
        <v>0</v>
      </c>
      <c r="EI37" s="65">
        <v>0</v>
      </c>
      <c r="EJ37" s="64">
        <v>0</v>
      </c>
      <c r="EK37" s="64">
        <v>0</v>
      </c>
      <c r="EL37" s="65">
        <v>0</v>
      </c>
      <c r="EM37" s="65">
        <v>0</v>
      </c>
      <c r="EN37" s="66">
        <v>0</v>
      </c>
      <c r="EO37" s="64">
        <v>0</v>
      </c>
      <c r="EP37" s="66">
        <v>0</v>
      </c>
      <c r="EQ37" s="64">
        <v>0</v>
      </c>
      <c r="ER37" s="67">
        <v>0</v>
      </c>
      <c r="ES37" s="65">
        <v>0</v>
      </c>
      <c r="ET37" s="66">
        <v>0</v>
      </c>
      <c r="EU37" s="64">
        <v>0</v>
      </c>
      <c r="EV37" s="64">
        <v>0</v>
      </c>
      <c r="EW37" s="66">
        <v>0</v>
      </c>
      <c r="EX37" s="65">
        <v>0</v>
      </c>
      <c r="EY37" s="65">
        <v>0</v>
      </c>
      <c r="EZ37" s="70">
        <v>0</v>
      </c>
      <c r="FA37" s="42">
        <v>0</v>
      </c>
      <c r="FB37" s="74">
        <v>0</v>
      </c>
      <c r="FC37" s="71">
        <f t="shared" si="9"/>
        <v>10</v>
      </c>
      <c r="FD37" s="71">
        <f t="shared" si="10"/>
        <v>4</v>
      </c>
      <c r="FE37" s="72">
        <f t="shared" si="11"/>
        <v>14</v>
      </c>
      <c r="FF37" s="72">
        <f t="shared" si="12"/>
        <v>14</v>
      </c>
    </row>
    <row r="38" spans="1:162" ht="30" customHeight="1">
      <c r="A38" s="237" t="s">
        <v>746</v>
      </c>
      <c r="B38" s="215" t="s">
        <v>1051</v>
      </c>
      <c r="C38" s="215">
        <v>1</v>
      </c>
      <c r="D38" s="27">
        <v>0</v>
      </c>
      <c r="E38" s="215">
        <v>0</v>
      </c>
      <c r="F38" s="27">
        <v>0</v>
      </c>
      <c r="G38" s="216">
        <v>0</v>
      </c>
      <c r="H38" s="128">
        <v>0</v>
      </c>
      <c r="I38" s="216">
        <v>0</v>
      </c>
      <c r="J38" s="217">
        <v>0</v>
      </c>
      <c r="K38" s="218">
        <f t="shared" si="1"/>
        <v>1</v>
      </c>
      <c r="L38" s="218">
        <f t="shared" si="2"/>
        <v>0</v>
      </c>
      <c r="M38" s="219">
        <f t="shared" si="3"/>
        <v>1</v>
      </c>
      <c r="N38" s="217">
        <v>0</v>
      </c>
      <c r="O38" s="215">
        <v>0</v>
      </c>
      <c r="P38" s="216">
        <v>0</v>
      </c>
      <c r="Q38" s="217">
        <v>0</v>
      </c>
      <c r="R38" s="220">
        <v>0</v>
      </c>
      <c r="S38" s="238">
        <v>0</v>
      </c>
      <c r="T38" s="216">
        <v>0</v>
      </c>
      <c r="U38" s="217">
        <v>0</v>
      </c>
      <c r="V38" s="215">
        <v>0</v>
      </c>
      <c r="W38" s="215">
        <v>0</v>
      </c>
      <c r="X38" s="215">
        <v>0</v>
      </c>
      <c r="Y38" s="215">
        <v>0</v>
      </c>
      <c r="Z38" s="67">
        <v>0</v>
      </c>
      <c r="AA38" s="217">
        <v>0</v>
      </c>
      <c r="AB38" s="215">
        <v>0</v>
      </c>
      <c r="AC38" s="215">
        <v>0</v>
      </c>
      <c r="AD38" s="215">
        <v>0</v>
      </c>
      <c r="AE38" s="215">
        <v>0</v>
      </c>
      <c r="AF38" s="218">
        <f t="shared" si="4"/>
        <v>0</v>
      </c>
      <c r="AG38" s="218">
        <f t="shared" si="5"/>
        <v>0</v>
      </c>
      <c r="AH38" s="62">
        <f t="shared" si="6"/>
        <v>0</v>
      </c>
      <c r="AI38" s="64">
        <v>0</v>
      </c>
      <c r="AJ38" s="63">
        <v>0</v>
      </c>
      <c r="AK38" s="64">
        <v>0</v>
      </c>
      <c r="AL38" s="64">
        <v>0</v>
      </c>
      <c r="AM38" s="64">
        <v>0</v>
      </c>
      <c r="AN38" s="65">
        <v>0</v>
      </c>
      <c r="AO38" s="66">
        <v>0</v>
      </c>
      <c r="AP38" s="65">
        <v>0</v>
      </c>
      <c r="AQ38" s="65">
        <v>0</v>
      </c>
      <c r="AR38" s="11">
        <v>0</v>
      </c>
      <c r="AS38" s="66">
        <v>3</v>
      </c>
      <c r="AT38" s="64">
        <v>0</v>
      </c>
      <c r="AU38" s="67">
        <v>18</v>
      </c>
      <c r="AV38" s="65">
        <v>18</v>
      </c>
      <c r="AW38" s="65">
        <v>1</v>
      </c>
      <c r="AX38" s="66">
        <v>2</v>
      </c>
      <c r="AY38" s="67">
        <v>0</v>
      </c>
      <c r="AZ38" s="65">
        <v>0</v>
      </c>
      <c r="BA38" s="66">
        <v>0</v>
      </c>
      <c r="BB38" s="65">
        <v>0</v>
      </c>
      <c r="BC38" s="65">
        <v>0</v>
      </c>
      <c r="BD38" s="65">
        <v>0</v>
      </c>
      <c r="BE38" s="65">
        <v>0</v>
      </c>
      <c r="BF38" s="66">
        <v>0</v>
      </c>
      <c r="BG38" s="64">
        <v>0</v>
      </c>
      <c r="BH38" s="65">
        <v>0</v>
      </c>
      <c r="BI38" s="66">
        <v>0</v>
      </c>
      <c r="BJ38" s="65">
        <v>0</v>
      </c>
      <c r="BK38" s="66">
        <v>0</v>
      </c>
      <c r="BL38" s="67">
        <v>0</v>
      </c>
      <c r="BM38" s="65">
        <v>0</v>
      </c>
      <c r="BN38" s="65">
        <v>0</v>
      </c>
      <c r="BO38" s="64">
        <v>0</v>
      </c>
      <c r="BP38" s="65">
        <v>0</v>
      </c>
      <c r="BQ38" s="66">
        <v>0</v>
      </c>
      <c r="BR38" s="65">
        <v>0</v>
      </c>
      <c r="BS38" s="64">
        <v>0</v>
      </c>
      <c r="BT38" s="65">
        <v>0</v>
      </c>
      <c r="BU38" s="65">
        <v>0</v>
      </c>
      <c r="BV38" s="65">
        <v>0</v>
      </c>
      <c r="BW38" s="64">
        <v>0</v>
      </c>
      <c r="BX38" s="68">
        <f t="shared" si="13"/>
        <v>22</v>
      </c>
      <c r="BY38" s="68">
        <f t="shared" si="7"/>
        <v>20</v>
      </c>
      <c r="BZ38" s="69">
        <f t="shared" si="8"/>
        <v>42</v>
      </c>
      <c r="CA38" s="64">
        <v>0</v>
      </c>
      <c r="CB38" s="64">
        <v>0</v>
      </c>
      <c r="CC38" s="64">
        <v>0</v>
      </c>
      <c r="CD38" s="65">
        <v>0</v>
      </c>
      <c r="CE38" s="66">
        <v>0</v>
      </c>
      <c r="CF38" s="65">
        <v>0</v>
      </c>
      <c r="CG38" s="66">
        <v>0</v>
      </c>
      <c r="CH38" s="65">
        <v>0</v>
      </c>
      <c r="CI38" s="65">
        <v>0</v>
      </c>
      <c r="CJ38" s="65">
        <v>2</v>
      </c>
      <c r="CK38" s="65">
        <v>0</v>
      </c>
      <c r="CL38" s="65">
        <v>0</v>
      </c>
      <c r="CM38" s="66">
        <v>0</v>
      </c>
      <c r="CN38" s="64">
        <v>0</v>
      </c>
      <c r="CO38" s="65">
        <v>0</v>
      </c>
      <c r="CP38" s="65">
        <v>0</v>
      </c>
      <c r="CQ38" s="66">
        <v>0</v>
      </c>
      <c r="CR38" s="66">
        <v>0</v>
      </c>
      <c r="CS38" s="64">
        <v>0</v>
      </c>
      <c r="CT38" s="64">
        <v>0</v>
      </c>
      <c r="CU38" s="64">
        <v>0</v>
      </c>
      <c r="CV38" s="65">
        <v>0</v>
      </c>
      <c r="CW38" s="65">
        <v>0</v>
      </c>
      <c r="CX38" s="66">
        <v>0</v>
      </c>
      <c r="CY38" s="64">
        <v>0</v>
      </c>
      <c r="CZ38" s="64">
        <v>0</v>
      </c>
      <c r="DA38" s="64">
        <v>2</v>
      </c>
      <c r="DB38" s="65">
        <v>7</v>
      </c>
      <c r="DC38" s="65">
        <v>46</v>
      </c>
      <c r="DD38" s="66">
        <v>1</v>
      </c>
      <c r="DE38" s="64">
        <v>0</v>
      </c>
      <c r="DF38" s="64">
        <v>0</v>
      </c>
      <c r="DG38" s="64">
        <v>0</v>
      </c>
      <c r="DH38" s="65">
        <v>0</v>
      </c>
      <c r="DI38" s="66">
        <v>0</v>
      </c>
      <c r="DJ38" s="64">
        <v>0</v>
      </c>
      <c r="DK38" s="65">
        <v>0</v>
      </c>
      <c r="DL38" s="65">
        <v>0</v>
      </c>
      <c r="DM38" s="65">
        <v>0</v>
      </c>
      <c r="DN38" s="66">
        <v>0</v>
      </c>
      <c r="DO38" s="64">
        <v>0</v>
      </c>
      <c r="DP38" s="65">
        <v>0</v>
      </c>
      <c r="DQ38" s="65">
        <v>0</v>
      </c>
      <c r="DR38" s="64">
        <v>0</v>
      </c>
      <c r="DS38" s="66">
        <v>0</v>
      </c>
      <c r="DT38" s="64">
        <v>2</v>
      </c>
      <c r="DU38" s="65">
        <v>0</v>
      </c>
      <c r="DV38" s="66">
        <v>0</v>
      </c>
      <c r="DW38" s="66">
        <v>0</v>
      </c>
      <c r="DX38" s="64">
        <v>0</v>
      </c>
      <c r="DY38" s="64">
        <v>0</v>
      </c>
      <c r="DZ38" s="65">
        <v>0</v>
      </c>
      <c r="EA38" s="65">
        <v>0</v>
      </c>
      <c r="EB38" s="64">
        <v>0</v>
      </c>
      <c r="EC38" s="65">
        <v>0</v>
      </c>
      <c r="ED38" s="64">
        <v>0</v>
      </c>
      <c r="EE38" s="64">
        <v>0</v>
      </c>
      <c r="EF38" s="65">
        <v>0</v>
      </c>
      <c r="EG38" s="64">
        <v>0</v>
      </c>
      <c r="EH38" s="67">
        <v>0</v>
      </c>
      <c r="EI38" s="65">
        <v>0</v>
      </c>
      <c r="EJ38" s="64">
        <v>0</v>
      </c>
      <c r="EK38" s="64">
        <v>0</v>
      </c>
      <c r="EL38" s="65">
        <v>0</v>
      </c>
      <c r="EM38" s="65">
        <v>0</v>
      </c>
      <c r="EN38" s="66">
        <v>0</v>
      </c>
      <c r="EO38" s="64">
        <v>0</v>
      </c>
      <c r="EP38" s="66">
        <v>0</v>
      </c>
      <c r="EQ38" s="64">
        <v>0</v>
      </c>
      <c r="ER38" s="67">
        <v>0</v>
      </c>
      <c r="ES38" s="65">
        <v>0</v>
      </c>
      <c r="ET38" s="66">
        <v>0</v>
      </c>
      <c r="EU38" s="64">
        <v>0</v>
      </c>
      <c r="EV38" s="64">
        <v>0</v>
      </c>
      <c r="EW38" s="66">
        <v>0</v>
      </c>
      <c r="EX38" s="65">
        <v>0</v>
      </c>
      <c r="EY38" s="65">
        <v>0</v>
      </c>
      <c r="EZ38" s="70">
        <v>0</v>
      </c>
      <c r="FA38" s="42">
        <v>0</v>
      </c>
      <c r="FB38" s="74">
        <v>0</v>
      </c>
      <c r="FC38" s="71">
        <f t="shared" si="9"/>
        <v>48</v>
      </c>
      <c r="FD38" s="71">
        <f t="shared" si="10"/>
        <v>12</v>
      </c>
      <c r="FE38" s="72">
        <f t="shared" si="11"/>
        <v>60</v>
      </c>
      <c r="FF38" s="72">
        <f t="shared" si="12"/>
        <v>103</v>
      </c>
    </row>
    <row r="39" spans="1:162" ht="30" customHeight="1">
      <c r="A39" s="237" t="s">
        <v>985</v>
      </c>
      <c r="B39" s="215" t="s">
        <v>1051</v>
      </c>
      <c r="C39" s="215">
        <v>10</v>
      </c>
      <c r="D39" s="27">
        <v>12</v>
      </c>
      <c r="E39" s="215">
        <v>9</v>
      </c>
      <c r="F39" s="27">
        <v>27</v>
      </c>
      <c r="G39" s="216">
        <v>1</v>
      </c>
      <c r="H39" s="128">
        <v>1</v>
      </c>
      <c r="I39" s="216">
        <v>68</v>
      </c>
      <c r="J39" s="217">
        <v>56</v>
      </c>
      <c r="K39" s="218">
        <f t="shared" si="1"/>
        <v>88</v>
      </c>
      <c r="L39" s="218">
        <f t="shared" si="2"/>
        <v>96</v>
      </c>
      <c r="M39" s="219">
        <f t="shared" si="3"/>
        <v>184</v>
      </c>
      <c r="N39" s="217">
        <v>0</v>
      </c>
      <c r="O39" s="215">
        <v>0</v>
      </c>
      <c r="P39" s="216">
        <v>0</v>
      </c>
      <c r="Q39" s="217">
        <v>0</v>
      </c>
      <c r="R39" s="220">
        <v>0</v>
      </c>
      <c r="S39" s="238">
        <v>0</v>
      </c>
      <c r="T39" s="216">
        <v>0</v>
      </c>
      <c r="U39" s="217">
        <v>0</v>
      </c>
      <c r="V39" s="215">
        <v>0</v>
      </c>
      <c r="W39" s="215">
        <v>0</v>
      </c>
      <c r="X39" s="215">
        <v>0</v>
      </c>
      <c r="Y39" s="215">
        <v>0</v>
      </c>
      <c r="Z39" s="67">
        <v>0</v>
      </c>
      <c r="AA39" s="217">
        <v>0</v>
      </c>
      <c r="AB39" s="215">
        <v>1</v>
      </c>
      <c r="AC39" s="215">
        <v>1</v>
      </c>
      <c r="AD39" s="215">
        <v>0</v>
      </c>
      <c r="AE39" s="215">
        <v>0</v>
      </c>
      <c r="AF39" s="218">
        <f t="shared" si="4"/>
        <v>1</v>
      </c>
      <c r="AG39" s="218">
        <f t="shared" si="5"/>
        <v>1</v>
      </c>
      <c r="AH39" s="62">
        <f t="shared" si="6"/>
        <v>2</v>
      </c>
      <c r="AI39" s="64">
        <v>0</v>
      </c>
      <c r="AJ39" s="63">
        <v>0</v>
      </c>
      <c r="AK39" s="64">
        <v>0</v>
      </c>
      <c r="AL39" s="64">
        <v>0</v>
      </c>
      <c r="AM39" s="64">
        <v>0</v>
      </c>
      <c r="AN39" s="65">
        <v>0</v>
      </c>
      <c r="AO39" s="66">
        <v>0</v>
      </c>
      <c r="AP39" s="65">
        <v>0</v>
      </c>
      <c r="AQ39" s="65">
        <v>0</v>
      </c>
      <c r="AR39" s="11">
        <v>0</v>
      </c>
      <c r="AS39" s="66">
        <v>1</v>
      </c>
      <c r="AT39" s="64">
        <v>13</v>
      </c>
      <c r="AU39" s="67">
        <v>0</v>
      </c>
      <c r="AV39" s="65">
        <v>0</v>
      </c>
      <c r="AW39" s="65">
        <v>0</v>
      </c>
      <c r="AX39" s="66">
        <v>0</v>
      </c>
      <c r="AY39" s="67">
        <v>0</v>
      </c>
      <c r="AZ39" s="65">
        <v>0</v>
      </c>
      <c r="BA39" s="66">
        <v>0</v>
      </c>
      <c r="BB39" s="65">
        <v>0</v>
      </c>
      <c r="BC39" s="65">
        <v>0</v>
      </c>
      <c r="BD39" s="65">
        <v>0</v>
      </c>
      <c r="BE39" s="65">
        <v>0</v>
      </c>
      <c r="BF39" s="66">
        <v>0</v>
      </c>
      <c r="BG39" s="64">
        <v>0</v>
      </c>
      <c r="BH39" s="65">
        <v>0</v>
      </c>
      <c r="BI39" s="66">
        <v>0</v>
      </c>
      <c r="BJ39" s="65">
        <v>0</v>
      </c>
      <c r="BK39" s="66">
        <v>0</v>
      </c>
      <c r="BL39" s="67">
        <v>0</v>
      </c>
      <c r="BM39" s="65">
        <v>0</v>
      </c>
      <c r="BN39" s="65">
        <v>0</v>
      </c>
      <c r="BO39" s="64">
        <v>0</v>
      </c>
      <c r="BP39" s="65">
        <v>0</v>
      </c>
      <c r="BQ39" s="66">
        <v>0</v>
      </c>
      <c r="BR39" s="65">
        <v>0</v>
      </c>
      <c r="BS39" s="64">
        <v>0</v>
      </c>
      <c r="BT39" s="65">
        <v>0</v>
      </c>
      <c r="BU39" s="65">
        <v>0</v>
      </c>
      <c r="BV39" s="65">
        <v>0</v>
      </c>
      <c r="BW39" s="64">
        <v>5</v>
      </c>
      <c r="BX39" s="68">
        <f t="shared" si="13"/>
        <v>1</v>
      </c>
      <c r="BY39" s="68">
        <f t="shared" si="7"/>
        <v>18</v>
      </c>
      <c r="BZ39" s="69">
        <f t="shared" si="8"/>
        <v>19</v>
      </c>
      <c r="CA39" s="64">
        <v>0</v>
      </c>
      <c r="CB39" s="64">
        <v>0</v>
      </c>
      <c r="CC39" s="64">
        <v>0</v>
      </c>
      <c r="CD39" s="65">
        <v>0</v>
      </c>
      <c r="CE39" s="66">
        <v>0</v>
      </c>
      <c r="CF39" s="65">
        <v>0</v>
      </c>
      <c r="CG39" s="66">
        <v>0</v>
      </c>
      <c r="CH39" s="65">
        <v>0</v>
      </c>
      <c r="CI39" s="65">
        <v>0</v>
      </c>
      <c r="CJ39" s="65">
        <v>0</v>
      </c>
      <c r="CK39" s="65">
        <v>0</v>
      </c>
      <c r="CL39" s="65">
        <v>0</v>
      </c>
      <c r="CM39" s="66">
        <v>0</v>
      </c>
      <c r="CN39" s="64">
        <v>0</v>
      </c>
      <c r="CO39" s="65">
        <v>0</v>
      </c>
      <c r="CP39" s="65">
        <v>0</v>
      </c>
      <c r="CQ39" s="66">
        <v>0</v>
      </c>
      <c r="CR39" s="66">
        <v>0</v>
      </c>
      <c r="CS39" s="64">
        <v>0</v>
      </c>
      <c r="CT39" s="64">
        <v>0</v>
      </c>
      <c r="CU39" s="64">
        <v>0</v>
      </c>
      <c r="CV39" s="65">
        <v>0</v>
      </c>
      <c r="CW39" s="65">
        <v>39</v>
      </c>
      <c r="CX39" s="66">
        <v>5</v>
      </c>
      <c r="CY39" s="64">
        <v>0</v>
      </c>
      <c r="CZ39" s="64">
        <v>0</v>
      </c>
      <c r="DA39" s="64">
        <v>0</v>
      </c>
      <c r="DB39" s="65">
        <v>0</v>
      </c>
      <c r="DC39" s="65">
        <v>0</v>
      </c>
      <c r="DD39" s="66">
        <v>0</v>
      </c>
      <c r="DE39" s="64">
        <v>0</v>
      </c>
      <c r="DF39" s="64">
        <v>0</v>
      </c>
      <c r="DG39" s="64">
        <v>0</v>
      </c>
      <c r="DH39" s="65">
        <v>0</v>
      </c>
      <c r="DI39" s="66">
        <v>0</v>
      </c>
      <c r="DJ39" s="64">
        <v>0</v>
      </c>
      <c r="DK39" s="65">
        <v>0</v>
      </c>
      <c r="DL39" s="65">
        <v>0</v>
      </c>
      <c r="DM39" s="65">
        <v>0</v>
      </c>
      <c r="DN39" s="66">
        <v>0</v>
      </c>
      <c r="DO39" s="64">
        <v>0</v>
      </c>
      <c r="DP39" s="65">
        <v>0</v>
      </c>
      <c r="DQ39" s="65">
        <v>0</v>
      </c>
      <c r="DR39" s="64">
        <v>0</v>
      </c>
      <c r="DS39" s="66">
        <v>0</v>
      </c>
      <c r="DT39" s="64">
        <v>0</v>
      </c>
      <c r="DU39" s="65">
        <v>0</v>
      </c>
      <c r="DV39" s="66">
        <v>0</v>
      </c>
      <c r="DW39" s="66">
        <v>0</v>
      </c>
      <c r="DX39" s="64">
        <v>0</v>
      </c>
      <c r="DY39" s="64">
        <v>0</v>
      </c>
      <c r="DZ39" s="65">
        <v>0</v>
      </c>
      <c r="EA39" s="65">
        <v>0</v>
      </c>
      <c r="EB39" s="64">
        <v>0</v>
      </c>
      <c r="EC39" s="65">
        <v>0</v>
      </c>
      <c r="ED39" s="64">
        <v>0</v>
      </c>
      <c r="EE39" s="64">
        <v>0</v>
      </c>
      <c r="EF39" s="65">
        <v>0</v>
      </c>
      <c r="EG39" s="64">
        <v>0</v>
      </c>
      <c r="EH39" s="67">
        <v>0</v>
      </c>
      <c r="EI39" s="65">
        <v>0</v>
      </c>
      <c r="EJ39" s="64">
        <v>0</v>
      </c>
      <c r="EK39" s="64">
        <v>0</v>
      </c>
      <c r="EL39" s="65">
        <v>0</v>
      </c>
      <c r="EM39" s="65">
        <v>0</v>
      </c>
      <c r="EN39" s="66">
        <v>0</v>
      </c>
      <c r="EO39" s="64">
        <v>0</v>
      </c>
      <c r="EP39" s="66">
        <v>0</v>
      </c>
      <c r="EQ39" s="64">
        <v>0</v>
      </c>
      <c r="ER39" s="67">
        <v>0</v>
      </c>
      <c r="ES39" s="65">
        <v>0</v>
      </c>
      <c r="ET39" s="66">
        <v>0</v>
      </c>
      <c r="EU39" s="64">
        <v>0</v>
      </c>
      <c r="EV39" s="64">
        <v>0</v>
      </c>
      <c r="EW39" s="66">
        <v>0</v>
      </c>
      <c r="EX39" s="65">
        <v>0</v>
      </c>
      <c r="EY39" s="65">
        <v>0</v>
      </c>
      <c r="EZ39" s="70">
        <v>0</v>
      </c>
      <c r="FA39" s="42">
        <v>0</v>
      </c>
      <c r="FB39" s="74">
        <v>25</v>
      </c>
      <c r="FC39" s="71">
        <f t="shared" si="9"/>
        <v>39</v>
      </c>
      <c r="FD39" s="71">
        <f t="shared" si="10"/>
        <v>30</v>
      </c>
      <c r="FE39" s="72">
        <f t="shared" si="11"/>
        <v>69</v>
      </c>
      <c r="FF39" s="72">
        <f t="shared" si="12"/>
        <v>274</v>
      </c>
    </row>
    <row r="40" spans="1:162" ht="30" customHeight="1">
      <c r="A40" s="237" t="s">
        <v>986</v>
      </c>
      <c r="B40" s="215" t="s">
        <v>1051</v>
      </c>
      <c r="C40" s="215">
        <v>6</v>
      </c>
      <c r="D40" s="27">
        <v>3</v>
      </c>
      <c r="E40" s="215">
        <v>13</v>
      </c>
      <c r="F40" s="27">
        <v>0</v>
      </c>
      <c r="G40" s="216">
        <v>0</v>
      </c>
      <c r="H40" s="128">
        <v>0</v>
      </c>
      <c r="I40" s="216">
        <v>17</v>
      </c>
      <c r="J40" s="217">
        <v>2</v>
      </c>
      <c r="K40" s="218">
        <f t="shared" si="1"/>
        <v>36</v>
      </c>
      <c r="L40" s="218">
        <f t="shared" si="2"/>
        <v>5</v>
      </c>
      <c r="M40" s="219">
        <f t="shared" si="3"/>
        <v>41</v>
      </c>
      <c r="N40" s="217">
        <v>0</v>
      </c>
      <c r="O40" s="215">
        <v>0</v>
      </c>
      <c r="P40" s="216">
        <v>0</v>
      </c>
      <c r="Q40" s="217">
        <v>0</v>
      </c>
      <c r="R40" s="220">
        <v>0</v>
      </c>
      <c r="S40" s="238">
        <v>0</v>
      </c>
      <c r="T40" s="216">
        <v>0</v>
      </c>
      <c r="U40" s="217">
        <v>0</v>
      </c>
      <c r="V40" s="215">
        <v>0</v>
      </c>
      <c r="W40" s="215">
        <v>0</v>
      </c>
      <c r="X40" s="215">
        <v>0</v>
      </c>
      <c r="Y40" s="215">
        <v>0</v>
      </c>
      <c r="Z40" s="67">
        <v>0</v>
      </c>
      <c r="AA40" s="217">
        <v>0</v>
      </c>
      <c r="AB40" s="215">
        <v>0</v>
      </c>
      <c r="AC40" s="215">
        <v>0</v>
      </c>
      <c r="AD40" s="215">
        <v>0</v>
      </c>
      <c r="AE40" s="215">
        <v>0</v>
      </c>
      <c r="AF40" s="218">
        <f t="shared" si="4"/>
        <v>0</v>
      </c>
      <c r="AG40" s="218">
        <f t="shared" si="5"/>
        <v>0</v>
      </c>
      <c r="AH40" s="62">
        <f t="shared" si="6"/>
        <v>0</v>
      </c>
      <c r="AI40" s="64">
        <v>1</v>
      </c>
      <c r="AJ40" s="63">
        <v>0</v>
      </c>
      <c r="AK40" s="64">
        <v>0</v>
      </c>
      <c r="AL40" s="64">
        <v>0</v>
      </c>
      <c r="AM40" s="64">
        <v>0</v>
      </c>
      <c r="AN40" s="65">
        <v>0</v>
      </c>
      <c r="AO40" s="66">
        <v>14</v>
      </c>
      <c r="AP40" s="65">
        <v>0</v>
      </c>
      <c r="AQ40" s="65">
        <v>0</v>
      </c>
      <c r="AR40" s="11">
        <v>0</v>
      </c>
      <c r="AS40" s="66">
        <v>0</v>
      </c>
      <c r="AT40" s="64">
        <v>0</v>
      </c>
      <c r="AU40" s="67">
        <v>0</v>
      </c>
      <c r="AV40" s="65">
        <v>0</v>
      </c>
      <c r="AW40" s="65">
        <v>0</v>
      </c>
      <c r="AX40" s="66">
        <v>0</v>
      </c>
      <c r="AY40" s="67">
        <v>0</v>
      </c>
      <c r="AZ40" s="65">
        <v>0</v>
      </c>
      <c r="BA40" s="66">
        <v>0</v>
      </c>
      <c r="BB40" s="65">
        <v>0</v>
      </c>
      <c r="BC40" s="65">
        <v>0</v>
      </c>
      <c r="BD40" s="65">
        <v>0</v>
      </c>
      <c r="BE40" s="65">
        <v>0</v>
      </c>
      <c r="BF40" s="66">
        <v>0</v>
      </c>
      <c r="BG40" s="64">
        <v>0</v>
      </c>
      <c r="BH40" s="65">
        <v>0</v>
      </c>
      <c r="BI40" s="66">
        <v>0</v>
      </c>
      <c r="BJ40" s="65">
        <v>0</v>
      </c>
      <c r="BK40" s="66">
        <v>0</v>
      </c>
      <c r="BL40" s="67">
        <v>1</v>
      </c>
      <c r="BM40" s="65">
        <v>0</v>
      </c>
      <c r="BN40" s="65">
        <v>0</v>
      </c>
      <c r="BO40" s="64">
        <v>0</v>
      </c>
      <c r="BP40" s="65">
        <v>0</v>
      </c>
      <c r="BQ40" s="66">
        <v>0</v>
      </c>
      <c r="BR40" s="65">
        <v>0</v>
      </c>
      <c r="BS40" s="64">
        <v>0</v>
      </c>
      <c r="BT40" s="65">
        <v>0</v>
      </c>
      <c r="BU40" s="65">
        <v>0</v>
      </c>
      <c r="BV40" s="65">
        <v>0</v>
      </c>
      <c r="BW40" s="64">
        <v>1</v>
      </c>
      <c r="BX40" s="68">
        <f t="shared" si="13"/>
        <v>15</v>
      </c>
      <c r="BY40" s="68">
        <f t="shared" si="7"/>
        <v>2</v>
      </c>
      <c r="BZ40" s="69">
        <f t="shared" si="8"/>
        <v>17</v>
      </c>
      <c r="CA40" s="64">
        <v>0</v>
      </c>
      <c r="CB40" s="64">
        <v>0</v>
      </c>
      <c r="CC40" s="64">
        <v>16</v>
      </c>
      <c r="CD40" s="65">
        <v>0</v>
      </c>
      <c r="CE40" s="66">
        <v>25</v>
      </c>
      <c r="CF40" s="65">
        <v>21</v>
      </c>
      <c r="CG40" s="66">
        <v>0</v>
      </c>
      <c r="CH40" s="65">
        <v>0</v>
      </c>
      <c r="CI40" s="65">
        <v>0</v>
      </c>
      <c r="CJ40" s="65">
        <v>0</v>
      </c>
      <c r="CK40" s="65">
        <v>8</v>
      </c>
      <c r="CL40" s="65">
        <v>0</v>
      </c>
      <c r="CM40" s="66">
        <v>0</v>
      </c>
      <c r="CN40" s="64">
        <v>0</v>
      </c>
      <c r="CO40" s="65">
        <v>0</v>
      </c>
      <c r="CP40" s="65">
        <v>0</v>
      </c>
      <c r="CQ40" s="66">
        <v>0</v>
      </c>
      <c r="CR40" s="66">
        <v>0</v>
      </c>
      <c r="CS40" s="64">
        <v>0</v>
      </c>
      <c r="CT40" s="64">
        <v>0</v>
      </c>
      <c r="CU40" s="64">
        <v>0</v>
      </c>
      <c r="CV40" s="65">
        <v>0</v>
      </c>
      <c r="CW40" s="65">
        <v>0</v>
      </c>
      <c r="CX40" s="66">
        <v>0</v>
      </c>
      <c r="CY40" s="64">
        <v>0</v>
      </c>
      <c r="CZ40" s="64">
        <v>0</v>
      </c>
      <c r="DA40" s="64">
        <v>0</v>
      </c>
      <c r="DB40" s="65">
        <v>0</v>
      </c>
      <c r="DC40" s="65">
        <v>13</v>
      </c>
      <c r="DD40" s="66">
        <v>0</v>
      </c>
      <c r="DE40" s="64">
        <v>0</v>
      </c>
      <c r="DF40" s="64">
        <v>0</v>
      </c>
      <c r="DG40" s="64">
        <v>0</v>
      </c>
      <c r="DH40" s="65">
        <v>0</v>
      </c>
      <c r="DI40" s="66">
        <v>0</v>
      </c>
      <c r="DJ40" s="64">
        <v>0</v>
      </c>
      <c r="DK40" s="65">
        <v>0</v>
      </c>
      <c r="DL40" s="65">
        <v>0</v>
      </c>
      <c r="DM40" s="65">
        <v>0</v>
      </c>
      <c r="DN40" s="66">
        <v>0</v>
      </c>
      <c r="DO40" s="64">
        <v>0</v>
      </c>
      <c r="DP40" s="65">
        <v>0</v>
      </c>
      <c r="DQ40" s="65">
        <v>0</v>
      </c>
      <c r="DR40" s="64">
        <v>0</v>
      </c>
      <c r="DS40" s="66">
        <v>0</v>
      </c>
      <c r="DT40" s="64">
        <v>0</v>
      </c>
      <c r="DU40" s="65">
        <v>0</v>
      </c>
      <c r="DV40" s="66">
        <v>0</v>
      </c>
      <c r="DW40" s="66">
        <v>0</v>
      </c>
      <c r="DX40" s="64">
        <v>0</v>
      </c>
      <c r="DY40" s="64">
        <v>0</v>
      </c>
      <c r="DZ40" s="65">
        <v>0</v>
      </c>
      <c r="EA40" s="65">
        <v>0</v>
      </c>
      <c r="EB40" s="64">
        <v>0</v>
      </c>
      <c r="EC40" s="65">
        <v>0</v>
      </c>
      <c r="ED40" s="64">
        <v>0</v>
      </c>
      <c r="EE40" s="64">
        <v>0</v>
      </c>
      <c r="EF40" s="65">
        <v>0</v>
      </c>
      <c r="EG40" s="64">
        <v>0</v>
      </c>
      <c r="EH40" s="67">
        <v>0</v>
      </c>
      <c r="EI40" s="65">
        <v>0</v>
      </c>
      <c r="EJ40" s="64">
        <v>0</v>
      </c>
      <c r="EK40" s="64">
        <v>45</v>
      </c>
      <c r="EL40" s="65">
        <v>37</v>
      </c>
      <c r="EM40" s="65">
        <v>0</v>
      </c>
      <c r="EN40" s="66">
        <v>1</v>
      </c>
      <c r="EO40" s="64">
        <v>0</v>
      </c>
      <c r="EP40" s="66">
        <v>0</v>
      </c>
      <c r="EQ40" s="64">
        <v>0</v>
      </c>
      <c r="ER40" s="67">
        <v>18</v>
      </c>
      <c r="ES40" s="65">
        <v>0</v>
      </c>
      <c r="ET40" s="66">
        <v>0</v>
      </c>
      <c r="EU40" s="64">
        <v>0</v>
      </c>
      <c r="EV40" s="64">
        <v>0</v>
      </c>
      <c r="EW40" s="66">
        <v>0</v>
      </c>
      <c r="EX40" s="65">
        <v>0</v>
      </c>
      <c r="EY40" s="65">
        <v>0</v>
      </c>
      <c r="EZ40" s="70">
        <v>0</v>
      </c>
      <c r="FA40" s="42">
        <v>0</v>
      </c>
      <c r="FB40" s="74">
        <v>0</v>
      </c>
      <c r="FC40" s="71">
        <f t="shared" si="9"/>
        <v>107</v>
      </c>
      <c r="FD40" s="71">
        <f t="shared" si="10"/>
        <v>77</v>
      </c>
      <c r="FE40" s="72">
        <f t="shared" si="11"/>
        <v>184</v>
      </c>
      <c r="FF40" s="72">
        <f t="shared" si="12"/>
        <v>242</v>
      </c>
    </row>
    <row r="41" spans="1:162" ht="30" customHeight="1">
      <c r="A41" s="237" t="s">
        <v>754</v>
      </c>
      <c r="B41" s="215" t="s">
        <v>1051</v>
      </c>
      <c r="C41" s="215">
        <v>0</v>
      </c>
      <c r="D41" s="27">
        <v>4</v>
      </c>
      <c r="E41" s="215">
        <v>2</v>
      </c>
      <c r="F41" s="27">
        <v>2</v>
      </c>
      <c r="G41" s="216">
        <v>0</v>
      </c>
      <c r="H41" s="128">
        <v>0</v>
      </c>
      <c r="I41" s="216">
        <v>0</v>
      </c>
      <c r="J41" s="217">
        <v>1</v>
      </c>
      <c r="K41" s="218">
        <f t="shared" si="1"/>
        <v>2</v>
      </c>
      <c r="L41" s="218">
        <f t="shared" si="2"/>
        <v>7</v>
      </c>
      <c r="M41" s="219">
        <f t="shared" si="3"/>
        <v>9</v>
      </c>
      <c r="N41" s="217">
        <v>0</v>
      </c>
      <c r="O41" s="215">
        <v>0</v>
      </c>
      <c r="P41" s="216">
        <v>0</v>
      </c>
      <c r="Q41" s="217">
        <v>0</v>
      </c>
      <c r="R41" s="220">
        <v>0</v>
      </c>
      <c r="S41" s="238">
        <v>0</v>
      </c>
      <c r="T41" s="216">
        <v>0</v>
      </c>
      <c r="U41" s="217">
        <v>0</v>
      </c>
      <c r="V41" s="215">
        <v>0</v>
      </c>
      <c r="W41" s="215">
        <v>0</v>
      </c>
      <c r="X41" s="215">
        <v>0</v>
      </c>
      <c r="Y41" s="215">
        <v>0</v>
      </c>
      <c r="Z41" s="67">
        <v>0</v>
      </c>
      <c r="AA41" s="217">
        <v>0</v>
      </c>
      <c r="AB41" s="215">
        <v>0</v>
      </c>
      <c r="AC41" s="215">
        <v>0</v>
      </c>
      <c r="AD41" s="215">
        <v>0</v>
      </c>
      <c r="AE41" s="215">
        <v>0</v>
      </c>
      <c r="AF41" s="218">
        <f t="shared" si="4"/>
        <v>0</v>
      </c>
      <c r="AG41" s="218">
        <f t="shared" si="5"/>
        <v>0</v>
      </c>
      <c r="AH41" s="62">
        <f t="shared" si="6"/>
        <v>0</v>
      </c>
      <c r="AI41" s="64">
        <v>22</v>
      </c>
      <c r="AJ41" s="63">
        <v>0</v>
      </c>
      <c r="AK41" s="64">
        <v>0</v>
      </c>
      <c r="AL41" s="64">
        <v>0</v>
      </c>
      <c r="AM41" s="64">
        <v>0</v>
      </c>
      <c r="AN41" s="65">
        <v>0</v>
      </c>
      <c r="AO41" s="66">
        <v>45</v>
      </c>
      <c r="AP41" s="65">
        <v>26</v>
      </c>
      <c r="AQ41" s="65">
        <v>0</v>
      </c>
      <c r="AR41" s="11">
        <v>0</v>
      </c>
      <c r="AS41" s="66">
        <v>0</v>
      </c>
      <c r="AT41" s="64">
        <v>0</v>
      </c>
      <c r="AU41" s="67">
        <v>0</v>
      </c>
      <c r="AV41" s="65">
        <v>0</v>
      </c>
      <c r="AW41" s="65">
        <v>0</v>
      </c>
      <c r="AX41" s="66">
        <v>0</v>
      </c>
      <c r="AY41" s="67">
        <v>0</v>
      </c>
      <c r="AZ41" s="65">
        <v>0</v>
      </c>
      <c r="BA41" s="66">
        <v>0</v>
      </c>
      <c r="BB41" s="65">
        <v>0</v>
      </c>
      <c r="BC41" s="65">
        <v>0</v>
      </c>
      <c r="BD41" s="65">
        <v>0</v>
      </c>
      <c r="BE41" s="65">
        <v>0</v>
      </c>
      <c r="BF41" s="66">
        <v>0</v>
      </c>
      <c r="BG41" s="64">
        <v>0</v>
      </c>
      <c r="BH41" s="65">
        <v>3</v>
      </c>
      <c r="BI41" s="66">
        <v>0</v>
      </c>
      <c r="BJ41" s="65">
        <v>0</v>
      </c>
      <c r="BK41" s="66">
        <v>0</v>
      </c>
      <c r="BL41" s="67">
        <v>0</v>
      </c>
      <c r="BM41" s="65">
        <v>0</v>
      </c>
      <c r="BN41" s="65">
        <v>0</v>
      </c>
      <c r="BO41" s="64">
        <v>0</v>
      </c>
      <c r="BP41" s="65">
        <v>0</v>
      </c>
      <c r="BQ41" s="66">
        <v>0</v>
      </c>
      <c r="BR41" s="65">
        <v>0</v>
      </c>
      <c r="BS41" s="64">
        <v>0</v>
      </c>
      <c r="BT41" s="65">
        <v>0</v>
      </c>
      <c r="BU41" s="65">
        <v>0</v>
      </c>
      <c r="BV41" s="65">
        <v>0</v>
      </c>
      <c r="BW41" s="64">
        <v>7</v>
      </c>
      <c r="BX41" s="68">
        <f t="shared" si="13"/>
        <v>67</v>
      </c>
      <c r="BY41" s="68">
        <f t="shared" si="7"/>
        <v>36</v>
      </c>
      <c r="BZ41" s="69">
        <f t="shared" si="8"/>
        <v>103</v>
      </c>
      <c r="CA41" s="64">
        <v>0</v>
      </c>
      <c r="CB41" s="64">
        <v>0</v>
      </c>
      <c r="CC41" s="64">
        <v>14</v>
      </c>
      <c r="CD41" s="65">
        <v>7</v>
      </c>
      <c r="CE41" s="66">
        <v>0</v>
      </c>
      <c r="CF41" s="65">
        <v>0</v>
      </c>
      <c r="CG41" s="66">
        <v>0</v>
      </c>
      <c r="CH41" s="65">
        <v>0</v>
      </c>
      <c r="CI41" s="65">
        <v>0</v>
      </c>
      <c r="CJ41" s="65">
        <v>0</v>
      </c>
      <c r="CK41" s="65">
        <v>0</v>
      </c>
      <c r="CL41" s="65">
        <v>0</v>
      </c>
      <c r="CM41" s="66">
        <v>0</v>
      </c>
      <c r="CN41" s="64">
        <v>0</v>
      </c>
      <c r="CO41" s="65">
        <v>0</v>
      </c>
      <c r="CP41" s="65">
        <v>0</v>
      </c>
      <c r="CQ41" s="66">
        <v>0</v>
      </c>
      <c r="CR41" s="66">
        <v>0</v>
      </c>
      <c r="CS41" s="64">
        <v>0</v>
      </c>
      <c r="CT41" s="64">
        <v>0</v>
      </c>
      <c r="CU41" s="64">
        <v>0</v>
      </c>
      <c r="CV41" s="65">
        <v>0</v>
      </c>
      <c r="CW41" s="65">
        <v>0</v>
      </c>
      <c r="CX41" s="66">
        <v>0</v>
      </c>
      <c r="CY41" s="64">
        <v>0</v>
      </c>
      <c r="CZ41" s="64">
        <v>0</v>
      </c>
      <c r="DA41" s="64">
        <v>2</v>
      </c>
      <c r="DB41" s="65">
        <v>0</v>
      </c>
      <c r="DC41" s="65">
        <v>19</v>
      </c>
      <c r="DD41" s="66">
        <v>0</v>
      </c>
      <c r="DE41" s="64">
        <v>0</v>
      </c>
      <c r="DF41" s="64">
        <v>0</v>
      </c>
      <c r="DG41" s="64">
        <v>0</v>
      </c>
      <c r="DH41" s="65">
        <v>0</v>
      </c>
      <c r="DI41" s="66">
        <v>21</v>
      </c>
      <c r="DJ41" s="64">
        <v>41</v>
      </c>
      <c r="DK41" s="65">
        <v>0</v>
      </c>
      <c r="DL41" s="65">
        <v>0</v>
      </c>
      <c r="DM41" s="65">
        <v>0</v>
      </c>
      <c r="DN41" s="66">
        <v>0</v>
      </c>
      <c r="DO41" s="64">
        <v>0</v>
      </c>
      <c r="DP41" s="65">
        <v>0</v>
      </c>
      <c r="DQ41" s="65">
        <v>0</v>
      </c>
      <c r="DR41" s="64">
        <v>0</v>
      </c>
      <c r="DS41" s="66">
        <v>0</v>
      </c>
      <c r="DT41" s="64">
        <v>0</v>
      </c>
      <c r="DU41" s="65">
        <v>0</v>
      </c>
      <c r="DV41" s="66">
        <v>0</v>
      </c>
      <c r="DW41" s="66">
        <v>0</v>
      </c>
      <c r="DX41" s="64">
        <v>0</v>
      </c>
      <c r="DY41" s="64">
        <v>0</v>
      </c>
      <c r="DZ41" s="65">
        <v>0</v>
      </c>
      <c r="EA41" s="65">
        <v>0</v>
      </c>
      <c r="EB41" s="64">
        <v>0</v>
      </c>
      <c r="EC41" s="65">
        <v>0</v>
      </c>
      <c r="ED41" s="64">
        <v>0</v>
      </c>
      <c r="EE41" s="64">
        <v>0</v>
      </c>
      <c r="EF41" s="65">
        <v>0</v>
      </c>
      <c r="EG41" s="64">
        <v>0</v>
      </c>
      <c r="EH41" s="67">
        <v>0</v>
      </c>
      <c r="EI41" s="65">
        <v>0</v>
      </c>
      <c r="EJ41" s="64">
        <v>0</v>
      </c>
      <c r="EK41" s="64">
        <v>0</v>
      </c>
      <c r="EL41" s="65">
        <v>0</v>
      </c>
      <c r="EM41" s="65">
        <v>0</v>
      </c>
      <c r="EN41" s="66">
        <v>0</v>
      </c>
      <c r="EO41" s="64">
        <v>0</v>
      </c>
      <c r="EP41" s="66">
        <v>0</v>
      </c>
      <c r="EQ41" s="64">
        <v>0</v>
      </c>
      <c r="ER41" s="67">
        <v>0</v>
      </c>
      <c r="ES41" s="65">
        <v>0</v>
      </c>
      <c r="ET41" s="66">
        <v>0</v>
      </c>
      <c r="EU41" s="64">
        <v>0</v>
      </c>
      <c r="EV41" s="64">
        <v>0</v>
      </c>
      <c r="EW41" s="66">
        <v>0</v>
      </c>
      <c r="EX41" s="65">
        <v>0</v>
      </c>
      <c r="EY41" s="65">
        <v>0</v>
      </c>
      <c r="EZ41" s="70">
        <v>0</v>
      </c>
      <c r="FA41" s="42">
        <v>0</v>
      </c>
      <c r="FB41" s="74">
        <v>0</v>
      </c>
      <c r="FC41" s="71">
        <f t="shared" si="9"/>
        <v>56</v>
      </c>
      <c r="FD41" s="71">
        <f t="shared" si="10"/>
        <v>48</v>
      </c>
      <c r="FE41" s="72">
        <f t="shared" si="11"/>
        <v>104</v>
      </c>
      <c r="FF41" s="72">
        <f t="shared" si="12"/>
        <v>216</v>
      </c>
    </row>
    <row r="42" spans="1:162" ht="30" customHeight="1">
      <c r="A42" s="237" t="s">
        <v>987</v>
      </c>
      <c r="B42" s="215" t="s">
        <v>1051</v>
      </c>
      <c r="C42" s="215">
        <v>20</v>
      </c>
      <c r="D42" s="27">
        <v>14</v>
      </c>
      <c r="E42" s="215">
        <v>10</v>
      </c>
      <c r="F42" s="27">
        <v>4</v>
      </c>
      <c r="G42" s="216">
        <v>0</v>
      </c>
      <c r="H42" s="128">
        <v>1</v>
      </c>
      <c r="I42" s="216">
        <v>6</v>
      </c>
      <c r="J42" s="217">
        <v>0</v>
      </c>
      <c r="K42" s="218">
        <f t="shared" si="1"/>
        <v>36</v>
      </c>
      <c r="L42" s="218">
        <f t="shared" si="2"/>
        <v>19</v>
      </c>
      <c r="M42" s="219">
        <f t="shared" si="3"/>
        <v>55</v>
      </c>
      <c r="N42" s="217">
        <v>0</v>
      </c>
      <c r="O42" s="215">
        <v>0</v>
      </c>
      <c r="P42" s="216">
        <v>0</v>
      </c>
      <c r="Q42" s="217">
        <v>0</v>
      </c>
      <c r="R42" s="220">
        <v>0</v>
      </c>
      <c r="S42" s="238">
        <v>0</v>
      </c>
      <c r="T42" s="216">
        <v>0</v>
      </c>
      <c r="U42" s="217">
        <v>0</v>
      </c>
      <c r="V42" s="215">
        <v>0</v>
      </c>
      <c r="W42" s="215">
        <v>0</v>
      </c>
      <c r="X42" s="215">
        <v>0</v>
      </c>
      <c r="Y42" s="215">
        <v>0</v>
      </c>
      <c r="Z42" s="67">
        <v>0</v>
      </c>
      <c r="AA42" s="217">
        <v>0</v>
      </c>
      <c r="AB42" s="215">
        <v>0</v>
      </c>
      <c r="AC42" s="215">
        <v>1</v>
      </c>
      <c r="AD42" s="215">
        <v>0</v>
      </c>
      <c r="AE42" s="215">
        <v>0</v>
      </c>
      <c r="AF42" s="218">
        <f t="shared" si="4"/>
        <v>0</v>
      </c>
      <c r="AG42" s="218">
        <f t="shared" si="5"/>
        <v>1</v>
      </c>
      <c r="AH42" s="62">
        <f t="shared" si="6"/>
        <v>1</v>
      </c>
      <c r="AI42" s="64">
        <v>0</v>
      </c>
      <c r="AJ42" s="63">
        <v>0</v>
      </c>
      <c r="AK42" s="64">
        <v>0</v>
      </c>
      <c r="AL42" s="64">
        <v>0</v>
      </c>
      <c r="AM42" s="64">
        <v>0</v>
      </c>
      <c r="AN42" s="65">
        <v>0</v>
      </c>
      <c r="AO42" s="66">
        <v>0</v>
      </c>
      <c r="AP42" s="65">
        <v>9</v>
      </c>
      <c r="AQ42" s="65">
        <v>0</v>
      </c>
      <c r="AR42" s="11">
        <v>0</v>
      </c>
      <c r="AS42" s="66">
        <v>0</v>
      </c>
      <c r="AT42" s="64">
        <v>0</v>
      </c>
      <c r="AU42" s="67">
        <v>0</v>
      </c>
      <c r="AV42" s="65">
        <v>0</v>
      </c>
      <c r="AW42" s="65">
        <v>0</v>
      </c>
      <c r="AX42" s="66">
        <v>0</v>
      </c>
      <c r="AY42" s="67">
        <v>0</v>
      </c>
      <c r="AZ42" s="65">
        <v>0</v>
      </c>
      <c r="BA42" s="66">
        <v>0</v>
      </c>
      <c r="BB42" s="65">
        <v>0</v>
      </c>
      <c r="BC42" s="65">
        <v>0</v>
      </c>
      <c r="BD42" s="65">
        <v>0</v>
      </c>
      <c r="BE42" s="65">
        <v>0</v>
      </c>
      <c r="BF42" s="66">
        <v>0</v>
      </c>
      <c r="BG42" s="64">
        <v>0</v>
      </c>
      <c r="BH42" s="65">
        <v>0</v>
      </c>
      <c r="BI42" s="66">
        <v>0</v>
      </c>
      <c r="BJ42" s="65">
        <v>0</v>
      </c>
      <c r="BK42" s="66">
        <v>9</v>
      </c>
      <c r="BL42" s="67">
        <v>0</v>
      </c>
      <c r="BM42" s="65">
        <v>0</v>
      </c>
      <c r="BN42" s="65">
        <v>0</v>
      </c>
      <c r="BO42" s="64">
        <v>0</v>
      </c>
      <c r="BP42" s="65">
        <v>0</v>
      </c>
      <c r="BQ42" s="66">
        <v>0</v>
      </c>
      <c r="BR42" s="65">
        <v>0</v>
      </c>
      <c r="BS42" s="64">
        <v>0</v>
      </c>
      <c r="BT42" s="65">
        <v>0</v>
      </c>
      <c r="BU42" s="65">
        <v>0</v>
      </c>
      <c r="BV42" s="65">
        <v>0</v>
      </c>
      <c r="BW42" s="64">
        <v>4</v>
      </c>
      <c r="BX42" s="68">
        <f t="shared" si="13"/>
        <v>9</v>
      </c>
      <c r="BY42" s="68">
        <f t="shared" si="7"/>
        <v>13</v>
      </c>
      <c r="BZ42" s="69">
        <f t="shared" si="8"/>
        <v>22</v>
      </c>
      <c r="CA42" s="64">
        <v>0</v>
      </c>
      <c r="CB42" s="64">
        <v>0</v>
      </c>
      <c r="CC42" s="64">
        <v>7</v>
      </c>
      <c r="CD42" s="65">
        <v>3</v>
      </c>
      <c r="CE42" s="66">
        <v>12</v>
      </c>
      <c r="CF42" s="65">
        <v>28</v>
      </c>
      <c r="CG42" s="66">
        <v>0</v>
      </c>
      <c r="CH42" s="65">
        <v>0</v>
      </c>
      <c r="CI42" s="65">
        <v>25</v>
      </c>
      <c r="CJ42" s="65">
        <v>5</v>
      </c>
      <c r="CK42" s="65">
        <v>66</v>
      </c>
      <c r="CL42" s="65">
        <v>62</v>
      </c>
      <c r="CM42" s="66">
        <v>0</v>
      </c>
      <c r="CN42" s="64">
        <v>0</v>
      </c>
      <c r="CO42" s="65">
        <v>5</v>
      </c>
      <c r="CP42" s="65">
        <v>1</v>
      </c>
      <c r="CQ42" s="66">
        <v>25</v>
      </c>
      <c r="CR42" s="66">
        <v>44</v>
      </c>
      <c r="CS42" s="64">
        <v>0</v>
      </c>
      <c r="CT42" s="64">
        <v>0</v>
      </c>
      <c r="CU42" s="64">
        <v>6</v>
      </c>
      <c r="CV42" s="65">
        <v>1</v>
      </c>
      <c r="CW42" s="65">
        <v>143</v>
      </c>
      <c r="CX42" s="66">
        <v>177</v>
      </c>
      <c r="CY42" s="64">
        <v>0</v>
      </c>
      <c r="CZ42" s="64">
        <v>8</v>
      </c>
      <c r="DA42" s="64">
        <v>12</v>
      </c>
      <c r="DB42" s="65">
        <v>6</v>
      </c>
      <c r="DC42" s="65">
        <v>234</v>
      </c>
      <c r="DD42" s="66">
        <v>302</v>
      </c>
      <c r="DE42" s="64">
        <v>0</v>
      </c>
      <c r="DF42" s="64">
        <v>0</v>
      </c>
      <c r="DG42" s="64">
        <v>0</v>
      </c>
      <c r="DH42" s="65">
        <v>0</v>
      </c>
      <c r="DI42" s="66">
        <v>43</v>
      </c>
      <c r="DJ42" s="64">
        <v>79</v>
      </c>
      <c r="DK42" s="65">
        <v>0</v>
      </c>
      <c r="DL42" s="65">
        <v>0</v>
      </c>
      <c r="DM42" s="65">
        <v>0</v>
      </c>
      <c r="DN42" s="66">
        <v>0</v>
      </c>
      <c r="DO42" s="64">
        <v>0</v>
      </c>
      <c r="DP42" s="65">
        <v>0</v>
      </c>
      <c r="DQ42" s="65">
        <v>0</v>
      </c>
      <c r="DR42" s="64">
        <v>0</v>
      </c>
      <c r="DS42" s="66">
        <v>32</v>
      </c>
      <c r="DT42" s="64">
        <v>27</v>
      </c>
      <c r="DU42" s="65">
        <v>0</v>
      </c>
      <c r="DV42" s="66">
        <v>0</v>
      </c>
      <c r="DW42" s="66">
        <v>0</v>
      </c>
      <c r="DX42" s="64">
        <v>0</v>
      </c>
      <c r="DY42" s="64">
        <v>0</v>
      </c>
      <c r="DZ42" s="65">
        <v>0</v>
      </c>
      <c r="EA42" s="65">
        <v>0</v>
      </c>
      <c r="EB42" s="64">
        <v>0</v>
      </c>
      <c r="EC42" s="65">
        <v>10</v>
      </c>
      <c r="ED42" s="64">
        <v>0</v>
      </c>
      <c r="EE42" s="64">
        <v>0</v>
      </c>
      <c r="EF42" s="65">
        <v>0</v>
      </c>
      <c r="EG42" s="64">
        <v>202</v>
      </c>
      <c r="EH42" s="67">
        <v>184</v>
      </c>
      <c r="EI42" s="65">
        <v>0</v>
      </c>
      <c r="EJ42" s="64">
        <v>0</v>
      </c>
      <c r="EK42" s="64">
        <v>0</v>
      </c>
      <c r="EL42" s="65">
        <v>0</v>
      </c>
      <c r="EM42" s="65">
        <v>0</v>
      </c>
      <c r="EN42" s="66">
        <v>0</v>
      </c>
      <c r="EO42" s="64">
        <v>0</v>
      </c>
      <c r="EP42" s="66">
        <v>0</v>
      </c>
      <c r="EQ42" s="64">
        <v>0</v>
      </c>
      <c r="ER42" s="67">
        <v>0</v>
      </c>
      <c r="ES42" s="65">
        <v>0</v>
      </c>
      <c r="ET42" s="66">
        <v>0</v>
      </c>
      <c r="EU42" s="64">
        <v>0</v>
      </c>
      <c r="EV42" s="64">
        <v>0</v>
      </c>
      <c r="EW42" s="66">
        <v>0</v>
      </c>
      <c r="EX42" s="65">
        <v>0</v>
      </c>
      <c r="EY42" s="65">
        <v>0</v>
      </c>
      <c r="EZ42" s="70">
        <v>0</v>
      </c>
      <c r="FA42" s="42">
        <v>0</v>
      </c>
      <c r="FB42" s="74">
        <v>0</v>
      </c>
      <c r="FC42" s="71">
        <f t="shared" si="9"/>
        <v>822</v>
      </c>
      <c r="FD42" s="71">
        <f t="shared" si="10"/>
        <v>927</v>
      </c>
      <c r="FE42" s="72">
        <f t="shared" si="11"/>
        <v>1749</v>
      </c>
      <c r="FF42" s="72">
        <f t="shared" si="12"/>
        <v>1827</v>
      </c>
    </row>
    <row r="43" spans="1:162" ht="30" customHeight="1">
      <c r="A43" s="237" t="s">
        <v>941</v>
      </c>
      <c r="B43" s="215" t="s">
        <v>1051</v>
      </c>
      <c r="C43" s="215">
        <v>0</v>
      </c>
      <c r="D43" s="27">
        <v>1</v>
      </c>
      <c r="E43" s="215">
        <v>0</v>
      </c>
      <c r="F43" s="27">
        <v>0</v>
      </c>
      <c r="G43" s="216">
        <v>0</v>
      </c>
      <c r="H43" s="128">
        <v>0</v>
      </c>
      <c r="I43" s="216">
        <v>0</v>
      </c>
      <c r="J43" s="217">
        <v>0</v>
      </c>
      <c r="K43" s="218">
        <f t="shared" si="1"/>
        <v>0</v>
      </c>
      <c r="L43" s="218">
        <f t="shared" si="2"/>
        <v>1</v>
      </c>
      <c r="M43" s="219">
        <f t="shared" si="3"/>
        <v>1</v>
      </c>
      <c r="N43" s="217">
        <v>0</v>
      </c>
      <c r="O43" s="215">
        <v>0</v>
      </c>
      <c r="P43" s="216">
        <v>0</v>
      </c>
      <c r="Q43" s="217">
        <v>0</v>
      </c>
      <c r="R43" s="220">
        <v>0</v>
      </c>
      <c r="S43" s="238">
        <v>0</v>
      </c>
      <c r="T43" s="216">
        <v>0</v>
      </c>
      <c r="U43" s="217">
        <v>0</v>
      </c>
      <c r="V43" s="215">
        <v>0</v>
      </c>
      <c r="W43" s="215">
        <v>0</v>
      </c>
      <c r="X43" s="215">
        <v>0</v>
      </c>
      <c r="Y43" s="215">
        <v>0</v>
      </c>
      <c r="Z43" s="67">
        <v>0</v>
      </c>
      <c r="AA43" s="217">
        <v>0</v>
      </c>
      <c r="AB43" s="215">
        <v>0</v>
      </c>
      <c r="AC43" s="215">
        <v>0</v>
      </c>
      <c r="AD43" s="215">
        <v>0</v>
      </c>
      <c r="AE43" s="215">
        <v>0</v>
      </c>
      <c r="AF43" s="218">
        <f t="shared" si="4"/>
        <v>0</v>
      </c>
      <c r="AG43" s="218">
        <f t="shared" si="5"/>
        <v>0</v>
      </c>
      <c r="AH43" s="62">
        <f t="shared" si="6"/>
        <v>0</v>
      </c>
      <c r="AI43" s="64">
        <v>0</v>
      </c>
      <c r="AJ43" s="63">
        <v>0</v>
      </c>
      <c r="AK43" s="64">
        <v>0</v>
      </c>
      <c r="AL43" s="64">
        <v>0</v>
      </c>
      <c r="AM43" s="64">
        <v>0</v>
      </c>
      <c r="AN43" s="65">
        <v>0</v>
      </c>
      <c r="AO43" s="66">
        <v>0</v>
      </c>
      <c r="AP43" s="65">
        <v>0</v>
      </c>
      <c r="AQ43" s="65">
        <v>0</v>
      </c>
      <c r="AR43" s="11">
        <v>0</v>
      </c>
      <c r="AS43" s="66">
        <v>0</v>
      </c>
      <c r="AT43" s="64">
        <v>0</v>
      </c>
      <c r="AU43" s="67">
        <v>0</v>
      </c>
      <c r="AV43" s="65">
        <v>0</v>
      </c>
      <c r="AW43" s="65">
        <v>0</v>
      </c>
      <c r="AX43" s="66">
        <v>0</v>
      </c>
      <c r="AY43" s="67">
        <v>0</v>
      </c>
      <c r="AZ43" s="65">
        <v>0</v>
      </c>
      <c r="BA43" s="66">
        <v>0</v>
      </c>
      <c r="BB43" s="65">
        <v>0</v>
      </c>
      <c r="BC43" s="65">
        <v>0</v>
      </c>
      <c r="BD43" s="65">
        <v>0</v>
      </c>
      <c r="BE43" s="65">
        <v>0</v>
      </c>
      <c r="BF43" s="66">
        <v>0</v>
      </c>
      <c r="BG43" s="64">
        <v>0</v>
      </c>
      <c r="BH43" s="65">
        <v>0</v>
      </c>
      <c r="BI43" s="66">
        <v>0</v>
      </c>
      <c r="BJ43" s="65">
        <v>0</v>
      </c>
      <c r="BK43" s="66">
        <v>0</v>
      </c>
      <c r="BL43" s="67">
        <v>0</v>
      </c>
      <c r="BM43" s="65">
        <v>0</v>
      </c>
      <c r="BN43" s="65">
        <v>0</v>
      </c>
      <c r="BO43" s="64">
        <v>0</v>
      </c>
      <c r="BP43" s="65">
        <v>0</v>
      </c>
      <c r="BQ43" s="66">
        <v>0</v>
      </c>
      <c r="BR43" s="65">
        <v>0</v>
      </c>
      <c r="BS43" s="64">
        <v>0</v>
      </c>
      <c r="BT43" s="65">
        <v>0</v>
      </c>
      <c r="BU43" s="65">
        <v>0</v>
      </c>
      <c r="BV43" s="65">
        <v>0</v>
      </c>
      <c r="BW43" s="64">
        <v>0</v>
      </c>
      <c r="BX43" s="68">
        <f t="shared" si="13"/>
        <v>0</v>
      </c>
      <c r="BY43" s="68">
        <f t="shared" si="7"/>
        <v>0</v>
      </c>
      <c r="BZ43" s="69">
        <f t="shared" si="8"/>
        <v>0</v>
      </c>
      <c r="CA43" s="64">
        <v>0</v>
      </c>
      <c r="CB43" s="64">
        <v>0</v>
      </c>
      <c r="CC43" s="64">
        <v>0</v>
      </c>
      <c r="CD43" s="65">
        <v>0</v>
      </c>
      <c r="CE43" s="66">
        <v>0</v>
      </c>
      <c r="CF43" s="65">
        <v>0</v>
      </c>
      <c r="CG43" s="66">
        <v>0</v>
      </c>
      <c r="CH43" s="65">
        <v>0</v>
      </c>
      <c r="CI43" s="65">
        <v>0</v>
      </c>
      <c r="CJ43" s="65">
        <v>0</v>
      </c>
      <c r="CK43" s="65">
        <v>0</v>
      </c>
      <c r="CL43" s="65">
        <v>0</v>
      </c>
      <c r="CM43" s="66">
        <v>0</v>
      </c>
      <c r="CN43" s="64">
        <v>0</v>
      </c>
      <c r="CO43" s="65">
        <v>0</v>
      </c>
      <c r="CP43" s="65">
        <v>0</v>
      </c>
      <c r="CQ43" s="66">
        <v>0</v>
      </c>
      <c r="CR43" s="66">
        <v>0</v>
      </c>
      <c r="CS43" s="64">
        <v>0</v>
      </c>
      <c r="CT43" s="64">
        <v>0</v>
      </c>
      <c r="CU43" s="64">
        <v>0</v>
      </c>
      <c r="CV43" s="65">
        <v>0</v>
      </c>
      <c r="CW43" s="65">
        <v>0</v>
      </c>
      <c r="CX43" s="66">
        <v>0</v>
      </c>
      <c r="CY43" s="64">
        <v>0</v>
      </c>
      <c r="CZ43" s="64">
        <v>0</v>
      </c>
      <c r="DA43" s="64">
        <v>0</v>
      </c>
      <c r="DB43" s="65">
        <v>0</v>
      </c>
      <c r="DC43" s="65">
        <v>0</v>
      </c>
      <c r="DD43" s="66">
        <v>0</v>
      </c>
      <c r="DE43" s="64">
        <v>0</v>
      </c>
      <c r="DF43" s="64">
        <v>0</v>
      </c>
      <c r="DG43" s="64">
        <v>0</v>
      </c>
      <c r="DH43" s="65">
        <v>0</v>
      </c>
      <c r="DI43" s="66">
        <v>0</v>
      </c>
      <c r="DJ43" s="64">
        <v>0</v>
      </c>
      <c r="DK43" s="65">
        <v>0</v>
      </c>
      <c r="DL43" s="65">
        <v>0</v>
      </c>
      <c r="DM43" s="65">
        <v>0</v>
      </c>
      <c r="DN43" s="66">
        <v>0</v>
      </c>
      <c r="DO43" s="64">
        <v>0</v>
      </c>
      <c r="DP43" s="65">
        <v>0</v>
      </c>
      <c r="DQ43" s="65">
        <v>0</v>
      </c>
      <c r="DR43" s="64">
        <v>0</v>
      </c>
      <c r="DS43" s="66">
        <v>0</v>
      </c>
      <c r="DT43" s="64">
        <v>0</v>
      </c>
      <c r="DU43" s="65">
        <v>0</v>
      </c>
      <c r="DV43" s="66">
        <v>0</v>
      </c>
      <c r="DW43" s="66">
        <v>0</v>
      </c>
      <c r="DX43" s="64">
        <v>0</v>
      </c>
      <c r="DY43" s="64">
        <v>0</v>
      </c>
      <c r="DZ43" s="65">
        <v>0</v>
      </c>
      <c r="EA43" s="65">
        <v>0</v>
      </c>
      <c r="EB43" s="64">
        <v>0</v>
      </c>
      <c r="EC43" s="65">
        <v>0</v>
      </c>
      <c r="ED43" s="64">
        <v>0</v>
      </c>
      <c r="EE43" s="64">
        <v>0</v>
      </c>
      <c r="EF43" s="65">
        <v>0</v>
      </c>
      <c r="EG43" s="64">
        <v>0</v>
      </c>
      <c r="EH43" s="67">
        <v>0</v>
      </c>
      <c r="EI43" s="65">
        <v>0</v>
      </c>
      <c r="EJ43" s="64">
        <v>0</v>
      </c>
      <c r="EK43" s="64">
        <v>0</v>
      </c>
      <c r="EL43" s="65">
        <v>0</v>
      </c>
      <c r="EM43" s="65">
        <v>0</v>
      </c>
      <c r="EN43" s="66">
        <v>0</v>
      </c>
      <c r="EO43" s="64">
        <v>0</v>
      </c>
      <c r="EP43" s="66">
        <v>0</v>
      </c>
      <c r="EQ43" s="64">
        <v>0</v>
      </c>
      <c r="ER43" s="67">
        <v>0</v>
      </c>
      <c r="ES43" s="65">
        <v>0</v>
      </c>
      <c r="ET43" s="66">
        <v>0</v>
      </c>
      <c r="EU43" s="64">
        <v>0</v>
      </c>
      <c r="EV43" s="64">
        <v>0</v>
      </c>
      <c r="EW43" s="66">
        <v>0</v>
      </c>
      <c r="EX43" s="65">
        <v>0</v>
      </c>
      <c r="EY43" s="65">
        <v>0</v>
      </c>
      <c r="EZ43" s="70">
        <v>0</v>
      </c>
      <c r="FA43" s="42">
        <v>0</v>
      </c>
      <c r="FB43" s="74">
        <v>0</v>
      </c>
      <c r="FC43" s="71">
        <f t="shared" si="9"/>
        <v>0</v>
      </c>
      <c r="FD43" s="71">
        <f t="shared" si="10"/>
        <v>0</v>
      </c>
      <c r="FE43" s="72">
        <f t="shared" si="11"/>
        <v>0</v>
      </c>
      <c r="FF43" s="72">
        <f t="shared" si="12"/>
        <v>1</v>
      </c>
    </row>
    <row r="44" spans="1:162" ht="30" customHeight="1">
      <c r="A44" s="237" t="s">
        <v>989</v>
      </c>
      <c r="B44" s="215" t="s">
        <v>1051</v>
      </c>
      <c r="C44" s="215">
        <v>1</v>
      </c>
      <c r="D44" s="27">
        <v>4</v>
      </c>
      <c r="E44" s="215">
        <v>0</v>
      </c>
      <c r="F44" s="27">
        <v>3</v>
      </c>
      <c r="G44" s="216">
        <v>0</v>
      </c>
      <c r="H44" s="128">
        <v>0</v>
      </c>
      <c r="I44" s="216">
        <v>1</v>
      </c>
      <c r="J44" s="217">
        <v>0</v>
      </c>
      <c r="K44" s="218">
        <f t="shared" si="1"/>
        <v>2</v>
      </c>
      <c r="L44" s="218">
        <f t="shared" si="2"/>
        <v>7</v>
      </c>
      <c r="M44" s="219">
        <f t="shared" si="3"/>
        <v>9</v>
      </c>
      <c r="N44" s="217">
        <v>0</v>
      </c>
      <c r="O44" s="215">
        <v>0</v>
      </c>
      <c r="P44" s="216">
        <v>0</v>
      </c>
      <c r="Q44" s="217">
        <v>0</v>
      </c>
      <c r="R44" s="220">
        <v>0</v>
      </c>
      <c r="S44" s="238">
        <v>0</v>
      </c>
      <c r="T44" s="216">
        <v>0</v>
      </c>
      <c r="U44" s="217">
        <v>0</v>
      </c>
      <c r="V44" s="215">
        <v>0</v>
      </c>
      <c r="W44" s="215">
        <v>0</v>
      </c>
      <c r="X44" s="215">
        <v>0</v>
      </c>
      <c r="Y44" s="215">
        <v>0</v>
      </c>
      <c r="Z44" s="67">
        <v>0</v>
      </c>
      <c r="AA44" s="217">
        <v>0</v>
      </c>
      <c r="AB44" s="215">
        <v>0</v>
      </c>
      <c r="AC44" s="215">
        <v>0</v>
      </c>
      <c r="AD44" s="215">
        <v>0</v>
      </c>
      <c r="AE44" s="215">
        <v>0</v>
      </c>
      <c r="AF44" s="218">
        <f t="shared" si="4"/>
        <v>0</v>
      </c>
      <c r="AG44" s="218">
        <f t="shared" si="5"/>
        <v>0</v>
      </c>
      <c r="AH44" s="62">
        <f t="shared" si="6"/>
        <v>0</v>
      </c>
      <c r="AI44" s="64">
        <v>0</v>
      </c>
      <c r="AJ44" s="63">
        <v>0</v>
      </c>
      <c r="AK44" s="64">
        <v>0</v>
      </c>
      <c r="AL44" s="64">
        <v>0</v>
      </c>
      <c r="AM44" s="64">
        <v>0</v>
      </c>
      <c r="AN44" s="65">
        <v>0</v>
      </c>
      <c r="AO44" s="66">
        <v>0</v>
      </c>
      <c r="AP44" s="65">
        <v>0</v>
      </c>
      <c r="AQ44" s="65">
        <v>0</v>
      </c>
      <c r="AR44" s="11">
        <v>0</v>
      </c>
      <c r="AS44" s="66">
        <v>0</v>
      </c>
      <c r="AT44" s="64">
        <v>0</v>
      </c>
      <c r="AU44" s="67">
        <v>0</v>
      </c>
      <c r="AV44" s="65">
        <v>0</v>
      </c>
      <c r="AW44" s="65">
        <v>0</v>
      </c>
      <c r="AX44" s="66">
        <v>0</v>
      </c>
      <c r="AY44" s="67">
        <v>0</v>
      </c>
      <c r="AZ44" s="65">
        <v>0</v>
      </c>
      <c r="BA44" s="66">
        <v>0</v>
      </c>
      <c r="BB44" s="65">
        <v>0</v>
      </c>
      <c r="BC44" s="65">
        <v>0</v>
      </c>
      <c r="BD44" s="65">
        <v>0</v>
      </c>
      <c r="BE44" s="65">
        <v>0</v>
      </c>
      <c r="BF44" s="66">
        <v>0</v>
      </c>
      <c r="BG44" s="64">
        <v>0</v>
      </c>
      <c r="BH44" s="65">
        <v>0</v>
      </c>
      <c r="BI44" s="66">
        <v>0</v>
      </c>
      <c r="BJ44" s="65">
        <v>0</v>
      </c>
      <c r="BK44" s="66">
        <v>0</v>
      </c>
      <c r="BL44" s="67">
        <v>0</v>
      </c>
      <c r="BM44" s="65">
        <v>0</v>
      </c>
      <c r="BN44" s="65">
        <v>0</v>
      </c>
      <c r="BO44" s="64">
        <v>0</v>
      </c>
      <c r="BP44" s="65">
        <v>0</v>
      </c>
      <c r="BQ44" s="66">
        <v>0</v>
      </c>
      <c r="BR44" s="65">
        <v>0</v>
      </c>
      <c r="BS44" s="64">
        <v>0</v>
      </c>
      <c r="BT44" s="65">
        <v>0</v>
      </c>
      <c r="BU44" s="65">
        <v>0</v>
      </c>
      <c r="BV44" s="65">
        <v>0</v>
      </c>
      <c r="BW44" s="64">
        <v>0</v>
      </c>
      <c r="BX44" s="68">
        <f t="shared" si="13"/>
        <v>0</v>
      </c>
      <c r="BY44" s="68">
        <f t="shared" si="7"/>
        <v>0</v>
      </c>
      <c r="BZ44" s="69">
        <f t="shared" si="8"/>
        <v>0</v>
      </c>
      <c r="CA44" s="64">
        <v>0</v>
      </c>
      <c r="CB44" s="64">
        <v>0</v>
      </c>
      <c r="CC44" s="64">
        <v>22</v>
      </c>
      <c r="CD44" s="65">
        <v>13</v>
      </c>
      <c r="CE44" s="66">
        <v>0</v>
      </c>
      <c r="CF44" s="65">
        <v>0</v>
      </c>
      <c r="CG44" s="66">
        <v>0</v>
      </c>
      <c r="CH44" s="65">
        <v>0</v>
      </c>
      <c r="CI44" s="65">
        <v>0</v>
      </c>
      <c r="CJ44" s="65">
        <v>0</v>
      </c>
      <c r="CK44" s="65">
        <v>0</v>
      </c>
      <c r="CL44" s="65">
        <v>23</v>
      </c>
      <c r="CM44" s="66">
        <v>0</v>
      </c>
      <c r="CN44" s="64">
        <v>0</v>
      </c>
      <c r="CO44" s="65">
        <v>0</v>
      </c>
      <c r="CP44" s="65">
        <v>0</v>
      </c>
      <c r="CQ44" s="66">
        <v>0</v>
      </c>
      <c r="CR44" s="66">
        <v>0</v>
      </c>
      <c r="CS44" s="64">
        <v>0</v>
      </c>
      <c r="CT44" s="64">
        <v>0</v>
      </c>
      <c r="CU44" s="64">
        <v>0</v>
      </c>
      <c r="CV44" s="65">
        <v>0</v>
      </c>
      <c r="CW44" s="65">
        <v>0</v>
      </c>
      <c r="CX44" s="66">
        <v>0</v>
      </c>
      <c r="CY44" s="64">
        <v>0</v>
      </c>
      <c r="CZ44" s="64">
        <v>0</v>
      </c>
      <c r="DA44" s="64">
        <v>0</v>
      </c>
      <c r="DB44" s="65">
        <v>0</v>
      </c>
      <c r="DC44" s="65">
        <v>0</v>
      </c>
      <c r="DD44" s="66">
        <v>0</v>
      </c>
      <c r="DE44" s="64">
        <v>0</v>
      </c>
      <c r="DF44" s="64">
        <v>0</v>
      </c>
      <c r="DG44" s="64">
        <v>0</v>
      </c>
      <c r="DH44" s="65">
        <v>0</v>
      </c>
      <c r="DI44" s="66">
        <v>0</v>
      </c>
      <c r="DJ44" s="64">
        <v>0</v>
      </c>
      <c r="DK44" s="65">
        <v>0</v>
      </c>
      <c r="DL44" s="65">
        <v>0</v>
      </c>
      <c r="DM44" s="65">
        <v>0</v>
      </c>
      <c r="DN44" s="66">
        <v>0</v>
      </c>
      <c r="DO44" s="64">
        <v>0</v>
      </c>
      <c r="DP44" s="65">
        <v>0</v>
      </c>
      <c r="DQ44" s="65">
        <v>0</v>
      </c>
      <c r="DR44" s="64">
        <v>0</v>
      </c>
      <c r="DS44" s="66">
        <v>0</v>
      </c>
      <c r="DT44" s="64">
        <v>0</v>
      </c>
      <c r="DU44" s="65">
        <v>0</v>
      </c>
      <c r="DV44" s="66">
        <v>0</v>
      </c>
      <c r="DW44" s="66">
        <v>0</v>
      </c>
      <c r="DX44" s="64">
        <v>0</v>
      </c>
      <c r="DY44" s="64">
        <v>0</v>
      </c>
      <c r="DZ44" s="65">
        <v>0</v>
      </c>
      <c r="EA44" s="65">
        <v>0</v>
      </c>
      <c r="EB44" s="64">
        <v>0</v>
      </c>
      <c r="EC44" s="65">
        <v>0</v>
      </c>
      <c r="ED44" s="64">
        <v>0</v>
      </c>
      <c r="EE44" s="64">
        <v>0</v>
      </c>
      <c r="EF44" s="65">
        <v>0</v>
      </c>
      <c r="EG44" s="64">
        <v>0</v>
      </c>
      <c r="EH44" s="67">
        <v>0</v>
      </c>
      <c r="EI44" s="65">
        <v>0</v>
      </c>
      <c r="EJ44" s="64">
        <v>0</v>
      </c>
      <c r="EK44" s="64">
        <v>0</v>
      </c>
      <c r="EL44" s="65">
        <v>0</v>
      </c>
      <c r="EM44" s="65">
        <v>0</v>
      </c>
      <c r="EN44" s="66">
        <v>0</v>
      </c>
      <c r="EO44" s="64">
        <v>0</v>
      </c>
      <c r="EP44" s="66">
        <v>0</v>
      </c>
      <c r="EQ44" s="64">
        <v>0</v>
      </c>
      <c r="ER44" s="67">
        <v>0</v>
      </c>
      <c r="ES44" s="65">
        <v>0</v>
      </c>
      <c r="ET44" s="66">
        <v>0</v>
      </c>
      <c r="EU44" s="64">
        <v>0</v>
      </c>
      <c r="EV44" s="64">
        <v>0</v>
      </c>
      <c r="EW44" s="66">
        <v>0</v>
      </c>
      <c r="EX44" s="65">
        <v>0</v>
      </c>
      <c r="EY44" s="65">
        <v>0</v>
      </c>
      <c r="EZ44" s="70">
        <v>0</v>
      </c>
      <c r="FA44" s="42">
        <v>0</v>
      </c>
      <c r="FB44" s="74">
        <v>0</v>
      </c>
      <c r="FC44" s="71">
        <f t="shared" si="9"/>
        <v>22</v>
      </c>
      <c r="FD44" s="71">
        <f t="shared" si="10"/>
        <v>36</v>
      </c>
      <c r="FE44" s="72">
        <f t="shared" si="11"/>
        <v>58</v>
      </c>
      <c r="FF44" s="72">
        <f t="shared" si="12"/>
        <v>67</v>
      </c>
    </row>
    <row r="45" spans="1:162" ht="30" customHeight="1">
      <c r="A45" s="237" t="s">
        <v>990</v>
      </c>
      <c r="B45" s="215" t="s">
        <v>1051</v>
      </c>
      <c r="C45" s="215">
        <v>0</v>
      </c>
      <c r="D45" s="27">
        <v>0</v>
      </c>
      <c r="E45" s="215">
        <v>0</v>
      </c>
      <c r="F45" s="27">
        <v>0</v>
      </c>
      <c r="G45" s="216">
        <v>0</v>
      </c>
      <c r="H45" s="128">
        <v>0</v>
      </c>
      <c r="I45" s="216">
        <v>3</v>
      </c>
      <c r="J45" s="217">
        <v>0</v>
      </c>
      <c r="K45" s="218">
        <f t="shared" si="1"/>
        <v>3</v>
      </c>
      <c r="L45" s="218">
        <f t="shared" si="2"/>
        <v>0</v>
      </c>
      <c r="M45" s="219">
        <f t="shared" si="3"/>
        <v>3</v>
      </c>
      <c r="N45" s="217">
        <v>0</v>
      </c>
      <c r="O45" s="215">
        <v>0</v>
      </c>
      <c r="P45" s="216">
        <v>0</v>
      </c>
      <c r="Q45" s="217">
        <v>0</v>
      </c>
      <c r="R45" s="220">
        <v>0</v>
      </c>
      <c r="S45" s="238">
        <v>0</v>
      </c>
      <c r="T45" s="216">
        <v>0</v>
      </c>
      <c r="U45" s="217">
        <v>0</v>
      </c>
      <c r="V45" s="215">
        <v>0</v>
      </c>
      <c r="W45" s="215">
        <v>0</v>
      </c>
      <c r="X45" s="215">
        <v>0</v>
      </c>
      <c r="Y45" s="215">
        <v>0</v>
      </c>
      <c r="Z45" s="67">
        <v>0</v>
      </c>
      <c r="AA45" s="217">
        <v>0</v>
      </c>
      <c r="AB45" s="215">
        <v>0</v>
      </c>
      <c r="AC45" s="215">
        <v>0</v>
      </c>
      <c r="AD45" s="215">
        <v>0</v>
      </c>
      <c r="AE45" s="215">
        <v>0</v>
      </c>
      <c r="AF45" s="218">
        <f t="shared" si="4"/>
        <v>0</v>
      </c>
      <c r="AG45" s="218">
        <f t="shared" si="5"/>
        <v>0</v>
      </c>
      <c r="AH45" s="62">
        <f t="shared" si="6"/>
        <v>0</v>
      </c>
      <c r="AI45" s="64">
        <v>6</v>
      </c>
      <c r="AJ45" s="63">
        <v>0</v>
      </c>
      <c r="AK45" s="64">
        <v>0</v>
      </c>
      <c r="AL45" s="64">
        <v>0</v>
      </c>
      <c r="AM45" s="64">
        <v>0</v>
      </c>
      <c r="AN45" s="65">
        <v>0</v>
      </c>
      <c r="AO45" s="66">
        <v>0</v>
      </c>
      <c r="AP45" s="65">
        <v>0</v>
      </c>
      <c r="AQ45" s="65">
        <v>0</v>
      </c>
      <c r="AR45" s="11">
        <v>0</v>
      </c>
      <c r="AS45" s="66">
        <v>0</v>
      </c>
      <c r="AT45" s="64">
        <v>0</v>
      </c>
      <c r="AU45" s="67">
        <v>0</v>
      </c>
      <c r="AV45" s="65">
        <v>0</v>
      </c>
      <c r="AW45" s="65">
        <v>0</v>
      </c>
      <c r="AX45" s="66">
        <v>0</v>
      </c>
      <c r="AY45" s="67">
        <v>0</v>
      </c>
      <c r="AZ45" s="65">
        <v>0</v>
      </c>
      <c r="BA45" s="66">
        <v>0</v>
      </c>
      <c r="BB45" s="65">
        <v>0</v>
      </c>
      <c r="BC45" s="65">
        <v>0</v>
      </c>
      <c r="BD45" s="65">
        <v>0</v>
      </c>
      <c r="BE45" s="65">
        <v>0</v>
      </c>
      <c r="BF45" s="66">
        <v>0</v>
      </c>
      <c r="BG45" s="64">
        <v>0</v>
      </c>
      <c r="BH45" s="65">
        <v>0</v>
      </c>
      <c r="BI45" s="66">
        <v>0</v>
      </c>
      <c r="BJ45" s="65">
        <v>0</v>
      </c>
      <c r="BK45" s="66">
        <v>0</v>
      </c>
      <c r="BL45" s="67">
        <v>0</v>
      </c>
      <c r="BM45" s="65">
        <v>0</v>
      </c>
      <c r="BN45" s="65">
        <v>0</v>
      </c>
      <c r="BO45" s="64">
        <v>0</v>
      </c>
      <c r="BP45" s="65">
        <v>0</v>
      </c>
      <c r="BQ45" s="66">
        <v>0</v>
      </c>
      <c r="BR45" s="65">
        <v>0</v>
      </c>
      <c r="BS45" s="64">
        <v>0</v>
      </c>
      <c r="BT45" s="65">
        <v>0</v>
      </c>
      <c r="BU45" s="65">
        <v>0</v>
      </c>
      <c r="BV45" s="65">
        <v>0</v>
      </c>
      <c r="BW45" s="64">
        <v>1</v>
      </c>
      <c r="BX45" s="68">
        <f t="shared" si="13"/>
        <v>6</v>
      </c>
      <c r="BY45" s="68">
        <f t="shared" si="7"/>
        <v>1</v>
      </c>
      <c r="BZ45" s="69">
        <f t="shared" si="8"/>
        <v>7</v>
      </c>
      <c r="CA45" s="64">
        <v>0</v>
      </c>
      <c r="CB45" s="64">
        <v>0</v>
      </c>
      <c r="CC45" s="64">
        <v>0</v>
      </c>
      <c r="CD45" s="65">
        <v>0</v>
      </c>
      <c r="CE45" s="66">
        <v>0</v>
      </c>
      <c r="CF45" s="65">
        <v>0</v>
      </c>
      <c r="CG45" s="66">
        <v>0</v>
      </c>
      <c r="CH45" s="65">
        <v>0</v>
      </c>
      <c r="CI45" s="65">
        <v>0</v>
      </c>
      <c r="CJ45" s="65">
        <v>0</v>
      </c>
      <c r="CK45" s="65">
        <v>0</v>
      </c>
      <c r="CL45" s="65">
        <v>0</v>
      </c>
      <c r="CM45" s="66">
        <v>0</v>
      </c>
      <c r="CN45" s="64">
        <v>0</v>
      </c>
      <c r="CO45" s="65">
        <v>0</v>
      </c>
      <c r="CP45" s="65">
        <v>0</v>
      </c>
      <c r="CQ45" s="66">
        <v>0</v>
      </c>
      <c r="CR45" s="66">
        <v>0</v>
      </c>
      <c r="CS45" s="64">
        <v>0</v>
      </c>
      <c r="CT45" s="64">
        <v>0</v>
      </c>
      <c r="CU45" s="64">
        <v>0</v>
      </c>
      <c r="CV45" s="65">
        <v>0</v>
      </c>
      <c r="CW45" s="65">
        <v>0</v>
      </c>
      <c r="CX45" s="66">
        <v>0</v>
      </c>
      <c r="CY45" s="64">
        <v>0</v>
      </c>
      <c r="CZ45" s="64">
        <v>0</v>
      </c>
      <c r="DA45" s="64">
        <v>0</v>
      </c>
      <c r="DB45" s="65">
        <v>0</v>
      </c>
      <c r="DC45" s="65">
        <v>0</v>
      </c>
      <c r="DD45" s="66">
        <v>0</v>
      </c>
      <c r="DE45" s="64">
        <v>0</v>
      </c>
      <c r="DF45" s="64">
        <v>0</v>
      </c>
      <c r="DG45" s="64">
        <v>0</v>
      </c>
      <c r="DH45" s="65">
        <v>0</v>
      </c>
      <c r="DI45" s="66">
        <v>0</v>
      </c>
      <c r="DJ45" s="64">
        <v>0</v>
      </c>
      <c r="DK45" s="65">
        <v>0</v>
      </c>
      <c r="DL45" s="65">
        <v>0</v>
      </c>
      <c r="DM45" s="65">
        <v>0</v>
      </c>
      <c r="DN45" s="66">
        <v>0</v>
      </c>
      <c r="DO45" s="64">
        <v>0</v>
      </c>
      <c r="DP45" s="65">
        <v>0</v>
      </c>
      <c r="DQ45" s="65">
        <v>0</v>
      </c>
      <c r="DR45" s="64">
        <v>0</v>
      </c>
      <c r="DS45" s="66">
        <v>0</v>
      </c>
      <c r="DT45" s="64">
        <v>0</v>
      </c>
      <c r="DU45" s="65">
        <v>0</v>
      </c>
      <c r="DV45" s="66">
        <v>0</v>
      </c>
      <c r="DW45" s="66">
        <v>0</v>
      </c>
      <c r="DX45" s="64">
        <v>0</v>
      </c>
      <c r="DY45" s="64">
        <v>0</v>
      </c>
      <c r="DZ45" s="65">
        <v>0</v>
      </c>
      <c r="EA45" s="65">
        <v>0</v>
      </c>
      <c r="EB45" s="64">
        <v>0</v>
      </c>
      <c r="EC45" s="65">
        <v>0</v>
      </c>
      <c r="ED45" s="64">
        <v>0</v>
      </c>
      <c r="EE45" s="64">
        <v>0</v>
      </c>
      <c r="EF45" s="65">
        <v>0</v>
      </c>
      <c r="EG45" s="64">
        <v>0</v>
      </c>
      <c r="EH45" s="67">
        <v>0</v>
      </c>
      <c r="EI45" s="65">
        <v>0</v>
      </c>
      <c r="EJ45" s="64">
        <v>0</v>
      </c>
      <c r="EK45" s="64">
        <v>0</v>
      </c>
      <c r="EL45" s="65">
        <v>20</v>
      </c>
      <c r="EM45" s="65">
        <v>0</v>
      </c>
      <c r="EN45" s="66">
        <v>0</v>
      </c>
      <c r="EO45" s="64">
        <v>0</v>
      </c>
      <c r="EP45" s="66">
        <v>0</v>
      </c>
      <c r="EQ45" s="64">
        <v>0</v>
      </c>
      <c r="ER45" s="67">
        <v>0</v>
      </c>
      <c r="ES45" s="65">
        <v>0</v>
      </c>
      <c r="ET45" s="66">
        <v>0</v>
      </c>
      <c r="EU45" s="64">
        <v>0</v>
      </c>
      <c r="EV45" s="64">
        <v>0</v>
      </c>
      <c r="EW45" s="66">
        <v>0</v>
      </c>
      <c r="EX45" s="65">
        <v>0</v>
      </c>
      <c r="EY45" s="65">
        <v>0</v>
      </c>
      <c r="EZ45" s="70">
        <v>0</v>
      </c>
      <c r="FA45" s="42">
        <v>0</v>
      </c>
      <c r="FB45" s="74">
        <v>0</v>
      </c>
      <c r="FC45" s="71">
        <f t="shared" si="9"/>
        <v>0</v>
      </c>
      <c r="FD45" s="71">
        <f t="shared" si="10"/>
        <v>20</v>
      </c>
      <c r="FE45" s="72">
        <f t="shared" si="11"/>
        <v>20</v>
      </c>
      <c r="FF45" s="72">
        <f t="shared" si="12"/>
        <v>30</v>
      </c>
    </row>
    <row r="46" spans="1:162" ht="30" customHeight="1">
      <c r="A46" s="237" t="s">
        <v>991</v>
      </c>
      <c r="B46" s="215" t="s">
        <v>1051</v>
      </c>
      <c r="C46" s="215">
        <v>0</v>
      </c>
      <c r="D46" s="27">
        <v>0</v>
      </c>
      <c r="E46" s="215">
        <v>0</v>
      </c>
      <c r="F46" s="27">
        <v>0</v>
      </c>
      <c r="G46" s="216">
        <v>0</v>
      </c>
      <c r="H46" s="128">
        <v>0</v>
      </c>
      <c r="I46" s="216">
        <v>0</v>
      </c>
      <c r="J46" s="217">
        <v>0</v>
      </c>
      <c r="K46" s="218">
        <f t="shared" si="1"/>
        <v>0</v>
      </c>
      <c r="L46" s="218">
        <f t="shared" si="2"/>
        <v>0</v>
      </c>
      <c r="M46" s="219">
        <f t="shared" si="3"/>
        <v>0</v>
      </c>
      <c r="N46" s="217">
        <v>0</v>
      </c>
      <c r="O46" s="215">
        <v>0</v>
      </c>
      <c r="P46" s="216">
        <v>0</v>
      </c>
      <c r="Q46" s="217">
        <v>0</v>
      </c>
      <c r="R46" s="220">
        <v>0</v>
      </c>
      <c r="S46" s="238">
        <v>0</v>
      </c>
      <c r="T46" s="216">
        <v>0</v>
      </c>
      <c r="U46" s="217">
        <v>0</v>
      </c>
      <c r="V46" s="215">
        <v>0</v>
      </c>
      <c r="W46" s="215">
        <v>0</v>
      </c>
      <c r="X46" s="215">
        <v>0</v>
      </c>
      <c r="Y46" s="215">
        <v>0</v>
      </c>
      <c r="Z46" s="67">
        <v>0</v>
      </c>
      <c r="AA46" s="217">
        <v>0</v>
      </c>
      <c r="AB46" s="215">
        <v>0</v>
      </c>
      <c r="AC46" s="215">
        <v>0</v>
      </c>
      <c r="AD46" s="215">
        <v>0</v>
      </c>
      <c r="AE46" s="215">
        <v>0</v>
      </c>
      <c r="AF46" s="218">
        <f t="shared" si="4"/>
        <v>0</v>
      </c>
      <c r="AG46" s="218">
        <f t="shared" si="5"/>
        <v>0</v>
      </c>
      <c r="AH46" s="62">
        <f t="shared" si="6"/>
        <v>0</v>
      </c>
      <c r="AI46" s="64">
        <v>3</v>
      </c>
      <c r="AJ46" s="63">
        <v>0</v>
      </c>
      <c r="AK46" s="64">
        <v>0</v>
      </c>
      <c r="AL46" s="64">
        <v>0</v>
      </c>
      <c r="AM46" s="64">
        <v>0</v>
      </c>
      <c r="AN46" s="65">
        <v>0</v>
      </c>
      <c r="AO46" s="66">
        <v>0</v>
      </c>
      <c r="AP46" s="65">
        <v>0</v>
      </c>
      <c r="AQ46" s="65">
        <v>0</v>
      </c>
      <c r="AR46" s="11">
        <v>0</v>
      </c>
      <c r="AS46" s="66">
        <v>0</v>
      </c>
      <c r="AT46" s="64">
        <v>0</v>
      </c>
      <c r="AU46" s="67">
        <v>0</v>
      </c>
      <c r="AV46" s="65">
        <v>0</v>
      </c>
      <c r="AW46" s="65">
        <v>1</v>
      </c>
      <c r="AX46" s="66">
        <v>0</v>
      </c>
      <c r="AY46" s="67">
        <v>0</v>
      </c>
      <c r="AZ46" s="65">
        <v>0</v>
      </c>
      <c r="BA46" s="66">
        <v>0</v>
      </c>
      <c r="BB46" s="65">
        <v>0</v>
      </c>
      <c r="BC46" s="65">
        <v>0</v>
      </c>
      <c r="BD46" s="65">
        <v>0</v>
      </c>
      <c r="BE46" s="65">
        <v>0</v>
      </c>
      <c r="BF46" s="66">
        <v>0</v>
      </c>
      <c r="BG46" s="64">
        <v>0</v>
      </c>
      <c r="BH46" s="65">
        <v>0</v>
      </c>
      <c r="BI46" s="66">
        <v>0</v>
      </c>
      <c r="BJ46" s="65">
        <v>0</v>
      </c>
      <c r="BK46" s="66">
        <v>0</v>
      </c>
      <c r="BL46" s="67">
        <v>0</v>
      </c>
      <c r="BM46" s="65">
        <v>0</v>
      </c>
      <c r="BN46" s="65">
        <v>0</v>
      </c>
      <c r="BO46" s="64">
        <v>0</v>
      </c>
      <c r="BP46" s="65">
        <v>0</v>
      </c>
      <c r="BQ46" s="66">
        <v>0</v>
      </c>
      <c r="BR46" s="65">
        <v>0</v>
      </c>
      <c r="BS46" s="64">
        <v>0</v>
      </c>
      <c r="BT46" s="65">
        <v>0</v>
      </c>
      <c r="BU46" s="65">
        <v>0</v>
      </c>
      <c r="BV46" s="65">
        <v>0</v>
      </c>
      <c r="BW46" s="64">
        <v>8</v>
      </c>
      <c r="BX46" s="68">
        <f t="shared" si="13"/>
        <v>4</v>
      </c>
      <c r="BY46" s="68">
        <f t="shared" si="7"/>
        <v>8</v>
      </c>
      <c r="BZ46" s="69">
        <f t="shared" si="8"/>
        <v>12</v>
      </c>
      <c r="CA46" s="64">
        <v>0</v>
      </c>
      <c r="CB46" s="64">
        <v>0</v>
      </c>
      <c r="CC46" s="64">
        <v>0</v>
      </c>
      <c r="CD46" s="65">
        <v>0</v>
      </c>
      <c r="CE46" s="66">
        <v>0</v>
      </c>
      <c r="CF46" s="65">
        <v>0</v>
      </c>
      <c r="CG46" s="66">
        <v>0</v>
      </c>
      <c r="CH46" s="65">
        <v>0</v>
      </c>
      <c r="CI46" s="65">
        <v>0</v>
      </c>
      <c r="CJ46" s="65">
        <v>0</v>
      </c>
      <c r="CK46" s="65">
        <v>0</v>
      </c>
      <c r="CL46" s="65">
        <v>0</v>
      </c>
      <c r="CM46" s="66">
        <v>0</v>
      </c>
      <c r="CN46" s="64">
        <v>0</v>
      </c>
      <c r="CO46" s="65">
        <v>0</v>
      </c>
      <c r="CP46" s="65">
        <v>0</v>
      </c>
      <c r="CQ46" s="66">
        <v>0</v>
      </c>
      <c r="CR46" s="66">
        <v>0</v>
      </c>
      <c r="CS46" s="64">
        <v>0</v>
      </c>
      <c r="CT46" s="64">
        <v>0</v>
      </c>
      <c r="CU46" s="64">
        <v>0</v>
      </c>
      <c r="CV46" s="65">
        <v>0</v>
      </c>
      <c r="CW46" s="65">
        <v>0</v>
      </c>
      <c r="CX46" s="66">
        <v>66</v>
      </c>
      <c r="CY46" s="64">
        <v>0</v>
      </c>
      <c r="CZ46" s="64">
        <v>0</v>
      </c>
      <c r="DA46" s="64">
        <v>0</v>
      </c>
      <c r="DB46" s="65">
        <v>0</v>
      </c>
      <c r="DC46" s="65">
        <v>0</v>
      </c>
      <c r="DD46" s="66">
        <v>0</v>
      </c>
      <c r="DE46" s="64">
        <v>0</v>
      </c>
      <c r="DF46" s="64">
        <v>0</v>
      </c>
      <c r="DG46" s="64">
        <v>0</v>
      </c>
      <c r="DH46" s="65">
        <v>0</v>
      </c>
      <c r="DI46" s="66">
        <v>0</v>
      </c>
      <c r="DJ46" s="64">
        <v>0</v>
      </c>
      <c r="DK46" s="65">
        <v>0</v>
      </c>
      <c r="DL46" s="65">
        <v>0</v>
      </c>
      <c r="DM46" s="65">
        <v>0</v>
      </c>
      <c r="DN46" s="66">
        <v>2</v>
      </c>
      <c r="DO46" s="64">
        <v>0</v>
      </c>
      <c r="DP46" s="65">
        <v>0</v>
      </c>
      <c r="DQ46" s="65">
        <v>0</v>
      </c>
      <c r="DR46" s="64">
        <v>0</v>
      </c>
      <c r="DS46" s="66">
        <v>0</v>
      </c>
      <c r="DT46" s="64">
        <v>0</v>
      </c>
      <c r="DU46" s="65">
        <v>0</v>
      </c>
      <c r="DV46" s="66">
        <v>0</v>
      </c>
      <c r="DW46" s="66">
        <v>0</v>
      </c>
      <c r="DX46" s="64">
        <v>0</v>
      </c>
      <c r="DY46" s="64">
        <v>0</v>
      </c>
      <c r="DZ46" s="65">
        <v>0</v>
      </c>
      <c r="EA46" s="65">
        <v>0</v>
      </c>
      <c r="EB46" s="64">
        <v>0</v>
      </c>
      <c r="EC46" s="65">
        <v>0</v>
      </c>
      <c r="ED46" s="64">
        <v>0</v>
      </c>
      <c r="EE46" s="64">
        <v>0</v>
      </c>
      <c r="EF46" s="65">
        <v>0</v>
      </c>
      <c r="EG46" s="64">
        <v>0</v>
      </c>
      <c r="EH46" s="67">
        <v>0</v>
      </c>
      <c r="EI46" s="65">
        <v>0</v>
      </c>
      <c r="EJ46" s="64">
        <v>0</v>
      </c>
      <c r="EK46" s="64">
        <v>0</v>
      </c>
      <c r="EL46" s="65">
        <v>0</v>
      </c>
      <c r="EM46" s="65">
        <v>0</v>
      </c>
      <c r="EN46" s="66">
        <v>0</v>
      </c>
      <c r="EO46" s="64">
        <v>0</v>
      </c>
      <c r="EP46" s="66">
        <v>0</v>
      </c>
      <c r="EQ46" s="64">
        <v>0</v>
      </c>
      <c r="ER46" s="67">
        <v>0</v>
      </c>
      <c r="ES46" s="65">
        <v>0</v>
      </c>
      <c r="ET46" s="66">
        <v>0</v>
      </c>
      <c r="EU46" s="64">
        <v>0</v>
      </c>
      <c r="EV46" s="64">
        <v>0</v>
      </c>
      <c r="EW46" s="66">
        <v>0</v>
      </c>
      <c r="EX46" s="65">
        <v>0</v>
      </c>
      <c r="EY46" s="65">
        <v>0</v>
      </c>
      <c r="EZ46" s="70">
        <v>0</v>
      </c>
      <c r="FA46" s="42">
        <v>0</v>
      </c>
      <c r="FB46" s="74">
        <v>0</v>
      </c>
      <c r="FC46" s="71">
        <f t="shared" si="9"/>
        <v>0</v>
      </c>
      <c r="FD46" s="71">
        <f t="shared" si="10"/>
        <v>68</v>
      </c>
      <c r="FE46" s="72">
        <f t="shared" si="11"/>
        <v>68</v>
      </c>
      <c r="FF46" s="72">
        <f t="shared" si="12"/>
        <v>80</v>
      </c>
    </row>
    <row r="47" spans="1:162" ht="30" customHeight="1">
      <c r="A47" s="237" t="s">
        <v>992</v>
      </c>
      <c r="B47" s="215" t="s">
        <v>1051</v>
      </c>
      <c r="C47" s="215">
        <v>1</v>
      </c>
      <c r="D47" s="27">
        <v>7</v>
      </c>
      <c r="E47" s="215">
        <v>0</v>
      </c>
      <c r="F47" s="27">
        <v>0</v>
      </c>
      <c r="G47" s="216">
        <v>0</v>
      </c>
      <c r="H47" s="128">
        <v>0</v>
      </c>
      <c r="I47" s="216">
        <v>2</v>
      </c>
      <c r="J47" s="217">
        <v>0</v>
      </c>
      <c r="K47" s="218">
        <f t="shared" si="1"/>
        <v>3</v>
      </c>
      <c r="L47" s="218">
        <f t="shared" si="2"/>
        <v>7</v>
      </c>
      <c r="M47" s="219">
        <f t="shared" si="3"/>
        <v>10</v>
      </c>
      <c r="N47" s="217">
        <v>0</v>
      </c>
      <c r="O47" s="215">
        <v>0</v>
      </c>
      <c r="P47" s="216">
        <v>0</v>
      </c>
      <c r="Q47" s="217">
        <v>0</v>
      </c>
      <c r="R47" s="220">
        <v>1</v>
      </c>
      <c r="S47" s="238">
        <v>4</v>
      </c>
      <c r="T47" s="216">
        <v>0</v>
      </c>
      <c r="U47" s="217">
        <v>0</v>
      </c>
      <c r="V47" s="215">
        <v>0</v>
      </c>
      <c r="W47" s="215">
        <v>0</v>
      </c>
      <c r="X47" s="215">
        <v>0</v>
      </c>
      <c r="Y47" s="215">
        <v>0</v>
      </c>
      <c r="Z47" s="67">
        <v>0</v>
      </c>
      <c r="AA47" s="217">
        <v>0</v>
      </c>
      <c r="AB47" s="215">
        <v>0</v>
      </c>
      <c r="AC47" s="215">
        <v>0</v>
      </c>
      <c r="AD47" s="215">
        <v>0</v>
      </c>
      <c r="AE47" s="215">
        <v>0</v>
      </c>
      <c r="AF47" s="218">
        <f t="shared" si="4"/>
        <v>1</v>
      </c>
      <c r="AG47" s="218">
        <f t="shared" si="5"/>
        <v>4</v>
      </c>
      <c r="AH47" s="62">
        <f t="shared" si="6"/>
        <v>5</v>
      </c>
      <c r="AI47" s="64">
        <v>14</v>
      </c>
      <c r="AJ47" s="63">
        <v>0</v>
      </c>
      <c r="AK47" s="64">
        <v>0</v>
      </c>
      <c r="AL47" s="64">
        <v>0</v>
      </c>
      <c r="AM47" s="64">
        <v>0</v>
      </c>
      <c r="AN47" s="65">
        <v>0</v>
      </c>
      <c r="AO47" s="66">
        <v>0</v>
      </c>
      <c r="AP47" s="65">
        <v>0</v>
      </c>
      <c r="AQ47" s="65">
        <v>0</v>
      </c>
      <c r="AR47" s="11">
        <v>0</v>
      </c>
      <c r="AS47" s="66">
        <v>0</v>
      </c>
      <c r="AT47" s="64">
        <v>0</v>
      </c>
      <c r="AU47" s="67">
        <v>0</v>
      </c>
      <c r="AV47" s="65">
        <v>2</v>
      </c>
      <c r="AW47" s="65">
        <v>0</v>
      </c>
      <c r="AX47" s="66">
        <v>0</v>
      </c>
      <c r="AY47" s="67">
        <v>0</v>
      </c>
      <c r="AZ47" s="65">
        <v>0</v>
      </c>
      <c r="BA47" s="66">
        <v>0</v>
      </c>
      <c r="BB47" s="65">
        <v>0</v>
      </c>
      <c r="BC47" s="65">
        <v>0</v>
      </c>
      <c r="BD47" s="65">
        <v>11</v>
      </c>
      <c r="BE47" s="65">
        <v>0</v>
      </c>
      <c r="BF47" s="66">
        <v>0</v>
      </c>
      <c r="BG47" s="64">
        <v>0</v>
      </c>
      <c r="BH47" s="65">
        <v>0</v>
      </c>
      <c r="BI47" s="66">
        <v>0</v>
      </c>
      <c r="BJ47" s="65">
        <v>0</v>
      </c>
      <c r="BK47" s="66">
        <v>0</v>
      </c>
      <c r="BL47" s="67">
        <v>12</v>
      </c>
      <c r="BM47" s="65">
        <v>0</v>
      </c>
      <c r="BN47" s="65">
        <v>0</v>
      </c>
      <c r="BO47" s="64">
        <v>0</v>
      </c>
      <c r="BP47" s="65">
        <v>0</v>
      </c>
      <c r="BQ47" s="66">
        <v>0</v>
      </c>
      <c r="BR47" s="65">
        <v>0</v>
      </c>
      <c r="BS47" s="64">
        <v>0</v>
      </c>
      <c r="BT47" s="65">
        <v>0</v>
      </c>
      <c r="BU47" s="65">
        <v>0</v>
      </c>
      <c r="BV47" s="65">
        <v>0</v>
      </c>
      <c r="BW47" s="64">
        <v>0</v>
      </c>
      <c r="BX47" s="68">
        <f t="shared" si="13"/>
        <v>14</v>
      </c>
      <c r="BY47" s="68">
        <f t="shared" si="7"/>
        <v>25</v>
      </c>
      <c r="BZ47" s="69">
        <f t="shared" si="8"/>
        <v>39</v>
      </c>
      <c r="CA47" s="64">
        <v>0</v>
      </c>
      <c r="CB47" s="64">
        <v>0</v>
      </c>
      <c r="CC47" s="64">
        <v>0</v>
      </c>
      <c r="CD47" s="65">
        <v>0</v>
      </c>
      <c r="CE47" s="66">
        <v>0</v>
      </c>
      <c r="CF47" s="65">
        <v>0</v>
      </c>
      <c r="CG47" s="66">
        <v>0</v>
      </c>
      <c r="CH47" s="65">
        <v>0</v>
      </c>
      <c r="CI47" s="65">
        <v>0</v>
      </c>
      <c r="CJ47" s="65">
        <v>3</v>
      </c>
      <c r="CK47" s="65">
        <v>0</v>
      </c>
      <c r="CL47" s="65">
        <v>0</v>
      </c>
      <c r="CM47" s="66">
        <v>0</v>
      </c>
      <c r="CN47" s="64">
        <v>0</v>
      </c>
      <c r="CO47" s="65">
        <v>0</v>
      </c>
      <c r="CP47" s="65">
        <v>0</v>
      </c>
      <c r="CQ47" s="66">
        <v>0</v>
      </c>
      <c r="CR47" s="66">
        <v>0</v>
      </c>
      <c r="CS47" s="64">
        <v>0</v>
      </c>
      <c r="CT47" s="64">
        <v>0</v>
      </c>
      <c r="CU47" s="64">
        <v>0</v>
      </c>
      <c r="CV47" s="65">
        <v>0</v>
      </c>
      <c r="CW47" s="65">
        <v>0</v>
      </c>
      <c r="CX47" s="66">
        <v>0</v>
      </c>
      <c r="CY47" s="64">
        <v>0</v>
      </c>
      <c r="CZ47" s="64">
        <v>0</v>
      </c>
      <c r="DA47" s="64">
        <v>0</v>
      </c>
      <c r="DB47" s="65">
        <v>0</v>
      </c>
      <c r="DC47" s="65">
        <v>44</v>
      </c>
      <c r="DD47" s="66">
        <v>0</v>
      </c>
      <c r="DE47" s="64">
        <v>0</v>
      </c>
      <c r="DF47" s="64">
        <v>0</v>
      </c>
      <c r="DG47" s="64">
        <v>0</v>
      </c>
      <c r="DH47" s="65">
        <v>0</v>
      </c>
      <c r="DI47" s="66">
        <v>0</v>
      </c>
      <c r="DJ47" s="64">
        <v>0</v>
      </c>
      <c r="DK47" s="65">
        <v>0</v>
      </c>
      <c r="DL47" s="65">
        <v>0</v>
      </c>
      <c r="DM47" s="65">
        <v>0</v>
      </c>
      <c r="DN47" s="66">
        <v>3</v>
      </c>
      <c r="DO47" s="64">
        <v>0</v>
      </c>
      <c r="DP47" s="65">
        <v>0</v>
      </c>
      <c r="DQ47" s="65">
        <v>0</v>
      </c>
      <c r="DR47" s="64">
        <v>0</v>
      </c>
      <c r="DS47" s="66">
        <v>0</v>
      </c>
      <c r="DT47" s="64">
        <v>0</v>
      </c>
      <c r="DU47" s="65">
        <v>0</v>
      </c>
      <c r="DV47" s="66">
        <v>0</v>
      </c>
      <c r="DW47" s="66">
        <v>0</v>
      </c>
      <c r="DX47" s="64">
        <v>0</v>
      </c>
      <c r="DY47" s="64">
        <v>0</v>
      </c>
      <c r="DZ47" s="65">
        <v>0</v>
      </c>
      <c r="EA47" s="65">
        <v>0</v>
      </c>
      <c r="EB47" s="64">
        <v>0</v>
      </c>
      <c r="EC47" s="65">
        <v>0</v>
      </c>
      <c r="ED47" s="64">
        <v>0</v>
      </c>
      <c r="EE47" s="64">
        <v>0</v>
      </c>
      <c r="EF47" s="65">
        <v>26</v>
      </c>
      <c r="EG47" s="64">
        <v>0</v>
      </c>
      <c r="EH47" s="67">
        <v>110</v>
      </c>
      <c r="EI47" s="65">
        <v>0</v>
      </c>
      <c r="EJ47" s="64">
        <v>0</v>
      </c>
      <c r="EK47" s="64">
        <v>0</v>
      </c>
      <c r="EL47" s="65">
        <v>0</v>
      </c>
      <c r="EM47" s="65">
        <v>0</v>
      </c>
      <c r="EN47" s="66">
        <v>0</v>
      </c>
      <c r="EO47" s="64">
        <v>0</v>
      </c>
      <c r="EP47" s="66">
        <v>0</v>
      </c>
      <c r="EQ47" s="64">
        <v>0</v>
      </c>
      <c r="ER47" s="67">
        <v>0</v>
      </c>
      <c r="ES47" s="65">
        <v>0</v>
      </c>
      <c r="ET47" s="66">
        <v>0</v>
      </c>
      <c r="EU47" s="64">
        <v>0</v>
      </c>
      <c r="EV47" s="64">
        <v>0</v>
      </c>
      <c r="EW47" s="66">
        <v>0</v>
      </c>
      <c r="EX47" s="65">
        <v>0</v>
      </c>
      <c r="EY47" s="65">
        <v>0</v>
      </c>
      <c r="EZ47" s="70">
        <v>0</v>
      </c>
      <c r="FA47" s="42">
        <v>0</v>
      </c>
      <c r="FB47" s="74">
        <v>0</v>
      </c>
      <c r="FC47" s="71">
        <f t="shared" si="9"/>
        <v>44</v>
      </c>
      <c r="FD47" s="71">
        <f t="shared" si="10"/>
        <v>142</v>
      </c>
      <c r="FE47" s="72">
        <f t="shared" si="11"/>
        <v>186</v>
      </c>
      <c r="FF47" s="72">
        <f t="shared" si="12"/>
        <v>240</v>
      </c>
    </row>
    <row r="48" spans="1:162" ht="30" customHeight="1">
      <c r="A48" s="237" t="s">
        <v>993</v>
      </c>
      <c r="B48" s="215" t="s">
        <v>1051</v>
      </c>
      <c r="C48" s="215">
        <v>1</v>
      </c>
      <c r="D48" s="27">
        <v>2</v>
      </c>
      <c r="E48" s="215">
        <v>0</v>
      </c>
      <c r="F48" s="27">
        <v>0</v>
      </c>
      <c r="G48" s="216">
        <v>0</v>
      </c>
      <c r="H48" s="128">
        <v>0</v>
      </c>
      <c r="I48" s="216">
        <v>0</v>
      </c>
      <c r="J48" s="217">
        <v>1</v>
      </c>
      <c r="K48" s="218">
        <f t="shared" si="1"/>
        <v>1</v>
      </c>
      <c r="L48" s="218">
        <f t="shared" si="2"/>
        <v>3</v>
      </c>
      <c r="M48" s="219">
        <f t="shared" si="3"/>
        <v>4</v>
      </c>
      <c r="N48" s="217">
        <v>0</v>
      </c>
      <c r="O48" s="215">
        <v>0</v>
      </c>
      <c r="P48" s="216">
        <v>0</v>
      </c>
      <c r="Q48" s="217">
        <v>0</v>
      </c>
      <c r="R48" s="220">
        <v>0</v>
      </c>
      <c r="S48" s="238">
        <v>0</v>
      </c>
      <c r="T48" s="216">
        <v>0</v>
      </c>
      <c r="U48" s="217">
        <v>0</v>
      </c>
      <c r="V48" s="215">
        <v>0</v>
      </c>
      <c r="W48" s="215">
        <v>0</v>
      </c>
      <c r="X48" s="215">
        <v>0</v>
      </c>
      <c r="Y48" s="215">
        <v>0</v>
      </c>
      <c r="Z48" s="67">
        <v>0</v>
      </c>
      <c r="AA48" s="217">
        <v>0</v>
      </c>
      <c r="AB48" s="215">
        <v>0</v>
      </c>
      <c r="AC48" s="215">
        <v>0</v>
      </c>
      <c r="AD48" s="215">
        <v>0</v>
      </c>
      <c r="AE48" s="215">
        <v>0</v>
      </c>
      <c r="AF48" s="218">
        <f t="shared" si="4"/>
        <v>0</v>
      </c>
      <c r="AG48" s="218">
        <f t="shared" si="5"/>
        <v>0</v>
      </c>
      <c r="AH48" s="62">
        <f t="shared" si="6"/>
        <v>0</v>
      </c>
      <c r="AI48" s="64">
        <v>0</v>
      </c>
      <c r="AJ48" s="63">
        <v>0</v>
      </c>
      <c r="AK48" s="64">
        <v>0</v>
      </c>
      <c r="AL48" s="64">
        <v>0</v>
      </c>
      <c r="AM48" s="64">
        <v>0</v>
      </c>
      <c r="AN48" s="65">
        <v>0</v>
      </c>
      <c r="AO48" s="66">
        <v>0</v>
      </c>
      <c r="AP48" s="65">
        <v>0</v>
      </c>
      <c r="AQ48" s="65">
        <v>0</v>
      </c>
      <c r="AR48" s="11">
        <v>0</v>
      </c>
      <c r="AS48" s="66">
        <v>0</v>
      </c>
      <c r="AT48" s="64">
        <v>0</v>
      </c>
      <c r="AU48" s="67">
        <v>0</v>
      </c>
      <c r="AV48" s="65">
        <v>0</v>
      </c>
      <c r="AW48" s="65">
        <v>0</v>
      </c>
      <c r="AX48" s="66">
        <v>0</v>
      </c>
      <c r="AY48" s="67">
        <v>0</v>
      </c>
      <c r="AZ48" s="65">
        <v>0</v>
      </c>
      <c r="BA48" s="66">
        <v>0</v>
      </c>
      <c r="BB48" s="65">
        <v>0</v>
      </c>
      <c r="BC48" s="65">
        <v>0</v>
      </c>
      <c r="BD48" s="65">
        <v>0</v>
      </c>
      <c r="BE48" s="65">
        <v>0</v>
      </c>
      <c r="BF48" s="66">
        <v>0</v>
      </c>
      <c r="BG48" s="64">
        <v>0</v>
      </c>
      <c r="BH48" s="65">
        <v>0</v>
      </c>
      <c r="BI48" s="66">
        <v>0</v>
      </c>
      <c r="BJ48" s="65">
        <v>0</v>
      </c>
      <c r="BK48" s="66">
        <v>0</v>
      </c>
      <c r="BL48" s="67">
        <v>0</v>
      </c>
      <c r="BM48" s="65">
        <v>0</v>
      </c>
      <c r="BN48" s="65">
        <v>0</v>
      </c>
      <c r="BO48" s="64">
        <v>0</v>
      </c>
      <c r="BP48" s="65">
        <v>0</v>
      </c>
      <c r="BQ48" s="66">
        <v>0</v>
      </c>
      <c r="BR48" s="65">
        <v>0</v>
      </c>
      <c r="BS48" s="64">
        <v>0</v>
      </c>
      <c r="BT48" s="65">
        <v>0</v>
      </c>
      <c r="BU48" s="65">
        <v>0</v>
      </c>
      <c r="BV48" s="65">
        <v>0</v>
      </c>
      <c r="BW48" s="64">
        <v>0</v>
      </c>
      <c r="BX48" s="68">
        <f t="shared" si="13"/>
        <v>0</v>
      </c>
      <c r="BY48" s="68">
        <f t="shared" si="7"/>
        <v>0</v>
      </c>
      <c r="BZ48" s="69">
        <f t="shared" si="8"/>
        <v>0</v>
      </c>
      <c r="CA48" s="64">
        <v>0</v>
      </c>
      <c r="CB48" s="64">
        <v>0</v>
      </c>
      <c r="CC48" s="64">
        <v>0</v>
      </c>
      <c r="CD48" s="65">
        <v>0</v>
      </c>
      <c r="CE48" s="66">
        <v>0</v>
      </c>
      <c r="CF48" s="65">
        <v>0</v>
      </c>
      <c r="CG48" s="66">
        <v>0</v>
      </c>
      <c r="CH48" s="65">
        <v>0</v>
      </c>
      <c r="CI48" s="65">
        <v>0</v>
      </c>
      <c r="CJ48" s="65">
        <v>0</v>
      </c>
      <c r="CK48" s="65">
        <v>0</v>
      </c>
      <c r="CL48" s="65">
        <v>0</v>
      </c>
      <c r="CM48" s="66">
        <v>0</v>
      </c>
      <c r="CN48" s="64">
        <v>0</v>
      </c>
      <c r="CO48" s="65">
        <v>0</v>
      </c>
      <c r="CP48" s="65">
        <v>0</v>
      </c>
      <c r="CQ48" s="66">
        <v>0</v>
      </c>
      <c r="CR48" s="66">
        <v>0</v>
      </c>
      <c r="CS48" s="64">
        <v>0</v>
      </c>
      <c r="CT48" s="64">
        <v>0</v>
      </c>
      <c r="CU48" s="64">
        <v>0</v>
      </c>
      <c r="CV48" s="65">
        <v>0</v>
      </c>
      <c r="CW48" s="65">
        <v>0</v>
      </c>
      <c r="CX48" s="66">
        <v>0</v>
      </c>
      <c r="CY48" s="64">
        <v>0</v>
      </c>
      <c r="CZ48" s="64">
        <v>0</v>
      </c>
      <c r="DA48" s="64">
        <v>0</v>
      </c>
      <c r="DB48" s="65">
        <v>0</v>
      </c>
      <c r="DC48" s="65">
        <v>0</v>
      </c>
      <c r="DD48" s="66">
        <v>0</v>
      </c>
      <c r="DE48" s="64">
        <v>0</v>
      </c>
      <c r="DF48" s="64">
        <v>0</v>
      </c>
      <c r="DG48" s="64">
        <v>0</v>
      </c>
      <c r="DH48" s="65">
        <v>0</v>
      </c>
      <c r="DI48" s="66">
        <v>0</v>
      </c>
      <c r="DJ48" s="64">
        <v>0</v>
      </c>
      <c r="DK48" s="65">
        <v>0</v>
      </c>
      <c r="DL48" s="65">
        <v>0</v>
      </c>
      <c r="DM48" s="65">
        <v>0</v>
      </c>
      <c r="DN48" s="66">
        <v>0</v>
      </c>
      <c r="DO48" s="64">
        <v>0</v>
      </c>
      <c r="DP48" s="65">
        <v>0</v>
      </c>
      <c r="DQ48" s="65">
        <v>0</v>
      </c>
      <c r="DR48" s="64">
        <v>0</v>
      </c>
      <c r="DS48" s="66">
        <v>0</v>
      </c>
      <c r="DT48" s="64">
        <v>0</v>
      </c>
      <c r="DU48" s="65">
        <v>0</v>
      </c>
      <c r="DV48" s="66">
        <v>0</v>
      </c>
      <c r="DW48" s="66">
        <v>0</v>
      </c>
      <c r="DX48" s="64">
        <v>0</v>
      </c>
      <c r="DY48" s="64">
        <v>0</v>
      </c>
      <c r="DZ48" s="65">
        <v>0</v>
      </c>
      <c r="EA48" s="65">
        <v>0</v>
      </c>
      <c r="EB48" s="64">
        <v>0</v>
      </c>
      <c r="EC48" s="65">
        <v>0</v>
      </c>
      <c r="ED48" s="64">
        <v>0</v>
      </c>
      <c r="EE48" s="64">
        <v>0</v>
      </c>
      <c r="EF48" s="65">
        <v>0</v>
      </c>
      <c r="EG48" s="64">
        <v>0</v>
      </c>
      <c r="EH48" s="67">
        <v>0</v>
      </c>
      <c r="EI48" s="65">
        <v>0</v>
      </c>
      <c r="EJ48" s="64">
        <v>0</v>
      </c>
      <c r="EK48" s="64">
        <v>0</v>
      </c>
      <c r="EL48" s="65">
        <v>0</v>
      </c>
      <c r="EM48" s="65">
        <v>0</v>
      </c>
      <c r="EN48" s="66">
        <v>0</v>
      </c>
      <c r="EO48" s="64">
        <v>0</v>
      </c>
      <c r="EP48" s="66">
        <v>0</v>
      </c>
      <c r="EQ48" s="64">
        <v>0</v>
      </c>
      <c r="ER48" s="67">
        <v>0</v>
      </c>
      <c r="ES48" s="65">
        <v>0</v>
      </c>
      <c r="ET48" s="66">
        <v>0</v>
      </c>
      <c r="EU48" s="64">
        <v>0</v>
      </c>
      <c r="EV48" s="64">
        <v>0</v>
      </c>
      <c r="EW48" s="66">
        <v>0</v>
      </c>
      <c r="EX48" s="65">
        <v>0</v>
      </c>
      <c r="EY48" s="65">
        <v>0</v>
      </c>
      <c r="EZ48" s="70">
        <v>0</v>
      </c>
      <c r="FA48" s="42">
        <v>0</v>
      </c>
      <c r="FB48" s="74">
        <v>0</v>
      </c>
      <c r="FC48" s="71">
        <f t="shared" si="9"/>
        <v>0</v>
      </c>
      <c r="FD48" s="71">
        <f t="shared" si="10"/>
        <v>0</v>
      </c>
      <c r="FE48" s="72">
        <f t="shared" si="11"/>
        <v>0</v>
      </c>
      <c r="FF48" s="72">
        <f t="shared" si="12"/>
        <v>4</v>
      </c>
    </row>
    <row r="49" spans="1:162" ht="30" customHeight="1">
      <c r="A49" s="237" t="s">
        <v>994</v>
      </c>
      <c r="B49" s="215" t="s">
        <v>1051</v>
      </c>
      <c r="C49" s="215">
        <v>0</v>
      </c>
      <c r="D49" s="27">
        <v>1</v>
      </c>
      <c r="E49" s="215">
        <v>0</v>
      </c>
      <c r="F49" s="27">
        <v>0</v>
      </c>
      <c r="G49" s="216">
        <v>0</v>
      </c>
      <c r="H49" s="128">
        <v>0</v>
      </c>
      <c r="I49" s="216">
        <v>0</v>
      </c>
      <c r="J49" s="217">
        <v>0</v>
      </c>
      <c r="K49" s="218">
        <f t="shared" si="1"/>
        <v>0</v>
      </c>
      <c r="L49" s="218">
        <f t="shared" si="2"/>
        <v>1</v>
      </c>
      <c r="M49" s="219">
        <f t="shared" si="3"/>
        <v>1</v>
      </c>
      <c r="N49" s="217">
        <v>0</v>
      </c>
      <c r="O49" s="215">
        <v>0</v>
      </c>
      <c r="P49" s="216">
        <v>0</v>
      </c>
      <c r="Q49" s="217">
        <v>0</v>
      </c>
      <c r="R49" s="220">
        <v>0</v>
      </c>
      <c r="S49" s="238">
        <v>0</v>
      </c>
      <c r="T49" s="216">
        <v>0</v>
      </c>
      <c r="U49" s="217">
        <v>0</v>
      </c>
      <c r="V49" s="215">
        <v>0</v>
      </c>
      <c r="W49" s="215">
        <v>0</v>
      </c>
      <c r="X49" s="215">
        <v>0</v>
      </c>
      <c r="Y49" s="215">
        <v>0</v>
      </c>
      <c r="Z49" s="67">
        <v>0</v>
      </c>
      <c r="AA49" s="217">
        <v>0</v>
      </c>
      <c r="AB49" s="215">
        <v>0</v>
      </c>
      <c r="AC49" s="215">
        <v>0</v>
      </c>
      <c r="AD49" s="215">
        <v>0</v>
      </c>
      <c r="AE49" s="215">
        <v>0</v>
      </c>
      <c r="AF49" s="218">
        <f t="shared" si="4"/>
        <v>0</v>
      </c>
      <c r="AG49" s="218">
        <f t="shared" si="5"/>
        <v>0</v>
      </c>
      <c r="AH49" s="62">
        <f t="shared" si="6"/>
        <v>0</v>
      </c>
      <c r="AI49" s="64">
        <v>0</v>
      </c>
      <c r="AJ49" s="63">
        <v>0</v>
      </c>
      <c r="AK49" s="64">
        <v>0</v>
      </c>
      <c r="AL49" s="64">
        <v>0</v>
      </c>
      <c r="AM49" s="64">
        <v>0</v>
      </c>
      <c r="AN49" s="65">
        <v>0</v>
      </c>
      <c r="AO49" s="66">
        <v>0</v>
      </c>
      <c r="AP49" s="65">
        <v>0</v>
      </c>
      <c r="AQ49" s="65">
        <v>0</v>
      </c>
      <c r="AR49" s="11">
        <v>0</v>
      </c>
      <c r="AS49" s="66">
        <v>0</v>
      </c>
      <c r="AT49" s="64">
        <v>0</v>
      </c>
      <c r="AU49" s="67">
        <v>2</v>
      </c>
      <c r="AV49" s="65">
        <v>2</v>
      </c>
      <c r="AW49" s="65">
        <v>0</v>
      </c>
      <c r="AX49" s="66">
        <v>0</v>
      </c>
      <c r="AY49" s="67">
        <v>0</v>
      </c>
      <c r="AZ49" s="65">
        <v>0</v>
      </c>
      <c r="BA49" s="66">
        <v>0</v>
      </c>
      <c r="BB49" s="65">
        <v>0</v>
      </c>
      <c r="BC49" s="65">
        <v>0</v>
      </c>
      <c r="BD49" s="65">
        <v>0</v>
      </c>
      <c r="BE49" s="65">
        <v>0</v>
      </c>
      <c r="BF49" s="66">
        <v>0</v>
      </c>
      <c r="BG49" s="64">
        <v>0</v>
      </c>
      <c r="BH49" s="65">
        <v>0</v>
      </c>
      <c r="BI49" s="66">
        <v>0</v>
      </c>
      <c r="BJ49" s="65">
        <v>0</v>
      </c>
      <c r="BK49" s="66">
        <v>0</v>
      </c>
      <c r="BL49" s="67">
        <v>0</v>
      </c>
      <c r="BM49" s="65">
        <v>0</v>
      </c>
      <c r="BN49" s="65">
        <v>0</v>
      </c>
      <c r="BO49" s="64">
        <v>0</v>
      </c>
      <c r="BP49" s="65">
        <v>0</v>
      </c>
      <c r="BQ49" s="66">
        <v>0</v>
      </c>
      <c r="BR49" s="65">
        <v>0</v>
      </c>
      <c r="BS49" s="64">
        <v>0</v>
      </c>
      <c r="BT49" s="65">
        <v>0</v>
      </c>
      <c r="BU49" s="65">
        <v>0</v>
      </c>
      <c r="BV49" s="65">
        <v>0</v>
      </c>
      <c r="BW49" s="64">
        <v>0</v>
      </c>
      <c r="BX49" s="68">
        <f t="shared" si="13"/>
        <v>2</v>
      </c>
      <c r="BY49" s="68">
        <f t="shared" si="7"/>
        <v>2</v>
      </c>
      <c r="BZ49" s="69">
        <f t="shared" si="8"/>
        <v>4</v>
      </c>
      <c r="CA49" s="64">
        <v>0</v>
      </c>
      <c r="CB49" s="64">
        <v>0</v>
      </c>
      <c r="CC49" s="64">
        <v>0</v>
      </c>
      <c r="CD49" s="65">
        <v>0</v>
      </c>
      <c r="CE49" s="66">
        <v>0</v>
      </c>
      <c r="CF49" s="65">
        <v>0</v>
      </c>
      <c r="CG49" s="66">
        <v>0</v>
      </c>
      <c r="CH49" s="65">
        <v>0</v>
      </c>
      <c r="CI49" s="65">
        <v>0</v>
      </c>
      <c r="CJ49" s="65">
        <v>0</v>
      </c>
      <c r="CK49" s="65">
        <v>0</v>
      </c>
      <c r="CL49" s="65">
        <v>0</v>
      </c>
      <c r="CM49" s="66">
        <v>0</v>
      </c>
      <c r="CN49" s="64">
        <v>0</v>
      </c>
      <c r="CO49" s="65">
        <v>0</v>
      </c>
      <c r="CP49" s="65">
        <v>0</v>
      </c>
      <c r="CQ49" s="66">
        <v>0</v>
      </c>
      <c r="CR49" s="66">
        <v>0</v>
      </c>
      <c r="CS49" s="64">
        <v>0</v>
      </c>
      <c r="CT49" s="64">
        <v>0</v>
      </c>
      <c r="CU49" s="64">
        <v>0</v>
      </c>
      <c r="CV49" s="65">
        <v>0</v>
      </c>
      <c r="CW49" s="65">
        <v>0</v>
      </c>
      <c r="CX49" s="66">
        <v>0</v>
      </c>
      <c r="CY49" s="64">
        <v>0</v>
      </c>
      <c r="CZ49" s="64">
        <v>0</v>
      </c>
      <c r="DA49" s="64">
        <v>0</v>
      </c>
      <c r="DB49" s="65">
        <v>0</v>
      </c>
      <c r="DC49" s="65">
        <v>0</v>
      </c>
      <c r="DD49" s="66">
        <v>0</v>
      </c>
      <c r="DE49" s="64">
        <v>0</v>
      </c>
      <c r="DF49" s="64">
        <v>0</v>
      </c>
      <c r="DG49" s="64">
        <v>0</v>
      </c>
      <c r="DH49" s="65">
        <v>0</v>
      </c>
      <c r="DI49" s="66">
        <v>0</v>
      </c>
      <c r="DJ49" s="64">
        <v>0</v>
      </c>
      <c r="DK49" s="65">
        <v>0</v>
      </c>
      <c r="DL49" s="65">
        <v>0</v>
      </c>
      <c r="DM49" s="65">
        <v>0</v>
      </c>
      <c r="DN49" s="66">
        <v>0</v>
      </c>
      <c r="DO49" s="64">
        <v>0</v>
      </c>
      <c r="DP49" s="65">
        <v>0</v>
      </c>
      <c r="DQ49" s="65">
        <v>0</v>
      </c>
      <c r="DR49" s="64">
        <v>0</v>
      </c>
      <c r="DS49" s="66">
        <v>0</v>
      </c>
      <c r="DT49" s="64">
        <v>0</v>
      </c>
      <c r="DU49" s="65">
        <v>0</v>
      </c>
      <c r="DV49" s="66">
        <v>0</v>
      </c>
      <c r="DW49" s="66">
        <v>0</v>
      </c>
      <c r="DX49" s="64">
        <v>0</v>
      </c>
      <c r="DY49" s="64">
        <v>0</v>
      </c>
      <c r="DZ49" s="65">
        <v>0</v>
      </c>
      <c r="EA49" s="65">
        <v>0</v>
      </c>
      <c r="EB49" s="64">
        <v>0</v>
      </c>
      <c r="EC49" s="65">
        <v>0</v>
      </c>
      <c r="ED49" s="64">
        <v>0</v>
      </c>
      <c r="EE49" s="64">
        <v>0</v>
      </c>
      <c r="EF49" s="65">
        <v>0</v>
      </c>
      <c r="EG49" s="64">
        <v>0</v>
      </c>
      <c r="EH49" s="67">
        <v>0</v>
      </c>
      <c r="EI49" s="65">
        <v>0</v>
      </c>
      <c r="EJ49" s="64">
        <v>0</v>
      </c>
      <c r="EK49" s="64">
        <v>0</v>
      </c>
      <c r="EL49" s="65">
        <v>0</v>
      </c>
      <c r="EM49" s="65">
        <v>0</v>
      </c>
      <c r="EN49" s="66">
        <v>0</v>
      </c>
      <c r="EO49" s="64">
        <v>0</v>
      </c>
      <c r="EP49" s="66">
        <v>0</v>
      </c>
      <c r="EQ49" s="64">
        <v>0</v>
      </c>
      <c r="ER49" s="67">
        <v>0</v>
      </c>
      <c r="ES49" s="65">
        <v>0</v>
      </c>
      <c r="ET49" s="66">
        <v>0</v>
      </c>
      <c r="EU49" s="64">
        <v>0</v>
      </c>
      <c r="EV49" s="64">
        <v>0</v>
      </c>
      <c r="EW49" s="66">
        <v>0</v>
      </c>
      <c r="EX49" s="65">
        <v>0</v>
      </c>
      <c r="EY49" s="65">
        <v>0</v>
      </c>
      <c r="EZ49" s="70">
        <v>0</v>
      </c>
      <c r="FA49" s="42">
        <v>10</v>
      </c>
      <c r="FB49" s="74">
        <v>0</v>
      </c>
      <c r="FC49" s="71">
        <f t="shared" si="9"/>
        <v>10</v>
      </c>
      <c r="FD49" s="71">
        <f t="shared" si="10"/>
        <v>0</v>
      </c>
      <c r="FE49" s="72">
        <f t="shared" si="11"/>
        <v>10</v>
      </c>
      <c r="FF49" s="72">
        <f t="shared" si="12"/>
        <v>15</v>
      </c>
    </row>
    <row r="50" spans="1:162" ht="30" customHeight="1">
      <c r="A50" s="237" t="s">
        <v>995</v>
      </c>
      <c r="B50" s="215" t="s">
        <v>1051</v>
      </c>
      <c r="C50" s="215">
        <v>3</v>
      </c>
      <c r="D50" s="27">
        <v>2</v>
      </c>
      <c r="E50" s="215">
        <v>2</v>
      </c>
      <c r="F50" s="27">
        <v>0</v>
      </c>
      <c r="G50" s="216">
        <v>0</v>
      </c>
      <c r="H50" s="128">
        <v>0</v>
      </c>
      <c r="I50" s="216">
        <v>0</v>
      </c>
      <c r="J50" s="217">
        <v>2</v>
      </c>
      <c r="K50" s="218">
        <f t="shared" si="1"/>
        <v>5</v>
      </c>
      <c r="L50" s="218">
        <f t="shared" si="2"/>
        <v>4</v>
      </c>
      <c r="M50" s="219">
        <f t="shared" si="3"/>
        <v>9</v>
      </c>
      <c r="N50" s="217">
        <v>0</v>
      </c>
      <c r="O50" s="215">
        <v>0</v>
      </c>
      <c r="P50" s="216">
        <v>0</v>
      </c>
      <c r="Q50" s="217">
        <v>0</v>
      </c>
      <c r="R50" s="220">
        <v>7</v>
      </c>
      <c r="S50" s="238">
        <v>3</v>
      </c>
      <c r="T50" s="216">
        <v>0</v>
      </c>
      <c r="U50" s="217">
        <v>0</v>
      </c>
      <c r="V50" s="215">
        <v>1</v>
      </c>
      <c r="W50" s="215">
        <v>0</v>
      </c>
      <c r="X50" s="215">
        <v>0</v>
      </c>
      <c r="Y50" s="215">
        <v>0</v>
      </c>
      <c r="Z50" s="67">
        <v>0</v>
      </c>
      <c r="AA50" s="217">
        <v>0</v>
      </c>
      <c r="AB50" s="215">
        <v>0</v>
      </c>
      <c r="AC50" s="215">
        <v>0</v>
      </c>
      <c r="AD50" s="215">
        <v>0</v>
      </c>
      <c r="AE50" s="215">
        <v>0</v>
      </c>
      <c r="AF50" s="218">
        <f t="shared" si="4"/>
        <v>8</v>
      </c>
      <c r="AG50" s="218">
        <f t="shared" si="5"/>
        <v>3</v>
      </c>
      <c r="AH50" s="62">
        <f t="shared" si="6"/>
        <v>11</v>
      </c>
      <c r="AI50" s="64">
        <v>0</v>
      </c>
      <c r="AJ50" s="63">
        <v>11</v>
      </c>
      <c r="AK50" s="64">
        <v>0</v>
      </c>
      <c r="AL50" s="64">
        <v>0</v>
      </c>
      <c r="AM50" s="64">
        <v>0</v>
      </c>
      <c r="AN50" s="65">
        <v>0</v>
      </c>
      <c r="AO50" s="66">
        <v>0</v>
      </c>
      <c r="AP50" s="65">
        <v>0</v>
      </c>
      <c r="AQ50" s="65">
        <v>1</v>
      </c>
      <c r="AR50" s="11">
        <v>0</v>
      </c>
      <c r="AS50" s="66">
        <v>0</v>
      </c>
      <c r="AT50" s="64">
        <v>0</v>
      </c>
      <c r="AU50" s="67">
        <v>0</v>
      </c>
      <c r="AV50" s="65">
        <v>1</v>
      </c>
      <c r="AW50" s="65">
        <v>0</v>
      </c>
      <c r="AX50" s="66">
        <v>0</v>
      </c>
      <c r="AY50" s="67">
        <v>0</v>
      </c>
      <c r="AZ50" s="65">
        <v>0</v>
      </c>
      <c r="BA50" s="66">
        <v>0</v>
      </c>
      <c r="BB50" s="65">
        <v>0</v>
      </c>
      <c r="BC50" s="65">
        <v>2</v>
      </c>
      <c r="BD50" s="65">
        <v>0</v>
      </c>
      <c r="BE50" s="65">
        <v>0</v>
      </c>
      <c r="BF50" s="66">
        <v>0</v>
      </c>
      <c r="BG50" s="64">
        <v>0</v>
      </c>
      <c r="BH50" s="65">
        <v>0</v>
      </c>
      <c r="BI50" s="66">
        <v>0</v>
      </c>
      <c r="BJ50" s="65">
        <v>0</v>
      </c>
      <c r="BK50" s="66">
        <v>0</v>
      </c>
      <c r="BL50" s="67">
        <v>0</v>
      </c>
      <c r="BM50" s="65">
        <v>0</v>
      </c>
      <c r="BN50" s="65">
        <v>0</v>
      </c>
      <c r="BO50" s="64">
        <v>0</v>
      </c>
      <c r="BP50" s="65">
        <v>0</v>
      </c>
      <c r="BQ50" s="66">
        <v>0</v>
      </c>
      <c r="BR50" s="65">
        <v>0</v>
      </c>
      <c r="BS50" s="64">
        <v>0</v>
      </c>
      <c r="BT50" s="65">
        <v>0</v>
      </c>
      <c r="BU50" s="65">
        <v>0</v>
      </c>
      <c r="BV50" s="65">
        <v>0</v>
      </c>
      <c r="BW50" s="64">
        <v>1</v>
      </c>
      <c r="BX50" s="68">
        <f t="shared" si="13"/>
        <v>3</v>
      </c>
      <c r="BY50" s="68">
        <f t="shared" si="7"/>
        <v>13</v>
      </c>
      <c r="BZ50" s="69">
        <f t="shared" si="8"/>
        <v>16</v>
      </c>
      <c r="CA50" s="64">
        <v>0</v>
      </c>
      <c r="CB50" s="64">
        <v>0</v>
      </c>
      <c r="CC50" s="64">
        <v>0</v>
      </c>
      <c r="CD50" s="65">
        <v>0</v>
      </c>
      <c r="CE50" s="66">
        <v>0</v>
      </c>
      <c r="CF50" s="65">
        <v>0</v>
      </c>
      <c r="CG50" s="66">
        <v>1</v>
      </c>
      <c r="CH50" s="65">
        <v>0</v>
      </c>
      <c r="CI50" s="65">
        <v>0</v>
      </c>
      <c r="CJ50" s="65">
        <v>0</v>
      </c>
      <c r="CK50" s="65">
        <v>0</v>
      </c>
      <c r="CL50" s="65">
        <v>0</v>
      </c>
      <c r="CM50" s="66">
        <v>0</v>
      </c>
      <c r="CN50" s="64">
        <v>0</v>
      </c>
      <c r="CO50" s="65">
        <v>0</v>
      </c>
      <c r="CP50" s="65">
        <v>0</v>
      </c>
      <c r="CQ50" s="66">
        <v>0</v>
      </c>
      <c r="CR50" s="66">
        <v>0</v>
      </c>
      <c r="CS50" s="64">
        <v>0</v>
      </c>
      <c r="CT50" s="64">
        <v>0</v>
      </c>
      <c r="CU50" s="64">
        <v>0</v>
      </c>
      <c r="CV50" s="65">
        <v>0</v>
      </c>
      <c r="CW50" s="65">
        <v>0</v>
      </c>
      <c r="CX50" s="66">
        <v>0</v>
      </c>
      <c r="CY50" s="64">
        <v>0</v>
      </c>
      <c r="CZ50" s="64">
        <v>0</v>
      </c>
      <c r="DA50" s="64">
        <v>0</v>
      </c>
      <c r="DB50" s="65">
        <v>0</v>
      </c>
      <c r="DC50" s="65">
        <v>0</v>
      </c>
      <c r="DD50" s="66">
        <v>0</v>
      </c>
      <c r="DE50" s="64">
        <v>0</v>
      </c>
      <c r="DF50" s="64">
        <v>0</v>
      </c>
      <c r="DG50" s="64">
        <v>0</v>
      </c>
      <c r="DH50" s="65">
        <v>0</v>
      </c>
      <c r="DI50" s="66">
        <v>0</v>
      </c>
      <c r="DJ50" s="64">
        <v>0</v>
      </c>
      <c r="DK50" s="65">
        <v>0</v>
      </c>
      <c r="DL50" s="65">
        <v>0</v>
      </c>
      <c r="DM50" s="65">
        <v>0</v>
      </c>
      <c r="DN50" s="66">
        <v>0</v>
      </c>
      <c r="DO50" s="64">
        <v>0</v>
      </c>
      <c r="DP50" s="65">
        <v>0</v>
      </c>
      <c r="DQ50" s="65">
        <v>0</v>
      </c>
      <c r="DR50" s="64">
        <v>0</v>
      </c>
      <c r="DS50" s="66">
        <v>7</v>
      </c>
      <c r="DT50" s="64">
        <v>0</v>
      </c>
      <c r="DU50" s="65">
        <v>0</v>
      </c>
      <c r="DV50" s="66">
        <v>0</v>
      </c>
      <c r="DW50" s="66">
        <v>0</v>
      </c>
      <c r="DX50" s="64">
        <v>0</v>
      </c>
      <c r="DY50" s="64">
        <v>0</v>
      </c>
      <c r="DZ50" s="65">
        <v>0</v>
      </c>
      <c r="EA50" s="65">
        <v>0</v>
      </c>
      <c r="EB50" s="64">
        <v>0</v>
      </c>
      <c r="EC50" s="65">
        <v>0</v>
      </c>
      <c r="ED50" s="64">
        <v>0</v>
      </c>
      <c r="EE50" s="64">
        <v>0</v>
      </c>
      <c r="EF50" s="65">
        <v>0</v>
      </c>
      <c r="EG50" s="64">
        <v>0</v>
      </c>
      <c r="EH50" s="67">
        <v>0</v>
      </c>
      <c r="EI50" s="65">
        <v>0</v>
      </c>
      <c r="EJ50" s="64">
        <v>0</v>
      </c>
      <c r="EK50" s="64">
        <v>0</v>
      </c>
      <c r="EL50" s="65">
        <v>0</v>
      </c>
      <c r="EM50" s="65">
        <v>0</v>
      </c>
      <c r="EN50" s="66">
        <v>0</v>
      </c>
      <c r="EO50" s="64">
        <v>0</v>
      </c>
      <c r="EP50" s="66">
        <v>0</v>
      </c>
      <c r="EQ50" s="64">
        <v>0</v>
      </c>
      <c r="ER50" s="67">
        <v>0</v>
      </c>
      <c r="ES50" s="65">
        <v>0</v>
      </c>
      <c r="ET50" s="66">
        <v>0</v>
      </c>
      <c r="EU50" s="64">
        <v>0</v>
      </c>
      <c r="EV50" s="64">
        <v>0</v>
      </c>
      <c r="EW50" s="66">
        <v>0</v>
      </c>
      <c r="EX50" s="65">
        <v>0</v>
      </c>
      <c r="EY50" s="65">
        <v>0</v>
      </c>
      <c r="EZ50" s="70">
        <v>0</v>
      </c>
      <c r="FA50" s="42">
        <v>3</v>
      </c>
      <c r="FB50" s="74">
        <v>0</v>
      </c>
      <c r="FC50" s="71">
        <f t="shared" si="9"/>
        <v>11</v>
      </c>
      <c r="FD50" s="71">
        <f t="shared" si="10"/>
        <v>0</v>
      </c>
      <c r="FE50" s="72">
        <f t="shared" si="11"/>
        <v>11</v>
      </c>
      <c r="FF50" s="72">
        <f t="shared" si="12"/>
        <v>47</v>
      </c>
    </row>
    <row r="51" spans="1:162" ht="30" customHeight="1">
      <c r="A51" s="237" t="s">
        <v>1666</v>
      </c>
      <c r="B51" s="215" t="s">
        <v>1051</v>
      </c>
      <c r="C51" s="215">
        <v>1</v>
      </c>
      <c r="D51" s="11">
        <v>6</v>
      </c>
      <c r="E51" s="215">
        <v>13</v>
      </c>
      <c r="F51" s="11">
        <v>1</v>
      </c>
      <c r="G51" s="216">
        <v>0</v>
      </c>
      <c r="H51" s="128">
        <v>0</v>
      </c>
      <c r="I51" s="216">
        <v>1</v>
      </c>
      <c r="J51" s="217">
        <v>3</v>
      </c>
      <c r="K51" s="218">
        <f t="shared" si="1"/>
        <v>15</v>
      </c>
      <c r="L51" s="218">
        <f t="shared" si="2"/>
        <v>10</v>
      </c>
      <c r="M51" s="219">
        <f t="shared" si="3"/>
        <v>25</v>
      </c>
      <c r="N51" s="217">
        <v>0</v>
      </c>
      <c r="O51" s="215">
        <v>0</v>
      </c>
      <c r="P51" s="216">
        <v>0</v>
      </c>
      <c r="Q51" s="217">
        <v>0</v>
      </c>
      <c r="R51" s="220">
        <v>0</v>
      </c>
      <c r="S51" s="238">
        <v>0</v>
      </c>
      <c r="T51" s="216">
        <v>0</v>
      </c>
      <c r="U51" s="217">
        <v>0</v>
      </c>
      <c r="V51" s="215">
        <v>0</v>
      </c>
      <c r="W51" s="215">
        <v>0</v>
      </c>
      <c r="X51" s="215">
        <v>0</v>
      </c>
      <c r="Y51" s="215">
        <v>0</v>
      </c>
      <c r="Z51" s="67">
        <v>0</v>
      </c>
      <c r="AA51" s="217">
        <v>0</v>
      </c>
      <c r="AB51" s="215">
        <v>1</v>
      </c>
      <c r="AC51" s="215">
        <v>1</v>
      </c>
      <c r="AD51" s="215">
        <v>0</v>
      </c>
      <c r="AE51" s="215">
        <v>0</v>
      </c>
      <c r="AF51" s="218">
        <f t="shared" si="4"/>
        <v>1</v>
      </c>
      <c r="AG51" s="218">
        <f t="shared" si="5"/>
        <v>1</v>
      </c>
      <c r="AH51" s="62">
        <f t="shared" si="6"/>
        <v>2</v>
      </c>
      <c r="AI51" s="64">
        <v>52</v>
      </c>
      <c r="AJ51" s="63">
        <v>0</v>
      </c>
      <c r="AK51" s="64">
        <v>0</v>
      </c>
      <c r="AL51" s="64">
        <v>0</v>
      </c>
      <c r="AM51" s="64">
        <v>0</v>
      </c>
      <c r="AN51" s="65">
        <v>0</v>
      </c>
      <c r="AO51" s="66">
        <v>0</v>
      </c>
      <c r="AP51" s="65">
        <v>0</v>
      </c>
      <c r="AQ51" s="65">
        <v>0</v>
      </c>
      <c r="AR51" s="11">
        <v>0</v>
      </c>
      <c r="AS51" s="66">
        <v>0</v>
      </c>
      <c r="AT51" s="64">
        <v>0</v>
      </c>
      <c r="AU51" s="67">
        <v>0</v>
      </c>
      <c r="AV51" s="65">
        <v>0</v>
      </c>
      <c r="AW51" s="65">
        <v>0</v>
      </c>
      <c r="AX51" s="66">
        <v>0</v>
      </c>
      <c r="AY51" s="67">
        <v>0</v>
      </c>
      <c r="AZ51" s="65">
        <v>11</v>
      </c>
      <c r="BA51" s="66">
        <v>0</v>
      </c>
      <c r="BB51" s="65">
        <v>0</v>
      </c>
      <c r="BC51" s="65">
        <v>0</v>
      </c>
      <c r="BD51" s="65">
        <v>0</v>
      </c>
      <c r="BE51" s="65">
        <v>0</v>
      </c>
      <c r="BF51" s="66">
        <v>0</v>
      </c>
      <c r="BG51" s="64">
        <v>0</v>
      </c>
      <c r="BH51" s="65">
        <v>0</v>
      </c>
      <c r="BI51" s="66">
        <v>0</v>
      </c>
      <c r="BJ51" s="65">
        <v>0</v>
      </c>
      <c r="BK51" s="66">
        <v>0</v>
      </c>
      <c r="BL51" s="67">
        <v>0</v>
      </c>
      <c r="BM51" s="65">
        <v>0</v>
      </c>
      <c r="BN51" s="65">
        <v>0</v>
      </c>
      <c r="BO51" s="64">
        <v>0</v>
      </c>
      <c r="BP51" s="65">
        <v>0</v>
      </c>
      <c r="BQ51" s="66">
        <v>0</v>
      </c>
      <c r="BR51" s="65">
        <v>0</v>
      </c>
      <c r="BS51" s="64">
        <v>0</v>
      </c>
      <c r="BT51" s="65">
        <v>0</v>
      </c>
      <c r="BU51" s="65">
        <v>0</v>
      </c>
      <c r="BV51" s="65">
        <v>0</v>
      </c>
      <c r="BW51" s="64">
        <v>1</v>
      </c>
      <c r="BX51" s="68">
        <f t="shared" si="13"/>
        <v>52</v>
      </c>
      <c r="BY51" s="68">
        <f t="shared" si="7"/>
        <v>12</v>
      </c>
      <c r="BZ51" s="69">
        <f t="shared" si="8"/>
        <v>64</v>
      </c>
      <c r="CA51" s="64">
        <v>0</v>
      </c>
      <c r="CB51" s="64">
        <v>0</v>
      </c>
      <c r="CC51" s="64">
        <v>0</v>
      </c>
      <c r="CD51" s="65">
        <v>0</v>
      </c>
      <c r="CE51" s="66">
        <v>0</v>
      </c>
      <c r="CF51" s="65">
        <v>0</v>
      </c>
      <c r="CG51" s="66">
        <v>0</v>
      </c>
      <c r="CH51" s="65">
        <v>0</v>
      </c>
      <c r="CI51" s="65">
        <v>0</v>
      </c>
      <c r="CJ51" s="65">
        <v>0</v>
      </c>
      <c r="CK51" s="65">
        <v>0</v>
      </c>
      <c r="CL51" s="65">
        <v>0</v>
      </c>
      <c r="CM51" s="66">
        <v>0</v>
      </c>
      <c r="CN51" s="64">
        <v>0</v>
      </c>
      <c r="CO51" s="65">
        <v>0</v>
      </c>
      <c r="CP51" s="65">
        <v>0</v>
      </c>
      <c r="CQ51" s="66">
        <v>0</v>
      </c>
      <c r="CR51" s="66">
        <v>0</v>
      </c>
      <c r="CS51" s="64">
        <v>0</v>
      </c>
      <c r="CT51" s="64">
        <v>0</v>
      </c>
      <c r="CU51" s="64">
        <v>0</v>
      </c>
      <c r="CV51" s="65">
        <v>0</v>
      </c>
      <c r="CW51" s="65">
        <v>49</v>
      </c>
      <c r="CX51" s="66">
        <v>66</v>
      </c>
      <c r="CY51" s="64">
        <v>0</v>
      </c>
      <c r="CZ51" s="64">
        <v>0</v>
      </c>
      <c r="DA51" s="64">
        <v>0</v>
      </c>
      <c r="DB51" s="65">
        <v>0</v>
      </c>
      <c r="DC51" s="65">
        <v>0</v>
      </c>
      <c r="DD51" s="66">
        <v>0</v>
      </c>
      <c r="DE51" s="64">
        <v>0</v>
      </c>
      <c r="DF51" s="64">
        <v>0</v>
      </c>
      <c r="DG51" s="64">
        <v>0</v>
      </c>
      <c r="DH51" s="65">
        <v>0</v>
      </c>
      <c r="DI51" s="66">
        <v>0</v>
      </c>
      <c r="DJ51" s="64">
        <v>0</v>
      </c>
      <c r="DK51" s="65">
        <v>0</v>
      </c>
      <c r="DL51" s="65">
        <v>0</v>
      </c>
      <c r="DM51" s="65">
        <v>0</v>
      </c>
      <c r="DN51" s="66">
        <v>0</v>
      </c>
      <c r="DO51" s="64">
        <v>19</v>
      </c>
      <c r="DP51" s="65">
        <v>2</v>
      </c>
      <c r="DQ51" s="65">
        <v>0</v>
      </c>
      <c r="DR51" s="64">
        <v>0</v>
      </c>
      <c r="DS51" s="66">
        <v>0</v>
      </c>
      <c r="DT51" s="64">
        <v>0</v>
      </c>
      <c r="DU51" s="65">
        <v>0</v>
      </c>
      <c r="DV51" s="66">
        <v>0</v>
      </c>
      <c r="DW51" s="66">
        <v>0</v>
      </c>
      <c r="DX51" s="64">
        <v>0</v>
      </c>
      <c r="DY51" s="64">
        <v>0</v>
      </c>
      <c r="DZ51" s="65">
        <v>0</v>
      </c>
      <c r="EA51" s="65">
        <v>0</v>
      </c>
      <c r="EB51" s="64">
        <v>0</v>
      </c>
      <c r="EC51" s="65">
        <v>0</v>
      </c>
      <c r="ED51" s="64">
        <v>0</v>
      </c>
      <c r="EE51" s="64">
        <v>0</v>
      </c>
      <c r="EF51" s="65">
        <v>0</v>
      </c>
      <c r="EG51" s="64">
        <v>0</v>
      </c>
      <c r="EH51" s="67">
        <v>0</v>
      </c>
      <c r="EI51" s="65">
        <v>0</v>
      </c>
      <c r="EJ51" s="64">
        <v>0</v>
      </c>
      <c r="EK51" s="64">
        <v>0</v>
      </c>
      <c r="EL51" s="65">
        <v>0</v>
      </c>
      <c r="EM51" s="65">
        <v>0</v>
      </c>
      <c r="EN51" s="66">
        <v>0</v>
      </c>
      <c r="EO51" s="64">
        <v>0</v>
      </c>
      <c r="EP51" s="66">
        <v>0</v>
      </c>
      <c r="EQ51" s="64">
        <v>0</v>
      </c>
      <c r="ER51" s="67">
        <v>0</v>
      </c>
      <c r="ES51" s="65">
        <v>0</v>
      </c>
      <c r="ET51" s="66">
        <v>0</v>
      </c>
      <c r="EU51" s="64">
        <v>0</v>
      </c>
      <c r="EV51" s="64">
        <v>0</v>
      </c>
      <c r="EW51" s="66">
        <v>0</v>
      </c>
      <c r="EX51" s="65">
        <v>0</v>
      </c>
      <c r="EY51" s="65">
        <v>0</v>
      </c>
      <c r="EZ51" s="70">
        <v>0</v>
      </c>
      <c r="FA51" s="42">
        <v>0</v>
      </c>
      <c r="FB51" s="74">
        <v>0</v>
      </c>
      <c r="FC51" s="71">
        <f t="shared" si="9"/>
        <v>68</v>
      </c>
      <c r="FD51" s="71">
        <f t="shared" si="10"/>
        <v>68</v>
      </c>
      <c r="FE51" s="72">
        <f t="shared" si="11"/>
        <v>136</v>
      </c>
      <c r="FF51" s="72">
        <f t="shared" si="12"/>
        <v>227</v>
      </c>
    </row>
    <row r="52" spans="1:162" ht="30" customHeight="1">
      <c r="A52" s="237" t="s">
        <v>55</v>
      </c>
      <c r="B52" s="215" t="s">
        <v>1051</v>
      </c>
      <c r="C52" s="215">
        <v>0</v>
      </c>
      <c r="D52" s="11">
        <v>0</v>
      </c>
      <c r="E52" s="215">
        <v>0</v>
      </c>
      <c r="F52" s="11">
        <v>0</v>
      </c>
      <c r="G52" s="216">
        <v>0</v>
      </c>
      <c r="H52" s="128">
        <v>0</v>
      </c>
      <c r="I52" s="216">
        <v>0</v>
      </c>
      <c r="J52" s="217">
        <v>0</v>
      </c>
      <c r="K52" s="218">
        <f t="shared" si="1"/>
        <v>0</v>
      </c>
      <c r="L52" s="218">
        <f t="shared" si="2"/>
        <v>0</v>
      </c>
      <c r="M52" s="219">
        <f t="shared" si="3"/>
        <v>0</v>
      </c>
      <c r="N52" s="217">
        <v>0</v>
      </c>
      <c r="O52" s="215">
        <v>0</v>
      </c>
      <c r="P52" s="216">
        <v>0</v>
      </c>
      <c r="Q52" s="217">
        <v>0</v>
      </c>
      <c r="R52" s="220">
        <v>0</v>
      </c>
      <c r="S52" s="238">
        <v>0</v>
      </c>
      <c r="T52" s="216">
        <v>0</v>
      </c>
      <c r="U52" s="217">
        <v>0</v>
      </c>
      <c r="V52" s="215">
        <v>0</v>
      </c>
      <c r="W52" s="215">
        <v>0</v>
      </c>
      <c r="X52" s="215">
        <v>0</v>
      </c>
      <c r="Y52" s="215">
        <v>0</v>
      </c>
      <c r="Z52" s="67">
        <v>0</v>
      </c>
      <c r="AA52" s="217">
        <v>0</v>
      </c>
      <c r="AB52" s="215">
        <v>0</v>
      </c>
      <c r="AC52" s="215">
        <v>0</v>
      </c>
      <c r="AD52" s="215">
        <v>0</v>
      </c>
      <c r="AE52" s="215">
        <v>0</v>
      </c>
      <c r="AF52" s="218">
        <f t="shared" si="4"/>
        <v>0</v>
      </c>
      <c r="AG52" s="218">
        <f t="shared" si="5"/>
        <v>0</v>
      </c>
      <c r="AH52" s="62">
        <f t="shared" si="6"/>
        <v>0</v>
      </c>
      <c r="AI52" s="64">
        <v>0</v>
      </c>
      <c r="AJ52" s="63">
        <v>0</v>
      </c>
      <c r="AK52" s="64">
        <v>0</v>
      </c>
      <c r="AL52" s="64">
        <v>0</v>
      </c>
      <c r="AM52" s="64">
        <v>0</v>
      </c>
      <c r="AN52" s="65">
        <v>0</v>
      </c>
      <c r="AO52" s="66">
        <v>0</v>
      </c>
      <c r="AP52" s="65">
        <v>0</v>
      </c>
      <c r="AQ52" s="65">
        <v>0</v>
      </c>
      <c r="AR52" s="11">
        <v>0</v>
      </c>
      <c r="AS52" s="66">
        <v>0</v>
      </c>
      <c r="AT52" s="64">
        <v>0</v>
      </c>
      <c r="AU52" s="67">
        <v>0</v>
      </c>
      <c r="AV52" s="65">
        <v>0</v>
      </c>
      <c r="AW52" s="65">
        <v>0</v>
      </c>
      <c r="AX52" s="66">
        <v>0</v>
      </c>
      <c r="AY52" s="67">
        <v>0</v>
      </c>
      <c r="AZ52" s="65">
        <v>0</v>
      </c>
      <c r="BA52" s="66">
        <v>0</v>
      </c>
      <c r="BB52" s="65">
        <v>0</v>
      </c>
      <c r="BC52" s="65">
        <v>0</v>
      </c>
      <c r="BD52" s="65">
        <v>0</v>
      </c>
      <c r="BE52" s="65">
        <v>0</v>
      </c>
      <c r="BF52" s="66">
        <v>0</v>
      </c>
      <c r="BG52" s="64">
        <v>0</v>
      </c>
      <c r="BH52" s="65">
        <v>0</v>
      </c>
      <c r="BI52" s="66">
        <v>0</v>
      </c>
      <c r="BJ52" s="65">
        <v>0</v>
      </c>
      <c r="BK52" s="66">
        <v>0</v>
      </c>
      <c r="BL52" s="67">
        <v>0</v>
      </c>
      <c r="BM52" s="65">
        <v>0</v>
      </c>
      <c r="BN52" s="65">
        <v>0</v>
      </c>
      <c r="BO52" s="64">
        <v>0</v>
      </c>
      <c r="BP52" s="65">
        <v>0</v>
      </c>
      <c r="BQ52" s="66">
        <v>0</v>
      </c>
      <c r="BR52" s="65">
        <v>0</v>
      </c>
      <c r="BS52" s="64">
        <v>0</v>
      </c>
      <c r="BT52" s="65">
        <v>0</v>
      </c>
      <c r="BU52" s="65">
        <v>0</v>
      </c>
      <c r="BV52" s="65">
        <v>0</v>
      </c>
      <c r="BW52" s="64">
        <v>0</v>
      </c>
      <c r="BX52" s="68">
        <f t="shared" si="13"/>
        <v>0</v>
      </c>
      <c r="BY52" s="68">
        <f t="shared" si="7"/>
        <v>0</v>
      </c>
      <c r="BZ52" s="69">
        <f t="shared" si="8"/>
        <v>0</v>
      </c>
      <c r="CA52" s="64">
        <v>0</v>
      </c>
      <c r="CB52" s="64">
        <v>0</v>
      </c>
      <c r="CC52" s="64">
        <v>0</v>
      </c>
      <c r="CD52" s="65">
        <v>0</v>
      </c>
      <c r="CE52" s="66">
        <v>0</v>
      </c>
      <c r="CF52" s="65">
        <v>0</v>
      </c>
      <c r="CG52" s="66">
        <v>0</v>
      </c>
      <c r="CH52" s="65">
        <v>0</v>
      </c>
      <c r="CI52" s="65">
        <v>0</v>
      </c>
      <c r="CJ52" s="65">
        <v>0</v>
      </c>
      <c r="CK52" s="65">
        <v>0</v>
      </c>
      <c r="CL52" s="65">
        <v>0</v>
      </c>
      <c r="CM52" s="66">
        <v>0</v>
      </c>
      <c r="CN52" s="64">
        <v>0</v>
      </c>
      <c r="CO52" s="65">
        <v>0</v>
      </c>
      <c r="CP52" s="65">
        <v>0</v>
      </c>
      <c r="CQ52" s="66">
        <v>0</v>
      </c>
      <c r="CR52" s="66">
        <v>0</v>
      </c>
      <c r="CS52" s="64">
        <v>0</v>
      </c>
      <c r="CT52" s="64">
        <v>0</v>
      </c>
      <c r="CU52" s="64">
        <v>0</v>
      </c>
      <c r="CV52" s="65">
        <v>0</v>
      </c>
      <c r="CW52" s="65">
        <v>0</v>
      </c>
      <c r="CX52" s="66">
        <v>0</v>
      </c>
      <c r="CY52" s="64">
        <v>0</v>
      </c>
      <c r="CZ52" s="64">
        <v>0</v>
      </c>
      <c r="DA52" s="64">
        <v>0</v>
      </c>
      <c r="DB52" s="65">
        <v>0</v>
      </c>
      <c r="DC52" s="65">
        <v>0</v>
      </c>
      <c r="DD52" s="66">
        <v>0</v>
      </c>
      <c r="DE52" s="64">
        <v>0</v>
      </c>
      <c r="DF52" s="64">
        <v>0</v>
      </c>
      <c r="DG52" s="64">
        <v>0</v>
      </c>
      <c r="DH52" s="65">
        <v>0</v>
      </c>
      <c r="DI52" s="66">
        <v>0</v>
      </c>
      <c r="DJ52" s="64">
        <v>0</v>
      </c>
      <c r="DK52" s="65">
        <v>0</v>
      </c>
      <c r="DL52" s="65">
        <v>0</v>
      </c>
      <c r="DM52" s="65">
        <v>0</v>
      </c>
      <c r="DN52" s="66">
        <v>8</v>
      </c>
      <c r="DO52" s="64">
        <v>0</v>
      </c>
      <c r="DP52" s="65">
        <v>0</v>
      </c>
      <c r="DQ52" s="65">
        <v>0</v>
      </c>
      <c r="DR52" s="64">
        <v>0</v>
      </c>
      <c r="DS52" s="66">
        <v>0</v>
      </c>
      <c r="DT52" s="64">
        <v>0</v>
      </c>
      <c r="DU52" s="65">
        <v>0</v>
      </c>
      <c r="DV52" s="66">
        <v>0</v>
      </c>
      <c r="DW52" s="66">
        <v>0</v>
      </c>
      <c r="DX52" s="64">
        <v>0</v>
      </c>
      <c r="DY52" s="64">
        <v>0</v>
      </c>
      <c r="DZ52" s="65">
        <v>0</v>
      </c>
      <c r="EA52" s="65">
        <v>0</v>
      </c>
      <c r="EB52" s="64">
        <v>0</v>
      </c>
      <c r="EC52" s="65">
        <v>0</v>
      </c>
      <c r="ED52" s="64">
        <v>0</v>
      </c>
      <c r="EE52" s="64">
        <v>0</v>
      </c>
      <c r="EF52" s="65">
        <v>0</v>
      </c>
      <c r="EG52" s="64">
        <v>0</v>
      </c>
      <c r="EH52" s="67">
        <v>0</v>
      </c>
      <c r="EI52" s="65">
        <v>0</v>
      </c>
      <c r="EJ52" s="64">
        <v>0</v>
      </c>
      <c r="EK52" s="64">
        <v>0</v>
      </c>
      <c r="EL52" s="65">
        <v>0</v>
      </c>
      <c r="EM52" s="65">
        <v>0</v>
      </c>
      <c r="EN52" s="66">
        <v>0</v>
      </c>
      <c r="EO52" s="64">
        <v>0</v>
      </c>
      <c r="EP52" s="66">
        <v>0</v>
      </c>
      <c r="EQ52" s="64">
        <v>0</v>
      </c>
      <c r="ER52" s="67">
        <v>0</v>
      </c>
      <c r="ES52" s="65">
        <v>0</v>
      </c>
      <c r="ET52" s="66">
        <v>0</v>
      </c>
      <c r="EU52" s="64">
        <v>0</v>
      </c>
      <c r="EV52" s="64">
        <v>0</v>
      </c>
      <c r="EW52" s="66">
        <v>0</v>
      </c>
      <c r="EX52" s="65">
        <v>0</v>
      </c>
      <c r="EY52" s="65">
        <v>0</v>
      </c>
      <c r="EZ52" s="70">
        <v>0</v>
      </c>
      <c r="FA52" s="42">
        <v>1</v>
      </c>
      <c r="FB52" s="74">
        <v>0</v>
      </c>
      <c r="FC52" s="71">
        <f t="shared" si="9"/>
        <v>1</v>
      </c>
      <c r="FD52" s="71">
        <f t="shared" si="10"/>
        <v>8</v>
      </c>
      <c r="FE52" s="72">
        <f t="shared" si="11"/>
        <v>9</v>
      </c>
      <c r="FF52" s="72">
        <f t="shared" si="12"/>
        <v>9</v>
      </c>
    </row>
    <row r="53" spans="1:162" ht="30" customHeight="1">
      <c r="A53" s="237" t="s">
        <v>998</v>
      </c>
      <c r="B53" s="215" t="s">
        <v>1052</v>
      </c>
      <c r="C53" s="215">
        <v>0</v>
      </c>
      <c r="D53" s="11">
        <v>0</v>
      </c>
      <c r="E53" s="215">
        <v>0</v>
      </c>
      <c r="F53" s="11">
        <v>0</v>
      </c>
      <c r="G53" s="216">
        <v>0</v>
      </c>
      <c r="H53" s="128">
        <v>0</v>
      </c>
      <c r="I53" s="216">
        <v>1</v>
      </c>
      <c r="J53" s="217">
        <v>1</v>
      </c>
      <c r="K53" s="218">
        <f t="shared" si="1"/>
        <v>1</v>
      </c>
      <c r="L53" s="218">
        <f t="shared" si="2"/>
        <v>1</v>
      </c>
      <c r="M53" s="219">
        <f t="shared" si="3"/>
        <v>2</v>
      </c>
      <c r="N53" s="217">
        <v>0</v>
      </c>
      <c r="O53" s="215">
        <v>0</v>
      </c>
      <c r="P53" s="216">
        <v>0</v>
      </c>
      <c r="Q53" s="217">
        <v>0</v>
      </c>
      <c r="R53" s="220">
        <v>0</v>
      </c>
      <c r="S53" s="238">
        <v>0</v>
      </c>
      <c r="T53" s="216">
        <v>0</v>
      </c>
      <c r="U53" s="217">
        <v>0</v>
      </c>
      <c r="V53" s="215">
        <v>0</v>
      </c>
      <c r="W53" s="215">
        <v>0</v>
      </c>
      <c r="X53" s="215">
        <v>0</v>
      </c>
      <c r="Y53" s="215">
        <v>0</v>
      </c>
      <c r="Z53" s="67">
        <v>0</v>
      </c>
      <c r="AA53" s="217">
        <v>0</v>
      </c>
      <c r="AB53" s="215">
        <v>0</v>
      </c>
      <c r="AC53" s="215">
        <v>0</v>
      </c>
      <c r="AD53" s="215">
        <v>0</v>
      </c>
      <c r="AE53" s="215">
        <v>0</v>
      </c>
      <c r="AF53" s="218">
        <f t="shared" si="4"/>
        <v>0</v>
      </c>
      <c r="AG53" s="218">
        <f t="shared" si="5"/>
        <v>0</v>
      </c>
      <c r="AH53" s="62">
        <f t="shared" si="6"/>
        <v>0</v>
      </c>
      <c r="AI53" s="64">
        <v>0</v>
      </c>
      <c r="AJ53" s="63">
        <v>0</v>
      </c>
      <c r="AK53" s="64">
        <v>0</v>
      </c>
      <c r="AL53" s="64">
        <v>0</v>
      </c>
      <c r="AM53" s="64">
        <v>0</v>
      </c>
      <c r="AN53" s="65">
        <v>0</v>
      </c>
      <c r="AO53" s="66">
        <v>0</v>
      </c>
      <c r="AP53" s="65">
        <v>0</v>
      </c>
      <c r="AQ53" s="65">
        <v>0</v>
      </c>
      <c r="AR53" s="11">
        <v>0</v>
      </c>
      <c r="AS53" s="66">
        <v>0</v>
      </c>
      <c r="AT53" s="64">
        <v>0</v>
      </c>
      <c r="AU53" s="67">
        <v>0</v>
      </c>
      <c r="AV53" s="65">
        <v>0</v>
      </c>
      <c r="AW53" s="65">
        <v>0</v>
      </c>
      <c r="AX53" s="66">
        <v>0</v>
      </c>
      <c r="AY53" s="67">
        <v>0</v>
      </c>
      <c r="AZ53" s="65">
        <v>0</v>
      </c>
      <c r="BA53" s="66">
        <v>0</v>
      </c>
      <c r="BB53" s="65">
        <v>0</v>
      </c>
      <c r="BC53" s="65">
        <v>0</v>
      </c>
      <c r="BD53" s="65">
        <v>0</v>
      </c>
      <c r="BE53" s="65">
        <v>0</v>
      </c>
      <c r="BF53" s="66">
        <v>0</v>
      </c>
      <c r="BG53" s="64">
        <v>0</v>
      </c>
      <c r="BH53" s="65">
        <v>0</v>
      </c>
      <c r="BI53" s="66">
        <v>0</v>
      </c>
      <c r="BJ53" s="65">
        <v>0</v>
      </c>
      <c r="BK53" s="66">
        <v>0</v>
      </c>
      <c r="BL53" s="67">
        <v>0</v>
      </c>
      <c r="BM53" s="65">
        <v>0</v>
      </c>
      <c r="BN53" s="65">
        <v>0</v>
      </c>
      <c r="BO53" s="64">
        <v>0</v>
      </c>
      <c r="BP53" s="65">
        <v>0</v>
      </c>
      <c r="BQ53" s="66">
        <v>0</v>
      </c>
      <c r="BR53" s="65">
        <v>0</v>
      </c>
      <c r="BS53" s="64">
        <v>0</v>
      </c>
      <c r="BT53" s="65">
        <v>0</v>
      </c>
      <c r="BU53" s="65">
        <v>0</v>
      </c>
      <c r="BV53" s="65">
        <v>0</v>
      </c>
      <c r="BW53" s="64">
        <v>0</v>
      </c>
      <c r="BX53" s="68">
        <f t="shared" si="13"/>
        <v>0</v>
      </c>
      <c r="BY53" s="68">
        <f t="shared" si="7"/>
        <v>0</v>
      </c>
      <c r="BZ53" s="69">
        <f t="shared" si="8"/>
        <v>0</v>
      </c>
      <c r="CA53" s="64">
        <v>0</v>
      </c>
      <c r="CB53" s="64">
        <v>0</v>
      </c>
      <c r="CC53" s="64">
        <v>0</v>
      </c>
      <c r="CD53" s="65">
        <v>0</v>
      </c>
      <c r="CE53" s="66">
        <v>0</v>
      </c>
      <c r="CF53" s="65">
        <v>0</v>
      </c>
      <c r="CG53" s="66">
        <v>0</v>
      </c>
      <c r="CH53" s="65">
        <v>0</v>
      </c>
      <c r="CI53" s="65">
        <v>0</v>
      </c>
      <c r="CJ53" s="65">
        <v>0</v>
      </c>
      <c r="CK53" s="65">
        <v>0</v>
      </c>
      <c r="CL53" s="65">
        <v>0</v>
      </c>
      <c r="CM53" s="66">
        <v>0</v>
      </c>
      <c r="CN53" s="64">
        <v>0</v>
      </c>
      <c r="CO53" s="65">
        <v>0</v>
      </c>
      <c r="CP53" s="65">
        <v>0</v>
      </c>
      <c r="CQ53" s="66">
        <v>0</v>
      </c>
      <c r="CR53" s="66">
        <v>0</v>
      </c>
      <c r="CS53" s="64">
        <v>0</v>
      </c>
      <c r="CT53" s="64">
        <v>0</v>
      </c>
      <c r="CU53" s="64">
        <v>0</v>
      </c>
      <c r="CV53" s="65">
        <v>0</v>
      </c>
      <c r="CW53" s="65">
        <v>0</v>
      </c>
      <c r="CX53" s="66">
        <v>0</v>
      </c>
      <c r="CY53" s="64">
        <v>0</v>
      </c>
      <c r="CZ53" s="64">
        <v>0</v>
      </c>
      <c r="DA53" s="64">
        <v>0</v>
      </c>
      <c r="DB53" s="65">
        <v>0</v>
      </c>
      <c r="DC53" s="65">
        <v>0</v>
      </c>
      <c r="DD53" s="66">
        <v>0</v>
      </c>
      <c r="DE53" s="64">
        <v>0</v>
      </c>
      <c r="DF53" s="64">
        <v>0</v>
      </c>
      <c r="DG53" s="64">
        <v>0</v>
      </c>
      <c r="DH53" s="65">
        <v>0</v>
      </c>
      <c r="DI53" s="66">
        <v>0</v>
      </c>
      <c r="DJ53" s="64">
        <v>0</v>
      </c>
      <c r="DK53" s="65">
        <v>0</v>
      </c>
      <c r="DL53" s="65">
        <v>0</v>
      </c>
      <c r="DM53" s="65">
        <v>0</v>
      </c>
      <c r="DN53" s="66">
        <v>0</v>
      </c>
      <c r="DO53" s="64">
        <v>0</v>
      </c>
      <c r="DP53" s="65">
        <v>0</v>
      </c>
      <c r="DQ53" s="65">
        <v>0</v>
      </c>
      <c r="DR53" s="64">
        <v>0</v>
      </c>
      <c r="DS53" s="66">
        <v>0</v>
      </c>
      <c r="DT53" s="64">
        <v>0</v>
      </c>
      <c r="DU53" s="65">
        <v>0</v>
      </c>
      <c r="DV53" s="66">
        <v>0</v>
      </c>
      <c r="DW53" s="66">
        <v>0</v>
      </c>
      <c r="DX53" s="64">
        <v>0</v>
      </c>
      <c r="DY53" s="64">
        <v>0</v>
      </c>
      <c r="DZ53" s="65">
        <v>0</v>
      </c>
      <c r="EA53" s="65">
        <v>0</v>
      </c>
      <c r="EB53" s="64">
        <v>0</v>
      </c>
      <c r="EC53" s="65">
        <v>0</v>
      </c>
      <c r="ED53" s="64">
        <v>0</v>
      </c>
      <c r="EE53" s="64">
        <v>0</v>
      </c>
      <c r="EF53" s="65">
        <v>0</v>
      </c>
      <c r="EG53" s="64">
        <v>0</v>
      </c>
      <c r="EH53" s="67">
        <v>0</v>
      </c>
      <c r="EI53" s="65">
        <v>0</v>
      </c>
      <c r="EJ53" s="64">
        <v>0</v>
      </c>
      <c r="EK53" s="64">
        <v>0</v>
      </c>
      <c r="EL53" s="65">
        <v>0</v>
      </c>
      <c r="EM53" s="65">
        <v>0</v>
      </c>
      <c r="EN53" s="66">
        <v>0</v>
      </c>
      <c r="EO53" s="64">
        <v>0</v>
      </c>
      <c r="EP53" s="66">
        <v>0</v>
      </c>
      <c r="EQ53" s="64">
        <v>0</v>
      </c>
      <c r="ER53" s="67">
        <v>0</v>
      </c>
      <c r="ES53" s="65">
        <v>0</v>
      </c>
      <c r="ET53" s="66">
        <v>0</v>
      </c>
      <c r="EU53" s="64">
        <v>0</v>
      </c>
      <c r="EV53" s="64">
        <v>0</v>
      </c>
      <c r="EW53" s="66">
        <v>0</v>
      </c>
      <c r="EX53" s="65">
        <v>0</v>
      </c>
      <c r="EY53" s="65">
        <v>0</v>
      </c>
      <c r="EZ53" s="70">
        <v>0</v>
      </c>
      <c r="FA53" s="42">
        <v>1</v>
      </c>
      <c r="FB53" s="74">
        <v>0</v>
      </c>
      <c r="FC53" s="71">
        <f t="shared" si="9"/>
        <v>1</v>
      </c>
      <c r="FD53" s="71">
        <f t="shared" si="10"/>
        <v>0</v>
      </c>
      <c r="FE53" s="72">
        <f t="shared" si="11"/>
        <v>1</v>
      </c>
      <c r="FF53" s="72">
        <f t="shared" si="12"/>
        <v>3</v>
      </c>
    </row>
    <row r="54" spans="1:162" ht="30" customHeight="1">
      <c r="A54" s="237" t="s">
        <v>999</v>
      </c>
      <c r="B54" s="215" t="s">
        <v>1052</v>
      </c>
      <c r="C54" s="215">
        <v>0</v>
      </c>
      <c r="D54" s="11">
        <v>3</v>
      </c>
      <c r="E54" s="215">
        <v>0</v>
      </c>
      <c r="F54" s="11">
        <v>0</v>
      </c>
      <c r="G54" s="216">
        <v>0</v>
      </c>
      <c r="H54" s="128">
        <v>0</v>
      </c>
      <c r="I54" s="216">
        <v>0</v>
      </c>
      <c r="J54" s="217">
        <v>0</v>
      </c>
      <c r="K54" s="218">
        <f t="shared" si="1"/>
        <v>0</v>
      </c>
      <c r="L54" s="218">
        <f t="shared" si="2"/>
        <v>3</v>
      </c>
      <c r="M54" s="219">
        <f t="shared" si="3"/>
        <v>3</v>
      </c>
      <c r="N54" s="217">
        <v>0</v>
      </c>
      <c r="O54" s="215">
        <v>0</v>
      </c>
      <c r="P54" s="216">
        <v>0</v>
      </c>
      <c r="Q54" s="217">
        <v>0</v>
      </c>
      <c r="R54" s="220">
        <v>0</v>
      </c>
      <c r="S54" s="238">
        <v>0</v>
      </c>
      <c r="T54" s="216">
        <v>0</v>
      </c>
      <c r="U54" s="217">
        <v>0</v>
      </c>
      <c r="V54" s="215">
        <v>0</v>
      </c>
      <c r="W54" s="215">
        <v>0</v>
      </c>
      <c r="X54" s="215">
        <v>0</v>
      </c>
      <c r="Y54" s="215">
        <v>0</v>
      </c>
      <c r="Z54" s="67">
        <v>0</v>
      </c>
      <c r="AA54" s="217">
        <v>0</v>
      </c>
      <c r="AB54" s="215">
        <v>0</v>
      </c>
      <c r="AC54" s="215">
        <v>0</v>
      </c>
      <c r="AD54" s="215">
        <v>0</v>
      </c>
      <c r="AE54" s="215">
        <v>0</v>
      </c>
      <c r="AF54" s="218">
        <f t="shared" si="4"/>
        <v>0</v>
      </c>
      <c r="AG54" s="218">
        <f t="shared" si="5"/>
        <v>0</v>
      </c>
      <c r="AH54" s="62">
        <f t="shared" si="6"/>
        <v>0</v>
      </c>
      <c r="AI54" s="64">
        <v>0</v>
      </c>
      <c r="AJ54" s="63">
        <v>0</v>
      </c>
      <c r="AK54" s="64">
        <v>0</v>
      </c>
      <c r="AL54" s="64">
        <v>0</v>
      </c>
      <c r="AM54" s="64">
        <v>0</v>
      </c>
      <c r="AN54" s="65">
        <v>0</v>
      </c>
      <c r="AO54" s="66">
        <v>0</v>
      </c>
      <c r="AP54" s="65">
        <v>0</v>
      </c>
      <c r="AQ54" s="65">
        <v>0</v>
      </c>
      <c r="AR54" s="11">
        <v>0</v>
      </c>
      <c r="AS54" s="66">
        <v>0</v>
      </c>
      <c r="AT54" s="64">
        <v>0</v>
      </c>
      <c r="AU54" s="67">
        <v>0</v>
      </c>
      <c r="AV54" s="65">
        <v>0</v>
      </c>
      <c r="AW54" s="65">
        <v>0</v>
      </c>
      <c r="AX54" s="66">
        <v>0</v>
      </c>
      <c r="AY54" s="67">
        <v>0</v>
      </c>
      <c r="AZ54" s="65">
        <v>0</v>
      </c>
      <c r="BA54" s="66">
        <v>0</v>
      </c>
      <c r="BB54" s="65">
        <v>0</v>
      </c>
      <c r="BC54" s="65">
        <v>0</v>
      </c>
      <c r="BD54" s="65">
        <v>0</v>
      </c>
      <c r="BE54" s="65">
        <v>0</v>
      </c>
      <c r="BF54" s="66">
        <v>0</v>
      </c>
      <c r="BG54" s="64">
        <v>0</v>
      </c>
      <c r="BH54" s="65">
        <v>0</v>
      </c>
      <c r="BI54" s="66">
        <v>0</v>
      </c>
      <c r="BJ54" s="65">
        <v>0</v>
      </c>
      <c r="BK54" s="66">
        <v>0</v>
      </c>
      <c r="BL54" s="67">
        <v>0</v>
      </c>
      <c r="BM54" s="65">
        <v>0</v>
      </c>
      <c r="BN54" s="65">
        <v>0</v>
      </c>
      <c r="BO54" s="64">
        <v>0</v>
      </c>
      <c r="BP54" s="65">
        <v>0</v>
      </c>
      <c r="BQ54" s="66">
        <v>0</v>
      </c>
      <c r="BR54" s="65">
        <v>0</v>
      </c>
      <c r="BS54" s="64">
        <v>0</v>
      </c>
      <c r="BT54" s="65">
        <v>0</v>
      </c>
      <c r="BU54" s="65">
        <v>0</v>
      </c>
      <c r="BV54" s="65">
        <v>0</v>
      </c>
      <c r="BW54" s="64">
        <v>0</v>
      </c>
      <c r="BX54" s="68">
        <f t="shared" si="13"/>
        <v>0</v>
      </c>
      <c r="BY54" s="68">
        <f t="shared" si="7"/>
        <v>0</v>
      </c>
      <c r="BZ54" s="69">
        <f t="shared" si="8"/>
        <v>0</v>
      </c>
      <c r="CA54" s="64">
        <v>0</v>
      </c>
      <c r="CB54" s="64">
        <v>0</v>
      </c>
      <c r="CC54" s="64">
        <v>0</v>
      </c>
      <c r="CD54" s="65">
        <v>0</v>
      </c>
      <c r="CE54" s="66">
        <v>0</v>
      </c>
      <c r="CF54" s="65">
        <v>0</v>
      </c>
      <c r="CG54" s="66">
        <v>0</v>
      </c>
      <c r="CH54" s="65">
        <v>0</v>
      </c>
      <c r="CI54" s="65">
        <v>0</v>
      </c>
      <c r="CJ54" s="65">
        <v>0</v>
      </c>
      <c r="CK54" s="65">
        <v>0</v>
      </c>
      <c r="CL54" s="65">
        <v>0</v>
      </c>
      <c r="CM54" s="66">
        <v>0</v>
      </c>
      <c r="CN54" s="64">
        <v>0</v>
      </c>
      <c r="CO54" s="65">
        <v>0</v>
      </c>
      <c r="CP54" s="65">
        <v>0</v>
      </c>
      <c r="CQ54" s="66">
        <v>0</v>
      </c>
      <c r="CR54" s="66">
        <v>0</v>
      </c>
      <c r="CS54" s="64">
        <v>0</v>
      </c>
      <c r="CT54" s="64">
        <v>0</v>
      </c>
      <c r="CU54" s="64">
        <v>20</v>
      </c>
      <c r="CV54" s="65">
        <v>0</v>
      </c>
      <c r="CW54" s="65">
        <v>22</v>
      </c>
      <c r="CX54" s="66">
        <v>0</v>
      </c>
      <c r="CY54" s="64">
        <v>0</v>
      </c>
      <c r="CZ54" s="64">
        <v>0</v>
      </c>
      <c r="DA54" s="64">
        <v>0</v>
      </c>
      <c r="DB54" s="65">
        <v>0</v>
      </c>
      <c r="DC54" s="65">
        <v>0</v>
      </c>
      <c r="DD54" s="66">
        <v>0</v>
      </c>
      <c r="DE54" s="64">
        <v>0</v>
      </c>
      <c r="DF54" s="64">
        <v>0</v>
      </c>
      <c r="DG54" s="64">
        <v>0</v>
      </c>
      <c r="DH54" s="65">
        <v>0</v>
      </c>
      <c r="DI54" s="66">
        <v>0</v>
      </c>
      <c r="DJ54" s="64">
        <v>0</v>
      </c>
      <c r="DK54" s="65">
        <v>0</v>
      </c>
      <c r="DL54" s="65">
        <v>0</v>
      </c>
      <c r="DM54" s="65">
        <v>0</v>
      </c>
      <c r="DN54" s="66">
        <v>0</v>
      </c>
      <c r="DO54" s="64">
        <v>0</v>
      </c>
      <c r="DP54" s="65">
        <v>0</v>
      </c>
      <c r="DQ54" s="65">
        <v>0</v>
      </c>
      <c r="DR54" s="64">
        <v>0</v>
      </c>
      <c r="DS54" s="66">
        <v>0</v>
      </c>
      <c r="DT54" s="64">
        <v>0</v>
      </c>
      <c r="DU54" s="65">
        <v>0</v>
      </c>
      <c r="DV54" s="66">
        <v>0</v>
      </c>
      <c r="DW54" s="66">
        <v>0</v>
      </c>
      <c r="DX54" s="64">
        <v>0</v>
      </c>
      <c r="DY54" s="64">
        <v>0</v>
      </c>
      <c r="DZ54" s="65">
        <v>0</v>
      </c>
      <c r="EA54" s="65">
        <v>0</v>
      </c>
      <c r="EB54" s="64">
        <v>0</v>
      </c>
      <c r="EC54" s="65">
        <v>0</v>
      </c>
      <c r="ED54" s="64">
        <v>0</v>
      </c>
      <c r="EE54" s="64">
        <v>0</v>
      </c>
      <c r="EF54" s="65">
        <v>0</v>
      </c>
      <c r="EG54" s="64">
        <v>0</v>
      </c>
      <c r="EH54" s="67">
        <v>0</v>
      </c>
      <c r="EI54" s="65">
        <v>0</v>
      </c>
      <c r="EJ54" s="64">
        <v>0</v>
      </c>
      <c r="EK54" s="64">
        <v>0</v>
      </c>
      <c r="EL54" s="65">
        <v>0</v>
      </c>
      <c r="EM54" s="65">
        <v>0</v>
      </c>
      <c r="EN54" s="66">
        <v>0</v>
      </c>
      <c r="EO54" s="64">
        <v>0</v>
      </c>
      <c r="EP54" s="66">
        <v>0</v>
      </c>
      <c r="EQ54" s="64">
        <v>0</v>
      </c>
      <c r="ER54" s="67">
        <v>0</v>
      </c>
      <c r="ES54" s="65">
        <v>0</v>
      </c>
      <c r="ET54" s="66">
        <v>0</v>
      </c>
      <c r="EU54" s="64">
        <v>0</v>
      </c>
      <c r="EV54" s="64">
        <v>0</v>
      </c>
      <c r="EW54" s="66">
        <v>0</v>
      </c>
      <c r="EX54" s="65">
        <v>0</v>
      </c>
      <c r="EY54" s="65">
        <v>0</v>
      </c>
      <c r="EZ54" s="70">
        <v>0</v>
      </c>
      <c r="FA54" s="42">
        <v>0</v>
      </c>
      <c r="FB54" s="74">
        <v>0</v>
      </c>
      <c r="FC54" s="71">
        <f t="shared" si="9"/>
        <v>42</v>
      </c>
      <c r="FD54" s="71">
        <f t="shared" si="10"/>
        <v>0</v>
      </c>
      <c r="FE54" s="72">
        <f t="shared" si="11"/>
        <v>42</v>
      </c>
      <c r="FF54" s="72">
        <f t="shared" si="12"/>
        <v>45</v>
      </c>
    </row>
    <row r="55" spans="1:162" ht="30" customHeight="1">
      <c r="A55" s="237" t="s">
        <v>1000</v>
      </c>
      <c r="B55" s="215" t="s">
        <v>1052</v>
      </c>
      <c r="C55" s="215">
        <v>0</v>
      </c>
      <c r="D55" s="11">
        <v>0</v>
      </c>
      <c r="E55" s="215">
        <v>0</v>
      </c>
      <c r="F55" s="11">
        <v>0</v>
      </c>
      <c r="G55" s="216">
        <v>0</v>
      </c>
      <c r="H55" s="128">
        <v>0</v>
      </c>
      <c r="I55" s="216">
        <v>1</v>
      </c>
      <c r="J55" s="217">
        <v>0</v>
      </c>
      <c r="K55" s="218">
        <f t="shared" si="1"/>
        <v>1</v>
      </c>
      <c r="L55" s="218">
        <f t="shared" si="2"/>
        <v>0</v>
      </c>
      <c r="M55" s="219">
        <f t="shared" si="3"/>
        <v>1</v>
      </c>
      <c r="N55" s="217">
        <v>0</v>
      </c>
      <c r="O55" s="215">
        <v>0</v>
      </c>
      <c r="P55" s="216">
        <v>0</v>
      </c>
      <c r="Q55" s="217">
        <v>0</v>
      </c>
      <c r="R55" s="220">
        <v>0</v>
      </c>
      <c r="S55" s="238">
        <v>0</v>
      </c>
      <c r="T55" s="216">
        <v>0</v>
      </c>
      <c r="U55" s="217">
        <v>0</v>
      </c>
      <c r="V55" s="215">
        <v>0</v>
      </c>
      <c r="W55" s="215">
        <v>0</v>
      </c>
      <c r="X55" s="215">
        <v>0</v>
      </c>
      <c r="Y55" s="215">
        <v>0</v>
      </c>
      <c r="Z55" s="67">
        <v>0</v>
      </c>
      <c r="AA55" s="217">
        <v>0</v>
      </c>
      <c r="AB55" s="215">
        <v>0</v>
      </c>
      <c r="AC55" s="215">
        <v>0</v>
      </c>
      <c r="AD55" s="215">
        <v>0</v>
      </c>
      <c r="AE55" s="215">
        <v>0</v>
      </c>
      <c r="AF55" s="218">
        <f t="shared" si="4"/>
        <v>0</v>
      </c>
      <c r="AG55" s="218">
        <f t="shared" si="5"/>
        <v>0</v>
      </c>
      <c r="AH55" s="62">
        <f t="shared" si="6"/>
        <v>0</v>
      </c>
      <c r="AI55" s="64">
        <v>0</v>
      </c>
      <c r="AJ55" s="63">
        <v>0</v>
      </c>
      <c r="AK55" s="64">
        <v>0</v>
      </c>
      <c r="AL55" s="64">
        <v>0</v>
      </c>
      <c r="AM55" s="64">
        <v>0</v>
      </c>
      <c r="AN55" s="65">
        <v>0</v>
      </c>
      <c r="AO55" s="66">
        <v>0</v>
      </c>
      <c r="AP55" s="65">
        <v>0</v>
      </c>
      <c r="AQ55" s="65">
        <v>0</v>
      </c>
      <c r="AR55" s="11">
        <v>0</v>
      </c>
      <c r="AS55" s="66">
        <v>0</v>
      </c>
      <c r="AT55" s="64">
        <v>0</v>
      </c>
      <c r="AU55" s="67">
        <v>0</v>
      </c>
      <c r="AV55" s="65">
        <v>0</v>
      </c>
      <c r="AW55" s="65">
        <v>0</v>
      </c>
      <c r="AX55" s="66">
        <v>0</v>
      </c>
      <c r="AY55" s="67">
        <v>0</v>
      </c>
      <c r="AZ55" s="65">
        <v>0</v>
      </c>
      <c r="BA55" s="66">
        <v>0</v>
      </c>
      <c r="BB55" s="65">
        <v>0</v>
      </c>
      <c r="BC55" s="65">
        <v>0</v>
      </c>
      <c r="BD55" s="65">
        <v>0</v>
      </c>
      <c r="BE55" s="65">
        <v>0</v>
      </c>
      <c r="BF55" s="66">
        <v>0</v>
      </c>
      <c r="BG55" s="64">
        <v>0</v>
      </c>
      <c r="BH55" s="65">
        <v>0</v>
      </c>
      <c r="BI55" s="66">
        <v>0</v>
      </c>
      <c r="BJ55" s="65">
        <v>0</v>
      </c>
      <c r="BK55" s="66">
        <v>0</v>
      </c>
      <c r="BL55" s="67">
        <v>0</v>
      </c>
      <c r="BM55" s="65">
        <v>0</v>
      </c>
      <c r="BN55" s="65">
        <v>0</v>
      </c>
      <c r="BO55" s="64">
        <v>0</v>
      </c>
      <c r="BP55" s="65">
        <v>0</v>
      </c>
      <c r="BQ55" s="66">
        <v>0</v>
      </c>
      <c r="BR55" s="65">
        <v>0</v>
      </c>
      <c r="BS55" s="64">
        <v>0</v>
      </c>
      <c r="BT55" s="65">
        <v>0</v>
      </c>
      <c r="BU55" s="65">
        <v>0</v>
      </c>
      <c r="BV55" s="65">
        <v>0</v>
      </c>
      <c r="BW55" s="64">
        <v>0</v>
      </c>
      <c r="BX55" s="68">
        <f t="shared" si="13"/>
        <v>0</v>
      </c>
      <c r="BY55" s="68">
        <f t="shared" si="7"/>
        <v>0</v>
      </c>
      <c r="BZ55" s="69">
        <f t="shared" si="8"/>
        <v>0</v>
      </c>
      <c r="CA55" s="64">
        <v>0</v>
      </c>
      <c r="CB55" s="64">
        <v>0</v>
      </c>
      <c r="CC55" s="64">
        <v>0</v>
      </c>
      <c r="CD55" s="65">
        <v>0</v>
      </c>
      <c r="CE55" s="66">
        <v>0</v>
      </c>
      <c r="CF55" s="65">
        <v>0</v>
      </c>
      <c r="CG55" s="66">
        <v>0</v>
      </c>
      <c r="CH55" s="65">
        <v>0</v>
      </c>
      <c r="CI55" s="65">
        <v>0</v>
      </c>
      <c r="CJ55" s="65">
        <v>0</v>
      </c>
      <c r="CK55" s="65">
        <v>0</v>
      </c>
      <c r="CL55" s="65">
        <v>0</v>
      </c>
      <c r="CM55" s="66">
        <v>0</v>
      </c>
      <c r="CN55" s="64">
        <v>0</v>
      </c>
      <c r="CO55" s="65">
        <v>0</v>
      </c>
      <c r="CP55" s="65">
        <v>0</v>
      </c>
      <c r="CQ55" s="66">
        <v>0</v>
      </c>
      <c r="CR55" s="66">
        <v>0</v>
      </c>
      <c r="CS55" s="64">
        <v>0</v>
      </c>
      <c r="CT55" s="64">
        <v>0</v>
      </c>
      <c r="CU55" s="64">
        <v>0</v>
      </c>
      <c r="CV55" s="65">
        <v>0</v>
      </c>
      <c r="CW55" s="65">
        <v>0</v>
      </c>
      <c r="CX55" s="66">
        <v>0</v>
      </c>
      <c r="CY55" s="64">
        <v>0</v>
      </c>
      <c r="CZ55" s="64">
        <v>0</v>
      </c>
      <c r="DA55" s="64">
        <v>0</v>
      </c>
      <c r="DB55" s="65">
        <v>0</v>
      </c>
      <c r="DC55" s="65">
        <v>0</v>
      </c>
      <c r="DD55" s="66">
        <v>0</v>
      </c>
      <c r="DE55" s="64">
        <v>0</v>
      </c>
      <c r="DF55" s="64">
        <v>0</v>
      </c>
      <c r="DG55" s="64">
        <v>0</v>
      </c>
      <c r="DH55" s="65">
        <v>0</v>
      </c>
      <c r="DI55" s="66">
        <v>0</v>
      </c>
      <c r="DJ55" s="64">
        <v>0</v>
      </c>
      <c r="DK55" s="65">
        <v>0</v>
      </c>
      <c r="DL55" s="65">
        <v>0</v>
      </c>
      <c r="DM55" s="65">
        <v>0</v>
      </c>
      <c r="DN55" s="66">
        <v>0</v>
      </c>
      <c r="DO55" s="64">
        <v>0</v>
      </c>
      <c r="DP55" s="65">
        <v>0</v>
      </c>
      <c r="DQ55" s="65">
        <v>0</v>
      </c>
      <c r="DR55" s="64">
        <v>0</v>
      </c>
      <c r="DS55" s="66">
        <v>0</v>
      </c>
      <c r="DT55" s="64">
        <v>0</v>
      </c>
      <c r="DU55" s="65">
        <v>0</v>
      </c>
      <c r="DV55" s="66">
        <v>0</v>
      </c>
      <c r="DW55" s="66">
        <v>0</v>
      </c>
      <c r="DX55" s="64">
        <v>0</v>
      </c>
      <c r="DY55" s="64">
        <v>0</v>
      </c>
      <c r="DZ55" s="65">
        <v>0</v>
      </c>
      <c r="EA55" s="65">
        <v>0</v>
      </c>
      <c r="EB55" s="64">
        <v>0</v>
      </c>
      <c r="EC55" s="65">
        <v>0</v>
      </c>
      <c r="ED55" s="64">
        <v>0</v>
      </c>
      <c r="EE55" s="64">
        <v>0</v>
      </c>
      <c r="EF55" s="65">
        <v>0</v>
      </c>
      <c r="EG55" s="64">
        <v>0</v>
      </c>
      <c r="EH55" s="67">
        <v>0</v>
      </c>
      <c r="EI55" s="65">
        <v>0</v>
      </c>
      <c r="EJ55" s="64">
        <v>0</v>
      </c>
      <c r="EK55" s="64">
        <v>0</v>
      </c>
      <c r="EL55" s="65">
        <v>0</v>
      </c>
      <c r="EM55" s="65">
        <v>0</v>
      </c>
      <c r="EN55" s="66">
        <v>0</v>
      </c>
      <c r="EO55" s="64">
        <v>0</v>
      </c>
      <c r="EP55" s="66">
        <v>0</v>
      </c>
      <c r="EQ55" s="64">
        <v>0</v>
      </c>
      <c r="ER55" s="67">
        <v>0</v>
      </c>
      <c r="ES55" s="65">
        <v>0</v>
      </c>
      <c r="ET55" s="66">
        <v>0</v>
      </c>
      <c r="EU55" s="64">
        <v>0</v>
      </c>
      <c r="EV55" s="64">
        <v>0</v>
      </c>
      <c r="EW55" s="66">
        <v>0</v>
      </c>
      <c r="EX55" s="65">
        <v>0</v>
      </c>
      <c r="EY55" s="65">
        <v>0</v>
      </c>
      <c r="EZ55" s="70">
        <v>0</v>
      </c>
      <c r="FA55" s="42">
        <v>0</v>
      </c>
      <c r="FB55" s="74">
        <v>0</v>
      </c>
      <c r="FC55" s="71">
        <f t="shared" si="9"/>
        <v>0</v>
      </c>
      <c r="FD55" s="71">
        <f t="shared" si="10"/>
        <v>0</v>
      </c>
      <c r="FE55" s="72">
        <f t="shared" si="11"/>
        <v>0</v>
      </c>
      <c r="FF55" s="72">
        <f t="shared" si="12"/>
        <v>1</v>
      </c>
    </row>
    <row r="56" spans="1:162" ht="30" customHeight="1">
      <c r="A56" s="237" t="s">
        <v>1001</v>
      </c>
      <c r="B56" s="215" t="s">
        <v>1052</v>
      </c>
      <c r="C56" s="215">
        <v>0</v>
      </c>
      <c r="D56" s="11">
        <v>0</v>
      </c>
      <c r="E56" s="215">
        <v>0</v>
      </c>
      <c r="F56" s="11">
        <v>2</v>
      </c>
      <c r="G56" s="216">
        <v>0</v>
      </c>
      <c r="H56" s="128">
        <v>0</v>
      </c>
      <c r="I56" s="216">
        <v>2</v>
      </c>
      <c r="J56" s="217">
        <v>0</v>
      </c>
      <c r="K56" s="218">
        <f t="shared" si="1"/>
        <v>2</v>
      </c>
      <c r="L56" s="218">
        <f t="shared" si="2"/>
        <v>2</v>
      </c>
      <c r="M56" s="219">
        <f t="shared" si="3"/>
        <v>4</v>
      </c>
      <c r="N56" s="217">
        <v>0</v>
      </c>
      <c r="O56" s="215">
        <v>0</v>
      </c>
      <c r="P56" s="216">
        <v>0</v>
      </c>
      <c r="Q56" s="217">
        <v>0</v>
      </c>
      <c r="R56" s="220">
        <v>0</v>
      </c>
      <c r="S56" s="238">
        <v>0</v>
      </c>
      <c r="T56" s="216">
        <v>0</v>
      </c>
      <c r="U56" s="217">
        <v>0</v>
      </c>
      <c r="V56" s="215">
        <v>0</v>
      </c>
      <c r="W56" s="215">
        <v>0</v>
      </c>
      <c r="X56" s="215">
        <v>0</v>
      </c>
      <c r="Y56" s="215">
        <v>0</v>
      </c>
      <c r="Z56" s="67">
        <v>0</v>
      </c>
      <c r="AA56" s="217">
        <v>0</v>
      </c>
      <c r="AB56" s="215">
        <v>0</v>
      </c>
      <c r="AC56" s="215">
        <v>1</v>
      </c>
      <c r="AD56" s="215">
        <v>0</v>
      </c>
      <c r="AE56" s="215">
        <v>0</v>
      </c>
      <c r="AF56" s="218">
        <f t="shared" si="4"/>
        <v>0</v>
      </c>
      <c r="AG56" s="218">
        <f t="shared" si="5"/>
        <v>1</v>
      </c>
      <c r="AH56" s="62">
        <f t="shared" si="6"/>
        <v>1</v>
      </c>
      <c r="AI56" s="64">
        <v>0</v>
      </c>
      <c r="AJ56" s="63">
        <v>0</v>
      </c>
      <c r="AK56" s="64">
        <v>0</v>
      </c>
      <c r="AL56" s="64">
        <v>0</v>
      </c>
      <c r="AM56" s="64">
        <v>0</v>
      </c>
      <c r="AN56" s="65">
        <v>0</v>
      </c>
      <c r="AO56" s="66">
        <v>0</v>
      </c>
      <c r="AP56" s="65">
        <v>0</v>
      </c>
      <c r="AQ56" s="65">
        <v>0</v>
      </c>
      <c r="AR56" s="11">
        <v>0</v>
      </c>
      <c r="AS56" s="66">
        <v>0</v>
      </c>
      <c r="AT56" s="64">
        <v>0</v>
      </c>
      <c r="AU56" s="67">
        <v>0</v>
      </c>
      <c r="AV56" s="65">
        <v>0</v>
      </c>
      <c r="AW56" s="65">
        <v>0</v>
      </c>
      <c r="AX56" s="66">
        <v>0</v>
      </c>
      <c r="AY56" s="67">
        <v>0</v>
      </c>
      <c r="AZ56" s="65">
        <v>0</v>
      </c>
      <c r="BA56" s="66">
        <v>0</v>
      </c>
      <c r="BB56" s="65">
        <v>0</v>
      </c>
      <c r="BC56" s="65">
        <v>0</v>
      </c>
      <c r="BD56" s="65">
        <v>0</v>
      </c>
      <c r="BE56" s="65">
        <v>0</v>
      </c>
      <c r="BF56" s="66">
        <v>0</v>
      </c>
      <c r="BG56" s="64">
        <v>0</v>
      </c>
      <c r="BH56" s="65">
        <v>0</v>
      </c>
      <c r="BI56" s="66">
        <v>0</v>
      </c>
      <c r="BJ56" s="65">
        <v>0</v>
      </c>
      <c r="BK56" s="66">
        <v>0</v>
      </c>
      <c r="BL56" s="67">
        <v>0</v>
      </c>
      <c r="BM56" s="65">
        <v>0</v>
      </c>
      <c r="BN56" s="65">
        <v>0</v>
      </c>
      <c r="BO56" s="64">
        <v>0</v>
      </c>
      <c r="BP56" s="65">
        <v>0</v>
      </c>
      <c r="BQ56" s="66">
        <v>0</v>
      </c>
      <c r="BR56" s="65">
        <v>0</v>
      </c>
      <c r="BS56" s="64">
        <v>0</v>
      </c>
      <c r="BT56" s="65">
        <v>0</v>
      </c>
      <c r="BU56" s="65">
        <v>0</v>
      </c>
      <c r="BV56" s="65">
        <v>0</v>
      </c>
      <c r="BW56" s="64">
        <v>0</v>
      </c>
      <c r="BX56" s="68">
        <f t="shared" si="13"/>
        <v>0</v>
      </c>
      <c r="BY56" s="68">
        <f t="shared" si="7"/>
        <v>0</v>
      </c>
      <c r="BZ56" s="69">
        <f t="shared" si="8"/>
        <v>0</v>
      </c>
      <c r="CA56" s="64">
        <v>0</v>
      </c>
      <c r="CB56" s="64">
        <v>0</v>
      </c>
      <c r="CC56" s="64">
        <v>0</v>
      </c>
      <c r="CD56" s="65">
        <v>0</v>
      </c>
      <c r="CE56" s="66">
        <v>14</v>
      </c>
      <c r="CF56" s="65">
        <v>5</v>
      </c>
      <c r="CG56" s="66">
        <v>0</v>
      </c>
      <c r="CH56" s="65">
        <v>0</v>
      </c>
      <c r="CI56" s="65">
        <v>0</v>
      </c>
      <c r="CJ56" s="65">
        <v>0</v>
      </c>
      <c r="CK56" s="65">
        <v>0</v>
      </c>
      <c r="CL56" s="65">
        <v>0</v>
      </c>
      <c r="CM56" s="66">
        <v>0</v>
      </c>
      <c r="CN56" s="64">
        <v>0</v>
      </c>
      <c r="CO56" s="65">
        <v>0</v>
      </c>
      <c r="CP56" s="65">
        <v>0</v>
      </c>
      <c r="CQ56" s="66">
        <v>0</v>
      </c>
      <c r="CR56" s="66">
        <v>0</v>
      </c>
      <c r="CS56" s="64">
        <v>0</v>
      </c>
      <c r="CT56" s="64">
        <v>0</v>
      </c>
      <c r="CU56" s="64">
        <v>0</v>
      </c>
      <c r="CV56" s="65">
        <v>0</v>
      </c>
      <c r="CW56" s="65">
        <v>0</v>
      </c>
      <c r="CX56" s="66">
        <v>0</v>
      </c>
      <c r="CY56" s="64">
        <v>0</v>
      </c>
      <c r="CZ56" s="64">
        <v>0</v>
      </c>
      <c r="DA56" s="64">
        <v>0</v>
      </c>
      <c r="DB56" s="65">
        <v>0</v>
      </c>
      <c r="DC56" s="65">
        <v>0</v>
      </c>
      <c r="DD56" s="66">
        <v>0</v>
      </c>
      <c r="DE56" s="64">
        <v>0</v>
      </c>
      <c r="DF56" s="64">
        <v>0</v>
      </c>
      <c r="DG56" s="64">
        <v>0</v>
      </c>
      <c r="DH56" s="65">
        <v>0</v>
      </c>
      <c r="DI56" s="66">
        <v>0</v>
      </c>
      <c r="DJ56" s="64">
        <v>0</v>
      </c>
      <c r="DK56" s="65">
        <v>0</v>
      </c>
      <c r="DL56" s="65">
        <v>0</v>
      </c>
      <c r="DM56" s="65">
        <v>0</v>
      </c>
      <c r="DN56" s="66">
        <v>0</v>
      </c>
      <c r="DO56" s="64">
        <v>0</v>
      </c>
      <c r="DP56" s="65">
        <v>0</v>
      </c>
      <c r="DQ56" s="65">
        <v>0</v>
      </c>
      <c r="DR56" s="64">
        <v>0</v>
      </c>
      <c r="DS56" s="66">
        <v>0</v>
      </c>
      <c r="DT56" s="64">
        <v>0</v>
      </c>
      <c r="DU56" s="65">
        <v>0</v>
      </c>
      <c r="DV56" s="66">
        <v>0</v>
      </c>
      <c r="DW56" s="66">
        <v>0</v>
      </c>
      <c r="DX56" s="64">
        <v>0</v>
      </c>
      <c r="DY56" s="64">
        <v>0</v>
      </c>
      <c r="DZ56" s="65">
        <v>0</v>
      </c>
      <c r="EA56" s="65">
        <v>0</v>
      </c>
      <c r="EB56" s="64">
        <v>0</v>
      </c>
      <c r="EC56" s="65">
        <v>0</v>
      </c>
      <c r="ED56" s="64">
        <v>0</v>
      </c>
      <c r="EE56" s="64">
        <v>0</v>
      </c>
      <c r="EF56" s="65">
        <v>0</v>
      </c>
      <c r="EG56" s="64">
        <v>0</v>
      </c>
      <c r="EH56" s="67">
        <v>0</v>
      </c>
      <c r="EI56" s="65">
        <v>0</v>
      </c>
      <c r="EJ56" s="64">
        <v>0</v>
      </c>
      <c r="EK56" s="64">
        <v>0</v>
      </c>
      <c r="EL56" s="65">
        <v>0</v>
      </c>
      <c r="EM56" s="65">
        <v>0</v>
      </c>
      <c r="EN56" s="66">
        <v>0</v>
      </c>
      <c r="EO56" s="64">
        <v>0</v>
      </c>
      <c r="EP56" s="66">
        <v>0</v>
      </c>
      <c r="EQ56" s="64">
        <v>0</v>
      </c>
      <c r="ER56" s="67">
        <v>0</v>
      </c>
      <c r="ES56" s="65">
        <v>0</v>
      </c>
      <c r="ET56" s="66">
        <v>0</v>
      </c>
      <c r="EU56" s="64">
        <v>0</v>
      </c>
      <c r="EV56" s="64">
        <v>0</v>
      </c>
      <c r="EW56" s="66">
        <v>0</v>
      </c>
      <c r="EX56" s="65">
        <v>0</v>
      </c>
      <c r="EY56" s="65">
        <v>0</v>
      </c>
      <c r="EZ56" s="70">
        <v>0</v>
      </c>
      <c r="FA56" s="42">
        <v>0</v>
      </c>
      <c r="FB56" s="74">
        <v>0</v>
      </c>
      <c r="FC56" s="71">
        <f t="shared" si="9"/>
        <v>14</v>
      </c>
      <c r="FD56" s="71">
        <f t="shared" si="10"/>
        <v>5</v>
      </c>
      <c r="FE56" s="72">
        <f t="shared" si="11"/>
        <v>19</v>
      </c>
      <c r="FF56" s="72">
        <f t="shared" si="12"/>
        <v>24</v>
      </c>
    </row>
    <row r="57" spans="1:162" ht="30" customHeight="1">
      <c r="A57" s="237" t="s">
        <v>1003</v>
      </c>
      <c r="B57" s="215" t="s">
        <v>1052</v>
      </c>
      <c r="C57" s="215">
        <v>1</v>
      </c>
      <c r="D57" s="11">
        <v>0</v>
      </c>
      <c r="E57" s="215">
        <v>0</v>
      </c>
      <c r="F57" s="11">
        <v>4</v>
      </c>
      <c r="G57" s="216">
        <v>0</v>
      </c>
      <c r="H57" s="128">
        <v>0</v>
      </c>
      <c r="I57" s="216">
        <v>16</v>
      </c>
      <c r="J57" s="217">
        <v>0</v>
      </c>
      <c r="K57" s="218">
        <f t="shared" si="1"/>
        <v>17</v>
      </c>
      <c r="L57" s="218">
        <f t="shared" si="2"/>
        <v>4</v>
      </c>
      <c r="M57" s="219">
        <f t="shared" si="3"/>
        <v>21</v>
      </c>
      <c r="N57" s="217">
        <v>0</v>
      </c>
      <c r="O57" s="215">
        <v>0</v>
      </c>
      <c r="P57" s="216">
        <v>0</v>
      </c>
      <c r="Q57" s="217">
        <v>0</v>
      </c>
      <c r="R57" s="220">
        <v>0</v>
      </c>
      <c r="S57" s="238">
        <v>0</v>
      </c>
      <c r="T57" s="216">
        <v>0</v>
      </c>
      <c r="U57" s="217">
        <v>0</v>
      </c>
      <c r="V57" s="215">
        <v>0</v>
      </c>
      <c r="W57" s="215">
        <v>0</v>
      </c>
      <c r="X57" s="215">
        <v>0</v>
      </c>
      <c r="Y57" s="215">
        <v>0</v>
      </c>
      <c r="Z57" s="67">
        <v>0</v>
      </c>
      <c r="AA57" s="217">
        <v>0</v>
      </c>
      <c r="AB57" s="215">
        <v>0</v>
      </c>
      <c r="AC57" s="215">
        <v>0</v>
      </c>
      <c r="AD57" s="215">
        <v>0</v>
      </c>
      <c r="AE57" s="215">
        <v>0</v>
      </c>
      <c r="AF57" s="218">
        <f t="shared" si="4"/>
        <v>0</v>
      </c>
      <c r="AG57" s="218">
        <f t="shared" si="5"/>
        <v>0</v>
      </c>
      <c r="AH57" s="62">
        <f t="shared" si="6"/>
        <v>0</v>
      </c>
      <c r="AI57" s="64">
        <v>0</v>
      </c>
      <c r="AJ57" s="63">
        <v>0</v>
      </c>
      <c r="AK57" s="64">
        <v>0</v>
      </c>
      <c r="AL57" s="64">
        <v>0</v>
      </c>
      <c r="AM57" s="64">
        <v>0</v>
      </c>
      <c r="AN57" s="65">
        <v>0</v>
      </c>
      <c r="AO57" s="66">
        <v>0</v>
      </c>
      <c r="AP57" s="65">
        <v>0</v>
      </c>
      <c r="AQ57" s="65">
        <v>0</v>
      </c>
      <c r="AR57" s="11">
        <v>0</v>
      </c>
      <c r="AS57" s="66">
        <v>0</v>
      </c>
      <c r="AT57" s="64">
        <v>0</v>
      </c>
      <c r="AU57" s="67">
        <v>0</v>
      </c>
      <c r="AV57" s="65">
        <v>0</v>
      </c>
      <c r="AW57" s="65">
        <v>0</v>
      </c>
      <c r="AX57" s="66">
        <v>0</v>
      </c>
      <c r="AY57" s="67">
        <v>0</v>
      </c>
      <c r="AZ57" s="65">
        <v>0</v>
      </c>
      <c r="BA57" s="66">
        <v>0</v>
      </c>
      <c r="BB57" s="65">
        <v>0</v>
      </c>
      <c r="BC57" s="65">
        <v>0</v>
      </c>
      <c r="BD57" s="65">
        <v>0</v>
      </c>
      <c r="BE57" s="65">
        <v>0</v>
      </c>
      <c r="BF57" s="66">
        <v>0</v>
      </c>
      <c r="BG57" s="64">
        <v>0</v>
      </c>
      <c r="BH57" s="65">
        <v>0</v>
      </c>
      <c r="BI57" s="66">
        <v>0</v>
      </c>
      <c r="BJ57" s="65">
        <v>0</v>
      </c>
      <c r="BK57" s="66">
        <v>0</v>
      </c>
      <c r="BL57" s="67">
        <v>0</v>
      </c>
      <c r="BM57" s="65">
        <v>0</v>
      </c>
      <c r="BN57" s="65">
        <v>0</v>
      </c>
      <c r="BO57" s="64">
        <v>0</v>
      </c>
      <c r="BP57" s="65">
        <v>0</v>
      </c>
      <c r="BQ57" s="66">
        <v>0</v>
      </c>
      <c r="BR57" s="65">
        <v>0</v>
      </c>
      <c r="BS57" s="64">
        <v>0</v>
      </c>
      <c r="BT57" s="65">
        <v>0</v>
      </c>
      <c r="BU57" s="65">
        <v>0</v>
      </c>
      <c r="BV57" s="65">
        <v>0</v>
      </c>
      <c r="BW57" s="64">
        <v>0</v>
      </c>
      <c r="BX57" s="68">
        <f t="shared" si="13"/>
        <v>0</v>
      </c>
      <c r="BY57" s="68">
        <f t="shared" si="7"/>
        <v>0</v>
      </c>
      <c r="BZ57" s="69">
        <f t="shared" si="8"/>
        <v>0</v>
      </c>
      <c r="CA57" s="64">
        <v>0</v>
      </c>
      <c r="CB57" s="64">
        <v>0</v>
      </c>
      <c r="CC57" s="64">
        <v>0</v>
      </c>
      <c r="CD57" s="65">
        <v>0</v>
      </c>
      <c r="CE57" s="66">
        <v>0</v>
      </c>
      <c r="CF57" s="65">
        <v>0</v>
      </c>
      <c r="CG57" s="66">
        <v>0</v>
      </c>
      <c r="CH57" s="65">
        <v>0</v>
      </c>
      <c r="CI57" s="65">
        <v>0</v>
      </c>
      <c r="CJ57" s="65">
        <v>0</v>
      </c>
      <c r="CK57" s="65">
        <v>0</v>
      </c>
      <c r="CL57" s="65">
        <v>0</v>
      </c>
      <c r="CM57" s="66">
        <v>0</v>
      </c>
      <c r="CN57" s="64">
        <v>0</v>
      </c>
      <c r="CO57" s="65">
        <v>0</v>
      </c>
      <c r="CP57" s="65">
        <v>0</v>
      </c>
      <c r="CQ57" s="66">
        <v>0</v>
      </c>
      <c r="CR57" s="66">
        <v>0</v>
      </c>
      <c r="CS57" s="64">
        <v>0</v>
      </c>
      <c r="CT57" s="64">
        <v>0</v>
      </c>
      <c r="CU57" s="64">
        <v>0</v>
      </c>
      <c r="CV57" s="65">
        <v>0</v>
      </c>
      <c r="CW57" s="65">
        <v>0</v>
      </c>
      <c r="CX57" s="66">
        <v>0</v>
      </c>
      <c r="CY57" s="64">
        <v>0</v>
      </c>
      <c r="CZ57" s="64">
        <v>0</v>
      </c>
      <c r="DA57" s="64">
        <v>0</v>
      </c>
      <c r="DB57" s="65">
        <v>0</v>
      </c>
      <c r="DC57" s="65">
        <v>0</v>
      </c>
      <c r="DD57" s="66">
        <v>0</v>
      </c>
      <c r="DE57" s="64">
        <v>0</v>
      </c>
      <c r="DF57" s="64">
        <v>0</v>
      </c>
      <c r="DG57" s="64">
        <v>0</v>
      </c>
      <c r="DH57" s="65">
        <v>0</v>
      </c>
      <c r="DI57" s="66">
        <v>0</v>
      </c>
      <c r="DJ57" s="64">
        <v>0</v>
      </c>
      <c r="DK57" s="65">
        <v>0</v>
      </c>
      <c r="DL57" s="65">
        <v>0</v>
      </c>
      <c r="DM57" s="65">
        <v>0</v>
      </c>
      <c r="DN57" s="66">
        <v>0</v>
      </c>
      <c r="DO57" s="64">
        <v>0</v>
      </c>
      <c r="DP57" s="65">
        <v>0</v>
      </c>
      <c r="DQ57" s="65">
        <v>0</v>
      </c>
      <c r="DR57" s="64">
        <v>0</v>
      </c>
      <c r="DS57" s="66">
        <v>0</v>
      </c>
      <c r="DT57" s="64">
        <v>0</v>
      </c>
      <c r="DU57" s="65">
        <v>0</v>
      </c>
      <c r="DV57" s="66">
        <v>0</v>
      </c>
      <c r="DW57" s="66">
        <v>0</v>
      </c>
      <c r="DX57" s="64">
        <v>0</v>
      </c>
      <c r="DY57" s="64">
        <v>0</v>
      </c>
      <c r="DZ57" s="65">
        <v>0</v>
      </c>
      <c r="EA57" s="65">
        <v>0</v>
      </c>
      <c r="EB57" s="64">
        <v>0</v>
      </c>
      <c r="EC57" s="65">
        <v>0</v>
      </c>
      <c r="ED57" s="64">
        <v>0</v>
      </c>
      <c r="EE57" s="64">
        <v>0</v>
      </c>
      <c r="EF57" s="65">
        <v>0</v>
      </c>
      <c r="EG57" s="64">
        <v>0</v>
      </c>
      <c r="EH57" s="67">
        <v>0</v>
      </c>
      <c r="EI57" s="65">
        <v>0</v>
      </c>
      <c r="EJ57" s="64">
        <v>0</v>
      </c>
      <c r="EK57" s="64">
        <v>0</v>
      </c>
      <c r="EL57" s="65">
        <v>0</v>
      </c>
      <c r="EM57" s="65">
        <v>0</v>
      </c>
      <c r="EN57" s="66">
        <v>0</v>
      </c>
      <c r="EO57" s="64">
        <v>0</v>
      </c>
      <c r="EP57" s="66">
        <v>0</v>
      </c>
      <c r="EQ57" s="64">
        <v>0</v>
      </c>
      <c r="ER57" s="67">
        <v>0</v>
      </c>
      <c r="ES57" s="65">
        <v>0</v>
      </c>
      <c r="ET57" s="66">
        <v>0</v>
      </c>
      <c r="EU57" s="64">
        <v>0</v>
      </c>
      <c r="EV57" s="64">
        <v>0</v>
      </c>
      <c r="EW57" s="66">
        <v>0</v>
      </c>
      <c r="EX57" s="65">
        <v>0</v>
      </c>
      <c r="EY57" s="65">
        <v>0</v>
      </c>
      <c r="EZ57" s="70">
        <v>0</v>
      </c>
      <c r="FA57" s="42">
        <v>0</v>
      </c>
      <c r="FB57" s="74">
        <v>0</v>
      </c>
      <c r="FC57" s="71">
        <f t="shared" si="9"/>
        <v>0</v>
      </c>
      <c r="FD57" s="71">
        <f t="shared" si="10"/>
        <v>0</v>
      </c>
      <c r="FE57" s="72">
        <f t="shared" si="11"/>
        <v>0</v>
      </c>
      <c r="FF57" s="72">
        <f t="shared" si="12"/>
        <v>21</v>
      </c>
    </row>
    <row r="58" spans="1:162" ht="30" customHeight="1">
      <c r="A58" s="237" t="s">
        <v>1004</v>
      </c>
      <c r="B58" s="215" t="s">
        <v>1052</v>
      </c>
      <c r="C58" s="215">
        <v>0</v>
      </c>
      <c r="D58" s="11">
        <v>0</v>
      </c>
      <c r="E58" s="215">
        <v>0</v>
      </c>
      <c r="F58" s="11">
        <v>0</v>
      </c>
      <c r="G58" s="216">
        <v>0</v>
      </c>
      <c r="H58" s="128">
        <v>0</v>
      </c>
      <c r="I58" s="216">
        <v>10</v>
      </c>
      <c r="J58" s="217">
        <v>0</v>
      </c>
      <c r="K58" s="218">
        <f t="shared" si="1"/>
        <v>10</v>
      </c>
      <c r="L58" s="218">
        <f t="shared" si="2"/>
        <v>0</v>
      </c>
      <c r="M58" s="219">
        <f t="shared" si="3"/>
        <v>10</v>
      </c>
      <c r="N58" s="217">
        <v>0</v>
      </c>
      <c r="O58" s="215">
        <v>0</v>
      </c>
      <c r="P58" s="216">
        <v>0</v>
      </c>
      <c r="Q58" s="217">
        <v>0</v>
      </c>
      <c r="R58" s="220">
        <v>0</v>
      </c>
      <c r="S58" s="238">
        <v>0</v>
      </c>
      <c r="T58" s="216">
        <v>0</v>
      </c>
      <c r="U58" s="217">
        <v>0</v>
      </c>
      <c r="V58" s="215">
        <v>0</v>
      </c>
      <c r="W58" s="215">
        <v>0</v>
      </c>
      <c r="X58" s="215">
        <v>0</v>
      </c>
      <c r="Y58" s="215">
        <v>0</v>
      </c>
      <c r="Z58" s="67">
        <v>0</v>
      </c>
      <c r="AA58" s="217">
        <v>0</v>
      </c>
      <c r="AB58" s="215">
        <v>0</v>
      </c>
      <c r="AC58" s="215">
        <v>0</v>
      </c>
      <c r="AD58" s="215">
        <v>0</v>
      </c>
      <c r="AE58" s="215">
        <v>0</v>
      </c>
      <c r="AF58" s="218">
        <f t="shared" si="4"/>
        <v>0</v>
      </c>
      <c r="AG58" s="218">
        <f t="shared" si="5"/>
        <v>0</v>
      </c>
      <c r="AH58" s="62">
        <f t="shared" si="6"/>
        <v>0</v>
      </c>
      <c r="AI58" s="64">
        <v>0</v>
      </c>
      <c r="AJ58" s="63">
        <v>0</v>
      </c>
      <c r="AK58" s="64">
        <v>0</v>
      </c>
      <c r="AL58" s="64">
        <v>0</v>
      </c>
      <c r="AM58" s="64">
        <v>0</v>
      </c>
      <c r="AN58" s="65">
        <v>0</v>
      </c>
      <c r="AO58" s="66">
        <v>0</v>
      </c>
      <c r="AP58" s="65">
        <v>0</v>
      </c>
      <c r="AQ58" s="65">
        <v>0</v>
      </c>
      <c r="AR58" s="11">
        <v>0</v>
      </c>
      <c r="AS58" s="66">
        <v>0</v>
      </c>
      <c r="AT58" s="64">
        <v>0</v>
      </c>
      <c r="AU58" s="67">
        <v>0</v>
      </c>
      <c r="AV58" s="65">
        <v>0</v>
      </c>
      <c r="AW58" s="65">
        <v>0</v>
      </c>
      <c r="AX58" s="66">
        <v>0</v>
      </c>
      <c r="AY58" s="67">
        <v>0</v>
      </c>
      <c r="AZ58" s="65">
        <v>0</v>
      </c>
      <c r="BA58" s="66">
        <v>0</v>
      </c>
      <c r="BB58" s="65">
        <v>0</v>
      </c>
      <c r="BC58" s="65">
        <v>0</v>
      </c>
      <c r="BD58" s="65">
        <v>0</v>
      </c>
      <c r="BE58" s="65">
        <v>0</v>
      </c>
      <c r="BF58" s="66">
        <v>0</v>
      </c>
      <c r="BG58" s="64">
        <v>0</v>
      </c>
      <c r="BH58" s="65">
        <v>0</v>
      </c>
      <c r="BI58" s="66">
        <v>0</v>
      </c>
      <c r="BJ58" s="65">
        <v>0</v>
      </c>
      <c r="BK58" s="66">
        <v>0</v>
      </c>
      <c r="BL58" s="67">
        <v>0</v>
      </c>
      <c r="BM58" s="65">
        <v>0</v>
      </c>
      <c r="BN58" s="65">
        <v>0</v>
      </c>
      <c r="BO58" s="64">
        <v>0</v>
      </c>
      <c r="BP58" s="65">
        <v>0</v>
      </c>
      <c r="BQ58" s="66">
        <v>0</v>
      </c>
      <c r="BR58" s="65">
        <v>0</v>
      </c>
      <c r="BS58" s="64">
        <v>0</v>
      </c>
      <c r="BT58" s="65">
        <v>0</v>
      </c>
      <c r="BU58" s="65">
        <v>0</v>
      </c>
      <c r="BV58" s="65">
        <v>0</v>
      </c>
      <c r="BW58" s="64">
        <v>0</v>
      </c>
      <c r="BX58" s="68">
        <f t="shared" si="13"/>
        <v>0</v>
      </c>
      <c r="BY58" s="68">
        <f t="shared" si="7"/>
        <v>0</v>
      </c>
      <c r="BZ58" s="69">
        <f t="shared" si="8"/>
        <v>0</v>
      </c>
      <c r="CA58" s="64">
        <v>0</v>
      </c>
      <c r="CB58" s="64">
        <v>0</v>
      </c>
      <c r="CC58" s="64">
        <v>0</v>
      </c>
      <c r="CD58" s="65">
        <v>0</v>
      </c>
      <c r="CE58" s="66">
        <v>0</v>
      </c>
      <c r="CF58" s="65">
        <v>0</v>
      </c>
      <c r="CG58" s="66">
        <v>0</v>
      </c>
      <c r="CH58" s="65">
        <v>0</v>
      </c>
      <c r="CI58" s="65">
        <v>0</v>
      </c>
      <c r="CJ58" s="65">
        <v>0</v>
      </c>
      <c r="CK58" s="65">
        <v>0</v>
      </c>
      <c r="CL58" s="65">
        <v>0</v>
      </c>
      <c r="CM58" s="66">
        <v>0</v>
      </c>
      <c r="CN58" s="64">
        <v>0</v>
      </c>
      <c r="CO58" s="65">
        <v>0</v>
      </c>
      <c r="CP58" s="65">
        <v>0</v>
      </c>
      <c r="CQ58" s="66">
        <v>0</v>
      </c>
      <c r="CR58" s="66">
        <v>0</v>
      </c>
      <c r="CS58" s="64">
        <v>0</v>
      </c>
      <c r="CT58" s="64">
        <v>0</v>
      </c>
      <c r="CU58" s="64">
        <v>0</v>
      </c>
      <c r="CV58" s="65">
        <v>0</v>
      </c>
      <c r="CW58" s="65">
        <v>0</v>
      </c>
      <c r="CX58" s="66">
        <v>0</v>
      </c>
      <c r="CY58" s="64">
        <v>0</v>
      </c>
      <c r="CZ58" s="64">
        <v>0</v>
      </c>
      <c r="DA58" s="64">
        <v>0</v>
      </c>
      <c r="DB58" s="65">
        <v>0</v>
      </c>
      <c r="DC58" s="65">
        <v>0</v>
      </c>
      <c r="DD58" s="66">
        <v>0</v>
      </c>
      <c r="DE58" s="64">
        <v>0</v>
      </c>
      <c r="DF58" s="64">
        <v>0</v>
      </c>
      <c r="DG58" s="64">
        <v>0</v>
      </c>
      <c r="DH58" s="65">
        <v>0</v>
      </c>
      <c r="DI58" s="66">
        <v>0</v>
      </c>
      <c r="DJ58" s="64">
        <v>0</v>
      </c>
      <c r="DK58" s="65">
        <v>0</v>
      </c>
      <c r="DL58" s="65">
        <v>0</v>
      </c>
      <c r="DM58" s="65">
        <v>0</v>
      </c>
      <c r="DN58" s="66">
        <v>0</v>
      </c>
      <c r="DO58" s="64">
        <v>0</v>
      </c>
      <c r="DP58" s="65">
        <v>0</v>
      </c>
      <c r="DQ58" s="65">
        <v>0</v>
      </c>
      <c r="DR58" s="64">
        <v>0</v>
      </c>
      <c r="DS58" s="66">
        <v>0</v>
      </c>
      <c r="DT58" s="64">
        <v>0</v>
      </c>
      <c r="DU58" s="65">
        <v>0</v>
      </c>
      <c r="DV58" s="66">
        <v>0</v>
      </c>
      <c r="DW58" s="66">
        <v>0</v>
      </c>
      <c r="DX58" s="64">
        <v>0</v>
      </c>
      <c r="DY58" s="64">
        <v>0</v>
      </c>
      <c r="DZ58" s="65">
        <v>0</v>
      </c>
      <c r="EA58" s="65">
        <v>0</v>
      </c>
      <c r="EB58" s="64">
        <v>0</v>
      </c>
      <c r="EC58" s="65">
        <v>0</v>
      </c>
      <c r="ED58" s="64">
        <v>0</v>
      </c>
      <c r="EE58" s="64">
        <v>0</v>
      </c>
      <c r="EF58" s="65">
        <v>0</v>
      </c>
      <c r="EG58" s="64">
        <v>0</v>
      </c>
      <c r="EH58" s="67">
        <v>0</v>
      </c>
      <c r="EI58" s="65">
        <v>0</v>
      </c>
      <c r="EJ58" s="64">
        <v>0</v>
      </c>
      <c r="EK58" s="64">
        <v>0</v>
      </c>
      <c r="EL58" s="65">
        <v>0</v>
      </c>
      <c r="EM58" s="65">
        <v>0</v>
      </c>
      <c r="EN58" s="66">
        <v>0</v>
      </c>
      <c r="EO58" s="64">
        <v>0</v>
      </c>
      <c r="EP58" s="66">
        <v>0</v>
      </c>
      <c r="EQ58" s="64">
        <v>0</v>
      </c>
      <c r="ER58" s="67">
        <v>0</v>
      </c>
      <c r="ES58" s="65">
        <v>0</v>
      </c>
      <c r="ET58" s="66">
        <v>0</v>
      </c>
      <c r="EU58" s="64">
        <v>0</v>
      </c>
      <c r="EV58" s="64">
        <v>0</v>
      </c>
      <c r="EW58" s="66">
        <v>0</v>
      </c>
      <c r="EX58" s="65">
        <v>0</v>
      </c>
      <c r="EY58" s="65">
        <v>0</v>
      </c>
      <c r="EZ58" s="70">
        <v>0</v>
      </c>
      <c r="FA58" s="42">
        <v>0</v>
      </c>
      <c r="FB58" s="74">
        <v>0</v>
      </c>
      <c r="FC58" s="71">
        <f t="shared" si="9"/>
        <v>0</v>
      </c>
      <c r="FD58" s="71">
        <f t="shared" si="10"/>
        <v>0</v>
      </c>
      <c r="FE58" s="72">
        <f t="shared" si="11"/>
        <v>0</v>
      </c>
      <c r="FF58" s="72">
        <f t="shared" si="12"/>
        <v>10</v>
      </c>
    </row>
    <row r="59" spans="1:162" ht="30" customHeight="1">
      <c r="A59" s="237" t="s">
        <v>1008</v>
      </c>
      <c r="B59" s="215" t="s">
        <v>1052</v>
      </c>
      <c r="C59" s="215">
        <v>0</v>
      </c>
      <c r="D59" s="11">
        <v>0</v>
      </c>
      <c r="E59" s="215">
        <v>0</v>
      </c>
      <c r="F59" s="11">
        <v>0</v>
      </c>
      <c r="G59" s="216">
        <v>0</v>
      </c>
      <c r="H59" s="128">
        <v>0</v>
      </c>
      <c r="I59" s="216">
        <v>0</v>
      </c>
      <c r="J59" s="217">
        <v>4</v>
      </c>
      <c r="K59" s="218">
        <f t="shared" si="1"/>
        <v>0</v>
      </c>
      <c r="L59" s="218">
        <f t="shared" si="2"/>
        <v>4</v>
      </c>
      <c r="M59" s="219">
        <f t="shared" si="3"/>
        <v>4</v>
      </c>
      <c r="N59" s="217">
        <v>0</v>
      </c>
      <c r="O59" s="215">
        <v>0</v>
      </c>
      <c r="P59" s="216">
        <v>0</v>
      </c>
      <c r="Q59" s="217">
        <v>0</v>
      </c>
      <c r="R59" s="220">
        <v>0</v>
      </c>
      <c r="S59" s="238">
        <v>0</v>
      </c>
      <c r="T59" s="216">
        <v>0</v>
      </c>
      <c r="U59" s="217">
        <v>0</v>
      </c>
      <c r="V59" s="215">
        <v>0</v>
      </c>
      <c r="W59" s="215">
        <v>0</v>
      </c>
      <c r="X59" s="215">
        <v>0</v>
      </c>
      <c r="Y59" s="215">
        <v>0</v>
      </c>
      <c r="Z59" s="67">
        <v>0</v>
      </c>
      <c r="AA59" s="217">
        <v>0</v>
      </c>
      <c r="AB59" s="215">
        <v>0</v>
      </c>
      <c r="AC59" s="215">
        <v>0</v>
      </c>
      <c r="AD59" s="215">
        <v>0</v>
      </c>
      <c r="AE59" s="215">
        <v>0</v>
      </c>
      <c r="AF59" s="218">
        <f t="shared" si="4"/>
        <v>0</v>
      </c>
      <c r="AG59" s="218">
        <f t="shared" si="5"/>
        <v>0</v>
      </c>
      <c r="AH59" s="62">
        <f t="shared" si="6"/>
        <v>0</v>
      </c>
      <c r="AI59" s="64">
        <v>0</v>
      </c>
      <c r="AJ59" s="63">
        <v>0</v>
      </c>
      <c r="AK59" s="64">
        <v>0</v>
      </c>
      <c r="AL59" s="64">
        <v>0</v>
      </c>
      <c r="AM59" s="64">
        <v>0</v>
      </c>
      <c r="AN59" s="65">
        <v>0</v>
      </c>
      <c r="AO59" s="66">
        <v>0</v>
      </c>
      <c r="AP59" s="65">
        <v>0</v>
      </c>
      <c r="AQ59" s="65">
        <v>0</v>
      </c>
      <c r="AR59" s="11">
        <v>0</v>
      </c>
      <c r="AS59" s="66">
        <v>0</v>
      </c>
      <c r="AT59" s="64">
        <v>0</v>
      </c>
      <c r="AU59" s="67">
        <v>0</v>
      </c>
      <c r="AV59" s="65">
        <v>0</v>
      </c>
      <c r="AW59" s="65">
        <v>0</v>
      </c>
      <c r="AX59" s="66">
        <v>0</v>
      </c>
      <c r="AY59" s="67">
        <v>0</v>
      </c>
      <c r="AZ59" s="65">
        <v>0</v>
      </c>
      <c r="BA59" s="66">
        <v>0</v>
      </c>
      <c r="BB59" s="65">
        <v>0</v>
      </c>
      <c r="BC59" s="65">
        <v>0</v>
      </c>
      <c r="BD59" s="65">
        <v>0</v>
      </c>
      <c r="BE59" s="65">
        <v>0</v>
      </c>
      <c r="BF59" s="66">
        <v>0</v>
      </c>
      <c r="BG59" s="64">
        <v>0</v>
      </c>
      <c r="BH59" s="65">
        <v>0</v>
      </c>
      <c r="BI59" s="66">
        <v>0</v>
      </c>
      <c r="BJ59" s="65">
        <v>0</v>
      </c>
      <c r="BK59" s="66">
        <v>0</v>
      </c>
      <c r="BL59" s="67">
        <v>0</v>
      </c>
      <c r="BM59" s="65">
        <v>0</v>
      </c>
      <c r="BN59" s="65">
        <v>0</v>
      </c>
      <c r="BO59" s="64">
        <v>0</v>
      </c>
      <c r="BP59" s="65">
        <v>0</v>
      </c>
      <c r="BQ59" s="66">
        <v>0</v>
      </c>
      <c r="BR59" s="65">
        <v>0</v>
      </c>
      <c r="BS59" s="64">
        <v>0</v>
      </c>
      <c r="BT59" s="65">
        <v>0</v>
      </c>
      <c r="BU59" s="65">
        <v>0</v>
      </c>
      <c r="BV59" s="65">
        <v>0</v>
      </c>
      <c r="BW59" s="64">
        <v>0</v>
      </c>
      <c r="BX59" s="68">
        <f t="shared" si="13"/>
        <v>0</v>
      </c>
      <c r="BY59" s="68">
        <f t="shared" si="7"/>
        <v>0</v>
      </c>
      <c r="BZ59" s="69">
        <f t="shared" si="8"/>
        <v>0</v>
      </c>
      <c r="CA59" s="64">
        <v>0</v>
      </c>
      <c r="CB59" s="64">
        <v>0</v>
      </c>
      <c r="CC59" s="64">
        <v>0</v>
      </c>
      <c r="CD59" s="65">
        <v>0</v>
      </c>
      <c r="CE59" s="66">
        <v>0</v>
      </c>
      <c r="CF59" s="65">
        <v>0</v>
      </c>
      <c r="CG59" s="66">
        <v>0</v>
      </c>
      <c r="CH59" s="65">
        <v>0</v>
      </c>
      <c r="CI59" s="65">
        <v>0</v>
      </c>
      <c r="CJ59" s="65">
        <v>0</v>
      </c>
      <c r="CK59" s="65">
        <v>0</v>
      </c>
      <c r="CL59" s="65">
        <v>0</v>
      </c>
      <c r="CM59" s="66">
        <v>0</v>
      </c>
      <c r="CN59" s="64">
        <v>0</v>
      </c>
      <c r="CO59" s="65">
        <v>0</v>
      </c>
      <c r="CP59" s="65">
        <v>0</v>
      </c>
      <c r="CQ59" s="66">
        <v>0</v>
      </c>
      <c r="CR59" s="66">
        <v>0</v>
      </c>
      <c r="CS59" s="64">
        <v>0</v>
      </c>
      <c r="CT59" s="64">
        <v>0</v>
      </c>
      <c r="CU59" s="64">
        <v>0</v>
      </c>
      <c r="CV59" s="65">
        <v>0</v>
      </c>
      <c r="CW59" s="65">
        <v>0</v>
      </c>
      <c r="CX59" s="66">
        <v>0</v>
      </c>
      <c r="CY59" s="64">
        <v>0</v>
      </c>
      <c r="CZ59" s="64">
        <v>0</v>
      </c>
      <c r="DA59" s="64">
        <v>0</v>
      </c>
      <c r="DB59" s="65">
        <v>0</v>
      </c>
      <c r="DC59" s="65">
        <v>0</v>
      </c>
      <c r="DD59" s="66">
        <v>0</v>
      </c>
      <c r="DE59" s="64">
        <v>0</v>
      </c>
      <c r="DF59" s="64">
        <v>0</v>
      </c>
      <c r="DG59" s="64">
        <v>0</v>
      </c>
      <c r="DH59" s="65">
        <v>0</v>
      </c>
      <c r="DI59" s="66">
        <v>0</v>
      </c>
      <c r="DJ59" s="64">
        <v>0</v>
      </c>
      <c r="DK59" s="65">
        <v>0</v>
      </c>
      <c r="DL59" s="65">
        <v>0</v>
      </c>
      <c r="DM59" s="65">
        <v>0</v>
      </c>
      <c r="DN59" s="66">
        <v>0</v>
      </c>
      <c r="DO59" s="64">
        <v>0</v>
      </c>
      <c r="DP59" s="65">
        <v>0</v>
      </c>
      <c r="DQ59" s="65">
        <v>0</v>
      </c>
      <c r="DR59" s="64">
        <v>0</v>
      </c>
      <c r="DS59" s="66">
        <v>0</v>
      </c>
      <c r="DT59" s="64">
        <v>0</v>
      </c>
      <c r="DU59" s="65">
        <v>0</v>
      </c>
      <c r="DV59" s="66">
        <v>0</v>
      </c>
      <c r="DW59" s="66">
        <v>0</v>
      </c>
      <c r="DX59" s="64">
        <v>0</v>
      </c>
      <c r="DY59" s="64">
        <v>0</v>
      </c>
      <c r="DZ59" s="65">
        <v>0</v>
      </c>
      <c r="EA59" s="65">
        <v>0</v>
      </c>
      <c r="EB59" s="64">
        <v>0</v>
      </c>
      <c r="EC59" s="65">
        <v>0</v>
      </c>
      <c r="ED59" s="64">
        <v>0</v>
      </c>
      <c r="EE59" s="64">
        <v>0</v>
      </c>
      <c r="EF59" s="65">
        <v>0</v>
      </c>
      <c r="EG59" s="64">
        <v>0</v>
      </c>
      <c r="EH59" s="67">
        <v>0</v>
      </c>
      <c r="EI59" s="65">
        <v>0</v>
      </c>
      <c r="EJ59" s="64">
        <v>0</v>
      </c>
      <c r="EK59" s="64">
        <v>0</v>
      </c>
      <c r="EL59" s="65">
        <v>0</v>
      </c>
      <c r="EM59" s="65">
        <v>0</v>
      </c>
      <c r="EN59" s="66">
        <v>0</v>
      </c>
      <c r="EO59" s="64">
        <v>0</v>
      </c>
      <c r="EP59" s="66">
        <v>0</v>
      </c>
      <c r="EQ59" s="64">
        <v>0</v>
      </c>
      <c r="ER59" s="67">
        <v>0</v>
      </c>
      <c r="ES59" s="65">
        <v>0</v>
      </c>
      <c r="ET59" s="66">
        <v>0</v>
      </c>
      <c r="EU59" s="64">
        <v>0</v>
      </c>
      <c r="EV59" s="64">
        <v>0</v>
      </c>
      <c r="EW59" s="66">
        <v>0</v>
      </c>
      <c r="EX59" s="65">
        <v>0</v>
      </c>
      <c r="EY59" s="65">
        <v>0</v>
      </c>
      <c r="EZ59" s="70">
        <v>0</v>
      </c>
      <c r="FA59" s="42">
        <v>0</v>
      </c>
      <c r="FB59" s="74">
        <v>0</v>
      </c>
      <c r="FC59" s="71">
        <f t="shared" si="9"/>
        <v>0</v>
      </c>
      <c r="FD59" s="71">
        <f t="shared" si="10"/>
        <v>0</v>
      </c>
      <c r="FE59" s="72">
        <f t="shared" si="11"/>
        <v>0</v>
      </c>
      <c r="FF59" s="72">
        <f t="shared" si="12"/>
        <v>4</v>
      </c>
    </row>
    <row r="60" spans="1:162" ht="30" customHeight="1">
      <c r="A60" s="237" t="s">
        <v>1009</v>
      </c>
      <c r="B60" s="215" t="s">
        <v>1052</v>
      </c>
      <c r="C60" s="215">
        <v>0</v>
      </c>
      <c r="D60" s="11">
        <v>0</v>
      </c>
      <c r="E60" s="215">
        <v>0</v>
      </c>
      <c r="F60" s="11">
        <v>0</v>
      </c>
      <c r="G60" s="216">
        <v>0</v>
      </c>
      <c r="H60" s="128">
        <v>0</v>
      </c>
      <c r="I60" s="216">
        <v>0</v>
      </c>
      <c r="J60" s="217">
        <v>0</v>
      </c>
      <c r="K60" s="218">
        <f t="shared" si="1"/>
        <v>0</v>
      </c>
      <c r="L60" s="218">
        <f t="shared" si="2"/>
        <v>0</v>
      </c>
      <c r="M60" s="219">
        <f t="shared" si="3"/>
        <v>0</v>
      </c>
      <c r="N60" s="217">
        <v>0</v>
      </c>
      <c r="O60" s="215">
        <v>0</v>
      </c>
      <c r="P60" s="216">
        <v>0</v>
      </c>
      <c r="Q60" s="217">
        <v>0</v>
      </c>
      <c r="R60" s="220">
        <v>0</v>
      </c>
      <c r="S60" s="238">
        <v>0</v>
      </c>
      <c r="T60" s="216">
        <v>0</v>
      </c>
      <c r="U60" s="217">
        <v>0</v>
      </c>
      <c r="V60" s="215">
        <v>0</v>
      </c>
      <c r="W60" s="215">
        <v>0</v>
      </c>
      <c r="X60" s="215">
        <v>0</v>
      </c>
      <c r="Y60" s="215">
        <v>0</v>
      </c>
      <c r="Z60" s="67">
        <v>0</v>
      </c>
      <c r="AA60" s="217">
        <v>0</v>
      </c>
      <c r="AB60" s="215">
        <v>0</v>
      </c>
      <c r="AC60" s="215">
        <v>0</v>
      </c>
      <c r="AD60" s="215">
        <v>0</v>
      </c>
      <c r="AE60" s="215">
        <v>0</v>
      </c>
      <c r="AF60" s="218">
        <f t="shared" si="4"/>
        <v>0</v>
      </c>
      <c r="AG60" s="218">
        <f t="shared" si="5"/>
        <v>0</v>
      </c>
      <c r="AH60" s="62">
        <f t="shared" si="6"/>
        <v>0</v>
      </c>
      <c r="AI60" s="64">
        <v>0</v>
      </c>
      <c r="AJ60" s="63">
        <v>0</v>
      </c>
      <c r="AK60" s="64">
        <v>0</v>
      </c>
      <c r="AL60" s="64">
        <v>0</v>
      </c>
      <c r="AM60" s="64">
        <v>0</v>
      </c>
      <c r="AN60" s="65">
        <v>0</v>
      </c>
      <c r="AO60" s="66">
        <v>0</v>
      </c>
      <c r="AP60" s="65">
        <v>0</v>
      </c>
      <c r="AQ60" s="65">
        <v>0</v>
      </c>
      <c r="AR60" s="11">
        <v>0</v>
      </c>
      <c r="AS60" s="66">
        <v>0</v>
      </c>
      <c r="AT60" s="64">
        <v>0</v>
      </c>
      <c r="AU60" s="67">
        <v>0</v>
      </c>
      <c r="AV60" s="65">
        <v>0</v>
      </c>
      <c r="AW60" s="65">
        <v>0</v>
      </c>
      <c r="AX60" s="66">
        <v>0</v>
      </c>
      <c r="AY60" s="67">
        <v>0</v>
      </c>
      <c r="AZ60" s="65">
        <v>0</v>
      </c>
      <c r="BA60" s="66">
        <v>0</v>
      </c>
      <c r="BB60" s="65">
        <v>0</v>
      </c>
      <c r="BC60" s="65">
        <v>0</v>
      </c>
      <c r="BD60" s="65">
        <v>0</v>
      </c>
      <c r="BE60" s="65">
        <v>0</v>
      </c>
      <c r="BF60" s="66">
        <v>0</v>
      </c>
      <c r="BG60" s="64">
        <v>0</v>
      </c>
      <c r="BH60" s="65">
        <v>0</v>
      </c>
      <c r="BI60" s="66">
        <v>0</v>
      </c>
      <c r="BJ60" s="65">
        <v>0</v>
      </c>
      <c r="BK60" s="66">
        <v>0</v>
      </c>
      <c r="BL60" s="67">
        <v>0</v>
      </c>
      <c r="BM60" s="65">
        <v>0</v>
      </c>
      <c r="BN60" s="65">
        <v>0</v>
      </c>
      <c r="BO60" s="64">
        <v>0</v>
      </c>
      <c r="BP60" s="65">
        <v>0</v>
      </c>
      <c r="BQ60" s="66">
        <v>0</v>
      </c>
      <c r="BR60" s="65">
        <v>0</v>
      </c>
      <c r="BS60" s="64">
        <v>0</v>
      </c>
      <c r="BT60" s="65">
        <v>0</v>
      </c>
      <c r="BU60" s="65">
        <v>0</v>
      </c>
      <c r="BV60" s="65">
        <v>0</v>
      </c>
      <c r="BW60" s="64">
        <v>0</v>
      </c>
      <c r="BX60" s="68">
        <f t="shared" si="13"/>
        <v>0</v>
      </c>
      <c r="BY60" s="68">
        <f t="shared" si="7"/>
        <v>0</v>
      </c>
      <c r="BZ60" s="69">
        <f t="shared" si="8"/>
        <v>0</v>
      </c>
      <c r="CA60" s="64">
        <v>0</v>
      </c>
      <c r="CB60" s="64">
        <v>0</v>
      </c>
      <c r="CC60" s="64">
        <v>0</v>
      </c>
      <c r="CD60" s="65">
        <v>0</v>
      </c>
      <c r="CE60" s="66">
        <v>0</v>
      </c>
      <c r="CF60" s="65">
        <v>0</v>
      </c>
      <c r="CG60" s="66">
        <v>0</v>
      </c>
      <c r="CH60" s="65">
        <v>0</v>
      </c>
      <c r="CI60" s="65">
        <v>0</v>
      </c>
      <c r="CJ60" s="65">
        <v>0</v>
      </c>
      <c r="CK60" s="65">
        <v>0</v>
      </c>
      <c r="CL60" s="65">
        <v>0</v>
      </c>
      <c r="CM60" s="66">
        <v>0</v>
      </c>
      <c r="CN60" s="64">
        <v>0</v>
      </c>
      <c r="CO60" s="65">
        <v>0</v>
      </c>
      <c r="CP60" s="65">
        <v>0</v>
      </c>
      <c r="CQ60" s="66">
        <v>0</v>
      </c>
      <c r="CR60" s="66">
        <v>0</v>
      </c>
      <c r="CS60" s="64">
        <v>0</v>
      </c>
      <c r="CT60" s="64">
        <v>0</v>
      </c>
      <c r="CU60" s="64">
        <v>0</v>
      </c>
      <c r="CV60" s="65">
        <v>0</v>
      </c>
      <c r="CW60" s="65">
        <v>0</v>
      </c>
      <c r="CX60" s="66">
        <v>0</v>
      </c>
      <c r="CY60" s="64">
        <v>0</v>
      </c>
      <c r="CZ60" s="64">
        <v>0</v>
      </c>
      <c r="DA60" s="64">
        <v>0</v>
      </c>
      <c r="DB60" s="65">
        <v>0</v>
      </c>
      <c r="DC60" s="65">
        <v>0</v>
      </c>
      <c r="DD60" s="66">
        <v>0</v>
      </c>
      <c r="DE60" s="64">
        <v>0</v>
      </c>
      <c r="DF60" s="64">
        <v>0</v>
      </c>
      <c r="DG60" s="64">
        <v>0</v>
      </c>
      <c r="DH60" s="65">
        <v>0</v>
      </c>
      <c r="DI60" s="66">
        <v>0</v>
      </c>
      <c r="DJ60" s="64">
        <v>0</v>
      </c>
      <c r="DK60" s="65">
        <v>0</v>
      </c>
      <c r="DL60" s="65">
        <v>0</v>
      </c>
      <c r="DM60" s="65">
        <v>0</v>
      </c>
      <c r="DN60" s="66">
        <v>0</v>
      </c>
      <c r="DO60" s="64">
        <v>0</v>
      </c>
      <c r="DP60" s="65">
        <v>0</v>
      </c>
      <c r="DQ60" s="65">
        <v>0</v>
      </c>
      <c r="DR60" s="64">
        <v>0</v>
      </c>
      <c r="DS60" s="66">
        <v>0</v>
      </c>
      <c r="DT60" s="64">
        <v>0</v>
      </c>
      <c r="DU60" s="65">
        <v>0</v>
      </c>
      <c r="DV60" s="66">
        <v>0</v>
      </c>
      <c r="DW60" s="66">
        <v>0</v>
      </c>
      <c r="DX60" s="64">
        <v>0</v>
      </c>
      <c r="DY60" s="64">
        <v>0</v>
      </c>
      <c r="DZ60" s="65">
        <v>0</v>
      </c>
      <c r="EA60" s="65">
        <v>0</v>
      </c>
      <c r="EB60" s="64">
        <v>0</v>
      </c>
      <c r="EC60" s="65">
        <v>0</v>
      </c>
      <c r="ED60" s="64">
        <v>0</v>
      </c>
      <c r="EE60" s="64">
        <v>0</v>
      </c>
      <c r="EF60" s="65">
        <v>0</v>
      </c>
      <c r="EG60" s="64">
        <v>0</v>
      </c>
      <c r="EH60" s="67">
        <v>0</v>
      </c>
      <c r="EI60" s="65">
        <v>0</v>
      </c>
      <c r="EJ60" s="64">
        <v>0</v>
      </c>
      <c r="EK60" s="64">
        <v>0</v>
      </c>
      <c r="EL60" s="65">
        <v>0</v>
      </c>
      <c r="EM60" s="65">
        <v>0</v>
      </c>
      <c r="EN60" s="66">
        <v>0</v>
      </c>
      <c r="EO60" s="64">
        <v>0</v>
      </c>
      <c r="EP60" s="66">
        <v>0</v>
      </c>
      <c r="EQ60" s="64">
        <v>0</v>
      </c>
      <c r="ER60" s="67">
        <v>0</v>
      </c>
      <c r="ES60" s="65">
        <v>0</v>
      </c>
      <c r="ET60" s="66">
        <v>0</v>
      </c>
      <c r="EU60" s="64">
        <v>0</v>
      </c>
      <c r="EV60" s="64">
        <v>0</v>
      </c>
      <c r="EW60" s="66">
        <v>8</v>
      </c>
      <c r="EX60" s="65">
        <v>0</v>
      </c>
      <c r="EY60" s="65">
        <v>0</v>
      </c>
      <c r="EZ60" s="70">
        <v>0</v>
      </c>
      <c r="FA60" s="42">
        <v>2</v>
      </c>
      <c r="FB60" s="74">
        <v>0</v>
      </c>
      <c r="FC60" s="71">
        <f t="shared" si="9"/>
        <v>10</v>
      </c>
      <c r="FD60" s="71">
        <f t="shared" si="10"/>
        <v>0</v>
      </c>
      <c r="FE60" s="72">
        <f t="shared" si="11"/>
        <v>10</v>
      </c>
      <c r="FF60" s="72">
        <f t="shared" si="12"/>
        <v>10</v>
      </c>
    </row>
    <row r="61" spans="1:162" ht="30" customHeight="1">
      <c r="A61" s="237" t="s">
        <v>1010</v>
      </c>
      <c r="B61" s="215" t="s">
        <v>1052</v>
      </c>
      <c r="C61" s="215">
        <v>0</v>
      </c>
      <c r="D61" s="11">
        <v>0</v>
      </c>
      <c r="E61" s="215">
        <v>0</v>
      </c>
      <c r="F61" s="11">
        <v>2</v>
      </c>
      <c r="G61" s="216">
        <v>0</v>
      </c>
      <c r="H61" s="128">
        <v>0</v>
      </c>
      <c r="I61" s="216">
        <v>1</v>
      </c>
      <c r="J61" s="217">
        <v>0</v>
      </c>
      <c r="K61" s="218">
        <f t="shared" si="1"/>
        <v>1</v>
      </c>
      <c r="L61" s="218">
        <f t="shared" si="2"/>
        <v>2</v>
      </c>
      <c r="M61" s="219">
        <f t="shared" si="3"/>
        <v>3</v>
      </c>
      <c r="N61" s="217">
        <v>0</v>
      </c>
      <c r="O61" s="215">
        <v>0</v>
      </c>
      <c r="P61" s="216">
        <v>0</v>
      </c>
      <c r="Q61" s="217">
        <v>0</v>
      </c>
      <c r="R61" s="220">
        <v>0</v>
      </c>
      <c r="S61" s="238">
        <v>0</v>
      </c>
      <c r="T61" s="216">
        <v>0</v>
      </c>
      <c r="U61" s="217">
        <v>0</v>
      </c>
      <c r="V61" s="215">
        <v>0</v>
      </c>
      <c r="W61" s="215">
        <v>0</v>
      </c>
      <c r="X61" s="215">
        <v>0</v>
      </c>
      <c r="Y61" s="215">
        <v>0</v>
      </c>
      <c r="Z61" s="67">
        <v>0</v>
      </c>
      <c r="AA61" s="217">
        <v>0</v>
      </c>
      <c r="AB61" s="215">
        <v>0</v>
      </c>
      <c r="AC61" s="215">
        <v>0</v>
      </c>
      <c r="AD61" s="215">
        <v>0</v>
      </c>
      <c r="AE61" s="215">
        <v>0</v>
      </c>
      <c r="AF61" s="218">
        <f t="shared" si="4"/>
        <v>0</v>
      </c>
      <c r="AG61" s="218">
        <f t="shared" si="5"/>
        <v>0</v>
      </c>
      <c r="AH61" s="62">
        <f t="shared" si="6"/>
        <v>0</v>
      </c>
      <c r="AI61" s="64">
        <v>0</v>
      </c>
      <c r="AJ61" s="63">
        <v>0</v>
      </c>
      <c r="AK61" s="64">
        <v>0</v>
      </c>
      <c r="AL61" s="64">
        <v>0</v>
      </c>
      <c r="AM61" s="64">
        <v>0</v>
      </c>
      <c r="AN61" s="65">
        <v>0</v>
      </c>
      <c r="AO61" s="66">
        <v>0</v>
      </c>
      <c r="AP61" s="65">
        <v>0</v>
      </c>
      <c r="AQ61" s="65">
        <v>0</v>
      </c>
      <c r="AR61" s="11">
        <v>0</v>
      </c>
      <c r="AS61" s="66">
        <v>0</v>
      </c>
      <c r="AT61" s="64">
        <v>0</v>
      </c>
      <c r="AU61" s="67">
        <v>0</v>
      </c>
      <c r="AV61" s="65">
        <v>0</v>
      </c>
      <c r="AW61" s="65">
        <v>0</v>
      </c>
      <c r="AX61" s="66">
        <v>0</v>
      </c>
      <c r="AY61" s="67">
        <v>0</v>
      </c>
      <c r="AZ61" s="65">
        <v>0</v>
      </c>
      <c r="BA61" s="66">
        <v>0</v>
      </c>
      <c r="BB61" s="65">
        <v>0</v>
      </c>
      <c r="BC61" s="65">
        <v>0</v>
      </c>
      <c r="BD61" s="65">
        <v>0</v>
      </c>
      <c r="BE61" s="65">
        <v>0</v>
      </c>
      <c r="BF61" s="66">
        <v>0</v>
      </c>
      <c r="BG61" s="64">
        <v>0</v>
      </c>
      <c r="BH61" s="65">
        <v>0</v>
      </c>
      <c r="BI61" s="66">
        <v>0</v>
      </c>
      <c r="BJ61" s="65">
        <v>0</v>
      </c>
      <c r="BK61" s="66">
        <v>0</v>
      </c>
      <c r="BL61" s="67">
        <v>0</v>
      </c>
      <c r="BM61" s="65">
        <v>0</v>
      </c>
      <c r="BN61" s="65">
        <v>0</v>
      </c>
      <c r="BO61" s="64">
        <v>0</v>
      </c>
      <c r="BP61" s="65">
        <v>0</v>
      </c>
      <c r="BQ61" s="66">
        <v>0</v>
      </c>
      <c r="BR61" s="65">
        <v>0</v>
      </c>
      <c r="BS61" s="64">
        <v>0</v>
      </c>
      <c r="BT61" s="65">
        <v>0</v>
      </c>
      <c r="BU61" s="65">
        <v>0</v>
      </c>
      <c r="BV61" s="65">
        <v>0</v>
      </c>
      <c r="BW61" s="64">
        <v>0</v>
      </c>
      <c r="BX61" s="68">
        <f t="shared" si="13"/>
        <v>0</v>
      </c>
      <c r="BY61" s="68">
        <f t="shared" si="7"/>
        <v>0</v>
      </c>
      <c r="BZ61" s="69">
        <f t="shared" si="8"/>
        <v>0</v>
      </c>
      <c r="CA61" s="64">
        <v>0</v>
      </c>
      <c r="CB61" s="64">
        <v>0</v>
      </c>
      <c r="CC61" s="64">
        <v>0</v>
      </c>
      <c r="CD61" s="65">
        <v>0</v>
      </c>
      <c r="CE61" s="66">
        <v>0</v>
      </c>
      <c r="CF61" s="65">
        <v>0</v>
      </c>
      <c r="CG61" s="66">
        <v>0</v>
      </c>
      <c r="CH61" s="65">
        <v>0</v>
      </c>
      <c r="CI61" s="65">
        <v>0</v>
      </c>
      <c r="CJ61" s="65">
        <v>0</v>
      </c>
      <c r="CK61" s="65">
        <v>0</v>
      </c>
      <c r="CL61" s="65">
        <v>0</v>
      </c>
      <c r="CM61" s="66">
        <v>0</v>
      </c>
      <c r="CN61" s="64">
        <v>0</v>
      </c>
      <c r="CO61" s="65">
        <v>0</v>
      </c>
      <c r="CP61" s="65">
        <v>0</v>
      </c>
      <c r="CQ61" s="66">
        <v>0</v>
      </c>
      <c r="CR61" s="66">
        <v>0</v>
      </c>
      <c r="CS61" s="64">
        <v>0</v>
      </c>
      <c r="CT61" s="64">
        <v>0</v>
      </c>
      <c r="CU61" s="64">
        <v>0</v>
      </c>
      <c r="CV61" s="65">
        <v>0</v>
      </c>
      <c r="CW61" s="65">
        <v>0</v>
      </c>
      <c r="CX61" s="66">
        <v>0</v>
      </c>
      <c r="CY61" s="64">
        <v>0</v>
      </c>
      <c r="CZ61" s="64">
        <v>0</v>
      </c>
      <c r="DA61" s="64">
        <v>0</v>
      </c>
      <c r="DB61" s="65">
        <v>0</v>
      </c>
      <c r="DC61" s="65">
        <v>0</v>
      </c>
      <c r="DD61" s="66">
        <v>0</v>
      </c>
      <c r="DE61" s="64">
        <v>0</v>
      </c>
      <c r="DF61" s="64">
        <v>0</v>
      </c>
      <c r="DG61" s="64">
        <v>0</v>
      </c>
      <c r="DH61" s="65">
        <v>0</v>
      </c>
      <c r="DI61" s="66">
        <v>0</v>
      </c>
      <c r="DJ61" s="64">
        <v>0</v>
      </c>
      <c r="DK61" s="65">
        <v>0</v>
      </c>
      <c r="DL61" s="65">
        <v>0</v>
      </c>
      <c r="DM61" s="65">
        <v>0</v>
      </c>
      <c r="DN61" s="66">
        <v>0</v>
      </c>
      <c r="DO61" s="64">
        <v>0</v>
      </c>
      <c r="DP61" s="65">
        <v>0</v>
      </c>
      <c r="DQ61" s="65">
        <v>0</v>
      </c>
      <c r="DR61" s="64">
        <v>0</v>
      </c>
      <c r="DS61" s="66">
        <v>0</v>
      </c>
      <c r="DT61" s="64">
        <v>0</v>
      </c>
      <c r="DU61" s="65">
        <v>0</v>
      </c>
      <c r="DV61" s="66">
        <v>0</v>
      </c>
      <c r="DW61" s="66">
        <v>0</v>
      </c>
      <c r="DX61" s="64">
        <v>0</v>
      </c>
      <c r="DY61" s="64">
        <v>0</v>
      </c>
      <c r="DZ61" s="65">
        <v>0</v>
      </c>
      <c r="EA61" s="65">
        <v>0</v>
      </c>
      <c r="EB61" s="64">
        <v>0</v>
      </c>
      <c r="EC61" s="65">
        <v>0</v>
      </c>
      <c r="ED61" s="64">
        <v>0</v>
      </c>
      <c r="EE61" s="64">
        <v>0</v>
      </c>
      <c r="EF61" s="65">
        <v>0</v>
      </c>
      <c r="EG61" s="64">
        <v>0</v>
      </c>
      <c r="EH61" s="67">
        <v>0</v>
      </c>
      <c r="EI61" s="65">
        <v>0</v>
      </c>
      <c r="EJ61" s="64">
        <v>0</v>
      </c>
      <c r="EK61" s="64">
        <v>0</v>
      </c>
      <c r="EL61" s="65">
        <v>0</v>
      </c>
      <c r="EM61" s="65">
        <v>0</v>
      </c>
      <c r="EN61" s="66">
        <v>0</v>
      </c>
      <c r="EO61" s="64">
        <v>0</v>
      </c>
      <c r="EP61" s="66">
        <v>0</v>
      </c>
      <c r="EQ61" s="64">
        <v>0</v>
      </c>
      <c r="ER61" s="67">
        <v>0</v>
      </c>
      <c r="ES61" s="65">
        <v>0</v>
      </c>
      <c r="ET61" s="66">
        <v>0</v>
      </c>
      <c r="EU61" s="64">
        <v>0</v>
      </c>
      <c r="EV61" s="64">
        <v>0</v>
      </c>
      <c r="EW61" s="66">
        <v>0</v>
      </c>
      <c r="EX61" s="65">
        <v>0</v>
      </c>
      <c r="EY61" s="65">
        <v>0</v>
      </c>
      <c r="EZ61" s="70">
        <v>0</v>
      </c>
      <c r="FA61" s="42">
        <v>0</v>
      </c>
      <c r="FB61" s="74">
        <v>0</v>
      </c>
      <c r="FC61" s="71">
        <f t="shared" si="9"/>
        <v>0</v>
      </c>
      <c r="FD61" s="71">
        <f t="shared" si="10"/>
        <v>0</v>
      </c>
      <c r="FE61" s="72">
        <f t="shared" si="11"/>
        <v>0</v>
      </c>
      <c r="FF61" s="72">
        <f t="shared" si="12"/>
        <v>3</v>
      </c>
    </row>
    <row r="62" spans="1:162" ht="30" customHeight="1">
      <c r="A62" s="237" t="s">
        <v>1011</v>
      </c>
      <c r="B62" s="215" t="s">
        <v>1052</v>
      </c>
      <c r="C62" s="215">
        <v>0</v>
      </c>
      <c r="D62" s="11">
        <v>0</v>
      </c>
      <c r="E62" s="215">
        <v>0</v>
      </c>
      <c r="F62" s="11">
        <v>0</v>
      </c>
      <c r="G62" s="216">
        <v>0</v>
      </c>
      <c r="H62" s="128">
        <v>0</v>
      </c>
      <c r="I62" s="216">
        <v>0</v>
      </c>
      <c r="J62" s="217">
        <v>0</v>
      </c>
      <c r="K62" s="218">
        <f t="shared" si="1"/>
        <v>0</v>
      </c>
      <c r="L62" s="218">
        <f t="shared" si="2"/>
        <v>0</v>
      </c>
      <c r="M62" s="219">
        <f t="shared" si="3"/>
        <v>0</v>
      </c>
      <c r="N62" s="217">
        <v>0</v>
      </c>
      <c r="O62" s="215">
        <v>0</v>
      </c>
      <c r="P62" s="216">
        <v>0</v>
      </c>
      <c r="Q62" s="217">
        <v>0</v>
      </c>
      <c r="R62" s="220">
        <v>0</v>
      </c>
      <c r="S62" s="238">
        <v>0</v>
      </c>
      <c r="T62" s="216">
        <v>0</v>
      </c>
      <c r="U62" s="217">
        <v>0</v>
      </c>
      <c r="V62" s="215">
        <v>0</v>
      </c>
      <c r="W62" s="215">
        <v>0</v>
      </c>
      <c r="X62" s="215">
        <v>0</v>
      </c>
      <c r="Y62" s="215">
        <v>0</v>
      </c>
      <c r="Z62" s="67">
        <v>0</v>
      </c>
      <c r="AA62" s="217">
        <v>0</v>
      </c>
      <c r="AB62" s="215">
        <v>0</v>
      </c>
      <c r="AC62" s="215">
        <v>0</v>
      </c>
      <c r="AD62" s="215">
        <v>0</v>
      </c>
      <c r="AE62" s="215">
        <v>0</v>
      </c>
      <c r="AF62" s="218">
        <f t="shared" si="4"/>
        <v>0</v>
      </c>
      <c r="AG62" s="218">
        <f t="shared" si="5"/>
        <v>0</v>
      </c>
      <c r="AH62" s="62">
        <f t="shared" si="6"/>
        <v>0</v>
      </c>
      <c r="AI62" s="64">
        <v>0</v>
      </c>
      <c r="AJ62" s="63">
        <v>0</v>
      </c>
      <c r="AK62" s="64">
        <v>0</v>
      </c>
      <c r="AL62" s="64">
        <v>0</v>
      </c>
      <c r="AM62" s="64">
        <v>0</v>
      </c>
      <c r="AN62" s="65">
        <v>0</v>
      </c>
      <c r="AO62" s="66">
        <v>0</v>
      </c>
      <c r="AP62" s="65">
        <v>0</v>
      </c>
      <c r="AQ62" s="65">
        <v>0</v>
      </c>
      <c r="AR62" s="11">
        <v>0</v>
      </c>
      <c r="AS62" s="66">
        <v>0</v>
      </c>
      <c r="AT62" s="64">
        <v>0</v>
      </c>
      <c r="AU62" s="67">
        <v>0</v>
      </c>
      <c r="AV62" s="65">
        <v>0</v>
      </c>
      <c r="AW62" s="65">
        <v>0</v>
      </c>
      <c r="AX62" s="66">
        <v>0</v>
      </c>
      <c r="AY62" s="67">
        <v>0</v>
      </c>
      <c r="AZ62" s="65">
        <v>0</v>
      </c>
      <c r="BA62" s="66">
        <v>0</v>
      </c>
      <c r="BB62" s="65">
        <v>0</v>
      </c>
      <c r="BC62" s="65">
        <v>0</v>
      </c>
      <c r="BD62" s="65">
        <v>0</v>
      </c>
      <c r="BE62" s="65">
        <v>0</v>
      </c>
      <c r="BF62" s="66">
        <v>0</v>
      </c>
      <c r="BG62" s="64">
        <v>0</v>
      </c>
      <c r="BH62" s="65">
        <v>0</v>
      </c>
      <c r="BI62" s="66">
        <v>0</v>
      </c>
      <c r="BJ62" s="65">
        <v>0</v>
      </c>
      <c r="BK62" s="66">
        <v>0</v>
      </c>
      <c r="BL62" s="67">
        <v>0</v>
      </c>
      <c r="BM62" s="65">
        <v>0</v>
      </c>
      <c r="BN62" s="65">
        <v>0</v>
      </c>
      <c r="BO62" s="64">
        <v>0</v>
      </c>
      <c r="BP62" s="65">
        <v>0</v>
      </c>
      <c r="BQ62" s="66">
        <v>0</v>
      </c>
      <c r="BR62" s="65">
        <v>0</v>
      </c>
      <c r="BS62" s="64">
        <v>0</v>
      </c>
      <c r="BT62" s="65">
        <v>0</v>
      </c>
      <c r="BU62" s="65">
        <v>0</v>
      </c>
      <c r="BV62" s="65">
        <v>0</v>
      </c>
      <c r="BW62" s="64">
        <v>0</v>
      </c>
      <c r="BX62" s="68">
        <f t="shared" ref="BX62:BX66" si="14">+SUM(AI62,AK62,AM62,AO62,AQ62,AS62,AU62,AW62,AY62,BA62,BC62,BE62,BG62,BI62,BK62,BM62,BO62,BQ62,BS62,BU62)</f>
        <v>0</v>
      </c>
      <c r="BY62" s="68">
        <f t="shared" si="7"/>
        <v>0</v>
      </c>
      <c r="BZ62" s="69">
        <f t="shared" si="8"/>
        <v>0</v>
      </c>
      <c r="CA62" s="64">
        <v>0</v>
      </c>
      <c r="CB62" s="64">
        <v>0</v>
      </c>
      <c r="CC62" s="64">
        <v>0</v>
      </c>
      <c r="CD62" s="65">
        <v>0</v>
      </c>
      <c r="CE62" s="66">
        <v>0</v>
      </c>
      <c r="CF62" s="65">
        <v>0</v>
      </c>
      <c r="CG62" s="66">
        <v>0</v>
      </c>
      <c r="CH62" s="65">
        <v>0</v>
      </c>
      <c r="CI62" s="65">
        <v>0</v>
      </c>
      <c r="CJ62" s="65">
        <v>0</v>
      </c>
      <c r="CK62" s="65">
        <v>0</v>
      </c>
      <c r="CL62" s="65">
        <v>0</v>
      </c>
      <c r="CM62" s="66">
        <v>0</v>
      </c>
      <c r="CN62" s="64">
        <v>0</v>
      </c>
      <c r="CO62" s="65">
        <v>0</v>
      </c>
      <c r="CP62" s="65">
        <v>0</v>
      </c>
      <c r="CQ62" s="66">
        <v>0</v>
      </c>
      <c r="CR62" s="66">
        <v>0</v>
      </c>
      <c r="CS62" s="64">
        <v>0</v>
      </c>
      <c r="CT62" s="64">
        <v>0</v>
      </c>
      <c r="CU62" s="64">
        <v>0</v>
      </c>
      <c r="CV62" s="65">
        <v>0</v>
      </c>
      <c r="CW62" s="65">
        <v>0</v>
      </c>
      <c r="CX62" s="66">
        <v>0</v>
      </c>
      <c r="CY62" s="64">
        <v>0</v>
      </c>
      <c r="CZ62" s="64">
        <v>0</v>
      </c>
      <c r="DA62" s="64">
        <v>0</v>
      </c>
      <c r="DB62" s="65">
        <v>0</v>
      </c>
      <c r="DC62" s="65">
        <v>0</v>
      </c>
      <c r="DD62" s="66">
        <v>0</v>
      </c>
      <c r="DE62" s="64">
        <v>0</v>
      </c>
      <c r="DF62" s="64">
        <v>0</v>
      </c>
      <c r="DG62" s="64">
        <v>0</v>
      </c>
      <c r="DH62" s="65">
        <v>0</v>
      </c>
      <c r="DI62" s="66">
        <v>0</v>
      </c>
      <c r="DJ62" s="64">
        <v>0</v>
      </c>
      <c r="DK62" s="65">
        <v>0</v>
      </c>
      <c r="DL62" s="65">
        <v>0</v>
      </c>
      <c r="DM62" s="65">
        <v>0</v>
      </c>
      <c r="DN62" s="66">
        <v>0</v>
      </c>
      <c r="DO62" s="64">
        <v>0</v>
      </c>
      <c r="DP62" s="65">
        <v>0</v>
      </c>
      <c r="DQ62" s="65">
        <v>0</v>
      </c>
      <c r="DR62" s="64">
        <v>0</v>
      </c>
      <c r="DS62" s="66">
        <v>0</v>
      </c>
      <c r="DT62" s="64">
        <v>0</v>
      </c>
      <c r="DU62" s="65">
        <v>0</v>
      </c>
      <c r="DV62" s="66">
        <v>0</v>
      </c>
      <c r="DW62" s="66">
        <v>0</v>
      </c>
      <c r="DX62" s="64">
        <v>0</v>
      </c>
      <c r="DY62" s="64">
        <v>0</v>
      </c>
      <c r="DZ62" s="65">
        <v>0</v>
      </c>
      <c r="EA62" s="65">
        <v>0</v>
      </c>
      <c r="EB62" s="64">
        <v>0</v>
      </c>
      <c r="EC62" s="65">
        <v>0</v>
      </c>
      <c r="ED62" s="64">
        <v>0</v>
      </c>
      <c r="EE62" s="64">
        <v>0</v>
      </c>
      <c r="EF62" s="65">
        <v>0</v>
      </c>
      <c r="EG62" s="64">
        <v>0</v>
      </c>
      <c r="EH62" s="67">
        <v>0</v>
      </c>
      <c r="EI62" s="65">
        <v>0</v>
      </c>
      <c r="EJ62" s="64">
        <v>0</v>
      </c>
      <c r="EK62" s="64">
        <v>0</v>
      </c>
      <c r="EL62" s="65">
        <v>0</v>
      </c>
      <c r="EM62" s="65">
        <v>0</v>
      </c>
      <c r="EN62" s="66">
        <v>0</v>
      </c>
      <c r="EO62" s="64">
        <v>0</v>
      </c>
      <c r="EP62" s="66">
        <v>0</v>
      </c>
      <c r="EQ62" s="64">
        <v>0</v>
      </c>
      <c r="ER62" s="67">
        <v>0</v>
      </c>
      <c r="ES62" s="65">
        <v>0</v>
      </c>
      <c r="ET62" s="66">
        <v>0</v>
      </c>
      <c r="EU62" s="64">
        <v>0</v>
      </c>
      <c r="EV62" s="64">
        <v>0</v>
      </c>
      <c r="EW62" s="66">
        <v>7</v>
      </c>
      <c r="EX62" s="65">
        <v>0</v>
      </c>
      <c r="EY62" s="65">
        <v>0</v>
      </c>
      <c r="EZ62" s="70">
        <v>0</v>
      </c>
      <c r="FA62" s="42">
        <v>0</v>
      </c>
      <c r="FB62" s="74">
        <v>0</v>
      </c>
      <c r="FC62" s="71">
        <f t="shared" ref="FC62:FC70" si="15">+SUM(CA62,CC62,CE62,CG62,CI62,CK62,CM62,CO62,CQ62,CS62,CU62,CW62,CY62,DA62,DC62,DE62,DG62,DI62,DK62,DM62,DO62,DQ62,DS62,DU62,DW62,DY62,EA62,EC62,EE62,EG62,EI62,EK62,EM62,EO62,EQ62,ES62,EU62,EW62,EY62,FA62)</f>
        <v>7</v>
      </c>
      <c r="FD62" s="71">
        <f t="shared" si="10"/>
        <v>0</v>
      </c>
      <c r="FE62" s="72">
        <f t="shared" si="11"/>
        <v>7</v>
      </c>
      <c r="FF62" s="72">
        <f t="shared" si="12"/>
        <v>7</v>
      </c>
    </row>
    <row r="63" spans="1:162" ht="30" customHeight="1">
      <c r="A63" s="237" t="s">
        <v>1013</v>
      </c>
      <c r="B63" s="215" t="s">
        <v>1052</v>
      </c>
      <c r="C63" s="215">
        <v>0</v>
      </c>
      <c r="D63" s="11">
        <v>2</v>
      </c>
      <c r="E63" s="215">
        <v>1</v>
      </c>
      <c r="F63" s="11">
        <v>0</v>
      </c>
      <c r="G63" s="216">
        <v>0</v>
      </c>
      <c r="H63" s="128">
        <v>2</v>
      </c>
      <c r="I63" s="216">
        <v>0</v>
      </c>
      <c r="J63" s="217">
        <v>0</v>
      </c>
      <c r="K63" s="218">
        <f t="shared" ref="K63:K71" si="16">+SUM(C63,E63,G63,I63)</f>
        <v>1</v>
      </c>
      <c r="L63" s="218">
        <f t="shared" ref="L63:L71" si="17">+SUM(D63,F63,H63,J63)</f>
        <v>4</v>
      </c>
      <c r="M63" s="219">
        <f t="shared" ref="M63:M71" si="18">+SUM(K63:L63)</f>
        <v>5</v>
      </c>
      <c r="N63" s="217">
        <v>0</v>
      </c>
      <c r="O63" s="215">
        <v>0</v>
      </c>
      <c r="P63" s="216">
        <v>0</v>
      </c>
      <c r="Q63" s="217">
        <v>0</v>
      </c>
      <c r="R63" s="220">
        <v>0</v>
      </c>
      <c r="S63" s="238">
        <v>0</v>
      </c>
      <c r="T63" s="216">
        <v>0</v>
      </c>
      <c r="U63" s="217">
        <v>0</v>
      </c>
      <c r="V63" s="215">
        <v>0</v>
      </c>
      <c r="W63" s="215">
        <v>0</v>
      </c>
      <c r="X63" s="215">
        <v>0</v>
      </c>
      <c r="Y63" s="215">
        <v>0</v>
      </c>
      <c r="Z63" s="67">
        <v>0</v>
      </c>
      <c r="AA63" s="217">
        <v>0</v>
      </c>
      <c r="AB63" s="215">
        <v>0</v>
      </c>
      <c r="AC63" s="215">
        <v>0</v>
      </c>
      <c r="AD63" s="215">
        <v>0</v>
      </c>
      <c r="AE63" s="215">
        <v>0</v>
      </c>
      <c r="AF63" s="218">
        <f t="shared" ref="AF63:AG71" si="19">+SUM(N63,P63,R63,T63,V63,X63,Z63,AB63,AD63)</f>
        <v>0</v>
      </c>
      <c r="AG63" s="218">
        <f t="shared" si="19"/>
        <v>0</v>
      </c>
      <c r="AH63" s="62">
        <f t="shared" ref="AH63:AH71" si="20">+SUM(AF63:AG63)</f>
        <v>0</v>
      </c>
      <c r="AI63" s="64">
        <v>0</v>
      </c>
      <c r="AJ63" s="63">
        <v>0</v>
      </c>
      <c r="AK63" s="64">
        <v>0</v>
      </c>
      <c r="AL63" s="64">
        <v>0</v>
      </c>
      <c r="AM63" s="64">
        <v>0</v>
      </c>
      <c r="AN63" s="65">
        <v>0</v>
      </c>
      <c r="AO63" s="66">
        <v>0</v>
      </c>
      <c r="AP63" s="65">
        <v>0</v>
      </c>
      <c r="AQ63" s="65">
        <v>0</v>
      </c>
      <c r="AR63" s="11">
        <v>0</v>
      </c>
      <c r="AS63" s="66">
        <v>0</v>
      </c>
      <c r="AT63" s="64">
        <v>0</v>
      </c>
      <c r="AU63" s="67">
        <v>0</v>
      </c>
      <c r="AV63" s="65">
        <v>0</v>
      </c>
      <c r="AW63" s="65">
        <v>0</v>
      </c>
      <c r="AX63" s="66">
        <v>0</v>
      </c>
      <c r="AY63" s="67">
        <v>0</v>
      </c>
      <c r="AZ63" s="65">
        <v>0</v>
      </c>
      <c r="BA63" s="66">
        <v>0</v>
      </c>
      <c r="BB63" s="65">
        <v>0</v>
      </c>
      <c r="BC63" s="65">
        <v>0</v>
      </c>
      <c r="BD63" s="65">
        <v>0</v>
      </c>
      <c r="BE63" s="65">
        <v>0</v>
      </c>
      <c r="BF63" s="66">
        <v>0</v>
      </c>
      <c r="BG63" s="64">
        <v>0</v>
      </c>
      <c r="BH63" s="65">
        <v>0</v>
      </c>
      <c r="BI63" s="66">
        <v>0</v>
      </c>
      <c r="BJ63" s="65">
        <v>0</v>
      </c>
      <c r="BK63" s="66">
        <v>0</v>
      </c>
      <c r="BL63" s="67">
        <v>0</v>
      </c>
      <c r="BM63" s="65">
        <v>0</v>
      </c>
      <c r="BN63" s="65">
        <v>0</v>
      </c>
      <c r="BO63" s="64">
        <v>0</v>
      </c>
      <c r="BP63" s="65">
        <v>0</v>
      </c>
      <c r="BQ63" s="66">
        <v>0</v>
      </c>
      <c r="BR63" s="65">
        <v>0</v>
      </c>
      <c r="BS63" s="64">
        <v>0</v>
      </c>
      <c r="BT63" s="65">
        <v>0</v>
      </c>
      <c r="BU63" s="65">
        <v>0</v>
      </c>
      <c r="BV63" s="65">
        <v>0</v>
      </c>
      <c r="BW63" s="64">
        <v>0</v>
      </c>
      <c r="BX63" s="68">
        <f t="shared" si="14"/>
        <v>0</v>
      </c>
      <c r="BY63" s="68">
        <f t="shared" ref="BY63:BY70" si="21">+SUM(AJ63,AL63,AN63,AP63,AR63,AT63,AV63,AX63,AZ63,BB63,BD63,BF63,BH63,BJ63,BL63,BN63,BP63,BR63,BT63,BV63,BW63)</f>
        <v>0</v>
      </c>
      <c r="BZ63" s="69">
        <f t="shared" ref="BZ63:BZ71" si="22">+SUM(BX63:BY63)</f>
        <v>0</v>
      </c>
      <c r="CA63" s="64">
        <v>0</v>
      </c>
      <c r="CB63" s="64">
        <v>0</v>
      </c>
      <c r="CC63" s="64">
        <v>0</v>
      </c>
      <c r="CD63" s="65">
        <v>0</v>
      </c>
      <c r="CE63" s="66">
        <v>0</v>
      </c>
      <c r="CF63" s="65">
        <v>0</v>
      </c>
      <c r="CG63" s="66">
        <v>0</v>
      </c>
      <c r="CH63" s="65">
        <v>0</v>
      </c>
      <c r="CI63" s="65">
        <v>0</v>
      </c>
      <c r="CJ63" s="65">
        <v>0</v>
      </c>
      <c r="CK63" s="65">
        <v>0</v>
      </c>
      <c r="CL63" s="65">
        <v>0</v>
      </c>
      <c r="CM63" s="66">
        <v>0</v>
      </c>
      <c r="CN63" s="64">
        <v>0</v>
      </c>
      <c r="CO63" s="65">
        <v>0</v>
      </c>
      <c r="CP63" s="65">
        <v>0</v>
      </c>
      <c r="CQ63" s="66">
        <v>0</v>
      </c>
      <c r="CR63" s="66">
        <v>0</v>
      </c>
      <c r="CS63" s="64">
        <v>0</v>
      </c>
      <c r="CT63" s="64">
        <v>0</v>
      </c>
      <c r="CU63" s="64">
        <v>0</v>
      </c>
      <c r="CV63" s="65">
        <v>0</v>
      </c>
      <c r="CW63" s="65">
        <v>0</v>
      </c>
      <c r="CX63" s="66">
        <v>0</v>
      </c>
      <c r="CY63" s="64">
        <v>0</v>
      </c>
      <c r="CZ63" s="64">
        <v>0</v>
      </c>
      <c r="DA63" s="64">
        <v>0</v>
      </c>
      <c r="DB63" s="65">
        <v>0</v>
      </c>
      <c r="DC63" s="65">
        <v>0</v>
      </c>
      <c r="DD63" s="66">
        <v>0</v>
      </c>
      <c r="DE63" s="64">
        <v>0</v>
      </c>
      <c r="DF63" s="64">
        <v>0</v>
      </c>
      <c r="DG63" s="64">
        <v>0</v>
      </c>
      <c r="DH63" s="65">
        <v>0</v>
      </c>
      <c r="DI63" s="66">
        <v>0</v>
      </c>
      <c r="DJ63" s="64">
        <v>0</v>
      </c>
      <c r="DK63" s="65">
        <v>0</v>
      </c>
      <c r="DL63" s="65">
        <v>0</v>
      </c>
      <c r="DM63" s="65">
        <v>0</v>
      </c>
      <c r="DN63" s="66">
        <v>0</v>
      </c>
      <c r="DO63" s="64">
        <v>0</v>
      </c>
      <c r="DP63" s="65">
        <v>0</v>
      </c>
      <c r="DQ63" s="65">
        <v>0</v>
      </c>
      <c r="DR63" s="64">
        <v>0</v>
      </c>
      <c r="DS63" s="66">
        <v>0</v>
      </c>
      <c r="DT63" s="64">
        <v>0</v>
      </c>
      <c r="DU63" s="65">
        <v>0</v>
      </c>
      <c r="DV63" s="66">
        <v>0</v>
      </c>
      <c r="DW63" s="66">
        <v>0</v>
      </c>
      <c r="DX63" s="64">
        <v>0</v>
      </c>
      <c r="DY63" s="64">
        <v>0</v>
      </c>
      <c r="DZ63" s="65">
        <v>0</v>
      </c>
      <c r="EA63" s="65">
        <v>0</v>
      </c>
      <c r="EB63" s="64">
        <v>0</v>
      </c>
      <c r="EC63" s="65">
        <v>0</v>
      </c>
      <c r="ED63" s="64">
        <v>0</v>
      </c>
      <c r="EE63" s="64">
        <v>0</v>
      </c>
      <c r="EF63" s="65">
        <v>0</v>
      </c>
      <c r="EG63" s="64">
        <v>0</v>
      </c>
      <c r="EH63" s="67">
        <v>0</v>
      </c>
      <c r="EI63" s="65">
        <v>0</v>
      </c>
      <c r="EJ63" s="64">
        <v>0</v>
      </c>
      <c r="EK63" s="64">
        <v>0</v>
      </c>
      <c r="EL63" s="65">
        <v>0</v>
      </c>
      <c r="EM63" s="65">
        <v>0</v>
      </c>
      <c r="EN63" s="66">
        <v>0</v>
      </c>
      <c r="EO63" s="64">
        <v>0</v>
      </c>
      <c r="EP63" s="66">
        <v>0</v>
      </c>
      <c r="EQ63" s="64">
        <v>0</v>
      </c>
      <c r="ER63" s="67">
        <v>0</v>
      </c>
      <c r="ES63" s="65">
        <v>0</v>
      </c>
      <c r="ET63" s="66">
        <v>0</v>
      </c>
      <c r="EU63" s="64">
        <v>0</v>
      </c>
      <c r="EV63" s="64">
        <v>0</v>
      </c>
      <c r="EW63" s="66">
        <v>0</v>
      </c>
      <c r="EX63" s="65">
        <v>0</v>
      </c>
      <c r="EY63" s="65">
        <v>0</v>
      </c>
      <c r="EZ63" s="70">
        <v>0</v>
      </c>
      <c r="FA63" s="42">
        <v>0</v>
      </c>
      <c r="FB63" s="74">
        <v>0</v>
      </c>
      <c r="FC63" s="71">
        <f t="shared" si="15"/>
        <v>0</v>
      </c>
      <c r="FD63" s="71">
        <f t="shared" ref="FD63:FD71" si="23">SUM(CB63,CD63,CF63,CH63,CJ63,CL63,CN63,CP63,CR63,CT63,CV63,CX63,CZ63,DB63,DD63,DF63,DH63,DJ63,DL63,DN63,DP63,DR63,DT63,DV63,DX63,DZ63,EB63,ED63,EF63,EH63,EJ63,EL63,EN63,EP63,ER63,ET63,EV63,EX63,EZ63,FB63)</f>
        <v>0</v>
      </c>
      <c r="FE63" s="72">
        <f t="shared" ref="FE63:FE71" si="24">+SUM(FC63:FD63)</f>
        <v>0</v>
      </c>
      <c r="FF63" s="72">
        <f t="shared" ref="FF63:FF71" si="25">SUM(M63,AH63,BZ63,FE63)</f>
        <v>5</v>
      </c>
    </row>
    <row r="64" spans="1:162" ht="30" customHeight="1">
      <c r="A64" s="237" t="s">
        <v>1016</v>
      </c>
      <c r="B64" s="215" t="s">
        <v>1052</v>
      </c>
      <c r="C64" s="215">
        <v>2</v>
      </c>
      <c r="D64" s="27">
        <v>1</v>
      </c>
      <c r="E64" s="215">
        <v>1</v>
      </c>
      <c r="F64" s="27">
        <v>2</v>
      </c>
      <c r="G64" s="216">
        <v>0</v>
      </c>
      <c r="H64" s="128">
        <v>1</v>
      </c>
      <c r="I64" s="216">
        <v>1</v>
      </c>
      <c r="J64" s="217">
        <v>0</v>
      </c>
      <c r="K64" s="218">
        <f t="shared" si="16"/>
        <v>4</v>
      </c>
      <c r="L64" s="218">
        <f t="shared" si="17"/>
        <v>4</v>
      </c>
      <c r="M64" s="219">
        <f t="shared" si="18"/>
        <v>8</v>
      </c>
      <c r="N64" s="217">
        <v>0</v>
      </c>
      <c r="O64" s="215">
        <v>0</v>
      </c>
      <c r="P64" s="216">
        <v>0</v>
      </c>
      <c r="Q64" s="217">
        <v>0</v>
      </c>
      <c r="R64" s="220">
        <v>0</v>
      </c>
      <c r="S64" s="238">
        <v>0</v>
      </c>
      <c r="T64" s="216">
        <v>0</v>
      </c>
      <c r="U64" s="217">
        <v>0</v>
      </c>
      <c r="V64" s="215">
        <v>0</v>
      </c>
      <c r="W64" s="215">
        <v>0</v>
      </c>
      <c r="X64" s="215">
        <v>0</v>
      </c>
      <c r="Y64" s="215">
        <v>0</v>
      </c>
      <c r="Z64" s="67">
        <v>0</v>
      </c>
      <c r="AA64" s="217">
        <v>0</v>
      </c>
      <c r="AB64" s="215">
        <v>0</v>
      </c>
      <c r="AC64" s="215">
        <v>0</v>
      </c>
      <c r="AD64" s="215">
        <v>0</v>
      </c>
      <c r="AE64" s="215">
        <v>0</v>
      </c>
      <c r="AF64" s="218">
        <f t="shared" si="19"/>
        <v>0</v>
      </c>
      <c r="AG64" s="218">
        <f t="shared" si="19"/>
        <v>0</v>
      </c>
      <c r="AH64" s="62">
        <f t="shared" si="20"/>
        <v>0</v>
      </c>
      <c r="AI64" s="64">
        <v>0</v>
      </c>
      <c r="AJ64" s="63">
        <v>0</v>
      </c>
      <c r="AK64" s="64">
        <v>0</v>
      </c>
      <c r="AL64" s="64">
        <v>0</v>
      </c>
      <c r="AM64" s="64">
        <v>0</v>
      </c>
      <c r="AN64" s="65">
        <v>0</v>
      </c>
      <c r="AO64" s="66">
        <v>0</v>
      </c>
      <c r="AP64" s="65">
        <v>0</v>
      </c>
      <c r="AQ64" s="65">
        <v>0</v>
      </c>
      <c r="AR64" s="11">
        <v>0</v>
      </c>
      <c r="AS64" s="66">
        <v>0</v>
      </c>
      <c r="AT64" s="64">
        <v>0</v>
      </c>
      <c r="AU64" s="67">
        <v>0</v>
      </c>
      <c r="AV64" s="65">
        <v>0</v>
      </c>
      <c r="AW64" s="65">
        <v>0</v>
      </c>
      <c r="AX64" s="66">
        <v>0</v>
      </c>
      <c r="AY64" s="67">
        <v>0</v>
      </c>
      <c r="AZ64" s="65">
        <v>0</v>
      </c>
      <c r="BA64" s="66">
        <v>0</v>
      </c>
      <c r="BB64" s="65">
        <v>0</v>
      </c>
      <c r="BC64" s="65">
        <v>0</v>
      </c>
      <c r="BD64" s="65">
        <v>0</v>
      </c>
      <c r="BE64" s="65">
        <v>0</v>
      </c>
      <c r="BF64" s="66">
        <v>0</v>
      </c>
      <c r="BG64" s="64">
        <v>0</v>
      </c>
      <c r="BH64" s="65">
        <v>0</v>
      </c>
      <c r="BI64" s="66">
        <v>0</v>
      </c>
      <c r="BJ64" s="65">
        <v>0</v>
      </c>
      <c r="BK64" s="66">
        <v>0</v>
      </c>
      <c r="BL64" s="67">
        <v>0</v>
      </c>
      <c r="BM64" s="65">
        <v>0</v>
      </c>
      <c r="BN64" s="65">
        <v>0</v>
      </c>
      <c r="BO64" s="64">
        <v>0</v>
      </c>
      <c r="BP64" s="65">
        <v>0</v>
      </c>
      <c r="BQ64" s="66">
        <v>0</v>
      </c>
      <c r="BR64" s="65">
        <v>0</v>
      </c>
      <c r="BS64" s="64">
        <v>0</v>
      </c>
      <c r="BT64" s="65">
        <v>0</v>
      </c>
      <c r="BU64" s="65">
        <v>0</v>
      </c>
      <c r="BV64" s="65">
        <v>0</v>
      </c>
      <c r="BW64" s="64">
        <v>0</v>
      </c>
      <c r="BX64" s="68">
        <f t="shared" si="14"/>
        <v>0</v>
      </c>
      <c r="BY64" s="68">
        <f t="shared" si="21"/>
        <v>0</v>
      </c>
      <c r="BZ64" s="69">
        <f t="shared" si="22"/>
        <v>0</v>
      </c>
      <c r="CA64" s="64">
        <v>0</v>
      </c>
      <c r="CB64" s="64">
        <v>0</v>
      </c>
      <c r="CC64" s="64">
        <v>0</v>
      </c>
      <c r="CD64" s="65">
        <v>0</v>
      </c>
      <c r="CE64" s="66">
        <v>0</v>
      </c>
      <c r="CF64" s="65">
        <v>0</v>
      </c>
      <c r="CG64" s="66">
        <v>0</v>
      </c>
      <c r="CH64" s="65">
        <v>0</v>
      </c>
      <c r="CI64" s="65">
        <v>0</v>
      </c>
      <c r="CJ64" s="65">
        <v>0</v>
      </c>
      <c r="CK64" s="65">
        <v>0</v>
      </c>
      <c r="CL64" s="65">
        <v>0</v>
      </c>
      <c r="CM64" s="66">
        <v>0</v>
      </c>
      <c r="CN64" s="64">
        <v>0</v>
      </c>
      <c r="CO64" s="65">
        <v>0</v>
      </c>
      <c r="CP64" s="65">
        <v>0</v>
      </c>
      <c r="CQ64" s="66">
        <v>0</v>
      </c>
      <c r="CR64" s="66">
        <v>0</v>
      </c>
      <c r="CS64" s="64">
        <v>0</v>
      </c>
      <c r="CT64" s="64">
        <v>0</v>
      </c>
      <c r="CU64" s="64">
        <v>0</v>
      </c>
      <c r="CV64" s="65">
        <v>0</v>
      </c>
      <c r="CW64" s="65">
        <v>0</v>
      </c>
      <c r="CX64" s="66">
        <v>0</v>
      </c>
      <c r="CY64" s="64">
        <v>0</v>
      </c>
      <c r="CZ64" s="64">
        <v>0</v>
      </c>
      <c r="DA64" s="64">
        <v>0</v>
      </c>
      <c r="DB64" s="65">
        <v>0</v>
      </c>
      <c r="DC64" s="65">
        <v>0</v>
      </c>
      <c r="DD64" s="66">
        <v>0</v>
      </c>
      <c r="DE64" s="64">
        <v>0</v>
      </c>
      <c r="DF64" s="64">
        <v>0</v>
      </c>
      <c r="DG64" s="64">
        <v>0</v>
      </c>
      <c r="DH64" s="65">
        <v>0</v>
      </c>
      <c r="DI64" s="66">
        <v>0</v>
      </c>
      <c r="DJ64" s="64">
        <v>0</v>
      </c>
      <c r="DK64" s="65">
        <v>0</v>
      </c>
      <c r="DL64" s="65">
        <v>0</v>
      </c>
      <c r="DM64" s="65">
        <v>0</v>
      </c>
      <c r="DN64" s="66">
        <v>0</v>
      </c>
      <c r="DO64" s="64">
        <v>0</v>
      </c>
      <c r="DP64" s="65">
        <v>0</v>
      </c>
      <c r="DQ64" s="65">
        <v>0</v>
      </c>
      <c r="DR64" s="64">
        <v>0</v>
      </c>
      <c r="DS64" s="66">
        <v>0</v>
      </c>
      <c r="DT64" s="64">
        <v>0</v>
      </c>
      <c r="DU64" s="65">
        <v>0</v>
      </c>
      <c r="DV64" s="66">
        <v>0</v>
      </c>
      <c r="DW64" s="66">
        <v>0</v>
      </c>
      <c r="DX64" s="64">
        <v>0</v>
      </c>
      <c r="DY64" s="64">
        <v>0</v>
      </c>
      <c r="DZ64" s="65">
        <v>0</v>
      </c>
      <c r="EA64" s="65">
        <v>0</v>
      </c>
      <c r="EB64" s="64">
        <v>0</v>
      </c>
      <c r="EC64" s="65">
        <v>0</v>
      </c>
      <c r="ED64" s="64">
        <v>0</v>
      </c>
      <c r="EE64" s="64">
        <v>0</v>
      </c>
      <c r="EF64" s="65">
        <v>0</v>
      </c>
      <c r="EG64" s="64">
        <v>0</v>
      </c>
      <c r="EH64" s="67">
        <v>0</v>
      </c>
      <c r="EI64" s="65">
        <v>0</v>
      </c>
      <c r="EJ64" s="64">
        <v>0</v>
      </c>
      <c r="EK64" s="64">
        <v>0</v>
      </c>
      <c r="EL64" s="65">
        <v>0</v>
      </c>
      <c r="EM64" s="65">
        <v>0</v>
      </c>
      <c r="EN64" s="66">
        <v>0</v>
      </c>
      <c r="EO64" s="64">
        <v>0</v>
      </c>
      <c r="EP64" s="66">
        <v>0</v>
      </c>
      <c r="EQ64" s="64">
        <v>0</v>
      </c>
      <c r="ER64" s="67">
        <v>0</v>
      </c>
      <c r="ES64" s="65">
        <v>0</v>
      </c>
      <c r="ET64" s="66">
        <v>0</v>
      </c>
      <c r="EU64" s="64">
        <v>0</v>
      </c>
      <c r="EV64" s="64">
        <v>0</v>
      </c>
      <c r="EW64" s="66">
        <v>0</v>
      </c>
      <c r="EX64" s="65">
        <v>0</v>
      </c>
      <c r="EY64" s="65">
        <v>0</v>
      </c>
      <c r="EZ64" s="70">
        <v>0</v>
      </c>
      <c r="FA64" s="42">
        <v>0</v>
      </c>
      <c r="FB64" s="74">
        <v>0</v>
      </c>
      <c r="FC64" s="71">
        <f t="shared" si="15"/>
        <v>0</v>
      </c>
      <c r="FD64" s="71">
        <f t="shared" si="23"/>
        <v>0</v>
      </c>
      <c r="FE64" s="72">
        <f t="shared" si="24"/>
        <v>0</v>
      </c>
      <c r="FF64" s="72">
        <f t="shared" si="25"/>
        <v>8</v>
      </c>
    </row>
    <row r="65" spans="1:162" ht="30" customHeight="1">
      <c r="A65" s="237" t="s">
        <v>1019</v>
      </c>
      <c r="B65" s="215" t="s">
        <v>1052</v>
      </c>
      <c r="C65" s="215">
        <v>0</v>
      </c>
      <c r="D65" s="27">
        <v>0</v>
      </c>
      <c r="E65" s="215">
        <v>0</v>
      </c>
      <c r="F65" s="27">
        <v>0</v>
      </c>
      <c r="G65" s="216">
        <v>0</v>
      </c>
      <c r="H65" s="128">
        <v>0</v>
      </c>
      <c r="I65" s="216">
        <v>0</v>
      </c>
      <c r="J65" s="217">
        <v>0</v>
      </c>
      <c r="K65" s="218">
        <f t="shared" si="16"/>
        <v>0</v>
      </c>
      <c r="L65" s="218">
        <f t="shared" si="17"/>
        <v>0</v>
      </c>
      <c r="M65" s="219">
        <f t="shared" si="18"/>
        <v>0</v>
      </c>
      <c r="N65" s="217">
        <v>0</v>
      </c>
      <c r="O65" s="215">
        <v>0</v>
      </c>
      <c r="P65" s="216">
        <v>0</v>
      </c>
      <c r="Q65" s="217">
        <v>0</v>
      </c>
      <c r="R65" s="220">
        <v>0</v>
      </c>
      <c r="S65" s="238">
        <v>0</v>
      </c>
      <c r="T65" s="216">
        <v>0</v>
      </c>
      <c r="U65" s="217">
        <v>0</v>
      </c>
      <c r="V65" s="215">
        <v>0</v>
      </c>
      <c r="W65" s="215">
        <v>0</v>
      </c>
      <c r="X65" s="215">
        <v>0</v>
      </c>
      <c r="Y65" s="215">
        <v>0</v>
      </c>
      <c r="Z65" s="67">
        <v>0</v>
      </c>
      <c r="AA65" s="217">
        <v>0</v>
      </c>
      <c r="AB65" s="215">
        <v>0</v>
      </c>
      <c r="AC65" s="215">
        <v>3</v>
      </c>
      <c r="AD65" s="215">
        <v>0</v>
      </c>
      <c r="AE65" s="215">
        <v>0</v>
      </c>
      <c r="AF65" s="218">
        <f t="shared" si="19"/>
        <v>0</v>
      </c>
      <c r="AG65" s="218">
        <f t="shared" si="19"/>
        <v>3</v>
      </c>
      <c r="AH65" s="62">
        <f t="shared" si="20"/>
        <v>3</v>
      </c>
      <c r="AI65" s="64">
        <v>0</v>
      </c>
      <c r="AJ65" s="63">
        <v>0</v>
      </c>
      <c r="AK65" s="64">
        <v>0</v>
      </c>
      <c r="AL65" s="64">
        <v>0</v>
      </c>
      <c r="AM65" s="64">
        <v>0</v>
      </c>
      <c r="AN65" s="65">
        <v>0</v>
      </c>
      <c r="AO65" s="66">
        <v>0</v>
      </c>
      <c r="AP65" s="65">
        <v>0</v>
      </c>
      <c r="AQ65" s="65">
        <v>0</v>
      </c>
      <c r="AR65" s="11">
        <v>0</v>
      </c>
      <c r="AS65" s="66">
        <v>0</v>
      </c>
      <c r="AT65" s="64">
        <v>0</v>
      </c>
      <c r="AU65" s="67">
        <v>0</v>
      </c>
      <c r="AV65" s="65">
        <v>0</v>
      </c>
      <c r="AW65" s="65">
        <v>0</v>
      </c>
      <c r="AX65" s="66">
        <v>0</v>
      </c>
      <c r="AY65" s="67">
        <v>0</v>
      </c>
      <c r="AZ65" s="65">
        <v>0</v>
      </c>
      <c r="BA65" s="66">
        <v>0</v>
      </c>
      <c r="BB65" s="65">
        <v>0</v>
      </c>
      <c r="BC65" s="65">
        <v>0</v>
      </c>
      <c r="BD65" s="65">
        <v>0</v>
      </c>
      <c r="BE65" s="65">
        <v>0</v>
      </c>
      <c r="BF65" s="66">
        <v>0</v>
      </c>
      <c r="BG65" s="64">
        <v>0</v>
      </c>
      <c r="BH65" s="65">
        <v>0</v>
      </c>
      <c r="BI65" s="66">
        <v>0</v>
      </c>
      <c r="BJ65" s="65">
        <v>0</v>
      </c>
      <c r="BK65" s="66">
        <v>0</v>
      </c>
      <c r="BL65" s="67">
        <v>0</v>
      </c>
      <c r="BM65" s="65">
        <v>0</v>
      </c>
      <c r="BN65" s="65">
        <v>0</v>
      </c>
      <c r="BO65" s="64">
        <v>0</v>
      </c>
      <c r="BP65" s="65">
        <v>0</v>
      </c>
      <c r="BQ65" s="66">
        <v>0</v>
      </c>
      <c r="BR65" s="65">
        <v>0</v>
      </c>
      <c r="BS65" s="64">
        <v>0</v>
      </c>
      <c r="BT65" s="65">
        <v>0</v>
      </c>
      <c r="BU65" s="65">
        <v>0</v>
      </c>
      <c r="BV65" s="65">
        <v>0</v>
      </c>
      <c r="BW65" s="64">
        <v>0</v>
      </c>
      <c r="BX65" s="68">
        <f t="shared" si="14"/>
        <v>0</v>
      </c>
      <c r="BY65" s="68">
        <f t="shared" si="21"/>
        <v>0</v>
      </c>
      <c r="BZ65" s="69">
        <f t="shared" si="22"/>
        <v>0</v>
      </c>
      <c r="CA65" s="64">
        <v>0</v>
      </c>
      <c r="CB65" s="64">
        <v>0</v>
      </c>
      <c r="CC65" s="64">
        <v>0</v>
      </c>
      <c r="CD65" s="65">
        <v>0</v>
      </c>
      <c r="CE65" s="66">
        <v>0</v>
      </c>
      <c r="CF65" s="65">
        <v>0</v>
      </c>
      <c r="CG65" s="66">
        <v>0</v>
      </c>
      <c r="CH65" s="65">
        <v>0</v>
      </c>
      <c r="CI65" s="65">
        <v>0</v>
      </c>
      <c r="CJ65" s="65">
        <v>0</v>
      </c>
      <c r="CK65" s="65">
        <v>0</v>
      </c>
      <c r="CL65" s="65">
        <v>0</v>
      </c>
      <c r="CM65" s="66">
        <v>0</v>
      </c>
      <c r="CN65" s="64">
        <v>0</v>
      </c>
      <c r="CO65" s="65">
        <v>0</v>
      </c>
      <c r="CP65" s="65">
        <v>0</v>
      </c>
      <c r="CQ65" s="66">
        <v>0</v>
      </c>
      <c r="CR65" s="66">
        <v>0</v>
      </c>
      <c r="CS65" s="64">
        <v>0</v>
      </c>
      <c r="CT65" s="64">
        <v>0</v>
      </c>
      <c r="CU65" s="64">
        <v>0</v>
      </c>
      <c r="CV65" s="65">
        <v>0</v>
      </c>
      <c r="CW65" s="65">
        <v>0</v>
      </c>
      <c r="CX65" s="66">
        <v>0</v>
      </c>
      <c r="CY65" s="64">
        <v>0</v>
      </c>
      <c r="CZ65" s="64">
        <v>0</v>
      </c>
      <c r="DA65" s="64">
        <v>0</v>
      </c>
      <c r="DB65" s="65">
        <v>0</v>
      </c>
      <c r="DC65" s="65">
        <v>0</v>
      </c>
      <c r="DD65" s="66">
        <v>0</v>
      </c>
      <c r="DE65" s="64">
        <v>0</v>
      </c>
      <c r="DF65" s="64">
        <v>0</v>
      </c>
      <c r="DG65" s="64">
        <v>0</v>
      </c>
      <c r="DH65" s="65">
        <v>0</v>
      </c>
      <c r="DI65" s="66">
        <v>0</v>
      </c>
      <c r="DJ65" s="64">
        <v>0</v>
      </c>
      <c r="DK65" s="65">
        <v>0</v>
      </c>
      <c r="DL65" s="65">
        <v>0</v>
      </c>
      <c r="DM65" s="65">
        <v>0</v>
      </c>
      <c r="DN65" s="66">
        <v>0</v>
      </c>
      <c r="DO65" s="64">
        <v>0</v>
      </c>
      <c r="DP65" s="65">
        <v>0</v>
      </c>
      <c r="DQ65" s="65">
        <v>0</v>
      </c>
      <c r="DR65" s="64">
        <v>0</v>
      </c>
      <c r="DS65" s="66">
        <v>0</v>
      </c>
      <c r="DT65" s="64">
        <v>0</v>
      </c>
      <c r="DU65" s="65">
        <v>0</v>
      </c>
      <c r="DV65" s="66">
        <v>0</v>
      </c>
      <c r="DW65" s="66">
        <v>0</v>
      </c>
      <c r="DX65" s="64">
        <v>0</v>
      </c>
      <c r="DY65" s="64">
        <v>0</v>
      </c>
      <c r="DZ65" s="65">
        <v>0</v>
      </c>
      <c r="EA65" s="65">
        <v>0</v>
      </c>
      <c r="EB65" s="64">
        <v>0</v>
      </c>
      <c r="EC65" s="65">
        <v>0</v>
      </c>
      <c r="ED65" s="64">
        <v>0</v>
      </c>
      <c r="EE65" s="64">
        <v>0</v>
      </c>
      <c r="EF65" s="65">
        <v>0</v>
      </c>
      <c r="EG65" s="64">
        <v>0</v>
      </c>
      <c r="EH65" s="67">
        <v>0</v>
      </c>
      <c r="EI65" s="65">
        <v>0</v>
      </c>
      <c r="EJ65" s="64">
        <v>0</v>
      </c>
      <c r="EK65" s="64">
        <v>0</v>
      </c>
      <c r="EL65" s="65">
        <v>0</v>
      </c>
      <c r="EM65" s="65">
        <v>0</v>
      </c>
      <c r="EN65" s="66">
        <v>0</v>
      </c>
      <c r="EO65" s="64">
        <v>0</v>
      </c>
      <c r="EP65" s="66">
        <v>0</v>
      </c>
      <c r="EQ65" s="64">
        <v>0</v>
      </c>
      <c r="ER65" s="67">
        <v>0</v>
      </c>
      <c r="ES65" s="65">
        <v>0</v>
      </c>
      <c r="ET65" s="66">
        <v>0</v>
      </c>
      <c r="EU65" s="64">
        <v>0</v>
      </c>
      <c r="EV65" s="64">
        <v>0</v>
      </c>
      <c r="EW65" s="66">
        <v>0</v>
      </c>
      <c r="EX65" s="65">
        <v>0</v>
      </c>
      <c r="EY65" s="65">
        <v>0</v>
      </c>
      <c r="EZ65" s="70">
        <v>0</v>
      </c>
      <c r="FA65" s="42">
        <v>0</v>
      </c>
      <c r="FB65" s="74">
        <v>0</v>
      </c>
      <c r="FC65" s="71">
        <f t="shared" si="15"/>
        <v>0</v>
      </c>
      <c r="FD65" s="71">
        <f t="shared" si="23"/>
        <v>0</v>
      </c>
      <c r="FE65" s="72">
        <f t="shared" si="24"/>
        <v>0</v>
      </c>
      <c r="FF65" s="72">
        <f t="shared" si="25"/>
        <v>3</v>
      </c>
    </row>
    <row r="66" spans="1:162" ht="30" customHeight="1">
      <c r="A66" s="237" t="s">
        <v>1039</v>
      </c>
      <c r="B66" s="215" t="s">
        <v>1052</v>
      </c>
      <c r="C66" s="215">
        <v>0</v>
      </c>
      <c r="D66" s="27">
        <v>1</v>
      </c>
      <c r="E66" s="215">
        <v>0</v>
      </c>
      <c r="F66" s="27">
        <v>0</v>
      </c>
      <c r="G66" s="216">
        <v>0</v>
      </c>
      <c r="H66" s="128">
        <v>0</v>
      </c>
      <c r="I66" s="216">
        <v>0</v>
      </c>
      <c r="J66" s="217">
        <v>0</v>
      </c>
      <c r="K66" s="218">
        <f t="shared" si="16"/>
        <v>0</v>
      </c>
      <c r="L66" s="218">
        <f t="shared" si="17"/>
        <v>1</v>
      </c>
      <c r="M66" s="219">
        <f t="shared" si="18"/>
        <v>1</v>
      </c>
      <c r="N66" s="217">
        <v>0</v>
      </c>
      <c r="O66" s="215">
        <v>0</v>
      </c>
      <c r="P66" s="216">
        <v>0</v>
      </c>
      <c r="Q66" s="217">
        <v>0</v>
      </c>
      <c r="R66" s="220">
        <v>0</v>
      </c>
      <c r="S66" s="238">
        <v>0</v>
      </c>
      <c r="T66" s="216">
        <v>0</v>
      </c>
      <c r="U66" s="217">
        <v>0</v>
      </c>
      <c r="V66" s="215">
        <v>0</v>
      </c>
      <c r="W66" s="215">
        <v>0</v>
      </c>
      <c r="X66" s="215">
        <v>0</v>
      </c>
      <c r="Y66" s="215">
        <v>0</v>
      </c>
      <c r="Z66" s="67">
        <v>0</v>
      </c>
      <c r="AA66" s="217">
        <v>0</v>
      </c>
      <c r="AB66" s="215">
        <v>0</v>
      </c>
      <c r="AC66" s="215">
        <v>0</v>
      </c>
      <c r="AD66" s="215">
        <v>0</v>
      </c>
      <c r="AE66" s="215">
        <v>0</v>
      </c>
      <c r="AF66" s="218">
        <f t="shared" si="19"/>
        <v>0</v>
      </c>
      <c r="AG66" s="218">
        <f t="shared" si="19"/>
        <v>0</v>
      </c>
      <c r="AH66" s="62">
        <f t="shared" si="20"/>
        <v>0</v>
      </c>
      <c r="AI66" s="64">
        <v>0</v>
      </c>
      <c r="AJ66" s="63">
        <v>0</v>
      </c>
      <c r="AK66" s="64">
        <v>0</v>
      </c>
      <c r="AL66" s="64">
        <v>0</v>
      </c>
      <c r="AM66" s="64">
        <v>0</v>
      </c>
      <c r="AN66" s="65">
        <v>0</v>
      </c>
      <c r="AO66" s="66">
        <v>0</v>
      </c>
      <c r="AP66" s="65">
        <v>0</v>
      </c>
      <c r="AQ66" s="65">
        <v>0</v>
      </c>
      <c r="AR66" s="11">
        <v>0</v>
      </c>
      <c r="AS66" s="66">
        <v>0</v>
      </c>
      <c r="AT66" s="64">
        <v>0</v>
      </c>
      <c r="AU66" s="67">
        <v>0</v>
      </c>
      <c r="AV66" s="65">
        <v>0</v>
      </c>
      <c r="AW66" s="65">
        <v>0</v>
      </c>
      <c r="AX66" s="66">
        <v>0</v>
      </c>
      <c r="AY66" s="67">
        <v>0</v>
      </c>
      <c r="AZ66" s="65">
        <v>0</v>
      </c>
      <c r="BA66" s="66">
        <v>0</v>
      </c>
      <c r="BB66" s="65">
        <v>0</v>
      </c>
      <c r="BC66" s="65">
        <v>0</v>
      </c>
      <c r="BD66" s="65">
        <v>0</v>
      </c>
      <c r="BE66" s="65">
        <v>0</v>
      </c>
      <c r="BF66" s="66">
        <v>0</v>
      </c>
      <c r="BG66" s="64">
        <v>0</v>
      </c>
      <c r="BH66" s="65">
        <v>0</v>
      </c>
      <c r="BI66" s="66">
        <v>0</v>
      </c>
      <c r="BJ66" s="65">
        <v>0</v>
      </c>
      <c r="BK66" s="66">
        <v>0</v>
      </c>
      <c r="BL66" s="67">
        <v>0</v>
      </c>
      <c r="BM66" s="65">
        <v>0</v>
      </c>
      <c r="BN66" s="65">
        <v>0</v>
      </c>
      <c r="BO66" s="64">
        <v>0</v>
      </c>
      <c r="BP66" s="65">
        <v>0</v>
      </c>
      <c r="BQ66" s="66">
        <v>0</v>
      </c>
      <c r="BR66" s="65">
        <v>0</v>
      </c>
      <c r="BS66" s="64">
        <v>0</v>
      </c>
      <c r="BT66" s="65">
        <v>0</v>
      </c>
      <c r="BU66" s="65">
        <v>0</v>
      </c>
      <c r="BV66" s="65">
        <v>0</v>
      </c>
      <c r="BW66" s="64">
        <v>0</v>
      </c>
      <c r="BX66" s="68">
        <f t="shared" si="14"/>
        <v>0</v>
      </c>
      <c r="BY66" s="68">
        <f t="shared" si="21"/>
        <v>0</v>
      </c>
      <c r="BZ66" s="69">
        <f t="shared" si="22"/>
        <v>0</v>
      </c>
      <c r="CA66" s="64">
        <v>0</v>
      </c>
      <c r="CB66" s="64">
        <v>0</v>
      </c>
      <c r="CC66" s="64">
        <v>0</v>
      </c>
      <c r="CD66" s="65">
        <v>0</v>
      </c>
      <c r="CE66" s="66">
        <v>0</v>
      </c>
      <c r="CF66" s="65">
        <v>0</v>
      </c>
      <c r="CG66" s="66">
        <v>0</v>
      </c>
      <c r="CH66" s="65">
        <v>0</v>
      </c>
      <c r="CI66" s="65">
        <v>0</v>
      </c>
      <c r="CJ66" s="65">
        <v>0</v>
      </c>
      <c r="CK66" s="65">
        <v>0</v>
      </c>
      <c r="CL66" s="65">
        <v>0</v>
      </c>
      <c r="CM66" s="66">
        <v>0</v>
      </c>
      <c r="CN66" s="64">
        <v>0</v>
      </c>
      <c r="CO66" s="65">
        <v>0</v>
      </c>
      <c r="CP66" s="65">
        <v>0</v>
      </c>
      <c r="CQ66" s="66">
        <v>0</v>
      </c>
      <c r="CR66" s="66">
        <v>0</v>
      </c>
      <c r="CS66" s="64">
        <v>0</v>
      </c>
      <c r="CT66" s="64">
        <v>0</v>
      </c>
      <c r="CU66" s="64">
        <v>0</v>
      </c>
      <c r="CV66" s="65">
        <v>0</v>
      </c>
      <c r="CW66" s="65">
        <v>0</v>
      </c>
      <c r="CX66" s="66">
        <v>0</v>
      </c>
      <c r="CY66" s="64">
        <v>0</v>
      </c>
      <c r="CZ66" s="64">
        <v>0</v>
      </c>
      <c r="DA66" s="64">
        <v>0</v>
      </c>
      <c r="DB66" s="65">
        <v>0</v>
      </c>
      <c r="DC66" s="65">
        <v>0</v>
      </c>
      <c r="DD66" s="66">
        <v>0</v>
      </c>
      <c r="DE66" s="64">
        <v>0</v>
      </c>
      <c r="DF66" s="64">
        <v>0</v>
      </c>
      <c r="DG66" s="64">
        <v>0</v>
      </c>
      <c r="DH66" s="65">
        <v>0</v>
      </c>
      <c r="DI66" s="66">
        <v>0</v>
      </c>
      <c r="DJ66" s="64">
        <v>0</v>
      </c>
      <c r="DK66" s="65">
        <v>0</v>
      </c>
      <c r="DL66" s="65">
        <v>0</v>
      </c>
      <c r="DM66" s="65">
        <v>0</v>
      </c>
      <c r="DN66" s="66">
        <v>0</v>
      </c>
      <c r="DO66" s="64">
        <v>0</v>
      </c>
      <c r="DP66" s="65">
        <v>0</v>
      </c>
      <c r="DQ66" s="65">
        <v>0</v>
      </c>
      <c r="DR66" s="64">
        <v>0</v>
      </c>
      <c r="DS66" s="66">
        <v>0</v>
      </c>
      <c r="DT66" s="64">
        <v>0</v>
      </c>
      <c r="DU66" s="65">
        <v>0</v>
      </c>
      <c r="DV66" s="66">
        <v>0</v>
      </c>
      <c r="DW66" s="66">
        <v>0</v>
      </c>
      <c r="DX66" s="64">
        <v>0</v>
      </c>
      <c r="DY66" s="64">
        <v>0</v>
      </c>
      <c r="DZ66" s="65">
        <v>0</v>
      </c>
      <c r="EA66" s="65">
        <v>0</v>
      </c>
      <c r="EB66" s="64">
        <v>0</v>
      </c>
      <c r="EC66" s="65">
        <v>0</v>
      </c>
      <c r="ED66" s="64">
        <v>0</v>
      </c>
      <c r="EE66" s="64">
        <v>0</v>
      </c>
      <c r="EF66" s="65">
        <v>0</v>
      </c>
      <c r="EG66" s="64">
        <v>0</v>
      </c>
      <c r="EH66" s="67">
        <v>0</v>
      </c>
      <c r="EI66" s="65">
        <v>0</v>
      </c>
      <c r="EJ66" s="64">
        <v>0</v>
      </c>
      <c r="EK66" s="64">
        <v>0</v>
      </c>
      <c r="EL66" s="65">
        <v>0</v>
      </c>
      <c r="EM66" s="65">
        <v>0</v>
      </c>
      <c r="EN66" s="66">
        <v>0</v>
      </c>
      <c r="EO66" s="64">
        <v>0</v>
      </c>
      <c r="EP66" s="66">
        <v>0</v>
      </c>
      <c r="EQ66" s="64">
        <v>0</v>
      </c>
      <c r="ER66" s="67">
        <v>0</v>
      </c>
      <c r="ES66" s="65">
        <v>0</v>
      </c>
      <c r="ET66" s="66">
        <v>0</v>
      </c>
      <c r="EU66" s="64">
        <v>0</v>
      </c>
      <c r="EV66" s="64">
        <v>0</v>
      </c>
      <c r="EW66" s="66">
        <v>0</v>
      </c>
      <c r="EX66" s="65">
        <v>0</v>
      </c>
      <c r="EY66" s="65">
        <v>0</v>
      </c>
      <c r="EZ66" s="70">
        <v>0</v>
      </c>
      <c r="FA66" s="42">
        <v>0</v>
      </c>
      <c r="FB66" s="74">
        <v>0</v>
      </c>
      <c r="FC66" s="71">
        <f t="shared" si="15"/>
        <v>0</v>
      </c>
      <c r="FD66" s="71">
        <f t="shared" si="23"/>
        <v>0</v>
      </c>
      <c r="FE66" s="72">
        <f t="shared" si="24"/>
        <v>0</v>
      </c>
      <c r="FF66" s="72">
        <f t="shared" si="25"/>
        <v>1</v>
      </c>
    </row>
    <row r="67" spans="1:162" ht="30" customHeight="1">
      <c r="A67" s="237" t="s">
        <v>1053</v>
      </c>
      <c r="B67" s="215" t="s">
        <v>1211</v>
      </c>
      <c r="C67" s="215">
        <v>2</v>
      </c>
      <c r="D67" s="27">
        <v>5</v>
      </c>
      <c r="E67" s="215">
        <v>7</v>
      </c>
      <c r="F67" s="27">
        <v>7</v>
      </c>
      <c r="G67" s="216">
        <v>0</v>
      </c>
      <c r="H67" s="128">
        <v>1</v>
      </c>
      <c r="I67" s="216">
        <v>3</v>
      </c>
      <c r="J67" s="217">
        <v>1</v>
      </c>
      <c r="K67" s="218">
        <f t="shared" si="16"/>
        <v>12</v>
      </c>
      <c r="L67" s="218">
        <f t="shared" si="17"/>
        <v>14</v>
      </c>
      <c r="M67" s="219">
        <f t="shared" si="18"/>
        <v>26</v>
      </c>
      <c r="N67" s="217">
        <v>0</v>
      </c>
      <c r="O67" s="215">
        <v>0</v>
      </c>
      <c r="P67" s="216">
        <v>0</v>
      </c>
      <c r="Q67" s="217">
        <v>0</v>
      </c>
      <c r="R67" s="220">
        <v>0</v>
      </c>
      <c r="S67" s="238">
        <v>0</v>
      </c>
      <c r="T67" s="216">
        <v>0</v>
      </c>
      <c r="U67" s="217">
        <v>0</v>
      </c>
      <c r="V67" s="215">
        <v>0</v>
      </c>
      <c r="W67" s="215">
        <v>0</v>
      </c>
      <c r="X67" s="215">
        <v>0</v>
      </c>
      <c r="Y67" s="215">
        <v>0</v>
      </c>
      <c r="Z67" s="67">
        <v>0</v>
      </c>
      <c r="AA67" s="217">
        <v>0</v>
      </c>
      <c r="AB67" s="215">
        <v>0</v>
      </c>
      <c r="AC67" s="215">
        <v>1</v>
      </c>
      <c r="AD67" s="215">
        <v>0</v>
      </c>
      <c r="AE67" s="215">
        <v>0</v>
      </c>
      <c r="AF67" s="218">
        <f t="shared" si="19"/>
        <v>0</v>
      </c>
      <c r="AG67" s="218">
        <f t="shared" si="19"/>
        <v>1</v>
      </c>
      <c r="AH67" s="62">
        <f t="shared" si="20"/>
        <v>1</v>
      </c>
      <c r="AI67" s="64">
        <v>0</v>
      </c>
      <c r="AJ67" s="63">
        <v>1</v>
      </c>
      <c r="AK67" s="64">
        <v>0</v>
      </c>
      <c r="AL67" s="64">
        <v>4</v>
      </c>
      <c r="AM67" s="64">
        <v>0</v>
      </c>
      <c r="AN67" s="65">
        <v>0</v>
      </c>
      <c r="AO67" s="66">
        <v>0</v>
      </c>
      <c r="AP67" s="65">
        <v>0</v>
      </c>
      <c r="AQ67" s="65">
        <v>0</v>
      </c>
      <c r="AR67" s="11">
        <v>0</v>
      </c>
      <c r="AS67" s="66">
        <v>0</v>
      </c>
      <c r="AT67" s="64">
        <v>0</v>
      </c>
      <c r="AU67" s="67">
        <v>0</v>
      </c>
      <c r="AV67" s="65">
        <v>0</v>
      </c>
      <c r="AW67" s="65">
        <v>0</v>
      </c>
      <c r="AX67" s="66">
        <v>0</v>
      </c>
      <c r="AY67" s="67">
        <v>0</v>
      </c>
      <c r="AZ67" s="65">
        <v>0</v>
      </c>
      <c r="BA67" s="66">
        <v>0</v>
      </c>
      <c r="BB67" s="65">
        <v>0</v>
      </c>
      <c r="BC67" s="65">
        <v>0</v>
      </c>
      <c r="BD67" s="65">
        <v>0</v>
      </c>
      <c r="BE67" s="65">
        <v>0</v>
      </c>
      <c r="BF67" s="66">
        <v>0</v>
      </c>
      <c r="BG67" s="64">
        <v>0</v>
      </c>
      <c r="BH67" s="65">
        <v>0</v>
      </c>
      <c r="BI67" s="66">
        <v>0</v>
      </c>
      <c r="BJ67" s="65">
        <v>1</v>
      </c>
      <c r="BK67" s="66">
        <v>0</v>
      </c>
      <c r="BL67" s="67">
        <v>0</v>
      </c>
      <c r="BM67" s="65">
        <v>0</v>
      </c>
      <c r="BN67" s="65">
        <v>0</v>
      </c>
      <c r="BO67" s="64">
        <v>0</v>
      </c>
      <c r="BP67" s="65">
        <v>0</v>
      </c>
      <c r="BQ67" s="66">
        <v>0</v>
      </c>
      <c r="BR67" s="65">
        <v>0</v>
      </c>
      <c r="BS67" s="64">
        <v>20</v>
      </c>
      <c r="BT67" s="65">
        <v>0</v>
      </c>
      <c r="BU67" s="65">
        <v>24</v>
      </c>
      <c r="BV67" s="65">
        <v>12</v>
      </c>
      <c r="BW67" s="64">
        <v>0</v>
      </c>
      <c r="BX67" s="68">
        <f t="shared" ref="BX67:BX71" si="26">+SUM(AI67,AK67,AM67,AO67,AQ67,AS67,AU67,AW67,AY67,BA67,BC67,BE67,BG67,BI67,BK67,BM67,BO67,BQ67,BS67,BU67)</f>
        <v>44</v>
      </c>
      <c r="BY67" s="68">
        <f t="shared" si="21"/>
        <v>18</v>
      </c>
      <c r="BZ67" s="69">
        <f t="shared" si="22"/>
        <v>62</v>
      </c>
      <c r="CA67" s="64">
        <v>0</v>
      </c>
      <c r="CB67" s="64">
        <v>0</v>
      </c>
      <c r="CC67" s="64">
        <v>3</v>
      </c>
      <c r="CD67" s="65">
        <v>19</v>
      </c>
      <c r="CE67" s="66">
        <v>31</v>
      </c>
      <c r="CF67" s="65">
        <v>39</v>
      </c>
      <c r="CG67" s="66">
        <v>1</v>
      </c>
      <c r="CH67" s="65">
        <v>38</v>
      </c>
      <c r="CI67" s="65">
        <v>0</v>
      </c>
      <c r="CJ67" s="65">
        <v>6</v>
      </c>
      <c r="CK67" s="65">
        <v>0</v>
      </c>
      <c r="CL67" s="65">
        <v>0</v>
      </c>
      <c r="CM67" s="66">
        <v>7</v>
      </c>
      <c r="CN67" s="64">
        <v>3</v>
      </c>
      <c r="CO67" s="65">
        <v>0</v>
      </c>
      <c r="CP67" s="65">
        <v>0</v>
      </c>
      <c r="CQ67" s="66">
        <v>0</v>
      </c>
      <c r="CR67" s="66">
        <v>0</v>
      </c>
      <c r="CS67" s="64">
        <v>0</v>
      </c>
      <c r="CT67" s="64">
        <v>0</v>
      </c>
      <c r="CU67" s="64">
        <v>0</v>
      </c>
      <c r="CV67" s="65">
        <v>0</v>
      </c>
      <c r="CW67" s="65">
        <v>0</v>
      </c>
      <c r="CX67" s="66">
        <v>0</v>
      </c>
      <c r="CY67" s="64">
        <v>3</v>
      </c>
      <c r="CZ67" s="64">
        <v>22</v>
      </c>
      <c r="DA67" s="64">
        <v>0</v>
      </c>
      <c r="DB67" s="65">
        <v>0</v>
      </c>
      <c r="DC67" s="65">
        <v>0</v>
      </c>
      <c r="DD67" s="66">
        <v>0</v>
      </c>
      <c r="DE67" s="64">
        <v>0</v>
      </c>
      <c r="DF67" s="64">
        <v>0</v>
      </c>
      <c r="DG67" s="64">
        <v>0</v>
      </c>
      <c r="DH67" s="65">
        <v>0</v>
      </c>
      <c r="DI67" s="66">
        <v>0</v>
      </c>
      <c r="DJ67" s="64">
        <v>0</v>
      </c>
      <c r="DK67" s="65">
        <v>0</v>
      </c>
      <c r="DL67" s="65">
        <v>0</v>
      </c>
      <c r="DM67" s="65">
        <v>0</v>
      </c>
      <c r="DN67" s="66">
        <v>0</v>
      </c>
      <c r="DO67" s="64">
        <v>0</v>
      </c>
      <c r="DP67" s="65">
        <v>0</v>
      </c>
      <c r="DQ67" s="65">
        <v>0</v>
      </c>
      <c r="DR67" s="64">
        <v>0</v>
      </c>
      <c r="DS67" s="66">
        <v>0</v>
      </c>
      <c r="DT67" s="64">
        <v>0</v>
      </c>
      <c r="DU67" s="65">
        <v>0</v>
      </c>
      <c r="DV67" s="66">
        <v>0</v>
      </c>
      <c r="DW67" s="66">
        <v>0</v>
      </c>
      <c r="DX67" s="64">
        <v>0</v>
      </c>
      <c r="DY67" s="64">
        <v>6</v>
      </c>
      <c r="DZ67" s="65">
        <v>15</v>
      </c>
      <c r="EA67" s="65">
        <v>3</v>
      </c>
      <c r="EB67" s="64">
        <v>24</v>
      </c>
      <c r="EC67" s="65">
        <v>0</v>
      </c>
      <c r="ED67" s="64">
        <v>0</v>
      </c>
      <c r="EE67" s="64">
        <v>0</v>
      </c>
      <c r="EF67" s="65">
        <v>0</v>
      </c>
      <c r="EG67" s="64">
        <v>0</v>
      </c>
      <c r="EH67" s="67">
        <v>0</v>
      </c>
      <c r="EI67" s="65">
        <v>0</v>
      </c>
      <c r="EJ67" s="64">
        <v>0</v>
      </c>
      <c r="EK67" s="64">
        <v>0</v>
      </c>
      <c r="EL67" s="65">
        <v>0</v>
      </c>
      <c r="EM67" s="65">
        <v>51</v>
      </c>
      <c r="EN67" s="66">
        <v>2</v>
      </c>
      <c r="EO67" s="64">
        <v>0</v>
      </c>
      <c r="EP67" s="66">
        <v>0</v>
      </c>
      <c r="EQ67" s="64">
        <v>2</v>
      </c>
      <c r="ER67" s="67">
        <v>11</v>
      </c>
      <c r="ES67" s="65">
        <v>0</v>
      </c>
      <c r="ET67" s="66">
        <v>0</v>
      </c>
      <c r="EU67" s="64">
        <v>0</v>
      </c>
      <c r="EV67" s="64">
        <v>0</v>
      </c>
      <c r="EW67" s="66">
        <v>0</v>
      </c>
      <c r="EX67" s="65">
        <v>1</v>
      </c>
      <c r="EY67" s="65">
        <v>0</v>
      </c>
      <c r="EZ67" s="70">
        <v>0</v>
      </c>
      <c r="FA67" s="42">
        <v>21</v>
      </c>
      <c r="FB67" s="74">
        <v>1</v>
      </c>
      <c r="FC67" s="71">
        <f t="shared" si="15"/>
        <v>128</v>
      </c>
      <c r="FD67" s="71">
        <f t="shared" si="23"/>
        <v>181</v>
      </c>
      <c r="FE67" s="72">
        <f t="shared" si="24"/>
        <v>309</v>
      </c>
      <c r="FF67" s="72">
        <f t="shared" si="25"/>
        <v>398</v>
      </c>
    </row>
    <row r="68" spans="1:162" ht="30" customHeight="1">
      <c r="A68" s="237" t="s">
        <v>1045</v>
      </c>
      <c r="B68" s="215" t="s">
        <v>1212</v>
      </c>
      <c r="C68" s="215">
        <v>106</v>
      </c>
      <c r="D68" s="27">
        <v>155</v>
      </c>
      <c r="E68" s="215">
        <v>50</v>
      </c>
      <c r="F68" s="27">
        <v>11</v>
      </c>
      <c r="G68" s="216">
        <v>26</v>
      </c>
      <c r="H68" s="128">
        <v>9</v>
      </c>
      <c r="I68" s="216">
        <v>134</v>
      </c>
      <c r="J68" s="217">
        <v>6</v>
      </c>
      <c r="K68" s="218">
        <f t="shared" si="16"/>
        <v>316</v>
      </c>
      <c r="L68" s="218">
        <f t="shared" si="17"/>
        <v>181</v>
      </c>
      <c r="M68" s="219">
        <f t="shared" si="18"/>
        <v>497</v>
      </c>
      <c r="N68" s="217">
        <v>0</v>
      </c>
      <c r="O68" s="215">
        <v>0</v>
      </c>
      <c r="P68" s="216">
        <v>0</v>
      </c>
      <c r="Q68" s="217">
        <v>0</v>
      </c>
      <c r="R68" s="220">
        <v>0</v>
      </c>
      <c r="S68" s="238">
        <v>0</v>
      </c>
      <c r="T68" s="216">
        <v>0</v>
      </c>
      <c r="U68" s="217">
        <v>0</v>
      </c>
      <c r="V68" s="215">
        <v>0</v>
      </c>
      <c r="W68" s="215">
        <v>0</v>
      </c>
      <c r="X68" s="215">
        <v>0</v>
      </c>
      <c r="Y68" s="215">
        <v>0</v>
      </c>
      <c r="Z68" s="67">
        <v>17</v>
      </c>
      <c r="AA68" s="217">
        <v>17</v>
      </c>
      <c r="AB68" s="215">
        <v>172</v>
      </c>
      <c r="AC68" s="215">
        <v>149</v>
      </c>
      <c r="AD68" s="215">
        <v>0</v>
      </c>
      <c r="AE68" s="215">
        <v>0</v>
      </c>
      <c r="AF68" s="218">
        <f t="shared" si="19"/>
        <v>189</v>
      </c>
      <c r="AG68" s="218">
        <f t="shared" si="19"/>
        <v>166</v>
      </c>
      <c r="AH68" s="62">
        <f t="shared" si="20"/>
        <v>355</v>
      </c>
      <c r="AI68" s="64">
        <v>0</v>
      </c>
      <c r="AJ68" s="63">
        <v>0</v>
      </c>
      <c r="AK68" s="64">
        <v>0</v>
      </c>
      <c r="AL68" s="64">
        <v>0</v>
      </c>
      <c r="AM68" s="64">
        <v>0</v>
      </c>
      <c r="AN68" s="65">
        <v>0</v>
      </c>
      <c r="AO68" s="66">
        <v>0</v>
      </c>
      <c r="AP68" s="65">
        <v>0</v>
      </c>
      <c r="AQ68" s="65">
        <v>0</v>
      </c>
      <c r="AR68" s="11">
        <v>0</v>
      </c>
      <c r="AS68" s="66">
        <v>0</v>
      </c>
      <c r="AT68" s="64">
        <v>0</v>
      </c>
      <c r="AU68" s="67">
        <v>0</v>
      </c>
      <c r="AV68" s="65">
        <v>0</v>
      </c>
      <c r="AW68" s="65">
        <v>0</v>
      </c>
      <c r="AX68" s="66">
        <v>0</v>
      </c>
      <c r="AY68" s="67">
        <v>0</v>
      </c>
      <c r="AZ68" s="65">
        <v>0</v>
      </c>
      <c r="BA68" s="66">
        <v>0</v>
      </c>
      <c r="BB68" s="65">
        <v>0</v>
      </c>
      <c r="BC68" s="65">
        <v>0</v>
      </c>
      <c r="BD68" s="65">
        <v>0</v>
      </c>
      <c r="BE68" s="65">
        <v>0</v>
      </c>
      <c r="BF68" s="66">
        <v>0</v>
      </c>
      <c r="BG68" s="64">
        <v>0</v>
      </c>
      <c r="BH68" s="65">
        <v>0</v>
      </c>
      <c r="BI68" s="66">
        <v>0</v>
      </c>
      <c r="BJ68" s="65">
        <v>0</v>
      </c>
      <c r="BK68" s="66">
        <v>0</v>
      </c>
      <c r="BL68" s="67">
        <v>0</v>
      </c>
      <c r="BM68" s="65">
        <v>0</v>
      </c>
      <c r="BN68" s="65">
        <v>0</v>
      </c>
      <c r="BO68" s="64">
        <v>0</v>
      </c>
      <c r="BP68" s="65">
        <v>0</v>
      </c>
      <c r="BQ68" s="66">
        <v>0</v>
      </c>
      <c r="BR68" s="65">
        <v>0</v>
      </c>
      <c r="BS68" s="64">
        <v>0</v>
      </c>
      <c r="BT68" s="65">
        <v>0</v>
      </c>
      <c r="BU68" s="65">
        <v>0</v>
      </c>
      <c r="BV68" s="65">
        <v>0</v>
      </c>
      <c r="BW68" s="64">
        <v>45</v>
      </c>
      <c r="BX68" s="68">
        <f t="shared" si="26"/>
        <v>0</v>
      </c>
      <c r="BY68" s="68">
        <f t="shared" si="21"/>
        <v>45</v>
      </c>
      <c r="BZ68" s="69">
        <f t="shared" si="22"/>
        <v>45</v>
      </c>
      <c r="CA68" s="64">
        <v>0</v>
      </c>
      <c r="CB68" s="64">
        <v>0</v>
      </c>
      <c r="CC68" s="64">
        <v>0</v>
      </c>
      <c r="CD68" s="65">
        <v>0</v>
      </c>
      <c r="CE68" s="66">
        <v>0</v>
      </c>
      <c r="CF68" s="65">
        <v>0</v>
      </c>
      <c r="CG68" s="66">
        <v>1</v>
      </c>
      <c r="CH68" s="65">
        <v>0</v>
      </c>
      <c r="CI68" s="65">
        <v>0</v>
      </c>
      <c r="CJ68" s="65">
        <v>0</v>
      </c>
      <c r="CK68" s="65">
        <v>0</v>
      </c>
      <c r="CL68" s="65">
        <v>0</v>
      </c>
      <c r="CM68" s="66">
        <v>0</v>
      </c>
      <c r="CN68" s="64">
        <v>0</v>
      </c>
      <c r="CO68" s="65">
        <v>0</v>
      </c>
      <c r="CP68" s="65">
        <v>0</v>
      </c>
      <c r="CQ68" s="66">
        <v>0</v>
      </c>
      <c r="CR68" s="66">
        <v>0</v>
      </c>
      <c r="CS68" s="64">
        <v>0</v>
      </c>
      <c r="CT68" s="64">
        <v>0</v>
      </c>
      <c r="CU68" s="64">
        <v>0</v>
      </c>
      <c r="CV68" s="65">
        <v>0</v>
      </c>
      <c r="CW68" s="65">
        <v>0</v>
      </c>
      <c r="CX68" s="66">
        <v>0</v>
      </c>
      <c r="CY68" s="64">
        <v>11</v>
      </c>
      <c r="CZ68" s="64">
        <v>164</v>
      </c>
      <c r="DA68" s="64">
        <v>0</v>
      </c>
      <c r="DB68" s="65">
        <v>0</v>
      </c>
      <c r="DC68" s="65">
        <v>0</v>
      </c>
      <c r="DD68" s="66">
        <v>0</v>
      </c>
      <c r="DE68" s="64">
        <v>0</v>
      </c>
      <c r="DF68" s="64">
        <v>0</v>
      </c>
      <c r="DG68" s="64">
        <v>0</v>
      </c>
      <c r="DH68" s="65">
        <v>0</v>
      </c>
      <c r="DI68" s="66">
        <v>0</v>
      </c>
      <c r="DJ68" s="64">
        <v>0</v>
      </c>
      <c r="DK68" s="65">
        <v>0</v>
      </c>
      <c r="DL68" s="65">
        <v>0</v>
      </c>
      <c r="DM68" s="65">
        <v>0</v>
      </c>
      <c r="DN68" s="66">
        <v>0</v>
      </c>
      <c r="DO68" s="64">
        <v>0</v>
      </c>
      <c r="DP68" s="65">
        <v>0</v>
      </c>
      <c r="DQ68" s="65">
        <v>0</v>
      </c>
      <c r="DR68" s="64">
        <v>0</v>
      </c>
      <c r="DS68" s="66">
        <v>0</v>
      </c>
      <c r="DT68" s="64">
        <v>0</v>
      </c>
      <c r="DU68" s="65">
        <v>0</v>
      </c>
      <c r="DV68" s="66">
        <v>0</v>
      </c>
      <c r="DW68" s="66">
        <v>0</v>
      </c>
      <c r="DX68" s="64">
        <v>0</v>
      </c>
      <c r="DY68" s="64">
        <v>4</v>
      </c>
      <c r="DZ68" s="65">
        <v>0</v>
      </c>
      <c r="EA68" s="65">
        <v>0</v>
      </c>
      <c r="EB68" s="64">
        <v>0</v>
      </c>
      <c r="EC68" s="65">
        <v>0</v>
      </c>
      <c r="ED68" s="64">
        <v>0</v>
      </c>
      <c r="EE68" s="64">
        <v>0</v>
      </c>
      <c r="EF68" s="65">
        <v>0</v>
      </c>
      <c r="EG68" s="64">
        <v>0</v>
      </c>
      <c r="EH68" s="67">
        <v>0</v>
      </c>
      <c r="EI68" s="65">
        <v>0</v>
      </c>
      <c r="EJ68" s="64">
        <v>0</v>
      </c>
      <c r="EK68" s="64">
        <v>0</v>
      </c>
      <c r="EL68" s="65">
        <v>0</v>
      </c>
      <c r="EM68" s="65">
        <v>0</v>
      </c>
      <c r="EN68" s="66">
        <v>0</v>
      </c>
      <c r="EO68" s="64">
        <v>0</v>
      </c>
      <c r="EP68" s="66">
        <v>1</v>
      </c>
      <c r="EQ68" s="64">
        <v>15</v>
      </c>
      <c r="ER68" s="67">
        <v>1</v>
      </c>
      <c r="ES68" s="65">
        <v>0</v>
      </c>
      <c r="ET68" s="66">
        <v>0</v>
      </c>
      <c r="EU68" s="64">
        <v>0</v>
      </c>
      <c r="EV68" s="64">
        <v>0</v>
      </c>
      <c r="EW68" s="66">
        <v>0</v>
      </c>
      <c r="EX68" s="65">
        <v>0</v>
      </c>
      <c r="EY68" s="65">
        <v>0</v>
      </c>
      <c r="EZ68" s="70">
        <v>0</v>
      </c>
      <c r="FA68" s="42">
        <v>140</v>
      </c>
      <c r="FB68" s="74">
        <v>242</v>
      </c>
      <c r="FC68" s="71">
        <f t="shared" si="15"/>
        <v>171</v>
      </c>
      <c r="FD68" s="71">
        <f t="shared" si="23"/>
        <v>408</v>
      </c>
      <c r="FE68" s="72">
        <f t="shared" si="24"/>
        <v>579</v>
      </c>
      <c r="FF68" s="72">
        <f t="shared" si="25"/>
        <v>1476</v>
      </c>
    </row>
    <row r="69" spans="1:162" ht="30" customHeight="1">
      <c r="A69" s="237" t="s">
        <v>25</v>
      </c>
      <c r="B69" s="215" t="s">
        <v>1213</v>
      </c>
      <c r="C69" s="215">
        <v>29</v>
      </c>
      <c r="D69" s="27">
        <v>43</v>
      </c>
      <c r="E69" s="215">
        <v>8</v>
      </c>
      <c r="F69" s="27">
        <v>11</v>
      </c>
      <c r="G69" s="216">
        <v>1</v>
      </c>
      <c r="H69" s="128">
        <v>0</v>
      </c>
      <c r="I69" s="216">
        <v>430</v>
      </c>
      <c r="J69" s="217">
        <v>335</v>
      </c>
      <c r="K69" s="218">
        <f t="shared" si="16"/>
        <v>468</v>
      </c>
      <c r="L69" s="218">
        <f t="shared" si="17"/>
        <v>389</v>
      </c>
      <c r="M69" s="219">
        <f t="shared" si="18"/>
        <v>857</v>
      </c>
      <c r="N69" s="217">
        <v>0</v>
      </c>
      <c r="O69" s="215">
        <v>0</v>
      </c>
      <c r="P69" s="216">
        <v>0</v>
      </c>
      <c r="Q69" s="217">
        <v>0</v>
      </c>
      <c r="R69" s="220">
        <v>0</v>
      </c>
      <c r="S69" s="238">
        <v>0</v>
      </c>
      <c r="T69" s="216">
        <v>0</v>
      </c>
      <c r="U69" s="217">
        <v>0</v>
      </c>
      <c r="V69" s="215">
        <v>0</v>
      </c>
      <c r="W69" s="215">
        <v>0</v>
      </c>
      <c r="X69" s="215">
        <v>0</v>
      </c>
      <c r="Y69" s="215">
        <v>0</v>
      </c>
      <c r="Z69" s="67">
        <v>0</v>
      </c>
      <c r="AA69" s="217">
        <v>0</v>
      </c>
      <c r="AB69" s="215">
        <v>298</v>
      </c>
      <c r="AC69" s="215">
        <v>3</v>
      </c>
      <c r="AD69" s="215">
        <v>0</v>
      </c>
      <c r="AE69" s="215">
        <v>0</v>
      </c>
      <c r="AF69" s="218">
        <f t="shared" si="19"/>
        <v>298</v>
      </c>
      <c r="AG69" s="218">
        <f t="shared" si="19"/>
        <v>3</v>
      </c>
      <c r="AH69" s="62">
        <f t="shared" si="20"/>
        <v>301</v>
      </c>
      <c r="AI69" s="64">
        <v>0</v>
      </c>
      <c r="AJ69" s="63">
        <v>0</v>
      </c>
      <c r="AK69" s="64">
        <v>0</v>
      </c>
      <c r="AL69" s="64">
        <v>0</v>
      </c>
      <c r="AM69" s="64">
        <v>0</v>
      </c>
      <c r="AN69" s="65">
        <v>0</v>
      </c>
      <c r="AO69" s="66">
        <v>0</v>
      </c>
      <c r="AP69" s="65">
        <v>0</v>
      </c>
      <c r="AQ69" s="65">
        <v>0</v>
      </c>
      <c r="AR69" s="11">
        <v>0</v>
      </c>
      <c r="AS69" s="66">
        <v>0</v>
      </c>
      <c r="AT69" s="64">
        <v>0</v>
      </c>
      <c r="AU69" s="67">
        <v>0</v>
      </c>
      <c r="AV69" s="65">
        <v>0</v>
      </c>
      <c r="AW69" s="65">
        <v>0</v>
      </c>
      <c r="AX69" s="66">
        <v>0</v>
      </c>
      <c r="AY69" s="67">
        <v>0</v>
      </c>
      <c r="AZ69" s="65">
        <v>0</v>
      </c>
      <c r="BA69" s="66">
        <v>0</v>
      </c>
      <c r="BB69" s="65">
        <v>0</v>
      </c>
      <c r="BC69" s="65">
        <v>0</v>
      </c>
      <c r="BD69" s="65">
        <v>0</v>
      </c>
      <c r="BE69" s="65">
        <v>0</v>
      </c>
      <c r="BF69" s="66">
        <v>0</v>
      </c>
      <c r="BG69" s="64">
        <v>0</v>
      </c>
      <c r="BH69" s="65">
        <v>0</v>
      </c>
      <c r="BI69" s="66">
        <v>0</v>
      </c>
      <c r="BJ69" s="65">
        <v>0</v>
      </c>
      <c r="BK69" s="66">
        <v>0</v>
      </c>
      <c r="BL69" s="67">
        <v>0</v>
      </c>
      <c r="BM69" s="65">
        <v>0</v>
      </c>
      <c r="BN69" s="65">
        <v>0</v>
      </c>
      <c r="BO69" s="64">
        <v>0</v>
      </c>
      <c r="BP69" s="65">
        <v>0</v>
      </c>
      <c r="BQ69" s="66">
        <v>0</v>
      </c>
      <c r="BR69" s="65">
        <v>0</v>
      </c>
      <c r="BS69" s="64">
        <v>0</v>
      </c>
      <c r="BT69" s="65">
        <v>0</v>
      </c>
      <c r="BU69" s="65">
        <v>0</v>
      </c>
      <c r="BV69" s="65">
        <v>0</v>
      </c>
      <c r="BW69" s="64">
        <v>3</v>
      </c>
      <c r="BX69" s="68">
        <f t="shared" si="26"/>
        <v>0</v>
      </c>
      <c r="BY69" s="68">
        <f t="shared" si="21"/>
        <v>3</v>
      </c>
      <c r="BZ69" s="69">
        <f t="shared" si="22"/>
        <v>3</v>
      </c>
      <c r="CA69" s="64">
        <v>0</v>
      </c>
      <c r="CB69" s="64">
        <v>0</v>
      </c>
      <c r="CC69" s="64">
        <v>0</v>
      </c>
      <c r="CD69" s="65">
        <v>0</v>
      </c>
      <c r="CE69" s="66">
        <v>0</v>
      </c>
      <c r="CF69" s="65">
        <v>0</v>
      </c>
      <c r="CG69" s="66">
        <v>0</v>
      </c>
      <c r="CH69" s="65">
        <v>0</v>
      </c>
      <c r="CI69" s="65">
        <v>0</v>
      </c>
      <c r="CJ69" s="65">
        <v>0</v>
      </c>
      <c r="CK69" s="65">
        <v>0</v>
      </c>
      <c r="CL69" s="65">
        <v>0</v>
      </c>
      <c r="CM69" s="66">
        <v>0</v>
      </c>
      <c r="CN69" s="64">
        <v>0</v>
      </c>
      <c r="CO69" s="65">
        <v>0</v>
      </c>
      <c r="CP69" s="65">
        <v>0</v>
      </c>
      <c r="CQ69" s="66">
        <v>0</v>
      </c>
      <c r="CR69" s="66">
        <v>0</v>
      </c>
      <c r="CS69" s="64">
        <v>0</v>
      </c>
      <c r="CT69" s="64">
        <v>0</v>
      </c>
      <c r="CU69" s="64">
        <v>0</v>
      </c>
      <c r="CV69" s="65">
        <v>0</v>
      </c>
      <c r="CW69" s="65">
        <v>0</v>
      </c>
      <c r="CX69" s="66">
        <v>0</v>
      </c>
      <c r="CY69" s="64">
        <v>0</v>
      </c>
      <c r="CZ69" s="64">
        <v>9</v>
      </c>
      <c r="DA69" s="64">
        <v>0</v>
      </c>
      <c r="DB69" s="65">
        <v>0</v>
      </c>
      <c r="DC69" s="65">
        <v>0</v>
      </c>
      <c r="DD69" s="66">
        <v>0</v>
      </c>
      <c r="DE69" s="64">
        <v>0</v>
      </c>
      <c r="DF69" s="64">
        <v>0</v>
      </c>
      <c r="DG69" s="64">
        <v>0</v>
      </c>
      <c r="DH69" s="65">
        <v>0</v>
      </c>
      <c r="DI69" s="66">
        <v>0</v>
      </c>
      <c r="DJ69" s="64">
        <v>0</v>
      </c>
      <c r="DK69" s="65">
        <v>0</v>
      </c>
      <c r="DL69" s="65">
        <v>0</v>
      </c>
      <c r="DM69" s="65">
        <v>0</v>
      </c>
      <c r="DN69" s="66">
        <v>0</v>
      </c>
      <c r="DO69" s="64">
        <v>0</v>
      </c>
      <c r="DP69" s="65">
        <v>0</v>
      </c>
      <c r="DQ69" s="65">
        <v>0</v>
      </c>
      <c r="DR69" s="64">
        <v>0</v>
      </c>
      <c r="DS69" s="66">
        <v>0</v>
      </c>
      <c r="DT69" s="64">
        <v>0</v>
      </c>
      <c r="DU69" s="65">
        <v>0</v>
      </c>
      <c r="DV69" s="66">
        <v>0</v>
      </c>
      <c r="DW69" s="66">
        <v>0</v>
      </c>
      <c r="DX69" s="64">
        <v>0</v>
      </c>
      <c r="DY69" s="64">
        <v>0</v>
      </c>
      <c r="DZ69" s="65">
        <v>0</v>
      </c>
      <c r="EA69" s="65">
        <v>0</v>
      </c>
      <c r="EB69" s="64">
        <v>0</v>
      </c>
      <c r="EC69" s="65">
        <v>0</v>
      </c>
      <c r="ED69" s="64">
        <v>0</v>
      </c>
      <c r="EE69" s="64">
        <v>0</v>
      </c>
      <c r="EF69" s="65">
        <v>0</v>
      </c>
      <c r="EG69" s="64">
        <v>0</v>
      </c>
      <c r="EH69" s="67">
        <v>0</v>
      </c>
      <c r="EI69" s="65">
        <v>0</v>
      </c>
      <c r="EJ69" s="64">
        <v>0</v>
      </c>
      <c r="EK69" s="64">
        <v>0</v>
      </c>
      <c r="EL69" s="65">
        <v>0</v>
      </c>
      <c r="EM69" s="65">
        <v>0</v>
      </c>
      <c r="EN69" s="66">
        <v>0</v>
      </c>
      <c r="EO69" s="64">
        <v>0</v>
      </c>
      <c r="EP69" s="66">
        <v>0</v>
      </c>
      <c r="EQ69" s="64">
        <v>0</v>
      </c>
      <c r="ER69" s="67">
        <v>0</v>
      </c>
      <c r="ES69" s="65">
        <v>0</v>
      </c>
      <c r="ET69" s="66">
        <v>0</v>
      </c>
      <c r="EU69" s="64">
        <v>0</v>
      </c>
      <c r="EV69" s="64">
        <v>0</v>
      </c>
      <c r="EW69" s="66">
        <v>0</v>
      </c>
      <c r="EX69" s="65">
        <v>0</v>
      </c>
      <c r="EY69" s="65">
        <v>0</v>
      </c>
      <c r="EZ69" s="70">
        <v>0</v>
      </c>
      <c r="FA69" s="42">
        <v>1</v>
      </c>
      <c r="FB69" s="74">
        <v>0</v>
      </c>
      <c r="FC69" s="71">
        <f t="shared" si="15"/>
        <v>1</v>
      </c>
      <c r="FD69" s="71">
        <f t="shared" si="23"/>
        <v>9</v>
      </c>
      <c r="FE69" s="72">
        <f t="shared" si="24"/>
        <v>10</v>
      </c>
      <c r="FF69" s="72">
        <f t="shared" si="25"/>
        <v>1171</v>
      </c>
    </row>
    <row r="70" spans="1:162" ht="30" customHeight="1">
      <c r="A70" s="237" t="s">
        <v>34</v>
      </c>
      <c r="B70" s="215" t="s">
        <v>1214</v>
      </c>
      <c r="C70" s="221">
        <v>11</v>
      </c>
      <c r="D70" s="27">
        <v>26</v>
      </c>
      <c r="E70" s="221">
        <v>18</v>
      </c>
      <c r="F70" s="27">
        <v>30</v>
      </c>
      <c r="G70" s="216">
        <v>4</v>
      </c>
      <c r="H70" s="27">
        <v>1</v>
      </c>
      <c r="I70" s="221">
        <v>70</v>
      </c>
      <c r="J70" s="221">
        <v>157</v>
      </c>
      <c r="K70" s="218">
        <f t="shared" si="16"/>
        <v>103</v>
      </c>
      <c r="L70" s="218">
        <f t="shared" si="17"/>
        <v>214</v>
      </c>
      <c r="M70" s="219">
        <f t="shared" si="18"/>
        <v>317</v>
      </c>
      <c r="N70" s="217">
        <v>0</v>
      </c>
      <c r="O70" s="215">
        <v>0</v>
      </c>
      <c r="P70" s="216">
        <v>0</v>
      </c>
      <c r="Q70" s="217">
        <v>0</v>
      </c>
      <c r="R70" s="220">
        <v>0</v>
      </c>
      <c r="S70" s="241">
        <v>0</v>
      </c>
      <c r="T70" s="223">
        <v>0</v>
      </c>
      <c r="U70" s="224">
        <v>0</v>
      </c>
      <c r="V70" s="221">
        <v>0</v>
      </c>
      <c r="W70" s="221">
        <v>0</v>
      </c>
      <c r="X70" s="221">
        <v>0</v>
      </c>
      <c r="Y70" s="215">
        <v>0</v>
      </c>
      <c r="Z70" s="67">
        <v>4</v>
      </c>
      <c r="AA70" s="224">
        <v>0</v>
      </c>
      <c r="AB70" s="221">
        <v>2</v>
      </c>
      <c r="AC70" s="221">
        <v>2</v>
      </c>
      <c r="AD70" s="215">
        <v>0</v>
      </c>
      <c r="AE70" s="215">
        <v>0</v>
      </c>
      <c r="AF70" s="218">
        <f t="shared" si="19"/>
        <v>6</v>
      </c>
      <c r="AG70" s="218">
        <f t="shared" si="19"/>
        <v>2</v>
      </c>
      <c r="AH70" s="62">
        <f t="shared" si="20"/>
        <v>8</v>
      </c>
      <c r="AI70" s="74">
        <v>0</v>
      </c>
      <c r="AJ70" s="73">
        <v>0</v>
      </c>
      <c r="AK70" s="64">
        <v>0</v>
      </c>
      <c r="AL70" s="74">
        <v>0</v>
      </c>
      <c r="AM70" s="94">
        <v>0</v>
      </c>
      <c r="AN70" s="75">
        <v>0</v>
      </c>
      <c r="AO70" s="70">
        <v>9</v>
      </c>
      <c r="AP70" s="42">
        <v>2</v>
      </c>
      <c r="AQ70" s="42">
        <v>0</v>
      </c>
      <c r="AR70" s="11">
        <v>0</v>
      </c>
      <c r="AS70" s="70">
        <v>0</v>
      </c>
      <c r="AT70" s="74">
        <v>0</v>
      </c>
      <c r="AU70" s="76">
        <v>0</v>
      </c>
      <c r="AV70" s="242">
        <v>0</v>
      </c>
      <c r="AW70" s="65">
        <v>0</v>
      </c>
      <c r="AX70" s="66">
        <v>0</v>
      </c>
      <c r="AY70" s="67">
        <v>0</v>
      </c>
      <c r="AZ70" s="65">
        <v>0</v>
      </c>
      <c r="BA70" s="70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70">
        <v>0</v>
      </c>
      <c r="BH70" s="42">
        <v>0</v>
      </c>
      <c r="BI70" s="70">
        <v>0</v>
      </c>
      <c r="BJ70" s="42">
        <v>0</v>
      </c>
      <c r="BK70" s="70">
        <v>0</v>
      </c>
      <c r="BL70" s="76">
        <v>0</v>
      </c>
      <c r="BM70" s="42">
        <v>0</v>
      </c>
      <c r="BN70" s="42">
        <v>0</v>
      </c>
      <c r="BO70" s="74">
        <v>0</v>
      </c>
      <c r="BP70" s="42">
        <v>0</v>
      </c>
      <c r="BQ70" s="70">
        <v>0</v>
      </c>
      <c r="BR70" s="42">
        <v>0</v>
      </c>
      <c r="BS70" s="74">
        <v>40</v>
      </c>
      <c r="BT70" s="42">
        <v>12</v>
      </c>
      <c r="BU70" s="42">
        <v>0</v>
      </c>
      <c r="BV70" s="42">
        <v>0</v>
      </c>
      <c r="BW70" s="74">
        <v>0</v>
      </c>
      <c r="BX70" s="68">
        <f t="shared" si="26"/>
        <v>49</v>
      </c>
      <c r="BY70" s="68">
        <f t="shared" si="21"/>
        <v>14</v>
      </c>
      <c r="BZ70" s="69">
        <f t="shared" si="22"/>
        <v>63</v>
      </c>
      <c r="CA70" s="64">
        <v>0</v>
      </c>
      <c r="CB70" s="64">
        <v>0</v>
      </c>
      <c r="CC70" s="74">
        <v>0</v>
      </c>
      <c r="CD70" s="42">
        <v>0</v>
      </c>
      <c r="CE70" s="70">
        <v>0</v>
      </c>
      <c r="CF70" s="42">
        <v>0</v>
      </c>
      <c r="CG70" s="70">
        <v>0</v>
      </c>
      <c r="CH70" s="42">
        <v>0</v>
      </c>
      <c r="CI70" s="42">
        <v>0</v>
      </c>
      <c r="CJ70" s="75">
        <v>0</v>
      </c>
      <c r="CK70" s="42">
        <v>0</v>
      </c>
      <c r="CL70" s="42">
        <v>0</v>
      </c>
      <c r="CM70" s="70">
        <v>0</v>
      </c>
      <c r="CN70" s="74">
        <v>0</v>
      </c>
      <c r="CO70" s="42">
        <v>0</v>
      </c>
      <c r="CP70" s="65">
        <v>0</v>
      </c>
      <c r="CQ70" s="70">
        <v>0</v>
      </c>
      <c r="CR70" s="77">
        <v>0</v>
      </c>
      <c r="CS70" s="64">
        <v>0</v>
      </c>
      <c r="CT70" s="64">
        <v>0</v>
      </c>
      <c r="CU70" s="74">
        <v>0</v>
      </c>
      <c r="CV70" s="42">
        <v>0</v>
      </c>
      <c r="CW70" s="65">
        <v>0</v>
      </c>
      <c r="CX70" s="66">
        <v>0</v>
      </c>
      <c r="CY70" s="64">
        <v>0</v>
      </c>
      <c r="CZ70" s="64">
        <v>0</v>
      </c>
      <c r="DA70" s="64">
        <v>0</v>
      </c>
      <c r="DB70" s="65">
        <v>0</v>
      </c>
      <c r="DC70" s="65">
        <v>0</v>
      </c>
      <c r="DD70" s="66">
        <v>0</v>
      </c>
      <c r="DE70" s="64">
        <v>0</v>
      </c>
      <c r="DF70" s="64">
        <v>0</v>
      </c>
      <c r="DG70" s="64">
        <v>0</v>
      </c>
      <c r="DH70" s="65">
        <v>0</v>
      </c>
      <c r="DI70" s="66">
        <v>0</v>
      </c>
      <c r="DJ70" s="64">
        <v>0</v>
      </c>
      <c r="DK70" s="65">
        <v>0</v>
      </c>
      <c r="DL70" s="65">
        <v>0</v>
      </c>
      <c r="DM70" s="65">
        <v>0</v>
      </c>
      <c r="DN70" s="66">
        <v>0</v>
      </c>
      <c r="DO70" s="64">
        <v>0</v>
      </c>
      <c r="DP70" s="65">
        <v>0</v>
      </c>
      <c r="DQ70" s="65">
        <v>0</v>
      </c>
      <c r="DR70" s="64">
        <v>0</v>
      </c>
      <c r="DS70" s="66">
        <v>0</v>
      </c>
      <c r="DT70" s="64">
        <v>0</v>
      </c>
      <c r="DU70" s="65">
        <v>0</v>
      </c>
      <c r="DV70" s="66">
        <v>0</v>
      </c>
      <c r="DW70" s="66">
        <v>0</v>
      </c>
      <c r="DX70" s="64">
        <v>0</v>
      </c>
      <c r="DY70" s="64">
        <v>0</v>
      </c>
      <c r="DZ70" s="65">
        <v>0</v>
      </c>
      <c r="EA70" s="65">
        <v>0</v>
      </c>
      <c r="EB70" s="64">
        <v>0</v>
      </c>
      <c r="EC70" s="65">
        <v>0</v>
      </c>
      <c r="ED70" s="64">
        <v>0</v>
      </c>
      <c r="EE70" s="64">
        <v>0</v>
      </c>
      <c r="EF70" s="65">
        <v>0</v>
      </c>
      <c r="EG70" s="64">
        <v>0</v>
      </c>
      <c r="EH70" s="67">
        <v>0</v>
      </c>
      <c r="EI70" s="65">
        <v>0</v>
      </c>
      <c r="EJ70" s="64">
        <v>0</v>
      </c>
      <c r="EK70" s="64">
        <v>0</v>
      </c>
      <c r="EL70" s="65">
        <v>0</v>
      </c>
      <c r="EM70" s="65">
        <v>0</v>
      </c>
      <c r="EN70" s="66">
        <v>0</v>
      </c>
      <c r="EO70" s="64">
        <v>0</v>
      </c>
      <c r="EP70" s="66">
        <v>0</v>
      </c>
      <c r="EQ70" s="64">
        <v>0</v>
      </c>
      <c r="ER70" s="67">
        <v>0</v>
      </c>
      <c r="ES70" s="65">
        <v>0</v>
      </c>
      <c r="ET70" s="66">
        <v>0</v>
      </c>
      <c r="EU70" s="64">
        <v>0</v>
      </c>
      <c r="EV70" s="64">
        <v>0</v>
      </c>
      <c r="EW70" s="66">
        <v>0</v>
      </c>
      <c r="EX70" s="65">
        <v>0</v>
      </c>
      <c r="EY70" s="65">
        <v>0</v>
      </c>
      <c r="EZ70" s="70">
        <v>0</v>
      </c>
      <c r="FA70" s="42">
        <v>0</v>
      </c>
      <c r="FB70" s="67">
        <v>0</v>
      </c>
      <c r="FC70" s="68">
        <f t="shared" si="15"/>
        <v>0</v>
      </c>
      <c r="FD70" s="71">
        <f t="shared" si="23"/>
        <v>0</v>
      </c>
      <c r="FE70" s="72">
        <f t="shared" si="24"/>
        <v>0</v>
      </c>
      <c r="FF70" s="72">
        <f t="shared" si="25"/>
        <v>388</v>
      </c>
    </row>
    <row r="71" spans="1:162" ht="30" customHeight="1">
      <c r="A71" s="245" t="s">
        <v>37</v>
      </c>
      <c r="B71" s="215" t="s">
        <v>1215</v>
      </c>
      <c r="C71" s="223">
        <v>8</v>
      </c>
      <c r="D71" s="27">
        <v>3</v>
      </c>
      <c r="E71" s="224">
        <v>2</v>
      </c>
      <c r="F71" s="27">
        <v>0</v>
      </c>
      <c r="G71" s="216">
        <v>0</v>
      </c>
      <c r="H71" s="128">
        <v>0</v>
      </c>
      <c r="I71" s="224">
        <v>5</v>
      </c>
      <c r="J71" s="221">
        <v>95</v>
      </c>
      <c r="K71" s="218">
        <f t="shared" si="16"/>
        <v>15</v>
      </c>
      <c r="L71" s="218">
        <f t="shared" si="17"/>
        <v>98</v>
      </c>
      <c r="M71" s="219">
        <f t="shared" si="18"/>
        <v>113</v>
      </c>
      <c r="N71" s="217">
        <v>0</v>
      </c>
      <c r="O71" s="215">
        <v>0</v>
      </c>
      <c r="P71" s="216">
        <v>0</v>
      </c>
      <c r="Q71" s="217">
        <v>0</v>
      </c>
      <c r="R71" s="220">
        <v>0</v>
      </c>
      <c r="S71" s="220">
        <v>0</v>
      </c>
      <c r="T71" s="223">
        <v>0</v>
      </c>
      <c r="U71" s="224">
        <v>0</v>
      </c>
      <c r="V71" s="221">
        <v>0</v>
      </c>
      <c r="W71" s="221">
        <v>0</v>
      </c>
      <c r="X71" s="221">
        <v>0</v>
      </c>
      <c r="Y71" s="215">
        <v>0</v>
      </c>
      <c r="Z71" s="217">
        <v>1</v>
      </c>
      <c r="AA71" s="224">
        <v>0</v>
      </c>
      <c r="AB71" s="221">
        <v>0</v>
      </c>
      <c r="AC71" s="221">
        <v>0</v>
      </c>
      <c r="AD71" s="215">
        <v>0</v>
      </c>
      <c r="AE71" s="221">
        <v>0</v>
      </c>
      <c r="AF71" s="218">
        <f t="shared" si="19"/>
        <v>1</v>
      </c>
      <c r="AG71" s="218">
        <f t="shared" si="19"/>
        <v>0</v>
      </c>
      <c r="AH71" s="62">
        <f t="shared" si="20"/>
        <v>1</v>
      </c>
      <c r="AI71" s="74">
        <v>0</v>
      </c>
      <c r="AJ71" s="246">
        <v>0</v>
      </c>
      <c r="AK71" s="64">
        <v>0</v>
      </c>
      <c r="AL71" s="74">
        <v>0</v>
      </c>
      <c r="AM71" s="94">
        <v>10</v>
      </c>
      <c r="AN71" s="85">
        <v>0</v>
      </c>
      <c r="AO71" s="70">
        <v>0</v>
      </c>
      <c r="AP71" s="42">
        <v>0</v>
      </c>
      <c r="AQ71" s="42">
        <v>0</v>
      </c>
      <c r="AR71" s="11">
        <v>0</v>
      </c>
      <c r="AS71" s="70">
        <v>0</v>
      </c>
      <c r="AT71" s="74">
        <v>0</v>
      </c>
      <c r="AU71" s="76">
        <v>0</v>
      </c>
      <c r="AV71" s="75">
        <v>0</v>
      </c>
      <c r="AW71" s="65">
        <v>0</v>
      </c>
      <c r="AX71" s="66">
        <v>0</v>
      </c>
      <c r="AY71" s="67">
        <v>0</v>
      </c>
      <c r="AZ71" s="65">
        <v>0</v>
      </c>
      <c r="BA71" s="70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70">
        <v>0</v>
      </c>
      <c r="BH71" s="42">
        <v>0</v>
      </c>
      <c r="BI71" s="70">
        <v>0</v>
      </c>
      <c r="BJ71" s="42">
        <v>0</v>
      </c>
      <c r="BK71" s="70">
        <v>0</v>
      </c>
      <c r="BL71" s="76">
        <v>0</v>
      </c>
      <c r="BM71" s="42">
        <v>0</v>
      </c>
      <c r="BN71" s="42">
        <v>0</v>
      </c>
      <c r="BO71" s="74">
        <v>0</v>
      </c>
      <c r="BP71" s="42">
        <v>0</v>
      </c>
      <c r="BQ71" s="70">
        <v>0</v>
      </c>
      <c r="BR71" s="42">
        <v>0</v>
      </c>
      <c r="BS71" s="74">
        <v>0</v>
      </c>
      <c r="BT71" s="42">
        <v>0</v>
      </c>
      <c r="BU71" s="42">
        <v>0</v>
      </c>
      <c r="BV71" s="42">
        <v>0</v>
      </c>
      <c r="BW71" s="74">
        <v>1</v>
      </c>
      <c r="BX71" s="68">
        <f t="shared" si="26"/>
        <v>10</v>
      </c>
      <c r="BY71" s="68">
        <f t="shared" ref="BY71" si="27">+SUM(AJ71,AL71,AN71,AP71,AR71,AT71,AV71,AX71,AZ71,BB71,BD71,BF71,BH71,BJ71,BL71,BN71,BP71,BR71,BT71,BV71,BW71)</f>
        <v>1</v>
      </c>
      <c r="BZ71" s="69">
        <f t="shared" si="22"/>
        <v>11</v>
      </c>
      <c r="CA71" s="64">
        <v>0</v>
      </c>
      <c r="CB71" s="64">
        <v>0</v>
      </c>
      <c r="CC71" s="74">
        <v>0</v>
      </c>
      <c r="CD71" s="42">
        <v>0</v>
      </c>
      <c r="CE71" s="70">
        <v>0</v>
      </c>
      <c r="CF71" s="42">
        <v>0</v>
      </c>
      <c r="CG71" s="70">
        <v>0</v>
      </c>
      <c r="CH71" s="42">
        <v>0</v>
      </c>
      <c r="CI71" s="42">
        <v>0</v>
      </c>
      <c r="CJ71" s="75">
        <v>5</v>
      </c>
      <c r="CK71" s="42">
        <v>0</v>
      </c>
      <c r="CL71" s="42">
        <v>0</v>
      </c>
      <c r="CM71" s="70">
        <v>0</v>
      </c>
      <c r="CN71" s="74">
        <v>0</v>
      </c>
      <c r="CO71" s="42">
        <v>13</v>
      </c>
      <c r="CP71" s="65">
        <v>0</v>
      </c>
      <c r="CQ71" s="70">
        <v>0</v>
      </c>
      <c r="CR71" s="84">
        <v>0</v>
      </c>
      <c r="CS71" s="64">
        <v>0</v>
      </c>
      <c r="CT71" s="64">
        <v>0</v>
      </c>
      <c r="CU71" s="74">
        <v>0</v>
      </c>
      <c r="CV71" s="42">
        <v>0</v>
      </c>
      <c r="CW71" s="65">
        <v>0</v>
      </c>
      <c r="CX71" s="66">
        <v>0</v>
      </c>
      <c r="CY71" s="64">
        <v>0</v>
      </c>
      <c r="CZ71" s="64">
        <v>0</v>
      </c>
      <c r="DA71" s="64">
        <v>0</v>
      </c>
      <c r="DB71" s="65">
        <v>0</v>
      </c>
      <c r="DC71" s="65">
        <v>3</v>
      </c>
      <c r="DD71" s="66">
        <v>0</v>
      </c>
      <c r="DE71" s="64">
        <v>0</v>
      </c>
      <c r="DF71" s="64">
        <v>0</v>
      </c>
      <c r="DG71" s="64">
        <v>2</v>
      </c>
      <c r="DH71" s="65">
        <v>20</v>
      </c>
      <c r="DI71" s="66">
        <v>0</v>
      </c>
      <c r="DJ71" s="64">
        <v>0</v>
      </c>
      <c r="DK71" s="65">
        <v>0</v>
      </c>
      <c r="DL71" s="65">
        <v>0</v>
      </c>
      <c r="DM71" s="65">
        <v>0</v>
      </c>
      <c r="DN71" s="66">
        <v>0</v>
      </c>
      <c r="DO71" s="64">
        <v>0</v>
      </c>
      <c r="DP71" s="65">
        <v>0</v>
      </c>
      <c r="DQ71" s="65">
        <v>0</v>
      </c>
      <c r="DR71" s="64">
        <v>0</v>
      </c>
      <c r="DS71" s="66">
        <v>0</v>
      </c>
      <c r="DT71" s="64">
        <v>0</v>
      </c>
      <c r="DU71" s="65">
        <v>0</v>
      </c>
      <c r="DV71" s="66">
        <v>0</v>
      </c>
      <c r="DW71" s="66">
        <v>0</v>
      </c>
      <c r="DX71" s="64">
        <v>0</v>
      </c>
      <c r="DY71" s="64">
        <v>0</v>
      </c>
      <c r="DZ71" s="65">
        <v>0</v>
      </c>
      <c r="EA71" s="65">
        <v>0</v>
      </c>
      <c r="EB71" s="64">
        <v>0</v>
      </c>
      <c r="EC71" s="65">
        <v>0</v>
      </c>
      <c r="ED71" s="64">
        <v>0</v>
      </c>
      <c r="EE71" s="64">
        <v>0</v>
      </c>
      <c r="EF71" s="65">
        <v>0</v>
      </c>
      <c r="EG71" s="64">
        <v>0</v>
      </c>
      <c r="EH71" s="67">
        <v>0</v>
      </c>
      <c r="EI71" s="65">
        <v>0</v>
      </c>
      <c r="EJ71" s="64">
        <v>0</v>
      </c>
      <c r="EK71" s="64">
        <v>0</v>
      </c>
      <c r="EL71" s="65">
        <v>0</v>
      </c>
      <c r="EM71" s="65">
        <v>0</v>
      </c>
      <c r="EN71" s="66">
        <v>0</v>
      </c>
      <c r="EO71" s="64">
        <v>0</v>
      </c>
      <c r="EP71" s="66">
        <v>0</v>
      </c>
      <c r="EQ71" s="64">
        <v>34</v>
      </c>
      <c r="ER71" s="67">
        <v>14</v>
      </c>
      <c r="ES71" s="65">
        <v>0</v>
      </c>
      <c r="ET71" s="66">
        <v>0</v>
      </c>
      <c r="EU71" s="64">
        <v>0</v>
      </c>
      <c r="EV71" s="64">
        <v>0</v>
      </c>
      <c r="EW71" s="66">
        <v>0</v>
      </c>
      <c r="EX71" s="65">
        <v>0</v>
      </c>
      <c r="EY71" s="65">
        <v>0</v>
      </c>
      <c r="EZ71" s="70">
        <v>0</v>
      </c>
      <c r="FA71" s="42">
        <v>0</v>
      </c>
      <c r="FB71" s="74">
        <v>0</v>
      </c>
      <c r="FC71" s="68">
        <f>+SUM(CA71,CC71,CE71,CG71,CI71,CK71,CM71,CO71,CQ71,CS71,CU71,CW71,CY71,DA71,DC71,DE71,DG71,DI71,DK71,DM71,DO71,DQ71,DS71,DU71,DW71,DY71,EA71,EC71,EE71,EG71,EI71,EK71,EM71,EO71,EQ71,ES71,EU71,EW71,EY71,FA71)</f>
        <v>52</v>
      </c>
      <c r="FD71" s="71">
        <f t="shared" si="23"/>
        <v>39</v>
      </c>
      <c r="FE71" s="72">
        <f t="shared" si="24"/>
        <v>91</v>
      </c>
      <c r="FF71" s="72">
        <f t="shared" si="25"/>
        <v>216</v>
      </c>
    </row>
    <row r="72" spans="1:162">
      <c r="A72" s="247"/>
      <c r="B72" s="248"/>
      <c r="C72" s="249"/>
      <c r="D72" s="250"/>
      <c r="E72" s="251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248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251"/>
      <c r="CM72" s="13"/>
      <c r="CN72" s="13"/>
      <c r="CO72" s="13"/>
      <c r="CP72" s="13"/>
      <c r="CQ72" s="13"/>
      <c r="CR72" s="13"/>
      <c r="CS72" s="13"/>
      <c r="CT72" s="251"/>
      <c r="CU72" s="251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248"/>
      <c r="FB72" s="248"/>
      <c r="FC72" s="13"/>
      <c r="FD72" s="13"/>
    </row>
    <row r="73" spans="1:162">
      <c r="A73" s="247"/>
      <c r="B73" s="248"/>
      <c r="C73" s="248"/>
      <c r="D73" s="25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248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248"/>
      <c r="FB73" s="248"/>
      <c r="FC73" s="13"/>
      <c r="FD73" s="13"/>
    </row>
    <row r="74" spans="1:162">
      <c r="A74" s="247"/>
      <c r="B74" s="248"/>
      <c r="C74" s="248"/>
      <c r="D74" s="25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248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248"/>
      <c r="FB74" s="248"/>
      <c r="FC74" s="13"/>
      <c r="FD74" s="13"/>
    </row>
  </sheetData>
  <mergeCells count="117">
    <mergeCell ref="FA5:FB5"/>
    <mergeCell ref="FA6:FB6"/>
    <mergeCell ref="EC6:ED6"/>
    <mergeCell ref="DG6:DH6"/>
    <mergeCell ref="DI6:DJ6"/>
    <mergeCell ref="DK6:DL6"/>
    <mergeCell ref="DM6:DN6"/>
    <mergeCell ref="DO6:DP6"/>
    <mergeCell ref="DQ6:DR6"/>
    <mergeCell ref="EA6:EB6"/>
    <mergeCell ref="DK5:DP5"/>
    <mergeCell ref="DQ5:DV5"/>
    <mergeCell ref="FE4:FE7"/>
    <mergeCell ref="EQ6:ER6"/>
    <mergeCell ref="ES6:ET6"/>
    <mergeCell ref="EU6:EV6"/>
    <mergeCell ref="EW6:EX6"/>
    <mergeCell ref="EY6:EZ6"/>
    <mergeCell ref="EE6:EF6"/>
    <mergeCell ref="EG6:EH6"/>
    <mergeCell ref="EI6:EJ6"/>
    <mergeCell ref="EK6:EL6"/>
    <mergeCell ref="EM6:EN6"/>
    <mergeCell ref="EO6:EP6"/>
    <mergeCell ref="FD5:FD7"/>
    <mergeCell ref="CA4:FD4"/>
    <mergeCell ref="EO5:ET5"/>
    <mergeCell ref="EU5:EZ5"/>
    <mergeCell ref="FC5:FC7"/>
    <mergeCell ref="DW5:EB5"/>
    <mergeCell ref="EC5:EH5"/>
    <mergeCell ref="EI5:EN5"/>
    <mergeCell ref="DS6:DT6"/>
    <mergeCell ref="DU6:DV6"/>
    <mergeCell ref="DW6:DX6"/>
    <mergeCell ref="DY6:DZ6"/>
    <mergeCell ref="BX5:BX7"/>
    <mergeCell ref="CU6:CV6"/>
    <mergeCell ref="CW6:CX6"/>
    <mergeCell ref="CY6:CZ6"/>
    <mergeCell ref="DA6:DB6"/>
    <mergeCell ref="DC6:DD6"/>
    <mergeCell ref="DE6:DF6"/>
    <mergeCell ref="CI6:CJ6"/>
    <mergeCell ref="CK6:CL6"/>
    <mergeCell ref="CM6:CN6"/>
    <mergeCell ref="CO6:CP6"/>
    <mergeCell ref="CQ6:CR6"/>
    <mergeCell ref="CS6:CT6"/>
    <mergeCell ref="DE5:DJ5"/>
    <mergeCell ref="BY5:BY7"/>
    <mergeCell ref="CA5:CF5"/>
    <mergeCell ref="CG5:CL5"/>
    <mergeCell ref="CM5:CR5"/>
    <mergeCell ref="CS5:CX5"/>
    <mergeCell ref="CY5:DD5"/>
    <mergeCell ref="CA6:CB6"/>
    <mergeCell ref="CC6:CD6"/>
    <mergeCell ref="CE6:CF6"/>
    <mergeCell ref="CG6:CH6"/>
    <mergeCell ref="BK5:BN5"/>
    <mergeCell ref="BO5:BR5"/>
    <mergeCell ref="BS5:BV5"/>
    <mergeCell ref="BK6:BL6"/>
    <mergeCell ref="BM6:BN6"/>
    <mergeCell ref="BO6:BP6"/>
    <mergeCell ref="BQ6:BR6"/>
    <mergeCell ref="BS6:BT6"/>
    <mergeCell ref="BU6:BV6"/>
    <mergeCell ref="AI4:BY4"/>
    <mergeCell ref="BZ4:BZ7"/>
    <mergeCell ref="BC6:BD6"/>
    <mergeCell ref="BE6:BF6"/>
    <mergeCell ref="BG6:BH6"/>
    <mergeCell ref="BI6:BJ6"/>
    <mergeCell ref="AG5:AG7"/>
    <mergeCell ref="AI5:AL5"/>
    <mergeCell ref="AM5:AP5"/>
    <mergeCell ref="AQ5:AT5"/>
    <mergeCell ref="AU5:AX5"/>
    <mergeCell ref="AY5:BB5"/>
    <mergeCell ref="AU6:AV6"/>
    <mergeCell ref="AW6:AX6"/>
    <mergeCell ref="AY6:AZ6"/>
    <mergeCell ref="BA6:BB6"/>
    <mergeCell ref="AI6:AJ6"/>
    <mergeCell ref="AK6:AL6"/>
    <mergeCell ref="AM6:AN6"/>
    <mergeCell ref="AO6:AP6"/>
    <mergeCell ref="AQ6:AR6"/>
    <mergeCell ref="AS6:AT6"/>
    <mergeCell ref="BC5:BF5"/>
    <mergeCell ref="BG5:BJ5"/>
    <mergeCell ref="FF4:FF7"/>
    <mergeCell ref="A1:A2"/>
    <mergeCell ref="A4:A7"/>
    <mergeCell ref="B4:B7"/>
    <mergeCell ref="C4:L4"/>
    <mergeCell ref="V5:W6"/>
    <mergeCell ref="X5:Y6"/>
    <mergeCell ref="Z5:AA6"/>
    <mergeCell ref="AD5:AE6"/>
    <mergeCell ref="M4:M7"/>
    <mergeCell ref="N4:AG4"/>
    <mergeCell ref="N5:O6"/>
    <mergeCell ref="P5:Q6"/>
    <mergeCell ref="R5:S6"/>
    <mergeCell ref="T5:U6"/>
    <mergeCell ref="C5:D6"/>
    <mergeCell ref="E5:F6"/>
    <mergeCell ref="G5:H6"/>
    <mergeCell ref="I5:J6"/>
    <mergeCell ref="K5:K7"/>
    <mergeCell ref="L5:L7"/>
    <mergeCell ref="AF5:AF7"/>
    <mergeCell ref="AB5:AC6"/>
    <mergeCell ref="AH4:AH7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68"/>
  <sheetViews>
    <sheetView workbookViewId="0">
      <selection sqref="A1:A2"/>
    </sheetView>
  </sheetViews>
  <sheetFormatPr baseColWidth="10" defaultRowHeight="15" outlineLevelCol="1"/>
  <cols>
    <col min="1" max="1" width="39.140625" customWidth="1"/>
    <col min="2" max="2" width="14.5703125" customWidth="1"/>
    <col min="3" max="12" width="11.42578125" hidden="1" customWidth="1" outlineLevel="1"/>
    <col min="13" max="13" width="11.42578125" collapsed="1"/>
    <col min="14" max="31" width="11.42578125" hidden="1" customWidth="1" outlineLevel="1"/>
    <col min="32" max="32" width="11.42578125" collapsed="1"/>
    <col min="33" max="76" width="11.42578125" hidden="1" customWidth="1" outlineLevel="1"/>
    <col min="77" max="77" width="11.42578125" collapsed="1"/>
    <col min="78" max="159" width="11.42578125" hidden="1" customWidth="1" outlineLevel="1"/>
    <col min="160" max="160" width="11.42578125" collapsed="1"/>
  </cols>
  <sheetData>
    <row r="1" spans="1:161" ht="63" customHeight="1">
      <c r="A1" s="847" t="s">
        <v>1602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2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24"/>
      <c r="FA1" s="24"/>
      <c r="FB1" s="14"/>
      <c r="FC1" s="14"/>
      <c r="FD1" s="12"/>
      <c r="FE1" s="12"/>
    </row>
    <row r="2" spans="1:161">
      <c r="A2" s="847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2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24"/>
      <c r="FA2" s="24"/>
      <c r="FB2" s="14"/>
      <c r="FC2" s="14"/>
      <c r="FD2" s="12"/>
      <c r="FE2" s="12"/>
    </row>
    <row r="3" spans="1:161" ht="6.75" customHeight="1">
      <c r="A3" s="269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2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24"/>
      <c r="FA3" s="24"/>
      <c r="FB3" s="14"/>
      <c r="FC3" s="14"/>
      <c r="FD3" s="12"/>
      <c r="FE3" s="12"/>
    </row>
    <row r="4" spans="1:161">
      <c r="A4" s="848" t="s">
        <v>194</v>
      </c>
      <c r="B4" s="838" t="s">
        <v>455</v>
      </c>
      <c r="C4" s="840" t="s">
        <v>442</v>
      </c>
      <c r="D4" s="840"/>
      <c r="E4" s="840"/>
      <c r="F4" s="840"/>
      <c r="G4" s="840"/>
      <c r="H4" s="840"/>
      <c r="I4" s="840"/>
      <c r="J4" s="840"/>
      <c r="K4" s="840"/>
      <c r="L4" s="840"/>
      <c r="M4" s="838" t="s">
        <v>442</v>
      </c>
      <c r="N4" s="838" t="s">
        <v>443</v>
      </c>
      <c r="O4" s="838"/>
      <c r="P4" s="838"/>
      <c r="Q4" s="838"/>
      <c r="R4" s="838"/>
      <c r="S4" s="838"/>
      <c r="T4" s="838"/>
      <c r="U4" s="838"/>
      <c r="V4" s="838"/>
      <c r="W4" s="838"/>
      <c r="X4" s="838"/>
      <c r="Y4" s="838"/>
      <c r="Z4" s="838"/>
      <c r="AA4" s="838"/>
      <c r="AB4" s="838"/>
      <c r="AC4" s="838"/>
      <c r="AD4" s="838"/>
      <c r="AE4" s="838"/>
      <c r="AF4" s="838" t="s">
        <v>443</v>
      </c>
      <c r="AG4" s="838" t="s">
        <v>444</v>
      </c>
      <c r="AH4" s="838"/>
      <c r="AI4" s="838"/>
      <c r="AJ4" s="838"/>
      <c r="AK4" s="838"/>
      <c r="AL4" s="838"/>
      <c r="AM4" s="838"/>
      <c r="AN4" s="838"/>
      <c r="AO4" s="838"/>
      <c r="AP4" s="838"/>
      <c r="AQ4" s="838"/>
      <c r="AR4" s="838"/>
      <c r="AS4" s="838"/>
      <c r="AT4" s="838"/>
      <c r="AU4" s="838"/>
      <c r="AV4" s="838"/>
      <c r="AW4" s="838"/>
      <c r="AX4" s="838"/>
      <c r="AY4" s="838"/>
      <c r="AZ4" s="838"/>
      <c r="BA4" s="838"/>
      <c r="BB4" s="838"/>
      <c r="BC4" s="838"/>
      <c r="BD4" s="838"/>
      <c r="BE4" s="838"/>
      <c r="BF4" s="838"/>
      <c r="BG4" s="838"/>
      <c r="BH4" s="838"/>
      <c r="BI4" s="838"/>
      <c r="BJ4" s="838"/>
      <c r="BK4" s="838"/>
      <c r="BL4" s="838"/>
      <c r="BM4" s="838"/>
      <c r="BN4" s="838"/>
      <c r="BO4" s="838"/>
      <c r="BP4" s="838"/>
      <c r="BQ4" s="838"/>
      <c r="BR4" s="838"/>
      <c r="BS4" s="838"/>
      <c r="BT4" s="838"/>
      <c r="BU4" s="838"/>
      <c r="BV4" s="838"/>
      <c r="BW4" s="838"/>
      <c r="BX4" s="838"/>
      <c r="BY4" s="838" t="s">
        <v>444</v>
      </c>
      <c r="BZ4" s="838" t="s">
        <v>445</v>
      </c>
      <c r="CA4" s="838"/>
      <c r="CB4" s="838"/>
      <c r="CC4" s="838"/>
      <c r="CD4" s="838"/>
      <c r="CE4" s="838"/>
      <c r="CF4" s="838"/>
      <c r="CG4" s="838"/>
      <c r="CH4" s="838"/>
      <c r="CI4" s="838"/>
      <c r="CJ4" s="838"/>
      <c r="CK4" s="838"/>
      <c r="CL4" s="838"/>
      <c r="CM4" s="838"/>
      <c r="CN4" s="838"/>
      <c r="CO4" s="838"/>
      <c r="CP4" s="838"/>
      <c r="CQ4" s="838"/>
      <c r="CR4" s="838"/>
      <c r="CS4" s="838"/>
      <c r="CT4" s="838"/>
      <c r="CU4" s="838"/>
      <c r="CV4" s="838"/>
      <c r="CW4" s="838"/>
      <c r="CX4" s="838"/>
      <c r="CY4" s="838"/>
      <c r="CZ4" s="838"/>
      <c r="DA4" s="838"/>
      <c r="DB4" s="838"/>
      <c r="DC4" s="838"/>
      <c r="DD4" s="838"/>
      <c r="DE4" s="838"/>
      <c r="DF4" s="838"/>
      <c r="DG4" s="838"/>
      <c r="DH4" s="838"/>
      <c r="DI4" s="838"/>
      <c r="DJ4" s="838"/>
      <c r="DK4" s="838"/>
      <c r="DL4" s="838"/>
      <c r="DM4" s="838"/>
      <c r="DN4" s="838"/>
      <c r="DO4" s="838"/>
      <c r="DP4" s="838"/>
      <c r="DQ4" s="838"/>
      <c r="DR4" s="838"/>
      <c r="DS4" s="838"/>
      <c r="DT4" s="838"/>
      <c r="DU4" s="838"/>
      <c r="DV4" s="838"/>
      <c r="DW4" s="838"/>
      <c r="DX4" s="838"/>
      <c r="DY4" s="838"/>
      <c r="DZ4" s="838"/>
      <c r="EA4" s="838"/>
      <c r="EB4" s="838"/>
      <c r="EC4" s="838"/>
      <c r="ED4" s="838"/>
      <c r="EE4" s="838"/>
      <c r="EF4" s="838"/>
      <c r="EG4" s="838"/>
      <c r="EH4" s="838"/>
      <c r="EI4" s="838"/>
      <c r="EJ4" s="838"/>
      <c r="EK4" s="838"/>
      <c r="EL4" s="838"/>
      <c r="EM4" s="838"/>
      <c r="EN4" s="838"/>
      <c r="EO4" s="838"/>
      <c r="EP4" s="838"/>
      <c r="EQ4" s="838"/>
      <c r="ER4" s="838"/>
      <c r="ES4" s="838"/>
      <c r="ET4" s="838"/>
      <c r="EU4" s="838"/>
      <c r="EV4" s="838"/>
      <c r="EW4" s="838"/>
      <c r="EX4" s="838"/>
      <c r="EY4" s="838"/>
      <c r="EZ4" s="838"/>
      <c r="FA4" s="838"/>
      <c r="FB4" s="838"/>
      <c r="FC4" s="838"/>
      <c r="FD4" s="838" t="s">
        <v>445</v>
      </c>
      <c r="FE4" s="838" t="s">
        <v>1466</v>
      </c>
    </row>
    <row r="5" spans="1:161" ht="22.5" customHeight="1">
      <c r="A5" s="848"/>
      <c r="B5" s="838"/>
      <c r="C5" s="839" t="s">
        <v>701</v>
      </c>
      <c r="D5" s="839"/>
      <c r="E5" s="838" t="s">
        <v>700</v>
      </c>
      <c r="F5" s="838"/>
      <c r="G5" s="839" t="s">
        <v>1217</v>
      </c>
      <c r="H5" s="839"/>
      <c r="I5" s="842" t="s">
        <v>227</v>
      </c>
      <c r="J5" s="842"/>
      <c r="K5" s="838" t="s">
        <v>1463</v>
      </c>
      <c r="L5" s="838" t="s">
        <v>1464</v>
      </c>
      <c r="M5" s="838"/>
      <c r="N5" s="839" t="s">
        <v>449</v>
      </c>
      <c r="O5" s="839"/>
      <c r="P5" s="838" t="s">
        <v>450</v>
      </c>
      <c r="Q5" s="838"/>
      <c r="R5" s="839" t="s">
        <v>1218</v>
      </c>
      <c r="S5" s="839"/>
      <c r="T5" s="838" t="s">
        <v>1306</v>
      </c>
      <c r="U5" s="838"/>
      <c r="V5" s="839" t="s">
        <v>452</v>
      </c>
      <c r="W5" s="839"/>
      <c r="X5" s="842" t="s">
        <v>1525</v>
      </c>
      <c r="Y5" s="842"/>
      <c r="Z5" s="839" t="s">
        <v>1281</v>
      </c>
      <c r="AA5" s="839"/>
      <c r="AB5" s="839" t="s">
        <v>1103</v>
      </c>
      <c r="AC5" s="839"/>
      <c r="AD5" s="838" t="s">
        <v>1463</v>
      </c>
      <c r="AE5" s="838" t="s">
        <v>1464</v>
      </c>
      <c r="AF5" s="838"/>
      <c r="AG5" s="839" t="s">
        <v>278</v>
      </c>
      <c r="AH5" s="839"/>
      <c r="AI5" s="839"/>
      <c r="AJ5" s="839"/>
      <c r="AK5" s="838" t="s">
        <v>269</v>
      </c>
      <c r="AL5" s="838"/>
      <c r="AM5" s="838"/>
      <c r="AN5" s="838"/>
      <c r="AO5" s="839" t="s">
        <v>279</v>
      </c>
      <c r="AP5" s="839"/>
      <c r="AQ5" s="839"/>
      <c r="AR5" s="839"/>
      <c r="AS5" s="838" t="s">
        <v>280</v>
      </c>
      <c r="AT5" s="838"/>
      <c r="AU5" s="838"/>
      <c r="AV5" s="838"/>
      <c r="AW5" s="839" t="s">
        <v>274</v>
      </c>
      <c r="AX5" s="839"/>
      <c r="AY5" s="839"/>
      <c r="AZ5" s="839"/>
      <c r="BA5" s="838" t="s">
        <v>276</v>
      </c>
      <c r="BB5" s="838"/>
      <c r="BC5" s="838"/>
      <c r="BD5" s="838"/>
      <c r="BE5" s="839" t="s">
        <v>281</v>
      </c>
      <c r="BF5" s="839"/>
      <c r="BG5" s="839"/>
      <c r="BH5" s="839"/>
      <c r="BI5" s="838" t="s">
        <v>272</v>
      </c>
      <c r="BJ5" s="838"/>
      <c r="BK5" s="838"/>
      <c r="BL5" s="838"/>
      <c r="BM5" s="839" t="s">
        <v>277</v>
      </c>
      <c r="BN5" s="839"/>
      <c r="BO5" s="839"/>
      <c r="BP5" s="839"/>
      <c r="BQ5" s="838" t="s">
        <v>275</v>
      </c>
      <c r="BR5" s="838"/>
      <c r="BS5" s="838"/>
      <c r="BT5" s="838"/>
      <c r="BU5" s="843" t="s">
        <v>1554</v>
      </c>
      <c r="BV5" s="844"/>
      <c r="BW5" s="839" t="s">
        <v>1463</v>
      </c>
      <c r="BX5" s="839" t="s">
        <v>1464</v>
      </c>
      <c r="BY5" s="838"/>
      <c r="BZ5" s="841" t="s">
        <v>11</v>
      </c>
      <c r="CA5" s="841"/>
      <c r="CB5" s="841"/>
      <c r="CC5" s="841"/>
      <c r="CD5" s="841"/>
      <c r="CE5" s="841"/>
      <c r="CF5" s="840" t="s">
        <v>6</v>
      </c>
      <c r="CG5" s="840"/>
      <c r="CH5" s="840"/>
      <c r="CI5" s="840"/>
      <c r="CJ5" s="840"/>
      <c r="CK5" s="840"/>
      <c r="CL5" s="841" t="s">
        <v>15</v>
      </c>
      <c r="CM5" s="841"/>
      <c r="CN5" s="841"/>
      <c r="CO5" s="841"/>
      <c r="CP5" s="841"/>
      <c r="CQ5" s="841"/>
      <c r="CR5" s="840" t="s">
        <v>9</v>
      </c>
      <c r="CS5" s="840"/>
      <c r="CT5" s="840"/>
      <c r="CU5" s="840"/>
      <c r="CV5" s="840"/>
      <c r="CW5" s="840"/>
      <c r="CX5" s="841" t="s">
        <v>8</v>
      </c>
      <c r="CY5" s="841"/>
      <c r="CZ5" s="841"/>
      <c r="DA5" s="841"/>
      <c r="DB5" s="841"/>
      <c r="DC5" s="841"/>
      <c r="DD5" s="840" t="s">
        <v>12</v>
      </c>
      <c r="DE5" s="840"/>
      <c r="DF5" s="840"/>
      <c r="DG5" s="840"/>
      <c r="DH5" s="840"/>
      <c r="DI5" s="840"/>
      <c r="DJ5" s="841" t="s">
        <v>4</v>
      </c>
      <c r="DK5" s="841"/>
      <c r="DL5" s="841"/>
      <c r="DM5" s="841"/>
      <c r="DN5" s="841"/>
      <c r="DO5" s="841"/>
      <c r="DP5" s="840" t="s">
        <v>13</v>
      </c>
      <c r="DQ5" s="840"/>
      <c r="DR5" s="840"/>
      <c r="DS5" s="840"/>
      <c r="DT5" s="840"/>
      <c r="DU5" s="840"/>
      <c r="DV5" s="841" t="s">
        <v>14</v>
      </c>
      <c r="DW5" s="841"/>
      <c r="DX5" s="841"/>
      <c r="DY5" s="841"/>
      <c r="DZ5" s="841"/>
      <c r="EA5" s="841"/>
      <c r="EB5" s="840" t="s">
        <v>5</v>
      </c>
      <c r="EC5" s="840"/>
      <c r="ED5" s="840"/>
      <c r="EE5" s="840"/>
      <c r="EF5" s="840"/>
      <c r="EG5" s="840"/>
      <c r="EH5" s="841" t="s">
        <v>229</v>
      </c>
      <c r="EI5" s="841"/>
      <c r="EJ5" s="841"/>
      <c r="EK5" s="841"/>
      <c r="EL5" s="841"/>
      <c r="EM5" s="841"/>
      <c r="EN5" s="840" t="s">
        <v>236</v>
      </c>
      <c r="EO5" s="840"/>
      <c r="EP5" s="840"/>
      <c r="EQ5" s="840"/>
      <c r="ER5" s="840"/>
      <c r="ES5" s="840"/>
      <c r="ET5" s="841" t="s">
        <v>230</v>
      </c>
      <c r="EU5" s="841"/>
      <c r="EV5" s="841"/>
      <c r="EW5" s="841"/>
      <c r="EX5" s="841"/>
      <c r="EY5" s="841"/>
      <c r="EZ5" s="838" t="s">
        <v>1179</v>
      </c>
      <c r="FA5" s="838"/>
      <c r="FB5" s="839" t="s">
        <v>1463</v>
      </c>
      <c r="FC5" s="839" t="s">
        <v>1464</v>
      </c>
      <c r="FD5" s="838"/>
      <c r="FE5" s="838"/>
    </row>
    <row r="6" spans="1:161" ht="23.25" customHeight="1">
      <c r="A6" s="848"/>
      <c r="B6" s="838"/>
      <c r="C6" s="839"/>
      <c r="D6" s="839"/>
      <c r="E6" s="838"/>
      <c r="F6" s="838"/>
      <c r="G6" s="839"/>
      <c r="H6" s="839"/>
      <c r="I6" s="842"/>
      <c r="J6" s="842"/>
      <c r="K6" s="838"/>
      <c r="L6" s="838"/>
      <c r="M6" s="838"/>
      <c r="N6" s="839"/>
      <c r="O6" s="839"/>
      <c r="P6" s="838"/>
      <c r="Q6" s="838"/>
      <c r="R6" s="839"/>
      <c r="S6" s="839"/>
      <c r="T6" s="838"/>
      <c r="U6" s="838"/>
      <c r="V6" s="839"/>
      <c r="W6" s="839"/>
      <c r="X6" s="842"/>
      <c r="Y6" s="842"/>
      <c r="Z6" s="839"/>
      <c r="AA6" s="839"/>
      <c r="AB6" s="839"/>
      <c r="AC6" s="839"/>
      <c r="AD6" s="838"/>
      <c r="AE6" s="838"/>
      <c r="AF6" s="838"/>
      <c r="AG6" s="839" t="s">
        <v>453</v>
      </c>
      <c r="AH6" s="839"/>
      <c r="AI6" s="839" t="s">
        <v>454</v>
      </c>
      <c r="AJ6" s="839"/>
      <c r="AK6" s="838" t="s">
        <v>453</v>
      </c>
      <c r="AL6" s="838"/>
      <c r="AM6" s="838" t="s">
        <v>454</v>
      </c>
      <c r="AN6" s="838"/>
      <c r="AO6" s="839" t="s">
        <v>453</v>
      </c>
      <c r="AP6" s="839"/>
      <c r="AQ6" s="839" t="s">
        <v>454</v>
      </c>
      <c r="AR6" s="839"/>
      <c r="AS6" s="838" t="s">
        <v>453</v>
      </c>
      <c r="AT6" s="838"/>
      <c r="AU6" s="838" t="s">
        <v>454</v>
      </c>
      <c r="AV6" s="838"/>
      <c r="AW6" s="839" t="s">
        <v>453</v>
      </c>
      <c r="AX6" s="839"/>
      <c r="AY6" s="839" t="s">
        <v>454</v>
      </c>
      <c r="AZ6" s="839"/>
      <c r="BA6" s="838" t="s">
        <v>453</v>
      </c>
      <c r="BB6" s="838"/>
      <c r="BC6" s="838" t="s">
        <v>454</v>
      </c>
      <c r="BD6" s="838"/>
      <c r="BE6" s="839" t="s">
        <v>453</v>
      </c>
      <c r="BF6" s="839"/>
      <c r="BG6" s="839" t="s">
        <v>454</v>
      </c>
      <c r="BH6" s="839"/>
      <c r="BI6" s="838" t="s">
        <v>453</v>
      </c>
      <c r="BJ6" s="838"/>
      <c r="BK6" s="838" t="s">
        <v>454</v>
      </c>
      <c r="BL6" s="838"/>
      <c r="BM6" s="839" t="s">
        <v>453</v>
      </c>
      <c r="BN6" s="839"/>
      <c r="BO6" s="839" t="s">
        <v>454</v>
      </c>
      <c r="BP6" s="839"/>
      <c r="BQ6" s="838" t="s">
        <v>453</v>
      </c>
      <c r="BR6" s="838"/>
      <c r="BS6" s="838" t="s">
        <v>454</v>
      </c>
      <c r="BT6" s="838"/>
      <c r="BU6" s="845"/>
      <c r="BV6" s="846"/>
      <c r="BW6" s="839"/>
      <c r="BX6" s="839"/>
      <c r="BY6" s="838"/>
      <c r="BZ6" s="839" t="s">
        <v>331</v>
      </c>
      <c r="CA6" s="839"/>
      <c r="CB6" s="839" t="s">
        <v>453</v>
      </c>
      <c r="CC6" s="839"/>
      <c r="CD6" s="839" t="s">
        <v>454</v>
      </c>
      <c r="CE6" s="839"/>
      <c r="CF6" s="838" t="s">
        <v>331</v>
      </c>
      <c r="CG6" s="838"/>
      <c r="CH6" s="838" t="s">
        <v>453</v>
      </c>
      <c r="CI6" s="838"/>
      <c r="CJ6" s="838" t="s">
        <v>454</v>
      </c>
      <c r="CK6" s="838"/>
      <c r="CL6" s="839" t="s">
        <v>331</v>
      </c>
      <c r="CM6" s="839"/>
      <c r="CN6" s="839" t="s">
        <v>453</v>
      </c>
      <c r="CO6" s="839"/>
      <c r="CP6" s="839" t="s">
        <v>454</v>
      </c>
      <c r="CQ6" s="839"/>
      <c r="CR6" s="838" t="s">
        <v>331</v>
      </c>
      <c r="CS6" s="838"/>
      <c r="CT6" s="838" t="s">
        <v>453</v>
      </c>
      <c r="CU6" s="838"/>
      <c r="CV6" s="838" t="s">
        <v>454</v>
      </c>
      <c r="CW6" s="838"/>
      <c r="CX6" s="839" t="s">
        <v>331</v>
      </c>
      <c r="CY6" s="839"/>
      <c r="CZ6" s="839" t="s">
        <v>453</v>
      </c>
      <c r="DA6" s="839"/>
      <c r="DB6" s="839" t="s">
        <v>454</v>
      </c>
      <c r="DC6" s="839"/>
      <c r="DD6" s="838" t="s">
        <v>331</v>
      </c>
      <c r="DE6" s="838"/>
      <c r="DF6" s="838" t="s">
        <v>453</v>
      </c>
      <c r="DG6" s="838"/>
      <c r="DH6" s="838" t="s">
        <v>454</v>
      </c>
      <c r="DI6" s="838"/>
      <c r="DJ6" s="839" t="s">
        <v>331</v>
      </c>
      <c r="DK6" s="839"/>
      <c r="DL6" s="839" t="s">
        <v>453</v>
      </c>
      <c r="DM6" s="839"/>
      <c r="DN6" s="839" t="s">
        <v>454</v>
      </c>
      <c r="DO6" s="839"/>
      <c r="DP6" s="838" t="s">
        <v>331</v>
      </c>
      <c r="DQ6" s="838"/>
      <c r="DR6" s="838" t="s">
        <v>453</v>
      </c>
      <c r="DS6" s="838"/>
      <c r="DT6" s="838" t="s">
        <v>454</v>
      </c>
      <c r="DU6" s="838"/>
      <c r="DV6" s="839" t="s">
        <v>331</v>
      </c>
      <c r="DW6" s="839"/>
      <c r="DX6" s="839" t="s">
        <v>453</v>
      </c>
      <c r="DY6" s="839"/>
      <c r="DZ6" s="839" t="s">
        <v>454</v>
      </c>
      <c r="EA6" s="839"/>
      <c r="EB6" s="838" t="s">
        <v>331</v>
      </c>
      <c r="EC6" s="838"/>
      <c r="ED6" s="838" t="s">
        <v>453</v>
      </c>
      <c r="EE6" s="838"/>
      <c r="EF6" s="838" t="s">
        <v>454</v>
      </c>
      <c r="EG6" s="838"/>
      <c r="EH6" s="839" t="s">
        <v>331</v>
      </c>
      <c r="EI6" s="839"/>
      <c r="EJ6" s="839" t="s">
        <v>453</v>
      </c>
      <c r="EK6" s="839"/>
      <c r="EL6" s="839" t="s">
        <v>454</v>
      </c>
      <c r="EM6" s="839"/>
      <c r="EN6" s="838" t="s">
        <v>331</v>
      </c>
      <c r="EO6" s="838"/>
      <c r="EP6" s="838" t="s">
        <v>453</v>
      </c>
      <c r="EQ6" s="838"/>
      <c r="ER6" s="838" t="s">
        <v>454</v>
      </c>
      <c r="ES6" s="838"/>
      <c r="ET6" s="839" t="s">
        <v>331</v>
      </c>
      <c r="EU6" s="839"/>
      <c r="EV6" s="839" t="s">
        <v>453</v>
      </c>
      <c r="EW6" s="839"/>
      <c r="EX6" s="839" t="s">
        <v>454</v>
      </c>
      <c r="EY6" s="839"/>
      <c r="EZ6" s="838" t="s">
        <v>331</v>
      </c>
      <c r="FA6" s="838"/>
      <c r="FB6" s="839"/>
      <c r="FC6" s="839"/>
      <c r="FD6" s="838"/>
      <c r="FE6" s="838"/>
    </row>
    <row r="7" spans="1:161">
      <c r="A7" s="848"/>
      <c r="B7" s="838"/>
      <c r="C7" s="255" t="s">
        <v>1463</v>
      </c>
      <c r="D7" s="255" t="s">
        <v>1464</v>
      </c>
      <c r="E7" s="255" t="s">
        <v>1463</v>
      </c>
      <c r="F7" s="255" t="s">
        <v>1464</v>
      </c>
      <c r="G7" s="255" t="s">
        <v>1463</v>
      </c>
      <c r="H7" s="255" t="s">
        <v>1464</v>
      </c>
      <c r="I7" s="255" t="s">
        <v>1463</v>
      </c>
      <c r="J7" s="255" t="s">
        <v>1464</v>
      </c>
      <c r="K7" s="838"/>
      <c r="L7" s="838"/>
      <c r="M7" s="838"/>
      <c r="N7" s="255" t="s">
        <v>1463</v>
      </c>
      <c r="O7" s="255" t="s">
        <v>1464</v>
      </c>
      <c r="P7" s="255" t="s">
        <v>1463</v>
      </c>
      <c r="Q7" s="255" t="s">
        <v>1464</v>
      </c>
      <c r="R7" s="255" t="s">
        <v>1463</v>
      </c>
      <c r="S7" s="255" t="s">
        <v>1464</v>
      </c>
      <c r="T7" s="255" t="s">
        <v>1463</v>
      </c>
      <c r="U7" s="255" t="s">
        <v>1464</v>
      </c>
      <c r="V7" s="255" t="s">
        <v>1463</v>
      </c>
      <c r="W7" s="255" t="s">
        <v>1464</v>
      </c>
      <c r="X7" s="255" t="s">
        <v>1463</v>
      </c>
      <c r="Y7" s="255" t="s">
        <v>1464</v>
      </c>
      <c r="Z7" s="255" t="s">
        <v>1463</v>
      </c>
      <c r="AA7" s="255" t="s">
        <v>1464</v>
      </c>
      <c r="AB7" s="255" t="s">
        <v>1463</v>
      </c>
      <c r="AC7" s="255" t="s">
        <v>1464</v>
      </c>
      <c r="AD7" s="838"/>
      <c r="AE7" s="838"/>
      <c r="AF7" s="838"/>
      <c r="AG7" s="255" t="s">
        <v>1463</v>
      </c>
      <c r="AH7" s="255" t="s">
        <v>1464</v>
      </c>
      <c r="AI7" s="255" t="s">
        <v>1463</v>
      </c>
      <c r="AJ7" s="255" t="s">
        <v>1464</v>
      </c>
      <c r="AK7" s="255" t="s">
        <v>1463</v>
      </c>
      <c r="AL7" s="255" t="s">
        <v>1464</v>
      </c>
      <c r="AM7" s="255" t="s">
        <v>1463</v>
      </c>
      <c r="AN7" s="255" t="s">
        <v>1464</v>
      </c>
      <c r="AO7" s="255" t="s">
        <v>1463</v>
      </c>
      <c r="AP7" s="255" t="s">
        <v>1464</v>
      </c>
      <c r="AQ7" s="255" t="s">
        <v>1463</v>
      </c>
      <c r="AR7" s="255" t="s">
        <v>1464</v>
      </c>
      <c r="AS7" s="255" t="s">
        <v>1463</v>
      </c>
      <c r="AT7" s="255" t="s">
        <v>1464</v>
      </c>
      <c r="AU7" s="255" t="s">
        <v>1463</v>
      </c>
      <c r="AV7" s="255" t="s">
        <v>1464</v>
      </c>
      <c r="AW7" s="255" t="s">
        <v>1463</v>
      </c>
      <c r="AX7" s="255" t="s">
        <v>1464</v>
      </c>
      <c r="AY7" s="255" t="s">
        <v>1463</v>
      </c>
      <c r="AZ7" s="255" t="s">
        <v>1464</v>
      </c>
      <c r="BA7" s="255" t="s">
        <v>1463</v>
      </c>
      <c r="BB7" s="255" t="s">
        <v>1464</v>
      </c>
      <c r="BC7" s="255" t="s">
        <v>1463</v>
      </c>
      <c r="BD7" s="255" t="s">
        <v>1464</v>
      </c>
      <c r="BE7" s="255" t="s">
        <v>1463</v>
      </c>
      <c r="BF7" s="255" t="s">
        <v>1464</v>
      </c>
      <c r="BG7" s="255" t="s">
        <v>1463</v>
      </c>
      <c r="BH7" s="255" t="s">
        <v>1464</v>
      </c>
      <c r="BI7" s="255" t="s">
        <v>1463</v>
      </c>
      <c r="BJ7" s="255" t="s">
        <v>1464</v>
      </c>
      <c r="BK7" s="255" t="s">
        <v>1463</v>
      </c>
      <c r="BL7" s="255" t="s">
        <v>1464</v>
      </c>
      <c r="BM7" s="255" t="s">
        <v>1463</v>
      </c>
      <c r="BN7" s="255" t="s">
        <v>1464</v>
      </c>
      <c r="BO7" s="255" t="s">
        <v>1463</v>
      </c>
      <c r="BP7" s="255" t="s">
        <v>1464</v>
      </c>
      <c r="BQ7" s="255" t="s">
        <v>1463</v>
      </c>
      <c r="BR7" s="255" t="s">
        <v>1464</v>
      </c>
      <c r="BS7" s="255" t="s">
        <v>1463</v>
      </c>
      <c r="BT7" s="255" t="s">
        <v>1464</v>
      </c>
      <c r="BU7" s="256" t="s">
        <v>1463</v>
      </c>
      <c r="BV7" s="256" t="s">
        <v>1464</v>
      </c>
      <c r="BW7" s="839"/>
      <c r="BX7" s="839"/>
      <c r="BY7" s="838"/>
      <c r="BZ7" s="255" t="s">
        <v>1463</v>
      </c>
      <c r="CA7" s="255" t="s">
        <v>1464</v>
      </c>
      <c r="CB7" s="255" t="s">
        <v>1463</v>
      </c>
      <c r="CC7" s="255" t="s">
        <v>1464</v>
      </c>
      <c r="CD7" s="255" t="s">
        <v>1463</v>
      </c>
      <c r="CE7" s="255" t="s">
        <v>1464</v>
      </c>
      <c r="CF7" s="255" t="s">
        <v>1463</v>
      </c>
      <c r="CG7" s="255" t="s">
        <v>1464</v>
      </c>
      <c r="CH7" s="255" t="s">
        <v>1463</v>
      </c>
      <c r="CI7" s="255" t="s">
        <v>1464</v>
      </c>
      <c r="CJ7" s="255" t="s">
        <v>1463</v>
      </c>
      <c r="CK7" s="255" t="s">
        <v>1464</v>
      </c>
      <c r="CL7" s="255" t="s">
        <v>1463</v>
      </c>
      <c r="CM7" s="255" t="s">
        <v>1464</v>
      </c>
      <c r="CN7" s="255" t="s">
        <v>1463</v>
      </c>
      <c r="CO7" s="255" t="s">
        <v>1464</v>
      </c>
      <c r="CP7" s="255" t="s">
        <v>1463</v>
      </c>
      <c r="CQ7" s="255" t="s">
        <v>1464</v>
      </c>
      <c r="CR7" s="255" t="s">
        <v>1463</v>
      </c>
      <c r="CS7" s="255" t="s">
        <v>1464</v>
      </c>
      <c r="CT7" s="255" t="s">
        <v>1463</v>
      </c>
      <c r="CU7" s="255" t="s">
        <v>1464</v>
      </c>
      <c r="CV7" s="255" t="s">
        <v>1463</v>
      </c>
      <c r="CW7" s="255" t="s">
        <v>1464</v>
      </c>
      <c r="CX7" s="255" t="s">
        <v>1463</v>
      </c>
      <c r="CY7" s="255" t="s">
        <v>1464</v>
      </c>
      <c r="CZ7" s="255" t="s">
        <v>1463</v>
      </c>
      <c r="DA7" s="255" t="s">
        <v>1464</v>
      </c>
      <c r="DB7" s="255" t="s">
        <v>1463</v>
      </c>
      <c r="DC7" s="255" t="s">
        <v>1464</v>
      </c>
      <c r="DD7" s="255" t="s">
        <v>1463</v>
      </c>
      <c r="DE7" s="255" t="s">
        <v>1464</v>
      </c>
      <c r="DF7" s="255" t="s">
        <v>1463</v>
      </c>
      <c r="DG7" s="255" t="s">
        <v>1464</v>
      </c>
      <c r="DH7" s="255" t="s">
        <v>1463</v>
      </c>
      <c r="DI7" s="255" t="s">
        <v>1464</v>
      </c>
      <c r="DJ7" s="255" t="s">
        <v>1463</v>
      </c>
      <c r="DK7" s="255" t="s">
        <v>1464</v>
      </c>
      <c r="DL7" s="255" t="s">
        <v>1463</v>
      </c>
      <c r="DM7" s="255" t="s">
        <v>1464</v>
      </c>
      <c r="DN7" s="255" t="s">
        <v>1463</v>
      </c>
      <c r="DO7" s="255" t="s">
        <v>1464</v>
      </c>
      <c r="DP7" s="255" t="s">
        <v>1463</v>
      </c>
      <c r="DQ7" s="255" t="s">
        <v>1464</v>
      </c>
      <c r="DR7" s="255" t="s">
        <v>1463</v>
      </c>
      <c r="DS7" s="255" t="s">
        <v>1464</v>
      </c>
      <c r="DT7" s="255" t="s">
        <v>1463</v>
      </c>
      <c r="DU7" s="255" t="s">
        <v>1464</v>
      </c>
      <c r="DV7" s="255" t="s">
        <v>1463</v>
      </c>
      <c r="DW7" s="255" t="s">
        <v>1464</v>
      </c>
      <c r="DX7" s="255" t="s">
        <v>1463</v>
      </c>
      <c r="DY7" s="255" t="s">
        <v>1464</v>
      </c>
      <c r="DZ7" s="255" t="s">
        <v>1463</v>
      </c>
      <c r="EA7" s="255" t="s">
        <v>1464</v>
      </c>
      <c r="EB7" s="255" t="s">
        <v>1463</v>
      </c>
      <c r="EC7" s="255" t="s">
        <v>1464</v>
      </c>
      <c r="ED7" s="255" t="s">
        <v>1463</v>
      </c>
      <c r="EE7" s="255" t="s">
        <v>1464</v>
      </c>
      <c r="EF7" s="255" t="s">
        <v>1463</v>
      </c>
      <c r="EG7" s="255" t="s">
        <v>1464</v>
      </c>
      <c r="EH7" s="255" t="s">
        <v>1463</v>
      </c>
      <c r="EI7" s="255" t="s">
        <v>1464</v>
      </c>
      <c r="EJ7" s="255" t="s">
        <v>1463</v>
      </c>
      <c r="EK7" s="255" t="s">
        <v>1464</v>
      </c>
      <c r="EL7" s="255" t="s">
        <v>1463</v>
      </c>
      <c r="EM7" s="255" t="s">
        <v>1464</v>
      </c>
      <c r="EN7" s="255" t="s">
        <v>1463</v>
      </c>
      <c r="EO7" s="255" t="s">
        <v>1464</v>
      </c>
      <c r="EP7" s="255" t="s">
        <v>1463</v>
      </c>
      <c r="EQ7" s="255" t="s">
        <v>1464</v>
      </c>
      <c r="ER7" s="255" t="s">
        <v>1463</v>
      </c>
      <c r="ES7" s="255" t="s">
        <v>1464</v>
      </c>
      <c r="ET7" s="255" t="s">
        <v>1463</v>
      </c>
      <c r="EU7" s="255" t="s">
        <v>1464</v>
      </c>
      <c r="EV7" s="255" t="s">
        <v>1463</v>
      </c>
      <c r="EW7" s="255" t="s">
        <v>1464</v>
      </c>
      <c r="EX7" s="255" t="s">
        <v>1463</v>
      </c>
      <c r="EY7" s="255" t="s">
        <v>1464</v>
      </c>
      <c r="EZ7" s="255" t="s">
        <v>1463</v>
      </c>
      <c r="FA7" s="255" t="s">
        <v>1464</v>
      </c>
      <c r="FB7" s="839"/>
      <c r="FC7" s="839"/>
      <c r="FD7" s="838"/>
      <c r="FE7" s="838"/>
    </row>
    <row r="8" spans="1:16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184" t="s">
        <v>468</v>
      </c>
      <c r="J8" s="184" t="s">
        <v>469</v>
      </c>
      <c r="K8" s="202" t="s">
        <v>470</v>
      </c>
      <c r="L8" s="202" t="s">
        <v>463</v>
      </c>
      <c r="M8" s="202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1284</v>
      </c>
      <c r="AA8" s="184" t="s">
        <v>1285</v>
      </c>
      <c r="AB8" s="184" t="s">
        <v>1104</v>
      </c>
      <c r="AC8" s="184" t="s">
        <v>1105</v>
      </c>
      <c r="AD8" s="202" t="s">
        <v>482</v>
      </c>
      <c r="AE8" s="202" t="s">
        <v>483</v>
      </c>
      <c r="AF8" s="45" t="s">
        <v>484</v>
      </c>
      <c r="AG8" s="35" t="s">
        <v>485</v>
      </c>
      <c r="AH8" s="35" t="s">
        <v>486</v>
      </c>
      <c r="AI8" s="35" t="s">
        <v>487</v>
      </c>
      <c r="AJ8" s="35" t="s">
        <v>488</v>
      </c>
      <c r="AK8" s="35" t="s">
        <v>489</v>
      </c>
      <c r="AL8" s="35" t="s">
        <v>490</v>
      </c>
      <c r="AM8" s="35" t="s">
        <v>491</v>
      </c>
      <c r="AN8" s="35" t="s">
        <v>492</v>
      </c>
      <c r="AO8" s="35" t="s">
        <v>493</v>
      </c>
      <c r="AP8" s="35" t="s">
        <v>494</v>
      </c>
      <c r="AQ8" s="35" t="s">
        <v>495</v>
      </c>
      <c r="AR8" s="35" t="s">
        <v>496</v>
      </c>
      <c r="AS8" s="35" t="s">
        <v>497</v>
      </c>
      <c r="AT8" s="35" t="s">
        <v>498</v>
      </c>
      <c r="AU8" s="35" t="s">
        <v>499</v>
      </c>
      <c r="AV8" s="35" t="s">
        <v>500</v>
      </c>
      <c r="AW8" s="35" t="s">
        <v>501</v>
      </c>
      <c r="AX8" s="35" t="s">
        <v>502</v>
      </c>
      <c r="AY8" s="35" t="s">
        <v>503</v>
      </c>
      <c r="AZ8" s="35" t="s">
        <v>504</v>
      </c>
      <c r="BA8" s="35" t="s">
        <v>505</v>
      </c>
      <c r="BB8" s="35" t="s">
        <v>506</v>
      </c>
      <c r="BC8" s="35" t="s">
        <v>507</v>
      </c>
      <c r="BD8" s="35" t="s">
        <v>508</v>
      </c>
      <c r="BE8" s="35" t="s">
        <v>509</v>
      </c>
      <c r="BF8" s="35" t="s">
        <v>510</v>
      </c>
      <c r="BG8" s="35" t="s">
        <v>511</v>
      </c>
      <c r="BH8" s="35" t="s">
        <v>512</v>
      </c>
      <c r="BI8" s="35" t="s">
        <v>513</v>
      </c>
      <c r="BJ8" s="35" t="s">
        <v>514</v>
      </c>
      <c r="BK8" s="35" t="s">
        <v>515</v>
      </c>
      <c r="BL8" s="35" t="s">
        <v>516</v>
      </c>
      <c r="BM8" s="35" t="s">
        <v>517</v>
      </c>
      <c r="BN8" s="35" t="s">
        <v>518</v>
      </c>
      <c r="BO8" s="35" t="s">
        <v>519</v>
      </c>
      <c r="BP8" s="35" t="s">
        <v>520</v>
      </c>
      <c r="BQ8" s="35" t="s">
        <v>521</v>
      </c>
      <c r="BR8" s="35" t="s">
        <v>522</v>
      </c>
      <c r="BS8" s="35" t="s">
        <v>523</v>
      </c>
      <c r="BT8" s="35" t="s">
        <v>524</v>
      </c>
      <c r="BU8" s="35" t="s">
        <v>1355</v>
      </c>
      <c r="BV8" s="35" t="s">
        <v>1526</v>
      </c>
      <c r="BW8" s="45" t="s">
        <v>459</v>
      </c>
      <c r="BX8" s="45" t="s">
        <v>460</v>
      </c>
      <c r="BY8" s="45" t="s">
        <v>525</v>
      </c>
      <c r="BZ8" s="35" t="s">
        <v>529</v>
      </c>
      <c r="CA8" s="35" t="s">
        <v>530</v>
      </c>
      <c r="CB8" s="35" t="s">
        <v>528</v>
      </c>
      <c r="CC8" s="35" t="s">
        <v>527</v>
      </c>
      <c r="CD8" s="35" t="s">
        <v>526</v>
      </c>
      <c r="CE8" s="35" t="s">
        <v>531</v>
      </c>
      <c r="CF8" s="35" t="s">
        <v>532</v>
      </c>
      <c r="CG8" s="35" t="s">
        <v>533</v>
      </c>
      <c r="CH8" s="35" t="s">
        <v>534</v>
      </c>
      <c r="CI8" s="35" t="s">
        <v>537</v>
      </c>
      <c r="CJ8" s="35" t="s">
        <v>536</v>
      </c>
      <c r="CK8" s="35" t="s">
        <v>535</v>
      </c>
      <c r="CL8" s="35" t="s">
        <v>538</v>
      </c>
      <c r="CM8" s="35" t="s">
        <v>539</v>
      </c>
      <c r="CN8" s="35" t="s">
        <v>540</v>
      </c>
      <c r="CO8" s="35" t="s">
        <v>541</v>
      </c>
      <c r="CP8" s="35" t="s">
        <v>542</v>
      </c>
      <c r="CQ8" s="35" t="s">
        <v>543</v>
      </c>
      <c r="CR8" s="35" t="s">
        <v>544</v>
      </c>
      <c r="CS8" s="35" t="s">
        <v>545</v>
      </c>
      <c r="CT8" s="35" t="s">
        <v>546</v>
      </c>
      <c r="CU8" s="35" t="s">
        <v>547</v>
      </c>
      <c r="CV8" s="35" t="s">
        <v>548</v>
      </c>
      <c r="CW8" s="35" t="s">
        <v>549</v>
      </c>
      <c r="CX8" s="35" t="s">
        <v>550</v>
      </c>
      <c r="CY8" s="35" t="s">
        <v>551</v>
      </c>
      <c r="CZ8" s="35" t="s">
        <v>552</v>
      </c>
      <c r="DA8" s="35" t="s">
        <v>553</v>
      </c>
      <c r="DB8" s="35" t="s">
        <v>554</v>
      </c>
      <c r="DC8" s="35" t="s">
        <v>555</v>
      </c>
      <c r="DD8" s="35" t="s">
        <v>556</v>
      </c>
      <c r="DE8" s="35" t="s">
        <v>557</v>
      </c>
      <c r="DF8" s="35" t="s">
        <v>558</v>
      </c>
      <c r="DG8" s="35" t="s">
        <v>559</v>
      </c>
      <c r="DH8" s="35" t="s">
        <v>560</v>
      </c>
      <c r="DI8" s="35" t="s">
        <v>561</v>
      </c>
      <c r="DJ8" s="35" t="s">
        <v>562</v>
      </c>
      <c r="DK8" s="35" t="s">
        <v>563</v>
      </c>
      <c r="DL8" s="35" t="s">
        <v>564</v>
      </c>
      <c r="DM8" s="35" t="s">
        <v>565</v>
      </c>
      <c r="DN8" s="35" t="s">
        <v>566</v>
      </c>
      <c r="DO8" s="35" t="s">
        <v>567</v>
      </c>
      <c r="DP8" s="35" t="s">
        <v>568</v>
      </c>
      <c r="DQ8" s="35" t="s">
        <v>569</v>
      </c>
      <c r="DR8" s="35" t="s">
        <v>570</v>
      </c>
      <c r="DS8" s="35" t="s">
        <v>571</v>
      </c>
      <c r="DT8" s="35" t="s">
        <v>572</v>
      </c>
      <c r="DU8" s="35" t="s">
        <v>573</v>
      </c>
      <c r="DV8" s="35" t="s">
        <v>574</v>
      </c>
      <c r="DW8" s="35" t="s">
        <v>575</v>
      </c>
      <c r="DX8" s="35" t="s">
        <v>576</v>
      </c>
      <c r="DY8" s="35" t="s">
        <v>577</v>
      </c>
      <c r="DZ8" s="35" t="s">
        <v>578</v>
      </c>
      <c r="EA8" s="35" t="s">
        <v>579</v>
      </c>
      <c r="EB8" s="35" t="s">
        <v>580</v>
      </c>
      <c r="EC8" s="35" t="s">
        <v>581</v>
      </c>
      <c r="ED8" s="35" t="s">
        <v>582</v>
      </c>
      <c r="EE8" s="35" t="s">
        <v>583</v>
      </c>
      <c r="EF8" s="35" t="s">
        <v>584</v>
      </c>
      <c r="EG8" s="35" t="s">
        <v>585</v>
      </c>
      <c r="EH8" s="35" t="s">
        <v>586</v>
      </c>
      <c r="EI8" s="35" t="s">
        <v>587</v>
      </c>
      <c r="EJ8" s="35" t="s">
        <v>588</v>
      </c>
      <c r="EK8" s="35" t="s">
        <v>589</v>
      </c>
      <c r="EL8" s="35" t="s">
        <v>590</v>
      </c>
      <c r="EM8" s="35" t="s">
        <v>591</v>
      </c>
      <c r="EN8" s="35" t="s">
        <v>592</v>
      </c>
      <c r="EO8" s="35" t="s">
        <v>593</v>
      </c>
      <c r="EP8" s="35" t="s">
        <v>594</v>
      </c>
      <c r="EQ8" s="35" t="s">
        <v>595</v>
      </c>
      <c r="ER8" s="35" t="s">
        <v>596</v>
      </c>
      <c r="ES8" s="35" t="s">
        <v>597</v>
      </c>
      <c r="ET8" s="35" t="s">
        <v>598</v>
      </c>
      <c r="EU8" s="35" t="s">
        <v>599</v>
      </c>
      <c r="EV8" s="35" t="s">
        <v>600</v>
      </c>
      <c r="EW8" s="35" t="s">
        <v>601</v>
      </c>
      <c r="EX8" s="35" t="s">
        <v>602</v>
      </c>
      <c r="EY8" s="35" t="s">
        <v>603</v>
      </c>
      <c r="EZ8" s="35" t="s">
        <v>1178</v>
      </c>
      <c r="FA8" s="35" t="s">
        <v>1229</v>
      </c>
      <c r="FB8" s="45" t="s">
        <v>461</v>
      </c>
      <c r="FC8" s="45" t="s">
        <v>462</v>
      </c>
      <c r="FD8" s="45" t="s">
        <v>604</v>
      </c>
      <c r="FE8" s="254" t="s">
        <v>1465</v>
      </c>
    </row>
    <row r="9" spans="1:161" ht="30" customHeight="1">
      <c r="A9" s="258" t="s">
        <v>44</v>
      </c>
      <c r="B9" s="272" t="s">
        <v>456</v>
      </c>
      <c r="C9" s="272">
        <v>96</v>
      </c>
      <c r="D9" s="93">
        <v>130</v>
      </c>
      <c r="E9" s="272">
        <v>58</v>
      </c>
      <c r="F9" s="93">
        <v>51</v>
      </c>
      <c r="G9" s="272">
        <v>14</v>
      </c>
      <c r="H9" s="93">
        <v>25</v>
      </c>
      <c r="I9" s="272">
        <v>183</v>
      </c>
      <c r="J9" s="272">
        <v>260</v>
      </c>
      <c r="K9" s="273">
        <f>+SUM(C9,E9,G9,I9)</f>
        <v>351</v>
      </c>
      <c r="L9" s="273">
        <f>+SUM(D9,F9,H9,J9)</f>
        <v>466</v>
      </c>
      <c r="M9" s="274">
        <f>+SUM(K9:L9)</f>
        <v>817</v>
      </c>
      <c r="N9" s="272">
        <v>24</v>
      </c>
      <c r="O9" s="272">
        <v>53</v>
      </c>
      <c r="P9" s="272">
        <v>110</v>
      </c>
      <c r="Q9" s="272">
        <v>182</v>
      </c>
      <c r="R9" s="272">
        <v>5</v>
      </c>
      <c r="S9" s="275">
        <v>7</v>
      </c>
      <c r="T9" s="272">
        <v>0</v>
      </c>
      <c r="U9" s="272">
        <v>3</v>
      </c>
      <c r="V9" s="272">
        <v>1</v>
      </c>
      <c r="W9" s="272">
        <v>4</v>
      </c>
      <c r="X9" s="272">
        <v>2</v>
      </c>
      <c r="Y9" s="272">
        <v>2</v>
      </c>
      <c r="Z9" s="272">
        <v>261</v>
      </c>
      <c r="AA9" s="272">
        <v>273</v>
      </c>
      <c r="AB9" s="272">
        <v>22</v>
      </c>
      <c r="AC9" s="272">
        <v>26</v>
      </c>
      <c r="AD9" s="273">
        <f t="shared" ref="AD9:AD40" si="0">+SUM(N9,P9,R9,T9,V9,X9,Z9,AB9)</f>
        <v>425</v>
      </c>
      <c r="AE9" s="273">
        <f t="shared" ref="AE9:AE40" si="1">+SUM(O9,Q9,S9,U9,W9,Y9,AA9,AC9)</f>
        <v>550</v>
      </c>
      <c r="AF9" s="276">
        <f>+SUM(AD9:AE9)</f>
        <v>975</v>
      </c>
      <c r="AG9" s="93">
        <v>3</v>
      </c>
      <c r="AH9" s="93">
        <v>6</v>
      </c>
      <c r="AI9" s="93">
        <v>1</v>
      </c>
      <c r="AJ9" s="93">
        <v>16</v>
      </c>
      <c r="AK9" s="93">
        <v>16</v>
      </c>
      <c r="AL9" s="93">
        <v>4</v>
      </c>
      <c r="AM9" s="93">
        <v>2</v>
      </c>
      <c r="AN9" s="93">
        <v>6</v>
      </c>
      <c r="AO9" s="93">
        <v>4</v>
      </c>
      <c r="AP9" s="93">
        <v>2</v>
      </c>
      <c r="AQ9" s="93">
        <v>25</v>
      </c>
      <c r="AR9" s="93">
        <v>57</v>
      </c>
      <c r="AS9" s="93">
        <v>0</v>
      </c>
      <c r="AT9" s="93">
        <v>13</v>
      </c>
      <c r="AU9" s="93">
        <v>8</v>
      </c>
      <c r="AV9" s="93">
        <v>13</v>
      </c>
      <c r="AW9" s="93">
        <v>2</v>
      </c>
      <c r="AX9" s="93">
        <v>2</v>
      </c>
      <c r="AY9" s="93">
        <v>47</v>
      </c>
      <c r="AZ9" s="93">
        <v>0</v>
      </c>
      <c r="BA9" s="93">
        <v>1</v>
      </c>
      <c r="BB9" s="93">
        <v>0</v>
      </c>
      <c r="BC9" s="93">
        <v>25</v>
      </c>
      <c r="BD9" s="93">
        <v>57</v>
      </c>
      <c r="BE9" s="93">
        <v>5</v>
      </c>
      <c r="BF9" s="93">
        <v>18</v>
      </c>
      <c r="BG9" s="93">
        <v>7</v>
      </c>
      <c r="BH9" s="93">
        <v>3</v>
      </c>
      <c r="BI9" s="277">
        <v>10</v>
      </c>
      <c r="BJ9" s="93">
        <v>4</v>
      </c>
      <c r="BK9" s="93">
        <v>0</v>
      </c>
      <c r="BL9" s="93">
        <v>0</v>
      </c>
      <c r="BM9" s="93">
        <v>0</v>
      </c>
      <c r="BN9" s="93">
        <v>0</v>
      </c>
      <c r="BO9" s="93">
        <v>31</v>
      </c>
      <c r="BP9" s="93">
        <v>46</v>
      </c>
      <c r="BQ9" s="93">
        <v>3</v>
      </c>
      <c r="BR9" s="93">
        <v>17</v>
      </c>
      <c r="BS9" s="93">
        <v>2</v>
      </c>
      <c r="BT9" s="93">
        <v>1</v>
      </c>
      <c r="BU9" s="93">
        <v>196</v>
      </c>
      <c r="BV9" s="93">
        <v>133</v>
      </c>
      <c r="BW9" s="278">
        <f>+SUM(AG9,AI9,AK9,AM9,AO9,AQ9,AS9,AU9,AW9,AY9,BA9,BC9,BE9,BG9,BI9,BK9,BM9,BO9,BQ9,BS9,BU9)</f>
        <v>388</v>
      </c>
      <c r="BX9" s="278">
        <f t="shared" ref="BX9:BX39" si="2">+SUM(AH9,AJ9,AL9,AN9,AP9,AR9,AT9,AV9,AX9,AZ9,BB9,BD9,BF9,BH9,BJ9,BL9,BN9,BP9,BR9,BT9,BV9)</f>
        <v>398</v>
      </c>
      <c r="BY9" s="276">
        <f>+SUM(BW9:BX9)</f>
        <v>786</v>
      </c>
      <c r="BZ9" s="93">
        <v>0</v>
      </c>
      <c r="CA9" s="93">
        <v>0</v>
      </c>
      <c r="CB9" s="93">
        <v>22</v>
      </c>
      <c r="CC9" s="93">
        <v>44</v>
      </c>
      <c r="CD9" s="93">
        <v>44</v>
      </c>
      <c r="CE9" s="93">
        <v>30</v>
      </c>
      <c r="CF9" s="93">
        <v>0</v>
      </c>
      <c r="CG9" s="93">
        <v>0</v>
      </c>
      <c r="CH9" s="93">
        <v>16</v>
      </c>
      <c r="CI9" s="93">
        <v>11</v>
      </c>
      <c r="CJ9" s="93">
        <v>2</v>
      </c>
      <c r="CK9" s="93">
        <v>0</v>
      </c>
      <c r="CL9" s="93">
        <v>0</v>
      </c>
      <c r="CM9" s="93">
        <v>0</v>
      </c>
      <c r="CN9" s="93">
        <v>12</v>
      </c>
      <c r="CO9" s="93">
        <v>8</v>
      </c>
      <c r="CP9" s="93">
        <v>6</v>
      </c>
      <c r="CQ9" s="93">
        <v>43</v>
      </c>
      <c r="CR9" s="93">
        <v>0</v>
      </c>
      <c r="CS9" s="93">
        <v>0</v>
      </c>
      <c r="CT9" s="93">
        <v>39</v>
      </c>
      <c r="CU9" s="93">
        <v>0</v>
      </c>
      <c r="CV9" s="93">
        <v>181</v>
      </c>
      <c r="CW9" s="93">
        <v>206</v>
      </c>
      <c r="CX9" s="93">
        <v>0</v>
      </c>
      <c r="CY9" s="93">
        <v>0</v>
      </c>
      <c r="CZ9" s="93">
        <v>42</v>
      </c>
      <c r="DA9" s="93">
        <v>33</v>
      </c>
      <c r="DB9" s="93">
        <v>74</v>
      </c>
      <c r="DC9" s="93">
        <v>219</v>
      </c>
      <c r="DD9" s="93">
        <v>0</v>
      </c>
      <c r="DE9" s="93">
        <v>0</v>
      </c>
      <c r="DF9" s="93">
        <v>25</v>
      </c>
      <c r="DG9" s="93">
        <v>0</v>
      </c>
      <c r="DH9" s="93">
        <v>14</v>
      </c>
      <c r="DI9" s="93">
        <v>0</v>
      </c>
      <c r="DJ9" s="93">
        <v>0</v>
      </c>
      <c r="DK9" s="93">
        <v>0</v>
      </c>
      <c r="DL9" s="93">
        <v>2</v>
      </c>
      <c r="DM9" s="93">
        <v>2</v>
      </c>
      <c r="DN9" s="93">
        <v>1</v>
      </c>
      <c r="DO9" s="93">
        <v>3</v>
      </c>
      <c r="DP9" s="93">
        <v>0</v>
      </c>
      <c r="DQ9" s="93">
        <v>0</v>
      </c>
      <c r="DR9" s="93">
        <v>23</v>
      </c>
      <c r="DS9" s="93">
        <v>105</v>
      </c>
      <c r="DT9" s="93">
        <v>12</v>
      </c>
      <c r="DU9" s="93">
        <v>0</v>
      </c>
      <c r="DV9" s="93">
        <v>0</v>
      </c>
      <c r="DW9" s="93">
        <v>0</v>
      </c>
      <c r="DX9" s="93">
        <v>17</v>
      </c>
      <c r="DY9" s="93">
        <v>6</v>
      </c>
      <c r="DZ9" s="93">
        <v>28</v>
      </c>
      <c r="EA9" s="93">
        <v>0</v>
      </c>
      <c r="EB9" s="93">
        <v>43</v>
      </c>
      <c r="EC9" s="93">
        <v>0</v>
      </c>
      <c r="ED9" s="93">
        <v>0</v>
      </c>
      <c r="EE9" s="93">
        <v>0</v>
      </c>
      <c r="EF9" s="93">
        <v>0</v>
      </c>
      <c r="EG9" s="93">
        <v>10</v>
      </c>
      <c r="EH9" s="93">
        <v>0</v>
      </c>
      <c r="EI9" s="93">
        <v>0</v>
      </c>
      <c r="EJ9" s="93">
        <v>31</v>
      </c>
      <c r="EK9" s="93">
        <v>0</v>
      </c>
      <c r="EL9" s="93">
        <v>21</v>
      </c>
      <c r="EM9" s="93">
        <v>0</v>
      </c>
      <c r="EN9" s="93">
        <v>0</v>
      </c>
      <c r="EO9" s="93">
        <v>0</v>
      </c>
      <c r="EP9" s="93">
        <v>63</v>
      </c>
      <c r="EQ9" s="93">
        <v>129</v>
      </c>
      <c r="ER9" s="93">
        <v>114</v>
      </c>
      <c r="ES9" s="93">
        <v>65</v>
      </c>
      <c r="ET9" s="93">
        <v>0</v>
      </c>
      <c r="EU9" s="93">
        <v>0</v>
      </c>
      <c r="EV9" s="93">
        <v>22</v>
      </c>
      <c r="EW9" s="93">
        <v>1</v>
      </c>
      <c r="EX9" s="93">
        <v>0</v>
      </c>
      <c r="EY9" s="93">
        <v>0</v>
      </c>
      <c r="EZ9" s="93">
        <v>28</v>
      </c>
      <c r="FA9" s="93">
        <v>54</v>
      </c>
      <c r="FB9" s="278">
        <f>+SUM(BZ9,CB9,CD9,CF9,CH9,CJ9,CL9,CN9,CP9,CR9,CT9,CV9,CX9,CZ9,DB9,DD9,DF9,DH9,DJ9,DL9,DN9,DP9,DR9,DT9,DV9,DX9,DZ9,EB9,ED9,EF9,EH9,EJ9,EL9,EN9,EP9,ER9,ET9,EV9,EX9,EZ9)</f>
        <v>882</v>
      </c>
      <c r="FC9" s="278">
        <f>SUM(CA9,CC9,CE9,CG9,CI9,CK9,CM9,CO9,CQ9,CS9,CU9,CW9,CY9,DA9,DC9,DE9,DG9,DI9,DK9,DM9,DO9,DQ9,DS9,DU9,DW9,DY9,EA9,EC9,EE9,EG9,EI9,EK9,EM9,EO9,EQ9,ES9,EU9,EW9,EY9,FA9)</f>
        <v>969</v>
      </c>
      <c r="FD9" s="276">
        <f>+SUM(FB9:FC9)</f>
        <v>1851</v>
      </c>
      <c r="FE9" s="276">
        <f t="shared" ref="FE9:FE40" si="3">SUM(M9,AF9,BY9,FD9)</f>
        <v>4429</v>
      </c>
    </row>
    <row r="10" spans="1:161" ht="30" customHeight="1">
      <c r="A10" s="258" t="s">
        <v>1453</v>
      </c>
      <c r="B10" s="272" t="s">
        <v>456</v>
      </c>
      <c r="C10" s="272">
        <v>4</v>
      </c>
      <c r="D10" s="93">
        <v>5</v>
      </c>
      <c r="E10" s="272">
        <v>0</v>
      </c>
      <c r="F10" s="93">
        <v>9</v>
      </c>
      <c r="G10" s="272">
        <v>1</v>
      </c>
      <c r="H10" s="93">
        <v>0</v>
      </c>
      <c r="I10" s="272">
        <v>10</v>
      </c>
      <c r="J10" s="272">
        <v>66</v>
      </c>
      <c r="K10" s="273">
        <f t="shared" ref="K10:L58" si="4">+SUM(C10,E10,G10,I10)</f>
        <v>15</v>
      </c>
      <c r="L10" s="273">
        <f t="shared" si="4"/>
        <v>80</v>
      </c>
      <c r="M10" s="274">
        <f t="shared" ref="M10:M65" si="5">+SUM(K10:L10)</f>
        <v>95</v>
      </c>
      <c r="N10" s="272">
        <v>0</v>
      </c>
      <c r="O10" s="272">
        <v>0</v>
      </c>
      <c r="P10" s="272">
        <v>1</v>
      </c>
      <c r="Q10" s="272">
        <v>3</v>
      </c>
      <c r="R10" s="272">
        <v>0</v>
      </c>
      <c r="S10" s="275">
        <v>0</v>
      </c>
      <c r="T10" s="272">
        <v>0</v>
      </c>
      <c r="U10" s="272">
        <v>0</v>
      </c>
      <c r="V10" s="272">
        <v>0</v>
      </c>
      <c r="W10" s="272">
        <v>0</v>
      </c>
      <c r="X10" s="272">
        <v>0</v>
      </c>
      <c r="Y10" s="272">
        <v>0</v>
      </c>
      <c r="Z10" s="272">
        <v>1</v>
      </c>
      <c r="AA10" s="272">
        <v>7</v>
      </c>
      <c r="AB10" s="272">
        <v>2</v>
      </c>
      <c r="AC10" s="272">
        <v>3</v>
      </c>
      <c r="AD10" s="273">
        <f t="shared" si="0"/>
        <v>4</v>
      </c>
      <c r="AE10" s="273">
        <f t="shared" si="1"/>
        <v>13</v>
      </c>
      <c r="AF10" s="276">
        <f t="shared" ref="AF10:AF65" si="6">+SUM(AD10:AE10)</f>
        <v>17</v>
      </c>
      <c r="AG10" s="93">
        <v>0</v>
      </c>
      <c r="AH10" s="93">
        <v>0</v>
      </c>
      <c r="AI10" s="93">
        <v>0</v>
      </c>
      <c r="AJ10" s="93">
        <v>0</v>
      </c>
      <c r="AK10" s="93">
        <v>0</v>
      </c>
      <c r="AL10" s="93">
        <v>0</v>
      </c>
      <c r="AM10" s="93">
        <v>0</v>
      </c>
      <c r="AN10" s="93">
        <v>0</v>
      </c>
      <c r="AO10" s="93">
        <v>0</v>
      </c>
      <c r="AP10" s="93">
        <v>0</v>
      </c>
      <c r="AQ10" s="93">
        <v>0</v>
      </c>
      <c r="AR10" s="93">
        <v>0</v>
      </c>
      <c r="AS10" s="93">
        <v>0</v>
      </c>
      <c r="AT10" s="93">
        <v>0</v>
      </c>
      <c r="AU10" s="93">
        <v>0</v>
      </c>
      <c r="AV10" s="93">
        <v>0</v>
      </c>
      <c r="AW10" s="93">
        <v>0</v>
      </c>
      <c r="AX10" s="93">
        <v>0</v>
      </c>
      <c r="AY10" s="93">
        <v>0</v>
      </c>
      <c r="AZ10" s="93">
        <v>0</v>
      </c>
      <c r="BA10" s="93">
        <v>0</v>
      </c>
      <c r="BB10" s="93">
        <v>0</v>
      </c>
      <c r="BC10" s="93">
        <v>0</v>
      </c>
      <c r="BD10" s="93">
        <v>0</v>
      </c>
      <c r="BE10" s="93">
        <v>16</v>
      </c>
      <c r="BF10" s="93">
        <v>0</v>
      </c>
      <c r="BG10" s="93">
        <v>3</v>
      </c>
      <c r="BH10" s="93">
        <v>0</v>
      </c>
      <c r="BI10" s="277">
        <v>0</v>
      </c>
      <c r="BJ10" s="93">
        <v>0</v>
      </c>
      <c r="BK10" s="93">
        <v>0</v>
      </c>
      <c r="BL10" s="93">
        <v>0</v>
      </c>
      <c r="BM10" s="93">
        <v>0</v>
      </c>
      <c r="BN10" s="93">
        <v>0</v>
      </c>
      <c r="BO10" s="93">
        <v>0</v>
      </c>
      <c r="BP10" s="93">
        <v>0</v>
      </c>
      <c r="BQ10" s="93">
        <v>0</v>
      </c>
      <c r="BR10" s="93">
        <v>0</v>
      </c>
      <c r="BS10" s="93">
        <v>0</v>
      </c>
      <c r="BT10" s="93">
        <v>0</v>
      </c>
      <c r="BU10" s="93">
        <v>6</v>
      </c>
      <c r="BV10" s="93">
        <v>0</v>
      </c>
      <c r="BW10" s="278">
        <f>+SUM(AG10,AI10,AK10,AM10,AO10,AQ10,AS10,AU10,AW10,AY10,BA10,BC10,BE10,BG10,BI10,BK10,BM10,BO10,BQ10,BS10,BU10)</f>
        <v>25</v>
      </c>
      <c r="BX10" s="278">
        <f t="shared" si="2"/>
        <v>0</v>
      </c>
      <c r="BY10" s="276">
        <f t="shared" ref="BY10:BY65" si="7">+SUM(BW10:BX10)</f>
        <v>25</v>
      </c>
      <c r="BZ10" s="93">
        <v>0</v>
      </c>
      <c r="CA10" s="93">
        <v>0</v>
      </c>
      <c r="CB10" s="93">
        <v>0</v>
      </c>
      <c r="CC10" s="93">
        <v>0</v>
      </c>
      <c r="CD10" s="93">
        <v>0</v>
      </c>
      <c r="CE10" s="93">
        <v>0</v>
      </c>
      <c r="CF10" s="93">
        <v>0</v>
      </c>
      <c r="CG10" s="93">
        <v>0</v>
      </c>
      <c r="CH10" s="93">
        <v>0</v>
      </c>
      <c r="CI10" s="93">
        <v>0</v>
      </c>
      <c r="CJ10" s="93">
        <v>0</v>
      </c>
      <c r="CK10" s="93">
        <v>0</v>
      </c>
      <c r="CL10" s="93">
        <v>0</v>
      </c>
      <c r="CM10" s="93">
        <v>0</v>
      </c>
      <c r="CN10" s="93">
        <v>0</v>
      </c>
      <c r="CO10" s="93">
        <v>0</v>
      </c>
      <c r="CP10" s="93">
        <v>0</v>
      </c>
      <c r="CQ10" s="93">
        <v>0</v>
      </c>
      <c r="CR10" s="93">
        <v>0</v>
      </c>
      <c r="CS10" s="93">
        <v>0</v>
      </c>
      <c r="CT10" s="93">
        <v>0</v>
      </c>
      <c r="CU10" s="93">
        <v>0</v>
      </c>
      <c r="CV10" s="93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0</v>
      </c>
      <c r="DG10" s="93">
        <v>0</v>
      </c>
      <c r="DH10" s="93">
        <v>0</v>
      </c>
      <c r="DI10" s="93">
        <v>0</v>
      </c>
      <c r="DJ10" s="93">
        <v>0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  <c r="DQ10" s="93">
        <v>0</v>
      </c>
      <c r="DR10" s="93">
        <v>0</v>
      </c>
      <c r="DS10" s="93">
        <v>0</v>
      </c>
      <c r="DT10" s="93">
        <v>0</v>
      </c>
      <c r="DU10" s="93">
        <v>0</v>
      </c>
      <c r="DV10" s="93">
        <v>0</v>
      </c>
      <c r="DW10" s="93">
        <v>0</v>
      </c>
      <c r="DX10" s="93">
        <v>0</v>
      </c>
      <c r="DY10" s="93">
        <v>0</v>
      </c>
      <c r="DZ10" s="93">
        <v>0</v>
      </c>
      <c r="EA10" s="93">
        <v>0</v>
      </c>
      <c r="EB10" s="93">
        <v>0</v>
      </c>
      <c r="EC10" s="93">
        <v>0</v>
      </c>
      <c r="ED10" s="93">
        <v>0</v>
      </c>
      <c r="EE10" s="93">
        <v>0</v>
      </c>
      <c r="EF10" s="93">
        <v>0</v>
      </c>
      <c r="EG10" s="93">
        <v>0</v>
      </c>
      <c r="EH10" s="93">
        <v>0</v>
      </c>
      <c r="EI10" s="93">
        <v>0</v>
      </c>
      <c r="EJ10" s="93">
        <v>0</v>
      </c>
      <c r="EK10" s="93">
        <v>0</v>
      </c>
      <c r="EL10" s="93">
        <v>0</v>
      </c>
      <c r="EM10" s="93">
        <v>0</v>
      </c>
      <c r="EN10" s="93">
        <v>0</v>
      </c>
      <c r="EO10" s="93">
        <v>0</v>
      </c>
      <c r="EP10" s="93">
        <v>0</v>
      </c>
      <c r="EQ10" s="93">
        <v>0</v>
      </c>
      <c r="ER10" s="93">
        <v>0</v>
      </c>
      <c r="ES10" s="93">
        <v>0</v>
      </c>
      <c r="ET10" s="93">
        <v>0</v>
      </c>
      <c r="EU10" s="93">
        <v>0</v>
      </c>
      <c r="EV10" s="93">
        <v>0</v>
      </c>
      <c r="EW10" s="93">
        <v>0</v>
      </c>
      <c r="EX10" s="93">
        <v>0</v>
      </c>
      <c r="EY10" s="93">
        <v>0</v>
      </c>
      <c r="EZ10" s="93">
        <v>0</v>
      </c>
      <c r="FA10" s="93">
        <v>0</v>
      </c>
      <c r="FB10" s="278">
        <f t="shared" ref="FB10:FB64" si="8">+SUM(BZ10,CB10,CD10,CF10,CH10,CJ10,CL10,CN10,CP10,CR10,CT10,CV10,CX10,CZ10,DB10,DD10,DF10,DH10,DJ10,DL10,DN10,DP10,DR10,DT10,DV10,DX10,DZ10,EB10,ED10,EF10,EH10,EJ10,EL10,EN10,EP10,ER10,ET10,EV10,EX10,EZ10)</f>
        <v>0</v>
      </c>
      <c r="FC10" s="278">
        <f t="shared" ref="FC10:FC65" si="9">SUM(CA10,CC10,CE10,CG10,CI10,CK10,CM10,CO10,CQ10,CS10,CU10,CW10,CY10,DA10,DC10,DE10,DG10,DI10,DK10,DM10,DO10,DQ10,DS10,DU10,DW10,DY10,EA10,EC10,EE10,EG10,EI10,EK10,EM10,EO10,EQ10,ES10,EU10,EW10,EY10,FA10)</f>
        <v>0</v>
      </c>
      <c r="FD10" s="276">
        <f>+SUM(FB10:FC10)</f>
        <v>0</v>
      </c>
      <c r="FE10" s="276">
        <f t="shared" si="3"/>
        <v>137</v>
      </c>
    </row>
    <row r="11" spans="1:161" ht="30" customHeight="1">
      <c r="A11" s="258" t="s">
        <v>29</v>
      </c>
      <c r="B11" s="272" t="s">
        <v>456</v>
      </c>
      <c r="C11" s="272">
        <v>71</v>
      </c>
      <c r="D11" s="93">
        <v>78</v>
      </c>
      <c r="E11" s="272">
        <v>28</v>
      </c>
      <c r="F11" s="93">
        <v>74</v>
      </c>
      <c r="G11" s="272">
        <v>16</v>
      </c>
      <c r="H11" s="93">
        <v>19</v>
      </c>
      <c r="I11" s="272">
        <v>149</v>
      </c>
      <c r="J11" s="272">
        <v>113</v>
      </c>
      <c r="K11" s="273">
        <f t="shared" si="4"/>
        <v>264</v>
      </c>
      <c r="L11" s="273">
        <f t="shared" si="4"/>
        <v>284</v>
      </c>
      <c r="M11" s="274">
        <f t="shared" si="5"/>
        <v>548</v>
      </c>
      <c r="N11" s="272">
        <v>26</v>
      </c>
      <c r="O11" s="272">
        <v>39</v>
      </c>
      <c r="P11" s="272">
        <v>25</v>
      </c>
      <c r="Q11" s="272">
        <v>71</v>
      </c>
      <c r="R11" s="272">
        <v>5</v>
      </c>
      <c r="S11" s="275">
        <v>13</v>
      </c>
      <c r="T11" s="272">
        <v>1</v>
      </c>
      <c r="U11" s="272">
        <v>1</v>
      </c>
      <c r="V11" s="272">
        <v>0</v>
      </c>
      <c r="W11" s="272">
        <v>0</v>
      </c>
      <c r="X11" s="272">
        <v>2</v>
      </c>
      <c r="Y11" s="272">
        <v>2</v>
      </c>
      <c r="Z11" s="272">
        <v>127</v>
      </c>
      <c r="AA11" s="272">
        <v>140</v>
      </c>
      <c r="AB11" s="272">
        <v>29</v>
      </c>
      <c r="AC11" s="272">
        <v>22</v>
      </c>
      <c r="AD11" s="273">
        <f t="shared" si="0"/>
        <v>215</v>
      </c>
      <c r="AE11" s="273">
        <f t="shared" si="1"/>
        <v>288</v>
      </c>
      <c r="AF11" s="276">
        <f t="shared" si="6"/>
        <v>503</v>
      </c>
      <c r="AG11" s="93">
        <v>0</v>
      </c>
      <c r="AH11" s="93">
        <v>0</v>
      </c>
      <c r="AI11" s="93">
        <v>0</v>
      </c>
      <c r="AJ11" s="93">
        <v>0</v>
      </c>
      <c r="AK11" s="93">
        <v>3</v>
      </c>
      <c r="AL11" s="93">
        <v>5</v>
      </c>
      <c r="AM11" s="93">
        <v>7</v>
      </c>
      <c r="AN11" s="93">
        <v>18</v>
      </c>
      <c r="AO11" s="93">
        <v>0</v>
      </c>
      <c r="AP11" s="93">
        <v>1</v>
      </c>
      <c r="AQ11" s="93">
        <v>0</v>
      </c>
      <c r="AR11" s="93">
        <v>0</v>
      </c>
      <c r="AS11" s="93">
        <v>0</v>
      </c>
      <c r="AT11" s="93">
        <v>5</v>
      </c>
      <c r="AU11" s="93">
        <v>0</v>
      </c>
      <c r="AV11" s="93">
        <v>0</v>
      </c>
      <c r="AW11" s="93">
        <v>1</v>
      </c>
      <c r="AX11" s="93">
        <v>2</v>
      </c>
      <c r="AY11" s="93">
        <v>0</v>
      </c>
      <c r="AZ11" s="93">
        <v>23</v>
      </c>
      <c r="BA11" s="93">
        <v>0</v>
      </c>
      <c r="BB11" s="93">
        <v>1</v>
      </c>
      <c r="BC11" s="93">
        <v>1</v>
      </c>
      <c r="BD11" s="93">
        <v>1</v>
      </c>
      <c r="BE11" s="93">
        <v>26</v>
      </c>
      <c r="BF11" s="93">
        <v>24</v>
      </c>
      <c r="BG11" s="93">
        <v>0</v>
      </c>
      <c r="BH11" s="93">
        <v>2</v>
      </c>
      <c r="BI11" s="277">
        <v>16</v>
      </c>
      <c r="BJ11" s="93">
        <v>5</v>
      </c>
      <c r="BK11" s="93">
        <v>0</v>
      </c>
      <c r="BL11" s="93">
        <v>0</v>
      </c>
      <c r="BM11" s="93">
        <v>2</v>
      </c>
      <c r="BN11" s="93">
        <v>0</v>
      </c>
      <c r="BO11" s="93">
        <v>0</v>
      </c>
      <c r="BP11" s="93">
        <v>0</v>
      </c>
      <c r="BQ11" s="93">
        <v>0</v>
      </c>
      <c r="BR11" s="93">
        <v>0</v>
      </c>
      <c r="BS11" s="93">
        <v>2</v>
      </c>
      <c r="BT11" s="93">
        <v>5</v>
      </c>
      <c r="BU11" s="93">
        <v>78</v>
      </c>
      <c r="BV11" s="93">
        <v>56</v>
      </c>
      <c r="BW11" s="278">
        <f t="shared" ref="BW11:BW39" si="10">+SUM(AG11,AI11,AK11,AM11,AO11,AQ11,AS11,AU11,AW11,AY11,BA11,BC11,BE11,BG11,BI11,BK11,BM11,BO11,BQ11,BS11,BU11)</f>
        <v>136</v>
      </c>
      <c r="BX11" s="278">
        <f t="shared" si="2"/>
        <v>148</v>
      </c>
      <c r="BY11" s="276">
        <f t="shared" si="7"/>
        <v>284</v>
      </c>
      <c r="BZ11" s="93">
        <v>0</v>
      </c>
      <c r="CA11" s="93">
        <v>0</v>
      </c>
      <c r="CB11" s="93">
        <v>42</v>
      </c>
      <c r="CC11" s="93">
        <v>43</v>
      </c>
      <c r="CD11" s="93">
        <v>0</v>
      </c>
      <c r="CE11" s="93">
        <v>0</v>
      </c>
      <c r="CF11" s="93">
        <v>0</v>
      </c>
      <c r="CG11" s="93">
        <v>0</v>
      </c>
      <c r="CH11" s="93">
        <v>2</v>
      </c>
      <c r="CI11" s="93">
        <v>0</v>
      </c>
      <c r="CJ11" s="93">
        <v>22</v>
      </c>
      <c r="CK11" s="93">
        <v>22</v>
      </c>
      <c r="CL11" s="93">
        <v>0</v>
      </c>
      <c r="CM11" s="93">
        <v>0</v>
      </c>
      <c r="CN11" s="93">
        <v>10</v>
      </c>
      <c r="CO11" s="93">
        <v>0</v>
      </c>
      <c r="CP11" s="93">
        <v>4</v>
      </c>
      <c r="CQ11" s="93">
        <v>0</v>
      </c>
      <c r="CR11" s="93">
        <v>0</v>
      </c>
      <c r="CS11" s="93">
        <v>0</v>
      </c>
      <c r="CT11" s="93">
        <v>23</v>
      </c>
      <c r="CU11" s="93">
        <v>0</v>
      </c>
      <c r="CV11" s="93">
        <v>26</v>
      </c>
      <c r="CW11" s="93">
        <v>42</v>
      </c>
      <c r="CX11" s="93">
        <v>0</v>
      </c>
      <c r="CY11" s="93">
        <v>0</v>
      </c>
      <c r="CZ11" s="93">
        <v>15</v>
      </c>
      <c r="DA11" s="93">
        <v>6</v>
      </c>
      <c r="DB11" s="93">
        <v>5</v>
      </c>
      <c r="DC11" s="93">
        <v>1</v>
      </c>
      <c r="DD11" s="93">
        <v>0</v>
      </c>
      <c r="DE11" s="93">
        <v>0</v>
      </c>
      <c r="DF11" s="93">
        <v>19</v>
      </c>
      <c r="DG11" s="93">
        <v>2</v>
      </c>
      <c r="DH11" s="93">
        <v>55</v>
      </c>
      <c r="DI11" s="93">
        <v>30</v>
      </c>
      <c r="DJ11" s="93">
        <v>0</v>
      </c>
      <c r="DK11" s="93">
        <v>0</v>
      </c>
      <c r="DL11" s="93">
        <v>0</v>
      </c>
      <c r="DM11" s="93">
        <v>0</v>
      </c>
      <c r="DN11" s="93">
        <v>0</v>
      </c>
      <c r="DO11" s="93">
        <v>0</v>
      </c>
      <c r="DP11" s="93">
        <v>0</v>
      </c>
      <c r="DQ11" s="93">
        <v>0</v>
      </c>
      <c r="DR11" s="93">
        <v>7</v>
      </c>
      <c r="DS11" s="93">
        <v>0</v>
      </c>
      <c r="DT11" s="93">
        <v>0</v>
      </c>
      <c r="DU11" s="93">
        <v>0</v>
      </c>
      <c r="DV11" s="93">
        <v>0</v>
      </c>
      <c r="DW11" s="93">
        <v>0</v>
      </c>
      <c r="DX11" s="93">
        <v>17</v>
      </c>
      <c r="DY11" s="93">
        <v>0</v>
      </c>
      <c r="DZ11" s="93">
        <v>0</v>
      </c>
      <c r="EA11" s="93">
        <v>0</v>
      </c>
      <c r="EB11" s="93">
        <v>0</v>
      </c>
      <c r="EC11" s="93">
        <v>0</v>
      </c>
      <c r="ED11" s="93">
        <v>0</v>
      </c>
      <c r="EE11" s="93">
        <v>0</v>
      </c>
      <c r="EF11" s="93">
        <v>67</v>
      </c>
      <c r="EG11" s="93">
        <v>77</v>
      </c>
      <c r="EH11" s="93">
        <v>0</v>
      </c>
      <c r="EI11" s="93">
        <v>0</v>
      </c>
      <c r="EJ11" s="93">
        <v>0</v>
      </c>
      <c r="EK11" s="93">
        <v>0</v>
      </c>
      <c r="EL11" s="93">
        <v>0</v>
      </c>
      <c r="EM11" s="93">
        <v>0</v>
      </c>
      <c r="EN11" s="93">
        <v>0</v>
      </c>
      <c r="EO11" s="93">
        <v>0</v>
      </c>
      <c r="EP11" s="93">
        <v>19</v>
      </c>
      <c r="EQ11" s="93">
        <v>146</v>
      </c>
      <c r="ER11" s="93">
        <v>1</v>
      </c>
      <c r="ES11" s="93">
        <v>10</v>
      </c>
      <c r="ET11" s="93">
        <v>0</v>
      </c>
      <c r="EU11" s="93">
        <v>0</v>
      </c>
      <c r="EV11" s="93">
        <v>34</v>
      </c>
      <c r="EW11" s="93">
        <v>2</v>
      </c>
      <c r="EX11" s="93">
        <v>17</v>
      </c>
      <c r="EY11" s="93">
        <v>29</v>
      </c>
      <c r="EZ11" s="93">
        <v>1</v>
      </c>
      <c r="FA11" s="93">
        <v>4</v>
      </c>
      <c r="FB11" s="278">
        <f t="shared" si="8"/>
        <v>386</v>
      </c>
      <c r="FC11" s="278">
        <f t="shared" si="9"/>
        <v>414</v>
      </c>
      <c r="FD11" s="276">
        <f t="shared" ref="FD11:FD65" si="11">+SUM(FB11:FC11)</f>
        <v>800</v>
      </c>
      <c r="FE11" s="276">
        <f t="shared" si="3"/>
        <v>2135</v>
      </c>
    </row>
    <row r="12" spans="1:161" ht="30" customHeight="1">
      <c r="A12" s="258" t="s">
        <v>31</v>
      </c>
      <c r="B12" s="272" t="s">
        <v>456</v>
      </c>
      <c r="C12" s="272">
        <v>65</v>
      </c>
      <c r="D12" s="93">
        <v>67</v>
      </c>
      <c r="E12" s="272">
        <v>22</v>
      </c>
      <c r="F12" s="93">
        <v>35</v>
      </c>
      <c r="G12" s="272">
        <v>2</v>
      </c>
      <c r="H12" s="93">
        <v>13</v>
      </c>
      <c r="I12" s="272">
        <v>66</v>
      </c>
      <c r="J12" s="272">
        <v>157</v>
      </c>
      <c r="K12" s="273">
        <f t="shared" si="4"/>
        <v>155</v>
      </c>
      <c r="L12" s="273">
        <f t="shared" si="4"/>
        <v>272</v>
      </c>
      <c r="M12" s="274">
        <f t="shared" si="5"/>
        <v>427</v>
      </c>
      <c r="N12" s="272">
        <v>16</v>
      </c>
      <c r="O12" s="272">
        <v>38</v>
      </c>
      <c r="P12" s="272">
        <v>20</v>
      </c>
      <c r="Q12" s="272">
        <v>58</v>
      </c>
      <c r="R12" s="272">
        <v>11</v>
      </c>
      <c r="S12" s="275">
        <v>23</v>
      </c>
      <c r="T12" s="272">
        <v>1</v>
      </c>
      <c r="U12" s="272">
        <v>0</v>
      </c>
      <c r="V12" s="272">
        <v>1</v>
      </c>
      <c r="W12" s="272">
        <v>2</v>
      </c>
      <c r="X12" s="272">
        <v>0</v>
      </c>
      <c r="Y12" s="272">
        <v>0</v>
      </c>
      <c r="Z12" s="272">
        <v>82</v>
      </c>
      <c r="AA12" s="272">
        <v>127</v>
      </c>
      <c r="AB12" s="272">
        <v>29</v>
      </c>
      <c r="AC12" s="272">
        <v>31</v>
      </c>
      <c r="AD12" s="273">
        <f t="shared" si="0"/>
        <v>160</v>
      </c>
      <c r="AE12" s="273">
        <f t="shared" si="1"/>
        <v>279</v>
      </c>
      <c r="AF12" s="276">
        <f t="shared" si="6"/>
        <v>439</v>
      </c>
      <c r="AG12" s="93">
        <v>20</v>
      </c>
      <c r="AH12" s="93">
        <v>15</v>
      </c>
      <c r="AI12" s="93">
        <v>5</v>
      </c>
      <c r="AJ12" s="93">
        <v>22</v>
      </c>
      <c r="AK12" s="93">
        <v>0</v>
      </c>
      <c r="AL12" s="93">
        <v>2</v>
      </c>
      <c r="AM12" s="93">
        <v>0</v>
      </c>
      <c r="AN12" s="93">
        <v>0</v>
      </c>
      <c r="AO12" s="93">
        <v>0</v>
      </c>
      <c r="AP12" s="93">
        <v>2</v>
      </c>
      <c r="AQ12" s="93">
        <v>0</v>
      </c>
      <c r="AR12" s="93">
        <v>0</v>
      </c>
      <c r="AS12" s="93">
        <v>11</v>
      </c>
      <c r="AT12" s="93">
        <v>4</v>
      </c>
      <c r="AU12" s="93">
        <v>14</v>
      </c>
      <c r="AV12" s="93">
        <v>0</v>
      </c>
      <c r="AW12" s="93">
        <v>0</v>
      </c>
      <c r="AX12" s="93">
        <v>0</v>
      </c>
      <c r="AY12" s="93">
        <v>0</v>
      </c>
      <c r="AZ12" s="93">
        <v>0</v>
      </c>
      <c r="BA12" s="93">
        <v>0</v>
      </c>
      <c r="BB12" s="93">
        <v>0</v>
      </c>
      <c r="BC12" s="93">
        <v>0</v>
      </c>
      <c r="BD12" s="93">
        <v>0</v>
      </c>
      <c r="BE12" s="93">
        <v>0</v>
      </c>
      <c r="BF12" s="93">
        <v>0</v>
      </c>
      <c r="BG12" s="93">
        <v>0</v>
      </c>
      <c r="BH12" s="93">
        <v>0</v>
      </c>
      <c r="BI12" s="277">
        <v>0</v>
      </c>
      <c r="BJ12" s="93">
        <v>7</v>
      </c>
      <c r="BK12" s="93">
        <v>0</v>
      </c>
      <c r="BL12" s="93">
        <v>0</v>
      </c>
      <c r="BM12" s="93">
        <v>0</v>
      </c>
      <c r="BN12" s="93">
        <v>0</v>
      </c>
      <c r="BO12" s="93">
        <v>0</v>
      </c>
      <c r="BP12" s="93">
        <v>0</v>
      </c>
      <c r="BQ12" s="93">
        <v>0</v>
      </c>
      <c r="BR12" s="93">
        <v>10</v>
      </c>
      <c r="BS12" s="93">
        <v>0</v>
      </c>
      <c r="BT12" s="93">
        <v>0</v>
      </c>
      <c r="BU12" s="93">
        <v>95</v>
      </c>
      <c r="BV12" s="93">
        <v>63</v>
      </c>
      <c r="BW12" s="278">
        <f t="shared" si="10"/>
        <v>145</v>
      </c>
      <c r="BX12" s="278">
        <f t="shared" si="2"/>
        <v>125</v>
      </c>
      <c r="BY12" s="276">
        <f t="shared" si="7"/>
        <v>270</v>
      </c>
      <c r="BZ12" s="93">
        <v>0</v>
      </c>
      <c r="CA12" s="93">
        <v>0</v>
      </c>
      <c r="CB12" s="93">
        <v>10</v>
      </c>
      <c r="CC12" s="93">
        <v>21</v>
      </c>
      <c r="CD12" s="93">
        <v>0</v>
      </c>
      <c r="CE12" s="93">
        <v>0</v>
      </c>
      <c r="CF12" s="93">
        <v>0</v>
      </c>
      <c r="CG12" s="93">
        <v>0</v>
      </c>
      <c r="CH12" s="93">
        <v>2</v>
      </c>
      <c r="CI12" s="93">
        <v>0</v>
      </c>
      <c r="CJ12" s="93">
        <v>32</v>
      </c>
      <c r="CK12" s="93">
        <v>37</v>
      </c>
      <c r="CL12" s="93">
        <v>0</v>
      </c>
      <c r="CM12" s="93">
        <v>0</v>
      </c>
      <c r="CN12" s="93">
        <v>5</v>
      </c>
      <c r="CO12" s="93">
        <v>2</v>
      </c>
      <c r="CP12" s="93">
        <v>0</v>
      </c>
      <c r="CQ12" s="93">
        <v>0</v>
      </c>
      <c r="CR12" s="93">
        <v>0</v>
      </c>
      <c r="CS12" s="93">
        <v>0</v>
      </c>
      <c r="CT12" s="93">
        <v>0</v>
      </c>
      <c r="CU12" s="93">
        <v>21</v>
      </c>
      <c r="CV12" s="93">
        <v>0</v>
      </c>
      <c r="CW12" s="93">
        <v>0</v>
      </c>
      <c r="CX12" s="93">
        <v>0</v>
      </c>
      <c r="CY12" s="93">
        <v>0</v>
      </c>
      <c r="CZ12" s="93">
        <v>11</v>
      </c>
      <c r="DA12" s="93">
        <v>3</v>
      </c>
      <c r="DB12" s="93">
        <v>0</v>
      </c>
      <c r="DC12" s="93">
        <v>0</v>
      </c>
      <c r="DD12" s="93">
        <v>0</v>
      </c>
      <c r="DE12" s="93">
        <v>0</v>
      </c>
      <c r="DF12" s="93">
        <v>0</v>
      </c>
      <c r="DG12" s="93">
        <v>0</v>
      </c>
      <c r="DH12" s="93">
        <v>0</v>
      </c>
      <c r="DI12" s="93">
        <v>0</v>
      </c>
      <c r="DJ12" s="93">
        <v>0</v>
      </c>
      <c r="DK12" s="93">
        <v>0</v>
      </c>
      <c r="DL12" s="93">
        <v>0</v>
      </c>
      <c r="DM12" s="93">
        <v>0</v>
      </c>
      <c r="DN12" s="93">
        <v>0</v>
      </c>
      <c r="DO12" s="93">
        <v>0</v>
      </c>
      <c r="DP12" s="93">
        <v>0</v>
      </c>
      <c r="DQ12" s="93">
        <v>0</v>
      </c>
      <c r="DR12" s="93">
        <v>7</v>
      </c>
      <c r="DS12" s="93">
        <v>15</v>
      </c>
      <c r="DT12" s="93">
        <v>0</v>
      </c>
      <c r="DU12" s="93">
        <v>0</v>
      </c>
      <c r="DV12" s="93">
        <v>0</v>
      </c>
      <c r="DW12" s="93">
        <v>0</v>
      </c>
      <c r="DX12" s="93">
        <v>30</v>
      </c>
      <c r="DY12" s="93">
        <v>1</v>
      </c>
      <c r="DZ12" s="93">
        <v>0</v>
      </c>
      <c r="EA12" s="93">
        <v>17</v>
      </c>
      <c r="EB12" s="93">
        <v>0</v>
      </c>
      <c r="EC12" s="93">
        <v>0</v>
      </c>
      <c r="ED12" s="93">
        <v>0</v>
      </c>
      <c r="EE12" s="93">
        <v>0</v>
      </c>
      <c r="EF12" s="93">
        <v>0</v>
      </c>
      <c r="EG12" s="93">
        <v>0</v>
      </c>
      <c r="EH12" s="93">
        <v>0</v>
      </c>
      <c r="EI12" s="93">
        <v>0</v>
      </c>
      <c r="EJ12" s="93">
        <v>9</v>
      </c>
      <c r="EK12" s="93">
        <v>0</v>
      </c>
      <c r="EL12" s="93">
        <v>17</v>
      </c>
      <c r="EM12" s="93">
        <v>0</v>
      </c>
      <c r="EN12" s="93">
        <v>0</v>
      </c>
      <c r="EO12" s="93">
        <v>0</v>
      </c>
      <c r="EP12" s="93">
        <v>7</v>
      </c>
      <c r="EQ12" s="93">
        <v>37</v>
      </c>
      <c r="ER12" s="93">
        <v>32</v>
      </c>
      <c r="ES12" s="93">
        <v>27</v>
      </c>
      <c r="ET12" s="93">
        <v>0</v>
      </c>
      <c r="EU12" s="93">
        <v>0</v>
      </c>
      <c r="EV12" s="93">
        <v>2</v>
      </c>
      <c r="EW12" s="93">
        <v>6</v>
      </c>
      <c r="EX12" s="93">
        <v>0</v>
      </c>
      <c r="EY12" s="93">
        <v>3</v>
      </c>
      <c r="EZ12" s="93">
        <v>23</v>
      </c>
      <c r="FA12" s="93">
        <v>3</v>
      </c>
      <c r="FB12" s="278">
        <f t="shared" si="8"/>
        <v>187</v>
      </c>
      <c r="FC12" s="278">
        <f t="shared" si="9"/>
        <v>193</v>
      </c>
      <c r="FD12" s="276">
        <f>+SUM(FB12:FC12)</f>
        <v>380</v>
      </c>
      <c r="FE12" s="276">
        <f t="shared" si="3"/>
        <v>1516</v>
      </c>
    </row>
    <row r="13" spans="1:161" ht="30" customHeight="1">
      <c r="A13" s="258" t="s">
        <v>24</v>
      </c>
      <c r="B13" s="272" t="s">
        <v>456</v>
      </c>
      <c r="C13" s="272">
        <v>49</v>
      </c>
      <c r="D13" s="93">
        <v>49</v>
      </c>
      <c r="E13" s="272">
        <v>14</v>
      </c>
      <c r="F13" s="93">
        <v>23</v>
      </c>
      <c r="G13" s="272">
        <v>6</v>
      </c>
      <c r="H13" s="93">
        <v>4</v>
      </c>
      <c r="I13" s="272">
        <v>76</v>
      </c>
      <c r="J13" s="272">
        <v>95</v>
      </c>
      <c r="K13" s="273">
        <f t="shared" si="4"/>
        <v>145</v>
      </c>
      <c r="L13" s="273">
        <f t="shared" si="4"/>
        <v>171</v>
      </c>
      <c r="M13" s="274">
        <f t="shared" si="5"/>
        <v>316</v>
      </c>
      <c r="N13" s="272">
        <v>14</v>
      </c>
      <c r="O13" s="272">
        <v>33</v>
      </c>
      <c r="P13" s="272">
        <v>19</v>
      </c>
      <c r="Q13" s="272">
        <v>50</v>
      </c>
      <c r="R13" s="272">
        <v>2</v>
      </c>
      <c r="S13" s="275">
        <v>0</v>
      </c>
      <c r="T13" s="272">
        <v>3</v>
      </c>
      <c r="U13" s="272">
        <v>1</v>
      </c>
      <c r="V13" s="272">
        <v>0</v>
      </c>
      <c r="W13" s="272">
        <v>3</v>
      </c>
      <c r="X13" s="272">
        <v>1</v>
      </c>
      <c r="Y13" s="272">
        <v>1</v>
      </c>
      <c r="Z13" s="272">
        <v>96</v>
      </c>
      <c r="AA13" s="272">
        <v>92</v>
      </c>
      <c r="AB13" s="272">
        <v>21</v>
      </c>
      <c r="AC13" s="272">
        <v>24</v>
      </c>
      <c r="AD13" s="273">
        <f t="shared" si="0"/>
        <v>156</v>
      </c>
      <c r="AE13" s="273">
        <f t="shared" si="1"/>
        <v>204</v>
      </c>
      <c r="AF13" s="276">
        <f t="shared" si="6"/>
        <v>360</v>
      </c>
      <c r="AG13" s="93">
        <v>4</v>
      </c>
      <c r="AH13" s="93">
        <v>7</v>
      </c>
      <c r="AI13" s="93">
        <v>0</v>
      </c>
      <c r="AJ13" s="93">
        <v>1</v>
      </c>
      <c r="AK13" s="93">
        <v>3</v>
      </c>
      <c r="AL13" s="93">
        <v>0</v>
      </c>
      <c r="AM13" s="93">
        <v>0</v>
      </c>
      <c r="AN13" s="93">
        <v>0</v>
      </c>
      <c r="AO13" s="93">
        <v>0</v>
      </c>
      <c r="AP13" s="93">
        <v>0</v>
      </c>
      <c r="AQ13" s="93">
        <v>0</v>
      </c>
      <c r="AR13" s="93">
        <v>0</v>
      </c>
      <c r="AS13" s="93">
        <v>2</v>
      </c>
      <c r="AT13" s="93">
        <v>0</v>
      </c>
      <c r="AU13" s="93">
        <v>13</v>
      </c>
      <c r="AV13" s="93">
        <v>14</v>
      </c>
      <c r="AW13" s="93">
        <v>6</v>
      </c>
      <c r="AX13" s="93">
        <v>0</v>
      </c>
      <c r="AY13" s="93">
        <v>10</v>
      </c>
      <c r="AZ13" s="93">
        <v>0</v>
      </c>
      <c r="BA13" s="93">
        <v>55</v>
      </c>
      <c r="BB13" s="93">
        <v>56</v>
      </c>
      <c r="BC13" s="93">
        <v>10</v>
      </c>
      <c r="BD13" s="93">
        <v>81</v>
      </c>
      <c r="BE13" s="93">
        <v>10</v>
      </c>
      <c r="BF13" s="93">
        <v>2</v>
      </c>
      <c r="BG13" s="93">
        <v>19</v>
      </c>
      <c r="BH13" s="93">
        <v>16</v>
      </c>
      <c r="BI13" s="277">
        <v>0</v>
      </c>
      <c r="BJ13" s="93">
        <v>24</v>
      </c>
      <c r="BK13" s="93">
        <v>0</v>
      </c>
      <c r="BL13" s="93">
        <v>0</v>
      </c>
      <c r="BM13" s="93">
        <v>2</v>
      </c>
      <c r="BN13" s="93">
        <v>6</v>
      </c>
      <c r="BO13" s="93">
        <v>10</v>
      </c>
      <c r="BP13" s="93">
        <v>31</v>
      </c>
      <c r="BQ13" s="93">
        <v>0</v>
      </c>
      <c r="BR13" s="93">
        <v>0</v>
      </c>
      <c r="BS13" s="93">
        <v>3</v>
      </c>
      <c r="BT13" s="93">
        <v>4</v>
      </c>
      <c r="BU13" s="93">
        <v>57</v>
      </c>
      <c r="BV13" s="93">
        <v>61</v>
      </c>
      <c r="BW13" s="278">
        <f t="shared" si="10"/>
        <v>204</v>
      </c>
      <c r="BX13" s="278">
        <f t="shared" si="2"/>
        <v>303</v>
      </c>
      <c r="BY13" s="276">
        <f t="shared" si="7"/>
        <v>507</v>
      </c>
      <c r="BZ13" s="93">
        <v>0</v>
      </c>
      <c r="CA13" s="93">
        <v>0</v>
      </c>
      <c r="CB13" s="93">
        <v>0</v>
      </c>
      <c r="CC13" s="93">
        <v>15</v>
      </c>
      <c r="CD13" s="93">
        <v>0</v>
      </c>
      <c r="CE13" s="93">
        <v>0</v>
      </c>
      <c r="CF13" s="93">
        <v>0</v>
      </c>
      <c r="CG13" s="93">
        <v>0</v>
      </c>
      <c r="CH13" s="93">
        <v>2</v>
      </c>
      <c r="CI13" s="93">
        <v>10</v>
      </c>
      <c r="CJ13" s="93">
        <v>21</v>
      </c>
      <c r="CK13" s="93">
        <v>29</v>
      </c>
      <c r="CL13" s="93">
        <v>0</v>
      </c>
      <c r="CM13" s="93">
        <v>0</v>
      </c>
      <c r="CN13" s="93">
        <v>0</v>
      </c>
      <c r="CO13" s="93">
        <v>14</v>
      </c>
      <c r="CP13" s="93">
        <v>0</v>
      </c>
      <c r="CQ13" s="93">
        <v>0</v>
      </c>
      <c r="CR13" s="93">
        <v>0</v>
      </c>
      <c r="CS13" s="93">
        <v>0</v>
      </c>
      <c r="CT13" s="93">
        <v>12</v>
      </c>
      <c r="CU13" s="93">
        <v>0</v>
      </c>
      <c r="CV13" s="93">
        <v>0</v>
      </c>
      <c r="CW13" s="93">
        <v>0</v>
      </c>
      <c r="CX13" s="93">
        <v>0</v>
      </c>
      <c r="CY13" s="93">
        <v>0</v>
      </c>
      <c r="CZ13" s="93">
        <v>1</v>
      </c>
      <c r="DA13" s="93">
        <v>1</v>
      </c>
      <c r="DB13" s="93">
        <v>21</v>
      </c>
      <c r="DC13" s="93">
        <v>33</v>
      </c>
      <c r="DD13" s="93">
        <v>0</v>
      </c>
      <c r="DE13" s="93">
        <v>0</v>
      </c>
      <c r="DF13" s="93">
        <v>13</v>
      </c>
      <c r="DG13" s="93">
        <v>0</v>
      </c>
      <c r="DH13" s="93">
        <v>34</v>
      </c>
      <c r="DI13" s="93">
        <v>83</v>
      </c>
      <c r="DJ13" s="93">
        <v>0</v>
      </c>
      <c r="DK13" s="93">
        <v>0</v>
      </c>
      <c r="DL13" s="93">
        <v>0</v>
      </c>
      <c r="DM13" s="93">
        <v>1</v>
      </c>
      <c r="DN13" s="93">
        <v>0</v>
      </c>
      <c r="DO13" s="93">
        <v>0</v>
      </c>
      <c r="DP13" s="93">
        <v>0</v>
      </c>
      <c r="DQ13" s="93">
        <v>0</v>
      </c>
      <c r="DR13" s="93">
        <v>37</v>
      </c>
      <c r="DS13" s="93">
        <v>15</v>
      </c>
      <c r="DT13" s="93">
        <v>0</v>
      </c>
      <c r="DU13" s="93">
        <v>0</v>
      </c>
      <c r="DV13" s="93">
        <v>0</v>
      </c>
      <c r="DW13" s="93">
        <v>0</v>
      </c>
      <c r="DX13" s="93">
        <v>0</v>
      </c>
      <c r="DY13" s="93">
        <v>18</v>
      </c>
      <c r="DZ13" s="93">
        <v>0</v>
      </c>
      <c r="EA13" s="93">
        <v>0</v>
      </c>
      <c r="EB13" s="93">
        <v>0</v>
      </c>
      <c r="EC13" s="93">
        <v>0</v>
      </c>
      <c r="ED13" s="93">
        <v>0</v>
      </c>
      <c r="EE13" s="93">
        <v>0</v>
      </c>
      <c r="EF13" s="93">
        <v>0</v>
      </c>
      <c r="EG13" s="93">
        <v>0</v>
      </c>
      <c r="EH13" s="93">
        <v>0</v>
      </c>
      <c r="EI13" s="93">
        <v>0</v>
      </c>
      <c r="EJ13" s="93">
        <v>4</v>
      </c>
      <c r="EK13" s="93">
        <v>0</v>
      </c>
      <c r="EL13" s="93">
        <v>7</v>
      </c>
      <c r="EM13" s="93">
        <v>0</v>
      </c>
      <c r="EN13" s="93">
        <v>0</v>
      </c>
      <c r="EO13" s="93">
        <v>0</v>
      </c>
      <c r="EP13" s="93">
        <v>37</v>
      </c>
      <c r="EQ13" s="93">
        <v>7</v>
      </c>
      <c r="ER13" s="93">
        <v>1</v>
      </c>
      <c r="ES13" s="93">
        <v>0</v>
      </c>
      <c r="ET13" s="93">
        <v>0</v>
      </c>
      <c r="EU13" s="93">
        <v>0</v>
      </c>
      <c r="EV13" s="93">
        <v>23</v>
      </c>
      <c r="EW13" s="93">
        <v>0</v>
      </c>
      <c r="EX13" s="93">
        <v>5</v>
      </c>
      <c r="EY13" s="93">
        <v>0</v>
      </c>
      <c r="EZ13" s="93">
        <v>8</v>
      </c>
      <c r="FA13" s="93">
        <v>0</v>
      </c>
      <c r="FB13" s="278">
        <f t="shared" si="8"/>
        <v>226</v>
      </c>
      <c r="FC13" s="278">
        <f t="shared" si="9"/>
        <v>226</v>
      </c>
      <c r="FD13" s="276">
        <f t="shared" si="11"/>
        <v>452</v>
      </c>
      <c r="FE13" s="276">
        <f t="shared" si="3"/>
        <v>1635</v>
      </c>
    </row>
    <row r="14" spans="1:161" ht="30" customHeight="1">
      <c r="A14" s="258" t="s">
        <v>33</v>
      </c>
      <c r="B14" s="272" t="s">
        <v>456</v>
      </c>
      <c r="C14" s="272">
        <v>109</v>
      </c>
      <c r="D14" s="93">
        <v>147</v>
      </c>
      <c r="E14" s="272">
        <v>55</v>
      </c>
      <c r="F14" s="93">
        <v>71</v>
      </c>
      <c r="G14" s="272">
        <v>21</v>
      </c>
      <c r="H14" s="93">
        <v>16</v>
      </c>
      <c r="I14" s="272">
        <v>207</v>
      </c>
      <c r="J14" s="272">
        <v>242</v>
      </c>
      <c r="K14" s="273">
        <f t="shared" si="4"/>
        <v>392</v>
      </c>
      <c r="L14" s="273">
        <f t="shared" si="4"/>
        <v>476</v>
      </c>
      <c r="M14" s="274">
        <f t="shared" si="5"/>
        <v>868</v>
      </c>
      <c r="N14" s="272">
        <v>29</v>
      </c>
      <c r="O14" s="272">
        <v>54</v>
      </c>
      <c r="P14" s="272">
        <v>118</v>
      </c>
      <c r="Q14" s="272">
        <v>245</v>
      </c>
      <c r="R14" s="272">
        <v>5</v>
      </c>
      <c r="S14" s="275">
        <v>5</v>
      </c>
      <c r="T14" s="272">
        <v>0</v>
      </c>
      <c r="U14" s="272">
        <v>1</v>
      </c>
      <c r="V14" s="272">
        <v>4</v>
      </c>
      <c r="W14" s="272">
        <v>2</v>
      </c>
      <c r="X14" s="272">
        <v>2</v>
      </c>
      <c r="Y14" s="272">
        <v>3</v>
      </c>
      <c r="Z14" s="272">
        <v>263</v>
      </c>
      <c r="AA14" s="272">
        <v>269</v>
      </c>
      <c r="AB14" s="272">
        <v>21</v>
      </c>
      <c r="AC14" s="272">
        <v>18</v>
      </c>
      <c r="AD14" s="273">
        <f t="shared" si="0"/>
        <v>442</v>
      </c>
      <c r="AE14" s="273">
        <f t="shared" si="1"/>
        <v>597</v>
      </c>
      <c r="AF14" s="276">
        <f t="shared" si="6"/>
        <v>1039</v>
      </c>
      <c r="AG14" s="93">
        <v>6</v>
      </c>
      <c r="AH14" s="93">
        <v>1</v>
      </c>
      <c r="AI14" s="93">
        <v>1</v>
      </c>
      <c r="AJ14" s="93">
        <v>0</v>
      </c>
      <c r="AK14" s="93">
        <v>8</v>
      </c>
      <c r="AL14" s="93">
        <v>12</v>
      </c>
      <c r="AM14" s="93">
        <v>24</v>
      </c>
      <c r="AN14" s="93">
        <v>35</v>
      </c>
      <c r="AO14" s="93">
        <v>10</v>
      </c>
      <c r="AP14" s="93">
        <v>5</v>
      </c>
      <c r="AQ14" s="93">
        <v>14</v>
      </c>
      <c r="AR14" s="93">
        <v>5</v>
      </c>
      <c r="AS14" s="93">
        <v>31</v>
      </c>
      <c r="AT14" s="93">
        <v>8</v>
      </c>
      <c r="AU14" s="93">
        <v>0</v>
      </c>
      <c r="AV14" s="93">
        <v>0</v>
      </c>
      <c r="AW14" s="93">
        <v>2</v>
      </c>
      <c r="AX14" s="93">
        <v>0</v>
      </c>
      <c r="AY14" s="93">
        <v>18</v>
      </c>
      <c r="AZ14" s="93">
        <v>26</v>
      </c>
      <c r="BA14" s="93">
        <v>2</v>
      </c>
      <c r="BB14" s="93">
        <v>0</v>
      </c>
      <c r="BC14" s="93">
        <v>0</v>
      </c>
      <c r="BD14" s="93">
        <v>0</v>
      </c>
      <c r="BE14" s="93">
        <v>31</v>
      </c>
      <c r="BF14" s="93">
        <v>1</v>
      </c>
      <c r="BG14" s="93">
        <v>2</v>
      </c>
      <c r="BH14" s="93">
        <v>5</v>
      </c>
      <c r="BI14" s="277">
        <v>0</v>
      </c>
      <c r="BJ14" s="93">
        <v>2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0</v>
      </c>
      <c r="BQ14" s="93">
        <v>4</v>
      </c>
      <c r="BR14" s="93">
        <v>1</v>
      </c>
      <c r="BS14" s="93">
        <v>0</v>
      </c>
      <c r="BT14" s="93">
        <v>0</v>
      </c>
      <c r="BU14" s="93">
        <v>187</v>
      </c>
      <c r="BV14" s="93">
        <v>149</v>
      </c>
      <c r="BW14" s="278">
        <f t="shared" si="10"/>
        <v>340</v>
      </c>
      <c r="BX14" s="278">
        <f t="shared" si="2"/>
        <v>250</v>
      </c>
      <c r="BY14" s="276">
        <f t="shared" si="7"/>
        <v>590</v>
      </c>
      <c r="BZ14" s="93">
        <v>0</v>
      </c>
      <c r="CA14" s="93">
        <v>0</v>
      </c>
      <c r="CB14" s="93">
        <v>66</v>
      </c>
      <c r="CC14" s="93">
        <v>88</v>
      </c>
      <c r="CD14" s="93">
        <v>91</v>
      </c>
      <c r="CE14" s="93">
        <v>82</v>
      </c>
      <c r="CF14" s="93">
        <v>0</v>
      </c>
      <c r="CG14" s="93">
        <v>0</v>
      </c>
      <c r="CH14" s="93">
        <v>1</v>
      </c>
      <c r="CI14" s="93">
        <v>0</v>
      </c>
      <c r="CJ14" s="93">
        <v>0</v>
      </c>
      <c r="CK14" s="93">
        <v>0</v>
      </c>
      <c r="CL14" s="93">
        <v>0</v>
      </c>
      <c r="CM14" s="93">
        <v>0</v>
      </c>
      <c r="CN14" s="93">
        <v>48</v>
      </c>
      <c r="CO14" s="93">
        <v>26</v>
      </c>
      <c r="CP14" s="93">
        <v>81</v>
      </c>
      <c r="CQ14" s="93">
        <v>90</v>
      </c>
      <c r="CR14" s="93">
        <v>0</v>
      </c>
      <c r="CS14" s="93">
        <v>0</v>
      </c>
      <c r="CT14" s="93">
        <v>25</v>
      </c>
      <c r="CU14" s="93">
        <v>56</v>
      </c>
      <c r="CV14" s="93">
        <v>53</v>
      </c>
      <c r="CW14" s="93">
        <v>0</v>
      </c>
      <c r="CX14" s="93">
        <v>0</v>
      </c>
      <c r="CY14" s="93">
        <v>0</v>
      </c>
      <c r="CZ14" s="93">
        <v>19</v>
      </c>
      <c r="DA14" s="93">
        <v>8</v>
      </c>
      <c r="DB14" s="93">
        <v>43</v>
      </c>
      <c r="DC14" s="93">
        <v>115</v>
      </c>
      <c r="DD14" s="93">
        <v>0</v>
      </c>
      <c r="DE14" s="93">
        <v>0</v>
      </c>
      <c r="DF14" s="93">
        <v>13</v>
      </c>
      <c r="DG14" s="93">
        <v>0</v>
      </c>
      <c r="DH14" s="93">
        <v>40</v>
      </c>
      <c r="DI14" s="93">
        <v>77</v>
      </c>
      <c r="DJ14" s="93">
        <v>0</v>
      </c>
      <c r="DK14" s="93">
        <v>0</v>
      </c>
      <c r="DL14" s="93">
        <v>8</v>
      </c>
      <c r="DM14" s="93">
        <v>4</v>
      </c>
      <c r="DN14" s="93">
        <v>8</v>
      </c>
      <c r="DO14" s="93">
        <v>3</v>
      </c>
      <c r="DP14" s="93">
        <v>0</v>
      </c>
      <c r="DQ14" s="93">
        <v>0</v>
      </c>
      <c r="DR14" s="93">
        <v>6</v>
      </c>
      <c r="DS14" s="93">
        <v>15</v>
      </c>
      <c r="DT14" s="93">
        <v>5</v>
      </c>
      <c r="DU14" s="93">
        <v>21</v>
      </c>
      <c r="DV14" s="93">
        <v>0</v>
      </c>
      <c r="DW14" s="93">
        <v>0</v>
      </c>
      <c r="DX14" s="93">
        <v>8</v>
      </c>
      <c r="DY14" s="93">
        <v>0</v>
      </c>
      <c r="DZ14" s="93">
        <v>83</v>
      </c>
      <c r="EA14" s="93">
        <v>6</v>
      </c>
      <c r="EB14" s="93">
        <v>0</v>
      </c>
      <c r="EC14" s="93">
        <v>0</v>
      </c>
      <c r="ED14" s="93">
        <v>83</v>
      </c>
      <c r="EE14" s="93">
        <v>0</v>
      </c>
      <c r="EF14" s="93">
        <v>135</v>
      </c>
      <c r="EG14" s="93">
        <v>3</v>
      </c>
      <c r="EH14" s="93">
        <v>0</v>
      </c>
      <c r="EI14" s="93">
        <v>0</v>
      </c>
      <c r="EJ14" s="93">
        <v>35</v>
      </c>
      <c r="EK14" s="93">
        <v>58</v>
      </c>
      <c r="EL14" s="93">
        <v>18</v>
      </c>
      <c r="EM14" s="93">
        <v>172</v>
      </c>
      <c r="EN14" s="93">
        <v>0</v>
      </c>
      <c r="EO14" s="93">
        <v>0</v>
      </c>
      <c r="EP14" s="93">
        <v>27</v>
      </c>
      <c r="EQ14" s="93">
        <v>71</v>
      </c>
      <c r="ER14" s="93">
        <v>0</v>
      </c>
      <c r="ES14" s="93">
        <v>4</v>
      </c>
      <c r="ET14" s="93">
        <v>0</v>
      </c>
      <c r="EU14" s="93">
        <v>0</v>
      </c>
      <c r="EV14" s="93">
        <v>17</v>
      </c>
      <c r="EW14" s="93">
        <v>11</v>
      </c>
      <c r="EX14" s="93">
        <v>0</v>
      </c>
      <c r="EY14" s="93">
        <v>0</v>
      </c>
      <c r="EZ14" s="93">
        <v>29</v>
      </c>
      <c r="FA14" s="93">
        <v>0</v>
      </c>
      <c r="FB14" s="278">
        <f t="shared" si="8"/>
        <v>942</v>
      </c>
      <c r="FC14" s="278">
        <f t="shared" si="9"/>
        <v>910</v>
      </c>
      <c r="FD14" s="276">
        <f t="shared" si="11"/>
        <v>1852</v>
      </c>
      <c r="FE14" s="276">
        <f t="shared" si="3"/>
        <v>4349</v>
      </c>
    </row>
    <row r="15" spans="1:161" ht="30" customHeight="1">
      <c r="A15" s="258" t="s">
        <v>23</v>
      </c>
      <c r="B15" s="272" t="s">
        <v>456</v>
      </c>
      <c r="C15" s="272">
        <v>174</v>
      </c>
      <c r="D15" s="93">
        <v>187</v>
      </c>
      <c r="E15" s="272">
        <v>38</v>
      </c>
      <c r="F15" s="93">
        <v>63</v>
      </c>
      <c r="G15" s="272">
        <v>26</v>
      </c>
      <c r="H15" s="93">
        <v>25</v>
      </c>
      <c r="I15" s="272">
        <v>197</v>
      </c>
      <c r="J15" s="272">
        <v>253</v>
      </c>
      <c r="K15" s="273">
        <f t="shared" si="4"/>
        <v>435</v>
      </c>
      <c r="L15" s="273">
        <f t="shared" si="4"/>
        <v>528</v>
      </c>
      <c r="M15" s="274">
        <f t="shared" si="5"/>
        <v>963</v>
      </c>
      <c r="N15" s="272">
        <v>33</v>
      </c>
      <c r="O15" s="272">
        <v>78</v>
      </c>
      <c r="P15" s="272">
        <v>67</v>
      </c>
      <c r="Q15" s="272">
        <v>178</v>
      </c>
      <c r="R15" s="272">
        <v>10</v>
      </c>
      <c r="S15" s="275">
        <v>5</v>
      </c>
      <c r="T15" s="272">
        <v>7</v>
      </c>
      <c r="U15" s="272">
        <v>2</v>
      </c>
      <c r="V15" s="272">
        <v>4</v>
      </c>
      <c r="W15" s="272">
        <v>3</v>
      </c>
      <c r="X15" s="272">
        <v>1</v>
      </c>
      <c r="Y15" s="272">
        <v>1</v>
      </c>
      <c r="Z15" s="272">
        <v>281</v>
      </c>
      <c r="AA15" s="272">
        <v>309</v>
      </c>
      <c r="AB15" s="272">
        <v>42</v>
      </c>
      <c r="AC15" s="272">
        <v>46</v>
      </c>
      <c r="AD15" s="273">
        <f t="shared" si="0"/>
        <v>445</v>
      </c>
      <c r="AE15" s="273">
        <f t="shared" si="1"/>
        <v>622</v>
      </c>
      <c r="AF15" s="276">
        <f t="shared" si="6"/>
        <v>1067</v>
      </c>
      <c r="AG15" s="93">
        <v>2</v>
      </c>
      <c r="AH15" s="93">
        <v>0</v>
      </c>
      <c r="AI15" s="93">
        <v>0</v>
      </c>
      <c r="AJ15" s="93">
        <v>0</v>
      </c>
      <c r="AK15" s="93">
        <v>10</v>
      </c>
      <c r="AL15" s="93">
        <v>5</v>
      </c>
      <c r="AM15" s="93">
        <v>25</v>
      </c>
      <c r="AN15" s="93">
        <v>41</v>
      </c>
      <c r="AO15" s="93">
        <v>0</v>
      </c>
      <c r="AP15" s="93">
        <v>0</v>
      </c>
      <c r="AQ15" s="93">
        <v>4</v>
      </c>
      <c r="AR15" s="93">
        <v>2</v>
      </c>
      <c r="AS15" s="93">
        <v>4</v>
      </c>
      <c r="AT15" s="93">
        <v>2</v>
      </c>
      <c r="AU15" s="93">
        <v>21</v>
      </c>
      <c r="AV15" s="93">
        <v>24</v>
      </c>
      <c r="AW15" s="93">
        <v>0</v>
      </c>
      <c r="AX15" s="93">
        <v>2</v>
      </c>
      <c r="AY15" s="93">
        <v>10</v>
      </c>
      <c r="AZ15" s="93">
        <v>46</v>
      </c>
      <c r="BA15" s="93">
        <v>11</v>
      </c>
      <c r="BB15" s="93">
        <v>12</v>
      </c>
      <c r="BC15" s="93">
        <v>15</v>
      </c>
      <c r="BD15" s="93">
        <v>50</v>
      </c>
      <c r="BE15" s="93">
        <v>25</v>
      </c>
      <c r="BF15" s="93">
        <v>2</v>
      </c>
      <c r="BG15" s="93">
        <v>8</v>
      </c>
      <c r="BH15" s="93">
        <v>16</v>
      </c>
      <c r="BI15" s="277">
        <v>7</v>
      </c>
      <c r="BJ15" s="93">
        <v>0</v>
      </c>
      <c r="BK15" s="93">
        <v>9</v>
      </c>
      <c r="BL15" s="93">
        <v>23</v>
      </c>
      <c r="BM15" s="93">
        <v>0</v>
      </c>
      <c r="BN15" s="93">
        <v>0</v>
      </c>
      <c r="BO15" s="93">
        <v>64</v>
      </c>
      <c r="BP15" s="93">
        <v>45</v>
      </c>
      <c r="BQ15" s="93">
        <v>4</v>
      </c>
      <c r="BR15" s="93">
        <v>4</v>
      </c>
      <c r="BS15" s="93">
        <v>6</v>
      </c>
      <c r="BT15" s="93">
        <v>12</v>
      </c>
      <c r="BU15" s="93">
        <v>289</v>
      </c>
      <c r="BV15" s="93">
        <v>136</v>
      </c>
      <c r="BW15" s="278">
        <f t="shared" si="10"/>
        <v>514</v>
      </c>
      <c r="BX15" s="278">
        <f t="shared" si="2"/>
        <v>422</v>
      </c>
      <c r="BY15" s="276">
        <f t="shared" si="7"/>
        <v>936</v>
      </c>
      <c r="BZ15" s="93">
        <v>0</v>
      </c>
      <c r="CA15" s="93">
        <v>0</v>
      </c>
      <c r="CB15" s="93">
        <v>16</v>
      </c>
      <c r="CC15" s="93">
        <v>110</v>
      </c>
      <c r="CD15" s="93">
        <v>0</v>
      </c>
      <c r="CE15" s="93">
        <v>0</v>
      </c>
      <c r="CF15" s="93">
        <v>0</v>
      </c>
      <c r="CG15" s="93">
        <v>0</v>
      </c>
      <c r="CH15" s="93">
        <v>10</v>
      </c>
      <c r="CI15" s="93">
        <v>11</v>
      </c>
      <c r="CJ15" s="93">
        <v>5</v>
      </c>
      <c r="CK15" s="93">
        <v>5</v>
      </c>
      <c r="CL15" s="93">
        <v>0</v>
      </c>
      <c r="CM15" s="93">
        <v>0</v>
      </c>
      <c r="CN15" s="93">
        <v>13</v>
      </c>
      <c r="CO15" s="93">
        <v>10</v>
      </c>
      <c r="CP15" s="93">
        <v>65</v>
      </c>
      <c r="CQ15" s="93">
        <v>60</v>
      </c>
      <c r="CR15" s="93">
        <v>0</v>
      </c>
      <c r="CS15" s="93">
        <v>0</v>
      </c>
      <c r="CT15" s="93">
        <v>63</v>
      </c>
      <c r="CU15" s="93">
        <v>24</v>
      </c>
      <c r="CV15" s="93">
        <v>126</v>
      </c>
      <c r="CW15" s="93">
        <v>88</v>
      </c>
      <c r="CX15" s="93">
        <v>0</v>
      </c>
      <c r="CY15" s="93">
        <v>0</v>
      </c>
      <c r="CZ15" s="93">
        <v>60</v>
      </c>
      <c r="DA15" s="93">
        <v>28</v>
      </c>
      <c r="DB15" s="93">
        <v>26</v>
      </c>
      <c r="DC15" s="93">
        <v>40</v>
      </c>
      <c r="DD15" s="93">
        <v>0</v>
      </c>
      <c r="DE15" s="93">
        <v>0</v>
      </c>
      <c r="DF15" s="93">
        <v>2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40</v>
      </c>
      <c r="DM15" s="93">
        <v>34</v>
      </c>
      <c r="DN15" s="93">
        <v>9</v>
      </c>
      <c r="DO15" s="93">
        <v>9</v>
      </c>
      <c r="DP15" s="93">
        <v>0</v>
      </c>
      <c r="DQ15" s="93">
        <v>0</v>
      </c>
      <c r="DR15" s="93">
        <v>71</v>
      </c>
      <c r="DS15" s="93">
        <v>123</v>
      </c>
      <c r="DT15" s="93">
        <v>87</v>
      </c>
      <c r="DU15" s="93">
        <v>131</v>
      </c>
      <c r="DV15" s="93">
        <v>0</v>
      </c>
      <c r="DW15" s="93">
        <v>0</v>
      </c>
      <c r="DX15" s="93">
        <v>0</v>
      </c>
      <c r="DY15" s="93">
        <v>7</v>
      </c>
      <c r="DZ15" s="93">
        <v>32</v>
      </c>
      <c r="EA15" s="93">
        <v>0</v>
      </c>
      <c r="EB15" s="93">
        <v>0</v>
      </c>
      <c r="EC15" s="93">
        <v>0</v>
      </c>
      <c r="ED15" s="93">
        <v>0</v>
      </c>
      <c r="EE15" s="93">
        <v>0</v>
      </c>
      <c r="EF15" s="93">
        <v>68</v>
      </c>
      <c r="EG15" s="93">
        <v>74</v>
      </c>
      <c r="EH15" s="93">
        <v>0</v>
      </c>
      <c r="EI15" s="93">
        <v>0</v>
      </c>
      <c r="EJ15" s="93">
        <v>9</v>
      </c>
      <c r="EK15" s="93">
        <v>52</v>
      </c>
      <c r="EL15" s="93">
        <v>27</v>
      </c>
      <c r="EM15" s="93">
        <v>120</v>
      </c>
      <c r="EN15" s="93">
        <v>4</v>
      </c>
      <c r="EO15" s="93">
        <v>0</v>
      </c>
      <c r="EP15" s="93">
        <v>70</v>
      </c>
      <c r="EQ15" s="93">
        <v>29</v>
      </c>
      <c r="ER15" s="93">
        <v>22</v>
      </c>
      <c r="ES15" s="93">
        <v>5</v>
      </c>
      <c r="ET15" s="93">
        <v>0</v>
      </c>
      <c r="EU15" s="93">
        <v>0</v>
      </c>
      <c r="EV15" s="93">
        <v>20</v>
      </c>
      <c r="EW15" s="93">
        <v>31</v>
      </c>
      <c r="EX15" s="93">
        <v>0</v>
      </c>
      <c r="EY15" s="93">
        <v>0</v>
      </c>
      <c r="EZ15" s="93">
        <v>60</v>
      </c>
      <c r="FA15" s="93">
        <v>0</v>
      </c>
      <c r="FB15" s="278">
        <f t="shared" si="8"/>
        <v>905</v>
      </c>
      <c r="FC15" s="278">
        <f t="shared" si="9"/>
        <v>991</v>
      </c>
      <c r="FD15" s="276">
        <f t="shared" si="11"/>
        <v>1896</v>
      </c>
      <c r="FE15" s="276">
        <f t="shared" si="3"/>
        <v>4862</v>
      </c>
    </row>
    <row r="16" spans="1:161" ht="30" customHeight="1">
      <c r="A16" s="258" t="s">
        <v>35</v>
      </c>
      <c r="B16" s="272" t="s">
        <v>456</v>
      </c>
      <c r="C16" s="272">
        <v>48</v>
      </c>
      <c r="D16" s="93">
        <v>100</v>
      </c>
      <c r="E16" s="272">
        <v>47</v>
      </c>
      <c r="F16" s="93">
        <v>52</v>
      </c>
      <c r="G16" s="272">
        <v>10</v>
      </c>
      <c r="H16" s="93">
        <v>15</v>
      </c>
      <c r="I16" s="272">
        <v>93</v>
      </c>
      <c r="J16" s="272">
        <v>106</v>
      </c>
      <c r="K16" s="273">
        <f t="shared" si="4"/>
        <v>198</v>
      </c>
      <c r="L16" s="273">
        <f t="shared" si="4"/>
        <v>273</v>
      </c>
      <c r="M16" s="274">
        <f t="shared" si="5"/>
        <v>471</v>
      </c>
      <c r="N16" s="272">
        <v>15</v>
      </c>
      <c r="O16" s="272">
        <v>33</v>
      </c>
      <c r="P16" s="272">
        <v>27</v>
      </c>
      <c r="Q16" s="272">
        <v>79</v>
      </c>
      <c r="R16" s="272">
        <v>0</v>
      </c>
      <c r="S16" s="275">
        <v>2</v>
      </c>
      <c r="T16" s="272">
        <v>0</v>
      </c>
      <c r="U16" s="272">
        <v>0</v>
      </c>
      <c r="V16" s="272">
        <v>2</v>
      </c>
      <c r="W16" s="272">
        <v>2</v>
      </c>
      <c r="X16" s="272">
        <v>0</v>
      </c>
      <c r="Y16" s="272">
        <v>0</v>
      </c>
      <c r="Z16" s="272">
        <v>133</v>
      </c>
      <c r="AA16" s="272">
        <v>139</v>
      </c>
      <c r="AB16" s="272">
        <v>14</v>
      </c>
      <c r="AC16" s="272">
        <v>13</v>
      </c>
      <c r="AD16" s="273">
        <f t="shared" si="0"/>
        <v>191</v>
      </c>
      <c r="AE16" s="273">
        <f t="shared" si="1"/>
        <v>268</v>
      </c>
      <c r="AF16" s="276">
        <f t="shared" si="6"/>
        <v>459</v>
      </c>
      <c r="AG16" s="93">
        <v>1</v>
      </c>
      <c r="AH16" s="93">
        <v>1</v>
      </c>
      <c r="AI16" s="93">
        <v>0</v>
      </c>
      <c r="AJ16" s="93">
        <v>0</v>
      </c>
      <c r="AK16" s="93">
        <v>3</v>
      </c>
      <c r="AL16" s="93">
        <v>4</v>
      </c>
      <c r="AM16" s="93">
        <v>0</v>
      </c>
      <c r="AN16" s="93">
        <v>0</v>
      </c>
      <c r="AO16" s="93">
        <v>0</v>
      </c>
      <c r="AP16" s="93">
        <v>2</v>
      </c>
      <c r="AQ16" s="93">
        <v>0</v>
      </c>
      <c r="AR16" s="93">
        <v>0</v>
      </c>
      <c r="AS16" s="93">
        <v>0</v>
      </c>
      <c r="AT16" s="93">
        <v>7</v>
      </c>
      <c r="AU16" s="93">
        <v>0</v>
      </c>
      <c r="AV16" s="93">
        <v>0</v>
      </c>
      <c r="AW16" s="93">
        <v>13</v>
      </c>
      <c r="AX16" s="93">
        <v>3</v>
      </c>
      <c r="AY16" s="93">
        <v>0</v>
      </c>
      <c r="AZ16" s="93">
        <v>0</v>
      </c>
      <c r="BA16" s="93">
        <v>1</v>
      </c>
      <c r="BB16" s="93">
        <v>23</v>
      </c>
      <c r="BC16" s="93">
        <v>1</v>
      </c>
      <c r="BD16" s="93">
        <v>1</v>
      </c>
      <c r="BE16" s="93">
        <v>0</v>
      </c>
      <c r="BF16" s="93">
        <v>7</v>
      </c>
      <c r="BG16" s="93">
        <v>0</v>
      </c>
      <c r="BH16" s="93">
        <v>0</v>
      </c>
      <c r="BI16" s="277">
        <v>25</v>
      </c>
      <c r="BJ16" s="93">
        <v>0</v>
      </c>
      <c r="BK16" s="93">
        <v>0</v>
      </c>
      <c r="BL16" s="93">
        <v>0</v>
      </c>
      <c r="BM16" s="93">
        <v>0</v>
      </c>
      <c r="BN16" s="93">
        <v>0</v>
      </c>
      <c r="BO16" s="93">
        <v>0</v>
      </c>
      <c r="BP16" s="93">
        <v>0</v>
      </c>
      <c r="BQ16" s="93">
        <v>3</v>
      </c>
      <c r="BR16" s="93">
        <v>5</v>
      </c>
      <c r="BS16" s="93">
        <v>2</v>
      </c>
      <c r="BT16" s="93">
        <v>2</v>
      </c>
      <c r="BU16" s="93">
        <v>184</v>
      </c>
      <c r="BV16" s="93">
        <v>56</v>
      </c>
      <c r="BW16" s="278">
        <f t="shared" si="10"/>
        <v>233</v>
      </c>
      <c r="BX16" s="278">
        <f t="shared" si="2"/>
        <v>111</v>
      </c>
      <c r="BY16" s="276">
        <f t="shared" si="7"/>
        <v>344</v>
      </c>
      <c r="BZ16" s="93">
        <v>0</v>
      </c>
      <c r="CA16" s="93">
        <v>0</v>
      </c>
      <c r="CB16" s="93">
        <v>63</v>
      </c>
      <c r="CC16" s="93">
        <v>43</v>
      </c>
      <c r="CD16" s="93">
        <v>1</v>
      </c>
      <c r="CE16" s="93">
        <v>0</v>
      </c>
      <c r="CF16" s="93">
        <v>0</v>
      </c>
      <c r="CG16" s="93">
        <v>0</v>
      </c>
      <c r="CH16" s="93">
        <v>9</v>
      </c>
      <c r="CI16" s="93">
        <v>0</v>
      </c>
      <c r="CJ16" s="93">
        <v>30</v>
      </c>
      <c r="CK16" s="93">
        <v>54</v>
      </c>
      <c r="CL16" s="93">
        <v>0</v>
      </c>
      <c r="CM16" s="93">
        <v>0</v>
      </c>
      <c r="CN16" s="93">
        <v>21</v>
      </c>
      <c r="CO16" s="93">
        <v>11</v>
      </c>
      <c r="CP16" s="93">
        <v>46</v>
      </c>
      <c r="CQ16" s="93">
        <v>43</v>
      </c>
      <c r="CR16" s="93">
        <v>0</v>
      </c>
      <c r="CS16" s="93">
        <v>0</v>
      </c>
      <c r="CT16" s="93">
        <v>21</v>
      </c>
      <c r="CU16" s="93">
        <v>0</v>
      </c>
      <c r="CV16" s="93">
        <v>1</v>
      </c>
      <c r="CW16" s="93">
        <v>0</v>
      </c>
      <c r="CX16" s="93">
        <v>0</v>
      </c>
      <c r="CY16" s="93">
        <v>0</v>
      </c>
      <c r="CZ16" s="93">
        <v>5</v>
      </c>
      <c r="DA16" s="93">
        <v>7</v>
      </c>
      <c r="DB16" s="93">
        <v>9</v>
      </c>
      <c r="DC16" s="93">
        <v>60</v>
      </c>
      <c r="DD16" s="93">
        <v>0</v>
      </c>
      <c r="DE16" s="93">
        <v>0</v>
      </c>
      <c r="DF16" s="93">
        <v>29</v>
      </c>
      <c r="DG16" s="93">
        <v>2</v>
      </c>
      <c r="DH16" s="93">
        <v>31</v>
      </c>
      <c r="DI16" s="93">
        <v>28</v>
      </c>
      <c r="DJ16" s="93">
        <v>0</v>
      </c>
      <c r="DK16" s="93">
        <v>0</v>
      </c>
      <c r="DL16" s="93">
        <v>27</v>
      </c>
      <c r="DM16" s="93">
        <v>1</v>
      </c>
      <c r="DN16" s="93">
        <v>0</v>
      </c>
      <c r="DO16" s="93">
        <v>0</v>
      </c>
      <c r="DP16" s="93">
        <v>0</v>
      </c>
      <c r="DQ16" s="93">
        <v>0</v>
      </c>
      <c r="DR16" s="93">
        <v>23</v>
      </c>
      <c r="DS16" s="93">
        <v>76</v>
      </c>
      <c r="DT16" s="93">
        <v>0</v>
      </c>
      <c r="DU16" s="93">
        <v>0</v>
      </c>
      <c r="DV16" s="93">
        <v>0</v>
      </c>
      <c r="DW16" s="93">
        <v>0</v>
      </c>
      <c r="DX16" s="93">
        <v>0</v>
      </c>
      <c r="DY16" s="93">
        <v>5</v>
      </c>
      <c r="DZ16" s="93">
        <v>0</v>
      </c>
      <c r="EA16" s="93">
        <v>0</v>
      </c>
      <c r="EB16" s="93">
        <v>0</v>
      </c>
      <c r="EC16" s="93">
        <v>0</v>
      </c>
      <c r="ED16" s="93">
        <v>44</v>
      </c>
      <c r="EE16" s="93">
        <v>0</v>
      </c>
      <c r="EF16" s="93">
        <v>67</v>
      </c>
      <c r="EG16" s="93">
        <v>74</v>
      </c>
      <c r="EH16" s="93">
        <v>0</v>
      </c>
      <c r="EI16" s="93">
        <v>0</v>
      </c>
      <c r="EJ16" s="93">
        <v>0</v>
      </c>
      <c r="EK16" s="93">
        <v>26</v>
      </c>
      <c r="EL16" s="93">
        <v>0</v>
      </c>
      <c r="EM16" s="93">
        <v>96</v>
      </c>
      <c r="EN16" s="93">
        <v>0</v>
      </c>
      <c r="EO16" s="93">
        <v>0</v>
      </c>
      <c r="EP16" s="93">
        <v>11</v>
      </c>
      <c r="EQ16" s="93">
        <v>3</v>
      </c>
      <c r="ER16" s="93">
        <v>0</v>
      </c>
      <c r="ES16" s="93">
        <v>0</v>
      </c>
      <c r="ET16" s="93">
        <v>0</v>
      </c>
      <c r="EU16" s="93">
        <v>0</v>
      </c>
      <c r="EV16" s="93">
        <v>3</v>
      </c>
      <c r="EW16" s="93">
        <v>0</v>
      </c>
      <c r="EX16" s="93">
        <v>0</v>
      </c>
      <c r="EY16" s="93">
        <v>0</v>
      </c>
      <c r="EZ16" s="93">
        <v>0</v>
      </c>
      <c r="FA16" s="93">
        <v>33</v>
      </c>
      <c r="FB16" s="278">
        <f t="shared" si="8"/>
        <v>441</v>
      </c>
      <c r="FC16" s="278">
        <f t="shared" si="9"/>
        <v>562</v>
      </c>
      <c r="FD16" s="276">
        <f t="shared" si="11"/>
        <v>1003</v>
      </c>
      <c r="FE16" s="276">
        <f t="shared" si="3"/>
        <v>2277</v>
      </c>
    </row>
    <row r="17" spans="1:161" ht="30" customHeight="1">
      <c r="A17" s="258" t="s">
        <v>36</v>
      </c>
      <c r="B17" s="272" t="s">
        <v>456</v>
      </c>
      <c r="C17" s="272">
        <v>134</v>
      </c>
      <c r="D17" s="93">
        <v>136</v>
      </c>
      <c r="E17" s="272">
        <v>50</v>
      </c>
      <c r="F17" s="93">
        <v>51</v>
      </c>
      <c r="G17" s="272">
        <v>43</v>
      </c>
      <c r="H17" s="93">
        <v>29</v>
      </c>
      <c r="I17" s="272">
        <v>56</v>
      </c>
      <c r="J17" s="272">
        <v>241</v>
      </c>
      <c r="K17" s="273">
        <f t="shared" si="4"/>
        <v>283</v>
      </c>
      <c r="L17" s="273">
        <f t="shared" si="4"/>
        <v>457</v>
      </c>
      <c r="M17" s="274">
        <f t="shared" si="5"/>
        <v>740</v>
      </c>
      <c r="N17" s="272">
        <v>21</v>
      </c>
      <c r="O17" s="272">
        <v>47</v>
      </c>
      <c r="P17" s="272">
        <v>47</v>
      </c>
      <c r="Q17" s="272">
        <v>86</v>
      </c>
      <c r="R17" s="272">
        <v>1</v>
      </c>
      <c r="S17" s="275">
        <v>6</v>
      </c>
      <c r="T17" s="272">
        <v>3</v>
      </c>
      <c r="U17" s="272">
        <v>1</v>
      </c>
      <c r="V17" s="272">
        <v>2</v>
      </c>
      <c r="W17" s="272">
        <v>0</v>
      </c>
      <c r="X17" s="272">
        <v>0</v>
      </c>
      <c r="Y17" s="272">
        <v>0</v>
      </c>
      <c r="Z17" s="272">
        <v>53</v>
      </c>
      <c r="AA17" s="272">
        <v>21</v>
      </c>
      <c r="AB17" s="272">
        <v>9</v>
      </c>
      <c r="AC17" s="272">
        <v>11</v>
      </c>
      <c r="AD17" s="273">
        <f t="shared" si="0"/>
        <v>136</v>
      </c>
      <c r="AE17" s="273">
        <f t="shared" si="1"/>
        <v>172</v>
      </c>
      <c r="AF17" s="276">
        <f t="shared" si="6"/>
        <v>308</v>
      </c>
      <c r="AG17" s="93">
        <v>3</v>
      </c>
      <c r="AH17" s="93">
        <v>4</v>
      </c>
      <c r="AI17" s="93">
        <v>8</v>
      </c>
      <c r="AJ17" s="93">
        <v>6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11</v>
      </c>
      <c r="AR17" s="93">
        <v>1</v>
      </c>
      <c r="AS17" s="93">
        <v>0</v>
      </c>
      <c r="AT17" s="93">
        <v>0</v>
      </c>
      <c r="AU17" s="93">
        <v>0</v>
      </c>
      <c r="AV17" s="93">
        <v>0</v>
      </c>
      <c r="AW17" s="93">
        <v>0</v>
      </c>
      <c r="AX17" s="93">
        <v>0</v>
      </c>
      <c r="AY17" s="93">
        <v>0</v>
      </c>
      <c r="AZ17" s="93">
        <v>0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0</v>
      </c>
      <c r="BG17" s="93">
        <v>0</v>
      </c>
      <c r="BH17" s="93">
        <v>0</v>
      </c>
      <c r="BI17" s="277">
        <v>0</v>
      </c>
      <c r="BJ17" s="93">
        <v>0</v>
      </c>
      <c r="BK17" s="93">
        <v>0</v>
      </c>
      <c r="BL17" s="93">
        <v>0</v>
      </c>
      <c r="BM17" s="93">
        <v>6</v>
      </c>
      <c r="BN17" s="93">
        <v>13</v>
      </c>
      <c r="BO17" s="93">
        <v>8</v>
      </c>
      <c r="BP17" s="93">
        <v>0</v>
      </c>
      <c r="BQ17" s="93">
        <v>0</v>
      </c>
      <c r="BR17" s="93">
        <v>0</v>
      </c>
      <c r="BS17" s="93">
        <v>0</v>
      </c>
      <c r="BT17" s="93">
        <v>0</v>
      </c>
      <c r="BU17" s="93">
        <v>39</v>
      </c>
      <c r="BV17" s="93">
        <v>18</v>
      </c>
      <c r="BW17" s="278">
        <f t="shared" si="10"/>
        <v>75</v>
      </c>
      <c r="BX17" s="278">
        <f t="shared" si="2"/>
        <v>42</v>
      </c>
      <c r="BY17" s="276">
        <f t="shared" si="7"/>
        <v>117</v>
      </c>
      <c r="BZ17" s="93">
        <v>0</v>
      </c>
      <c r="CA17" s="93">
        <v>0</v>
      </c>
      <c r="CB17" s="93">
        <v>0</v>
      </c>
      <c r="CC17" s="93">
        <v>1</v>
      </c>
      <c r="CD17" s="93">
        <v>0</v>
      </c>
      <c r="CE17" s="93">
        <v>0</v>
      </c>
      <c r="CF17" s="93">
        <v>0</v>
      </c>
      <c r="CG17" s="93">
        <v>0</v>
      </c>
      <c r="CH17" s="93">
        <v>1</v>
      </c>
      <c r="CI17" s="93">
        <v>0</v>
      </c>
      <c r="CJ17" s="93">
        <v>0</v>
      </c>
      <c r="CK17" s="93">
        <v>0</v>
      </c>
      <c r="CL17" s="93">
        <v>0</v>
      </c>
      <c r="CM17" s="93">
        <v>0</v>
      </c>
      <c r="CN17" s="93">
        <v>0</v>
      </c>
      <c r="CO17" s="93">
        <v>0</v>
      </c>
      <c r="CP17" s="93">
        <v>1</v>
      </c>
      <c r="CQ17" s="93">
        <v>0</v>
      </c>
      <c r="CR17" s="93">
        <v>0</v>
      </c>
      <c r="CS17" s="93">
        <v>0</v>
      </c>
      <c r="CT17" s="93">
        <v>0</v>
      </c>
      <c r="CU17" s="93">
        <v>48</v>
      </c>
      <c r="CV17" s="93">
        <v>0</v>
      </c>
      <c r="CW17" s="93">
        <v>0</v>
      </c>
      <c r="CX17" s="93">
        <v>0</v>
      </c>
      <c r="CY17" s="93">
        <v>0</v>
      </c>
      <c r="CZ17" s="93">
        <v>0</v>
      </c>
      <c r="DA17" s="93">
        <v>0</v>
      </c>
      <c r="DB17" s="93">
        <v>0</v>
      </c>
      <c r="DC17" s="93">
        <v>0</v>
      </c>
      <c r="DD17" s="93">
        <v>0</v>
      </c>
      <c r="DE17" s="93">
        <v>0</v>
      </c>
      <c r="DF17" s="93">
        <v>0</v>
      </c>
      <c r="DG17" s="93">
        <v>0</v>
      </c>
      <c r="DH17" s="93">
        <v>1</v>
      </c>
      <c r="DI17" s="93">
        <v>0</v>
      </c>
      <c r="DJ17" s="93">
        <v>0</v>
      </c>
      <c r="DK17" s="93">
        <v>0</v>
      </c>
      <c r="DL17" s="93">
        <v>2</v>
      </c>
      <c r="DM17" s="93">
        <v>1</v>
      </c>
      <c r="DN17" s="93">
        <v>0</v>
      </c>
      <c r="DO17" s="93">
        <v>0</v>
      </c>
      <c r="DP17" s="93">
        <v>0</v>
      </c>
      <c r="DQ17" s="93">
        <v>0</v>
      </c>
      <c r="DR17" s="93">
        <v>10</v>
      </c>
      <c r="DS17" s="93">
        <v>0</v>
      </c>
      <c r="DT17" s="93">
        <v>0</v>
      </c>
      <c r="DU17" s="93">
        <v>0</v>
      </c>
      <c r="DV17" s="93">
        <v>0</v>
      </c>
      <c r="DW17" s="93">
        <v>0</v>
      </c>
      <c r="DX17" s="93">
        <v>0</v>
      </c>
      <c r="DY17" s="93">
        <v>0</v>
      </c>
      <c r="DZ17" s="93">
        <v>12</v>
      </c>
      <c r="EA17" s="93">
        <v>15</v>
      </c>
      <c r="EB17" s="93">
        <v>0</v>
      </c>
      <c r="EC17" s="93">
        <v>0</v>
      </c>
      <c r="ED17" s="93">
        <v>0</v>
      </c>
      <c r="EE17" s="93">
        <v>0</v>
      </c>
      <c r="EF17" s="93">
        <v>0</v>
      </c>
      <c r="EG17" s="93">
        <v>10</v>
      </c>
      <c r="EH17" s="93">
        <v>0</v>
      </c>
      <c r="EI17" s="93">
        <v>0</v>
      </c>
      <c r="EJ17" s="93">
        <v>46</v>
      </c>
      <c r="EK17" s="93">
        <v>0</v>
      </c>
      <c r="EL17" s="93">
        <v>8</v>
      </c>
      <c r="EM17" s="93">
        <v>0</v>
      </c>
      <c r="EN17" s="93">
        <v>0</v>
      </c>
      <c r="EO17" s="93">
        <v>0</v>
      </c>
      <c r="EP17" s="93">
        <v>84</v>
      </c>
      <c r="EQ17" s="93">
        <v>17</v>
      </c>
      <c r="ER17" s="93">
        <v>7</v>
      </c>
      <c r="ES17" s="93">
        <v>25</v>
      </c>
      <c r="ET17" s="93">
        <v>0</v>
      </c>
      <c r="EU17" s="93">
        <v>0</v>
      </c>
      <c r="EV17" s="93">
        <v>1</v>
      </c>
      <c r="EW17" s="93">
        <v>0</v>
      </c>
      <c r="EX17" s="93">
        <v>0</v>
      </c>
      <c r="EY17" s="93">
        <v>0</v>
      </c>
      <c r="EZ17" s="93">
        <v>90</v>
      </c>
      <c r="FA17" s="93">
        <v>12</v>
      </c>
      <c r="FB17" s="278">
        <f t="shared" si="8"/>
        <v>263</v>
      </c>
      <c r="FC17" s="278">
        <f t="shared" si="9"/>
        <v>129</v>
      </c>
      <c r="FD17" s="276">
        <f t="shared" si="11"/>
        <v>392</v>
      </c>
      <c r="FE17" s="276">
        <f t="shared" si="3"/>
        <v>1557</v>
      </c>
    </row>
    <row r="18" spans="1:161" ht="30" customHeight="1">
      <c r="A18" s="258" t="s">
        <v>48</v>
      </c>
      <c r="B18" s="272" t="s">
        <v>456</v>
      </c>
      <c r="C18" s="272">
        <v>74</v>
      </c>
      <c r="D18" s="93">
        <v>60</v>
      </c>
      <c r="E18" s="272">
        <v>39</v>
      </c>
      <c r="F18" s="93">
        <v>43</v>
      </c>
      <c r="G18" s="272">
        <v>11</v>
      </c>
      <c r="H18" s="93">
        <v>9</v>
      </c>
      <c r="I18" s="272">
        <v>75</v>
      </c>
      <c r="J18" s="272">
        <v>91</v>
      </c>
      <c r="K18" s="273">
        <f>+SUM(C18,E18,G18,I18)</f>
        <v>199</v>
      </c>
      <c r="L18" s="273">
        <f t="shared" si="4"/>
        <v>203</v>
      </c>
      <c r="M18" s="274">
        <f t="shared" si="5"/>
        <v>402</v>
      </c>
      <c r="N18" s="272">
        <v>36</v>
      </c>
      <c r="O18" s="272">
        <v>55</v>
      </c>
      <c r="P18" s="272">
        <v>25</v>
      </c>
      <c r="Q18" s="272">
        <v>62</v>
      </c>
      <c r="R18" s="272">
        <v>4</v>
      </c>
      <c r="S18" s="275">
        <v>5</v>
      </c>
      <c r="T18" s="272">
        <v>2</v>
      </c>
      <c r="U18" s="272">
        <v>0</v>
      </c>
      <c r="V18" s="272">
        <v>1</v>
      </c>
      <c r="W18" s="272">
        <v>0</v>
      </c>
      <c r="X18" s="272">
        <v>0</v>
      </c>
      <c r="Y18" s="272">
        <v>0</v>
      </c>
      <c r="Z18" s="272">
        <v>96</v>
      </c>
      <c r="AA18" s="272">
        <v>110</v>
      </c>
      <c r="AB18" s="272">
        <v>10</v>
      </c>
      <c r="AC18" s="272">
        <v>13</v>
      </c>
      <c r="AD18" s="273">
        <f t="shared" si="0"/>
        <v>174</v>
      </c>
      <c r="AE18" s="273">
        <f t="shared" si="1"/>
        <v>245</v>
      </c>
      <c r="AF18" s="276">
        <f t="shared" si="6"/>
        <v>419</v>
      </c>
      <c r="AG18" s="93">
        <v>4</v>
      </c>
      <c r="AH18" s="93">
        <v>0</v>
      </c>
      <c r="AI18" s="93">
        <v>4</v>
      </c>
      <c r="AJ18" s="93">
        <v>0</v>
      </c>
      <c r="AK18" s="93">
        <v>3</v>
      </c>
      <c r="AL18" s="93">
        <v>2</v>
      </c>
      <c r="AM18" s="93">
        <v>0</v>
      </c>
      <c r="AN18" s="93">
        <v>3</v>
      </c>
      <c r="AO18" s="93">
        <v>0</v>
      </c>
      <c r="AP18" s="93">
        <v>0</v>
      </c>
      <c r="AQ18" s="93">
        <v>9</v>
      </c>
      <c r="AR18" s="93">
        <v>3</v>
      </c>
      <c r="AS18" s="93">
        <v>0</v>
      </c>
      <c r="AT18" s="93">
        <v>5</v>
      </c>
      <c r="AU18" s="93">
        <v>0</v>
      </c>
      <c r="AV18" s="93">
        <v>0</v>
      </c>
      <c r="AW18" s="93">
        <v>3</v>
      </c>
      <c r="AX18" s="93">
        <v>0</v>
      </c>
      <c r="AY18" s="93">
        <v>29</v>
      </c>
      <c r="AZ18" s="93">
        <v>3</v>
      </c>
      <c r="BA18" s="93">
        <v>2</v>
      </c>
      <c r="BB18" s="93">
        <v>3</v>
      </c>
      <c r="BC18" s="93">
        <v>1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277">
        <v>0</v>
      </c>
      <c r="BJ18" s="93">
        <v>0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3">
        <v>5</v>
      </c>
      <c r="BR18" s="93">
        <v>15</v>
      </c>
      <c r="BS18" s="93">
        <v>3</v>
      </c>
      <c r="BT18" s="93">
        <v>4</v>
      </c>
      <c r="BU18" s="93">
        <v>81</v>
      </c>
      <c r="BV18" s="93">
        <v>57</v>
      </c>
      <c r="BW18" s="278">
        <f t="shared" si="10"/>
        <v>144</v>
      </c>
      <c r="BX18" s="278">
        <f t="shared" si="2"/>
        <v>95</v>
      </c>
      <c r="BY18" s="276">
        <f t="shared" si="7"/>
        <v>239</v>
      </c>
      <c r="BZ18" s="93">
        <v>0</v>
      </c>
      <c r="CA18" s="93">
        <v>0</v>
      </c>
      <c r="CB18" s="93">
        <v>68</v>
      </c>
      <c r="CC18" s="93">
        <v>6</v>
      </c>
      <c r="CD18" s="93">
        <v>1</v>
      </c>
      <c r="CE18" s="93">
        <v>4</v>
      </c>
      <c r="CF18" s="93">
        <v>0</v>
      </c>
      <c r="CG18" s="93">
        <v>0</v>
      </c>
      <c r="CH18" s="93">
        <v>15</v>
      </c>
      <c r="CI18" s="93">
        <v>14</v>
      </c>
      <c r="CJ18" s="93">
        <v>1</v>
      </c>
      <c r="CK18" s="93">
        <v>0</v>
      </c>
      <c r="CL18" s="93">
        <v>0</v>
      </c>
      <c r="CM18" s="93">
        <v>0</v>
      </c>
      <c r="CN18" s="93">
        <v>35</v>
      </c>
      <c r="CO18" s="93">
        <v>13</v>
      </c>
      <c r="CP18" s="93">
        <v>42</v>
      </c>
      <c r="CQ18" s="93">
        <v>3</v>
      </c>
      <c r="CR18" s="93">
        <v>0</v>
      </c>
      <c r="CS18" s="93">
        <v>0</v>
      </c>
      <c r="CT18" s="93">
        <v>62</v>
      </c>
      <c r="CU18" s="93">
        <v>116</v>
      </c>
      <c r="CV18" s="93">
        <v>10</v>
      </c>
      <c r="CW18" s="93">
        <v>0</v>
      </c>
      <c r="CX18" s="93">
        <v>0</v>
      </c>
      <c r="CY18" s="93">
        <v>0</v>
      </c>
      <c r="CZ18" s="93">
        <v>29</v>
      </c>
      <c r="DA18" s="93">
        <v>11</v>
      </c>
      <c r="DB18" s="93">
        <v>6</v>
      </c>
      <c r="DC18" s="93">
        <v>1</v>
      </c>
      <c r="DD18" s="93">
        <v>0</v>
      </c>
      <c r="DE18" s="93">
        <v>0</v>
      </c>
      <c r="DF18" s="93">
        <v>29</v>
      </c>
      <c r="DG18" s="93">
        <v>4</v>
      </c>
      <c r="DH18" s="93">
        <v>7</v>
      </c>
      <c r="DI18" s="93">
        <v>0</v>
      </c>
      <c r="DJ18" s="93">
        <v>0</v>
      </c>
      <c r="DK18" s="93">
        <v>0</v>
      </c>
      <c r="DL18" s="93">
        <v>0</v>
      </c>
      <c r="DM18" s="93">
        <v>0</v>
      </c>
      <c r="DN18" s="93">
        <v>0</v>
      </c>
      <c r="DO18" s="93">
        <v>0</v>
      </c>
      <c r="DP18" s="93">
        <v>0</v>
      </c>
      <c r="DQ18" s="93">
        <v>0</v>
      </c>
      <c r="DR18" s="93">
        <v>6</v>
      </c>
      <c r="DS18" s="93">
        <v>3</v>
      </c>
      <c r="DT18" s="93">
        <v>38</v>
      </c>
      <c r="DU18" s="93">
        <v>87</v>
      </c>
      <c r="DV18" s="93">
        <v>0</v>
      </c>
      <c r="DW18" s="93">
        <v>0</v>
      </c>
      <c r="DX18" s="93">
        <v>0</v>
      </c>
      <c r="DY18" s="93">
        <v>0</v>
      </c>
      <c r="DZ18" s="93">
        <v>0</v>
      </c>
      <c r="EA18" s="93">
        <v>0</v>
      </c>
      <c r="EB18" s="93">
        <v>43</v>
      </c>
      <c r="EC18" s="93">
        <v>0</v>
      </c>
      <c r="ED18" s="93">
        <v>44</v>
      </c>
      <c r="EE18" s="93">
        <v>0</v>
      </c>
      <c r="EF18" s="93">
        <v>67</v>
      </c>
      <c r="EG18" s="93">
        <v>10</v>
      </c>
      <c r="EH18" s="93">
        <v>0</v>
      </c>
      <c r="EI18" s="93">
        <v>0</v>
      </c>
      <c r="EJ18" s="93">
        <v>22</v>
      </c>
      <c r="EK18" s="93">
        <v>0</v>
      </c>
      <c r="EL18" s="93">
        <v>6</v>
      </c>
      <c r="EM18" s="93">
        <v>0</v>
      </c>
      <c r="EN18" s="93">
        <v>0</v>
      </c>
      <c r="EO18" s="93">
        <v>0</v>
      </c>
      <c r="EP18" s="93">
        <v>46</v>
      </c>
      <c r="EQ18" s="93">
        <v>18</v>
      </c>
      <c r="ER18" s="93">
        <v>2</v>
      </c>
      <c r="ES18" s="93">
        <v>1</v>
      </c>
      <c r="ET18" s="93">
        <v>0</v>
      </c>
      <c r="EU18" s="93">
        <v>0</v>
      </c>
      <c r="EV18" s="93">
        <v>4</v>
      </c>
      <c r="EW18" s="93">
        <v>0</v>
      </c>
      <c r="EX18" s="93">
        <v>19</v>
      </c>
      <c r="EY18" s="93">
        <v>16</v>
      </c>
      <c r="EZ18" s="93">
        <v>18</v>
      </c>
      <c r="FA18" s="93">
        <v>110</v>
      </c>
      <c r="FB18" s="278">
        <f t="shared" si="8"/>
        <v>620</v>
      </c>
      <c r="FC18" s="278">
        <f t="shared" si="9"/>
        <v>417</v>
      </c>
      <c r="FD18" s="276">
        <f t="shared" si="11"/>
        <v>1037</v>
      </c>
      <c r="FE18" s="276">
        <f t="shared" si="3"/>
        <v>2097</v>
      </c>
    </row>
    <row r="19" spans="1:161" ht="30" customHeight="1">
      <c r="A19" s="258" t="s">
        <v>49</v>
      </c>
      <c r="B19" s="272" t="s">
        <v>456</v>
      </c>
      <c r="C19" s="272">
        <v>147</v>
      </c>
      <c r="D19" s="93">
        <v>140</v>
      </c>
      <c r="E19" s="272">
        <v>44</v>
      </c>
      <c r="F19" s="93">
        <v>70</v>
      </c>
      <c r="G19" s="272">
        <v>30</v>
      </c>
      <c r="H19" s="93">
        <v>25</v>
      </c>
      <c r="I19" s="272">
        <v>139</v>
      </c>
      <c r="J19" s="272">
        <v>235</v>
      </c>
      <c r="K19" s="273">
        <f t="shared" si="4"/>
        <v>360</v>
      </c>
      <c r="L19" s="273">
        <f t="shared" si="4"/>
        <v>470</v>
      </c>
      <c r="M19" s="274">
        <f t="shared" si="5"/>
        <v>830</v>
      </c>
      <c r="N19" s="272">
        <v>41</v>
      </c>
      <c r="O19" s="272">
        <v>80</v>
      </c>
      <c r="P19" s="272">
        <v>61</v>
      </c>
      <c r="Q19" s="272">
        <v>144</v>
      </c>
      <c r="R19" s="272">
        <v>8</v>
      </c>
      <c r="S19" s="275">
        <v>29</v>
      </c>
      <c r="T19" s="272">
        <v>2</v>
      </c>
      <c r="U19" s="272">
        <v>6</v>
      </c>
      <c r="V19" s="272">
        <v>5</v>
      </c>
      <c r="W19" s="272">
        <v>4</v>
      </c>
      <c r="X19" s="272">
        <v>0</v>
      </c>
      <c r="Y19" s="272">
        <v>0</v>
      </c>
      <c r="Z19" s="272">
        <v>163</v>
      </c>
      <c r="AA19" s="272">
        <v>182</v>
      </c>
      <c r="AB19" s="272">
        <v>20</v>
      </c>
      <c r="AC19" s="272">
        <v>31</v>
      </c>
      <c r="AD19" s="273">
        <f t="shared" si="0"/>
        <v>300</v>
      </c>
      <c r="AE19" s="273">
        <f t="shared" si="1"/>
        <v>476</v>
      </c>
      <c r="AF19" s="276">
        <f t="shared" si="6"/>
        <v>776</v>
      </c>
      <c r="AG19" s="93">
        <v>16</v>
      </c>
      <c r="AH19" s="93">
        <v>4</v>
      </c>
      <c r="AI19" s="93">
        <v>6</v>
      </c>
      <c r="AJ19" s="93">
        <v>12</v>
      </c>
      <c r="AK19" s="93">
        <v>4</v>
      </c>
      <c r="AL19" s="93">
        <v>1</v>
      </c>
      <c r="AM19" s="93">
        <v>7</v>
      </c>
      <c r="AN19" s="93">
        <v>16</v>
      </c>
      <c r="AO19" s="93">
        <v>0</v>
      </c>
      <c r="AP19" s="93">
        <v>0</v>
      </c>
      <c r="AQ19" s="93">
        <v>13</v>
      </c>
      <c r="AR19" s="93">
        <v>44</v>
      </c>
      <c r="AS19" s="93">
        <v>15</v>
      </c>
      <c r="AT19" s="93">
        <v>6</v>
      </c>
      <c r="AU19" s="93">
        <v>3</v>
      </c>
      <c r="AV19" s="93">
        <v>37</v>
      </c>
      <c r="AW19" s="93">
        <v>5</v>
      </c>
      <c r="AX19" s="93">
        <v>4</v>
      </c>
      <c r="AY19" s="93">
        <v>0</v>
      </c>
      <c r="AZ19" s="93">
        <v>0</v>
      </c>
      <c r="BA19" s="93">
        <v>9</v>
      </c>
      <c r="BB19" s="93">
        <v>6</v>
      </c>
      <c r="BC19" s="93">
        <v>2</v>
      </c>
      <c r="BD19" s="93">
        <v>2</v>
      </c>
      <c r="BE19" s="93">
        <v>39</v>
      </c>
      <c r="BF19" s="93">
        <v>0</v>
      </c>
      <c r="BG19" s="93">
        <v>2</v>
      </c>
      <c r="BH19" s="93">
        <v>11</v>
      </c>
      <c r="BI19" s="277">
        <v>3</v>
      </c>
      <c r="BJ19" s="93">
        <v>0</v>
      </c>
      <c r="BK19" s="93">
        <v>0</v>
      </c>
      <c r="BL19" s="93">
        <v>0</v>
      </c>
      <c r="BM19" s="93">
        <v>0</v>
      </c>
      <c r="BN19" s="93">
        <v>0</v>
      </c>
      <c r="BO19" s="93">
        <v>0</v>
      </c>
      <c r="BP19" s="93">
        <v>0</v>
      </c>
      <c r="BQ19" s="93">
        <v>3</v>
      </c>
      <c r="BR19" s="93">
        <v>3</v>
      </c>
      <c r="BS19" s="93">
        <v>6</v>
      </c>
      <c r="BT19" s="93">
        <v>5</v>
      </c>
      <c r="BU19" s="93">
        <v>166</v>
      </c>
      <c r="BV19" s="93">
        <v>114</v>
      </c>
      <c r="BW19" s="278">
        <f t="shared" si="10"/>
        <v>299</v>
      </c>
      <c r="BX19" s="278">
        <f t="shared" si="2"/>
        <v>265</v>
      </c>
      <c r="BY19" s="276">
        <f t="shared" si="7"/>
        <v>564</v>
      </c>
      <c r="BZ19" s="93">
        <v>0</v>
      </c>
      <c r="CA19" s="93">
        <v>0</v>
      </c>
      <c r="CB19" s="93">
        <v>53</v>
      </c>
      <c r="CC19" s="93">
        <v>96</v>
      </c>
      <c r="CD19" s="93">
        <v>0</v>
      </c>
      <c r="CE19" s="93">
        <v>0</v>
      </c>
      <c r="CF19" s="93">
        <v>0</v>
      </c>
      <c r="CG19" s="93">
        <v>0</v>
      </c>
      <c r="CH19" s="93">
        <v>53</v>
      </c>
      <c r="CI19" s="93">
        <v>82</v>
      </c>
      <c r="CJ19" s="93">
        <v>112</v>
      </c>
      <c r="CK19" s="93">
        <v>124</v>
      </c>
      <c r="CL19" s="93">
        <v>0</v>
      </c>
      <c r="CM19" s="93">
        <v>0</v>
      </c>
      <c r="CN19" s="93">
        <v>59</v>
      </c>
      <c r="CO19" s="93">
        <v>33</v>
      </c>
      <c r="CP19" s="93">
        <v>73</v>
      </c>
      <c r="CQ19" s="93">
        <v>52</v>
      </c>
      <c r="CR19" s="93">
        <v>0</v>
      </c>
      <c r="CS19" s="93">
        <v>0</v>
      </c>
      <c r="CT19" s="93">
        <v>31</v>
      </c>
      <c r="CU19" s="93">
        <v>48</v>
      </c>
      <c r="CV19" s="93">
        <v>40</v>
      </c>
      <c r="CW19" s="93">
        <v>21</v>
      </c>
      <c r="CX19" s="93">
        <v>0</v>
      </c>
      <c r="CY19" s="93">
        <v>0</v>
      </c>
      <c r="CZ19" s="93">
        <v>11</v>
      </c>
      <c r="DA19" s="93">
        <v>1</v>
      </c>
      <c r="DB19" s="93">
        <v>7</v>
      </c>
      <c r="DC19" s="93">
        <v>1</v>
      </c>
      <c r="DD19" s="93">
        <v>0</v>
      </c>
      <c r="DE19" s="93">
        <v>0</v>
      </c>
      <c r="DF19" s="93">
        <v>70</v>
      </c>
      <c r="DG19" s="93">
        <v>0</v>
      </c>
      <c r="DH19" s="93">
        <v>51</v>
      </c>
      <c r="DI19" s="93">
        <v>66</v>
      </c>
      <c r="DJ19" s="93">
        <v>0</v>
      </c>
      <c r="DK19" s="93">
        <v>0</v>
      </c>
      <c r="DL19" s="93">
        <v>0</v>
      </c>
      <c r="DM19" s="93">
        <v>0</v>
      </c>
      <c r="DN19" s="93">
        <v>0</v>
      </c>
      <c r="DO19" s="93">
        <v>0</v>
      </c>
      <c r="DP19" s="93">
        <v>0</v>
      </c>
      <c r="DQ19" s="93">
        <v>0</v>
      </c>
      <c r="DR19" s="93">
        <v>23</v>
      </c>
      <c r="DS19" s="93">
        <v>26</v>
      </c>
      <c r="DT19" s="93">
        <v>74</v>
      </c>
      <c r="DU19" s="93">
        <v>40</v>
      </c>
      <c r="DV19" s="93">
        <v>0</v>
      </c>
      <c r="DW19" s="93">
        <v>0</v>
      </c>
      <c r="DX19" s="93">
        <v>0</v>
      </c>
      <c r="DY19" s="93">
        <v>9</v>
      </c>
      <c r="DZ19" s="93">
        <v>26</v>
      </c>
      <c r="EA19" s="93">
        <v>11</v>
      </c>
      <c r="EB19" s="93">
        <v>0</v>
      </c>
      <c r="EC19" s="93">
        <v>0</v>
      </c>
      <c r="ED19" s="93">
        <v>44</v>
      </c>
      <c r="EE19" s="93">
        <v>0</v>
      </c>
      <c r="EF19" s="93">
        <v>0</v>
      </c>
      <c r="EG19" s="93">
        <v>74</v>
      </c>
      <c r="EH19" s="93">
        <v>0</v>
      </c>
      <c r="EI19" s="93">
        <v>0</v>
      </c>
      <c r="EJ19" s="93">
        <v>8</v>
      </c>
      <c r="EK19" s="93">
        <v>30</v>
      </c>
      <c r="EL19" s="93">
        <v>61</v>
      </c>
      <c r="EM19" s="93">
        <v>67</v>
      </c>
      <c r="EN19" s="93">
        <v>0</v>
      </c>
      <c r="EO19" s="93">
        <v>0</v>
      </c>
      <c r="EP19" s="93">
        <v>66</v>
      </c>
      <c r="EQ19" s="93">
        <v>37</v>
      </c>
      <c r="ER19" s="93">
        <v>0</v>
      </c>
      <c r="ES19" s="93">
        <v>2</v>
      </c>
      <c r="ET19" s="93">
        <v>0</v>
      </c>
      <c r="EU19" s="93">
        <v>0</v>
      </c>
      <c r="EV19" s="93">
        <v>41</v>
      </c>
      <c r="EW19" s="93">
        <v>16</v>
      </c>
      <c r="EX19" s="93">
        <v>22</v>
      </c>
      <c r="EY19" s="93">
        <v>12</v>
      </c>
      <c r="EZ19" s="93">
        <v>44</v>
      </c>
      <c r="FA19" s="93">
        <v>57</v>
      </c>
      <c r="FB19" s="278">
        <f t="shared" si="8"/>
        <v>969</v>
      </c>
      <c r="FC19" s="278">
        <f t="shared" si="9"/>
        <v>905</v>
      </c>
      <c r="FD19" s="276">
        <f t="shared" si="11"/>
        <v>1874</v>
      </c>
      <c r="FE19" s="276">
        <f t="shared" si="3"/>
        <v>4044</v>
      </c>
    </row>
    <row r="20" spans="1:161" ht="30" customHeight="1">
      <c r="A20" s="258" t="s">
        <v>50</v>
      </c>
      <c r="B20" s="272" t="s">
        <v>456</v>
      </c>
      <c r="C20" s="272">
        <v>125</v>
      </c>
      <c r="D20" s="93">
        <v>149</v>
      </c>
      <c r="E20" s="272">
        <v>24</v>
      </c>
      <c r="F20" s="93">
        <v>70</v>
      </c>
      <c r="G20" s="272">
        <v>17</v>
      </c>
      <c r="H20" s="93">
        <v>24</v>
      </c>
      <c r="I20" s="272">
        <v>156</v>
      </c>
      <c r="J20" s="272">
        <v>137</v>
      </c>
      <c r="K20" s="273">
        <f t="shared" si="4"/>
        <v>322</v>
      </c>
      <c r="L20" s="273">
        <f t="shared" si="4"/>
        <v>380</v>
      </c>
      <c r="M20" s="274">
        <f t="shared" si="5"/>
        <v>702</v>
      </c>
      <c r="N20" s="272">
        <v>43</v>
      </c>
      <c r="O20" s="272">
        <v>90</v>
      </c>
      <c r="P20" s="272">
        <v>72</v>
      </c>
      <c r="Q20" s="272">
        <v>143</v>
      </c>
      <c r="R20" s="272">
        <v>4</v>
      </c>
      <c r="S20" s="275">
        <v>9</v>
      </c>
      <c r="T20" s="272">
        <v>3</v>
      </c>
      <c r="U20" s="272">
        <v>2</v>
      </c>
      <c r="V20" s="272">
        <v>1</v>
      </c>
      <c r="W20" s="272">
        <v>2</v>
      </c>
      <c r="X20" s="272">
        <v>0</v>
      </c>
      <c r="Y20" s="272">
        <v>1</v>
      </c>
      <c r="Z20" s="272">
        <v>167</v>
      </c>
      <c r="AA20" s="272">
        <v>168</v>
      </c>
      <c r="AB20" s="272">
        <v>24</v>
      </c>
      <c r="AC20" s="272">
        <v>40</v>
      </c>
      <c r="AD20" s="273">
        <f t="shared" si="0"/>
        <v>314</v>
      </c>
      <c r="AE20" s="273">
        <f t="shared" si="1"/>
        <v>455</v>
      </c>
      <c r="AF20" s="276">
        <f t="shared" si="6"/>
        <v>769</v>
      </c>
      <c r="AG20" s="93">
        <v>1</v>
      </c>
      <c r="AH20" s="93">
        <v>0</v>
      </c>
      <c r="AI20" s="93">
        <v>0</v>
      </c>
      <c r="AJ20" s="93">
        <v>0</v>
      </c>
      <c r="AK20" s="93">
        <v>49</v>
      </c>
      <c r="AL20" s="93">
        <v>23</v>
      </c>
      <c r="AM20" s="93">
        <v>66</v>
      </c>
      <c r="AN20" s="93">
        <v>106</v>
      </c>
      <c r="AO20" s="93">
        <v>0</v>
      </c>
      <c r="AP20" s="93">
        <v>0</v>
      </c>
      <c r="AQ20" s="93">
        <v>10</v>
      </c>
      <c r="AR20" s="93">
        <v>31</v>
      </c>
      <c r="AS20" s="93">
        <v>26</v>
      </c>
      <c r="AT20" s="93">
        <v>4</v>
      </c>
      <c r="AU20" s="93">
        <v>32</v>
      </c>
      <c r="AV20" s="93">
        <v>47</v>
      </c>
      <c r="AW20" s="93">
        <v>7</v>
      </c>
      <c r="AX20" s="93">
        <v>5</v>
      </c>
      <c r="AY20" s="93">
        <v>20</v>
      </c>
      <c r="AZ20" s="93">
        <v>6</v>
      </c>
      <c r="BA20" s="93">
        <v>1</v>
      </c>
      <c r="BB20" s="93">
        <v>0</v>
      </c>
      <c r="BC20" s="93">
        <v>42</v>
      </c>
      <c r="BD20" s="93">
        <v>74</v>
      </c>
      <c r="BE20" s="93">
        <v>33</v>
      </c>
      <c r="BF20" s="93">
        <v>11</v>
      </c>
      <c r="BG20" s="93">
        <v>1</v>
      </c>
      <c r="BH20" s="93">
        <v>0</v>
      </c>
      <c r="BI20" s="277">
        <v>55</v>
      </c>
      <c r="BJ20" s="93">
        <v>69</v>
      </c>
      <c r="BK20" s="93">
        <v>0</v>
      </c>
      <c r="BL20" s="93">
        <v>1</v>
      </c>
      <c r="BM20" s="93">
        <v>10</v>
      </c>
      <c r="BN20" s="93">
        <v>18</v>
      </c>
      <c r="BO20" s="93">
        <v>0</v>
      </c>
      <c r="BP20" s="93">
        <v>0</v>
      </c>
      <c r="BQ20" s="93">
        <v>4</v>
      </c>
      <c r="BR20" s="93">
        <v>6</v>
      </c>
      <c r="BS20" s="93">
        <v>16</v>
      </c>
      <c r="BT20" s="93">
        <v>10</v>
      </c>
      <c r="BU20" s="93">
        <v>89</v>
      </c>
      <c r="BV20" s="93">
        <v>96</v>
      </c>
      <c r="BW20" s="278">
        <f t="shared" si="10"/>
        <v>462</v>
      </c>
      <c r="BX20" s="278">
        <f t="shared" si="2"/>
        <v>507</v>
      </c>
      <c r="BY20" s="276">
        <f t="shared" si="7"/>
        <v>969</v>
      </c>
      <c r="BZ20" s="93">
        <v>0</v>
      </c>
      <c r="CA20" s="93">
        <v>0</v>
      </c>
      <c r="CB20" s="93">
        <v>79</v>
      </c>
      <c r="CC20" s="93">
        <v>17</v>
      </c>
      <c r="CD20" s="93">
        <v>6</v>
      </c>
      <c r="CE20" s="93">
        <v>0</v>
      </c>
      <c r="CF20" s="93">
        <v>0</v>
      </c>
      <c r="CG20" s="93">
        <v>0</v>
      </c>
      <c r="CH20" s="93">
        <v>68</v>
      </c>
      <c r="CI20" s="93">
        <v>115</v>
      </c>
      <c r="CJ20" s="93">
        <v>21</v>
      </c>
      <c r="CK20" s="93">
        <v>27</v>
      </c>
      <c r="CL20" s="93">
        <v>0</v>
      </c>
      <c r="CM20" s="93">
        <v>0</v>
      </c>
      <c r="CN20" s="93">
        <v>49</v>
      </c>
      <c r="CO20" s="93">
        <v>57</v>
      </c>
      <c r="CP20" s="93">
        <v>44</v>
      </c>
      <c r="CQ20" s="93">
        <v>95</v>
      </c>
      <c r="CR20" s="93">
        <v>0</v>
      </c>
      <c r="CS20" s="93">
        <v>0</v>
      </c>
      <c r="CT20" s="93">
        <v>86</v>
      </c>
      <c r="CU20" s="93">
        <v>84</v>
      </c>
      <c r="CV20" s="93">
        <v>145</v>
      </c>
      <c r="CW20" s="93">
        <v>93</v>
      </c>
      <c r="CX20" s="93">
        <v>0</v>
      </c>
      <c r="CY20" s="93">
        <v>0</v>
      </c>
      <c r="CZ20" s="93">
        <v>21</v>
      </c>
      <c r="DA20" s="93">
        <v>8</v>
      </c>
      <c r="DB20" s="93">
        <v>9</v>
      </c>
      <c r="DC20" s="93">
        <v>43</v>
      </c>
      <c r="DD20" s="93">
        <v>0</v>
      </c>
      <c r="DE20" s="93">
        <v>0</v>
      </c>
      <c r="DF20" s="93">
        <v>0</v>
      </c>
      <c r="DG20" s="93">
        <v>0</v>
      </c>
      <c r="DH20" s="93">
        <v>0</v>
      </c>
      <c r="DI20" s="93">
        <v>0</v>
      </c>
      <c r="DJ20" s="93">
        <v>0</v>
      </c>
      <c r="DK20" s="93">
        <v>0</v>
      </c>
      <c r="DL20" s="93">
        <v>21</v>
      </c>
      <c r="DM20" s="93">
        <v>22</v>
      </c>
      <c r="DN20" s="93">
        <v>0</v>
      </c>
      <c r="DO20" s="93">
        <v>3</v>
      </c>
      <c r="DP20" s="93">
        <v>0</v>
      </c>
      <c r="DQ20" s="93">
        <v>0</v>
      </c>
      <c r="DR20" s="93">
        <v>6</v>
      </c>
      <c r="DS20" s="93">
        <v>45</v>
      </c>
      <c r="DT20" s="93">
        <v>15</v>
      </c>
      <c r="DU20" s="93">
        <v>0</v>
      </c>
      <c r="DV20" s="93">
        <v>0</v>
      </c>
      <c r="DW20" s="93">
        <v>0</v>
      </c>
      <c r="DX20" s="93">
        <v>0</v>
      </c>
      <c r="DY20" s="93">
        <v>26</v>
      </c>
      <c r="DZ20" s="93">
        <v>8</v>
      </c>
      <c r="EA20" s="93">
        <v>2</v>
      </c>
      <c r="EB20" s="93">
        <v>0</v>
      </c>
      <c r="EC20" s="93">
        <v>0</v>
      </c>
      <c r="ED20" s="93">
        <v>0</v>
      </c>
      <c r="EE20" s="93">
        <v>0</v>
      </c>
      <c r="EF20" s="93">
        <v>0</v>
      </c>
      <c r="EG20" s="93">
        <v>11</v>
      </c>
      <c r="EH20" s="93">
        <v>0</v>
      </c>
      <c r="EI20" s="93">
        <v>0</v>
      </c>
      <c r="EJ20" s="93">
        <v>113</v>
      </c>
      <c r="EK20" s="93">
        <v>15</v>
      </c>
      <c r="EL20" s="93">
        <v>80</v>
      </c>
      <c r="EM20" s="93">
        <v>94</v>
      </c>
      <c r="EN20" s="93">
        <v>0</v>
      </c>
      <c r="EO20" s="93">
        <v>0</v>
      </c>
      <c r="EP20" s="93">
        <v>14</v>
      </c>
      <c r="EQ20" s="93">
        <v>47</v>
      </c>
      <c r="ER20" s="93">
        <v>0</v>
      </c>
      <c r="ES20" s="93">
        <v>0</v>
      </c>
      <c r="ET20" s="93">
        <v>0</v>
      </c>
      <c r="EU20" s="93">
        <v>0</v>
      </c>
      <c r="EV20" s="93">
        <v>68</v>
      </c>
      <c r="EW20" s="93">
        <v>2</v>
      </c>
      <c r="EX20" s="93">
        <v>8</v>
      </c>
      <c r="EY20" s="93">
        <v>23</v>
      </c>
      <c r="EZ20" s="93">
        <v>85</v>
      </c>
      <c r="FA20" s="93">
        <v>0</v>
      </c>
      <c r="FB20" s="278">
        <f t="shared" si="8"/>
        <v>946</v>
      </c>
      <c r="FC20" s="278">
        <f t="shared" si="9"/>
        <v>829</v>
      </c>
      <c r="FD20" s="276">
        <f t="shared" si="11"/>
        <v>1775</v>
      </c>
      <c r="FE20" s="276">
        <f t="shared" si="3"/>
        <v>4215</v>
      </c>
    </row>
    <row r="21" spans="1:161" ht="30" customHeight="1">
      <c r="A21" s="258" t="s">
        <v>51</v>
      </c>
      <c r="B21" s="272" t="s">
        <v>456</v>
      </c>
      <c r="C21" s="272">
        <v>87</v>
      </c>
      <c r="D21" s="93">
        <v>82</v>
      </c>
      <c r="E21" s="272">
        <v>13</v>
      </c>
      <c r="F21" s="93">
        <v>53</v>
      </c>
      <c r="G21" s="272">
        <v>15</v>
      </c>
      <c r="H21" s="93">
        <v>13</v>
      </c>
      <c r="I21" s="272">
        <v>197</v>
      </c>
      <c r="J21" s="272">
        <v>183</v>
      </c>
      <c r="K21" s="273">
        <f t="shared" si="4"/>
        <v>312</v>
      </c>
      <c r="L21" s="273">
        <f t="shared" si="4"/>
        <v>331</v>
      </c>
      <c r="M21" s="274">
        <f t="shared" si="5"/>
        <v>643</v>
      </c>
      <c r="N21" s="272">
        <v>45</v>
      </c>
      <c r="O21" s="272">
        <v>92</v>
      </c>
      <c r="P21" s="272">
        <v>73</v>
      </c>
      <c r="Q21" s="272">
        <v>151</v>
      </c>
      <c r="R21" s="272">
        <v>0</v>
      </c>
      <c r="S21" s="275">
        <v>4</v>
      </c>
      <c r="T21" s="272">
        <v>4</v>
      </c>
      <c r="U21" s="272">
        <v>3</v>
      </c>
      <c r="V21" s="272">
        <v>1</v>
      </c>
      <c r="W21" s="272">
        <v>1</v>
      </c>
      <c r="X21" s="272">
        <v>3</v>
      </c>
      <c r="Y21" s="272">
        <v>3</v>
      </c>
      <c r="Z21" s="272">
        <v>227</v>
      </c>
      <c r="AA21" s="272">
        <v>227</v>
      </c>
      <c r="AB21" s="272">
        <v>38</v>
      </c>
      <c r="AC21" s="272">
        <v>48</v>
      </c>
      <c r="AD21" s="273">
        <f t="shared" si="0"/>
        <v>391</v>
      </c>
      <c r="AE21" s="273">
        <f t="shared" si="1"/>
        <v>529</v>
      </c>
      <c r="AF21" s="276">
        <f t="shared" si="6"/>
        <v>920</v>
      </c>
      <c r="AG21" s="93">
        <v>3</v>
      </c>
      <c r="AH21" s="93">
        <v>0</v>
      </c>
      <c r="AI21" s="93">
        <v>1</v>
      </c>
      <c r="AJ21" s="93">
        <v>0</v>
      </c>
      <c r="AK21" s="93">
        <v>5</v>
      </c>
      <c r="AL21" s="93">
        <v>11</v>
      </c>
      <c r="AM21" s="93">
        <v>15</v>
      </c>
      <c r="AN21" s="93">
        <v>55</v>
      </c>
      <c r="AO21" s="93">
        <v>0</v>
      </c>
      <c r="AP21" s="93">
        <v>2</v>
      </c>
      <c r="AQ21" s="93">
        <v>0</v>
      </c>
      <c r="AR21" s="93">
        <v>0</v>
      </c>
      <c r="AS21" s="93">
        <v>10</v>
      </c>
      <c r="AT21" s="93">
        <v>10</v>
      </c>
      <c r="AU21" s="93">
        <v>23</v>
      </c>
      <c r="AV21" s="93">
        <v>21</v>
      </c>
      <c r="AW21" s="93">
        <v>25</v>
      </c>
      <c r="AX21" s="93">
        <v>2</v>
      </c>
      <c r="AY21" s="93">
        <v>23</v>
      </c>
      <c r="AZ21" s="93">
        <v>0</v>
      </c>
      <c r="BA21" s="93">
        <v>8</v>
      </c>
      <c r="BB21" s="93">
        <v>0</v>
      </c>
      <c r="BC21" s="93">
        <v>0</v>
      </c>
      <c r="BD21" s="93">
        <v>0</v>
      </c>
      <c r="BE21" s="93">
        <v>32</v>
      </c>
      <c r="BF21" s="93">
        <v>38</v>
      </c>
      <c r="BG21" s="93">
        <v>9</v>
      </c>
      <c r="BH21" s="93">
        <v>18</v>
      </c>
      <c r="BI21" s="277">
        <v>0</v>
      </c>
      <c r="BJ21" s="93">
        <v>1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1</v>
      </c>
      <c r="BR21" s="93">
        <v>9</v>
      </c>
      <c r="BS21" s="93">
        <v>2</v>
      </c>
      <c r="BT21" s="93">
        <v>0</v>
      </c>
      <c r="BU21" s="93">
        <v>113</v>
      </c>
      <c r="BV21" s="93">
        <v>109</v>
      </c>
      <c r="BW21" s="278">
        <f t="shared" si="10"/>
        <v>270</v>
      </c>
      <c r="BX21" s="278">
        <f t="shared" si="2"/>
        <v>276</v>
      </c>
      <c r="BY21" s="276">
        <f t="shared" si="7"/>
        <v>546</v>
      </c>
      <c r="BZ21" s="93">
        <v>0</v>
      </c>
      <c r="CA21" s="93">
        <v>0</v>
      </c>
      <c r="CB21" s="93">
        <v>6</v>
      </c>
      <c r="CC21" s="93">
        <v>11</v>
      </c>
      <c r="CD21" s="93">
        <v>30</v>
      </c>
      <c r="CE21" s="93">
        <v>29</v>
      </c>
      <c r="CF21" s="93">
        <v>0</v>
      </c>
      <c r="CG21" s="93">
        <v>0</v>
      </c>
      <c r="CH21" s="93">
        <v>19</v>
      </c>
      <c r="CI21" s="93">
        <v>32</v>
      </c>
      <c r="CJ21" s="93">
        <v>2</v>
      </c>
      <c r="CK21" s="93">
        <v>0</v>
      </c>
      <c r="CL21" s="93">
        <v>0</v>
      </c>
      <c r="CM21" s="93">
        <v>0</v>
      </c>
      <c r="CN21" s="93">
        <v>17</v>
      </c>
      <c r="CO21" s="93">
        <v>17</v>
      </c>
      <c r="CP21" s="93">
        <v>49</v>
      </c>
      <c r="CQ21" s="93">
        <v>71</v>
      </c>
      <c r="CR21" s="93">
        <v>0</v>
      </c>
      <c r="CS21" s="93">
        <v>0</v>
      </c>
      <c r="CT21" s="93">
        <v>87</v>
      </c>
      <c r="CU21" s="93">
        <v>184</v>
      </c>
      <c r="CV21" s="93">
        <v>178</v>
      </c>
      <c r="CW21" s="93">
        <v>104</v>
      </c>
      <c r="CX21" s="93">
        <v>0</v>
      </c>
      <c r="CY21" s="93">
        <v>0</v>
      </c>
      <c r="CZ21" s="93">
        <v>69</v>
      </c>
      <c r="DA21" s="93">
        <v>22</v>
      </c>
      <c r="DB21" s="93">
        <v>35</v>
      </c>
      <c r="DC21" s="93">
        <v>131</v>
      </c>
      <c r="DD21" s="93">
        <v>0</v>
      </c>
      <c r="DE21" s="93">
        <v>0</v>
      </c>
      <c r="DF21" s="93">
        <v>35</v>
      </c>
      <c r="DG21" s="93">
        <v>67</v>
      </c>
      <c r="DH21" s="93">
        <v>80</v>
      </c>
      <c r="DI21" s="93">
        <v>85</v>
      </c>
      <c r="DJ21" s="93">
        <v>0</v>
      </c>
      <c r="DK21" s="93">
        <v>0</v>
      </c>
      <c r="DL21" s="93">
        <v>93</v>
      </c>
      <c r="DM21" s="93">
        <v>74</v>
      </c>
      <c r="DN21" s="93">
        <v>28</v>
      </c>
      <c r="DO21" s="93">
        <v>23</v>
      </c>
      <c r="DP21" s="93">
        <v>0</v>
      </c>
      <c r="DQ21" s="93">
        <v>0</v>
      </c>
      <c r="DR21" s="93">
        <v>31</v>
      </c>
      <c r="DS21" s="93">
        <v>15</v>
      </c>
      <c r="DT21" s="93">
        <v>0</v>
      </c>
      <c r="DU21" s="93">
        <v>0</v>
      </c>
      <c r="DV21" s="93">
        <v>0</v>
      </c>
      <c r="DW21" s="93">
        <v>0</v>
      </c>
      <c r="DX21" s="93">
        <v>26</v>
      </c>
      <c r="DY21" s="93">
        <v>26</v>
      </c>
      <c r="DZ21" s="93">
        <v>27</v>
      </c>
      <c r="EA21" s="93">
        <v>0</v>
      </c>
      <c r="EB21" s="93">
        <v>0</v>
      </c>
      <c r="EC21" s="93">
        <v>0</v>
      </c>
      <c r="ED21" s="93">
        <v>0</v>
      </c>
      <c r="EE21" s="93">
        <v>0</v>
      </c>
      <c r="EF21" s="93">
        <v>0</v>
      </c>
      <c r="EG21" s="93">
        <v>0</v>
      </c>
      <c r="EH21" s="93">
        <v>0</v>
      </c>
      <c r="EI21" s="93">
        <v>0</v>
      </c>
      <c r="EJ21" s="93">
        <v>53</v>
      </c>
      <c r="EK21" s="93">
        <v>0</v>
      </c>
      <c r="EL21" s="93">
        <v>11</v>
      </c>
      <c r="EM21" s="93">
        <v>0</v>
      </c>
      <c r="EN21" s="93">
        <v>0</v>
      </c>
      <c r="EO21" s="93">
        <v>0</v>
      </c>
      <c r="EP21" s="93">
        <v>23</v>
      </c>
      <c r="EQ21" s="93">
        <v>32</v>
      </c>
      <c r="ER21" s="93">
        <v>0</v>
      </c>
      <c r="ES21" s="93">
        <v>1</v>
      </c>
      <c r="ET21" s="93">
        <v>0</v>
      </c>
      <c r="EU21" s="93">
        <v>0</v>
      </c>
      <c r="EV21" s="93">
        <v>11</v>
      </c>
      <c r="EW21" s="93">
        <v>5</v>
      </c>
      <c r="EX21" s="93">
        <v>5</v>
      </c>
      <c r="EY21" s="93">
        <v>0</v>
      </c>
      <c r="EZ21" s="93">
        <v>8</v>
      </c>
      <c r="FA21" s="93">
        <v>0</v>
      </c>
      <c r="FB21" s="278">
        <f t="shared" si="8"/>
        <v>923</v>
      </c>
      <c r="FC21" s="278">
        <f t="shared" si="9"/>
        <v>929</v>
      </c>
      <c r="FD21" s="276">
        <f t="shared" si="11"/>
        <v>1852</v>
      </c>
      <c r="FE21" s="276">
        <f t="shared" si="3"/>
        <v>3961</v>
      </c>
    </row>
    <row r="22" spans="1:161" ht="30" customHeight="1">
      <c r="A22" s="258" t="s">
        <v>52</v>
      </c>
      <c r="B22" s="272" t="s">
        <v>456</v>
      </c>
      <c r="C22" s="272">
        <v>74</v>
      </c>
      <c r="D22" s="93">
        <v>57</v>
      </c>
      <c r="E22" s="272">
        <v>15</v>
      </c>
      <c r="F22" s="93">
        <v>24</v>
      </c>
      <c r="G22" s="272">
        <v>9</v>
      </c>
      <c r="H22" s="93">
        <v>10</v>
      </c>
      <c r="I22" s="272">
        <v>180</v>
      </c>
      <c r="J22" s="272">
        <v>119</v>
      </c>
      <c r="K22" s="273">
        <f t="shared" si="4"/>
        <v>278</v>
      </c>
      <c r="L22" s="273">
        <f t="shared" si="4"/>
        <v>210</v>
      </c>
      <c r="M22" s="274">
        <f t="shared" si="5"/>
        <v>488</v>
      </c>
      <c r="N22" s="272">
        <v>33</v>
      </c>
      <c r="O22" s="272">
        <v>59</v>
      </c>
      <c r="P22" s="272">
        <v>37</v>
      </c>
      <c r="Q22" s="272">
        <v>89</v>
      </c>
      <c r="R22" s="272">
        <v>7</v>
      </c>
      <c r="S22" s="275">
        <v>5</v>
      </c>
      <c r="T22" s="272">
        <v>1</v>
      </c>
      <c r="U22" s="272">
        <v>4</v>
      </c>
      <c r="V22" s="272">
        <v>1</v>
      </c>
      <c r="W22" s="272">
        <v>1</v>
      </c>
      <c r="X22" s="272">
        <v>0</v>
      </c>
      <c r="Y22" s="272">
        <v>0</v>
      </c>
      <c r="Z22" s="272">
        <v>154</v>
      </c>
      <c r="AA22" s="272">
        <v>152</v>
      </c>
      <c r="AB22" s="272">
        <v>33</v>
      </c>
      <c r="AC22" s="272">
        <v>36</v>
      </c>
      <c r="AD22" s="273">
        <f t="shared" si="0"/>
        <v>266</v>
      </c>
      <c r="AE22" s="273">
        <f t="shared" si="1"/>
        <v>346</v>
      </c>
      <c r="AF22" s="276">
        <f t="shared" si="6"/>
        <v>612</v>
      </c>
      <c r="AG22" s="93">
        <v>1</v>
      </c>
      <c r="AH22" s="93">
        <v>7</v>
      </c>
      <c r="AI22" s="93">
        <v>0</v>
      </c>
      <c r="AJ22" s="93">
        <v>0</v>
      </c>
      <c r="AK22" s="93">
        <v>8</v>
      </c>
      <c r="AL22" s="93">
        <v>6</v>
      </c>
      <c r="AM22" s="93">
        <v>3</v>
      </c>
      <c r="AN22" s="93">
        <v>24</v>
      </c>
      <c r="AO22" s="93">
        <v>0</v>
      </c>
      <c r="AP22" s="93">
        <v>4</v>
      </c>
      <c r="AQ22" s="93">
        <v>0</v>
      </c>
      <c r="AR22" s="93">
        <v>13</v>
      </c>
      <c r="AS22" s="93">
        <v>30</v>
      </c>
      <c r="AT22" s="93">
        <v>6</v>
      </c>
      <c r="AU22" s="93">
        <v>26</v>
      </c>
      <c r="AV22" s="93">
        <v>2</v>
      </c>
      <c r="AW22" s="93">
        <v>12</v>
      </c>
      <c r="AX22" s="93">
        <v>4</v>
      </c>
      <c r="AY22" s="93">
        <v>6</v>
      </c>
      <c r="AZ22" s="93">
        <v>0</v>
      </c>
      <c r="BA22" s="93">
        <v>1</v>
      </c>
      <c r="BB22" s="93">
        <v>3</v>
      </c>
      <c r="BC22" s="93">
        <v>1</v>
      </c>
      <c r="BD22" s="93">
        <v>2</v>
      </c>
      <c r="BE22" s="93">
        <v>39</v>
      </c>
      <c r="BF22" s="93">
        <v>36</v>
      </c>
      <c r="BG22" s="93">
        <v>9</v>
      </c>
      <c r="BH22" s="93">
        <v>17</v>
      </c>
      <c r="BI22" s="277">
        <v>47</v>
      </c>
      <c r="BJ22" s="93">
        <v>42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3</v>
      </c>
      <c r="BR22" s="93">
        <v>12</v>
      </c>
      <c r="BS22" s="93">
        <v>2</v>
      </c>
      <c r="BT22" s="93">
        <v>5</v>
      </c>
      <c r="BU22" s="93">
        <v>86</v>
      </c>
      <c r="BV22" s="93">
        <v>66</v>
      </c>
      <c r="BW22" s="278">
        <f t="shared" si="10"/>
        <v>274</v>
      </c>
      <c r="BX22" s="278">
        <f t="shared" si="2"/>
        <v>249</v>
      </c>
      <c r="BY22" s="276">
        <f t="shared" si="7"/>
        <v>523</v>
      </c>
      <c r="BZ22" s="93">
        <v>0</v>
      </c>
      <c r="CA22" s="93">
        <v>0</v>
      </c>
      <c r="CB22" s="93">
        <v>4</v>
      </c>
      <c r="CC22" s="93">
        <v>15</v>
      </c>
      <c r="CD22" s="93">
        <v>35</v>
      </c>
      <c r="CE22" s="93">
        <v>21</v>
      </c>
      <c r="CF22" s="93">
        <v>0</v>
      </c>
      <c r="CG22" s="93">
        <v>0</v>
      </c>
      <c r="CH22" s="93">
        <v>68</v>
      </c>
      <c r="CI22" s="93">
        <v>77</v>
      </c>
      <c r="CJ22" s="93">
        <v>63</v>
      </c>
      <c r="CK22" s="93">
        <v>81</v>
      </c>
      <c r="CL22" s="93">
        <v>0</v>
      </c>
      <c r="CM22" s="93">
        <v>0</v>
      </c>
      <c r="CN22" s="93">
        <v>17</v>
      </c>
      <c r="CO22" s="93">
        <v>10</v>
      </c>
      <c r="CP22" s="93">
        <v>72</v>
      </c>
      <c r="CQ22" s="93">
        <v>83</v>
      </c>
      <c r="CR22" s="93">
        <v>0</v>
      </c>
      <c r="CS22" s="93">
        <v>0</v>
      </c>
      <c r="CT22" s="93">
        <v>86</v>
      </c>
      <c r="CU22" s="93">
        <v>97</v>
      </c>
      <c r="CV22" s="93">
        <v>13</v>
      </c>
      <c r="CW22" s="93">
        <v>0</v>
      </c>
      <c r="CX22" s="93">
        <v>0</v>
      </c>
      <c r="CY22" s="93">
        <v>0</v>
      </c>
      <c r="CZ22" s="93">
        <v>9</v>
      </c>
      <c r="DA22" s="93">
        <v>16</v>
      </c>
      <c r="DB22" s="93">
        <v>9</v>
      </c>
      <c r="DC22" s="93">
        <v>26</v>
      </c>
      <c r="DD22" s="93">
        <v>0</v>
      </c>
      <c r="DE22" s="93">
        <v>0</v>
      </c>
      <c r="DF22" s="93">
        <v>22</v>
      </c>
      <c r="DG22" s="93">
        <v>0</v>
      </c>
      <c r="DH22" s="93">
        <v>27</v>
      </c>
      <c r="DI22" s="93">
        <v>6</v>
      </c>
      <c r="DJ22" s="93">
        <v>0</v>
      </c>
      <c r="DK22" s="93">
        <v>0</v>
      </c>
      <c r="DL22" s="93">
        <v>33</v>
      </c>
      <c r="DM22" s="93">
        <v>4</v>
      </c>
      <c r="DN22" s="93">
        <v>13</v>
      </c>
      <c r="DO22" s="93">
        <v>10</v>
      </c>
      <c r="DP22" s="93">
        <v>0</v>
      </c>
      <c r="DQ22" s="93">
        <v>0</v>
      </c>
      <c r="DR22" s="93">
        <v>49</v>
      </c>
      <c r="DS22" s="93">
        <v>26</v>
      </c>
      <c r="DT22" s="93">
        <v>0</v>
      </c>
      <c r="DU22" s="93">
        <v>0</v>
      </c>
      <c r="DV22" s="93">
        <v>0</v>
      </c>
      <c r="DW22" s="93">
        <v>0</v>
      </c>
      <c r="DX22" s="93">
        <v>0</v>
      </c>
      <c r="DY22" s="93">
        <v>0</v>
      </c>
      <c r="DZ22" s="93">
        <v>45</v>
      </c>
      <c r="EA22" s="93">
        <v>0</v>
      </c>
      <c r="EB22" s="93">
        <v>0</v>
      </c>
      <c r="EC22" s="93">
        <v>0</v>
      </c>
      <c r="ED22" s="93">
        <v>43</v>
      </c>
      <c r="EE22" s="93">
        <v>0</v>
      </c>
      <c r="EF22" s="93">
        <v>201</v>
      </c>
      <c r="EG22" s="93">
        <v>148</v>
      </c>
      <c r="EH22" s="93">
        <v>0</v>
      </c>
      <c r="EI22" s="93">
        <v>0</v>
      </c>
      <c r="EJ22" s="93">
        <v>14</v>
      </c>
      <c r="EK22" s="93">
        <v>8</v>
      </c>
      <c r="EL22" s="93">
        <v>73</v>
      </c>
      <c r="EM22" s="93">
        <v>118</v>
      </c>
      <c r="EN22" s="93">
        <v>2</v>
      </c>
      <c r="EO22" s="93">
        <v>0</v>
      </c>
      <c r="EP22" s="93">
        <v>45</v>
      </c>
      <c r="EQ22" s="93">
        <v>1</v>
      </c>
      <c r="ER22" s="93">
        <v>1</v>
      </c>
      <c r="ES22" s="93">
        <v>0</v>
      </c>
      <c r="ET22" s="93">
        <v>0</v>
      </c>
      <c r="EU22" s="93">
        <v>0</v>
      </c>
      <c r="EV22" s="93">
        <v>3</v>
      </c>
      <c r="EW22" s="93">
        <v>0</v>
      </c>
      <c r="EX22" s="93">
        <v>0</v>
      </c>
      <c r="EY22" s="93">
        <v>0</v>
      </c>
      <c r="EZ22" s="93">
        <v>2</v>
      </c>
      <c r="FA22" s="93">
        <v>69</v>
      </c>
      <c r="FB22" s="278">
        <f t="shared" si="8"/>
        <v>949</v>
      </c>
      <c r="FC22" s="278">
        <f t="shared" si="9"/>
        <v>816</v>
      </c>
      <c r="FD22" s="276">
        <f t="shared" si="11"/>
        <v>1765</v>
      </c>
      <c r="FE22" s="276">
        <f t="shared" si="3"/>
        <v>3388</v>
      </c>
    </row>
    <row r="23" spans="1:161" ht="30" customHeight="1">
      <c r="A23" s="258" t="s">
        <v>53</v>
      </c>
      <c r="B23" s="272" t="s">
        <v>456</v>
      </c>
      <c r="C23" s="272">
        <v>129</v>
      </c>
      <c r="D23" s="93">
        <v>158</v>
      </c>
      <c r="E23" s="272">
        <v>57</v>
      </c>
      <c r="F23" s="93">
        <v>92</v>
      </c>
      <c r="G23" s="272">
        <v>26</v>
      </c>
      <c r="H23" s="93">
        <v>24</v>
      </c>
      <c r="I23" s="272">
        <v>218</v>
      </c>
      <c r="J23" s="272">
        <v>252</v>
      </c>
      <c r="K23" s="273">
        <f t="shared" si="4"/>
        <v>430</v>
      </c>
      <c r="L23" s="273">
        <f t="shared" si="4"/>
        <v>526</v>
      </c>
      <c r="M23" s="274">
        <f t="shared" si="5"/>
        <v>956</v>
      </c>
      <c r="N23" s="272">
        <v>44</v>
      </c>
      <c r="O23" s="272">
        <v>105</v>
      </c>
      <c r="P23" s="272">
        <v>66</v>
      </c>
      <c r="Q23" s="272">
        <v>213</v>
      </c>
      <c r="R23" s="272">
        <v>8</v>
      </c>
      <c r="S23" s="275">
        <v>8</v>
      </c>
      <c r="T23" s="272">
        <v>7</v>
      </c>
      <c r="U23" s="272">
        <v>3</v>
      </c>
      <c r="V23" s="272">
        <v>1</v>
      </c>
      <c r="W23" s="272">
        <v>3</v>
      </c>
      <c r="X23" s="272">
        <v>3</v>
      </c>
      <c r="Y23" s="272">
        <v>3</v>
      </c>
      <c r="Z23" s="272">
        <v>264</v>
      </c>
      <c r="AA23" s="272">
        <v>241</v>
      </c>
      <c r="AB23" s="272">
        <v>56</v>
      </c>
      <c r="AC23" s="272">
        <v>66</v>
      </c>
      <c r="AD23" s="273">
        <f t="shared" si="0"/>
        <v>449</v>
      </c>
      <c r="AE23" s="273">
        <f t="shared" si="1"/>
        <v>642</v>
      </c>
      <c r="AF23" s="276">
        <f t="shared" si="6"/>
        <v>1091</v>
      </c>
      <c r="AG23" s="93">
        <v>0</v>
      </c>
      <c r="AH23" s="93">
        <v>0</v>
      </c>
      <c r="AI23" s="93">
        <v>0</v>
      </c>
      <c r="AJ23" s="93">
        <v>0</v>
      </c>
      <c r="AK23" s="93">
        <v>9</v>
      </c>
      <c r="AL23" s="93">
        <v>2</v>
      </c>
      <c r="AM23" s="93">
        <v>70</v>
      </c>
      <c r="AN23" s="93">
        <v>63</v>
      </c>
      <c r="AO23" s="93">
        <v>6</v>
      </c>
      <c r="AP23" s="93">
        <v>16</v>
      </c>
      <c r="AQ23" s="93">
        <v>8</v>
      </c>
      <c r="AR23" s="93">
        <v>8</v>
      </c>
      <c r="AS23" s="93">
        <v>29</v>
      </c>
      <c r="AT23" s="93">
        <v>23</v>
      </c>
      <c r="AU23" s="93">
        <v>5</v>
      </c>
      <c r="AV23" s="93">
        <v>20</v>
      </c>
      <c r="AW23" s="93">
        <v>1</v>
      </c>
      <c r="AX23" s="93">
        <v>0</v>
      </c>
      <c r="AY23" s="93">
        <v>19</v>
      </c>
      <c r="AZ23" s="93">
        <v>3</v>
      </c>
      <c r="BA23" s="93">
        <v>2</v>
      </c>
      <c r="BB23" s="93">
        <v>3</v>
      </c>
      <c r="BC23" s="93">
        <v>2</v>
      </c>
      <c r="BD23" s="93">
        <v>1</v>
      </c>
      <c r="BE23" s="93">
        <v>52</v>
      </c>
      <c r="BF23" s="93">
        <v>17</v>
      </c>
      <c r="BG23" s="93">
        <v>18</v>
      </c>
      <c r="BH23" s="93">
        <v>17</v>
      </c>
      <c r="BI23" s="277">
        <v>6</v>
      </c>
      <c r="BJ23" s="93">
        <v>17</v>
      </c>
      <c r="BK23" s="93">
        <v>14</v>
      </c>
      <c r="BL23" s="93">
        <v>32</v>
      </c>
      <c r="BM23" s="93">
        <v>0</v>
      </c>
      <c r="BN23" s="93">
        <v>0</v>
      </c>
      <c r="BO23" s="93">
        <v>0</v>
      </c>
      <c r="BP23" s="93">
        <v>0</v>
      </c>
      <c r="BQ23" s="93">
        <v>7</v>
      </c>
      <c r="BR23" s="93">
        <v>19</v>
      </c>
      <c r="BS23" s="93">
        <v>5</v>
      </c>
      <c r="BT23" s="93">
        <v>7</v>
      </c>
      <c r="BU23" s="93">
        <v>127</v>
      </c>
      <c r="BV23" s="93">
        <v>124</v>
      </c>
      <c r="BW23" s="278">
        <f t="shared" si="10"/>
        <v>380</v>
      </c>
      <c r="BX23" s="278">
        <f t="shared" si="2"/>
        <v>372</v>
      </c>
      <c r="BY23" s="276">
        <f t="shared" si="7"/>
        <v>752</v>
      </c>
      <c r="BZ23" s="93">
        <v>0</v>
      </c>
      <c r="CA23" s="93">
        <v>0</v>
      </c>
      <c r="CB23" s="93">
        <v>28</v>
      </c>
      <c r="CC23" s="93">
        <v>29</v>
      </c>
      <c r="CD23" s="93">
        <v>37</v>
      </c>
      <c r="CE23" s="93">
        <v>35</v>
      </c>
      <c r="CF23" s="93">
        <v>1</v>
      </c>
      <c r="CG23" s="93">
        <v>0</v>
      </c>
      <c r="CH23" s="93">
        <v>40</v>
      </c>
      <c r="CI23" s="93">
        <v>50</v>
      </c>
      <c r="CJ23" s="93">
        <v>47</v>
      </c>
      <c r="CK23" s="93">
        <v>63</v>
      </c>
      <c r="CL23" s="93">
        <v>0</v>
      </c>
      <c r="CM23" s="93">
        <v>0</v>
      </c>
      <c r="CN23" s="93">
        <v>30</v>
      </c>
      <c r="CO23" s="93">
        <v>67</v>
      </c>
      <c r="CP23" s="93">
        <v>11</v>
      </c>
      <c r="CQ23" s="93">
        <v>30</v>
      </c>
      <c r="CR23" s="93">
        <v>0</v>
      </c>
      <c r="CS23" s="93">
        <v>0</v>
      </c>
      <c r="CT23" s="93">
        <v>28</v>
      </c>
      <c r="CU23" s="93">
        <v>48</v>
      </c>
      <c r="CV23" s="93">
        <v>77</v>
      </c>
      <c r="CW23" s="93">
        <v>0</v>
      </c>
      <c r="CX23" s="93">
        <v>0</v>
      </c>
      <c r="CY23" s="93">
        <v>0</v>
      </c>
      <c r="CZ23" s="93">
        <v>64</v>
      </c>
      <c r="DA23" s="93">
        <v>33</v>
      </c>
      <c r="DB23" s="93">
        <v>35</v>
      </c>
      <c r="DC23" s="93">
        <v>125</v>
      </c>
      <c r="DD23" s="93">
        <v>0</v>
      </c>
      <c r="DE23" s="93">
        <v>0</v>
      </c>
      <c r="DF23" s="93">
        <v>43</v>
      </c>
      <c r="DG23" s="93">
        <v>4</v>
      </c>
      <c r="DH23" s="93">
        <v>40</v>
      </c>
      <c r="DI23" s="93">
        <v>0</v>
      </c>
      <c r="DJ23" s="93">
        <v>0</v>
      </c>
      <c r="DK23" s="93">
        <v>0</v>
      </c>
      <c r="DL23" s="93">
        <v>10</v>
      </c>
      <c r="DM23" s="93">
        <v>14</v>
      </c>
      <c r="DN23" s="93">
        <v>40</v>
      </c>
      <c r="DO23" s="93">
        <v>23</v>
      </c>
      <c r="DP23" s="93">
        <v>0</v>
      </c>
      <c r="DQ23" s="93">
        <v>0</v>
      </c>
      <c r="DR23" s="93">
        <v>14</v>
      </c>
      <c r="DS23" s="93">
        <v>11</v>
      </c>
      <c r="DT23" s="93">
        <v>78</v>
      </c>
      <c r="DU23" s="93">
        <v>12</v>
      </c>
      <c r="DV23" s="93">
        <v>0</v>
      </c>
      <c r="DW23" s="93">
        <v>0</v>
      </c>
      <c r="DX23" s="93">
        <v>9</v>
      </c>
      <c r="DY23" s="93">
        <v>30</v>
      </c>
      <c r="DZ23" s="93">
        <v>66</v>
      </c>
      <c r="EA23" s="93">
        <v>33</v>
      </c>
      <c r="EB23" s="93">
        <v>43</v>
      </c>
      <c r="EC23" s="93">
        <v>0</v>
      </c>
      <c r="ED23" s="93">
        <v>0</v>
      </c>
      <c r="EE23" s="93">
        <v>0</v>
      </c>
      <c r="EF23" s="93">
        <v>0</v>
      </c>
      <c r="EG23" s="93">
        <v>0</v>
      </c>
      <c r="EH23" s="93">
        <v>0</v>
      </c>
      <c r="EI23" s="93">
        <v>0</v>
      </c>
      <c r="EJ23" s="93">
        <v>62</v>
      </c>
      <c r="EK23" s="93">
        <v>77</v>
      </c>
      <c r="EL23" s="93">
        <v>65</v>
      </c>
      <c r="EM23" s="93">
        <v>167</v>
      </c>
      <c r="EN23" s="93">
        <v>0</v>
      </c>
      <c r="EO23" s="93">
        <v>0</v>
      </c>
      <c r="EP23" s="93">
        <v>46</v>
      </c>
      <c r="EQ23" s="93">
        <v>68</v>
      </c>
      <c r="ER23" s="93">
        <v>0</v>
      </c>
      <c r="ES23" s="93">
        <v>1</v>
      </c>
      <c r="ET23" s="93">
        <v>0</v>
      </c>
      <c r="EU23" s="93">
        <v>0</v>
      </c>
      <c r="EV23" s="93">
        <v>58</v>
      </c>
      <c r="EW23" s="93">
        <v>30</v>
      </c>
      <c r="EX23" s="93">
        <v>16</v>
      </c>
      <c r="EY23" s="93">
        <v>36</v>
      </c>
      <c r="EZ23" s="93">
        <v>117</v>
      </c>
      <c r="FA23" s="93">
        <v>0</v>
      </c>
      <c r="FB23" s="278">
        <f t="shared" si="8"/>
        <v>1105</v>
      </c>
      <c r="FC23" s="278">
        <f t="shared" si="9"/>
        <v>986</v>
      </c>
      <c r="FD23" s="276">
        <f t="shared" si="11"/>
        <v>2091</v>
      </c>
      <c r="FE23" s="276">
        <f t="shared" si="3"/>
        <v>4890</v>
      </c>
    </row>
    <row r="24" spans="1:161" ht="30" customHeight="1">
      <c r="A24" s="258" t="s">
        <v>54</v>
      </c>
      <c r="B24" s="272" t="s">
        <v>456</v>
      </c>
      <c r="C24" s="272">
        <v>51</v>
      </c>
      <c r="D24" s="93">
        <v>62</v>
      </c>
      <c r="E24" s="272">
        <v>25</v>
      </c>
      <c r="F24" s="93">
        <v>35</v>
      </c>
      <c r="G24" s="272">
        <v>14</v>
      </c>
      <c r="H24" s="93">
        <v>25</v>
      </c>
      <c r="I24" s="272">
        <v>92</v>
      </c>
      <c r="J24" s="272">
        <v>91</v>
      </c>
      <c r="K24" s="273">
        <f t="shared" si="4"/>
        <v>182</v>
      </c>
      <c r="L24" s="273">
        <f t="shared" si="4"/>
        <v>213</v>
      </c>
      <c r="M24" s="274">
        <f t="shared" si="5"/>
        <v>395</v>
      </c>
      <c r="N24" s="272">
        <v>16</v>
      </c>
      <c r="O24" s="272">
        <v>33</v>
      </c>
      <c r="P24" s="272">
        <v>22</v>
      </c>
      <c r="Q24" s="272">
        <v>65</v>
      </c>
      <c r="R24" s="272">
        <v>3</v>
      </c>
      <c r="S24" s="275">
        <v>8</v>
      </c>
      <c r="T24" s="272">
        <v>0</v>
      </c>
      <c r="U24" s="272">
        <v>2</v>
      </c>
      <c r="V24" s="272">
        <v>2</v>
      </c>
      <c r="W24" s="272">
        <v>1</v>
      </c>
      <c r="X24" s="272">
        <v>0</v>
      </c>
      <c r="Y24" s="272">
        <v>0</v>
      </c>
      <c r="Z24" s="272">
        <v>126</v>
      </c>
      <c r="AA24" s="272">
        <v>115</v>
      </c>
      <c r="AB24" s="272">
        <v>11</v>
      </c>
      <c r="AC24" s="272">
        <v>10</v>
      </c>
      <c r="AD24" s="273">
        <f t="shared" si="0"/>
        <v>180</v>
      </c>
      <c r="AE24" s="273">
        <f t="shared" si="1"/>
        <v>234</v>
      </c>
      <c r="AF24" s="276">
        <f t="shared" si="6"/>
        <v>414</v>
      </c>
      <c r="AG24" s="93">
        <v>0</v>
      </c>
      <c r="AH24" s="93">
        <v>3</v>
      </c>
      <c r="AI24" s="93">
        <v>0</v>
      </c>
      <c r="AJ24" s="93">
        <v>0</v>
      </c>
      <c r="AK24" s="93">
        <v>5</v>
      </c>
      <c r="AL24" s="93">
        <v>0</v>
      </c>
      <c r="AM24" s="93">
        <v>0</v>
      </c>
      <c r="AN24" s="93">
        <v>22</v>
      </c>
      <c r="AO24" s="93">
        <v>0</v>
      </c>
      <c r="AP24" s="93">
        <v>0</v>
      </c>
      <c r="AQ24" s="93">
        <v>0</v>
      </c>
      <c r="AR24" s="93">
        <v>0</v>
      </c>
      <c r="AS24" s="93">
        <v>4</v>
      </c>
      <c r="AT24" s="93">
        <v>5</v>
      </c>
      <c r="AU24" s="93">
        <v>0</v>
      </c>
      <c r="AV24" s="93">
        <v>0</v>
      </c>
      <c r="AW24" s="93">
        <v>1</v>
      </c>
      <c r="AX24" s="93">
        <v>0</v>
      </c>
      <c r="AY24" s="93">
        <v>5</v>
      </c>
      <c r="AZ24" s="93">
        <v>26</v>
      </c>
      <c r="BA24" s="93">
        <v>2</v>
      </c>
      <c r="BB24" s="93">
        <v>1</v>
      </c>
      <c r="BC24" s="93">
        <v>1</v>
      </c>
      <c r="BD24" s="93">
        <v>1</v>
      </c>
      <c r="BE24" s="93">
        <v>0</v>
      </c>
      <c r="BF24" s="93">
        <v>0</v>
      </c>
      <c r="BG24" s="93">
        <v>0</v>
      </c>
      <c r="BH24" s="93">
        <v>0</v>
      </c>
      <c r="BI24" s="277">
        <v>0</v>
      </c>
      <c r="BJ24" s="93">
        <v>34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6</v>
      </c>
      <c r="BR24" s="93">
        <v>10</v>
      </c>
      <c r="BS24" s="93">
        <v>3</v>
      </c>
      <c r="BT24" s="93">
        <v>5</v>
      </c>
      <c r="BU24" s="93">
        <v>77</v>
      </c>
      <c r="BV24" s="93">
        <v>56</v>
      </c>
      <c r="BW24" s="278">
        <f t="shared" si="10"/>
        <v>104</v>
      </c>
      <c r="BX24" s="278">
        <f t="shared" si="2"/>
        <v>163</v>
      </c>
      <c r="BY24" s="276">
        <f t="shared" si="7"/>
        <v>267</v>
      </c>
      <c r="BZ24" s="93">
        <v>0</v>
      </c>
      <c r="CA24" s="93">
        <v>0</v>
      </c>
      <c r="CB24" s="93">
        <v>36</v>
      </c>
      <c r="CC24" s="93">
        <v>108</v>
      </c>
      <c r="CD24" s="93">
        <v>29</v>
      </c>
      <c r="CE24" s="93">
        <v>34</v>
      </c>
      <c r="CF24" s="93">
        <v>0</v>
      </c>
      <c r="CG24" s="93">
        <v>0</v>
      </c>
      <c r="CH24" s="93">
        <v>52</v>
      </c>
      <c r="CI24" s="93">
        <v>59</v>
      </c>
      <c r="CJ24" s="93">
        <v>2</v>
      </c>
      <c r="CK24" s="93">
        <v>0</v>
      </c>
      <c r="CL24" s="93">
        <v>0</v>
      </c>
      <c r="CM24" s="93">
        <v>0</v>
      </c>
      <c r="CN24" s="93">
        <v>18</v>
      </c>
      <c r="CO24" s="93">
        <v>1</v>
      </c>
      <c r="CP24" s="93">
        <v>14</v>
      </c>
      <c r="CQ24" s="93">
        <v>0</v>
      </c>
      <c r="CR24" s="93">
        <v>0</v>
      </c>
      <c r="CS24" s="93">
        <v>0</v>
      </c>
      <c r="CT24" s="93">
        <v>0</v>
      </c>
      <c r="CU24" s="93">
        <v>0</v>
      </c>
      <c r="CV24" s="93">
        <v>0</v>
      </c>
      <c r="CW24" s="93">
        <v>0</v>
      </c>
      <c r="CX24" s="93">
        <v>0</v>
      </c>
      <c r="CY24" s="93">
        <v>0</v>
      </c>
      <c r="CZ24" s="93">
        <v>19</v>
      </c>
      <c r="DA24" s="93">
        <v>7</v>
      </c>
      <c r="DB24" s="93">
        <v>11</v>
      </c>
      <c r="DC24" s="93">
        <v>55</v>
      </c>
      <c r="DD24" s="93">
        <v>0</v>
      </c>
      <c r="DE24" s="93">
        <v>0</v>
      </c>
      <c r="DF24" s="93">
        <v>1</v>
      </c>
      <c r="DG24" s="93">
        <v>0</v>
      </c>
      <c r="DH24" s="93">
        <v>0</v>
      </c>
      <c r="DI24" s="93">
        <v>0</v>
      </c>
      <c r="DJ24" s="93">
        <v>0</v>
      </c>
      <c r="DK24" s="93">
        <v>0</v>
      </c>
      <c r="DL24" s="93">
        <v>10</v>
      </c>
      <c r="DM24" s="93">
        <v>1</v>
      </c>
      <c r="DN24" s="93">
        <v>0</v>
      </c>
      <c r="DO24" s="93">
        <v>4</v>
      </c>
      <c r="DP24" s="93">
        <v>0</v>
      </c>
      <c r="DQ24" s="93">
        <v>0</v>
      </c>
      <c r="DR24" s="93">
        <v>0</v>
      </c>
      <c r="DS24" s="93">
        <v>0</v>
      </c>
      <c r="DT24" s="93">
        <v>0</v>
      </c>
      <c r="DU24" s="93">
        <v>12</v>
      </c>
      <c r="DV24" s="93">
        <v>0</v>
      </c>
      <c r="DW24" s="93">
        <v>0</v>
      </c>
      <c r="DX24" s="93">
        <v>0</v>
      </c>
      <c r="DY24" s="93">
        <v>17</v>
      </c>
      <c r="DZ24" s="93">
        <v>0</v>
      </c>
      <c r="EA24" s="93">
        <v>0</v>
      </c>
      <c r="EB24" s="93">
        <v>43</v>
      </c>
      <c r="EC24" s="93">
        <v>0</v>
      </c>
      <c r="ED24" s="93">
        <v>0</v>
      </c>
      <c r="EE24" s="93">
        <v>0</v>
      </c>
      <c r="EF24" s="93">
        <v>134</v>
      </c>
      <c r="EG24" s="93">
        <v>77</v>
      </c>
      <c r="EH24" s="93">
        <v>0</v>
      </c>
      <c r="EI24" s="93">
        <v>0</v>
      </c>
      <c r="EJ24" s="93">
        <v>1</v>
      </c>
      <c r="EK24" s="93">
        <v>11</v>
      </c>
      <c r="EL24" s="93">
        <v>0</v>
      </c>
      <c r="EM24" s="93">
        <v>78</v>
      </c>
      <c r="EN24" s="93">
        <v>0</v>
      </c>
      <c r="EO24" s="93">
        <v>0</v>
      </c>
      <c r="EP24" s="93">
        <v>30</v>
      </c>
      <c r="EQ24" s="93">
        <v>9</v>
      </c>
      <c r="ER24" s="93">
        <v>0</v>
      </c>
      <c r="ES24" s="93">
        <v>0</v>
      </c>
      <c r="ET24" s="93">
        <v>0</v>
      </c>
      <c r="EU24" s="93">
        <v>0</v>
      </c>
      <c r="EV24" s="93">
        <v>51</v>
      </c>
      <c r="EW24" s="93">
        <v>9</v>
      </c>
      <c r="EX24" s="93">
        <v>16</v>
      </c>
      <c r="EY24" s="93">
        <v>34</v>
      </c>
      <c r="EZ24" s="93">
        <v>2</v>
      </c>
      <c r="FA24" s="93">
        <v>0</v>
      </c>
      <c r="FB24" s="278">
        <f t="shared" si="8"/>
        <v>469</v>
      </c>
      <c r="FC24" s="278">
        <f t="shared" si="9"/>
        <v>516</v>
      </c>
      <c r="FD24" s="276">
        <f t="shared" si="11"/>
        <v>985</v>
      </c>
      <c r="FE24" s="276">
        <f t="shared" si="3"/>
        <v>2061</v>
      </c>
    </row>
    <row r="25" spans="1:161" ht="30" customHeight="1">
      <c r="A25" s="258" t="s">
        <v>64</v>
      </c>
      <c r="B25" s="272" t="s">
        <v>456</v>
      </c>
      <c r="C25" s="272">
        <v>66</v>
      </c>
      <c r="D25" s="93">
        <v>91</v>
      </c>
      <c r="E25" s="272">
        <v>38</v>
      </c>
      <c r="F25" s="93">
        <v>44</v>
      </c>
      <c r="G25" s="272">
        <v>9</v>
      </c>
      <c r="H25" s="93">
        <v>18</v>
      </c>
      <c r="I25" s="272">
        <v>86</v>
      </c>
      <c r="J25" s="272">
        <v>91</v>
      </c>
      <c r="K25" s="273">
        <f t="shared" si="4"/>
        <v>199</v>
      </c>
      <c r="L25" s="273">
        <f t="shared" si="4"/>
        <v>244</v>
      </c>
      <c r="M25" s="274">
        <f t="shared" si="5"/>
        <v>443</v>
      </c>
      <c r="N25" s="272">
        <v>20</v>
      </c>
      <c r="O25" s="272">
        <v>35</v>
      </c>
      <c r="P25" s="272">
        <v>54</v>
      </c>
      <c r="Q25" s="272">
        <v>151</v>
      </c>
      <c r="R25" s="272">
        <v>1</v>
      </c>
      <c r="S25" s="275">
        <v>0</v>
      </c>
      <c r="T25" s="272">
        <v>0</v>
      </c>
      <c r="U25" s="272">
        <v>1</v>
      </c>
      <c r="V25" s="272">
        <v>2</v>
      </c>
      <c r="W25" s="272">
        <v>2</v>
      </c>
      <c r="X25" s="272">
        <v>1</v>
      </c>
      <c r="Y25" s="272">
        <v>1</v>
      </c>
      <c r="Z25" s="272">
        <v>117</v>
      </c>
      <c r="AA25" s="272">
        <v>111</v>
      </c>
      <c r="AB25" s="272">
        <v>18</v>
      </c>
      <c r="AC25" s="272">
        <v>20</v>
      </c>
      <c r="AD25" s="273">
        <f t="shared" si="0"/>
        <v>213</v>
      </c>
      <c r="AE25" s="273">
        <f t="shared" si="1"/>
        <v>321</v>
      </c>
      <c r="AF25" s="276">
        <f t="shared" si="6"/>
        <v>534</v>
      </c>
      <c r="AG25" s="93">
        <v>1</v>
      </c>
      <c r="AH25" s="93">
        <v>0</v>
      </c>
      <c r="AI25" s="93">
        <v>0</v>
      </c>
      <c r="AJ25" s="93">
        <v>0</v>
      </c>
      <c r="AK25" s="93">
        <v>16</v>
      </c>
      <c r="AL25" s="93">
        <v>1</v>
      </c>
      <c r="AM25" s="93">
        <v>2</v>
      </c>
      <c r="AN25" s="93">
        <v>14</v>
      </c>
      <c r="AO25" s="93">
        <v>5</v>
      </c>
      <c r="AP25" s="93">
        <v>12</v>
      </c>
      <c r="AQ25" s="93">
        <v>2</v>
      </c>
      <c r="AR25" s="93">
        <v>0</v>
      </c>
      <c r="AS25" s="93">
        <v>0</v>
      </c>
      <c r="AT25" s="93">
        <v>3</v>
      </c>
      <c r="AU25" s="93">
        <v>0</v>
      </c>
      <c r="AV25" s="93">
        <v>15</v>
      </c>
      <c r="AW25" s="93">
        <v>2</v>
      </c>
      <c r="AX25" s="93">
        <v>3</v>
      </c>
      <c r="AY25" s="93">
        <v>0</v>
      </c>
      <c r="AZ25" s="93">
        <v>0</v>
      </c>
      <c r="BA25" s="93">
        <v>16</v>
      </c>
      <c r="BB25" s="93">
        <v>0</v>
      </c>
      <c r="BC25" s="93">
        <v>2</v>
      </c>
      <c r="BD25" s="93">
        <v>0</v>
      </c>
      <c r="BE25" s="93">
        <v>0</v>
      </c>
      <c r="BF25" s="93">
        <v>19</v>
      </c>
      <c r="BG25" s="93">
        <v>0</v>
      </c>
      <c r="BH25" s="93">
        <v>0</v>
      </c>
      <c r="BI25" s="277">
        <v>2</v>
      </c>
      <c r="BJ25" s="93">
        <v>2</v>
      </c>
      <c r="BK25" s="93">
        <v>0</v>
      </c>
      <c r="BL25" s="93">
        <v>1</v>
      </c>
      <c r="BM25" s="93">
        <v>0</v>
      </c>
      <c r="BN25" s="93">
        <v>0</v>
      </c>
      <c r="BO25" s="93">
        <v>0</v>
      </c>
      <c r="BP25" s="93">
        <v>0</v>
      </c>
      <c r="BQ25" s="93">
        <v>3</v>
      </c>
      <c r="BR25" s="93">
        <v>0</v>
      </c>
      <c r="BS25" s="93">
        <v>0</v>
      </c>
      <c r="BT25" s="93">
        <v>0</v>
      </c>
      <c r="BU25" s="93">
        <v>90</v>
      </c>
      <c r="BV25" s="93">
        <v>47</v>
      </c>
      <c r="BW25" s="278">
        <f t="shared" si="10"/>
        <v>141</v>
      </c>
      <c r="BX25" s="278">
        <f t="shared" si="2"/>
        <v>117</v>
      </c>
      <c r="BY25" s="276">
        <f t="shared" si="7"/>
        <v>258</v>
      </c>
      <c r="BZ25" s="93">
        <v>0</v>
      </c>
      <c r="CA25" s="93">
        <v>0</v>
      </c>
      <c r="CB25" s="93">
        <v>123</v>
      </c>
      <c r="CC25" s="93">
        <v>92</v>
      </c>
      <c r="CD25" s="93">
        <v>62</v>
      </c>
      <c r="CE25" s="93">
        <v>36</v>
      </c>
      <c r="CF25" s="93">
        <v>0</v>
      </c>
      <c r="CG25" s="93">
        <v>0</v>
      </c>
      <c r="CH25" s="93">
        <v>28</v>
      </c>
      <c r="CI25" s="93">
        <v>48</v>
      </c>
      <c r="CJ25" s="93">
        <v>4</v>
      </c>
      <c r="CK25" s="93">
        <v>0</v>
      </c>
      <c r="CL25" s="93">
        <v>0</v>
      </c>
      <c r="CM25" s="93">
        <v>0</v>
      </c>
      <c r="CN25" s="93">
        <v>1</v>
      </c>
      <c r="CO25" s="93">
        <v>0</v>
      </c>
      <c r="CP25" s="93">
        <v>2</v>
      </c>
      <c r="CQ25" s="93">
        <v>0</v>
      </c>
      <c r="CR25" s="93">
        <v>0</v>
      </c>
      <c r="CS25" s="93">
        <v>0</v>
      </c>
      <c r="CT25" s="93">
        <v>11</v>
      </c>
      <c r="CU25" s="93">
        <v>0</v>
      </c>
      <c r="CV25" s="93">
        <v>2</v>
      </c>
      <c r="CW25" s="93">
        <v>0</v>
      </c>
      <c r="CX25" s="93">
        <v>0</v>
      </c>
      <c r="CY25" s="93">
        <v>0</v>
      </c>
      <c r="CZ25" s="93">
        <v>20</v>
      </c>
      <c r="DA25" s="93">
        <v>7</v>
      </c>
      <c r="DB25" s="93">
        <v>13</v>
      </c>
      <c r="DC25" s="93">
        <v>44</v>
      </c>
      <c r="DD25" s="93">
        <v>0</v>
      </c>
      <c r="DE25" s="93">
        <v>0</v>
      </c>
      <c r="DF25" s="93">
        <v>49</v>
      </c>
      <c r="DG25" s="93">
        <v>2</v>
      </c>
      <c r="DH25" s="93">
        <v>36</v>
      </c>
      <c r="DI25" s="93">
        <v>72</v>
      </c>
      <c r="DJ25" s="93">
        <v>0</v>
      </c>
      <c r="DK25" s="93">
        <v>0</v>
      </c>
      <c r="DL25" s="93">
        <v>0</v>
      </c>
      <c r="DM25" s="93">
        <v>0</v>
      </c>
      <c r="DN25" s="93">
        <v>0</v>
      </c>
      <c r="DO25" s="93">
        <v>0</v>
      </c>
      <c r="DP25" s="93">
        <v>0</v>
      </c>
      <c r="DQ25" s="93">
        <v>0</v>
      </c>
      <c r="DR25" s="93">
        <v>7</v>
      </c>
      <c r="DS25" s="93">
        <v>0</v>
      </c>
      <c r="DT25" s="93">
        <v>0</v>
      </c>
      <c r="DU25" s="93">
        <v>0</v>
      </c>
      <c r="DV25" s="93">
        <v>0</v>
      </c>
      <c r="DW25" s="93">
        <v>0</v>
      </c>
      <c r="DX25" s="93">
        <v>6</v>
      </c>
      <c r="DY25" s="93">
        <v>0</v>
      </c>
      <c r="DZ25" s="93">
        <v>15</v>
      </c>
      <c r="EA25" s="93">
        <v>0</v>
      </c>
      <c r="EB25" s="93">
        <v>44</v>
      </c>
      <c r="EC25" s="93">
        <v>0</v>
      </c>
      <c r="ED25" s="93">
        <v>44</v>
      </c>
      <c r="EE25" s="93">
        <v>0</v>
      </c>
      <c r="EF25" s="93">
        <v>202</v>
      </c>
      <c r="EG25" s="93">
        <v>154</v>
      </c>
      <c r="EH25" s="93">
        <v>0</v>
      </c>
      <c r="EI25" s="93">
        <v>0</v>
      </c>
      <c r="EJ25" s="93">
        <v>64</v>
      </c>
      <c r="EK25" s="93">
        <v>11</v>
      </c>
      <c r="EL25" s="93">
        <v>35</v>
      </c>
      <c r="EM25" s="93">
        <v>78</v>
      </c>
      <c r="EN25" s="93">
        <v>0</v>
      </c>
      <c r="EO25" s="93">
        <v>0</v>
      </c>
      <c r="EP25" s="93">
        <v>42</v>
      </c>
      <c r="EQ25" s="93">
        <v>12</v>
      </c>
      <c r="ER25" s="93">
        <v>0</v>
      </c>
      <c r="ES25" s="93">
        <v>0</v>
      </c>
      <c r="ET25" s="93">
        <v>0</v>
      </c>
      <c r="EU25" s="93">
        <v>0</v>
      </c>
      <c r="EV25" s="93">
        <v>0</v>
      </c>
      <c r="EW25" s="93">
        <v>0</v>
      </c>
      <c r="EX25" s="93">
        <v>15</v>
      </c>
      <c r="EY25" s="93">
        <v>35</v>
      </c>
      <c r="EZ25" s="93">
        <v>1</v>
      </c>
      <c r="FA25" s="93">
        <v>0</v>
      </c>
      <c r="FB25" s="278">
        <f t="shared" si="8"/>
        <v>826</v>
      </c>
      <c r="FC25" s="278">
        <f t="shared" si="9"/>
        <v>591</v>
      </c>
      <c r="FD25" s="276">
        <f t="shared" si="11"/>
        <v>1417</v>
      </c>
      <c r="FE25" s="276">
        <f t="shared" si="3"/>
        <v>2652</v>
      </c>
    </row>
    <row r="26" spans="1:161" ht="30" customHeight="1">
      <c r="A26" s="258" t="s">
        <v>57</v>
      </c>
      <c r="B26" s="272" t="s">
        <v>456</v>
      </c>
      <c r="C26" s="272">
        <v>119</v>
      </c>
      <c r="D26" s="93">
        <v>118</v>
      </c>
      <c r="E26" s="272">
        <v>35</v>
      </c>
      <c r="F26" s="93">
        <v>43</v>
      </c>
      <c r="G26" s="272">
        <v>20</v>
      </c>
      <c r="H26" s="93">
        <v>17</v>
      </c>
      <c r="I26" s="272">
        <v>223</v>
      </c>
      <c r="J26" s="272">
        <v>240</v>
      </c>
      <c r="K26" s="273">
        <f t="shared" si="4"/>
        <v>397</v>
      </c>
      <c r="L26" s="273">
        <f t="shared" si="4"/>
        <v>418</v>
      </c>
      <c r="M26" s="274">
        <f t="shared" si="5"/>
        <v>815</v>
      </c>
      <c r="N26" s="272">
        <v>14</v>
      </c>
      <c r="O26" s="272">
        <v>35</v>
      </c>
      <c r="P26" s="272">
        <v>64</v>
      </c>
      <c r="Q26" s="272">
        <v>156</v>
      </c>
      <c r="R26" s="272">
        <v>1</v>
      </c>
      <c r="S26" s="275">
        <v>6</v>
      </c>
      <c r="T26" s="272">
        <v>4</v>
      </c>
      <c r="U26" s="272">
        <v>4</v>
      </c>
      <c r="V26" s="272">
        <v>2</v>
      </c>
      <c r="W26" s="272">
        <v>0</v>
      </c>
      <c r="X26" s="272">
        <v>0</v>
      </c>
      <c r="Y26" s="272">
        <v>0</v>
      </c>
      <c r="Z26" s="272">
        <v>158</v>
      </c>
      <c r="AA26" s="272">
        <v>176</v>
      </c>
      <c r="AB26" s="272">
        <v>11</v>
      </c>
      <c r="AC26" s="272">
        <v>9</v>
      </c>
      <c r="AD26" s="273">
        <f t="shared" si="0"/>
        <v>254</v>
      </c>
      <c r="AE26" s="273">
        <f t="shared" si="1"/>
        <v>386</v>
      </c>
      <c r="AF26" s="276">
        <f t="shared" si="6"/>
        <v>640</v>
      </c>
      <c r="AG26" s="93">
        <v>3</v>
      </c>
      <c r="AH26" s="93">
        <v>12</v>
      </c>
      <c r="AI26" s="93">
        <v>1</v>
      </c>
      <c r="AJ26" s="93">
        <v>8</v>
      </c>
      <c r="AK26" s="93">
        <v>8</v>
      </c>
      <c r="AL26" s="93">
        <v>2</v>
      </c>
      <c r="AM26" s="93">
        <v>0</v>
      </c>
      <c r="AN26" s="93">
        <v>0</v>
      </c>
      <c r="AO26" s="93">
        <v>0</v>
      </c>
      <c r="AP26" s="93">
        <v>3</v>
      </c>
      <c r="AQ26" s="93">
        <v>0</v>
      </c>
      <c r="AR26" s="93">
        <v>4</v>
      </c>
      <c r="AS26" s="93">
        <v>0</v>
      </c>
      <c r="AT26" s="93">
        <v>0</v>
      </c>
      <c r="AU26" s="93">
        <v>0</v>
      </c>
      <c r="AV26" s="93">
        <v>0</v>
      </c>
      <c r="AW26" s="93">
        <v>3</v>
      </c>
      <c r="AX26" s="93">
        <v>3</v>
      </c>
      <c r="AY26" s="93">
        <v>0</v>
      </c>
      <c r="AZ26" s="93">
        <v>24</v>
      </c>
      <c r="BA26" s="93">
        <v>22</v>
      </c>
      <c r="BB26" s="93">
        <v>0</v>
      </c>
      <c r="BC26" s="93">
        <v>0</v>
      </c>
      <c r="BD26" s="93">
        <v>0</v>
      </c>
      <c r="BE26" s="93">
        <v>0</v>
      </c>
      <c r="BF26" s="93">
        <v>0</v>
      </c>
      <c r="BG26" s="93">
        <v>0</v>
      </c>
      <c r="BH26" s="93">
        <v>0</v>
      </c>
      <c r="BI26" s="277">
        <v>0</v>
      </c>
      <c r="BJ26" s="93">
        <v>0</v>
      </c>
      <c r="BK26" s="93">
        <v>0</v>
      </c>
      <c r="BL26" s="93">
        <v>0</v>
      </c>
      <c r="BM26" s="93">
        <v>0</v>
      </c>
      <c r="BN26" s="93">
        <v>0</v>
      </c>
      <c r="BO26" s="93">
        <v>0</v>
      </c>
      <c r="BP26" s="93">
        <v>0</v>
      </c>
      <c r="BQ26" s="93">
        <v>0</v>
      </c>
      <c r="BR26" s="93">
        <v>0</v>
      </c>
      <c r="BS26" s="93">
        <v>0</v>
      </c>
      <c r="BT26" s="93">
        <v>0</v>
      </c>
      <c r="BU26" s="93">
        <v>183</v>
      </c>
      <c r="BV26" s="93">
        <v>82</v>
      </c>
      <c r="BW26" s="278">
        <f t="shared" si="10"/>
        <v>220</v>
      </c>
      <c r="BX26" s="278">
        <f t="shared" si="2"/>
        <v>138</v>
      </c>
      <c r="BY26" s="276">
        <f t="shared" si="7"/>
        <v>358</v>
      </c>
      <c r="BZ26" s="93">
        <v>0</v>
      </c>
      <c r="CA26" s="93">
        <v>0</v>
      </c>
      <c r="CB26" s="93">
        <v>0</v>
      </c>
      <c r="CC26" s="93">
        <v>11</v>
      </c>
      <c r="CD26" s="93">
        <v>0</v>
      </c>
      <c r="CE26" s="93">
        <v>0</v>
      </c>
      <c r="CF26" s="93">
        <v>0</v>
      </c>
      <c r="CG26" s="93">
        <v>0</v>
      </c>
      <c r="CH26" s="93">
        <v>14</v>
      </c>
      <c r="CI26" s="93">
        <v>11</v>
      </c>
      <c r="CJ26" s="93">
        <v>23</v>
      </c>
      <c r="CK26" s="93">
        <v>40</v>
      </c>
      <c r="CL26" s="93">
        <v>0</v>
      </c>
      <c r="CM26" s="93">
        <v>0</v>
      </c>
      <c r="CN26" s="93">
        <v>3</v>
      </c>
      <c r="CO26" s="93">
        <v>6</v>
      </c>
      <c r="CP26" s="93">
        <v>0</v>
      </c>
      <c r="CQ26" s="93">
        <v>1</v>
      </c>
      <c r="CR26" s="93">
        <v>0</v>
      </c>
      <c r="CS26" s="93">
        <v>0</v>
      </c>
      <c r="CT26" s="93">
        <v>13</v>
      </c>
      <c r="CU26" s="93">
        <v>0</v>
      </c>
      <c r="CV26" s="93">
        <v>58</v>
      </c>
      <c r="CW26" s="93">
        <v>34</v>
      </c>
      <c r="CX26" s="93">
        <v>0</v>
      </c>
      <c r="CY26" s="93">
        <v>0</v>
      </c>
      <c r="CZ26" s="93">
        <v>0</v>
      </c>
      <c r="DA26" s="93">
        <v>0</v>
      </c>
      <c r="DB26" s="93">
        <v>0</v>
      </c>
      <c r="DC26" s="93">
        <v>0</v>
      </c>
      <c r="DD26" s="93">
        <v>0</v>
      </c>
      <c r="DE26" s="93">
        <v>0</v>
      </c>
      <c r="DF26" s="93">
        <v>25</v>
      </c>
      <c r="DG26" s="93">
        <v>2</v>
      </c>
      <c r="DH26" s="93">
        <v>12</v>
      </c>
      <c r="DI26" s="93">
        <v>30</v>
      </c>
      <c r="DJ26" s="93">
        <v>0</v>
      </c>
      <c r="DK26" s="93">
        <v>0</v>
      </c>
      <c r="DL26" s="93">
        <v>0</v>
      </c>
      <c r="DM26" s="93">
        <v>0</v>
      </c>
      <c r="DN26" s="93">
        <v>0</v>
      </c>
      <c r="DO26" s="93">
        <v>0</v>
      </c>
      <c r="DP26" s="93">
        <v>0</v>
      </c>
      <c r="DQ26" s="93">
        <v>0</v>
      </c>
      <c r="DR26" s="93">
        <v>0</v>
      </c>
      <c r="DS26" s="93">
        <v>15</v>
      </c>
      <c r="DT26" s="93">
        <v>32</v>
      </c>
      <c r="DU26" s="93">
        <v>96</v>
      </c>
      <c r="DV26" s="93">
        <v>0</v>
      </c>
      <c r="DW26" s="93">
        <v>0</v>
      </c>
      <c r="DX26" s="93">
        <v>0</v>
      </c>
      <c r="DY26" s="93">
        <v>0</v>
      </c>
      <c r="DZ26" s="93">
        <v>0</v>
      </c>
      <c r="EA26" s="93">
        <v>0</v>
      </c>
      <c r="EB26" s="93">
        <v>0</v>
      </c>
      <c r="EC26" s="93">
        <v>0</v>
      </c>
      <c r="ED26" s="93">
        <v>0</v>
      </c>
      <c r="EE26" s="93">
        <v>0</v>
      </c>
      <c r="EF26" s="93">
        <v>0</v>
      </c>
      <c r="EG26" s="93">
        <v>0</v>
      </c>
      <c r="EH26" s="93">
        <v>0</v>
      </c>
      <c r="EI26" s="93">
        <v>0</v>
      </c>
      <c r="EJ26" s="93">
        <v>23</v>
      </c>
      <c r="EK26" s="93">
        <v>12</v>
      </c>
      <c r="EL26" s="93">
        <v>5</v>
      </c>
      <c r="EM26" s="93">
        <v>0</v>
      </c>
      <c r="EN26" s="93">
        <v>0</v>
      </c>
      <c r="EO26" s="93">
        <v>0</v>
      </c>
      <c r="EP26" s="93">
        <v>15</v>
      </c>
      <c r="EQ26" s="93">
        <v>7</v>
      </c>
      <c r="ER26" s="93">
        <v>26</v>
      </c>
      <c r="ES26" s="93">
        <v>0</v>
      </c>
      <c r="ET26" s="93">
        <v>0</v>
      </c>
      <c r="EU26" s="93">
        <v>0</v>
      </c>
      <c r="EV26" s="93">
        <v>0</v>
      </c>
      <c r="EW26" s="93">
        <v>0</v>
      </c>
      <c r="EX26" s="93">
        <v>0</v>
      </c>
      <c r="EY26" s="93">
        <v>0</v>
      </c>
      <c r="EZ26" s="93">
        <v>5</v>
      </c>
      <c r="FA26" s="93">
        <v>27</v>
      </c>
      <c r="FB26" s="278">
        <f t="shared" si="8"/>
        <v>254</v>
      </c>
      <c r="FC26" s="278">
        <f t="shared" si="9"/>
        <v>292</v>
      </c>
      <c r="FD26" s="276">
        <f t="shared" si="11"/>
        <v>546</v>
      </c>
      <c r="FE26" s="276">
        <f t="shared" si="3"/>
        <v>2359</v>
      </c>
    </row>
    <row r="27" spans="1:161" ht="30" customHeight="1">
      <c r="A27" s="258" t="s">
        <v>20</v>
      </c>
      <c r="B27" s="272" t="s">
        <v>456</v>
      </c>
      <c r="C27" s="272">
        <v>125</v>
      </c>
      <c r="D27" s="93">
        <v>132</v>
      </c>
      <c r="E27" s="272">
        <v>39</v>
      </c>
      <c r="F27" s="93">
        <v>55</v>
      </c>
      <c r="G27" s="272">
        <v>11</v>
      </c>
      <c r="H27" s="93">
        <v>34</v>
      </c>
      <c r="I27" s="272">
        <v>157</v>
      </c>
      <c r="J27" s="272">
        <v>186</v>
      </c>
      <c r="K27" s="273">
        <f t="shared" si="4"/>
        <v>332</v>
      </c>
      <c r="L27" s="273">
        <f t="shared" si="4"/>
        <v>407</v>
      </c>
      <c r="M27" s="274">
        <f t="shared" si="5"/>
        <v>739</v>
      </c>
      <c r="N27" s="272">
        <v>26</v>
      </c>
      <c r="O27" s="272">
        <v>54</v>
      </c>
      <c r="P27" s="272">
        <v>46</v>
      </c>
      <c r="Q27" s="272">
        <v>120</v>
      </c>
      <c r="R27" s="272">
        <v>6</v>
      </c>
      <c r="S27" s="275">
        <v>13</v>
      </c>
      <c r="T27" s="272">
        <v>3</v>
      </c>
      <c r="U27" s="272">
        <v>0</v>
      </c>
      <c r="V27" s="272">
        <v>2</v>
      </c>
      <c r="W27" s="272">
        <v>1</v>
      </c>
      <c r="X27" s="272">
        <v>1</v>
      </c>
      <c r="Y27" s="272">
        <v>1</v>
      </c>
      <c r="Z27" s="272">
        <v>94</v>
      </c>
      <c r="AA27" s="272">
        <v>12</v>
      </c>
      <c r="AB27" s="272">
        <v>19</v>
      </c>
      <c r="AC27" s="272">
        <v>26</v>
      </c>
      <c r="AD27" s="273">
        <f t="shared" si="0"/>
        <v>197</v>
      </c>
      <c r="AE27" s="273">
        <f t="shared" si="1"/>
        <v>227</v>
      </c>
      <c r="AF27" s="276">
        <f t="shared" si="6"/>
        <v>424</v>
      </c>
      <c r="AG27" s="93">
        <v>6</v>
      </c>
      <c r="AH27" s="93">
        <v>27</v>
      </c>
      <c r="AI27" s="93">
        <v>2</v>
      </c>
      <c r="AJ27" s="93">
        <v>5</v>
      </c>
      <c r="AK27" s="93">
        <v>0</v>
      </c>
      <c r="AL27" s="93">
        <v>0</v>
      </c>
      <c r="AM27" s="93">
        <v>26</v>
      </c>
      <c r="AN27" s="93">
        <v>11</v>
      </c>
      <c r="AO27" s="93">
        <v>0</v>
      </c>
      <c r="AP27" s="93">
        <v>0</v>
      </c>
      <c r="AQ27" s="93">
        <v>6</v>
      </c>
      <c r="AR27" s="93">
        <v>0</v>
      </c>
      <c r="AS27" s="93">
        <v>0</v>
      </c>
      <c r="AT27" s="93">
        <v>0</v>
      </c>
      <c r="AU27" s="93">
        <v>2</v>
      </c>
      <c r="AV27" s="93">
        <v>1</v>
      </c>
      <c r="AW27" s="93">
        <v>4</v>
      </c>
      <c r="AX27" s="93">
        <v>0</v>
      </c>
      <c r="AY27" s="93">
        <v>17</v>
      </c>
      <c r="AZ27" s="93">
        <v>0</v>
      </c>
      <c r="BA27" s="93">
        <v>4</v>
      </c>
      <c r="BB27" s="93">
        <v>0</v>
      </c>
      <c r="BC27" s="93">
        <v>1</v>
      </c>
      <c r="BD27" s="93">
        <v>0</v>
      </c>
      <c r="BE27" s="93">
        <v>14</v>
      </c>
      <c r="BF27" s="93">
        <v>3</v>
      </c>
      <c r="BG27" s="93">
        <v>0</v>
      </c>
      <c r="BH27" s="93">
        <v>11</v>
      </c>
      <c r="BI27" s="277">
        <v>0</v>
      </c>
      <c r="BJ27" s="93">
        <v>0</v>
      </c>
      <c r="BK27" s="93">
        <v>0</v>
      </c>
      <c r="BL27" s="93">
        <v>0</v>
      </c>
      <c r="BM27" s="93">
        <v>7</v>
      </c>
      <c r="BN27" s="93">
        <v>1</v>
      </c>
      <c r="BO27" s="93">
        <v>6</v>
      </c>
      <c r="BP27" s="93">
        <v>30</v>
      </c>
      <c r="BQ27" s="93">
        <v>1</v>
      </c>
      <c r="BR27" s="93">
        <v>5</v>
      </c>
      <c r="BS27" s="93">
        <v>3</v>
      </c>
      <c r="BT27" s="93">
        <v>2</v>
      </c>
      <c r="BU27" s="93">
        <v>87</v>
      </c>
      <c r="BV27" s="93">
        <v>46</v>
      </c>
      <c r="BW27" s="278">
        <f t="shared" si="10"/>
        <v>186</v>
      </c>
      <c r="BX27" s="278">
        <f t="shared" si="2"/>
        <v>142</v>
      </c>
      <c r="BY27" s="276">
        <f t="shared" si="7"/>
        <v>328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14</v>
      </c>
      <c r="CI27" s="93">
        <v>10</v>
      </c>
      <c r="CJ27" s="93">
        <v>63</v>
      </c>
      <c r="CK27" s="93">
        <v>80</v>
      </c>
      <c r="CL27" s="93">
        <v>0</v>
      </c>
      <c r="CM27" s="93">
        <v>0</v>
      </c>
      <c r="CN27" s="93">
        <v>19</v>
      </c>
      <c r="CO27" s="93">
        <v>12</v>
      </c>
      <c r="CP27" s="93">
        <v>33</v>
      </c>
      <c r="CQ27" s="93">
        <v>19</v>
      </c>
      <c r="CR27" s="93">
        <v>0</v>
      </c>
      <c r="CS27" s="93">
        <v>0</v>
      </c>
      <c r="CT27" s="93">
        <v>7</v>
      </c>
      <c r="CU27" s="93">
        <v>2</v>
      </c>
      <c r="CV27" s="93">
        <v>79</v>
      </c>
      <c r="CW27" s="93">
        <v>52</v>
      </c>
      <c r="CX27" s="93">
        <v>0</v>
      </c>
      <c r="CY27" s="93">
        <v>0</v>
      </c>
      <c r="CZ27" s="93">
        <v>1</v>
      </c>
      <c r="DA27" s="93">
        <v>0</v>
      </c>
      <c r="DB27" s="93">
        <v>4</v>
      </c>
      <c r="DC27" s="93">
        <v>2</v>
      </c>
      <c r="DD27" s="93">
        <v>0</v>
      </c>
      <c r="DE27" s="93">
        <v>0</v>
      </c>
      <c r="DF27" s="93">
        <v>46</v>
      </c>
      <c r="DG27" s="93">
        <v>0</v>
      </c>
      <c r="DH27" s="93">
        <v>99</v>
      </c>
      <c r="DI27" s="93">
        <v>170</v>
      </c>
      <c r="DJ27" s="93">
        <v>0</v>
      </c>
      <c r="DK27" s="93">
        <v>0</v>
      </c>
      <c r="DL27" s="93">
        <v>15</v>
      </c>
      <c r="DM27" s="93">
        <v>16</v>
      </c>
      <c r="DN27" s="93">
        <v>24</v>
      </c>
      <c r="DO27" s="93">
        <v>8</v>
      </c>
      <c r="DP27" s="93">
        <v>0</v>
      </c>
      <c r="DQ27" s="93">
        <v>0</v>
      </c>
      <c r="DR27" s="93">
        <v>13</v>
      </c>
      <c r="DS27" s="93">
        <v>113</v>
      </c>
      <c r="DT27" s="93">
        <v>27</v>
      </c>
      <c r="DU27" s="93">
        <v>79</v>
      </c>
      <c r="DV27" s="93">
        <v>0</v>
      </c>
      <c r="DW27" s="93">
        <v>0</v>
      </c>
      <c r="DX27" s="93">
        <v>0</v>
      </c>
      <c r="DY27" s="93">
        <v>0</v>
      </c>
      <c r="DZ27" s="93">
        <v>0</v>
      </c>
      <c r="EA27" s="93">
        <v>0</v>
      </c>
      <c r="EB27" s="93">
        <v>0</v>
      </c>
      <c r="EC27" s="93">
        <v>0</v>
      </c>
      <c r="ED27" s="93">
        <v>0</v>
      </c>
      <c r="EE27" s="93">
        <v>0</v>
      </c>
      <c r="EF27" s="93">
        <v>0</v>
      </c>
      <c r="EG27" s="93">
        <v>0</v>
      </c>
      <c r="EH27" s="93">
        <v>0</v>
      </c>
      <c r="EI27" s="93">
        <v>0</v>
      </c>
      <c r="EJ27" s="93">
        <v>0</v>
      </c>
      <c r="EK27" s="93">
        <v>0</v>
      </c>
      <c r="EL27" s="93">
        <v>0</v>
      </c>
      <c r="EM27" s="93">
        <v>0</v>
      </c>
      <c r="EN27" s="93">
        <v>0</v>
      </c>
      <c r="EO27" s="93">
        <v>0</v>
      </c>
      <c r="EP27" s="93">
        <v>26</v>
      </c>
      <c r="EQ27" s="93">
        <v>0</v>
      </c>
      <c r="ER27" s="93">
        <v>38</v>
      </c>
      <c r="ES27" s="93">
        <v>0</v>
      </c>
      <c r="ET27" s="93">
        <v>0</v>
      </c>
      <c r="EU27" s="93">
        <v>0</v>
      </c>
      <c r="EV27" s="93">
        <v>0</v>
      </c>
      <c r="EW27" s="93">
        <v>0</v>
      </c>
      <c r="EX27" s="93">
        <v>0</v>
      </c>
      <c r="EY27" s="93">
        <v>0</v>
      </c>
      <c r="EZ27" s="93">
        <v>54</v>
      </c>
      <c r="FA27" s="93">
        <v>78</v>
      </c>
      <c r="FB27" s="278">
        <f t="shared" si="8"/>
        <v>562</v>
      </c>
      <c r="FC27" s="278">
        <f t="shared" si="9"/>
        <v>641</v>
      </c>
      <c r="FD27" s="276">
        <f t="shared" si="11"/>
        <v>1203</v>
      </c>
      <c r="FE27" s="276">
        <f t="shared" si="3"/>
        <v>2694</v>
      </c>
    </row>
    <row r="28" spans="1:161" ht="30" customHeight="1">
      <c r="A28" s="258" t="s">
        <v>66</v>
      </c>
      <c r="B28" s="272" t="s">
        <v>456</v>
      </c>
      <c r="C28" s="272">
        <v>155</v>
      </c>
      <c r="D28" s="93">
        <v>169</v>
      </c>
      <c r="E28" s="272">
        <v>27</v>
      </c>
      <c r="F28" s="93">
        <v>68</v>
      </c>
      <c r="G28" s="272">
        <v>15</v>
      </c>
      <c r="H28" s="93">
        <v>31</v>
      </c>
      <c r="I28" s="272">
        <v>267</v>
      </c>
      <c r="J28" s="272">
        <v>339</v>
      </c>
      <c r="K28" s="273">
        <f t="shared" si="4"/>
        <v>464</v>
      </c>
      <c r="L28" s="273">
        <f t="shared" si="4"/>
        <v>607</v>
      </c>
      <c r="M28" s="274">
        <f t="shared" si="5"/>
        <v>1071</v>
      </c>
      <c r="N28" s="272">
        <v>33</v>
      </c>
      <c r="O28" s="272">
        <v>63</v>
      </c>
      <c r="P28" s="272">
        <v>83</v>
      </c>
      <c r="Q28" s="272">
        <v>207</v>
      </c>
      <c r="R28" s="272">
        <v>5</v>
      </c>
      <c r="S28" s="275">
        <v>13</v>
      </c>
      <c r="T28" s="272">
        <v>5</v>
      </c>
      <c r="U28" s="272">
        <v>1</v>
      </c>
      <c r="V28" s="272">
        <v>3</v>
      </c>
      <c r="W28" s="272">
        <v>2</v>
      </c>
      <c r="X28" s="272">
        <v>1</v>
      </c>
      <c r="Y28" s="272">
        <v>1</v>
      </c>
      <c r="Z28" s="272">
        <v>302</v>
      </c>
      <c r="AA28" s="272">
        <v>318</v>
      </c>
      <c r="AB28" s="272">
        <v>24</v>
      </c>
      <c r="AC28" s="272">
        <v>25</v>
      </c>
      <c r="AD28" s="273">
        <f t="shared" si="0"/>
        <v>456</v>
      </c>
      <c r="AE28" s="273">
        <f t="shared" si="1"/>
        <v>630</v>
      </c>
      <c r="AF28" s="276">
        <f t="shared" si="6"/>
        <v>1086</v>
      </c>
      <c r="AG28" s="93">
        <v>10</v>
      </c>
      <c r="AH28" s="93">
        <v>8</v>
      </c>
      <c r="AI28" s="93">
        <v>4</v>
      </c>
      <c r="AJ28" s="93">
        <v>22</v>
      </c>
      <c r="AK28" s="93">
        <v>6</v>
      </c>
      <c r="AL28" s="93">
        <v>1</v>
      </c>
      <c r="AM28" s="93">
        <v>1</v>
      </c>
      <c r="AN28" s="93">
        <v>3</v>
      </c>
      <c r="AO28" s="93">
        <v>6</v>
      </c>
      <c r="AP28" s="93">
        <v>13</v>
      </c>
      <c r="AQ28" s="93">
        <v>5</v>
      </c>
      <c r="AR28" s="93">
        <v>19</v>
      </c>
      <c r="AS28" s="93">
        <v>4</v>
      </c>
      <c r="AT28" s="93">
        <v>1</v>
      </c>
      <c r="AU28" s="93">
        <v>4</v>
      </c>
      <c r="AV28" s="93">
        <v>0</v>
      </c>
      <c r="AW28" s="93">
        <v>12</v>
      </c>
      <c r="AX28" s="93">
        <v>1</v>
      </c>
      <c r="AY28" s="93">
        <v>0</v>
      </c>
      <c r="AZ28" s="93">
        <v>0</v>
      </c>
      <c r="BA28" s="93">
        <v>4</v>
      </c>
      <c r="BB28" s="93">
        <v>33</v>
      </c>
      <c r="BC28" s="93">
        <v>25</v>
      </c>
      <c r="BD28" s="93">
        <v>62</v>
      </c>
      <c r="BE28" s="93">
        <v>6</v>
      </c>
      <c r="BF28" s="93">
        <v>5</v>
      </c>
      <c r="BG28" s="93">
        <v>0</v>
      </c>
      <c r="BH28" s="93">
        <v>0</v>
      </c>
      <c r="BI28" s="277">
        <v>0</v>
      </c>
      <c r="BJ28" s="93">
        <v>48</v>
      </c>
      <c r="BK28" s="93">
        <v>8</v>
      </c>
      <c r="BL28" s="93">
        <v>31</v>
      </c>
      <c r="BM28" s="93">
        <v>20</v>
      </c>
      <c r="BN28" s="93">
        <v>37</v>
      </c>
      <c r="BO28" s="93">
        <v>0</v>
      </c>
      <c r="BP28" s="93">
        <v>0</v>
      </c>
      <c r="BQ28" s="93">
        <v>3</v>
      </c>
      <c r="BR28" s="93">
        <v>2</v>
      </c>
      <c r="BS28" s="93">
        <v>5</v>
      </c>
      <c r="BT28" s="93">
        <v>6</v>
      </c>
      <c r="BU28" s="93">
        <v>318</v>
      </c>
      <c r="BV28" s="93">
        <v>188</v>
      </c>
      <c r="BW28" s="278">
        <f t="shared" si="10"/>
        <v>441</v>
      </c>
      <c r="BX28" s="278">
        <f t="shared" si="2"/>
        <v>480</v>
      </c>
      <c r="BY28" s="276">
        <f t="shared" si="7"/>
        <v>921</v>
      </c>
      <c r="BZ28" s="93">
        <v>0</v>
      </c>
      <c r="CA28" s="93">
        <v>0</v>
      </c>
      <c r="CB28" s="93">
        <v>0</v>
      </c>
      <c r="CC28" s="93">
        <v>34</v>
      </c>
      <c r="CD28" s="93">
        <v>23</v>
      </c>
      <c r="CE28" s="93">
        <v>21</v>
      </c>
      <c r="CF28" s="93">
        <v>0</v>
      </c>
      <c r="CG28" s="93">
        <v>0</v>
      </c>
      <c r="CH28" s="93">
        <v>5</v>
      </c>
      <c r="CI28" s="93">
        <v>0</v>
      </c>
      <c r="CJ28" s="93">
        <v>31</v>
      </c>
      <c r="CK28" s="93">
        <v>49</v>
      </c>
      <c r="CL28" s="93">
        <v>0</v>
      </c>
      <c r="CM28" s="93">
        <v>0</v>
      </c>
      <c r="CN28" s="93">
        <v>49</v>
      </c>
      <c r="CO28" s="93">
        <v>55</v>
      </c>
      <c r="CP28" s="93">
        <v>54</v>
      </c>
      <c r="CQ28" s="93">
        <v>79</v>
      </c>
      <c r="CR28" s="93">
        <v>0</v>
      </c>
      <c r="CS28" s="93">
        <v>0</v>
      </c>
      <c r="CT28" s="93">
        <v>39</v>
      </c>
      <c r="CU28" s="93">
        <v>0</v>
      </c>
      <c r="CV28" s="93">
        <v>0</v>
      </c>
      <c r="CW28" s="93">
        <v>39</v>
      </c>
      <c r="CX28" s="93">
        <v>0</v>
      </c>
      <c r="CY28" s="93">
        <v>0</v>
      </c>
      <c r="CZ28" s="93">
        <v>17</v>
      </c>
      <c r="DA28" s="93">
        <v>7</v>
      </c>
      <c r="DB28" s="93">
        <v>17</v>
      </c>
      <c r="DC28" s="93">
        <v>30</v>
      </c>
      <c r="DD28" s="93">
        <v>0</v>
      </c>
      <c r="DE28" s="93">
        <v>0</v>
      </c>
      <c r="DF28" s="93">
        <v>38</v>
      </c>
      <c r="DG28" s="93">
        <v>51</v>
      </c>
      <c r="DH28" s="93">
        <v>10</v>
      </c>
      <c r="DI28" s="93">
        <v>6</v>
      </c>
      <c r="DJ28" s="93">
        <v>0</v>
      </c>
      <c r="DK28" s="93">
        <v>0</v>
      </c>
      <c r="DL28" s="93">
        <v>16</v>
      </c>
      <c r="DM28" s="93">
        <v>12</v>
      </c>
      <c r="DN28" s="93">
        <v>22</v>
      </c>
      <c r="DO28" s="93">
        <v>11</v>
      </c>
      <c r="DP28" s="93">
        <v>0</v>
      </c>
      <c r="DQ28" s="93">
        <v>0</v>
      </c>
      <c r="DR28" s="93">
        <v>5</v>
      </c>
      <c r="DS28" s="93">
        <v>3</v>
      </c>
      <c r="DT28" s="93">
        <v>58</v>
      </c>
      <c r="DU28" s="93">
        <v>64</v>
      </c>
      <c r="DV28" s="93">
        <v>0</v>
      </c>
      <c r="DW28" s="93">
        <v>0</v>
      </c>
      <c r="DX28" s="93">
        <v>6</v>
      </c>
      <c r="DY28" s="93">
        <v>0</v>
      </c>
      <c r="DZ28" s="93">
        <v>17</v>
      </c>
      <c r="EA28" s="93">
        <v>7</v>
      </c>
      <c r="EB28" s="93">
        <v>0</v>
      </c>
      <c r="EC28" s="93">
        <v>0</v>
      </c>
      <c r="ED28" s="93">
        <v>0</v>
      </c>
      <c r="EE28" s="93">
        <v>0</v>
      </c>
      <c r="EF28" s="93">
        <v>131</v>
      </c>
      <c r="EG28" s="93">
        <v>173</v>
      </c>
      <c r="EH28" s="93">
        <v>0</v>
      </c>
      <c r="EI28" s="93">
        <v>0</v>
      </c>
      <c r="EJ28" s="93">
        <v>99</v>
      </c>
      <c r="EK28" s="93">
        <v>0</v>
      </c>
      <c r="EL28" s="93">
        <v>65</v>
      </c>
      <c r="EM28" s="93">
        <v>0</v>
      </c>
      <c r="EN28" s="93">
        <v>0</v>
      </c>
      <c r="EO28" s="93">
        <v>0</v>
      </c>
      <c r="EP28" s="93">
        <v>80</v>
      </c>
      <c r="EQ28" s="93">
        <v>93</v>
      </c>
      <c r="ER28" s="93">
        <v>36</v>
      </c>
      <c r="ES28" s="93">
        <v>20</v>
      </c>
      <c r="ET28" s="93">
        <v>0</v>
      </c>
      <c r="EU28" s="93">
        <v>0</v>
      </c>
      <c r="EV28" s="93">
        <v>5</v>
      </c>
      <c r="EW28" s="93">
        <v>14</v>
      </c>
      <c r="EX28" s="93">
        <v>0</v>
      </c>
      <c r="EY28" s="93">
        <v>0</v>
      </c>
      <c r="EZ28" s="93">
        <v>31</v>
      </c>
      <c r="FA28" s="93">
        <v>0</v>
      </c>
      <c r="FB28" s="278">
        <f t="shared" si="8"/>
        <v>854</v>
      </c>
      <c r="FC28" s="278">
        <f t="shared" si="9"/>
        <v>768</v>
      </c>
      <c r="FD28" s="276">
        <f t="shared" si="11"/>
        <v>1622</v>
      </c>
      <c r="FE28" s="276">
        <f t="shared" si="3"/>
        <v>4700</v>
      </c>
    </row>
    <row r="29" spans="1:161" ht="30" customHeight="1">
      <c r="A29" s="258" t="s">
        <v>38</v>
      </c>
      <c r="B29" s="272" t="s">
        <v>456</v>
      </c>
      <c r="C29" s="272">
        <v>133</v>
      </c>
      <c r="D29" s="93">
        <v>122</v>
      </c>
      <c r="E29" s="272">
        <v>38</v>
      </c>
      <c r="F29" s="93">
        <v>62</v>
      </c>
      <c r="G29" s="272">
        <v>17</v>
      </c>
      <c r="H29" s="93">
        <v>29</v>
      </c>
      <c r="I29" s="272">
        <v>56</v>
      </c>
      <c r="J29" s="272">
        <v>165</v>
      </c>
      <c r="K29" s="273">
        <f t="shared" si="4"/>
        <v>244</v>
      </c>
      <c r="L29" s="273">
        <f t="shared" si="4"/>
        <v>378</v>
      </c>
      <c r="M29" s="274">
        <f t="shared" si="5"/>
        <v>622</v>
      </c>
      <c r="N29" s="272">
        <v>25</v>
      </c>
      <c r="O29" s="272">
        <v>48</v>
      </c>
      <c r="P29" s="272">
        <v>30</v>
      </c>
      <c r="Q29" s="272">
        <v>55</v>
      </c>
      <c r="R29" s="272">
        <v>10</v>
      </c>
      <c r="S29" s="275">
        <v>3</v>
      </c>
      <c r="T29" s="272">
        <v>2</v>
      </c>
      <c r="U29" s="272">
        <v>2</v>
      </c>
      <c r="V29" s="272">
        <v>5</v>
      </c>
      <c r="W29" s="272">
        <v>2</v>
      </c>
      <c r="X29" s="272">
        <v>4</v>
      </c>
      <c r="Y29" s="272">
        <v>4</v>
      </c>
      <c r="Z29" s="272">
        <v>14</v>
      </c>
      <c r="AA29" s="272">
        <v>71</v>
      </c>
      <c r="AB29" s="272">
        <v>8</v>
      </c>
      <c r="AC29" s="272">
        <v>9</v>
      </c>
      <c r="AD29" s="273">
        <f t="shared" si="0"/>
        <v>98</v>
      </c>
      <c r="AE29" s="273">
        <f t="shared" si="1"/>
        <v>194</v>
      </c>
      <c r="AF29" s="276">
        <f t="shared" si="6"/>
        <v>292</v>
      </c>
      <c r="AG29" s="93">
        <v>13</v>
      </c>
      <c r="AH29" s="93">
        <v>1</v>
      </c>
      <c r="AI29" s="93">
        <v>0</v>
      </c>
      <c r="AJ29" s="93">
        <v>10</v>
      </c>
      <c r="AK29" s="93">
        <v>0</v>
      </c>
      <c r="AL29" s="93">
        <v>0</v>
      </c>
      <c r="AM29" s="93">
        <v>20</v>
      </c>
      <c r="AN29" s="93">
        <v>15</v>
      </c>
      <c r="AO29" s="93">
        <v>0</v>
      </c>
      <c r="AP29" s="93">
        <v>0</v>
      </c>
      <c r="AQ29" s="93">
        <v>0</v>
      </c>
      <c r="AR29" s="93">
        <v>0</v>
      </c>
      <c r="AS29" s="93">
        <v>1</v>
      </c>
      <c r="AT29" s="93">
        <v>0</v>
      </c>
      <c r="AU29" s="93">
        <v>0</v>
      </c>
      <c r="AV29" s="93">
        <v>0</v>
      </c>
      <c r="AW29" s="93">
        <v>0</v>
      </c>
      <c r="AX29" s="93">
        <v>0</v>
      </c>
      <c r="AY29" s="93">
        <v>0</v>
      </c>
      <c r="AZ29" s="93">
        <v>0</v>
      </c>
      <c r="BA29" s="93">
        <v>2</v>
      </c>
      <c r="BB29" s="93">
        <v>0</v>
      </c>
      <c r="BC29" s="93">
        <v>1</v>
      </c>
      <c r="BD29" s="93">
        <v>0</v>
      </c>
      <c r="BE29" s="93">
        <v>0</v>
      </c>
      <c r="BF29" s="93">
        <v>0</v>
      </c>
      <c r="BG29" s="93">
        <v>0</v>
      </c>
      <c r="BH29" s="93">
        <v>2</v>
      </c>
      <c r="BI29" s="277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5</v>
      </c>
      <c r="BR29" s="93">
        <v>0</v>
      </c>
      <c r="BS29" s="93">
        <v>3</v>
      </c>
      <c r="BT29" s="93">
        <v>2</v>
      </c>
      <c r="BU29" s="93">
        <v>48</v>
      </c>
      <c r="BV29" s="93">
        <v>71</v>
      </c>
      <c r="BW29" s="278">
        <f t="shared" si="10"/>
        <v>93</v>
      </c>
      <c r="BX29" s="278">
        <f t="shared" si="2"/>
        <v>101</v>
      </c>
      <c r="BY29" s="276">
        <f t="shared" si="7"/>
        <v>194</v>
      </c>
      <c r="BZ29" s="93">
        <v>0</v>
      </c>
      <c r="CA29" s="93">
        <v>0</v>
      </c>
      <c r="CB29" s="93">
        <v>33</v>
      </c>
      <c r="CC29" s="93">
        <v>20</v>
      </c>
      <c r="CD29" s="93">
        <v>8</v>
      </c>
      <c r="CE29" s="93">
        <v>17</v>
      </c>
      <c r="CF29" s="93">
        <v>0</v>
      </c>
      <c r="CG29" s="93">
        <v>0</v>
      </c>
      <c r="CH29" s="93">
        <v>0</v>
      </c>
      <c r="CI29" s="93">
        <v>0</v>
      </c>
      <c r="CJ29" s="93">
        <v>18</v>
      </c>
      <c r="CK29" s="93">
        <v>30</v>
      </c>
      <c r="CL29" s="93">
        <v>0</v>
      </c>
      <c r="CM29" s="93">
        <v>0</v>
      </c>
      <c r="CN29" s="93">
        <v>0</v>
      </c>
      <c r="CO29" s="93">
        <v>2</v>
      </c>
      <c r="CP29" s="93">
        <v>0</v>
      </c>
      <c r="CQ29" s="93">
        <v>0</v>
      </c>
      <c r="CR29" s="93">
        <v>0</v>
      </c>
      <c r="CS29" s="93">
        <v>0</v>
      </c>
      <c r="CT29" s="93">
        <v>3</v>
      </c>
      <c r="CU29" s="93">
        <v>0</v>
      </c>
      <c r="CV29" s="93">
        <v>71</v>
      </c>
      <c r="CW29" s="93">
        <v>29</v>
      </c>
      <c r="CX29" s="93">
        <v>0</v>
      </c>
      <c r="CY29" s="93">
        <v>0</v>
      </c>
      <c r="CZ29" s="93">
        <v>0</v>
      </c>
      <c r="DA29" s="93">
        <v>0</v>
      </c>
      <c r="DB29" s="93">
        <v>2</v>
      </c>
      <c r="DC29" s="93">
        <v>0</v>
      </c>
      <c r="DD29" s="93">
        <v>0</v>
      </c>
      <c r="DE29" s="93">
        <v>0</v>
      </c>
      <c r="DF29" s="93">
        <v>4</v>
      </c>
      <c r="DG29" s="93">
        <v>0</v>
      </c>
      <c r="DH29" s="93">
        <v>19</v>
      </c>
      <c r="DI29" s="93">
        <v>0</v>
      </c>
      <c r="DJ29" s="93">
        <v>0</v>
      </c>
      <c r="DK29" s="93">
        <v>0</v>
      </c>
      <c r="DL29" s="93">
        <v>0</v>
      </c>
      <c r="DM29" s="93">
        <v>1</v>
      </c>
      <c r="DN29" s="93">
        <v>0</v>
      </c>
      <c r="DO29" s="93">
        <v>27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>
        <v>0</v>
      </c>
      <c r="DY29" s="93">
        <v>0</v>
      </c>
      <c r="DZ29" s="93">
        <v>0</v>
      </c>
      <c r="EA29" s="93">
        <v>0</v>
      </c>
      <c r="EB29" s="93">
        <v>0</v>
      </c>
      <c r="EC29" s="93">
        <v>0</v>
      </c>
      <c r="ED29" s="93">
        <v>0</v>
      </c>
      <c r="EE29" s="93">
        <v>0</v>
      </c>
      <c r="EF29" s="93">
        <v>0</v>
      </c>
      <c r="EG29" s="93">
        <v>0</v>
      </c>
      <c r="EH29" s="93">
        <v>0</v>
      </c>
      <c r="EI29" s="93">
        <v>0</v>
      </c>
      <c r="EJ29" s="93">
        <v>0</v>
      </c>
      <c r="EK29" s="93">
        <v>0</v>
      </c>
      <c r="EL29" s="93">
        <v>0</v>
      </c>
      <c r="EM29" s="93">
        <v>0</v>
      </c>
      <c r="EN29" s="93">
        <v>0</v>
      </c>
      <c r="EO29" s="93">
        <v>0</v>
      </c>
      <c r="EP29" s="93">
        <v>5</v>
      </c>
      <c r="EQ29" s="93">
        <v>17</v>
      </c>
      <c r="ER29" s="93">
        <v>0</v>
      </c>
      <c r="ES29" s="93">
        <v>1</v>
      </c>
      <c r="ET29" s="93">
        <v>0</v>
      </c>
      <c r="EU29" s="93">
        <v>0</v>
      </c>
      <c r="EV29" s="93">
        <v>0</v>
      </c>
      <c r="EW29" s="93">
        <v>1</v>
      </c>
      <c r="EX29" s="93">
        <v>2</v>
      </c>
      <c r="EY29" s="93">
        <v>4</v>
      </c>
      <c r="EZ29" s="93">
        <v>2</v>
      </c>
      <c r="FA29" s="93">
        <v>73</v>
      </c>
      <c r="FB29" s="278">
        <f t="shared" si="8"/>
        <v>167</v>
      </c>
      <c r="FC29" s="278">
        <f t="shared" si="9"/>
        <v>222</v>
      </c>
      <c r="FD29" s="276">
        <f t="shared" si="11"/>
        <v>389</v>
      </c>
      <c r="FE29" s="276">
        <f t="shared" si="3"/>
        <v>1497</v>
      </c>
    </row>
    <row r="30" spans="1:161" ht="30" customHeight="1">
      <c r="A30" s="258" t="s">
        <v>39</v>
      </c>
      <c r="B30" s="272" t="s">
        <v>456</v>
      </c>
      <c r="C30" s="272">
        <v>185</v>
      </c>
      <c r="D30" s="93">
        <v>199</v>
      </c>
      <c r="E30" s="272">
        <v>64</v>
      </c>
      <c r="F30" s="93">
        <v>61</v>
      </c>
      <c r="G30" s="272">
        <v>28</v>
      </c>
      <c r="H30" s="275">
        <v>38</v>
      </c>
      <c r="I30" s="272">
        <v>213</v>
      </c>
      <c r="J30" s="272">
        <v>328</v>
      </c>
      <c r="K30" s="273">
        <f t="shared" si="4"/>
        <v>490</v>
      </c>
      <c r="L30" s="273">
        <f t="shared" si="4"/>
        <v>626</v>
      </c>
      <c r="M30" s="274">
        <f t="shared" si="5"/>
        <v>1116</v>
      </c>
      <c r="N30" s="272">
        <v>34</v>
      </c>
      <c r="O30" s="272">
        <v>91</v>
      </c>
      <c r="P30" s="272">
        <v>84</v>
      </c>
      <c r="Q30" s="272">
        <v>156</v>
      </c>
      <c r="R30" s="272">
        <v>42</v>
      </c>
      <c r="S30" s="275">
        <v>48</v>
      </c>
      <c r="T30" s="272">
        <v>3</v>
      </c>
      <c r="U30" s="272">
        <v>2</v>
      </c>
      <c r="V30" s="272">
        <v>1</v>
      </c>
      <c r="W30" s="272">
        <v>1</v>
      </c>
      <c r="X30" s="272">
        <v>1</v>
      </c>
      <c r="Y30" s="272">
        <v>1</v>
      </c>
      <c r="Z30" s="272">
        <v>199</v>
      </c>
      <c r="AA30" s="272">
        <v>253</v>
      </c>
      <c r="AB30" s="272">
        <v>20</v>
      </c>
      <c r="AC30" s="272">
        <v>24</v>
      </c>
      <c r="AD30" s="273">
        <f t="shared" si="0"/>
        <v>384</v>
      </c>
      <c r="AE30" s="273">
        <f t="shared" si="1"/>
        <v>576</v>
      </c>
      <c r="AF30" s="276">
        <f t="shared" si="6"/>
        <v>960</v>
      </c>
      <c r="AG30" s="93">
        <v>9</v>
      </c>
      <c r="AH30" s="93">
        <v>22</v>
      </c>
      <c r="AI30" s="93">
        <v>3</v>
      </c>
      <c r="AJ30" s="93">
        <v>5</v>
      </c>
      <c r="AK30" s="93">
        <v>1</v>
      </c>
      <c r="AL30" s="93">
        <v>11</v>
      </c>
      <c r="AM30" s="93">
        <v>1</v>
      </c>
      <c r="AN30" s="93">
        <v>6</v>
      </c>
      <c r="AO30" s="93">
        <v>0</v>
      </c>
      <c r="AP30" s="93">
        <v>3</v>
      </c>
      <c r="AQ30" s="93">
        <v>10</v>
      </c>
      <c r="AR30" s="93">
        <v>28</v>
      </c>
      <c r="AS30" s="93">
        <v>8</v>
      </c>
      <c r="AT30" s="93">
        <v>4</v>
      </c>
      <c r="AU30" s="93">
        <v>3</v>
      </c>
      <c r="AV30" s="93">
        <v>0</v>
      </c>
      <c r="AW30" s="93">
        <v>9</v>
      </c>
      <c r="AX30" s="93">
        <v>7</v>
      </c>
      <c r="AY30" s="93">
        <v>1</v>
      </c>
      <c r="AZ30" s="93">
        <v>0</v>
      </c>
      <c r="BA30" s="93">
        <v>1</v>
      </c>
      <c r="BB30" s="93">
        <v>15</v>
      </c>
      <c r="BC30" s="93">
        <v>0</v>
      </c>
      <c r="BD30" s="93">
        <v>0</v>
      </c>
      <c r="BE30" s="93">
        <v>29</v>
      </c>
      <c r="BF30" s="93">
        <v>6</v>
      </c>
      <c r="BG30" s="93">
        <v>0</v>
      </c>
      <c r="BH30" s="93">
        <v>13</v>
      </c>
      <c r="BI30" s="277">
        <v>0</v>
      </c>
      <c r="BJ30" s="93">
        <v>0</v>
      </c>
      <c r="BK30" s="93">
        <v>0</v>
      </c>
      <c r="BL30" s="93">
        <v>0</v>
      </c>
      <c r="BM30" s="93">
        <v>14</v>
      </c>
      <c r="BN30" s="93">
        <v>25</v>
      </c>
      <c r="BO30" s="93">
        <v>0</v>
      </c>
      <c r="BP30" s="93">
        <v>0</v>
      </c>
      <c r="BQ30" s="93">
        <v>3</v>
      </c>
      <c r="BR30" s="93">
        <v>0</v>
      </c>
      <c r="BS30" s="93">
        <v>1</v>
      </c>
      <c r="BT30" s="93">
        <v>0</v>
      </c>
      <c r="BU30" s="93">
        <v>187</v>
      </c>
      <c r="BV30" s="93">
        <v>136</v>
      </c>
      <c r="BW30" s="278">
        <f t="shared" si="10"/>
        <v>280</v>
      </c>
      <c r="BX30" s="278">
        <f t="shared" si="2"/>
        <v>281</v>
      </c>
      <c r="BY30" s="276">
        <f t="shared" si="7"/>
        <v>561</v>
      </c>
      <c r="BZ30" s="93">
        <v>0</v>
      </c>
      <c r="CA30" s="93">
        <v>0</v>
      </c>
      <c r="CB30" s="93">
        <v>3</v>
      </c>
      <c r="CC30" s="93">
        <v>6</v>
      </c>
      <c r="CD30" s="93">
        <v>4</v>
      </c>
      <c r="CE30" s="93">
        <v>3</v>
      </c>
      <c r="CF30" s="93">
        <v>0</v>
      </c>
      <c r="CG30" s="93">
        <v>0</v>
      </c>
      <c r="CH30" s="93">
        <v>44</v>
      </c>
      <c r="CI30" s="93">
        <v>60</v>
      </c>
      <c r="CJ30" s="93">
        <v>13</v>
      </c>
      <c r="CK30" s="93">
        <v>25</v>
      </c>
      <c r="CL30" s="93">
        <v>0</v>
      </c>
      <c r="CM30" s="93">
        <v>0</v>
      </c>
      <c r="CN30" s="93">
        <v>32</v>
      </c>
      <c r="CO30" s="93">
        <v>22</v>
      </c>
      <c r="CP30" s="93">
        <v>47</v>
      </c>
      <c r="CQ30" s="93">
        <v>57</v>
      </c>
      <c r="CR30" s="93">
        <v>0</v>
      </c>
      <c r="CS30" s="93">
        <v>0</v>
      </c>
      <c r="CT30" s="93">
        <v>15</v>
      </c>
      <c r="CU30" s="93">
        <v>0</v>
      </c>
      <c r="CV30" s="93">
        <v>37</v>
      </c>
      <c r="CW30" s="93">
        <v>8</v>
      </c>
      <c r="CX30" s="93">
        <v>0</v>
      </c>
      <c r="CY30" s="93">
        <v>0</v>
      </c>
      <c r="CZ30" s="93">
        <v>10</v>
      </c>
      <c r="DA30" s="93">
        <v>5</v>
      </c>
      <c r="DB30" s="93">
        <v>6</v>
      </c>
      <c r="DC30" s="93">
        <v>10</v>
      </c>
      <c r="DD30" s="93">
        <v>0</v>
      </c>
      <c r="DE30" s="93">
        <v>0</v>
      </c>
      <c r="DF30" s="93">
        <v>7</v>
      </c>
      <c r="DG30" s="93">
        <v>4</v>
      </c>
      <c r="DH30" s="93">
        <v>22</v>
      </c>
      <c r="DI30" s="93">
        <v>0</v>
      </c>
      <c r="DJ30" s="93">
        <v>0</v>
      </c>
      <c r="DK30" s="93">
        <v>0</v>
      </c>
      <c r="DL30" s="93">
        <v>18</v>
      </c>
      <c r="DM30" s="93">
        <v>13</v>
      </c>
      <c r="DN30" s="93">
        <v>22</v>
      </c>
      <c r="DO30" s="93">
        <v>0</v>
      </c>
      <c r="DP30" s="93">
        <v>0</v>
      </c>
      <c r="DQ30" s="93">
        <v>0</v>
      </c>
      <c r="DR30" s="93">
        <v>27</v>
      </c>
      <c r="DS30" s="93">
        <v>10</v>
      </c>
      <c r="DT30" s="93">
        <v>53</v>
      </c>
      <c r="DU30" s="93">
        <v>20</v>
      </c>
      <c r="DV30" s="93">
        <v>0</v>
      </c>
      <c r="DW30" s="93">
        <v>0</v>
      </c>
      <c r="DX30" s="93">
        <v>13</v>
      </c>
      <c r="DY30" s="93">
        <v>22</v>
      </c>
      <c r="DZ30" s="93">
        <v>30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202</v>
      </c>
      <c r="EG30" s="93">
        <v>147</v>
      </c>
      <c r="EH30" s="93">
        <v>0</v>
      </c>
      <c r="EI30" s="93">
        <v>0</v>
      </c>
      <c r="EJ30" s="93">
        <v>0</v>
      </c>
      <c r="EK30" s="93">
        <v>0</v>
      </c>
      <c r="EL30" s="93">
        <v>8</v>
      </c>
      <c r="EM30" s="93">
        <v>0</v>
      </c>
      <c r="EN30" s="93">
        <v>0</v>
      </c>
      <c r="EO30" s="93">
        <v>0</v>
      </c>
      <c r="EP30" s="93">
        <v>44</v>
      </c>
      <c r="EQ30" s="93">
        <v>123</v>
      </c>
      <c r="ER30" s="93">
        <v>24</v>
      </c>
      <c r="ES30" s="93">
        <v>31</v>
      </c>
      <c r="ET30" s="93">
        <v>0</v>
      </c>
      <c r="EU30" s="93">
        <v>0</v>
      </c>
      <c r="EV30" s="93">
        <v>49</v>
      </c>
      <c r="EW30" s="93">
        <v>0</v>
      </c>
      <c r="EX30" s="93">
        <v>9</v>
      </c>
      <c r="EY30" s="93">
        <v>0</v>
      </c>
      <c r="EZ30" s="93">
        <v>153</v>
      </c>
      <c r="FA30" s="93">
        <v>0</v>
      </c>
      <c r="FB30" s="278">
        <f>+SUM(BZ30,CB30,CD30,CF30,CH30,CJ30,CL30,CN30,CP30,CR30,CT30,CV30,CX30,CZ30,DB30,DD30,DF30,DH30,DJ30,DL30,DN30,DP30,DR30,DT30,DV30,DX30,DZ30,EB30,ED30,EF30,EH30,EJ30,EL30,EN30,EP30,ER30,ET30,EV30,EX30,EZ30)</f>
        <v>892</v>
      </c>
      <c r="FC30" s="278">
        <f t="shared" si="9"/>
        <v>566</v>
      </c>
      <c r="FD30" s="276">
        <f>+SUM(FB30:FC30)</f>
        <v>1458</v>
      </c>
      <c r="FE30" s="276">
        <f t="shared" si="3"/>
        <v>4095</v>
      </c>
    </row>
    <row r="31" spans="1:161" ht="30" customHeight="1">
      <c r="A31" s="258" t="s">
        <v>67</v>
      </c>
      <c r="B31" s="272" t="s">
        <v>456</v>
      </c>
      <c r="C31" s="272">
        <v>0</v>
      </c>
      <c r="D31" s="93">
        <v>0</v>
      </c>
      <c r="E31" s="272">
        <v>0</v>
      </c>
      <c r="F31" s="93">
        <v>0</v>
      </c>
      <c r="G31" s="272">
        <v>0</v>
      </c>
      <c r="H31" s="275">
        <v>0</v>
      </c>
      <c r="I31" s="272">
        <v>0</v>
      </c>
      <c r="J31" s="272">
        <v>0</v>
      </c>
      <c r="K31" s="273">
        <f t="shared" si="4"/>
        <v>0</v>
      </c>
      <c r="L31" s="273">
        <f t="shared" si="4"/>
        <v>0</v>
      </c>
      <c r="M31" s="274">
        <f t="shared" si="5"/>
        <v>0</v>
      </c>
      <c r="N31" s="272">
        <v>0</v>
      </c>
      <c r="O31" s="272">
        <v>0</v>
      </c>
      <c r="P31" s="272">
        <v>0</v>
      </c>
      <c r="Q31" s="272">
        <v>0</v>
      </c>
      <c r="R31" s="272">
        <v>5</v>
      </c>
      <c r="S31" s="275">
        <v>1</v>
      </c>
      <c r="T31" s="272">
        <v>0</v>
      </c>
      <c r="U31" s="272">
        <v>0</v>
      </c>
      <c r="V31" s="272">
        <v>0</v>
      </c>
      <c r="W31" s="272">
        <v>0</v>
      </c>
      <c r="X31" s="272">
        <v>0</v>
      </c>
      <c r="Y31" s="272">
        <v>0</v>
      </c>
      <c r="Z31" s="272">
        <v>0</v>
      </c>
      <c r="AA31" s="272">
        <v>117</v>
      </c>
      <c r="AB31" s="272">
        <v>0</v>
      </c>
      <c r="AC31" s="272">
        <v>8</v>
      </c>
      <c r="AD31" s="273">
        <f t="shared" si="0"/>
        <v>5</v>
      </c>
      <c r="AE31" s="273">
        <f t="shared" si="1"/>
        <v>126</v>
      </c>
      <c r="AF31" s="276">
        <f t="shared" si="6"/>
        <v>131</v>
      </c>
      <c r="AG31" s="93">
        <v>0</v>
      </c>
      <c r="AH31" s="93">
        <v>0</v>
      </c>
      <c r="AI31" s="93">
        <v>0</v>
      </c>
      <c r="AJ31" s="93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5</v>
      </c>
      <c r="AR31" s="93">
        <v>0</v>
      </c>
      <c r="AS31" s="93">
        <v>5</v>
      </c>
      <c r="AT31" s="93">
        <v>9</v>
      </c>
      <c r="AU31" s="93">
        <v>0</v>
      </c>
      <c r="AV31" s="93">
        <v>0</v>
      </c>
      <c r="AW31" s="93">
        <v>0</v>
      </c>
      <c r="AX31" s="93">
        <v>0</v>
      </c>
      <c r="AY31" s="93">
        <v>0</v>
      </c>
      <c r="AZ31" s="93">
        <v>0</v>
      </c>
      <c r="BA31" s="93">
        <v>0</v>
      </c>
      <c r="BB31" s="93">
        <v>0</v>
      </c>
      <c r="BC31" s="93">
        <v>0</v>
      </c>
      <c r="BD31" s="93">
        <v>0</v>
      </c>
      <c r="BE31" s="93">
        <v>0</v>
      </c>
      <c r="BF31" s="93">
        <v>0</v>
      </c>
      <c r="BG31" s="93">
        <v>0</v>
      </c>
      <c r="BH31" s="93">
        <v>0</v>
      </c>
      <c r="BI31" s="93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1</v>
      </c>
      <c r="BS31" s="93">
        <v>0</v>
      </c>
      <c r="BT31" s="93">
        <v>0</v>
      </c>
      <c r="BU31" s="93">
        <v>11</v>
      </c>
      <c r="BV31" s="93">
        <v>0</v>
      </c>
      <c r="BW31" s="278">
        <f t="shared" si="10"/>
        <v>21</v>
      </c>
      <c r="BX31" s="278">
        <f t="shared" si="2"/>
        <v>10</v>
      </c>
      <c r="BY31" s="276">
        <f t="shared" si="7"/>
        <v>31</v>
      </c>
      <c r="BZ31" s="93">
        <v>0</v>
      </c>
      <c r="CA31" s="93">
        <v>0</v>
      </c>
      <c r="CB31" s="93">
        <v>0</v>
      </c>
      <c r="CC31" s="93">
        <v>0</v>
      </c>
      <c r="CD31" s="93">
        <v>0</v>
      </c>
      <c r="CE31" s="93">
        <v>0</v>
      </c>
      <c r="CF31" s="93">
        <v>0</v>
      </c>
      <c r="CG31" s="93">
        <v>0</v>
      </c>
      <c r="CH31" s="93">
        <v>0</v>
      </c>
      <c r="CI31" s="93">
        <v>0</v>
      </c>
      <c r="CJ31" s="93">
        <v>0</v>
      </c>
      <c r="CK31" s="93">
        <v>0</v>
      </c>
      <c r="CL31" s="93">
        <v>0</v>
      </c>
      <c r="CM31" s="93">
        <v>0</v>
      </c>
      <c r="CN31" s="93">
        <v>0</v>
      </c>
      <c r="CO31" s="93">
        <v>0</v>
      </c>
      <c r="CP31" s="93">
        <v>0</v>
      </c>
      <c r="CQ31" s="93">
        <v>0</v>
      </c>
      <c r="CR31" s="93">
        <v>0</v>
      </c>
      <c r="CS31" s="93">
        <v>0</v>
      </c>
      <c r="CT31" s="93">
        <v>0</v>
      </c>
      <c r="CU31" s="93">
        <v>0</v>
      </c>
      <c r="CV31" s="93">
        <v>0</v>
      </c>
      <c r="CW31" s="93">
        <v>0</v>
      </c>
      <c r="CX31" s="93">
        <v>0</v>
      </c>
      <c r="CY31" s="93">
        <v>0</v>
      </c>
      <c r="CZ31" s="93">
        <v>0</v>
      </c>
      <c r="DA31" s="93">
        <v>0</v>
      </c>
      <c r="DB31" s="93">
        <v>0</v>
      </c>
      <c r="DC31" s="93">
        <v>0</v>
      </c>
      <c r="DD31" s="93">
        <v>0</v>
      </c>
      <c r="DE31" s="93">
        <v>0</v>
      </c>
      <c r="DF31" s="93">
        <v>0</v>
      </c>
      <c r="DG31" s="93">
        <v>0</v>
      </c>
      <c r="DH31" s="93">
        <v>0</v>
      </c>
      <c r="DI31" s="93">
        <v>2</v>
      </c>
      <c r="DJ31" s="93">
        <v>0</v>
      </c>
      <c r="DK31" s="93">
        <v>0</v>
      </c>
      <c r="DL31" s="93">
        <v>0</v>
      </c>
      <c r="DM31" s="93">
        <v>0</v>
      </c>
      <c r="DN31" s="93">
        <v>0</v>
      </c>
      <c r="DO31" s="93">
        <v>0</v>
      </c>
      <c r="DP31" s="93">
        <v>0</v>
      </c>
      <c r="DQ31" s="93">
        <v>0</v>
      </c>
      <c r="DR31" s="93">
        <v>0</v>
      </c>
      <c r="DS31" s="93">
        <v>0</v>
      </c>
      <c r="DT31" s="93">
        <v>0</v>
      </c>
      <c r="DU31" s="93">
        <v>0</v>
      </c>
      <c r="DV31" s="93">
        <v>0</v>
      </c>
      <c r="DW31" s="93">
        <v>0</v>
      </c>
      <c r="DX31" s="93">
        <v>0</v>
      </c>
      <c r="DY31" s="93">
        <v>0</v>
      </c>
      <c r="DZ31" s="93">
        <v>0</v>
      </c>
      <c r="EA31" s="93">
        <v>0</v>
      </c>
      <c r="EB31" s="93">
        <v>0</v>
      </c>
      <c r="EC31" s="93">
        <v>0</v>
      </c>
      <c r="ED31" s="93">
        <v>0</v>
      </c>
      <c r="EE31" s="93">
        <v>0</v>
      </c>
      <c r="EF31" s="93">
        <v>0</v>
      </c>
      <c r="EG31" s="93">
        <v>0</v>
      </c>
      <c r="EH31" s="93">
        <v>0</v>
      </c>
      <c r="EI31" s="93">
        <v>0</v>
      </c>
      <c r="EJ31" s="93">
        <v>0</v>
      </c>
      <c r="EK31" s="93">
        <v>0</v>
      </c>
      <c r="EL31" s="93">
        <v>0</v>
      </c>
      <c r="EM31" s="93">
        <v>0</v>
      </c>
      <c r="EN31" s="93">
        <v>0</v>
      </c>
      <c r="EO31" s="93">
        <v>0</v>
      </c>
      <c r="EP31" s="93">
        <v>15</v>
      </c>
      <c r="EQ31" s="93">
        <v>0</v>
      </c>
      <c r="ER31" s="93">
        <v>0</v>
      </c>
      <c r="ES31" s="93">
        <v>0</v>
      </c>
      <c r="ET31" s="93">
        <v>0</v>
      </c>
      <c r="EU31" s="93">
        <v>0</v>
      </c>
      <c r="EV31" s="93">
        <v>0</v>
      </c>
      <c r="EW31" s="93">
        <v>0</v>
      </c>
      <c r="EX31" s="93">
        <v>0</v>
      </c>
      <c r="EY31" s="93">
        <v>0</v>
      </c>
      <c r="EZ31" s="93">
        <v>33</v>
      </c>
      <c r="FA31" s="93">
        <v>0</v>
      </c>
      <c r="FB31" s="278">
        <f>+SUM(BZ31,CB31,CD31,CF31,CH31,CJ31,CL31,CN31,CP31,CR31,CT31,CV31,CX31,CZ31,DB31,DD31,DF31,DH31,DJ31,DL31,DN31,DP31,DR31,DT31,DV31,DX31,DZ31,EB31,ED31,EF31,EH31,EJ31,EL31,EN31,EP31,ER31,ET31,EV31,EX31,EZ31)</f>
        <v>48</v>
      </c>
      <c r="FC31" s="278">
        <f t="shared" si="9"/>
        <v>2</v>
      </c>
      <c r="FD31" s="276">
        <f t="shared" si="11"/>
        <v>50</v>
      </c>
      <c r="FE31" s="276">
        <f t="shared" si="3"/>
        <v>212</v>
      </c>
    </row>
    <row r="32" spans="1:161" ht="30" customHeight="1">
      <c r="A32" s="258" t="s">
        <v>657</v>
      </c>
      <c r="B32" s="272" t="s">
        <v>456</v>
      </c>
      <c r="C32" s="272">
        <v>47</v>
      </c>
      <c r="D32" s="93">
        <v>85</v>
      </c>
      <c r="E32" s="272">
        <v>56</v>
      </c>
      <c r="F32" s="93">
        <v>52</v>
      </c>
      <c r="G32" s="272">
        <v>2</v>
      </c>
      <c r="H32" s="275">
        <v>14</v>
      </c>
      <c r="I32" s="272">
        <v>115</v>
      </c>
      <c r="J32" s="272">
        <v>86</v>
      </c>
      <c r="K32" s="273">
        <f t="shared" si="4"/>
        <v>220</v>
      </c>
      <c r="L32" s="273">
        <f t="shared" si="4"/>
        <v>237</v>
      </c>
      <c r="M32" s="274">
        <f t="shared" si="5"/>
        <v>457</v>
      </c>
      <c r="N32" s="272">
        <v>12</v>
      </c>
      <c r="O32" s="272">
        <v>26</v>
      </c>
      <c r="P32" s="272">
        <v>49</v>
      </c>
      <c r="Q32" s="272">
        <v>91</v>
      </c>
      <c r="R32" s="272">
        <v>0</v>
      </c>
      <c r="S32" s="275">
        <v>0</v>
      </c>
      <c r="T32" s="272">
        <v>0</v>
      </c>
      <c r="U32" s="272">
        <v>0</v>
      </c>
      <c r="V32" s="272">
        <v>0</v>
      </c>
      <c r="W32" s="272">
        <v>1</v>
      </c>
      <c r="X32" s="272">
        <v>0</v>
      </c>
      <c r="Y32" s="272">
        <v>0</v>
      </c>
      <c r="Z32" s="272">
        <v>154</v>
      </c>
      <c r="AA32" s="272">
        <v>72</v>
      </c>
      <c r="AB32" s="272">
        <v>18</v>
      </c>
      <c r="AC32" s="272">
        <v>10</v>
      </c>
      <c r="AD32" s="273">
        <f t="shared" si="0"/>
        <v>233</v>
      </c>
      <c r="AE32" s="273">
        <f t="shared" si="1"/>
        <v>200</v>
      </c>
      <c r="AF32" s="276">
        <f t="shared" si="6"/>
        <v>433</v>
      </c>
      <c r="AG32" s="93">
        <v>0</v>
      </c>
      <c r="AH32" s="93">
        <v>0</v>
      </c>
      <c r="AI32" s="93">
        <v>0</v>
      </c>
      <c r="AJ32" s="93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11</v>
      </c>
      <c r="AS32" s="93">
        <v>0</v>
      </c>
      <c r="AT32" s="93">
        <v>0</v>
      </c>
      <c r="AU32" s="93">
        <v>0</v>
      </c>
      <c r="AV32" s="93">
        <v>0</v>
      </c>
      <c r="AW32" s="93">
        <v>0</v>
      </c>
      <c r="AX32" s="93">
        <v>6</v>
      </c>
      <c r="AY32" s="93">
        <v>0</v>
      </c>
      <c r="AZ32" s="93">
        <v>0</v>
      </c>
      <c r="BA32" s="93">
        <v>0</v>
      </c>
      <c r="BB32" s="93">
        <v>5</v>
      </c>
      <c r="BC32" s="93">
        <v>0</v>
      </c>
      <c r="BD32" s="93">
        <v>0</v>
      </c>
      <c r="BE32" s="93">
        <v>0</v>
      </c>
      <c r="BF32" s="93">
        <v>5</v>
      </c>
      <c r="BG32" s="93">
        <v>0</v>
      </c>
      <c r="BH32" s="93">
        <v>0</v>
      </c>
      <c r="BI32" s="277">
        <v>0</v>
      </c>
      <c r="BJ32" s="93">
        <v>7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60</v>
      </c>
      <c r="BV32" s="93">
        <v>83</v>
      </c>
      <c r="BW32" s="278">
        <f t="shared" si="10"/>
        <v>60</v>
      </c>
      <c r="BX32" s="278">
        <f t="shared" si="2"/>
        <v>117</v>
      </c>
      <c r="BY32" s="276">
        <f t="shared" si="7"/>
        <v>177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27</v>
      </c>
      <c r="CO32" s="93">
        <v>14</v>
      </c>
      <c r="CP32" s="93">
        <v>26</v>
      </c>
      <c r="CQ32" s="93">
        <v>35</v>
      </c>
      <c r="CR32" s="93">
        <v>0</v>
      </c>
      <c r="CS32" s="93">
        <v>0</v>
      </c>
      <c r="CT32" s="93">
        <v>15</v>
      </c>
      <c r="CU32" s="93">
        <v>24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30</v>
      </c>
      <c r="DG32" s="93">
        <v>59</v>
      </c>
      <c r="DH32" s="93">
        <v>7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31</v>
      </c>
      <c r="DS32" s="93">
        <v>0</v>
      </c>
      <c r="DT32" s="93">
        <v>26</v>
      </c>
      <c r="DU32" s="93">
        <v>0</v>
      </c>
      <c r="DV32" s="93">
        <v>0</v>
      </c>
      <c r="DW32" s="93">
        <v>0</v>
      </c>
      <c r="DX32" s="93">
        <v>21</v>
      </c>
      <c r="DY32" s="93">
        <v>0</v>
      </c>
      <c r="DZ32" s="93">
        <v>0</v>
      </c>
      <c r="EA32" s="93">
        <v>0</v>
      </c>
      <c r="EB32" s="93">
        <v>0</v>
      </c>
      <c r="EC32" s="93">
        <v>0</v>
      </c>
      <c r="ED32" s="93">
        <v>0</v>
      </c>
      <c r="EE32" s="93">
        <v>0</v>
      </c>
      <c r="EF32" s="93">
        <v>0</v>
      </c>
      <c r="EG32" s="93">
        <v>0</v>
      </c>
      <c r="EH32" s="93">
        <v>0</v>
      </c>
      <c r="EI32" s="93">
        <v>0</v>
      </c>
      <c r="EJ32" s="93">
        <v>29</v>
      </c>
      <c r="EK32" s="93">
        <v>56</v>
      </c>
      <c r="EL32" s="93">
        <v>36</v>
      </c>
      <c r="EM32" s="93">
        <v>155</v>
      </c>
      <c r="EN32" s="93">
        <v>1</v>
      </c>
      <c r="EO32" s="93">
        <v>0</v>
      </c>
      <c r="EP32" s="93">
        <v>109</v>
      </c>
      <c r="EQ32" s="93">
        <v>47</v>
      </c>
      <c r="ER32" s="93">
        <v>27</v>
      </c>
      <c r="ES32" s="93">
        <v>23</v>
      </c>
      <c r="ET32" s="93">
        <v>0</v>
      </c>
      <c r="EU32" s="93">
        <v>0</v>
      </c>
      <c r="EV32" s="93">
        <v>7</v>
      </c>
      <c r="EW32" s="93">
        <v>0</v>
      </c>
      <c r="EX32" s="93">
        <v>0</v>
      </c>
      <c r="EY32" s="93">
        <v>0</v>
      </c>
      <c r="EZ32" s="93">
        <v>0</v>
      </c>
      <c r="FA32" s="93">
        <v>0</v>
      </c>
      <c r="FB32" s="278">
        <f t="shared" si="8"/>
        <v>392</v>
      </c>
      <c r="FC32" s="278">
        <f t="shared" si="9"/>
        <v>413</v>
      </c>
      <c r="FD32" s="276">
        <f t="shared" si="11"/>
        <v>805</v>
      </c>
      <c r="FE32" s="276">
        <f t="shared" si="3"/>
        <v>1872</v>
      </c>
    </row>
    <row r="33" spans="1:161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72">
        <v>0</v>
      </c>
      <c r="F33" s="93">
        <v>0</v>
      </c>
      <c r="G33" s="272">
        <v>0</v>
      </c>
      <c r="H33" s="275">
        <v>0</v>
      </c>
      <c r="I33" s="272">
        <v>0</v>
      </c>
      <c r="J33" s="272">
        <v>0</v>
      </c>
      <c r="K33" s="273">
        <f t="shared" si="4"/>
        <v>0</v>
      </c>
      <c r="L33" s="273">
        <f t="shared" si="4"/>
        <v>0</v>
      </c>
      <c r="M33" s="274">
        <f t="shared" si="5"/>
        <v>0</v>
      </c>
      <c r="N33" s="272">
        <v>0</v>
      </c>
      <c r="O33" s="272">
        <v>0</v>
      </c>
      <c r="P33" s="272">
        <v>0</v>
      </c>
      <c r="Q33" s="272">
        <v>0</v>
      </c>
      <c r="R33" s="272">
        <v>0</v>
      </c>
      <c r="S33" s="275">
        <v>0</v>
      </c>
      <c r="T33" s="272">
        <v>0</v>
      </c>
      <c r="U33" s="272">
        <v>0</v>
      </c>
      <c r="V33" s="272">
        <v>0</v>
      </c>
      <c r="W33" s="272">
        <v>0</v>
      </c>
      <c r="X33" s="272">
        <v>0</v>
      </c>
      <c r="Y33" s="272">
        <v>0</v>
      </c>
      <c r="Z33" s="272">
        <v>0</v>
      </c>
      <c r="AA33" s="272">
        <v>0</v>
      </c>
      <c r="AB33" s="272">
        <v>0</v>
      </c>
      <c r="AC33" s="272">
        <v>0</v>
      </c>
      <c r="AD33" s="273">
        <f t="shared" si="0"/>
        <v>0</v>
      </c>
      <c r="AE33" s="273">
        <f t="shared" si="1"/>
        <v>0</v>
      </c>
      <c r="AF33" s="276">
        <f t="shared" si="6"/>
        <v>0</v>
      </c>
      <c r="AG33" s="93">
        <v>2</v>
      </c>
      <c r="AH33" s="93">
        <v>0</v>
      </c>
      <c r="AI33" s="93">
        <v>0</v>
      </c>
      <c r="AJ33" s="93">
        <v>0</v>
      </c>
      <c r="AK33" s="93">
        <v>0</v>
      </c>
      <c r="AL33" s="93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93">
        <v>0</v>
      </c>
      <c r="BG33" s="93">
        <v>0</v>
      </c>
      <c r="BH33" s="93">
        <v>0</v>
      </c>
      <c r="BI33" s="93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93">
        <v>0</v>
      </c>
      <c r="BS33" s="93">
        <v>0</v>
      </c>
      <c r="BT33" s="93">
        <v>0</v>
      </c>
      <c r="BU33" s="93">
        <v>0</v>
      </c>
      <c r="BV33" s="93">
        <v>0</v>
      </c>
      <c r="BW33" s="278">
        <f t="shared" si="10"/>
        <v>2</v>
      </c>
      <c r="BX33" s="278">
        <f t="shared" si="2"/>
        <v>0</v>
      </c>
      <c r="BY33" s="276">
        <f t="shared" si="7"/>
        <v>2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I33" s="93">
        <v>0</v>
      </c>
      <c r="CJ33" s="93">
        <v>0</v>
      </c>
      <c r="CK33" s="93">
        <v>0</v>
      </c>
      <c r="CL33" s="93">
        <v>0</v>
      </c>
      <c r="CM33" s="93">
        <v>0</v>
      </c>
      <c r="CN33" s="93">
        <v>0</v>
      </c>
      <c r="CO33" s="93">
        <v>0</v>
      </c>
      <c r="CP33" s="93">
        <v>0</v>
      </c>
      <c r="CQ33" s="93">
        <v>0</v>
      </c>
      <c r="CR33" s="93">
        <v>0</v>
      </c>
      <c r="CS33" s="93">
        <v>0</v>
      </c>
      <c r="CT33" s="93">
        <v>0</v>
      </c>
      <c r="CU33" s="93">
        <v>0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0</v>
      </c>
      <c r="DD33" s="93">
        <v>0</v>
      </c>
      <c r="DE33" s="93">
        <v>0</v>
      </c>
      <c r="DF33" s="93">
        <v>0</v>
      </c>
      <c r="DG33" s="93">
        <v>0</v>
      </c>
      <c r="DH33" s="93">
        <v>0</v>
      </c>
      <c r="DI33" s="93">
        <v>0</v>
      </c>
      <c r="DJ33" s="93">
        <v>0</v>
      </c>
      <c r="DK33" s="93">
        <v>0</v>
      </c>
      <c r="DL33" s="93">
        <v>7</v>
      </c>
      <c r="DM33" s="93">
        <v>1</v>
      </c>
      <c r="DN33" s="93">
        <v>0</v>
      </c>
      <c r="DO33" s="93">
        <v>0</v>
      </c>
      <c r="DP33" s="93">
        <v>0</v>
      </c>
      <c r="DQ33" s="93">
        <v>0</v>
      </c>
      <c r="DR33" s="93">
        <v>0</v>
      </c>
      <c r="DS33" s="93">
        <v>0</v>
      </c>
      <c r="DT33" s="93">
        <v>0</v>
      </c>
      <c r="DU33" s="93">
        <v>0</v>
      </c>
      <c r="DV33" s="93">
        <v>0</v>
      </c>
      <c r="DW33" s="93">
        <v>0</v>
      </c>
      <c r="DX33" s="93">
        <v>0</v>
      </c>
      <c r="DY33" s="93">
        <v>0</v>
      </c>
      <c r="DZ33" s="93">
        <v>0</v>
      </c>
      <c r="EA33" s="93">
        <v>0</v>
      </c>
      <c r="EB33" s="93">
        <v>0</v>
      </c>
      <c r="EC33" s="93">
        <v>0</v>
      </c>
      <c r="ED33" s="93">
        <v>0</v>
      </c>
      <c r="EE33" s="93">
        <v>0</v>
      </c>
      <c r="EF33" s="93">
        <v>0</v>
      </c>
      <c r="EG33" s="93">
        <v>0</v>
      </c>
      <c r="EH33" s="93">
        <v>0</v>
      </c>
      <c r="EI33" s="93">
        <v>0</v>
      </c>
      <c r="EJ33" s="93">
        <v>0</v>
      </c>
      <c r="EK33" s="93">
        <v>0</v>
      </c>
      <c r="EL33" s="93">
        <v>0</v>
      </c>
      <c r="EM33" s="93">
        <v>0</v>
      </c>
      <c r="EN33" s="93">
        <v>0</v>
      </c>
      <c r="EO33" s="93">
        <v>0</v>
      </c>
      <c r="EP33" s="93">
        <v>0</v>
      </c>
      <c r="EQ33" s="93">
        <v>0</v>
      </c>
      <c r="ER33" s="93">
        <v>0</v>
      </c>
      <c r="ES33" s="93">
        <v>0</v>
      </c>
      <c r="ET33" s="93">
        <v>0</v>
      </c>
      <c r="EU33" s="93">
        <v>0</v>
      </c>
      <c r="EV33" s="93">
        <v>0</v>
      </c>
      <c r="EW33" s="93">
        <v>0</v>
      </c>
      <c r="EX33" s="93">
        <v>0</v>
      </c>
      <c r="EY33" s="93">
        <v>0</v>
      </c>
      <c r="EZ33" s="93">
        <v>0</v>
      </c>
      <c r="FA33" s="93">
        <v>0</v>
      </c>
      <c r="FB33" s="278">
        <f t="shared" si="8"/>
        <v>7</v>
      </c>
      <c r="FC33" s="278">
        <f t="shared" si="9"/>
        <v>1</v>
      </c>
      <c r="FD33" s="276">
        <f t="shared" si="11"/>
        <v>8</v>
      </c>
      <c r="FE33" s="276">
        <f t="shared" si="3"/>
        <v>10</v>
      </c>
    </row>
    <row r="34" spans="1:161" ht="30" customHeight="1">
      <c r="A34" s="258" t="s">
        <v>762</v>
      </c>
      <c r="B34" s="272" t="s">
        <v>457</v>
      </c>
      <c r="C34" s="272">
        <v>0</v>
      </c>
      <c r="D34" s="93">
        <v>0</v>
      </c>
      <c r="E34" s="272">
        <v>0</v>
      </c>
      <c r="F34" s="93">
        <v>4</v>
      </c>
      <c r="G34" s="272">
        <v>0</v>
      </c>
      <c r="H34" s="275">
        <v>0</v>
      </c>
      <c r="I34" s="272">
        <v>0</v>
      </c>
      <c r="J34" s="272">
        <v>0</v>
      </c>
      <c r="K34" s="273">
        <f t="shared" si="4"/>
        <v>0</v>
      </c>
      <c r="L34" s="273">
        <f t="shared" si="4"/>
        <v>4</v>
      </c>
      <c r="M34" s="274">
        <f t="shared" si="5"/>
        <v>4</v>
      </c>
      <c r="N34" s="272">
        <v>0</v>
      </c>
      <c r="O34" s="272">
        <v>0</v>
      </c>
      <c r="P34" s="272">
        <v>0</v>
      </c>
      <c r="Q34" s="272">
        <v>0</v>
      </c>
      <c r="R34" s="272">
        <v>0</v>
      </c>
      <c r="S34" s="275">
        <v>0</v>
      </c>
      <c r="T34" s="272">
        <v>0</v>
      </c>
      <c r="U34" s="272">
        <v>0</v>
      </c>
      <c r="V34" s="272">
        <v>0</v>
      </c>
      <c r="W34" s="272">
        <v>0</v>
      </c>
      <c r="X34" s="272">
        <v>0</v>
      </c>
      <c r="Y34" s="272">
        <v>0</v>
      </c>
      <c r="Z34" s="272">
        <v>0</v>
      </c>
      <c r="AA34" s="272">
        <v>0</v>
      </c>
      <c r="AB34" s="272">
        <v>0</v>
      </c>
      <c r="AC34" s="272">
        <v>0</v>
      </c>
      <c r="AD34" s="273">
        <f t="shared" si="0"/>
        <v>0</v>
      </c>
      <c r="AE34" s="273">
        <f t="shared" si="1"/>
        <v>0</v>
      </c>
      <c r="AF34" s="276">
        <f t="shared" si="6"/>
        <v>0</v>
      </c>
      <c r="AG34" s="93">
        <v>0</v>
      </c>
      <c r="AH34" s="93">
        <v>0</v>
      </c>
      <c r="AI34" s="93">
        <v>0</v>
      </c>
      <c r="AJ34" s="93">
        <v>0</v>
      </c>
      <c r="AK34" s="93">
        <v>0</v>
      </c>
      <c r="AL34" s="93">
        <v>0</v>
      </c>
      <c r="AM34" s="93">
        <v>0</v>
      </c>
      <c r="AN34" s="93">
        <v>0</v>
      </c>
      <c r="AO34" s="93">
        <v>0</v>
      </c>
      <c r="AP34" s="93">
        <v>0</v>
      </c>
      <c r="AQ34" s="93">
        <v>0</v>
      </c>
      <c r="AR34" s="93">
        <v>0</v>
      </c>
      <c r="AS34" s="93">
        <v>0</v>
      </c>
      <c r="AT34" s="93">
        <v>0</v>
      </c>
      <c r="AU34" s="93">
        <v>0</v>
      </c>
      <c r="AV34" s="93">
        <v>0</v>
      </c>
      <c r="AW34" s="93">
        <v>0</v>
      </c>
      <c r="AX34" s="93">
        <v>0</v>
      </c>
      <c r="AY34" s="93">
        <v>0</v>
      </c>
      <c r="AZ34" s="93">
        <v>0</v>
      </c>
      <c r="BA34" s="93">
        <v>0</v>
      </c>
      <c r="BB34" s="93">
        <v>0</v>
      </c>
      <c r="BC34" s="93">
        <v>0</v>
      </c>
      <c r="BD34" s="93">
        <v>0</v>
      </c>
      <c r="BE34" s="93">
        <v>0</v>
      </c>
      <c r="BF34" s="93">
        <v>0</v>
      </c>
      <c r="BG34" s="93">
        <v>0</v>
      </c>
      <c r="BH34" s="93">
        <v>0</v>
      </c>
      <c r="BI34" s="93">
        <v>0</v>
      </c>
      <c r="BJ34" s="93">
        <v>0</v>
      </c>
      <c r="BK34" s="93">
        <v>0</v>
      </c>
      <c r="BL34" s="93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93">
        <v>0</v>
      </c>
      <c r="BS34" s="93">
        <v>0</v>
      </c>
      <c r="BT34" s="93">
        <v>0</v>
      </c>
      <c r="BU34" s="93">
        <v>0</v>
      </c>
      <c r="BV34" s="93">
        <v>0</v>
      </c>
      <c r="BW34" s="278">
        <f t="shared" si="10"/>
        <v>0</v>
      </c>
      <c r="BX34" s="278">
        <f t="shared" si="2"/>
        <v>0</v>
      </c>
      <c r="BY34" s="276">
        <f t="shared" si="7"/>
        <v>0</v>
      </c>
      <c r="BZ34" s="93">
        <v>0</v>
      </c>
      <c r="CA34" s="93">
        <v>0</v>
      </c>
      <c r="CB34" s="93">
        <v>0</v>
      </c>
      <c r="CC34" s="93">
        <v>0</v>
      </c>
      <c r="CD34" s="93">
        <v>0</v>
      </c>
      <c r="CE34" s="93">
        <v>0</v>
      </c>
      <c r="CF34" s="93">
        <v>0</v>
      </c>
      <c r="CG34" s="93">
        <v>0</v>
      </c>
      <c r="CH34" s="93">
        <v>0</v>
      </c>
      <c r="CI34" s="93">
        <v>0</v>
      </c>
      <c r="CJ34" s="93">
        <v>0</v>
      </c>
      <c r="CK34" s="93">
        <v>0</v>
      </c>
      <c r="CL34" s="93">
        <v>0</v>
      </c>
      <c r="CM34" s="93">
        <v>0</v>
      </c>
      <c r="CN34" s="93">
        <v>0</v>
      </c>
      <c r="CO34" s="93">
        <v>0</v>
      </c>
      <c r="CP34" s="93">
        <v>0</v>
      </c>
      <c r="CQ34" s="93">
        <v>0</v>
      </c>
      <c r="CR34" s="93">
        <v>0</v>
      </c>
      <c r="CS34" s="93">
        <v>0</v>
      </c>
      <c r="CT34" s="93">
        <v>0</v>
      </c>
      <c r="CU34" s="93">
        <v>0</v>
      </c>
      <c r="CV34" s="93">
        <v>0</v>
      </c>
      <c r="CW34" s="93">
        <v>0</v>
      </c>
      <c r="CX34" s="93">
        <v>0</v>
      </c>
      <c r="CY34" s="93">
        <v>0</v>
      </c>
      <c r="CZ34" s="93">
        <v>0</v>
      </c>
      <c r="DA34" s="93">
        <v>0</v>
      </c>
      <c r="DB34" s="93">
        <v>0</v>
      </c>
      <c r="DC34" s="93">
        <v>0</v>
      </c>
      <c r="DD34" s="93">
        <v>0</v>
      </c>
      <c r="DE34" s="93">
        <v>0</v>
      </c>
      <c r="DF34" s="93">
        <v>0</v>
      </c>
      <c r="DG34" s="93">
        <v>0</v>
      </c>
      <c r="DH34" s="93">
        <v>0</v>
      </c>
      <c r="DI34" s="93">
        <v>0</v>
      </c>
      <c r="DJ34" s="93">
        <v>0</v>
      </c>
      <c r="DK34" s="93">
        <v>0</v>
      </c>
      <c r="DL34" s="93">
        <v>0</v>
      </c>
      <c r="DM34" s="93">
        <v>0</v>
      </c>
      <c r="DN34" s="93">
        <v>0</v>
      </c>
      <c r="DO34" s="93">
        <v>0</v>
      </c>
      <c r="DP34" s="93">
        <v>0</v>
      </c>
      <c r="DQ34" s="93">
        <v>0</v>
      </c>
      <c r="DR34" s="93">
        <v>0</v>
      </c>
      <c r="DS34" s="93">
        <v>0</v>
      </c>
      <c r="DT34" s="93">
        <v>0</v>
      </c>
      <c r="DU34" s="93">
        <v>0</v>
      </c>
      <c r="DV34" s="93">
        <v>0</v>
      </c>
      <c r="DW34" s="93">
        <v>0</v>
      </c>
      <c r="DX34" s="93">
        <v>0</v>
      </c>
      <c r="DY34" s="93">
        <v>0</v>
      </c>
      <c r="DZ34" s="93">
        <v>0</v>
      </c>
      <c r="EA34" s="93">
        <v>0</v>
      </c>
      <c r="EB34" s="93">
        <v>0</v>
      </c>
      <c r="EC34" s="93">
        <v>0</v>
      </c>
      <c r="ED34" s="93">
        <v>0</v>
      </c>
      <c r="EE34" s="93">
        <v>0</v>
      </c>
      <c r="EF34" s="93">
        <v>0</v>
      </c>
      <c r="EG34" s="93">
        <v>0</v>
      </c>
      <c r="EH34" s="93">
        <v>0</v>
      </c>
      <c r="EI34" s="93">
        <v>0</v>
      </c>
      <c r="EJ34" s="93">
        <v>0</v>
      </c>
      <c r="EK34" s="93">
        <v>0</v>
      </c>
      <c r="EL34" s="93">
        <v>0</v>
      </c>
      <c r="EM34" s="93">
        <v>0</v>
      </c>
      <c r="EN34" s="93">
        <v>0</v>
      </c>
      <c r="EO34" s="93">
        <v>0</v>
      </c>
      <c r="EP34" s="93">
        <v>0</v>
      </c>
      <c r="EQ34" s="93">
        <v>0</v>
      </c>
      <c r="ER34" s="93">
        <v>0</v>
      </c>
      <c r="ES34" s="93">
        <v>0</v>
      </c>
      <c r="ET34" s="93">
        <v>0</v>
      </c>
      <c r="EU34" s="93">
        <v>0</v>
      </c>
      <c r="EV34" s="93">
        <v>0</v>
      </c>
      <c r="EW34" s="93">
        <v>0</v>
      </c>
      <c r="EX34" s="93">
        <v>0</v>
      </c>
      <c r="EY34" s="93">
        <v>0</v>
      </c>
      <c r="EZ34" s="93">
        <v>0</v>
      </c>
      <c r="FA34" s="93">
        <v>0</v>
      </c>
      <c r="FB34" s="278">
        <f t="shared" si="8"/>
        <v>0</v>
      </c>
      <c r="FC34" s="278">
        <f t="shared" si="9"/>
        <v>0</v>
      </c>
      <c r="FD34" s="276">
        <f t="shared" si="11"/>
        <v>0</v>
      </c>
      <c r="FE34" s="276">
        <f t="shared" si="3"/>
        <v>4</v>
      </c>
    </row>
    <row r="35" spans="1:161" ht="30" customHeight="1">
      <c r="A35" s="258" t="s">
        <v>1455</v>
      </c>
      <c r="B35" s="272" t="s">
        <v>457</v>
      </c>
      <c r="C35" s="272">
        <v>4</v>
      </c>
      <c r="D35" s="93">
        <v>6</v>
      </c>
      <c r="E35" s="272">
        <v>1</v>
      </c>
      <c r="F35" s="93">
        <v>2</v>
      </c>
      <c r="G35" s="272">
        <v>0</v>
      </c>
      <c r="H35" s="275">
        <v>0</v>
      </c>
      <c r="I35" s="272">
        <v>0</v>
      </c>
      <c r="J35" s="272">
        <v>131</v>
      </c>
      <c r="K35" s="273">
        <f t="shared" si="4"/>
        <v>5</v>
      </c>
      <c r="L35" s="273">
        <f t="shared" si="4"/>
        <v>139</v>
      </c>
      <c r="M35" s="274">
        <f t="shared" si="5"/>
        <v>144</v>
      </c>
      <c r="N35" s="272">
        <v>0</v>
      </c>
      <c r="O35" s="272">
        <v>0</v>
      </c>
      <c r="P35" s="272">
        <v>0</v>
      </c>
      <c r="Q35" s="272">
        <v>0</v>
      </c>
      <c r="R35" s="272">
        <v>0</v>
      </c>
      <c r="S35" s="275">
        <v>2</v>
      </c>
      <c r="T35" s="272">
        <v>0</v>
      </c>
      <c r="U35" s="272">
        <v>0</v>
      </c>
      <c r="V35" s="272">
        <v>0</v>
      </c>
      <c r="W35" s="272">
        <v>1</v>
      </c>
      <c r="X35" s="272">
        <v>0</v>
      </c>
      <c r="Y35" s="272">
        <v>0</v>
      </c>
      <c r="Z35" s="272">
        <v>0</v>
      </c>
      <c r="AA35" s="272">
        <v>0</v>
      </c>
      <c r="AB35" s="272">
        <v>0</v>
      </c>
      <c r="AC35" s="272">
        <v>0</v>
      </c>
      <c r="AD35" s="273">
        <f t="shared" si="0"/>
        <v>0</v>
      </c>
      <c r="AE35" s="273">
        <f t="shared" si="1"/>
        <v>3</v>
      </c>
      <c r="AF35" s="276">
        <f t="shared" si="6"/>
        <v>3</v>
      </c>
      <c r="AG35" s="93">
        <v>0</v>
      </c>
      <c r="AH35" s="93">
        <v>1</v>
      </c>
      <c r="AI35" s="93">
        <v>0</v>
      </c>
      <c r="AJ35" s="93">
        <v>1</v>
      </c>
      <c r="AK35" s="93">
        <v>0</v>
      </c>
      <c r="AL35" s="93">
        <v>0</v>
      </c>
      <c r="AM35" s="93">
        <v>0</v>
      </c>
      <c r="AN35" s="93">
        <v>0</v>
      </c>
      <c r="AO35" s="93">
        <v>0</v>
      </c>
      <c r="AP35" s="93">
        <v>0</v>
      </c>
      <c r="AQ35" s="93">
        <v>0</v>
      </c>
      <c r="AR35" s="93">
        <v>0</v>
      </c>
      <c r="AS35" s="93">
        <v>0</v>
      </c>
      <c r="AT35" s="93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93">
        <v>0</v>
      </c>
      <c r="BG35" s="93">
        <v>0</v>
      </c>
      <c r="BH35" s="93">
        <v>0</v>
      </c>
      <c r="BI35" s="93">
        <v>2</v>
      </c>
      <c r="BJ35" s="93">
        <v>9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93">
        <v>0</v>
      </c>
      <c r="BS35" s="93">
        <v>0</v>
      </c>
      <c r="BT35" s="93">
        <v>0</v>
      </c>
      <c r="BU35" s="93">
        <v>0</v>
      </c>
      <c r="BV35" s="93">
        <v>0</v>
      </c>
      <c r="BW35" s="278">
        <f t="shared" si="10"/>
        <v>2</v>
      </c>
      <c r="BX35" s="278">
        <f t="shared" si="2"/>
        <v>11</v>
      </c>
      <c r="BY35" s="276">
        <f t="shared" si="7"/>
        <v>13</v>
      </c>
      <c r="BZ35" s="93">
        <v>0</v>
      </c>
      <c r="CA35" s="93">
        <v>0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93">
        <v>0</v>
      </c>
      <c r="CH35" s="93">
        <v>0</v>
      </c>
      <c r="CI35" s="93">
        <v>0</v>
      </c>
      <c r="CJ35" s="93">
        <v>0</v>
      </c>
      <c r="CK35" s="93">
        <v>0</v>
      </c>
      <c r="CL35" s="93">
        <v>0</v>
      </c>
      <c r="CM35" s="93">
        <v>0</v>
      </c>
      <c r="CN35" s="93">
        <v>0</v>
      </c>
      <c r="CO35" s="93">
        <v>0</v>
      </c>
      <c r="CP35" s="93">
        <v>0</v>
      </c>
      <c r="CQ35" s="93">
        <v>0</v>
      </c>
      <c r="CR35" s="93">
        <v>0</v>
      </c>
      <c r="CS35" s="93">
        <v>0</v>
      </c>
      <c r="CT35" s="93">
        <v>0</v>
      </c>
      <c r="CU35" s="93">
        <v>0</v>
      </c>
      <c r="CV35" s="93">
        <v>0</v>
      </c>
      <c r="CW35" s="93">
        <v>0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0</v>
      </c>
      <c r="DE35" s="93">
        <v>0</v>
      </c>
      <c r="DF35" s="93">
        <v>0</v>
      </c>
      <c r="DG35" s="93">
        <v>0</v>
      </c>
      <c r="DH35" s="93">
        <v>0</v>
      </c>
      <c r="DI35" s="93">
        <v>0</v>
      </c>
      <c r="DJ35" s="93">
        <v>0</v>
      </c>
      <c r="DK35" s="93">
        <v>0</v>
      </c>
      <c r="DL35" s="93">
        <v>0</v>
      </c>
      <c r="DM35" s="93">
        <v>0</v>
      </c>
      <c r="DN35" s="93">
        <v>0</v>
      </c>
      <c r="DO35" s="93">
        <v>0</v>
      </c>
      <c r="DP35" s="93">
        <v>0</v>
      </c>
      <c r="DQ35" s="93">
        <v>0</v>
      </c>
      <c r="DR35" s="93">
        <v>1</v>
      </c>
      <c r="DS35" s="93">
        <v>0</v>
      </c>
      <c r="DT35" s="93">
        <v>0</v>
      </c>
      <c r="DU35" s="93">
        <v>0</v>
      </c>
      <c r="DV35" s="93">
        <v>0</v>
      </c>
      <c r="DW35" s="93">
        <v>0</v>
      </c>
      <c r="DX35" s="93">
        <v>0</v>
      </c>
      <c r="DY35" s="93">
        <v>0</v>
      </c>
      <c r="DZ35" s="93">
        <v>0</v>
      </c>
      <c r="EA35" s="93">
        <v>0</v>
      </c>
      <c r="EB35" s="93">
        <v>0</v>
      </c>
      <c r="EC35" s="93">
        <v>0</v>
      </c>
      <c r="ED35" s="93">
        <v>0</v>
      </c>
      <c r="EE35" s="93">
        <v>0</v>
      </c>
      <c r="EF35" s="93">
        <v>0</v>
      </c>
      <c r="EG35" s="93">
        <v>0</v>
      </c>
      <c r="EH35" s="93">
        <v>0</v>
      </c>
      <c r="EI35" s="93">
        <v>0</v>
      </c>
      <c r="EJ35" s="93">
        <v>0</v>
      </c>
      <c r="EK35" s="93">
        <v>0</v>
      </c>
      <c r="EL35" s="93">
        <v>0</v>
      </c>
      <c r="EM35" s="93">
        <v>0</v>
      </c>
      <c r="EN35" s="93">
        <v>0</v>
      </c>
      <c r="EO35" s="93">
        <v>0</v>
      </c>
      <c r="EP35" s="93">
        <v>0</v>
      </c>
      <c r="EQ35" s="93">
        <v>0</v>
      </c>
      <c r="ER35" s="93">
        <v>0</v>
      </c>
      <c r="ES35" s="93">
        <v>0</v>
      </c>
      <c r="ET35" s="93">
        <v>0</v>
      </c>
      <c r="EU35" s="93">
        <v>0</v>
      </c>
      <c r="EV35" s="93">
        <v>0</v>
      </c>
      <c r="EW35" s="93">
        <v>0</v>
      </c>
      <c r="EX35" s="93">
        <v>0</v>
      </c>
      <c r="EY35" s="93">
        <v>0</v>
      </c>
      <c r="EZ35" s="93">
        <v>0</v>
      </c>
      <c r="FA35" s="93">
        <v>0</v>
      </c>
      <c r="FB35" s="278">
        <f t="shared" si="8"/>
        <v>1</v>
      </c>
      <c r="FC35" s="278">
        <f t="shared" si="9"/>
        <v>0</v>
      </c>
      <c r="FD35" s="276">
        <f t="shared" si="11"/>
        <v>1</v>
      </c>
      <c r="FE35" s="276">
        <f t="shared" si="3"/>
        <v>161</v>
      </c>
    </row>
    <row r="36" spans="1:161" ht="30" customHeight="1">
      <c r="A36" s="258" t="s">
        <v>763</v>
      </c>
      <c r="B36" s="272" t="s">
        <v>457</v>
      </c>
      <c r="C36" s="272">
        <v>0</v>
      </c>
      <c r="D36" s="277">
        <v>10</v>
      </c>
      <c r="E36" s="272">
        <v>8</v>
      </c>
      <c r="F36" s="277">
        <v>5</v>
      </c>
      <c r="G36" s="272">
        <v>1</v>
      </c>
      <c r="H36" s="275">
        <v>0</v>
      </c>
      <c r="I36" s="272">
        <v>0</v>
      </c>
      <c r="J36" s="272">
        <v>2</v>
      </c>
      <c r="K36" s="273">
        <f t="shared" si="4"/>
        <v>9</v>
      </c>
      <c r="L36" s="273">
        <f t="shared" si="4"/>
        <v>17</v>
      </c>
      <c r="M36" s="274">
        <f t="shared" si="5"/>
        <v>26</v>
      </c>
      <c r="N36" s="272">
        <v>0</v>
      </c>
      <c r="O36" s="272">
        <v>0</v>
      </c>
      <c r="P36" s="272">
        <v>0</v>
      </c>
      <c r="Q36" s="272">
        <v>0</v>
      </c>
      <c r="R36" s="272">
        <v>0</v>
      </c>
      <c r="S36" s="275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3">
        <f t="shared" si="0"/>
        <v>0</v>
      </c>
      <c r="AE36" s="273">
        <f t="shared" si="1"/>
        <v>0</v>
      </c>
      <c r="AF36" s="276">
        <f t="shared" si="6"/>
        <v>0</v>
      </c>
      <c r="AG36" s="93">
        <v>0</v>
      </c>
      <c r="AH36" s="93">
        <v>2</v>
      </c>
      <c r="AI36" s="93">
        <v>1</v>
      </c>
      <c r="AJ36" s="93">
        <v>5</v>
      </c>
      <c r="AK36" s="93">
        <v>0</v>
      </c>
      <c r="AL36" s="93">
        <v>0</v>
      </c>
      <c r="AM36" s="93">
        <v>0</v>
      </c>
      <c r="AN36" s="93">
        <v>0</v>
      </c>
      <c r="AO36" s="93">
        <v>0</v>
      </c>
      <c r="AP36" s="93">
        <v>0</v>
      </c>
      <c r="AQ36" s="93">
        <v>0</v>
      </c>
      <c r="AR36" s="93">
        <v>0</v>
      </c>
      <c r="AS36" s="93">
        <v>8</v>
      </c>
      <c r="AT36" s="93">
        <v>0</v>
      </c>
      <c r="AU36" s="93">
        <v>3</v>
      </c>
      <c r="AV36" s="93">
        <v>20</v>
      </c>
      <c r="AW36" s="93">
        <v>4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1</v>
      </c>
      <c r="BW36" s="278">
        <f t="shared" si="10"/>
        <v>16</v>
      </c>
      <c r="BX36" s="278">
        <f t="shared" si="2"/>
        <v>28</v>
      </c>
      <c r="BY36" s="276">
        <f t="shared" si="7"/>
        <v>44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13</v>
      </c>
      <c r="CU36" s="93">
        <v>0</v>
      </c>
      <c r="CV36" s="93">
        <v>47</v>
      </c>
      <c r="CW36" s="93">
        <v>50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2</v>
      </c>
      <c r="DO36" s="93">
        <v>1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>
        <v>0</v>
      </c>
      <c r="EI36" s="93">
        <v>0</v>
      </c>
      <c r="EJ36" s="93">
        <v>0</v>
      </c>
      <c r="EK36" s="93">
        <v>0</v>
      </c>
      <c r="EL36" s="93">
        <v>0</v>
      </c>
      <c r="EM36" s="93">
        <v>0</v>
      </c>
      <c r="EN36" s="93">
        <v>0</v>
      </c>
      <c r="EO36" s="93">
        <v>0</v>
      </c>
      <c r="EP36" s="93">
        <v>0</v>
      </c>
      <c r="EQ36" s="93">
        <v>0</v>
      </c>
      <c r="ER36" s="93">
        <v>0</v>
      </c>
      <c r="ES36" s="93">
        <v>0</v>
      </c>
      <c r="ET36" s="93">
        <v>0</v>
      </c>
      <c r="EU36" s="93">
        <v>0</v>
      </c>
      <c r="EV36" s="93">
        <v>0</v>
      </c>
      <c r="EW36" s="93">
        <v>0</v>
      </c>
      <c r="EX36" s="93">
        <v>0</v>
      </c>
      <c r="EY36" s="93">
        <v>0</v>
      </c>
      <c r="EZ36" s="93">
        <v>0</v>
      </c>
      <c r="FA36" s="93">
        <v>0</v>
      </c>
      <c r="FB36" s="278">
        <f t="shared" si="8"/>
        <v>62</v>
      </c>
      <c r="FC36" s="278">
        <f t="shared" si="9"/>
        <v>51</v>
      </c>
      <c r="FD36" s="276">
        <f t="shared" si="11"/>
        <v>113</v>
      </c>
      <c r="FE36" s="276">
        <f t="shared" si="3"/>
        <v>183</v>
      </c>
    </row>
    <row r="37" spans="1:161" ht="30" customHeight="1">
      <c r="A37" s="258" t="s">
        <v>64</v>
      </c>
      <c r="B37" s="272" t="s">
        <v>457</v>
      </c>
      <c r="C37" s="272">
        <v>0</v>
      </c>
      <c r="D37" s="277">
        <v>0</v>
      </c>
      <c r="E37" s="272">
        <v>0</v>
      </c>
      <c r="F37" s="277">
        <v>0</v>
      </c>
      <c r="G37" s="272">
        <v>0</v>
      </c>
      <c r="H37" s="275">
        <v>0</v>
      </c>
      <c r="I37" s="272">
        <v>0</v>
      </c>
      <c r="J37" s="272">
        <v>0</v>
      </c>
      <c r="K37" s="273">
        <f t="shared" si="4"/>
        <v>0</v>
      </c>
      <c r="L37" s="273">
        <f t="shared" si="4"/>
        <v>0</v>
      </c>
      <c r="M37" s="274">
        <f t="shared" si="5"/>
        <v>0</v>
      </c>
      <c r="N37" s="272">
        <v>0</v>
      </c>
      <c r="O37" s="272">
        <v>0</v>
      </c>
      <c r="P37" s="272">
        <v>0</v>
      </c>
      <c r="Q37" s="272">
        <v>0</v>
      </c>
      <c r="R37" s="272">
        <v>0</v>
      </c>
      <c r="S37" s="275">
        <v>0</v>
      </c>
      <c r="T37" s="272">
        <v>0</v>
      </c>
      <c r="U37" s="272">
        <v>0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272">
        <v>0</v>
      </c>
      <c r="AB37" s="272">
        <v>0</v>
      </c>
      <c r="AC37" s="272">
        <v>0</v>
      </c>
      <c r="AD37" s="273">
        <f t="shared" si="0"/>
        <v>0</v>
      </c>
      <c r="AE37" s="273">
        <f t="shared" si="1"/>
        <v>0</v>
      </c>
      <c r="AF37" s="276">
        <f t="shared" si="6"/>
        <v>0</v>
      </c>
      <c r="AG37" s="93">
        <v>0</v>
      </c>
      <c r="AH37" s="93">
        <v>0</v>
      </c>
      <c r="AI37" s="93">
        <v>0</v>
      </c>
      <c r="AJ37" s="93">
        <v>1</v>
      </c>
      <c r="AK37" s="93">
        <v>0</v>
      </c>
      <c r="AL37" s="93">
        <v>0</v>
      </c>
      <c r="AM37" s="93">
        <v>0</v>
      </c>
      <c r="AN37" s="93">
        <v>0</v>
      </c>
      <c r="AO37" s="93">
        <v>0</v>
      </c>
      <c r="AP37" s="93">
        <v>0</v>
      </c>
      <c r="AQ37" s="93">
        <v>0</v>
      </c>
      <c r="AR37" s="93">
        <v>0</v>
      </c>
      <c r="AS37" s="93">
        <v>11</v>
      </c>
      <c r="AT37" s="93">
        <v>0</v>
      </c>
      <c r="AU37" s="93">
        <v>17</v>
      </c>
      <c r="AV37" s="93">
        <v>2</v>
      </c>
      <c r="AW37" s="93">
        <v>4</v>
      </c>
      <c r="AX37" s="93">
        <v>0</v>
      </c>
      <c r="AY37" s="93">
        <v>5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2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278">
        <f t="shared" si="10"/>
        <v>37</v>
      </c>
      <c r="BX37" s="278">
        <f t="shared" si="2"/>
        <v>5</v>
      </c>
      <c r="BY37" s="276">
        <f t="shared" si="7"/>
        <v>42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93">
        <v>0</v>
      </c>
      <c r="EE37" s="93">
        <v>0</v>
      </c>
      <c r="EF37" s="93">
        <v>0</v>
      </c>
      <c r="EG37" s="93">
        <v>0</v>
      </c>
      <c r="EH37" s="93">
        <v>0</v>
      </c>
      <c r="EI37" s="93">
        <v>0</v>
      </c>
      <c r="EJ37" s="93">
        <v>0</v>
      </c>
      <c r="EK37" s="93">
        <v>0</v>
      </c>
      <c r="EL37" s="93">
        <v>0</v>
      </c>
      <c r="EM37" s="93">
        <v>0</v>
      </c>
      <c r="EN37" s="93">
        <v>0</v>
      </c>
      <c r="EO37" s="93">
        <v>0</v>
      </c>
      <c r="EP37" s="93">
        <v>0</v>
      </c>
      <c r="EQ37" s="93">
        <v>0</v>
      </c>
      <c r="ER37" s="93">
        <v>0</v>
      </c>
      <c r="ES37" s="93">
        <v>0</v>
      </c>
      <c r="ET37" s="93">
        <v>0</v>
      </c>
      <c r="EU37" s="93">
        <v>0</v>
      </c>
      <c r="EV37" s="93">
        <v>0</v>
      </c>
      <c r="EW37" s="93">
        <v>0</v>
      </c>
      <c r="EX37" s="93">
        <v>0</v>
      </c>
      <c r="EY37" s="93">
        <v>0</v>
      </c>
      <c r="EZ37" s="93">
        <v>0</v>
      </c>
      <c r="FA37" s="93">
        <v>0</v>
      </c>
      <c r="FB37" s="278">
        <f t="shared" si="8"/>
        <v>0</v>
      </c>
      <c r="FC37" s="278">
        <f t="shared" si="9"/>
        <v>0</v>
      </c>
      <c r="FD37" s="276">
        <f t="shared" si="11"/>
        <v>0</v>
      </c>
      <c r="FE37" s="276">
        <f t="shared" si="3"/>
        <v>42</v>
      </c>
    </row>
    <row r="38" spans="1:161" ht="30" customHeight="1">
      <c r="A38" s="258" t="s">
        <v>743</v>
      </c>
      <c r="B38" s="272" t="s">
        <v>457</v>
      </c>
      <c r="C38" s="272">
        <v>0</v>
      </c>
      <c r="D38" s="277">
        <v>0</v>
      </c>
      <c r="E38" s="272">
        <v>0</v>
      </c>
      <c r="F38" s="277">
        <v>0</v>
      </c>
      <c r="G38" s="272">
        <v>0</v>
      </c>
      <c r="H38" s="275">
        <v>0</v>
      </c>
      <c r="I38" s="272">
        <v>0</v>
      </c>
      <c r="J38" s="272">
        <v>11</v>
      </c>
      <c r="K38" s="273">
        <f t="shared" si="4"/>
        <v>0</v>
      </c>
      <c r="L38" s="273">
        <f t="shared" si="4"/>
        <v>11</v>
      </c>
      <c r="M38" s="274">
        <f t="shared" si="5"/>
        <v>11</v>
      </c>
      <c r="N38" s="272">
        <v>0</v>
      </c>
      <c r="O38" s="272">
        <v>0</v>
      </c>
      <c r="P38" s="272">
        <v>0</v>
      </c>
      <c r="Q38" s="272">
        <v>0</v>
      </c>
      <c r="R38" s="272">
        <v>0</v>
      </c>
      <c r="S38" s="275">
        <v>0</v>
      </c>
      <c r="T38" s="272">
        <v>0</v>
      </c>
      <c r="U38" s="272">
        <v>0</v>
      </c>
      <c r="V38" s="272">
        <v>0</v>
      </c>
      <c r="W38" s="272">
        <v>0</v>
      </c>
      <c r="X38" s="272">
        <v>0</v>
      </c>
      <c r="Y38" s="272">
        <v>0</v>
      </c>
      <c r="Z38" s="272">
        <v>0</v>
      </c>
      <c r="AA38" s="272">
        <v>0</v>
      </c>
      <c r="AB38" s="272">
        <v>0</v>
      </c>
      <c r="AC38" s="272">
        <v>0</v>
      </c>
      <c r="AD38" s="273">
        <f t="shared" si="0"/>
        <v>0</v>
      </c>
      <c r="AE38" s="273">
        <f t="shared" si="1"/>
        <v>0</v>
      </c>
      <c r="AF38" s="276">
        <f t="shared" si="6"/>
        <v>0</v>
      </c>
      <c r="AG38" s="93">
        <v>0</v>
      </c>
      <c r="AH38" s="93">
        <v>1</v>
      </c>
      <c r="AI38" s="93">
        <v>0</v>
      </c>
      <c r="AJ38" s="93">
        <v>0</v>
      </c>
      <c r="AK38" s="93">
        <v>0</v>
      </c>
      <c r="AL38" s="93">
        <v>0</v>
      </c>
      <c r="AM38" s="93">
        <v>0</v>
      </c>
      <c r="AN38" s="93">
        <v>0</v>
      </c>
      <c r="AO38" s="93">
        <v>0</v>
      </c>
      <c r="AP38" s="93">
        <v>0</v>
      </c>
      <c r="AQ38" s="93">
        <v>0</v>
      </c>
      <c r="AR38" s="93">
        <v>0</v>
      </c>
      <c r="AS38" s="93">
        <v>0</v>
      </c>
      <c r="AT38" s="93">
        <v>0</v>
      </c>
      <c r="AU38" s="93">
        <v>0</v>
      </c>
      <c r="AV38" s="93">
        <v>0</v>
      </c>
      <c r="AW38" s="93">
        <v>0</v>
      </c>
      <c r="AX38" s="93">
        <v>0</v>
      </c>
      <c r="AY38" s="93">
        <v>0</v>
      </c>
      <c r="AZ38" s="93">
        <v>0</v>
      </c>
      <c r="BA38" s="93">
        <v>0</v>
      </c>
      <c r="BB38" s="93">
        <v>0</v>
      </c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278">
        <f t="shared" si="10"/>
        <v>0</v>
      </c>
      <c r="BX38" s="278">
        <f t="shared" si="2"/>
        <v>1</v>
      </c>
      <c r="BY38" s="276">
        <f t="shared" si="7"/>
        <v>1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>
        <v>0</v>
      </c>
      <c r="DY38" s="93">
        <v>0</v>
      </c>
      <c r="DZ38" s="93">
        <v>0</v>
      </c>
      <c r="EA38" s="93">
        <v>0</v>
      </c>
      <c r="EB38" s="93">
        <v>0</v>
      </c>
      <c r="EC38" s="93">
        <v>0</v>
      </c>
      <c r="ED38" s="93">
        <v>0</v>
      </c>
      <c r="EE38" s="93">
        <v>0</v>
      </c>
      <c r="EF38" s="93">
        <v>0</v>
      </c>
      <c r="EG38" s="93">
        <v>0</v>
      </c>
      <c r="EH38" s="93">
        <v>0</v>
      </c>
      <c r="EI38" s="93">
        <v>0</v>
      </c>
      <c r="EJ38" s="93">
        <v>0</v>
      </c>
      <c r="EK38" s="93">
        <v>0</v>
      </c>
      <c r="EL38" s="93">
        <v>0</v>
      </c>
      <c r="EM38" s="93">
        <v>0</v>
      </c>
      <c r="EN38" s="93">
        <v>0</v>
      </c>
      <c r="EO38" s="93">
        <v>0</v>
      </c>
      <c r="EP38" s="93">
        <v>0</v>
      </c>
      <c r="EQ38" s="93">
        <v>0</v>
      </c>
      <c r="ER38" s="93">
        <v>0</v>
      </c>
      <c r="ES38" s="93">
        <v>0</v>
      </c>
      <c r="ET38" s="93">
        <v>0</v>
      </c>
      <c r="EU38" s="93">
        <v>0</v>
      </c>
      <c r="EV38" s="93">
        <v>0</v>
      </c>
      <c r="EW38" s="93">
        <v>0</v>
      </c>
      <c r="EX38" s="93">
        <v>0</v>
      </c>
      <c r="EY38" s="93">
        <v>0</v>
      </c>
      <c r="EZ38" s="93">
        <v>0</v>
      </c>
      <c r="FA38" s="93">
        <v>0</v>
      </c>
      <c r="FB38" s="278">
        <f t="shared" si="8"/>
        <v>0</v>
      </c>
      <c r="FC38" s="278">
        <f t="shared" si="9"/>
        <v>0</v>
      </c>
      <c r="FD38" s="276">
        <f t="shared" si="11"/>
        <v>0</v>
      </c>
      <c r="FE38" s="276">
        <f t="shared" si="3"/>
        <v>12</v>
      </c>
    </row>
    <row r="39" spans="1:161" ht="30" customHeight="1">
      <c r="A39" s="258" t="s">
        <v>283</v>
      </c>
      <c r="B39" s="272" t="s">
        <v>457</v>
      </c>
      <c r="C39" s="272">
        <v>0</v>
      </c>
      <c r="D39" s="277">
        <v>0</v>
      </c>
      <c r="E39" s="272">
        <v>1</v>
      </c>
      <c r="F39" s="277">
        <v>0</v>
      </c>
      <c r="G39" s="272">
        <v>0</v>
      </c>
      <c r="H39" s="275">
        <v>0</v>
      </c>
      <c r="I39" s="272">
        <v>0</v>
      </c>
      <c r="J39" s="272">
        <v>0</v>
      </c>
      <c r="K39" s="273">
        <f t="shared" si="4"/>
        <v>1</v>
      </c>
      <c r="L39" s="273">
        <f t="shared" si="4"/>
        <v>0</v>
      </c>
      <c r="M39" s="274">
        <f t="shared" si="5"/>
        <v>1</v>
      </c>
      <c r="N39" s="272">
        <v>0</v>
      </c>
      <c r="O39" s="272">
        <v>0</v>
      </c>
      <c r="P39" s="272">
        <v>0</v>
      </c>
      <c r="Q39" s="272">
        <v>0</v>
      </c>
      <c r="R39" s="272">
        <v>0</v>
      </c>
      <c r="S39" s="275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3">
        <f t="shared" si="0"/>
        <v>0</v>
      </c>
      <c r="AE39" s="273">
        <f t="shared" si="1"/>
        <v>0</v>
      </c>
      <c r="AF39" s="276">
        <f t="shared" si="6"/>
        <v>0</v>
      </c>
      <c r="AG39" s="93">
        <v>0</v>
      </c>
      <c r="AH39" s="93">
        <v>1</v>
      </c>
      <c r="AI39" s="93">
        <v>0</v>
      </c>
      <c r="AJ39" s="93">
        <v>6</v>
      </c>
      <c r="AK39" s="93">
        <v>0</v>
      </c>
      <c r="AL39" s="93">
        <v>0</v>
      </c>
      <c r="AM39" s="93">
        <v>0</v>
      </c>
      <c r="AN39" s="93">
        <v>0</v>
      </c>
      <c r="AO39" s="93">
        <v>0</v>
      </c>
      <c r="AP39" s="93">
        <v>0</v>
      </c>
      <c r="AQ39" s="93">
        <v>0</v>
      </c>
      <c r="AR39" s="93">
        <v>0</v>
      </c>
      <c r="AS39" s="93">
        <v>3</v>
      </c>
      <c r="AT39" s="93">
        <v>0</v>
      </c>
      <c r="AU39" s="93">
        <v>0</v>
      </c>
      <c r="AV39" s="93">
        <v>0</v>
      </c>
      <c r="AW39" s="93">
        <v>3</v>
      </c>
      <c r="AX39" s="93">
        <v>0</v>
      </c>
      <c r="AY39" s="93">
        <v>17</v>
      </c>
      <c r="AZ39" s="93">
        <v>11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93">
        <v>0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93">
        <v>0</v>
      </c>
      <c r="BS39" s="93">
        <v>0</v>
      </c>
      <c r="BT39" s="93">
        <v>0</v>
      </c>
      <c r="BU39" s="93">
        <v>0</v>
      </c>
      <c r="BV39" s="93">
        <v>0</v>
      </c>
      <c r="BW39" s="278">
        <f t="shared" si="10"/>
        <v>23</v>
      </c>
      <c r="BX39" s="278">
        <f t="shared" si="2"/>
        <v>18</v>
      </c>
      <c r="BY39" s="276">
        <f t="shared" si="7"/>
        <v>41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</v>
      </c>
      <c r="CK39" s="93">
        <v>0</v>
      </c>
      <c r="CL39" s="93">
        <v>0</v>
      </c>
      <c r="CM39" s="93">
        <v>0</v>
      </c>
      <c r="CN39" s="93">
        <v>0</v>
      </c>
      <c r="CO39" s="93">
        <v>0</v>
      </c>
      <c r="CP39" s="93">
        <v>0</v>
      </c>
      <c r="CQ39" s="93">
        <v>0</v>
      </c>
      <c r="CR39" s="93">
        <v>0</v>
      </c>
      <c r="CS39" s="93">
        <v>0</v>
      </c>
      <c r="CT39" s="93">
        <v>0</v>
      </c>
      <c r="CU39" s="93">
        <v>0</v>
      </c>
      <c r="CV39" s="93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93">
        <v>0</v>
      </c>
      <c r="DE39" s="93">
        <v>0</v>
      </c>
      <c r="DF39" s="93">
        <v>0</v>
      </c>
      <c r="DG39" s="93">
        <v>0</v>
      </c>
      <c r="DH39" s="93">
        <v>0</v>
      </c>
      <c r="DI39" s="93">
        <v>0</v>
      </c>
      <c r="DJ39" s="93">
        <v>0</v>
      </c>
      <c r="DK39" s="93">
        <v>0</v>
      </c>
      <c r="DL39" s="93">
        <v>0</v>
      </c>
      <c r="DM39" s="93">
        <v>0</v>
      </c>
      <c r="DN39" s="93">
        <v>0</v>
      </c>
      <c r="DO39" s="93">
        <v>0</v>
      </c>
      <c r="DP39" s="93">
        <v>0</v>
      </c>
      <c r="DQ39" s="93">
        <v>0</v>
      </c>
      <c r="DR39" s="93">
        <v>0</v>
      </c>
      <c r="DS39" s="93">
        <v>0</v>
      </c>
      <c r="DT39" s="93">
        <v>0</v>
      </c>
      <c r="DU39" s="93">
        <v>0</v>
      </c>
      <c r="DV39" s="93">
        <v>0</v>
      </c>
      <c r="DW39" s="93">
        <v>0</v>
      </c>
      <c r="DX39" s="93">
        <v>0</v>
      </c>
      <c r="DY39" s="93">
        <v>0</v>
      </c>
      <c r="DZ39" s="93">
        <v>0</v>
      </c>
      <c r="EA39" s="93">
        <v>0</v>
      </c>
      <c r="EB39" s="93">
        <v>0</v>
      </c>
      <c r="EC39" s="93">
        <v>0</v>
      </c>
      <c r="ED39" s="93">
        <v>0</v>
      </c>
      <c r="EE39" s="93">
        <v>0</v>
      </c>
      <c r="EF39" s="93">
        <v>0</v>
      </c>
      <c r="EG39" s="93">
        <v>0</v>
      </c>
      <c r="EH39" s="93">
        <v>0</v>
      </c>
      <c r="EI39" s="93">
        <v>0</v>
      </c>
      <c r="EJ39" s="93">
        <v>0</v>
      </c>
      <c r="EK39" s="93">
        <v>0</v>
      </c>
      <c r="EL39" s="93">
        <v>0</v>
      </c>
      <c r="EM39" s="93">
        <v>0</v>
      </c>
      <c r="EN39" s="93">
        <v>0</v>
      </c>
      <c r="EO39" s="93">
        <v>0</v>
      </c>
      <c r="EP39" s="93">
        <v>0</v>
      </c>
      <c r="EQ39" s="93">
        <v>0</v>
      </c>
      <c r="ER39" s="93">
        <v>0</v>
      </c>
      <c r="ES39" s="93">
        <v>0</v>
      </c>
      <c r="ET39" s="93">
        <v>0</v>
      </c>
      <c r="EU39" s="93">
        <v>0</v>
      </c>
      <c r="EV39" s="93">
        <v>0</v>
      </c>
      <c r="EW39" s="93">
        <v>0</v>
      </c>
      <c r="EX39" s="93">
        <v>0</v>
      </c>
      <c r="EY39" s="93">
        <v>0</v>
      </c>
      <c r="EZ39" s="93">
        <v>0</v>
      </c>
      <c r="FA39" s="93">
        <v>0</v>
      </c>
      <c r="FB39" s="278">
        <f t="shared" si="8"/>
        <v>0</v>
      </c>
      <c r="FC39" s="278">
        <f t="shared" si="9"/>
        <v>0</v>
      </c>
      <c r="FD39" s="276">
        <f t="shared" si="11"/>
        <v>0</v>
      </c>
      <c r="FE39" s="276">
        <f t="shared" si="3"/>
        <v>42</v>
      </c>
    </row>
    <row r="40" spans="1:161" ht="30" customHeight="1">
      <c r="A40" s="258" t="s">
        <v>1456</v>
      </c>
      <c r="B40" s="272" t="s">
        <v>457</v>
      </c>
      <c r="C40" s="272">
        <v>11</v>
      </c>
      <c r="D40" s="277">
        <v>4</v>
      </c>
      <c r="E40" s="272">
        <v>36</v>
      </c>
      <c r="F40" s="277">
        <v>16</v>
      </c>
      <c r="G40" s="272">
        <v>4</v>
      </c>
      <c r="H40" s="275">
        <v>2</v>
      </c>
      <c r="I40" s="272">
        <v>67</v>
      </c>
      <c r="J40" s="272">
        <v>97</v>
      </c>
      <c r="K40" s="273">
        <f t="shared" si="4"/>
        <v>118</v>
      </c>
      <c r="L40" s="273">
        <f t="shared" si="4"/>
        <v>119</v>
      </c>
      <c r="M40" s="274">
        <f t="shared" si="5"/>
        <v>237</v>
      </c>
      <c r="N40" s="272">
        <v>0</v>
      </c>
      <c r="O40" s="272">
        <v>0</v>
      </c>
      <c r="P40" s="272">
        <v>0</v>
      </c>
      <c r="Q40" s="272">
        <v>0</v>
      </c>
      <c r="R40" s="272">
        <v>1</v>
      </c>
      <c r="S40" s="275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4</v>
      </c>
      <c r="AB40" s="272">
        <v>0</v>
      </c>
      <c r="AC40" s="272">
        <v>0</v>
      </c>
      <c r="AD40" s="273">
        <f t="shared" si="0"/>
        <v>1</v>
      </c>
      <c r="AE40" s="273">
        <f t="shared" si="1"/>
        <v>4</v>
      </c>
      <c r="AF40" s="276">
        <f t="shared" si="6"/>
        <v>5</v>
      </c>
      <c r="AG40" s="93">
        <v>0</v>
      </c>
      <c r="AH40" s="93">
        <v>0</v>
      </c>
      <c r="AI40" s="93">
        <v>0</v>
      </c>
      <c r="AJ40" s="93">
        <v>0</v>
      </c>
      <c r="AK40" s="93">
        <v>0</v>
      </c>
      <c r="AL40" s="93">
        <v>0</v>
      </c>
      <c r="AM40" s="93">
        <v>0</v>
      </c>
      <c r="AN40" s="93">
        <v>0</v>
      </c>
      <c r="AO40" s="93">
        <v>0</v>
      </c>
      <c r="AP40" s="93">
        <v>0</v>
      </c>
      <c r="AQ40" s="93">
        <v>0</v>
      </c>
      <c r="AR40" s="93">
        <v>12</v>
      </c>
      <c r="AS40" s="93">
        <v>0</v>
      </c>
      <c r="AT40" s="93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93">
        <v>0</v>
      </c>
      <c r="BI40" s="93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93">
        <v>0</v>
      </c>
      <c r="BU40" s="93">
        <v>3</v>
      </c>
      <c r="BV40" s="93">
        <v>59</v>
      </c>
      <c r="BW40" s="278">
        <f t="shared" ref="BW40:BW65" si="12">+SUM(AG40,AI40,AK40,AM40,AO40,AQ40,AS40,AU40,AW40,AY40,BA40,BC40,BE40,BG40,BI40,BK40,BM40,BO40,BQ40,BS40,BU40)</f>
        <v>3</v>
      </c>
      <c r="BX40" s="278">
        <f t="shared" ref="BX40:BX67" si="13">+SUM(AH40,AJ40,AL40,AN40,AP40,AR40,AT40,AV40,AX40,AZ40,BB40,BD40,BF40,BH40,BJ40,BL40,BN40,BP40,BR40,BT40,BV40)</f>
        <v>71</v>
      </c>
      <c r="BY40" s="276">
        <f t="shared" si="7"/>
        <v>74</v>
      </c>
      <c r="BZ40" s="93">
        <v>0</v>
      </c>
      <c r="CA40" s="93">
        <v>0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93">
        <v>0</v>
      </c>
      <c r="CH40" s="93">
        <v>0</v>
      </c>
      <c r="CI40" s="93">
        <v>0</v>
      </c>
      <c r="CJ40" s="93">
        <v>0</v>
      </c>
      <c r="CK40" s="93">
        <v>0</v>
      </c>
      <c r="CL40" s="93">
        <v>0</v>
      </c>
      <c r="CM40" s="93">
        <v>0</v>
      </c>
      <c r="CN40" s="93">
        <v>0</v>
      </c>
      <c r="CO40" s="93">
        <v>0</v>
      </c>
      <c r="CP40" s="93">
        <v>0</v>
      </c>
      <c r="CQ40" s="93">
        <v>0</v>
      </c>
      <c r="CR40" s="93">
        <v>0</v>
      </c>
      <c r="CS40" s="93">
        <v>0</v>
      </c>
      <c r="CT40" s="93">
        <v>0</v>
      </c>
      <c r="CU40" s="93">
        <v>0</v>
      </c>
      <c r="CV40" s="93">
        <v>23</v>
      </c>
      <c r="CW40" s="93">
        <v>54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93">
        <v>0</v>
      </c>
      <c r="DE40" s="93">
        <v>0</v>
      </c>
      <c r="DF40" s="93">
        <v>0</v>
      </c>
      <c r="DG40" s="93">
        <v>0</v>
      </c>
      <c r="DH40" s="93">
        <v>0</v>
      </c>
      <c r="DI40" s="93">
        <v>0</v>
      </c>
      <c r="DJ40" s="93">
        <v>0</v>
      </c>
      <c r="DK40" s="93">
        <v>0</v>
      </c>
      <c r="DL40" s="93">
        <v>0</v>
      </c>
      <c r="DM40" s="93">
        <v>0</v>
      </c>
      <c r="DN40" s="93">
        <v>0</v>
      </c>
      <c r="DO40" s="93">
        <v>0</v>
      </c>
      <c r="DP40" s="93">
        <v>0</v>
      </c>
      <c r="DQ40" s="93">
        <v>0</v>
      </c>
      <c r="DR40" s="93">
        <v>0</v>
      </c>
      <c r="DS40" s="93">
        <v>0</v>
      </c>
      <c r="DT40" s="93">
        <v>0</v>
      </c>
      <c r="DU40" s="93">
        <v>0</v>
      </c>
      <c r="DV40" s="93">
        <v>0</v>
      </c>
      <c r="DW40" s="93">
        <v>0</v>
      </c>
      <c r="DX40" s="93">
        <v>0</v>
      </c>
      <c r="DY40" s="93">
        <v>0</v>
      </c>
      <c r="DZ40" s="93">
        <v>0</v>
      </c>
      <c r="EA40" s="93">
        <v>0</v>
      </c>
      <c r="EB40" s="93">
        <v>0</v>
      </c>
      <c r="EC40" s="93">
        <v>0</v>
      </c>
      <c r="ED40" s="93">
        <v>0</v>
      </c>
      <c r="EE40" s="93">
        <v>0</v>
      </c>
      <c r="EF40" s="93">
        <v>0</v>
      </c>
      <c r="EG40" s="93">
        <v>0</v>
      </c>
      <c r="EH40" s="93">
        <v>0</v>
      </c>
      <c r="EI40" s="93">
        <v>0</v>
      </c>
      <c r="EJ40" s="93">
        <v>0</v>
      </c>
      <c r="EK40" s="93">
        <v>0</v>
      </c>
      <c r="EL40" s="93">
        <v>0</v>
      </c>
      <c r="EM40" s="93">
        <v>0</v>
      </c>
      <c r="EN40" s="93">
        <v>0</v>
      </c>
      <c r="EO40" s="93">
        <v>0</v>
      </c>
      <c r="EP40" s="93">
        <v>0</v>
      </c>
      <c r="EQ40" s="93">
        <v>4</v>
      </c>
      <c r="ER40" s="93">
        <v>0</v>
      </c>
      <c r="ES40" s="93">
        <v>0</v>
      </c>
      <c r="ET40" s="93">
        <v>0</v>
      </c>
      <c r="EU40" s="93">
        <v>0</v>
      </c>
      <c r="EV40" s="93">
        <v>0</v>
      </c>
      <c r="EW40" s="93">
        <v>0</v>
      </c>
      <c r="EX40" s="93">
        <v>0</v>
      </c>
      <c r="EY40" s="93">
        <v>0</v>
      </c>
      <c r="EZ40" s="93">
        <v>0</v>
      </c>
      <c r="FA40" s="93">
        <v>0</v>
      </c>
      <c r="FB40" s="278">
        <f t="shared" si="8"/>
        <v>23</v>
      </c>
      <c r="FC40" s="278">
        <f t="shared" si="9"/>
        <v>58</v>
      </c>
      <c r="FD40" s="276">
        <f t="shared" si="11"/>
        <v>81</v>
      </c>
      <c r="FE40" s="276">
        <f t="shared" si="3"/>
        <v>397</v>
      </c>
    </row>
    <row r="41" spans="1:161" ht="30" customHeight="1">
      <c r="A41" s="258" t="s">
        <v>1457</v>
      </c>
      <c r="B41" s="272" t="s">
        <v>457</v>
      </c>
      <c r="C41" s="272">
        <v>0</v>
      </c>
      <c r="D41" s="277">
        <v>1</v>
      </c>
      <c r="E41" s="272">
        <v>0</v>
      </c>
      <c r="F41" s="277">
        <v>0</v>
      </c>
      <c r="G41" s="272">
        <v>0</v>
      </c>
      <c r="H41" s="275">
        <v>0</v>
      </c>
      <c r="I41" s="272">
        <v>0</v>
      </c>
      <c r="J41" s="272">
        <v>0</v>
      </c>
      <c r="K41" s="273">
        <f t="shared" si="4"/>
        <v>0</v>
      </c>
      <c r="L41" s="273">
        <f t="shared" si="4"/>
        <v>1</v>
      </c>
      <c r="M41" s="274">
        <f t="shared" si="5"/>
        <v>1</v>
      </c>
      <c r="N41" s="272">
        <v>0</v>
      </c>
      <c r="O41" s="272">
        <v>0</v>
      </c>
      <c r="P41" s="272">
        <v>0</v>
      </c>
      <c r="Q41" s="272">
        <v>0</v>
      </c>
      <c r="R41" s="272">
        <v>0</v>
      </c>
      <c r="S41" s="275">
        <v>0</v>
      </c>
      <c r="T41" s="272">
        <v>0</v>
      </c>
      <c r="U41" s="272">
        <v>0</v>
      </c>
      <c r="V41" s="272">
        <v>0</v>
      </c>
      <c r="W41" s="272">
        <v>0</v>
      </c>
      <c r="X41" s="272">
        <v>0</v>
      </c>
      <c r="Y41" s="272">
        <v>0</v>
      </c>
      <c r="Z41" s="272">
        <v>0</v>
      </c>
      <c r="AA41" s="272">
        <v>0</v>
      </c>
      <c r="AB41" s="272">
        <v>0</v>
      </c>
      <c r="AC41" s="272">
        <v>0</v>
      </c>
      <c r="AD41" s="273">
        <f t="shared" ref="AD41:AD67" si="14">+SUM(N41,P41,R41,T41,V41,X41,Z41,AB41)</f>
        <v>0</v>
      </c>
      <c r="AE41" s="273">
        <f t="shared" ref="AE41:AE67" si="15">+SUM(O41,Q41,S41,U41,W41,Y41,AA41,AC41)</f>
        <v>0</v>
      </c>
      <c r="AF41" s="276">
        <f t="shared" si="6"/>
        <v>0</v>
      </c>
      <c r="AG41" s="93">
        <v>0</v>
      </c>
      <c r="AH41" s="93">
        <v>0</v>
      </c>
      <c r="AI41" s="93">
        <v>0</v>
      </c>
      <c r="AJ41" s="93">
        <v>0</v>
      </c>
      <c r="AK41" s="93">
        <v>0</v>
      </c>
      <c r="AL41" s="93">
        <v>0</v>
      </c>
      <c r="AM41" s="93">
        <v>0</v>
      </c>
      <c r="AN41" s="93">
        <v>0</v>
      </c>
      <c r="AO41" s="93">
        <v>0</v>
      </c>
      <c r="AP41" s="93">
        <v>0</v>
      </c>
      <c r="AQ41" s="93">
        <v>0</v>
      </c>
      <c r="AR41" s="93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278">
        <f t="shared" si="12"/>
        <v>0</v>
      </c>
      <c r="BX41" s="278">
        <f t="shared" si="13"/>
        <v>0</v>
      </c>
      <c r="BY41" s="276">
        <f t="shared" si="7"/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93">
        <v>0</v>
      </c>
      <c r="EG41" s="93">
        <v>0</v>
      </c>
      <c r="EH41" s="93">
        <v>0</v>
      </c>
      <c r="EI41" s="93">
        <v>0</v>
      </c>
      <c r="EJ41" s="93">
        <v>0</v>
      </c>
      <c r="EK41" s="93">
        <v>0</v>
      </c>
      <c r="EL41" s="93">
        <v>0</v>
      </c>
      <c r="EM41" s="93">
        <v>0</v>
      </c>
      <c r="EN41" s="93">
        <v>0</v>
      </c>
      <c r="EO41" s="93">
        <v>0</v>
      </c>
      <c r="EP41" s="93">
        <v>0</v>
      </c>
      <c r="EQ41" s="93">
        <v>0</v>
      </c>
      <c r="ER41" s="93">
        <v>0</v>
      </c>
      <c r="ES41" s="93">
        <v>0</v>
      </c>
      <c r="ET41" s="93">
        <v>0</v>
      </c>
      <c r="EU41" s="93">
        <v>0</v>
      </c>
      <c r="EV41" s="93">
        <v>0</v>
      </c>
      <c r="EW41" s="93">
        <v>0</v>
      </c>
      <c r="EX41" s="93">
        <v>0</v>
      </c>
      <c r="EY41" s="93">
        <v>0</v>
      </c>
      <c r="EZ41" s="93">
        <v>0</v>
      </c>
      <c r="FA41" s="93">
        <v>0</v>
      </c>
      <c r="FB41" s="278">
        <f t="shared" si="8"/>
        <v>0</v>
      </c>
      <c r="FC41" s="278">
        <f t="shared" si="9"/>
        <v>0</v>
      </c>
      <c r="FD41" s="276">
        <f t="shared" si="11"/>
        <v>0</v>
      </c>
      <c r="FE41" s="276">
        <f t="shared" ref="FE41:FE67" si="16">SUM(M41,AF41,BY41,FD41)</f>
        <v>1</v>
      </c>
    </row>
    <row r="42" spans="1:161" ht="30" customHeight="1">
      <c r="A42" s="258" t="s">
        <v>979</v>
      </c>
      <c r="B42" s="272" t="s">
        <v>457</v>
      </c>
      <c r="C42" s="279">
        <v>0</v>
      </c>
      <c r="D42" s="279">
        <v>1</v>
      </c>
      <c r="E42" s="279">
        <v>0</v>
      </c>
      <c r="F42" s="279">
        <v>1</v>
      </c>
      <c r="G42" s="279">
        <v>0</v>
      </c>
      <c r="H42" s="279">
        <v>0</v>
      </c>
      <c r="I42" s="279">
        <v>0</v>
      </c>
      <c r="J42" s="272">
        <v>1</v>
      </c>
      <c r="K42" s="273">
        <f>+SUM(C42,E42,G42,I42)</f>
        <v>0</v>
      </c>
      <c r="L42" s="273">
        <f>+SUM(D42,F42,H42,J42)</f>
        <v>3</v>
      </c>
      <c r="M42" s="274">
        <f>+SUM(K42:L42)</f>
        <v>3</v>
      </c>
      <c r="N42" s="279"/>
      <c r="O42" s="272"/>
      <c r="P42" s="279"/>
      <c r="Q42" s="272"/>
      <c r="R42" s="279"/>
      <c r="S42" s="275">
        <v>0</v>
      </c>
      <c r="T42" s="279"/>
      <c r="U42" s="272"/>
      <c r="V42" s="279"/>
      <c r="W42" s="272">
        <v>0</v>
      </c>
      <c r="X42" s="279"/>
      <c r="Y42" s="272"/>
      <c r="Z42" s="279"/>
      <c r="AA42" s="272"/>
      <c r="AB42" s="279"/>
      <c r="AC42" s="272"/>
      <c r="AD42" s="273">
        <f t="shared" si="14"/>
        <v>0</v>
      </c>
      <c r="AE42" s="273">
        <f t="shared" si="15"/>
        <v>0</v>
      </c>
      <c r="AF42" s="276">
        <f>+SUM(AD42:AE42)</f>
        <v>0</v>
      </c>
      <c r="AG42" s="280"/>
      <c r="AH42" s="280"/>
      <c r="AI42" s="280"/>
      <c r="AJ42" s="93"/>
      <c r="AK42" s="280"/>
      <c r="AL42" s="93"/>
      <c r="AM42" s="280"/>
      <c r="AN42" s="93"/>
      <c r="AO42" s="280"/>
      <c r="AP42" s="93"/>
      <c r="AQ42" s="280"/>
      <c r="AR42" s="93"/>
      <c r="AS42" s="280"/>
      <c r="AT42" s="93"/>
      <c r="AU42" s="280"/>
      <c r="AV42" s="93"/>
      <c r="AW42" s="280"/>
      <c r="AX42" s="93"/>
      <c r="AY42" s="280"/>
      <c r="AZ42" s="93"/>
      <c r="BA42" s="280"/>
      <c r="BB42" s="93"/>
      <c r="BC42" s="280"/>
      <c r="BD42" s="93"/>
      <c r="BE42" s="280"/>
      <c r="BF42" s="93"/>
      <c r="BG42" s="280"/>
      <c r="BH42" s="93"/>
      <c r="BI42" s="280"/>
      <c r="BJ42" s="93"/>
      <c r="BK42" s="280"/>
      <c r="BL42" s="93"/>
      <c r="BM42" s="280"/>
      <c r="BN42" s="93"/>
      <c r="BO42" s="280"/>
      <c r="BP42" s="93"/>
      <c r="BQ42" s="280"/>
      <c r="BR42" s="93"/>
      <c r="BS42" s="280"/>
      <c r="BT42" s="93"/>
      <c r="BU42" s="280"/>
      <c r="BV42" s="93"/>
      <c r="BW42" s="278">
        <f>+SUM(AG42,AI42,AK42,AM42,AO42,AQ42,AS42,AU42,AW42,AY42,BA42,BC42,BE42,BG42,BI42,BK42,BM42,BO42,BQ42,BS42,BU42)</f>
        <v>0</v>
      </c>
      <c r="BX42" s="278">
        <f>+SUM(AH42,AJ42,AL42,AN42,AP42,AR42,AT42,AV42,AX42,AZ42,BB42,BD42,BF42,BH42,BJ42,BL42,BN42,BP42,BR42,BT42,BV42)</f>
        <v>0</v>
      </c>
      <c r="BY42" s="276">
        <f>+SUM(BW42:BX42)</f>
        <v>0</v>
      </c>
      <c r="BZ42" s="93"/>
      <c r="CA42" s="93"/>
      <c r="CB42" s="280"/>
      <c r="CC42" s="93"/>
      <c r="CD42" s="280"/>
      <c r="CE42" s="93"/>
      <c r="CF42" s="280"/>
      <c r="CG42" s="93"/>
      <c r="CH42" s="280"/>
      <c r="CI42" s="93"/>
      <c r="CJ42" s="280"/>
      <c r="CK42" s="93"/>
      <c r="CL42" s="93"/>
      <c r="CM42" s="93"/>
      <c r="CN42" s="280"/>
      <c r="CO42" s="93"/>
      <c r="CP42" s="280"/>
      <c r="CQ42" s="93"/>
      <c r="CR42" s="93"/>
      <c r="CS42" s="93"/>
      <c r="CT42" s="280"/>
      <c r="CU42" s="93"/>
      <c r="CV42" s="280"/>
      <c r="CW42" s="93"/>
      <c r="CX42" s="93"/>
      <c r="CY42" s="93"/>
      <c r="CZ42" s="280"/>
      <c r="DA42" s="93"/>
      <c r="DB42" s="280"/>
      <c r="DC42" s="93"/>
      <c r="DD42" s="93"/>
      <c r="DE42" s="93"/>
      <c r="DF42" s="280"/>
      <c r="DG42" s="93"/>
      <c r="DH42" s="280"/>
      <c r="DI42" s="93"/>
      <c r="DJ42" s="93"/>
      <c r="DK42" s="93"/>
      <c r="DL42" s="280"/>
      <c r="DM42" s="93"/>
      <c r="DN42" s="280"/>
      <c r="DO42" s="93"/>
      <c r="DP42" s="93"/>
      <c r="DQ42" s="93"/>
      <c r="DR42" s="280"/>
      <c r="DS42" s="93"/>
      <c r="DT42" s="280"/>
      <c r="DU42" s="93"/>
      <c r="DV42" s="93"/>
      <c r="DW42" s="93"/>
      <c r="DX42" s="280"/>
      <c r="DY42" s="93"/>
      <c r="DZ42" s="280"/>
      <c r="EA42" s="93"/>
      <c r="EB42" s="280"/>
      <c r="EC42" s="93"/>
      <c r="ED42" s="280"/>
      <c r="EE42" s="93"/>
      <c r="EF42" s="280"/>
      <c r="EG42" s="93"/>
      <c r="EH42" s="93"/>
      <c r="EI42" s="93"/>
      <c r="EJ42" s="280"/>
      <c r="EK42" s="93"/>
      <c r="EL42" s="280"/>
      <c r="EM42" s="93"/>
      <c r="EN42" s="280"/>
      <c r="EO42" s="93"/>
      <c r="EP42" s="280"/>
      <c r="EQ42" s="93"/>
      <c r="ER42" s="280"/>
      <c r="ES42" s="93"/>
      <c r="ET42" s="93"/>
      <c r="EU42" s="93"/>
      <c r="EV42" s="280"/>
      <c r="EW42" s="93"/>
      <c r="EX42" s="280"/>
      <c r="EY42" s="93"/>
      <c r="EZ42" s="280"/>
      <c r="FA42" s="93"/>
      <c r="FB42" s="278">
        <f>+SUM(BZ42,CB42,CD42,CF42,CH42,CJ42,CL42,CN42,CP42,CR42,CT42,CV42,CX42,CZ42,DB42,DD42,DF42,DH42,DJ42,DL42,DN42,DP42,DR42,DT42,DV42,DX42,DZ42,EB42,ED42,EF42,EH42,EJ42,EL42,EN42,EP42,ER42,ET42,EV42,EX42,EZ42)</f>
        <v>0</v>
      </c>
      <c r="FC42" s="278">
        <f>SUM(CA42,CC42,CE42,CG42,CI42,CK42,CM42,CO42,CQ42,CS42,CU42,CW42,CY42,DA42,DC42,DE42,DG42,DI42,DK42,DM42,DO42,DQ42,DS42,DU42,DW42,DY42,EA42,EC42,EE42,EG42,EI42,EK42,EM42,EO42,EQ42,ES42,EU42,EW42,EY42,FA42)</f>
        <v>0</v>
      </c>
      <c r="FD42" s="276">
        <f>+SUM(FB42:FC42)</f>
        <v>0</v>
      </c>
      <c r="FE42" s="276">
        <f t="shared" si="16"/>
        <v>3</v>
      </c>
    </row>
    <row r="43" spans="1:161" ht="30" customHeight="1">
      <c r="A43" s="258" t="s">
        <v>746</v>
      </c>
      <c r="B43" s="272" t="s">
        <v>457</v>
      </c>
      <c r="C43" s="272">
        <v>0</v>
      </c>
      <c r="D43" s="277">
        <v>0</v>
      </c>
      <c r="E43" s="272">
        <v>0</v>
      </c>
      <c r="F43" s="277">
        <v>3</v>
      </c>
      <c r="G43" s="272">
        <v>0</v>
      </c>
      <c r="H43" s="279">
        <v>0</v>
      </c>
      <c r="I43" s="272">
        <v>0</v>
      </c>
      <c r="J43" s="272">
        <v>0</v>
      </c>
      <c r="K43" s="273">
        <f t="shared" si="4"/>
        <v>0</v>
      </c>
      <c r="L43" s="273">
        <f t="shared" si="4"/>
        <v>3</v>
      </c>
      <c r="M43" s="274">
        <f t="shared" si="5"/>
        <v>3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5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3">
        <f t="shared" si="14"/>
        <v>0</v>
      </c>
      <c r="AE43" s="273">
        <f t="shared" si="15"/>
        <v>0</v>
      </c>
      <c r="AF43" s="276">
        <f t="shared" si="6"/>
        <v>0</v>
      </c>
      <c r="AG43" s="93">
        <v>0</v>
      </c>
      <c r="AH43" s="93">
        <v>0</v>
      </c>
      <c r="AI43" s="93">
        <v>0</v>
      </c>
      <c r="AJ43" s="93">
        <v>0</v>
      </c>
      <c r="AK43" s="93">
        <v>0</v>
      </c>
      <c r="AL43" s="93">
        <v>2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93">
        <v>0</v>
      </c>
      <c r="BG43" s="93">
        <v>0</v>
      </c>
      <c r="BH43" s="93">
        <v>0</v>
      </c>
      <c r="BI43" s="93">
        <v>0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93">
        <v>0</v>
      </c>
      <c r="BS43" s="93">
        <v>0</v>
      </c>
      <c r="BT43" s="93">
        <v>0</v>
      </c>
      <c r="BU43" s="93">
        <v>0</v>
      </c>
      <c r="BV43" s="93">
        <v>1</v>
      </c>
      <c r="BW43" s="278">
        <f t="shared" si="12"/>
        <v>0</v>
      </c>
      <c r="BX43" s="278">
        <f t="shared" si="13"/>
        <v>3</v>
      </c>
      <c r="BY43" s="276">
        <f t="shared" si="7"/>
        <v>3</v>
      </c>
      <c r="BZ43" s="93">
        <v>0</v>
      </c>
      <c r="CA43" s="93">
        <v>0</v>
      </c>
      <c r="CB43" s="93">
        <v>0</v>
      </c>
      <c r="CC43" s="93">
        <v>0</v>
      </c>
      <c r="CD43" s="93">
        <v>0</v>
      </c>
      <c r="CE43" s="93">
        <v>0</v>
      </c>
      <c r="CF43" s="93">
        <v>0</v>
      </c>
      <c r="CG43" s="93">
        <v>0</v>
      </c>
      <c r="CH43" s="93">
        <v>0</v>
      </c>
      <c r="CI43" s="93">
        <v>0</v>
      </c>
      <c r="CJ43" s="93">
        <v>0</v>
      </c>
      <c r="CK43" s="93">
        <v>0</v>
      </c>
      <c r="CL43" s="93">
        <v>0</v>
      </c>
      <c r="CM43" s="93">
        <v>0</v>
      </c>
      <c r="CN43" s="93">
        <v>1</v>
      </c>
      <c r="CO43" s="93">
        <v>0</v>
      </c>
      <c r="CP43" s="93">
        <v>0</v>
      </c>
      <c r="CQ43" s="93">
        <v>0</v>
      </c>
      <c r="CR43" s="93">
        <v>0</v>
      </c>
      <c r="CS43" s="93">
        <v>0</v>
      </c>
      <c r="CT43" s="93">
        <v>3</v>
      </c>
      <c r="CU43" s="93">
        <v>0</v>
      </c>
      <c r="CV43" s="93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3</v>
      </c>
      <c r="DD43" s="93">
        <v>0</v>
      </c>
      <c r="DE43" s="93">
        <v>0</v>
      </c>
      <c r="DF43" s="93">
        <v>0</v>
      </c>
      <c r="DG43" s="93">
        <v>0</v>
      </c>
      <c r="DH43" s="93">
        <v>0</v>
      </c>
      <c r="DI43" s="93">
        <v>0</v>
      </c>
      <c r="DJ43" s="93">
        <v>0</v>
      </c>
      <c r="DK43" s="93">
        <v>0</v>
      </c>
      <c r="DL43" s="93">
        <v>0</v>
      </c>
      <c r="DM43" s="93">
        <v>0</v>
      </c>
      <c r="DN43" s="93">
        <v>0</v>
      </c>
      <c r="DO43" s="93">
        <v>0</v>
      </c>
      <c r="DP43" s="93">
        <v>0</v>
      </c>
      <c r="DQ43" s="93">
        <v>0</v>
      </c>
      <c r="DR43" s="93">
        <v>0</v>
      </c>
      <c r="DS43" s="93">
        <v>0</v>
      </c>
      <c r="DT43" s="93">
        <v>0</v>
      </c>
      <c r="DU43" s="93">
        <v>0</v>
      </c>
      <c r="DV43" s="93">
        <v>0</v>
      </c>
      <c r="DW43" s="93">
        <v>0</v>
      </c>
      <c r="DX43" s="93">
        <v>0</v>
      </c>
      <c r="DY43" s="93">
        <v>0</v>
      </c>
      <c r="DZ43" s="93">
        <v>0</v>
      </c>
      <c r="EA43" s="93">
        <v>0</v>
      </c>
      <c r="EB43" s="93">
        <v>0</v>
      </c>
      <c r="EC43" s="93">
        <v>0</v>
      </c>
      <c r="ED43" s="93">
        <v>0</v>
      </c>
      <c r="EE43" s="93">
        <v>0</v>
      </c>
      <c r="EF43" s="93">
        <v>0</v>
      </c>
      <c r="EG43" s="93">
        <v>0</v>
      </c>
      <c r="EH43" s="93">
        <v>0</v>
      </c>
      <c r="EI43" s="93">
        <v>0</v>
      </c>
      <c r="EJ43" s="93">
        <v>0</v>
      </c>
      <c r="EK43" s="93">
        <v>0</v>
      </c>
      <c r="EL43" s="93">
        <v>0</v>
      </c>
      <c r="EM43" s="93">
        <v>0</v>
      </c>
      <c r="EN43" s="93">
        <v>0</v>
      </c>
      <c r="EO43" s="93">
        <v>0</v>
      </c>
      <c r="EP43" s="93">
        <v>0</v>
      </c>
      <c r="EQ43" s="93">
        <v>0</v>
      </c>
      <c r="ER43" s="93">
        <v>0</v>
      </c>
      <c r="ES43" s="93">
        <v>0</v>
      </c>
      <c r="ET43" s="93">
        <v>0</v>
      </c>
      <c r="EU43" s="93">
        <v>0</v>
      </c>
      <c r="EV43" s="93">
        <v>0</v>
      </c>
      <c r="EW43" s="93">
        <v>0</v>
      </c>
      <c r="EX43" s="93">
        <v>0</v>
      </c>
      <c r="EY43" s="93">
        <v>0</v>
      </c>
      <c r="EZ43" s="93">
        <v>0</v>
      </c>
      <c r="FA43" s="93">
        <v>0</v>
      </c>
      <c r="FB43" s="278">
        <f>+SUM(BZ43,CB43,CD43,CF43,CH43,CJ43,CL43,CN43,CP43,CR43,CT43,CV43,CX43,CZ43,DB43,DD43,DF43,DH43,DJ43,DL43,DN43,DP43,DR43,DT43,DV43,DX43,DZ43,EB43,ED43,EF43,EH43,EJ43,EL43,EN43,EP43,ER43,ET43,EV43,EX43,EZ43)</f>
        <v>4</v>
      </c>
      <c r="FC43" s="278">
        <f t="shared" si="9"/>
        <v>3</v>
      </c>
      <c r="FD43" s="276">
        <f t="shared" si="11"/>
        <v>7</v>
      </c>
      <c r="FE43" s="276">
        <f t="shared" si="16"/>
        <v>13</v>
      </c>
    </row>
    <row r="44" spans="1:161" ht="30" customHeight="1">
      <c r="A44" s="261" t="s">
        <v>1552</v>
      </c>
      <c r="B44" s="272" t="s">
        <v>457</v>
      </c>
      <c r="C44" s="281">
        <v>0</v>
      </c>
      <c r="D44" s="282">
        <v>0</v>
      </c>
      <c r="E44" s="281">
        <v>0</v>
      </c>
      <c r="F44" s="282">
        <v>0</v>
      </c>
      <c r="G44" s="282">
        <v>0</v>
      </c>
      <c r="H44" s="279">
        <v>0</v>
      </c>
      <c r="I44" s="282">
        <v>0</v>
      </c>
      <c r="J44" s="282">
        <v>0</v>
      </c>
      <c r="K44" s="283">
        <f>+SUM(C44,E44,G44,I44)</f>
        <v>0</v>
      </c>
      <c r="L44" s="283">
        <f>+SUM(D44,F44,H44,J44)</f>
        <v>0</v>
      </c>
      <c r="M44" s="284">
        <f>+SUM(K44:L44)</f>
        <v>0</v>
      </c>
      <c r="N44" s="281"/>
      <c r="O44" s="282"/>
      <c r="P44" s="281"/>
      <c r="Q44" s="282"/>
      <c r="R44" s="281"/>
      <c r="S44" s="275">
        <v>0</v>
      </c>
      <c r="T44" s="281"/>
      <c r="U44" s="282"/>
      <c r="V44" s="281"/>
      <c r="W44" s="272">
        <v>0</v>
      </c>
      <c r="X44" s="281"/>
      <c r="Y44" s="282"/>
      <c r="Z44" s="281"/>
      <c r="AA44" s="282"/>
      <c r="AB44" s="281"/>
      <c r="AC44" s="282"/>
      <c r="AD44" s="283">
        <f t="shared" si="14"/>
        <v>0</v>
      </c>
      <c r="AE44" s="283">
        <f t="shared" si="15"/>
        <v>0</v>
      </c>
      <c r="AF44" s="285">
        <f>+SUM(AD44:AE44)</f>
        <v>0</v>
      </c>
      <c r="AG44" s="286"/>
      <c r="AH44" s="93">
        <v>0</v>
      </c>
      <c r="AI44" s="286"/>
      <c r="AJ44" s="93">
        <v>0</v>
      </c>
      <c r="AK44" s="286">
        <v>0</v>
      </c>
      <c r="AL44" s="287">
        <v>0</v>
      </c>
      <c r="AM44" s="286">
        <v>0</v>
      </c>
      <c r="AN44" s="93">
        <v>0</v>
      </c>
      <c r="AO44" s="286">
        <v>0</v>
      </c>
      <c r="AP44" s="93">
        <v>0</v>
      </c>
      <c r="AQ44" s="286">
        <v>0</v>
      </c>
      <c r="AR44" s="287">
        <v>0</v>
      </c>
      <c r="AS44" s="286">
        <v>0</v>
      </c>
      <c r="AT44" s="93">
        <v>0</v>
      </c>
      <c r="AU44" s="286">
        <v>0</v>
      </c>
      <c r="AV44" s="93">
        <v>0</v>
      </c>
      <c r="AW44" s="286">
        <v>0</v>
      </c>
      <c r="AX44" s="93">
        <v>0</v>
      </c>
      <c r="AY44" s="286">
        <v>0</v>
      </c>
      <c r="AZ44" s="93">
        <v>0</v>
      </c>
      <c r="BA44" s="286">
        <v>0</v>
      </c>
      <c r="BB44" s="93">
        <v>0</v>
      </c>
      <c r="BC44" s="286">
        <v>0</v>
      </c>
      <c r="BD44" s="93">
        <v>0</v>
      </c>
      <c r="BE44" s="286">
        <v>0</v>
      </c>
      <c r="BF44" s="93">
        <v>0</v>
      </c>
      <c r="BG44" s="286">
        <v>0</v>
      </c>
      <c r="BH44" s="93">
        <v>0</v>
      </c>
      <c r="BI44" s="286">
        <v>0</v>
      </c>
      <c r="BJ44" s="93">
        <v>0</v>
      </c>
      <c r="BK44" s="286">
        <v>0</v>
      </c>
      <c r="BL44" s="93">
        <v>0</v>
      </c>
      <c r="BM44" s="286">
        <v>0</v>
      </c>
      <c r="BN44" s="93">
        <v>0</v>
      </c>
      <c r="BO44" s="286">
        <v>0</v>
      </c>
      <c r="BP44" s="93">
        <v>0</v>
      </c>
      <c r="BQ44" s="286">
        <v>0</v>
      </c>
      <c r="BR44" s="93">
        <v>0</v>
      </c>
      <c r="BS44" s="286">
        <v>0</v>
      </c>
      <c r="BT44" s="93">
        <v>0</v>
      </c>
      <c r="BU44" s="286">
        <v>0</v>
      </c>
      <c r="BV44" s="287">
        <v>0</v>
      </c>
      <c r="BW44" s="288">
        <v>0</v>
      </c>
      <c r="BX44" s="288">
        <f>+SUM(AH44,AJ44,AL44,AN44,AP44,AR44,AT44,AV44,AX44,AZ44,BB44,BD44,BF44,BH44,BJ44,BL44,BN44,BP44,BR44,BT44,BV44)</f>
        <v>0</v>
      </c>
      <c r="BY44" s="285">
        <f>+SUM(BW44:BX44)</f>
        <v>0</v>
      </c>
      <c r="BZ44" s="287">
        <v>0</v>
      </c>
      <c r="CA44" s="93">
        <v>0</v>
      </c>
      <c r="CB44" s="286">
        <v>0</v>
      </c>
      <c r="CC44" s="287">
        <v>0</v>
      </c>
      <c r="CD44" s="286">
        <v>0</v>
      </c>
      <c r="CE44" s="287">
        <v>0</v>
      </c>
      <c r="CF44" s="286">
        <v>0</v>
      </c>
      <c r="CG44" s="287">
        <v>0</v>
      </c>
      <c r="CH44" s="286">
        <v>0</v>
      </c>
      <c r="CI44" s="287">
        <v>0</v>
      </c>
      <c r="CJ44" s="286">
        <v>0</v>
      </c>
      <c r="CK44" s="287">
        <v>0</v>
      </c>
      <c r="CL44" s="287">
        <v>0</v>
      </c>
      <c r="CM44" s="93">
        <v>0</v>
      </c>
      <c r="CN44" s="286">
        <v>0</v>
      </c>
      <c r="CO44" s="93">
        <v>0</v>
      </c>
      <c r="CP44" s="286">
        <v>0</v>
      </c>
      <c r="CQ44" s="93">
        <v>0</v>
      </c>
      <c r="CR44" s="287">
        <v>0</v>
      </c>
      <c r="CS44" s="93">
        <v>0</v>
      </c>
      <c r="CT44" s="286">
        <v>0</v>
      </c>
      <c r="CU44" s="287">
        <v>0</v>
      </c>
      <c r="CV44" s="286">
        <v>0</v>
      </c>
      <c r="CW44" s="287">
        <v>0</v>
      </c>
      <c r="CX44" s="287">
        <v>0</v>
      </c>
      <c r="CY44" s="287">
        <v>0</v>
      </c>
      <c r="CZ44" s="286">
        <v>0</v>
      </c>
      <c r="DA44" s="287">
        <v>0</v>
      </c>
      <c r="DB44" s="286">
        <v>0</v>
      </c>
      <c r="DC44" s="287">
        <v>0</v>
      </c>
      <c r="DD44" s="287">
        <v>0</v>
      </c>
      <c r="DE44" s="287">
        <v>0</v>
      </c>
      <c r="DF44" s="286">
        <v>0</v>
      </c>
      <c r="DG44" s="287">
        <v>0</v>
      </c>
      <c r="DH44" s="286">
        <v>0</v>
      </c>
      <c r="DI44" s="287">
        <v>0</v>
      </c>
      <c r="DJ44" s="287">
        <v>0</v>
      </c>
      <c r="DK44" s="287">
        <v>0</v>
      </c>
      <c r="DL44" s="286">
        <v>0</v>
      </c>
      <c r="DM44" s="287">
        <v>0</v>
      </c>
      <c r="DN44" s="286">
        <v>0</v>
      </c>
      <c r="DO44" s="287">
        <v>0</v>
      </c>
      <c r="DP44" s="287">
        <v>0</v>
      </c>
      <c r="DQ44" s="93">
        <v>0</v>
      </c>
      <c r="DR44" s="286">
        <v>0</v>
      </c>
      <c r="DS44" s="287">
        <v>0</v>
      </c>
      <c r="DT44" s="286">
        <v>0</v>
      </c>
      <c r="DU44" s="287">
        <v>0</v>
      </c>
      <c r="DV44" s="287">
        <v>0</v>
      </c>
      <c r="DW44" s="287">
        <v>0</v>
      </c>
      <c r="DX44" s="286">
        <v>0</v>
      </c>
      <c r="DY44" s="287">
        <v>0</v>
      </c>
      <c r="DZ44" s="286">
        <v>0</v>
      </c>
      <c r="EA44" s="287">
        <v>8</v>
      </c>
      <c r="EB44" s="286">
        <v>0</v>
      </c>
      <c r="EC44" s="93">
        <v>0</v>
      </c>
      <c r="ED44" s="286">
        <v>0</v>
      </c>
      <c r="EE44" s="287">
        <v>0</v>
      </c>
      <c r="EF44" s="286">
        <v>0</v>
      </c>
      <c r="EG44" s="287">
        <v>0</v>
      </c>
      <c r="EH44" s="287">
        <v>0</v>
      </c>
      <c r="EI44" s="287">
        <v>0</v>
      </c>
      <c r="EJ44" s="286">
        <v>0</v>
      </c>
      <c r="EK44" s="287">
        <v>0</v>
      </c>
      <c r="EL44" s="286">
        <v>0</v>
      </c>
      <c r="EM44" s="287">
        <v>0</v>
      </c>
      <c r="EN44" s="286">
        <v>0</v>
      </c>
      <c r="EO44" s="287">
        <v>0</v>
      </c>
      <c r="EP44" s="286">
        <v>0</v>
      </c>
      <c r="EQ44" s="287">
        <v>0</v>
      </c>
      <c r="ER44" s="286">
        <v>0</v>
      </c>
      <c r="ES44" s="287">
        <v>0</v>
      </c>
      <c r="ET44" s="287">
        <v>0</v>
      </c>
      <c r="EU44" s="287">
        <v>0</v>
      </c>
      <c r="EV44" s="286">
        <v>0</v>
      </c>
      <c r="EW44" s="287">
        <v>0</v>
      </c>
      <c r="EX44" s="286">
        <v>0</v>
      </c>
      <c r="EY44" s="287">
        <v>0</v>
      </c>
      <c r="EZ44" s="286">
        <v>0</v>
      </c>
      <c r="FA44" s="93">
        <v>0</v>
      </c>
      <c r="FB44" s="278">
        <f>+SUM(BZ44,CB44,CD44,CF44,CH44,CJ44,CL44,CN44,CP44,CR44,CT44,CV44,CX44,CZ44,DB44,DD44,DF44,DH44,DJ44,DL44,DN44,DP44,DR44,DT44,DV44,DX44,DZ44,EB44,ED44,EF44,EH44,EJ44,EL44,EN44,EP44,ER44,ET44,EV44,EX44,EZ44)</f>
        <v>0</v>
      </c>
      <c r="FC44" s="288">
        <f>SUM(CA44,CC44,CE44,CG44,CI44,CK44,CM44,CO44,CQ44,CS44,CU44,CW44,CY44,DA44,DC44,DE44,DG44,DI44,DK44,DM44,DO44,DQ44,DS44,DU44,DW44,DY44,EA44,EC44,EE44,EG44,EI44,EK44,EM44,EO44,EQ44,ES44,EU44,EW44,EY44,FA44)</f>
        <v>8</v>
      </c>
      <c r="FD44" s="285">
        <f>+SUM(FB44:FC44)</f>
        <v>8</v>
      </c>
      <c r="FE44" s="285">
        <f t="shared" si="16"/>
        <v>8</v>
      </c>
    </row>
    <row r="45" spans="1:161" ht="30" customHeight="1">
      <c r="A45" s="258" t="s">
        <v>938</v>
      </c>
      <c r="B45" s="272" t="s">
        <v>457</v>
      </c>
      <c r="C45" s="272">
        <v>0</v>
      </c>
      <c r="D45" s="277">
        <v>0</v>
      </c>
      <c r="E45" s="272">
        <v>2</v>
      </c>
      <c r="F45" s="277">
        <v>0</v>
      </c>
      <c r="G45" s="272">
        <v>0</v>
      </c>
      <c r="H45" s="279">
        <v>0</v>
      </c>
      <c r="I45" s="272">
        <v>0</v>
      </c>
      <c r="J45" s="272">
        <v>0</v>
      </c>
      <c r="K45" s="273">
        <f t="shared" si="4"/>
        <v>2</v>
      </c>
      <c r="L45" s="273">
        <f t="shared" si="4"/>
        <v>0</v>
      </c>
      <c r="M45" s="274">
        <f t="shared" si="5"/>
        <v>2</v>
      </c>
      <c r="N45" s="272">
        <v>0</v>
      </c>
      <c r="O45" s="272">
        <v>0</v>
      </c>
      <c r="P45" s="272">
        <v>0</v>
      </c>
      <c r="Q45" s="272">
        <v>0</v>
      </c>
      <c r="R45" s="272">
        <v>0</v>
      </c>
      <c r="S45" s="275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0</v>
      </c>
      <c r="Y45" s="272">
        <v>0</v>
      </c>
      <c r="Z45" s="272">
        <v>0</v>
      </c>
      <c r="AA45" s="272">
        <v>0</v>
      </c>
      <c r="AB45" s="272">
        <v>0</v>
      </c>
      <c r="AC45" s="272">
        <v>0</v>
      </c>
      <c r="AD45" s="273">
        <f t="shared" si="14"/>
        <v>0</v>
      </c>
      <c r="AE45" s="273">
        <f t="shared" si="15"/>
        <v>0</v>
      </c>
      <c r="AF45" s="276">
        <f t="shared" si="6"/>
        <v>0</v>
      </c>
      <c r="AG45" s="93">
        <v>0</v>
      </c>
      <c r="AH45" s="93">
        <v>0</v>
      </c>
      <c r="AI45" s="93">
        <v>0</v>
      </c>
      <c r="AJ45" s="93">
        <v>0</v>
      </c>
      <c r="AK45" s="93">
        <v>0</v>
      </c>
      <c r="AL45" s="287">
        <v>0</v>
      </c>
      <c r="AM45" s="93">
        <v>0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278">
        <f t="shared" si="12"/>
        <v>0</v>
      </c>
      <c r="BX45" s="278">
        <f t="shared" si="13"/>
        <v>0</v>
      </c>
      <c r="BY45" s="276">
        <f t="shared" si="7"/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0</v>
      </c>
      <c r="DZ45" s="93">
        <v>0</v>
      </c>
      <c r="EA45" s="93">
        <v>0</v>
      </c>
      <c r="EB45" s="93">
        <v>0</v>
      </c>
      <c r="EC45" s="93">
        <v>0</v>
      </c>
      <c r="ED45" s="93">
        <v>0</v>
      </c>
      <c r="EE45" s="93">
        <v>0</v>
      </c>
      <c r="EF45" s="93">
        <v>0</v>
      </c>
      <c r="EG45" s="93">
        <v>0</v>
      </c>
      <c r="EH45" s="93">
        <v>0</v>
      </c>
      <c r="EI45" s="93">
        <v>0</v>
      </c>
      <c r="EJ45" s="93">
        <v>0</v>
      </c>
      <c r="EK45" s="93">
        <v>0</v>
      </c>
      <c r="EL45" s="93">
        <v>0</v>
      </c>
      <c r="EM45" s="93">
        <v>0</v>
      </c>
      <c r="EN45" s="93">
        <v>0</v>
      </c>
      <c r="EO45" s="93">
        <v>0</v>
      </c>
      <c r="EP45" s="93">
        <v>0</v>
      </c>
      <c r="EQ45" s="93">
        <v>0</v>
      </c>
      <c r="ER45" s="93">
        <v>0</v>
      </c>
      <c r="ES45" s="93">
        <v>0</v>
      </c>
      <c r="ET45" s="93">
        <v>0</v>
      </c>
      <c r="EU45" s="93">
        <v>0</v>
      </c>
      <c r="EV45" s="93">
        <v>0</v>
      </c>
      <c r="EW45" s="93">
        <v>0</v>
      </c>
      <c r="EX45" s="93">
        <v>0</v>
      </c>
      <c r="EY45" s="93">
        <v>0</v>
      </c>
      <c r="EZ45" s="93">
        <v>0</v>
      </c>
      <c r="FA45" s="93">
        <v>0</v>
      </c>
      <c r="FB45" s="278">
        <f t="shared" si="8"/>
        <v>0</v>
      </c>
      <c r="FC45" s="278">
        <f t="shared" si="9"/>
        <v>0</v>
      </c>
      <c r="FD45" s="276">
        <f t="shared" si="11"/>
        <v>0</v>
      </c>
      <c r="FE45" s="276">
        <f t="shared" si="16"/>
        <v>2</v>
      </c>
    </row>
    <row r="46" spans="1:161" ht="30" customHeight="1">
      <c r="A46" s="258" t="s">
        <v>1458</v>
      </c>
      <c r="B46" s="272" t="s">
        <v>457</v>
      </c>
      <c r="C46" s="272">
        <v>4</v>
      </c>
      <c r="D46" s="277">
        <v>3</v>
      </c>
      <c r="E46" s="272">
        <v>8</v>
      </c>
      <c r="F46" s="277">
        <v>12</v>
      </c>
      <c r="G46" s="272">
        <v>0</v>
      </c>
      <c r="H46" s="275">
        <v>3</v>
      </c>
      <c r="I46" s="272">
        <v>4</v>
      </c>
      <c r="J46" s="272">
        <v>104</v>
      </c>
      <c r="K46" s="273">
        <f t="shared" si="4"/>
        <v>16</v>
      </c>
      <c r="L46" s="273">
        <f t="shared" si="4"/>
        <v>122</v>
      </c>
      <c r="M46" s="274">
        <f t="shared" si="5"/>
        <v>138</v>
      </c>
      <c r="N46" s="272">
        <v>0</v>
      </c>
      <c r="O46" s="272">
        <v>0</v>
      </c>
      <c r="P46" s="272">
        <v>0</v>
      </c>
      <c r="Q46" s="272">
        <v>0</v>
      </c>
      <c r="R46" s="272">
        <v>5</v>
      </c>
      <c r="S46" s="275">
        <v>0</v>
      </c>
      <c r="T46" s="272">
        <v>0</v>
      </c>
      <c r="U46" s="272">
        <v>0</v>
      </c>
      <c r="V46" s="272">
        <v>0</v>
      </c>
      <c r="W46" s="272">
        <v>0</v>
      </c>
      <c r="X46" s="272">
        <v>0</v>
      </c>
      <c r="Y46" s="272">
        <v>0</v>
      </c>
      <c r="Z46" s="272">
        <v>0</v>
      </c>
      <c r="AA46" s="272">
        <v>0</v>
      </c>
      <c r="AB46" s="272">
        <v>0</v>
      </c>
      <c r="AC46" s="272">
        <v>0</v>
      </c>
      <c r="AD46" s="273">
        <f t="shared" si="14"/>
        <v>5</v>
      </c>
      <c r="AE46" s="273">
        <f t="shared" si="15"/>
        <v>0</v>
      </c>
      <c r="AF46" s="276">
        <f t="shared" si="6"/>
        <v>5</v>
      </c>
      <c r="AG46" s="93">
        <v>0</v>
      </c>
      <c r="AH46" s="93">
        <v>0</v>
      </c>
      <c r="AI46" s="93">
        <v>0</v>
      </c>
      <c r="AJ46" s="93">
        <v>0</v>
      </c>
      <c r="AK46" s="93">
        <v>0</v>
      </c>
      <c r="AL46" s="287">
        <v>0</v>
      </c>
      <c r="AM46" s="93">
        <v>0</v>
      </c>
      <c r="AN46" s="93">
        <v>6</v>
      </c>
      <c r="AO46" s="93">
        <v>0</v>
      </c>
      <c r="AP46" s="93">
        <v>3</v>
      </c>
      <c r="AQ46" s="93">
        <v>0</v>
      </c>
      <c r="AR46" s="93">
        <v>3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1</v>
      </c>
      <c r="BW46" s="278">
        <f t="shared" si="12"/>
        <v>0</v>
      </c>
      <c r="BX46" s="278">
        <f t="shared" si="13"/>
        <v>13</v>
      </c>
      <c r="BY46" s="276">
        <f t="shared" si="7"/>
        <v>13</v>
      </c>
      <c r="BZ46" s="93">
        <v>0</v>
      </c>
      <c r="CA46" s="93">
        <v>0</v>
      </c>
      <c r="CB46" s="93">
        <v>3</v>
      </c>
      <c r="CC46" s="93">
        <v>7</v>
      </c>
      <c r="CD46" s="93">
        <v>22</v>
      </c>
      <c r="CE46" s="93">
        <v>0</v>
      </c>
      <c r="CF46" s="93">
        <v>0</v>
      </c>
      <c r="CG46" s="93">
        <v>0</v>
      </c>
      <c r="CH46" s="93">
        <v>3</v>
      </c>
      <c r="CI46" s="93">
        <v>2</v>
      </c>
      <c r="CJ46" s="93">
        <v>0</v>
      </c>
      <c r="CK46" s="93">
        <v>0</v>
      </c>
      <c r="CL46" s="93">
        <v>0</v>
      </c>
      <c r="CM46" s="93">
        <v>0</v>
      </c>
      <c r="CN46" s="93">
        <v>2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10</v>
      </c>
      <c r="CU46" s="93">
        <v>24</v>
      </c>
      <c r="CV46" s="93">
        <v>36</v>
      </c>
      <c r="CW46" s="93">
        <v>54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5</v>
      </c>
      <c r="DG46" s="93">
        <v>0</v>
      </c>
      <c r="DH46" s="93">
        <v>1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1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44</v>
      </c>
      <c r="EE46" s="93">
        <v>0</v>
      </c>
      <c r="EF46" s="93">
        <v>0</v>
      </c>
      <c r="EG46" s="93">
        <v>0</v>
      </c>
      <c r="EH46" s="93">
        <v>0</v>
      </c>
      <c r="EI46" s="93">
        <v>0</v>
      </c>
      <c r="EJ46" s="93">
        <v>14</v>
      </c>
      <c r="EK46" s="93">
        <v>0</v>
      </c>
      <c r="EL46" s="93">
        <v>1</v>
      </c>
      <c r="EM46" s="93">
        <v>0</v>
      </c>
      <c r="EN46" s="93">
        <v>0</v>
      </c>
      <c r="EO46" s="93">
        <v>0</v>
      </c>
      <c r="EP46" s="93">
        <v>7</v>
      </c>
      <c r="EQ46" s="93">
        <v>0</v>
      </c>
      <c r="ER46" s="93">
        <v>0</v>
      </c>
      <c r="ES46" s="93">
        <v>0</v>
      </c>
      <c r="ET46" s="93">
        <v>0</v>
      </c>
      <c r="EU46" s="93">
        <v>0</v>
      </c>
      <c r="EV46" s="93">
        <v>0</v>
      </c>
      <c r="EW46" s="93">
        <v>0</v>
      </c>
      <c r="EX46" s="93">
        <v>0</v>
      </c>
      <c r="EY46" s="93">
        <v>0</v>
      </c>
      <c r="EZ46" s="93">
        <v>1</v>
      </c>
      <c r="FA46" s="93">
        <v>0</v>
      </c>
      <c r="FB46" s="278">
        <f t="shared" si="8"/>
        <v>150</v>
      </c>
      <c r="FC46" s="278">
        <f t="shared" si="9"/>
        <v>87</v>
      </c>
      <c r="FD46" s="276">
        <f t="shared" si="11"/>
        <v>237</v>
      </c>
      <c r="FE46" s="276">
        <f t="shared" si="16"/>
        <v>393</v>
      </c>
    </row>
    <row r="47" spans="1:161" ht="30" customHeight="1">
      <c r="A47" s="258" t="s">
        <v>754</v>
      </c>
      <c r="B47" s="272" t="s">
        <v>457</v>
      </c>
      <c r="C47" s="272">
        <v>1</v>
      </c>
      <c r="D47" s="277">
        <v>0</v>
      </c>
      <c r="E47" s="272">
        <v>0</v>
      </c>
      <c r="F47" s="277">
        <v>0</v>
      </c>
      <c r="G47" s="272">
        <v>0</v>
      </c>
      <c r="H47" s="275">
        <v>0</v>
      </c>
      <c r="I47" s="272">
        <v>0</v>
      </c>
      <c r="J47" s="272">
        <v>0</v>
      </c>
      <c r="K47" s="273">
        <f t="shared" si="4"/>
        <v>1</v>
      </c>
      <c r="L47" s="273">
        <f t="shared" si="4"/>
        <v>0</v>
      </c>
      <c r="M47" s="274">
        <f t="shared" si="5"/>
        <v>1</v>
      </c>
      <c r="N47" s="272">
        <v>0</v>
      </c>
      <c r="O47" s="272">
        <v>0</v>
      </c>
      <c r="P47" s="272">
        <v>0</v>
      </c>
      <c r="Q47" s="272">
        <v>0</v>
      </c>
      <c r="R47" s="272">
        <v>0</v>
      </c>
      <c r="S47" s="275">
        <v>0</v>
      </c>
      <c r="T47" s="272">
        <v>0</v>
      </c>
      <c r="U47" s="272">
        <v>0</v>
      </c>
      <c r="V47" s="272">
        <v>0</v>
      </c>
      <c r="W47" s="272">
        <v>0</v>
      </c>
      <c r="X47" s="272">
        <v>0</v>
      </c>
      <c r="Y47" s="272">
        <v>0</v>
      </c>
      <c r="Z47" s="272">
        <v>0</v>
      </c>
      <c r="AA47" s="272">
        <v>0</v>
      </c>
      <c r="AB47" s="272">
        <v>0</v>
      </c>
      <c r="AC47" s="272">
        <v>0</v>
      </c>
      <c r="AD47" s="273">
        <f t="shared" si="14"/>
        <v>0</v>
      </c>
      <c r="AE47" s="273">
        <f t="shared" si="15"/>
        <v>0</v>
      </c>
      <c r="AF47" s="276">
        <f t="shared" si="6"/>
        <v>0</v>
      </c>
      <c r="AG47" s="93">
        <v>0</v>
      </c>
      <c r="AH47" s="93">
        <v>0</v>
      </c>
      <c r="AI47" s="93">
        <v>0</v>
      </c>
      <c r="AJ47" s="93">
        <v>0</v>
      </c>
      <c r="AK47" s="93">
        <v>1</v>
      </c>
      <c r="AL47" s="287">
        <v>0</v>
      </c>
      <c r="AM47" s="93">
        <v>13</v>
      </c>
      <c r="AN47" s="93">
        <v>15</v>
      </c>
      <c r="AO47" s="93">
        <v>0</v>
      </c>
      <c r="AP47" s="93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278">
        <f t="shared" si="12"/>
        <v>14</v>
      </c>
      <c r="BX47" s="278">
        <f t="shared" si="13"/>
        <v>15</v>
      </c>
      <c r="BY47" s="276">
        <f t="shared" si="7"/>
        <v>29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44</v>
      </c>
      <c r="DC47" s="93">
        <v>0</v>
      </c>
      <c r="DD47" s="93">
        <v>0</v>
      </c>
      <c r="DE47" s="93">
        <v>0</v>
      </c>
      <c r="DF47" s="93">
        <v>9</v>
      </c>
      <c r="DG47" s="93">
        <v>0</v>
      </c>
      <c r="DH47" s="93">
        <v>18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0</v>
      </c>
      <c r="EG47" s="93">
        <v>0</v>
      </c>
      <c r="EH47" s="93">
        <v>0</v>
      </c>
      <c r="EI47" s="93">
        <v>0</v>
      </c>
      <c r="EJ47" s="93">
        <v>0</v>
      </c>
      <c r="EK47" s="93">
        <v>0</v>
      </c>
      <c r="EL47" s="93">
        <v>0</v>
      </c>
      <c r="EM47" s="93">
        <v>0</v>
      </c>
      <c r="EN47" s="93">
        <v>0</v>
      </c>
      <c r="EO47" s="93">
        <v>0</v>
      </c>
      <c r="EP47" s="93">
        <v>0</v>
      </c>
      <c r="EQ47" s="93">
        <v>0</v>
      </c>
      <c r="ER47" s="93">
        <v>0</v>
      </c>
      <c r="ES47" s="93">
        <v>0</v>
      </c>
      <c r="ET47" s="93">
        <v>0</v>
      </c>
      <c r="EU47" s="93">
        <v>0</v>
      </c>
      <c r="EV47" s="93">
        <v>0</v>
      </c>
      <c r="EW47" s="93">
        <v>0</v>
      </c>
      <c r="EX47" s="93">
        <v>0</v>
      </c>
      <c r="EY47" s="93">
        <v>0</v>
      </c>
      <c r="EZ47" s="93">
        <v>0</v>
      </c>
      <c r="FA47" s="93">
        <v>0</v>
      </c>
      <c r="FB47" s="278">
        <f t="shared" si="8"/>
        <v>71</v>
      </c>
      <c r="FC47" s="278">
        <f t="shared" si="9"/>
        <v>0</v>
      </c>
      <c r="FD47" s="276">
        <f t="shared" si="11"/>
        <v>71</v>
      </c>
      <c r="FE47" s="276">
        <f t="shared" si="16"/>
        <v>101</v>
      </c>
    </row>
    <row r="48" spans="1:161" ht="30" customHeight="1">
      <c r="A48" s="258" t="s">
        <v>940</v>
      </c>
      <c r="B48" s="272" t="s">
        <v>457</v>
      </c>
      <c r="C48" s="272">
        <v>13</v>
      </c>
      <c r="D48" s="277">
        <v>7</v>
      </c>
      <c r="E48" s="272">
        <v>13</v>
      </c>
      <c r="F48" s="277">
        <v>13</v>
      </c>
      <c r="G48" s="272">
        <v>0</v>
      </c>
      <c r="H48" s="275">
        <v>0</v>
      </c>
      <c r="I48" s="272">
        <v>13</v>
      </c>
      <c r="J48" s="272">
        <v>12</v>
      </c>
      <c r="K48" s="273">
        <f t="shared" si="4"/>
        <v>39</v>
      </c>
      <c r="L48" s="273">
        <f t="shared" si="4"/>
        <v>32</v>
      </c>
      <c r="M48" s="274">
        <f t="shared" si="5"/>
        <v>71</v>
      </c>
      <c r="N48" s="272">
        <v>0</v>
      </c>
      <c r="O48" s="272">
        <v>0</v>
      </c>
      <c r="P48" s="272">
        <v>0</v>
      </c>
      <c r="Q48" s="272">
        <v>0</v>
      </c>
      <c r="R48" s="272">
        <v>0</v>
      </c>
      <c r="S48" s="275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1</v>
      </c>
      <c r="AB48" s="272">
        <v>0</v>
      </c>
      <c r="AC48" s="272">
        <v>0</v>
      </c>
      <c r="AD48" s="273">
        <f t="shared" si="14"/>
        <v>0</v>
      </c>
      <c r="AE48" s="273">
        <f t="shared" si="15"/>
        <v>1</v>
      </c>
      <c r="AF48" s="276">
        <f t="shared" si="6"/>
        <v>1</v>
      </c>
      <c r="AG48" s="93">
        <v>0</v>
      </c>
      <c r="AH48" s="93">
        <v>0</v>
      </c>
      <c r="AI48" s="93">
        <v>0</v>
      </c>
      <c r="AJ48" s="93">
        <v>0</v>
      </c>
      <c r="AK48" s="93">
        <v>0</v>
      </c>
      <c r="AL48" s="287">
        <v>0</v>
      </c>
      <c r="AM48" s="93">
        <v>0</v>
      </c>
      <c r="AN48" s="93">
        <v>0</v>
      </c>
      <c r="AO48" s="93">
        <v>0</v>
      </c>
      <c r="AP48" s="93">
        <v>1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3</v>
      </c>
      <c r="BW48" s="278">
        <f t="shared" si="12"/>
        <v>0</v>
      </c>
      <c r="BX48" s="278">
        <f t="shared" si="13"/>
        <v>4</v>
      </c>
      <c r="BY48" s="276">
        <f t="shared" si="7"/>
        <v>4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4</v>
      </c>
      <c r="CI48" s="93">
        <v>6</v>
      </c>
      <c r="CJ48" s="93">
        <v>45</v>
      </c>
      <c r="CK48" s="93">
        <v>62</v>
      </c>
      <c r="CL48" s="93">
        <v>0</v>
      </c>
      <c r="CM48" s="93">
        <v>0</v>
      </c>
      <c r="CN48" s="93">
        <v>63</v>
      </c>
      <c r="CO48" s="93">
        <v>24</v>
      </c>
      <c r="CP48" s="93">
        <v>23</v>
      </c>
      <c r="CQ48" s="93">
        <v>5</v>
      </c>
      <c r="CR48" s="93">
        <v>0</v>
      </c>
      <c r="CS48" s="93">
        <v>0</v>
      </c>
      <c r="CT48" s="93">
        <v>16</v>
      </c>
      <c r="CU48" s="93">
        <v>34</v>
      </c>
      <c r="CV48" s="93">
        <v>144</v>
      </c>
      <c r="CW48" s="93">
        <v>54</v>
      </c>
      <c r="CX48" s="93">
        <v>0</v>
      </c>
      <c r="CY48" s="93">
        <v>0</v>
      </c>
      <c r="CZ48" s="93">
        <v>0</v>
      </c>
      <c r="DA48" s="93">
        <v>8</v>
      </c>
      <c r="DB48" s="93">
        <v>0</v>
      </c>
      <c r="DC48" s="93">
        <v>117</v>
      </c>
      <c r="DD48" s="93">
        <v>0</v>
      </c>
      <c r="DE48" s="93">
        <v>0</v>
      </c>
      <c r="DF48" s="93">
        <v>3</v>
      </c>
      <c r="DG48" s="93">
        <v>3</v>
      </c>
      <c r="DH48" s="93">
        <v>37</v>
      </c>
      <c r="DI48" s="93">
        <v>22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35</v>
      </c>
      <c r="DS48" s="93">
        <v>16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134</v>
      </c>
      <c r="EG48" s="93">
        <v>76</v>
      </c>
      <c r="EH48" s="93">
        <v>0</v>
      </c>
      <c r="EI48" s="93">
        <v>0</v>
      </c>
      <c r="EJ48" s="93">
        <v>47</v>
      </c>
      <c r="EK48" s="93">
        <v>36</v>
      </c>
      <c r="EL48" s="93">
        <v>0</v>
      </c>
      <c r="EM48" s="93">
        <v>165</v>
      </c>
      <c r="EN48" s="93">
        <v>1</v>
      </c>
      <c r="EO48" s="93">
        <v>0</v>
      </c>
      <c r="EP48" s="93">
        <v>9</v>
      </c>
      <c r="EQ48" s="93">
        <v>0</v>
      </c>
      <c r="ER48" s="93">
        <v>1</v>
      </c>
      <c r="ES48" s="93">
        <v>0</v>
      </c>
      <c r="ET48" s="93">
        <v>0</v>
      </c>
      <c r="EU48" s="93">
        <v>0</v>
      </c>
      <c r="EV48" s="93">
        <v>0</v>
      </c>
      <c r="EW48" s="93">
        <v>0</v>
      </c>
      <c r="EX48" s="93">
        <v>0</v>
      </c>
      <c r="EY48" s="93">
        <v>0</v>
      </c>
      <c r="EZ48" s="93">
        <v>0</v>
      </c>
      <c r="FA48" s="93">
        <v>0</v>
      </c>
      <c r="FB48" s="278">
        <f t="shared" si="8"/>
        <v>562</v>
      </c>
      <c r="FC48" s="278">
        <f t="shared" si="9"/>
        <v>628</v>
      </c>
      <c r="FD48" s="276">
        <f t="shared" si="11"/>
        <v>1190</v>
      </c>
      <c r="FE48" s="276">
        <f t="shared" si="16"/>
        <v>1266</v>
      </c>
    </row>
    <row r="49" spans="1:161" ht="30" customHeight="1">
      <c r="A49" s="258" t="s">
        <v>988</v>
      </c>
      <c r="B49" s="272" t="s">
        <v>457</v>
      </c>
      <c r="C49" s="272">
        <v>0</v>
      </c>
      <c r="D49" s="277">
        <v>0</v>
      </c>
      <c r="E49" s="272">
        <v>2</v>
      </c>
      <c r="F49" s="277">
        <v>1</v>
      </c>
      <c r="G49" s="272">
        <v>0</v>
      </c>
      <c r="H49" s="275">
        <v>0</v>
      </c>
      <c r="I49" s="272">
        <v>0</v>
      </c>
      <c r="J49" s="272">
        <v>20</v>
      </c>
      <c r="K49" s="273">
        <f t="shared" si="4"/>
        <v>2</v>
      </c>
      <c r="L49" s="273">
        <f t="shared" si="4"/>
        <v>21</v>
      </c>
      <c r="M49" s="274">
        <f t="shared" si="5"/>
        <v>23</v>
      </c>
      <c r="N49" s="272">
        <v>0</v>
      </c>
      <c r="O49" s="272">
        <v>0</v>
      </c>
      <c r="P49" s="272">
        <v>0</v>
      </c>
      <c r="Q49" s="272">
        <v>0</v>
      </c>
      <c r="R49" s="272">
        <v>0</v>
      </c>
      <c r="S49" s="275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>
        <v>0</v>
      </c>
      <c r="AA49" s="272">
        <v>0</v>
      </c>
      <c r="AB49" s="272">
        <v>0</v>
      </c>
      <c r="AC49" s="272">
        <v>0</v>
      </c>
      <c r="AD49" s="273">
        <f t="shared" si="14"/>
        <v>0</v>
      </c>
      <c r="AE49" s="273">
        <f t="shared" si="15"/>
        <v>0</v>
      </c>
      <c r="AF49" s="276">
        <f t="shared" si="6"/>
        <v>0</v>
      </c>
      <c r="AG49" s="93">
        <v>0</v>
      </c>
      <c r="AH49" s="93">
        <v>0</v>
      </c>
      <c r="AI49" s="93">
        <v>0</v>
      </c>
      <c r="AJ49" s="93">
        <v>0</v>
      </c>
      <c r="AK49" s="93">
        <v>0</v>
      </c>
      <c r="AL49" s="287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93">
        <v>0</v>
      </c>
      <c r="BG49" s="93">
        <v>0</v>
      </c>
      <c r="BH49" s="93">
        <v>0</v>
      </c>
      <c r="BI49" s="93">
        <v>0</v>
      </c>
      <c r="BJ49" s="93">
        <v>0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93">
        <v>0</v>
      </c>
      <c r="BS49" s="93">
        <v>0</v>
      </c>
      <c r="BT49" s="93">
        <v>0</v>
      </c>
      <c r="BU49" s="93">
        <v>0</v>
      </c>
      <c r="BV49" s="93">
        <v>0</v>
      </c>
      <c r="BW49" s="278">
        <f t="shared" si="12"/>
        <v>0</v>
      </c>
      <c r="BX49" s="278">
        <f t="shared" si="13"/>
        <v>0</v>
      </c>
      <c r="BY49" s="276">
        <f t="shared" si="7"/>
        <v>0</v>
      </c>
      <c r="BZ49" s="93">
        <v>0</v>
      </c>
      <c r="CA49" s="93">
        <v>0</v>
      </c>
      <c r="CB49" s="93">
        <v>0</v>
      </c>
      <c r="CC49" s="93">
        <v>0</v>
      </c>
      <c r="CD49" s="93">
        <v>0</v>
      </c>
      <c r="CE49" s="93">
        <v>0</v>
      </c>
      <c r="CF49" s="93">
        <v>0</v>
      </c>
      <c r="CG49" s="93">
        <v>0</v>
      </c>
      <c r="CH49" s="93">
        <v>0</v>
      </c>
      <c r="CI49" s="93">
        <v>0</v>
      </c>
      <c r="CJ49" s="93">
        <v>0</v>
      </c>
      <c r="CK49" s="93">
        <v>0</v>
      </c>
      <c r="CL49" s="93">
        <v>0</v>
      </c>
      <c r="CM49" s="93">
        <v>0</v>
      </c>
      <c r="CN49" s="93">
        <v>0</v>
      </c>
      <c r="CO49" s="93">
        <v>0</v>
      </c>
      <c r="CP49" s="93">
        <v>0</v>
      </c>
      <c r="CQ49" s="93">
        <v>0</v>
      </c>
      <c r="CR49" s="93">
        <v>0</v>
      </c>
      <c r="CS49" s="93">
        <v>0</v>
      </c>
      <c r="CT49" s="93">
        <v>0</v>
      </c>
      <c r="CU49" s="93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0</v>
      </c>
      <c r="DA49" s="93">
        <v>0</v>
      </c>
      <c r="DB49" s="93">
        <v>0</v>
      </c>
      <c r="DC49" s="93">
        <v>0</v>
      </c>
      <c r="DD49" s="93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93">
        <v>0</v>
      </c>
      <c r="DN49" s="93">
        <v>0</v>
      </c>
      <c r="DO49" s="93">
        <v>0</v>
      </c>
      <c r="DP49" s="93">
        <v>0</v>
      </c>
      <c r="DQ49" s="93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93">
        <v>0</v>
      </c>
      <c r="DZ49" s="93">
        <v>0</v>
      </c>
      <c r="EA49" s="93">
        <v>0</v>
      </c>
      <c r="EB49" s="93">
        <v>0</v>
      </c>
      <c r="EC49" s="93">
        <v>0</v>
      </c>
      <c r="ED49" s="93">
        <v>0</v>
      </c>
      <c r="EE49" s="93">
        <v>0</v>
      </c>
      <c r="EF49" s="93">
        <v>0</v>
      </c>
      <c r="EG49" s="93">
        <v>0</v>
      </c>
      <c r="EH49" s="93">
        <v>0</v>
      </c>
      <c r="EI49" s="93">
        <v>0</v>
      </c>
      <c r="EJ49" s="93">
        <v>0</v>
      </c>
      <c r="EK49" s="93">
        <v>0</v>
      </c>
      <c r="EL49" s="93">
        <v>0</v>
      </c>
      <c r="EM49" s="93">
        <v>0</v>
      </c>
      <c r="EN49" s="93">
        <v>0</v>
      </c>
      <c r="EO49" s="93">
        <v>0</v>
      </c>
      <c r="EP49" s="93">
        <v>0</v>
      </c>
      <c r="EQ49" s="93">
        <v>0</v>
      </c>
      <c r="ER49" s="93">
        <v>0</v>
      </c>
      <c r="ES49" s="93">
        <v>0</v>
      </c>
      <c r="ET49" s="93">
        <v>0</v>
      </c>
      <c r="EU49" s="93">
        <v>0</v>
      </c>
      <c r="EV49" s="93">
        <v>0</v>
      </c>
      <c r="EW49" s="93">
        <v>0</v>
      </c>
      <c r="EX49" s="93">
        <v>0</v>
      </c>
      <c r="EY49" s="93">
        <v>0</v>
      </c>
      <c r="EZ49" s="93">
        <v>0</v>
      </c>
      <c r="FA49" s="93">
        <v>0</v>
      </c>
      <c r="FB49" s="278">
        <f t="shared" si="8"/>
        <v>0</v>
      </c>
      <c r="FC49" s="278">
        <f t="shared" si="9"/>
        <v>0</v>
      </c>
      <c r="FD49" s="276">
        <f t="shared" si="11"/>
        <v>0</v>
      </c>
      <c r="FE49" s="276">
        <f t="shared" si="16"/>
        <v>23</v>
      </c>
    </row>
    <row r="50" spans="1:161" ht="30" customHeight="1">
      <c r="A50" s="258" t="s">
        <v>989</v>
      </c>
      <c r="B50" s="272" t="s">
        <v>457</v>
      </c>
      <c r="C50" s="272">
        <v>1</v>
      </c>
      <c r="D50" s="277">
        <v>0</v>
      </c>
      <c r="E50" s="272">
        <v>0</v>
      </c>
      <c r="F50" s="277">
        <v>0</v>
      </c>
      <c r="G50" s="272">
        <v>1</v>
      </c>
      <c r="H50" s="275">
        <v>0</v>
      </c>
      <c r="I50" s="272">
        <v>1</v>
      </c>
      <c r="J50" s="272">
        <v>26</v>
      </c>
      <c r="K50" s="273">
        <f t="shared" si="4"/>
        <v>3</v>
      </c>
      <c r="L50" s="273">
        <f t="shared" si="4"/>
        <v>26</v>
      </c>
      <c r="M50" s="274">
        <f t="shared" si="5"/>
        <v>29</v>
      </c>
      <c r="N50" s="272">
        <v>0</v>
      </c>
      <c r="O50" s="272">
        <v>0</v>
      </c>
      <c r="P50" s="272">
        <v>0</v>
      </c>
      <c r="Q50" s="272">
        <v>0</v>
      </c>
      <c r="R50" s="272">
        <v>0</v>
      </c>
      <c r="S50" s="275">
        <v>0</v>
      </c>
      <c r="T50" s="272">
        <v>0</v>
      </c>
      <c r="U50" s="272">
        <v>0</v>
      </c>
      <c r="V50" s="272">
        <v>0</v>
      </c>
      <c r="W50" s="272">
        <v>0</v>
      </c>
      <c r="X50" s="272">
        <v>0</v>
      </c>
      <c r="Y50" s="272">
        <v>0</v>
      </c>
      <c r="Z50" s="272">
        <v>0</v>
      </c>
      <c r="AA50" s="272">
        <v>0</v>
      </c>
      <c r="AB50" s="272">
        <v>0</v>
      </c>
      <c r="AC50" s="272">
        <v>0</v>
      </c>
      <c r="AD50" s="273">
        <f t="shared" si="14"/>
        <v>0</v>
      </c>
      <c r="AE50" s="273">
        <f t="shared" si="15"/>
        <v>0</v>
      </c>
      <c r="AF50" s="276">
        <f t="shared" si="6"/>
        <v>0</v>
      </c>
      <c r="AG50" s="93">
        <v>0</v>
      </c>
      <c r="AH50" s="93">
        <v>0</v>
      </c>
      <c r="AI50" s="93">
        <v>0</v>
      </c>
      <c r="AJ50" s="93">
        <v>0</v>
      </c>
      <c r="AK50" s="93">
        <v>0</v>
      </c>
      <c r="AL50" s="287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93">
        <v>0</v>
      </c>
      <c r="AS50" s="93">
        <v>0</v>
      </c>
      <c r="AT50" s="93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1</v>
      </c>
      <c r="BW50" s="278">
        <f t="shared" si="12"/>
        <v>0</v>
      </c>
      <c r="BX50" s="278">
        <f t="shared" si="13"/>
        <v>1</v>
      </c>
      <c r="BY50" s="276">
        <f t="shared" si="7"/>
        <v>1</v>
      </c>
      <c r="BZ50" s="93">
        <v>0</v>
      </c>
      <c r="CA50" s="93">
        <v>0</v>
      </c>
      <c r="CB50" s="93">
        <v>1</v>
      </c>
      <c r="CC50" s="93">
        <v>0</v>
      </c>
      <c r="CD50" s="93">
        <v>0</v>
      </c>
      <c r="CE50" s="93">
        <v>17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>
        <v>0</v>
      </c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93">
        <v>0</v>
      </c>
      <c r="EE50" s="93">
        <v>0</v>
      </c>
      <c r="EF50" s="93">
        <v>0</v>
      </c>
      <c r="EG50" s="93">
        <v>0</v>
      </c>
      <c r="EH50" s="93">
        <v>0</v>
      </c>
      <c r="EI50" s="93">
        <v>0</v>
      </c>
      <c r="EJ50" s="93">
        <v>0</v>
      </c>
      <c r="EK50" s="93">
        <v>0</v>
      </c>
      <c r="EL50" s="93">
        <v>0</v>
      </c>
      <c r="EM50" s="93">
        <v>0</v>
      </c>
      <c r="EN50" s="93">
        <v>0</v>
      </c>
      <c r="EO50" s="93">
        <v>0</v>
      </c>
      <c r="EP50" s="93">
        <v>0</v>
      </c>
      <c r="EQ50" s="93">
        <v>0</v>
      </c>
      <c r="ER50" s="93">
        <v>0</v>
      </c>
      <c r="ES50" s="93">
        <v>0</v>
      </c>
      <c r="ET50" s="93">
        <v>0</v>
      </c>
      <c r="EU50" s="93">
        <v>0</v>
      </c>
      <c r="EV50" s="93">
        <v>0</v>
      </c>
      <c r="EW50" s="93">
        <v>0</v>
      </c>
      <c r="EX50" s="93">
        <v>0</v>
      </c>
      <c r="EY50" s="93">
        <v>0</v>
      </c>
      <c r="EZ50" s="93">
        <v>0</v>
      </c>
      <c r="FA50" s="93">
        <v>0</v>
      </c>
      <c r="FB50" s="278">
        <f t="shared" si="8"/>
        <v>1</v>
      </c>
      <c r="FC50" s="278">
        <f t="shared" si="9"/>
        <v>17</v>
      </c>
      <c r="FD50" s="276">
        <f t="shared" si="11"/>
        <v>18</v>
      </c>
      <c r="FE50" s="276">
        <f t="shared" si="16"/>
        <v>48</v>
      </c>
    </row>
    <row r="51" spans="1:161" ht="30" customHeight="1">
      <c r="A51" s="258" t="s">
        <v>1021</v>
      </c>
      <c r="B51" s="272" t="s">
        <v>332</v>
      </c>
      <c r="C51" s="272">
        <v>0</v>
      </c>
      <c r="D51" s="277">
        <v>0</v>
      </c>
      <c r="E51" s="272">
        <v>0</v>
      </c>
      <c r="F51" s="93">
        <v>1</v>
      </c>
      <c r="G51" s="272">
        <v>0</v>
      </c>
      <c r="H51" s="275">
        <v>0</v>
      </c>
      <c r="I51" s="272">
        <v>0</v>
      </c>
      <c r="J51" s="272">
        <v>0</v>
      </c>
      <c r="K51" s="273">
        <f t="shared" si="4"/>
        <v>0</v>
      </c>
      <c r="L51" s="273">
        <f t="shared" si="4"/>
        <v>1</v>
      </c>
      <c r="M51" s="274">
        <f t="shared" si="5"/>
        <v>1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5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3">
        <f t="shared" si="14"/>
        <v>0</v>
      </c>
      <c r="AE51" s="273">
        <f t="shared" si="15"/>
        <v>0</v>
      </c>
      <c r="AF51" s="276">
        <f t="shared" si="6"/>
        <v>0</v>
      </c>
      <c r="AG51" s="93">
        <v>0</v>
      </c>
      <c r="AH51" s="93">
        <v>0</v>
      </c>
      <c r="AI51" s="93">
        <v>0</v>
      </c>
      <c r="AJ51" s="93">
        <v>0</v>
      </c>
      <c r="AK51" s="93">
        <v>0</v>
      </c>
      <c r="AL51" s="287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278">
        <f t="shared" si="12"/>
        <v>0</v>
      </c>
      <c r="BX51" s="278">
        <f t="shared" si="13"/>
        <v>0</v>
      </c>
      <c r="BY51" s="276">
        <f t="shared" si="7"/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93">
        <v>0</v>
      </c>
      <c r="EL51" s="93">
        <v>0</v>
      </c>
      <c r="EM51" s="93">
        <v>0</v>
      </c>
      <c r="EN51" s="93">
        <v>0</v>
      </c>
      <c r="EO51" s="93">
        <v>0</v>
      </c>
      <c r="EP51" s="93">
        <v>0</v>
      </c>
      <c r="EQ51" s="93">
        <v>0</v>
      </c>
      <c r="ER51" s="93">
        <v>0</v>
      </c>
      <c r="ES51" s="93">
        <v>0</v>
      </c>
      <c r="ET51" s="93">
        <v>0</v>
      </c>
      <c r="EU51" s="93">
        <v>0</v>
      </c>
      <c r="EV51" s="93">
        <v>0</v>
      </c>
      <c r="EW51" s="93">
        <v>0</v>
      </c>
      <c r="EX51" s="93">
        <v>0</v>
      </c>
      <c r="EY51" s="93">
        <v>0</v>
      </c>
      <c r="EZ51" s="93">
        <v>0</v>
      </c>
      <c r="FA51" s="93">
        <v>0</v>
      </c>
      <c r="FB51" s="278">
        <f t="shared" si="8"/>
        <v>0</v>
      </c>
      <c r="FC51" s="278">
        <f t="shared" si="9"/>
        <v>0</v>
      </c>
      <c r="FD51" s="276">
        <f t="shared" si="11"/>
        <v>0</v>
      </c>
      <c r="FE51" s="276">
        <f t="shared" si="16"/>
        <v>1</v>
      </c>
    </row>
    <row r="52" spans="1:161" ht="30" customHeight="1">
      <c r="A52" s="258" t="s">
        <v>1459</v>
      </c>
      <c r="B52" s="272" t="s">
        <v>332</v>
      </c>
      <c r="C52" s="272">
        <v>4</v>
      </c>
      <c r="D52" s="93">
        <v>1</v>
      </c>
      <c r="E52" s="272">
        <v>0</v>
      </c>
      <c r="F52" s="93">
        <v>0</v>
      </c>
      <c r="G52" s="272">
        <v>0</v>
      </c>
      <c r="H52" s="275">
        <v>0</v>
      </c>
      <c r="I52" s="272">
        <v>0</v>
      </c>
      <c r="J52" s="272">
        <v>1</v>
      </c>
      <c r="K52" s="273">
        <f t="shared" si="4"/>
        <v>4</v>
      </c>
      <c r="L52" s="273">
        <f t="shared" si="4"/>
        <v>2</v>
      </c>
      <c r="M52" s="274">
        <f t="shared" si="5"/>
        <v>6</v>
      </c>
      <c r="N52" s="272">
        <v>0</v>
      </c>
      <c r="O52" s="272">
        <v>0</v>
      </c>
      <c r="P52" s="272">
        <v>0</v>
      </c>
      <c r="Q52" s="272">
        <v>0</v>
      </c>
      <c r="R52" s="272">
        <v>0</v>
      </c>
      <c r="S52" s="275">
        <v>0</v>
      </c>
      <c r="T52" s="272">
        <v>0</v>
      </c>
      <c r="U52" s="272">
        <v>0</v>
      </c>
      <c r="V52" s="272">
        <v>0</v>
      </c>
      <c r="W52" s="272">
        <v>0</v>
      </c>
      <c r="X52" s="272">
        <v>0</v>
      </c>
      <c r="Y52" s="272">
        <v>0</v>
      </c>
      <c r="Z52" s="272">
        <v>0</v>
      </c>
      <c r="AA52" s="272">
        <v>0</v>
      </c>
      <c r="AB52" s="272">
        <v>0</v>
      </c>
      <c r="AC52" s="272">
        <v>0</v>
      </c>
      <c r="AD52" s="273">
        <f t="shared" si="14"/>
        <v>0</v>
      </c>
      <c r="AE52" s="273">
        <f t="shared" si="15"/>
        <v>0</v>
      </c>
      <c r="AF52" s="276">
        <f t="shared" si="6"/>
        <v>0</v>
      </c>
      <c r="AG52" s="93">
        <v>0</v>
      </c>
      <c r="AH52" s="93">
        <v>0</v>
      </c>
      <c r="AI52" s="93">
        <v>0</v>
      </c>
      <c r="AJ52" s="93">
        <v>0</v>
      </c>
      <c r="AK52" s="93">
        <v>0</v>
      </c>
      <c r="AL52" s="287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93">
        <v>0</v>
      </c>
      <c r="AS52" s="93">
        <v>0</v>
      </c>
      <c r="AT52" s="93">
        <v>0</v>
      </c>
      <c r="AU52" s="93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93">
        <v>0</v>
      </c>
      <c r="BG52" s="93">
        <v>0</v>
      </c>
      <c r="BH52" s="93">
        <v>0</v>
      </c>
      <c r="BI52" s="93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93">
        <v>0</v>
      </c>
      <c r="BU52" s="93">
        <v>0</v>
      </c>
      <c r="BV52" s="93">
        <v>0</v>
      </c>
      <c r="BW52" s="278">
        <f t="shared" si="12"/>
        <v>0</v>
      </c>
      <c r="BX52" s="278">
        <f t="shared" si="13"/>
        <v>0</v>
      </c>
      <c r="BY52" s="276">
        <f t="shared" si="7"/>
        <v>0</v>
      </c>
      <c r="BZ52" s="93">
        <v>0</v>
      </c>
      <c r="CA52" s="93">
        <v>0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93">
        <v>0</v>
      </c>
      <c r="CH52" s="93">
        <v>0</v>
      </c>
      <c r="CI52" s="93">
        <v>0</v>
      </c>
      <c r="CJ52" s="93">
        <v>0</v>
      </c>
      <c r="CK52" s="93">
        <v>0</v>
      </c>
      <c r="CL52" s="93">
        <v>0</v>
      </c>
      <c r="CM52" s="93">
        <v>0</v>
      </c>
      <c r="CN52" s="93">
        <v>0</v>
      </c>
      <c r="CO52" s="93">
        <v>0</v>
      </c>
      <c r="CP52" s="93">
        <v>0</v>
      </c>
      <c r="CQ52" s="93">
        <v>0</v>
      </c>
      <c r="CR52" s="93">
        <v>0</v>
      </c>
      <c r="CS52" s="93">
        <v>0</v>
      </c>
      <c r="CT52" s="93">
        <v>0</v>
      </c>
      <c r="CU52" s="93">
        <v>0</v>
      </c>
      <c r="CV52" s="93">
        <v>0</v>
      </c>
      <c r="CW52" s="93">
        <v>0</v>
      </c>
      <c r="CX52" s="93">
        <v>0</v>
      </c>
      <c r="CY52" s="93">
        <v>0</v>
      </c>
      <c r="CZ52" s="93">
        <v>0</v>
      </c>
      <c r="DA52" s="93">
        <v>0</v>
      </c>
      <c r="DB52" s="93">
        <v>0</v>
      </c>
      <c r="DC52" s="93">
        <v>0</v>
      </c>
      <c r="DD52" s="93">
        <v>0</v>
      </c>
      <c r="DE52" s="93">
        <v>0</v>
      </c>
      <c r="DF52" s="93">
        <v>0</v>
      </c>
      <c r="DG52" s="93">
        <v>0</v>
      </c>
      <c r="DH52" s="93">
        <v>0</v>
      </c>
      <c r="DI52" s="93">
        <v>0</v>
      </c>
      <c r="DJ52" s="93">
        <v>0</v>
      </c>
      <c r="DK52" s="93">
        <v>0</v>
      </c>
      <c r="DL52" s="93">
        <v>0</v>
      </c>
      <c r="DM52" s="93">
        <v>0</v>
      </c>
      <c r="DN52" s="93">
        <v>0</v>
      </c>
      <c r="DO52" s="93">
        <v>0</v>
      </c>
      <c r="DP52" s="93">
        <v>0</v>
      </c>
      <c r="DQ52" s="93">
        <v>0</v>
      </c>
      <c r="DR52" s="93">
        <v>0</v>
      </c>
      <c r="DS52" s="93">
        <v>0</v>
      </c>
      <c r="DT52" s="93">
        <v>0</v>
      </c>
      <c r="DU52" s="93">
        <v>0</v>
      </c>
      <c r="DV52" s="93">
        <v>0</v>
      </c>
      <c r="DW52" s="93">
        <v>0</v>
      </c>
      <c r="DX52" s="93">
        <v>0</v>
      </c>
      <c r="DY52" s="93">
        <v>0</v>
      </c>
      <c r="DZ52" s="93">
        <v>0</v>
      </c>
      <c r="EA52" s="93">
        <v>0</v>
      </c>
      <c r="EB52" s="93">
        <v>0</v>
      </c>
      <c r="EC52" s="93">
        <v>0</v>
      </c>
      <c r="ED52" s="93">
        <v>0</v>
      </c>
      <c r="EE52" s="93">
        <v>0</v>
      </c>
      <c r="EF52" s="93">
        <v>0</v>
      </c>
      <c r="EG52" s="93">
        <v>0</v>
      </c>
      <c r="EH52" s="93">
        <v>0</v>
      </c>
      <c r="EI52" s="93">
        <v>0</v>
      </c>
      <c r="EJ52" s="93">
        <v>0</v>
      </c>
      <c r="EK52" s="93">
        <v>0</v>
      </c>
      <c r="EL52" s="93">
        <v>0</v>
      </c>
      <c r="EM52" s="93">
        <v>0</v>
      </c>
      <c r="EN52" s="93">
        <v>0</v>
      </c>
      <c r="EO52" s="93">
        <v>0</v>
      </c>
      <c r="EP52" s="93">
        <v>0</v>
      </c>
      <c r="EQ52" s="93">
        <v>0</v>
      </c>
      <c r="ER52" s="93">
        <v>0</v>
      </c>
      <c r="ES52" s="93">
        <v>0</v>
      </c>
      <c r="ET52" s="93">
        <v>0</v>
      </c>
      <c r="EU52" s="93">
        <v>0</v>
      </c>
      <c r="EV52" s="93">
        <v>0</v>
      </c>
      <c r="EW52" s="93">
        <v>0</v>
      </c>
      <c r="EX52" s="93">
        <v>0</v>
      </c>
      <c r="EY52" s="93">
        <v>0</v>
      </c>
      <c r="EZ52" s="93">
        <v>0</v>
      </c>
      <c r="FA52" s="93">
        <v>0</v>
      </c>
      <c r="FB52" s="278">
        <f t="shared" si="8"/>
        <v>0</v>
      </c>
      <c r="FC52" s="278">
        <f t="shared" si="9"/>
        <v>0</v>
      </c>
      <c r="FD52" s="276">
        <f t="shared" si="11"/>
        <v>0</v>
      </c>
      <c r="FE52" s="276">
        <f t="shared" si="16"/>
        <v>6</v>
      </c>
    </row>
    <row r="53" spans="1:161" ht="30" customHeight="1">
      <c r="A53" s="258" t="s">
        <v>1001</v>
      </c>
      <c r="B53" s="272" t="s">
        <v>332</v>
      </c>
      <c r="C53" s="272">
        <v>0</v>
      </c>
      <c r="D53" s="93">
        <v>0</v>
      </c>
      <c r="E53" s="272">
        <v>1</v>
      </c>
      <c r="F53" s="93">
        <v>0</v>
      </c>
      <c r="G53" s="272">
        <v>2</v>
      </c>
      <c r="H53" s="275">
        <v>0</v>
      </c>
      <c r="I53" s="272">
        <v>0</v>
      </c>
      <c r="J53" s="272">
        <v>0</v>
      </c>
      <c r="K53" s="273">
        <f t="shared" si="4"/>
        <v>3</v>
      </c>
      <c r="L53" s="273">
        <f t="shared" si="4"/>
        <v>0</v>
      </c>
      <c r="M53" s="274">
        <f t="shared" si="5"/>
        <v>3</v>
      </c>
      <c r="N53" s="272">
        <v>0</v>
      </c>
      <c r="O53" s="272">
        <v>0</v>
      </c>
      <c r="P53" s="272">
        <v>0</v>
      </c>
      <c r="Q53" s="272">
        <v>0</v>
      </c>
      <c r="R53" s="272">
        <v>1</v>
      </c>
      <c r="S53" s="275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3">
        <f t="shared" si="14"/>
        <v>1</v>
      </c>
      <c r="AE53" s="273">
        <f t="shared" si="15"/>
        <v>0</v>
      </c>
      <c r="AF53" s="276">
        <f t="shared" si="6"/>
        <v>1</v>
      </c>
      <c r="AG53" s="93">
        <v>0</v>
      </c>
      <c r="AH53" s="93">
        <v>0</v>
      </c>
      <c r="AI53" s="93">
        <v>0</v>
      </c>
      <c r="AJ53" s="93">
        <v>0</v>
      </c>
      <c r="AK53" s="93">
        <v>0</v>
      </c>
      <c r="AL53" s="287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93">
        <v>0</v>
      </c>
      <c r="BG53" s="93">
        <v>0</v>
      </c>
      <c r="BH53" s="93">
        <v>0</v>
      </c>
      <c r="BI53" s="93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93">
        <v>0</v>
      </c>
      <c r="BS53" s="93">
        <v>0</v>
      </c>
      <c r="BT53" s="93">
        <v>0</v>
      </c>
      <c r="BU53" s="93">
        <v>0</v>
      </c>
      <c r="BV53" s="93">
        <v>0</v>
      </c>
      <c r="BW53" s="278">
        <f t="shared" si="12"/>
        <v>0</v>
      </c>
      <c r="BX53" s="278">
        <f t="shared" si="13"/>
        <v>0</v>
      </c>
      <c r="BY53" s="276">
        <f t="shared" si="7"/>
        <v>0</v>
      </c>
      <c r="BZ53" s="93">
        <v>0</v>
      </c>
      <c r="CA53" s="93">
        <v>0</v>
      </c>
      <c r="CB53" s="93">
        <v>0</v>
      </c>
      <c r="CC53" s="93">
        <v>0</v>
      </c>
      <c r="CD53" s="93">
        <v>0</v>
      </c>
      <c r="CE53" s="93">
        <v>0</v>
      </c>
      <c r="CF53" s="93">
        <v>0</v>
      </c>
      <c r="CG53" s="93">
        <v>0</v>
      </c>
      <c r="CH53" s="93">
        <v>0</v>
      </c>
      <c r="CI53" s="93">
        <v>0</v>
      </c>
      <c r="CJ53" s="93">
        <v>0</v>
      </c>
      <c r="CK53" s="93">
        <v>0</v>
      </c>
      <c r="CL53" s="93">
        <v>0</v>
      </c>
      <c r="CM53" s="93">
        <v>0</v>
      </c>
      <c r="CN53" s="93">
        <v>0</v>
      </c>
      <c r="CO53" s="93">
        <v>0</v>
      </c>
      <c r="CP53" s="93">
        <v>0</v>
      </c>
      <c r="CQ53" s="93">
        <v>0</v>
      </c>
      <c r="CR53" s="93">
        <v>0</v>
      </c>
      <c r="CS53" s="93">
        <v>0</v>
      </c>
      <c r="CT53" s="93">
        <v>0</v>
      </c>
      <c r="CU53" s="93">
        <v>0</v>
      </c>
      <c r="CV53" s="93">
        <v>0</v>
      </c>
      <c r="CW53" s="93">
        <v>0</v>
      </c>
      <c r="CX53" s="93">
        <v>0</v>
      </c>
      <c r="CY53" s="93">
        <v>0</v>
      </c>
      <c r="CZ53" s="93">
        <v>0</v>
      </c>
      <c r="DA53" s="93">
        <v>0</v>
      </c>
      <c r="DB53" s="93">
        <v>0</v>
      </c>
      <c r="DC53" s="93">
        <v>0</v>
      </c>
      <c r="DD53" s="93">
        <v>0</v>
      </c>
      <c r="DE53" s="93">
        <v>0</v>
      </c>
      <c r="DF53" s="93">
        <v>0</v>
      </c>
      <c r="DG53" s="93">
        <v>0</v>
      </c>
      <c r="DH53" s="93">
        <v>0</v>
      </c>
      <c r="DI53" s="93">
        <v>0</v>
      </c>
      <c r="DJ53" s="93">
        <v>0</v>
      </c>
      <c r="DK53" s="93">
        <v>0</v>
      </c>
      <c r="DL53" s="93">
        <v>0</v>
      </c>
      <c r="DM53" s="93">
        <v>0</v>
      </c>
      <c r="DN53" s="93">
        <v>0</v>
      </c>
      <c r="DO53" s="93">
        <v>0</v>
      </c>
      <c r="DP53" s="93">
        <v>0</v>
      </c>
      <c r="DQ53" s="93">
        <v>0</v>
      </c>
      <c r="DR53" s="93">
        <v>0</v>
      </c>
      <c r="DS53" s="93">
        <v>0</v>
      </c>
      <c r="DT53" s="93">
        <v>0</v>
      </c>
      <c r="DU53" s="93">
        <v>0</v>
      </c>
      <c r="DV53" s="93">
        <v>0</v>
      </c>
      <c r="DW53" s="93">
        <v>0</v>
      </c>
      <c r="DX53" s="93">
        <v>0</v>
      </c>
      <c r="DY53" s="93">
        <v>0</v>
      </c>
      <c r="DZ53" s="93">
        <v>0</v>
      </c>
      <c r="EA53" s="93">
        <v>0</v>
      </c>
      <c r="EB53" s="93">
        <v>0</v>
      </c>
      <c r="EC53" s="93">
        <v>0</v>
      </c>
      <c r="ED53" s="93">
        <v>0</v>
      </c>
      <c r="EE53" s="93">
        <v>0</v>
      </c>
      <c r="EF53" s="93">
        <v>0</v>
      </c>
      <c r="EG53" s="93">
        <v>0</v>
      </c>
      <c r="EH53" s="93">
        <v>0</v>
      </c>
      <c r="EI53" s="93">
        <v>0</v>
      </c>
      <c r="EJ53" s="93">
        <v>0</v>
      </c>
      <c r="EK53" s="93">
        <v>0</v>
      </c>
      <c r="EL53" s="93">
        <v>0</v>
      </c>
      <c r="EM53" s="93">
        <v>0</v>
      </c>
      <c r="EN53" s="93">
        <v>0</v>
      </c>
      <c r="EO53" s="93">
        <v>0</v>
      </c>
      <c r="EP53" s="93">
        <v>0</v>
      </c>
      <c r="EQ53" s="93">
        <v>0</v>
      </c>
      <c r="ER53" s="93">
        <v>0</v>
      </c>
      <c r="ES53" s="93">
        <v>0</v>
      </c>
      <c r="ET53" s="93">
        <v>0</v>
      </c>
      <c r="EU53" s="93">
        <v>0</v>
      </c>
      <c r="EV53" s="93">
        <v>0</v>
      </c>
      <c r="EW53" s="93">
        <v>0</v>
      </c>
      <c r="EX53" s="93">
        <v>0</v>
      </c>
      <c r="EY53" s="93">
        <v>0</v>
      </c>
      <c r="EZ53" s="93">
        <v>0</v>
      </c>
      <c r="FA53" s="93">
        <v>0</v>
      </c>
      <c r="FB53" s="278">
        <f t="shared" si="8"/>
        <v>0</v>
      </c>
      <c r="FC53" s="278">
        <f t="shared" si="9"/>
        <v>0</v>
      </c>
      <c r="FD53" s="276">
        <f t="shared" si="11"/>
        <v>0</v>
      </c>
      <c r="FE53" s="276">
        <f t="shared" si="16"/>
        <v>4</v>
      </c>
    </row>
    <row r="54" spans="1:161" ht="30" customHeight="1">
      <c r="A54" s="258" t="s">
        <v>1460</v>
      </c>
      <c r="B54" s="272" t="s">
        <v>332</v>
      </c>
      <c r="C54" s="272">
        <v>1</v>
      </c>
      <c r="D54" s="93">
        <v>0</v>
      </c>
      <c r="E54" s="272">
        <v>0</v>
      </c>
      <c r="F54" s="93">
        <v>0</v>
      </c>
      <c r="G54" s="272">
        <v>0</v>
      </c>
      <c r="H54" s="275">
        <v>0</v>
      </c>
      <c r="I54" s="272">
        <v>0</v>
      </c>
      <c r="J54" s="272">
        <v>0</v>
      </c>
      <c r="K54" s="273">
        <f t="shared" si="4"/>
        <v>1</v>
      </c>
      <c r="L54" s="273">
        <f t="shared" si="4"/>
        <v>0</v>
      </c>
      <c r="M54" s="274">
        <f t="shared" si="5"/>
        <v>1</v>
      </c>
      <c r="N54" s="272">
        <v>0</v>
      </c>
      <c r="O54" s="272">
        <v>0</v>
      </c>
      <c r="P54" s="272">
        <v>0</v>
      </c>
      <c r="Q54" s="272">
        <v>0</v>
      </c>
      <c r="R54" s="272">
        <v>0</v>
      </c>
      <c r="S54" s="275">
        <v>0</v>
      </c>
      <c r="T54" s="272">
        <v>0</v>
      </c>
      <c r="U54" s="272">
        <v>0</v>
      </c>
      <c r="V54" s="272">
        <v>0</v>
      </c>
      <c r="W54" s="272">
        <v>0</v>
      </c>
      <c r="X54" s="272">
        <v>0</v>
      </c>
      <c r="Y54" s="272">
        <v>0</v>
      </c>
      <c r="Z54" s="272">
        <v>0</v>
      </c>
      <c r="AA54" s="272">
        <v>0</v>
      </c>
      <c r="AB54" s="272">
        <v>0</v>
      </c>
      <c r="AC54" s="272">
        <v>0</v>
      </c>
      <c r="AD54" s="273">
        <f t="shared" si="14"/>
        <v>0</v>
      </c>
      <c r="AE54" s="273">
        <f t="shared" si="15"/>
        <v>0</v>
      </c>
      <c r="AF54" s="276">
        <f t="shared" si="6"/>
        <v>0</v>
      </c>
      <c r="AG54" s="93">
        <v>0</v>
      </c>
      <c r="AH54" s="93">
        <v>0</v>
      </c>
      <c r="AI54" s="93">
        <v>0</v>
      </c>
      <c r="AJ54" s="93">
        <v>0</v>
      </c>
      <c r="AK54" s="93">
        <v>0</v>
      </c>
      <c r="AL54" s="287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278">
        <f t="shared" si="12"/>
        <v>0</v>
      </c>
      <c r="BX54" s="278">
        <f t="shared" si="13"/>
        <v>0</v>
      </c>
      <c r="BY54" s="276">
        <f t="shared" si="7"/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>
        <v>0</v>
      </c>
      <c r="EI54" s="93">
        <v>0</v>
      </c>
      <c r="EJ54" s="93">
        <v>0</v>
      </c>
      <c r="EK54" s="93">
        <v>0</v>
      </c>
      <c r="EL54" s="93">
        <v>0</v>
      </c>
      <c r="EM54" s="93">
        <v>0</v>
      </c>
      <c r="EN54" s="93">
        <v>0</v>
      </c>
      <c r="EO54" s="93">
        <v>0</v>
      </c>
      <c r="EP54" s="93">
        <v>0</v>
      </c>
      <c r="EQ54" s="93">
        <v>0</v>
      </c>
      <c r="ER54" s="93">
        <v>0</v>
      </c>
      <c r="ES54" s="93">
        <v>0</v>
      </c>
      <c r="ET54" s="93">
        <v>0</v>
      </c>
      <c r="EU54" s="93">
        <v>0</v>
      </c>
      <c r="EV54" s="93">
        <v>0</v>
      </c>
      <c r="EW54" s="93">
        <v>0</v>
      </c>
      <c r="EX54" s="93">
        <v>0</v>
      </c>
      <c r="EY54" s="93">
        <v>0</v>
      </c>
      <c r="EZ54" s="93">
        <v>0</v>
      </c>
      <c r="FA54" s="93">
        <v>0</v>
      </c>
      <c r="FB54" s="278">
        <f t="shared" si="8"/>
        <v>0</v>
      </c>
      <c r="FC54" s="278">
        <f t="shared" si="9"/>
        <v>0</v>
      </c>
      <c r="FD54" s="276">
        <f t="shared" si="11"/>
        <v>0</v>
      </c>
      <c r="FE54" s="276">
        <f t="shared" si="16"/>
        <v>1</v>
      </c>
    </row>
    <row r="55" spans="1:161" ht="30" customHeight="1">
      <c r="A55" s="258" t="s">
        <v>1008</v>
      </c>
      <c r="B55" s="272" t="s">
        <v>332</v>
      </c>
      <c r="C55" s="272">
        <v>1</v>
      </c>
      <c r="D55" s="93">
        <v>0</v>
      </c>
      <c r="E55" s="272">
        <v>0</v>
      </c>
      <c r="F55" s="93">
        <v>0</v>
      </c>
      <c r="G55" s="272">
        <v>0</v>
      </c>
      <c r="H55" s="275">
        <v>0</v>
      </c>
      <c r="I55" s="272">
        <v>0</v>
      </c>
      <c r="J55" s="272">
        <v>0</v>
      </c>
      <c r="K55" s="273">
        <f t="shared" si="4"/>
        <v>1</v>
      </c>
      <c r="L55" s="273">
        <f t="shared" si="4"/>
        <v>0</v>
      </c>
      <c r="M55" s="274">
        <f t="shared" si="5"/>
        <v>1</v>
      </c>
      <c r="N55" s="272">
        <v>0</v>
      </c>
      <c r="O55" s="272">
        <v>0</v>
      </c>
      <c r="P55" s="272">
        <v>0</v>
      </c>
      <c r="Q55" s="272">
        <v>0</v>
      </c>
      <c r="R55" s="272">
        <v>0</v>
      </c>
      <c r="S55" s="275">
        <v>0</v>
      </c>
      <c r="T55" s="272">
        <v>0</v>
      </c>
      <c r="U55" s="272">
        <v>0</v>
      </c>
      <c r="V55" s="272">
        <v>0</v>
      </c>
      <c r="W55" s="272">
        <v>0</v>
      </c>
      <c r="X55" s="272">
        <v>0</v>
      </c>
      <c r="Y55" s="272">
        <v>0</v>
      </c>
      <c r="Z55" s="272">
        <v>0</v>
      </c>
      <c r="AA55" s="272">
        <v>0</v>
      </c>
      <c r="AB55" s="272">
        <v>0</v>
      </c>
      <c r="AC55" s="272">
        <v>0</v>
      </c>
      <c r="AD55" s="273">
        <f t="shared" si="14"/>
        <v>0</v>
      </c>
      <c r="AE55" s="273">
        <f t="shared" si="15"/>
        <v>0</v>
      </c>
      <c r="AF55" s="276">
        <f t="shared" si="6"/>
        <v>0</v>
      </c>
      <c r="AG55" s="93">
        <v>0</v>
      </c>
      <c r="AH55" s="93">
        <v>0</v>
      </c>
      <c r="AI55" s="93">
        <v>0</v>
      </c>
      <c r="AJ55" s="93">
        <v>0</v>
      </c>
      <c r="AK55" s="93">
        <v>0</v>
      </c>
      <c r="AL55" s="287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93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278">
        <f t="shared" si="12"/>
        <v>0</v>
      </c>
      <c r="BX55" s="278">
        <f t="shared" si="13"/>
        <v>0</v>
      </c>
      <c r="BY55" s="276">
        <f t="shared" si="7"/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93">
        <v>0</v>
      </c>
      <c r="EL55" s="93">
        <v>0</v>
      </c>
      <c r="EM55" s="93">
        <v>0</v>
      </c>
      <c r="EN55" s="93">
        <v>0</v>
      </c>
      <c r="EO55" s="93">
        <v>0</v>
      </c>
      <c r="EP55" s="93">
        <v>0</v>
      </c>
      <c r="EQ55" s="93">
        <v>0</v>
      </c>
      <c r="ER55" s="93">
        <v>0</v>
      </c>
      <c r="ES55" s="93">
        <v>0</v>
      </c>
      <c r="ET55" s="93">
        <v>0</v>
      </c>
      <c r="EU55" s="93">
        <v>0</v>
      </c>
      <c r="EV55" s="93">
        <v>0</v>
      </c>
      <c r="EW55" s="93">
        <v>0</v>
      </c>
      <c r="EX55" s="93">
        <v>0</v>
      </c>
      <c r="EY55" s="93">
        <v>0</v>
      </c>
      <c r="EZ55" s="93">
        <v>0</v>
      </c>
      <c r="FA55" s="93">
        <v>0</v>
      </c>
      <c r="FB55" s="278">
        <f t="shared" si="8"/>
        <v>0</v>
      </c>
      <c r="FC55" s="278">
        <f t="shared" si="9"/>
        <v>0</v>
      </c>
      <c r="FD55" s="276">
        <f t="shared" si="11"/>
        <v>0</v>
      </c>
      <c r="FE55" s="276">
        <f t="shared" si="16"/>
        <v>1</v>
      </c>
    </row>
    <row r="56" spans="1:161" ht="30" customHeight="1">
      <c r="A56" s="258" t="s">
        <v>1461</v>
      </c>
      <c r="B56" s="272" t="s">
        <v>332</v>
      </c>
      <c r="C56" s="272">
        <v>0</v>
      </c>
      <c r="D56" s="93">
        <v>0</v>
      </c>
      <c r="E56" s="272">
        <v>0</v>
      </c>
      <c r="F56" s="93">
        <v>0</v>
      </c>
      <c r="G56" s="272">
        <v>0</v>
      </c>
      <c r="H56" s="275">
        <v>0</v>
      </c>
      <c r="I56" s="272">
        <v>1</v>
      </c>
      <c r="J56" s="272">
        <v>0</v>
      </c>
      <c r="K56" s="273">
        <f t="shared" si="4"/>
        <v>1</v>
      </c>
      <c r="L56" s="273">
        <f t="shared" si="4"/>
        <v>0</v>
      </c>
      <c r="M56" s="274">
        <f t="shared" si="5"/>
        <v>1</v>
      </c>
      <c r="N56" s="272">
        <v>0</v>
      </c>
      <c r="O56" s="272">
        <v>0</v>
      </c>
      <c r="P56" s="272">
        <v>0</v>
      </c>
      <c r="Q56" s="272">
        <v>0</v>
      </c>
      <c r="R56" s="272">
        <v>0</v>
      </c>
      <c r="S56" s="275">
        <v>0</v>
      </c>
      <c r="T56" s="272">
        <v>0</v>
      </c>
      <c r="U56" s="272">
        <v>0</v>
      </c>
      <c r="V56" s="272">
        <v>0</v>
      </c>
      <c r="W56" s="272">
        <v>0</v>
      </c>
      <c r="X56" s="272">
        <v>0</v>
      </c>
      <c r="Y56" s="272">
        <v>0</v>
      </c>
      <c r="Z56" s="272">
        <v>0</v>
      </c>
      <c r="AA56" s="272">
        <v>0</v>
      </c>
      <c r="AB56" s="272">
        <v>0</v>
      </c>
      <c r="AC56" s="272">
        <v>0</v>
      </c>
      <c r="AD56" s="273">
        <f t="shared" si="14"/>
        <v>0</v>
      </c>
      <c r="AE56" s="273">
        <f t="shared" si="15"/>
        <v>0</v>
      </c>
      <c r="AF56" s="276">
        <f t="shared" si="6"/>
        <v>0</v>
      </c>
      <c r="AG56" s="93">
        <v>0</v>
      </c>
      <c r="AH56" s="93">
        <v>0</v>
      </c>
      <c r="AI56" s="93">
        <v>0</v>
      </c>
      <c r="AJ56" s="93">
        <v>0</v>
      </c>
      <c r="AK56" s="93">
        <v>0</v>
      </c>
      <c r="AL56" s="287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93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278">
        <f t="shared" si="12"/>
        <v>0</v>
      </c>
      <c r="BX56" s="278">
        <f t="shared" si="13"/>
        <v>0</v>
      </c>
      <c r="BY56" s="276">
        <f t="shared" si="7"/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93">
        <v>0</v>
      </c>
      <c r="EG56" s="93">
        <v>0</v>
      </c>
      <c r="EH56" s="93">
        <v>0</v>
      </c>
      <c r="EI56" s="93">
        <v>0</v>
      </c>
      <c r="EJ56" s="93">
        <v>0</v>
      </c>
      <c r="EK56" s="93">
        <v>0</v>
      </c>
      <c r="EL56" s="93">
        <v>0</v>
      </c>
      <c r="EM56" s="93">
        <v>0</v>
      </c>
      <c r="EN56" s="93">
        <v>0</v>
      </c>
      <c r="EO56" s="93">
        <v>0</v>
      </c>
      <c r="EP56" s="93">
        <v>0</v>
      </c>
      <c r="EQ56" s="93">
        <v>0</v>
      </c>
      <c r="ER56" s="93">
        <v>0</v>
      </c>
      <c r="ES56" s="93">
        <v>0</v>
      </c>
      <c r="ET56" s="93">
        <v>0</v>
      </c>
      <c r="EU56" s="93">
        <v>0</v>
      </c>
      <c r="EV56" s="93">
        <v>0</v>
      </c>
      <c r="EW56" s="93">
        <v>0</v>
      </c>
      <c r="EX56" s="93">
        <v>0</v>
      </c>
      <c r="EY56" s="93">
        <v>0</v>
      </c>
      <c r="EZ56" s="93">
        <v>0</v>
      </c>
      <c r="FA56" s="93">
        <v>0</v>
      </c>
      <c r="FB56" s="278">
        <f t="shared" si="8"/>
        <v>0</v>
      </c>
      <c r="FC56" s="278">
        <f t="shared" si="9"/>
        <v>0</v>
      </c>
      <c r="FD56" s="276">
        <f t="shared" si="11"/>
        <v>0</v>
      </c>
      <c r="FE56" s="276">
        <f t="shared" si="16"/>
        <v>1</v>
      </c>
    </row>
    <row r="57" spans="1:161" ht="30" customHeight="1">
      <c r="A57" s="258" t="s">
        <v>1010</v>
      </c>
      <c r="B57" s="272" t="s">
        <v>332</v>
      </c>
      <c r="C57" s="272">
        <v>2</v>
      </c>
      <c r="D57" s="93">
        <v>0</v>
      </c>
      <c r="E57" s="272">
        <v>1</v>
      </c>
      <c r="F57" s="93">
        <v>0</v>
      </c>
      <c r="G57" s="272">
        <v>0</v>
      </c>
      <c r="H57" s="275">
        <v>0</v>
      </c>
      <c r="I57" s="272">
        <v>0</v>
      </c>
      <c r="J57" s="272">
        <v>0</v>
      </c>
      <c r="K57" s="273">
        <f t="shared" si="4"/>
        <v>3</v>
      </c>
      <c r="L57" s="273">
        <f t="shared" si="4"/>
        <v>0</v>
      </c>
      <c r="M57" s="274">
        <f t="shared" si="5"/>
        <v>3</v>
      </c>
      <c r="N57" s="272">
        <v>0</v>
      </c>
      <c r="O57" s="272">
        <v>0</v>
      </c>
      <c r="P57" s="272">
        <v>0</v>
      </c>
      <c r="Q57" s="272">
        <v>0</v>
      </c>
      <c r="R57" s="272">
        <v>0</v>
      </c>
      <c r="S57" s="275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3">
        <f t="shared" si="14"/>
        <v>0</v>
      </c>
      <c r="AE57" s="273">
        <f t="shared" si="15"/>
        <v>0</v>
      </c>
      <c r="AF57" s="276">
        <f t="shared" si="6"/>
        <v>0</v>
      </c>
      <c r="AG57" s="93">
        <v>0</v>
      </c>
      <c r="AH57" s="93">
        <v>0</v>
      </c>
      <c r="AI57" s="93">
        <v>0</v>
      </c>
      <c r="AJ57" s="93">
        <v>0</v>
      </c>
      <c r="AK57" s="93">
        <v>0</v>
      </c>
      <c r="AL57" s="287">
        <v>0</v>
      </c>
      <c r="AM57" s="93">
        <v>0</v>
      </c>
      <c r="AN57" s="93">
        <v>0</v>
      </c>
      <c r="AO57" s="93">
        <v>0</v>
      </c>
      <c r="AP57" s="93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93">
        <v>0</v>
      </c>
      <c r="BB57" s="93">
        <v>0</v>
      </c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278">
        <f t="shared" si="12"/>
        <v>0</v>
      </c>
      <c r="BX57" s="278">
        <f t="shared" si="13"/>
        <v>0</v>
      </c>
      <c r="BY57" s="276">
        <f t="shared" si="7"/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>
        <v>0</v>
      </c>
      <c r="DY57" s="93">
        <v>0</v>
      </c>
      <c r="DZ57" s="93">
        <v>6</v>
      </c>
      <c r="EA57" s="93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>
        <v>0</v>
      </c>
      <c r="EI57" s="93">
        <v>0</v>
      </c>
      <c r="EJ57" s="93">
        <v>0</v>
      </c>
      <c r="EK57" s="93">
        <v>0</v>
      </c>
      <c r="EL57" s="93">
        <v>0</v>
      </c>
      <c r="EM57" s="93">
        <v>0</v>
      </c>
      <c r="EN57" s="93">
        <v>0</v>
      </c>
      <c r="EO57" s="93">
        <v>0</v>
      </c>
      <c r="EP57" s="93">
        <v>0</v>
      </c>
      <c r="EQ57" s="93">
        <v>1</v>
      </c>
      <c r="ER57" s="93">
        <v>0</v>
      </c>
      <c r="ES57" s="93">
        <v>0</v>
      </c>
      <c r="ET57" s="93">
        <v>0</v>
      </c>
      <c r="EU57" s="93">
        <v>0</v>
      </c>
      <c r="EV57" s="93">
        <v>0</v>
      </c>
      <c r="EW57" s="93">
        <v>0</v>
      </c>
      <c r="EX57" s="93">
        <v>0</v>
      </c>
      <c r="EY57" s="93">
        <v>0</v>
      </c>
      <c r="EZ57" s="93">
        <v>0</v>
      </c>
      <c r="FA57" s="93">
        <v>0</v>
      </c>
      <c r="FB57" s="278">
        <f t="shared" si="8"/>
        <v>6</v>
      </c>
      <c r="FC57" s="278">
        <f t="shared" si="9"/>
        <v>1</v>
      </c>
      <c r="FD57" s="276">
        <f t="shared" si="11"/>
        <v>7</v>
      </c>
      <c r="FE57" s="276">
        <f t="shared" si="16"/>
        <v>10</v>
      </c>
    </row>
    <row r="58" spans="1:161" ht="30" customHeight="1">
      <c r="A58" s="258" t="s">
        <v>1011</v>
      </c>
      <c r="B58" s="272" t="s">
        <v>332</v>
      </c>
      <c r="C58" s="272">
        <v>0</v>
      </c>
      <c r="D58" s="93">
        <v>0</v>
      </c>
      <c r="E58" s="272">
        <v>0</v>
      </c>
      <c r="F58" s="93">
        <v>0</v>
      </c>
      <c r="G58" s="272">
        <v>0</v>
      </c>
      <c r="H58" s="275">
        <v>0</v>
      </c>
      <c r="I58" s="272">
        <v>0</v>
      </c>
      <c r="J58" s="272">
        <v>0</v>
      </c>
      <c r="K58" s="273">
        <f t="shared" si="4"/>
        <v>0</v>
      </c>
      <c r="L58" s="273">
        <f t="shared" si="4"/>
        <v>0</v>
      </c>
      <c r="M58" s="274">
        <f t="shared" si="5"/>
        <v>0</v>
      </c>
      <c r="N58" s="272">
        <v>0</v>
      </c>
      <c r="O58" s="272">
        <v>0</v>
      </c>
      <c r="P58" s="272">
        <v>0</v>
      </c>
      <c r="Q58" s="272">
        <v>0</v>
      </c>
      <c r="R58" s="272">
        <v>0</v>
      </c>
      <c r="S58" s="275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3">
        <f t="shared" si="14"/>
        <v>0</v>
      </c>
      <c r="AE58" s="273">
        <f t="shared" si="15"/>
        <v>0</v>
      </c>
      <c r="AF58" s="276">
        <f t="shared" si="6"/>
        <v>0</v>
      </c>
      <c r="AG58" s="93">
        <v>0</v>
      </c>
      <c r="AH58" s="93">
        <v>0</v>
      </c>
      <c r="AI58" s="93">
        <v>0</v>
      </c>
      <c r="AJ58" s="93">
        <v>0</v>
      </c>
      <c r="AK58" s="93">
        <v>0</v>
      </c>
      <c r="AL58" s="287">
        <v>0</v>
      </c>
      <c r="AM58" s="93">
        <v>0</v>
      </c>
      <c r="AN58" s="93">
        <v>0</v>
      </c>
      <c r="AO58" s="93">
        <v>0</v>
      </c>
      <c r="AP58" s="93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3">
        <v>0</v>
      </c>
      <c r="AX58" s="93">
        <v>0</v>
      </c>
      <c r="AY58" s="93">
        <v>0</v>
      </c>
      <c r="AZ58" s="93">
        <v>0</v>
      </c>
      <c r="BA58" s="93">
        <v>0</v>
      </c>
      <c r="BB58" s="93">
        <v>0</v>
      </c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278">
        <f t="shared" si="12"/>
        <v>0</v>
      </c>
      <c r="BX58" s="278">
        <f t="shared" si="13"/>
        <v>0</v>
      </c>
      <c r="BY58" s="276">
        <f t="shared" si="7"/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93">
        <v>0</v>
      </c>
      <c r="EA58" s="93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>
        <v>0</v>
      </c>
      <c r="EI58" s="93">
        <v>0</v>
      </c>
      <c r="EJ58" s="93">
        <v>0</v>
      </c>
      <c r="EK58" s="93">
        <v>0</v>
      </c>
      <c r="EL58" s="93">
        <v>0</v>
      </c>
      <c r="EM58" s="93">
        <v>0</v>
      </c>
      <c r="EN58" s="93">
        <v>0</v>
      </c>
      <c r="EO58" s="93">
        <v>0</v>
      </c>
      <c r="EP58" s="93">
        <v>0</v>
      </c>
      <c r="EQ58" s="93">
        <v>0</v>
      </c>
      <c r="ER58" s="93">
        <v>0</v>
      </c>
      <c r="ES58" s="93">
        <v>0</v>
      </c>
      <c r="ET58" s="93">
        <v>0</v>
      </c>
      <c r="EU58" s="93">
        <v>0</v>
      </c>
      <c r="EV58" s="93">
        <v>0</v>
      </c>
      <c r="EW58" s="93">
        <v>4</v>
      </c>
      <c r="EX58" s="93">
        <v>0</v>
      </c>
      <c r="EY58" s="93">
        <v>0</v>
      </c>
      <c r="EZ58" s="93">
        <v>0</v>
      </c>
      <c r="FA58" s="93">
        <v>0</v>
      </c>
      <c r="FB58" s="278">
        <f t="shared" si="8"/>
        <v>0</v>
      </c>
      <c r="FC58" s="278">
        <f t="shared" si="9"/>
        <v>4</v>
      </c>
      <c r="FD58" s="276">
        <f t="shared" si="11"/>
        <v>4</v>
      </c>
      <c r="FE58" s="276">
        <f t="shared" si="16"/>
        <v>4</v>
      </c>
    </row>
    <row r="59" spans="1:161" ht="30" customHeight="1">
      <c r="A59" s="258" t="s">
        <v>1003</v>
      </c>
      <c r="B59" s="272" t="s">
        <v>332</v>
      </c>
      <c r="C59" s="272">
        <v>0</v>
      </c>
      <c r="D59" s="93">
        <v>0</v>
      </c>
      <c r="E59" s="272">
        <v>0</v>
      </c>
      <c r="F59" s="93">
        <v>0</v>
      </c>
      <c r="G59" s="272">
        <v>0</v>
      </c>
      <c r="H59" s="275">
        <v>0</v>
      </c>
      <c r="I59" s="272">
        <v>0</v>
      </c>
      <c r="J59" s="272">
        <v>1</v>
      </c>
      <c r="K59" s="273">
        <f t="shared" ref="K59:L65" si="17">+SUM(C59,E59,G59,I59)</f>
        <v>0</v>
      </c>
      <c r="L59" s="273">
        <f t="shared" si="17"/>
        <v>1</v>
      </c>
      <c r="M59" s="274">
        <f t="shared" si="5"/>
        <v>1</v>
      </c>
      <c r="N59" s="272">
        <v>0</v>
      </c>
      <c r="O59" s="272">
        <v>0</v>
      </c>
      <c r="P59" s="272">
        <v>0</v>
      </c>
      <c r="Q59" s="272">
        <v>0</v>
      </c>
      <c r="R59" s="272">
        <v>0</v>
      </c>
      <c r="S59" s="275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3">
        <f t="shared" si="14"/>
        <v>0</v>
      </c>
      <c r="AE59" s="273">
        <f t="shared" si="15"/>
        <v>0</v>
      </c>
      <c r="AF59" s="276">
        <f t="shared" si="6"/>
        <v>0</v>
      </c>
      <c r="AG59" s="93">
        <v>0</v>
      </c>
      <c r="AH59" s="93">
        <v>0</v>
      </c>
      <c r="AI59" s="93">
        <v>0</v>
      </c>
      <c r="AJ59" s="93">
        <v>0</v>
      </c>
      <c r="AK59" s="93">
        <v>0</v>
      </c>
      <c r="AL59" s="287">
        <v>0</v>
      </c>
      <c r="AM59" s="93">
        <v>0</v>
      </c>
      <c r="AN59" s="93">
        <v>0</v>
      </c>
      <c r="AO59" s="93">
        <v>0</v>
      </c>
      <c r="AP59" s="93">
        <v>0</v>
      </c>
      <c r="AQ59" s="93">
        <v>0</v>
      </c>
      <c r="AR59" s="93">
        <v>0</v>
      </c>
      <c r="AS59" s="93">
        <v>0</v>
      </c>
      <c r="AT59" s="93">
        <v>0</v>
      </c>
      <c r="AU59" s="93">
        <v>0</v>
      </c>
      <c r="AV59" s="93">
        <v>0</v>
      </c>
      <c r="AW59" s="93">
        <v>0</v>
      </c>
      <c r="AX59" s="93">
        <v>0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278">
        <f t="shared" si="12"/>
        <v>0</v>
      </c>
      <c r="BX59" s="278">
        <f t="shared" si="13"/>
        <v>0</v>
      </c>
      <c r="BY59" s="276">
        <f t="shared" si="7"/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>
        <v>0</v>
      </c>
      <c r="EI59" s="93">
        <v>0</v>
      </c>
      <c r="EJ59" s="93">
        <v>0</v>
      </c>
      <c r="EK59" s="93">
        <v>0</v>
      </c>
      <c r="EL59" s="93">
        <v>0</v>
      </c>
      <c r="EM59" s="93">
        <v>0</v>
      </c>
      <c r="EN59" s="93">
        <v>0</v>
      </c>
      <c r="EO59" s="93">
        <v>0</v>
      </c>
      <c r="EP59" s="93">
        <v>0</v>
      </c>
      <c r="EQ59" s="93">
        <v>0</v>
      </c>
      <c r="ER59" s="93">
        <v>0</v>
      </c>
      <c r="ES59" s="93">
        <v>0</v>
      </c>
      <c r="ET59" s="93">
        <v>0</v>
      </c>
      <c r="EU59" s="93">
        <v>0</v>
      </c>
      <c r="EV59" s="93">
        <v>0</v>
      </c>
      <c r="EW59" s="93">
        <v>0</v>
      </c>
      <c r="EX59" s="93">
        <v>0</v>
      </c>
      <c r="EY59" s="93">
        <v>0</v>
      </c>
      <c r="EZ59" s="93">
        <v>0</v>
      </c>
      <c r="FA59" s="93">
        <v>0</v>
      </c>
      <c r="FB59" s="278">
        <f t="shared" si="8"/>
        <v>0</v>
      </c>
      <c r="FC59" s="278">
        <f t="shared" si="9"/>
        <v>0</v>
      </c>
      <c r="FD59" s="276">
        <f t="shared" si="11"/>
        <v>0</v>
      </c>
      <c r="FE59" s="276">
        <f t="shared" si="16"/>
        <v>1</v>
      </c>
    </row>
    <row r="60" spans="1:161" ht="30" customHeight="1">
      <c r="A60" s="261" t="s">
        <v>1013</v>
      </c>
      <c r="B60" s="282" t="s">
        <v>332</v>
      </c>
      <c r="C60" s="282">
        <v>2</v>
      </c>
      <c r="D60" s="93">
        <v>0</v>
      </c>
      <c r="E60" s="282">
        <v>1</v>
      </c>
      <c r="F60" s="93">
        <v>0</v>
      </c>
      <c r="G60" s="282">
        <v>1</v>
      </c>
      <c r="H60" s="289">
        <v>1</v>
      </c>
      <c r="I60" s="282">
        <v>2</v>
      </c>
      <c r="J60" s="282">
        <v>0</v>
      </c>
      <c r="K60" s="283">
        <f>+SUM(C60,E60,G60,I60)</f>
        <v>6</v>
      </c>
      <c r="L60" s="283">
        <f>+SUM(D60,F60,H60,J60)</f>
        <v>1</v>
      </c>
      <c r="M60" s="284">
        <f>+SUM(K60:L60)</f>
        <v>7</v>
      </c>
      <c r="N60" s="282">
        <v>0</v>
      </c>
      <c r="O60" s="272">
        <v>0</v>
      </c>
      <c r="P60" s="282">
        <v>0</v>
      </c>
      <c r="Q60" s="272">
        <v>0</v>
      </c>
      <c r="R60" s="282">
        <v>0</v>
      </c>
      <c r="S60" s="275">
        <v>0</v>
      </c>
      <c r="T60" s="282">
        <v>0</v>
      </c>
      <c r="U60" s="272">
        <v>0</v>
      </c>
      <c r="V60" s="282">
        <v>0</v>
      </c>
      <c r="W60" s="272">
        <v>0</v>
      </c>
      <c r="X60" s="282">
        <v>0</v>
      </c>
      <c r="Y60" s="272">
        <v>0</v>
      </c>
      <c r="Z60" s="282">
        <v>0</v>
      </c>
      <c r="AA60" s="272">
        <v>0</v>
      </c>
      <c r="AB60" s="282">
        <v>0</v>
      </c>
      <c r="AC60" s="272">
        <v>0</v>
      </c>
      <c r="AD60" s="283">
        <f t="shared" si="14"/>
        <v>0</v>
      </c>
      <c r="AE60" s="283">
        <f t="shared" si="15"/>
        <v>0</v>
      </c>
      <c r="AF60" s="285">
        <f>+SUM(AD60:AE60)</f>
        <v>0</v>
      </c>
      <c r="AG60" s="286">
        <v>0</v>
      </c>
      <c r="AH60" s="93">
        <v>0</v>
      </c>
      <c r="AI60" s="287">
        <v>0</v>
      </c>
      <c r="AJ60" s="93">
        <v>0</v>
      </c>
      <c r="AK60" s="287">
        <v>0</v>
      </c>
      <c r="AL60" s="287">
        <v>0</v>
      </c>
      <c r="AM60" s="287">
        <v>0</v>
      </c>
      <c r="AN60" s="93">
        <v>0</v>
      </c>
      <c r="AO60" s="287">
        <v>0</v>
      </c>
      <c r="AP60" s="93">
        <v>0</v>
      </c>
      <c r="AQ60" s="287">
        <v>0</v>
      </c>
      <c r="AR60" s="93">
        <v>0</v>
      </c>
      <c r="AS60" s="287">
        <v>0</v>
      </c>
      <c r="AT60" s="93">
        <v>0</v>
      </c>
      <c r="AU60" s="287">
        <v>0</v>
      </c>
      <c r="AV60" s="93">
        <v>0</v>
      </c>
      <c r="AW60" s="287">
        <v>0</v>
      </c>
      <c r="AX60" s="93">
        <v>0</v>
      </c>
      <c r="AY60" s="287">
        <v>0</v>
      </c>
      <c r="AZ60" s="93">
        <v>0</v>
      </c>
      <c r="BA60" s="287">
        <v>0</v>
      </c>
      <c r="BB60" s="93">
        <v>0</v>
      </c>
      <c r="BC60" s="287">
        <v>0</v>
      </c>
      <c r="BD60" s="93">
        <v>0</v>
      </c>
      <c r="BE60" s="287">
        <v>0</v>
      </c>
      <c r="BF60" s="93">
        <v>0</v>
      </c>
      <c r="BG60" s="287">
        <v>0</v>
      </c>
      <c r="BH60" s="93">
        <v>0</v>
      </c>
      <c r="BI60" s="287">
        <v>0</v>
      </c>
      <c r="BJ60" s="93">
        <v>0</v>
      </c>
      <c r="BK60" s="287">
        <v>0</v>
      </c>
      <c r="BL60" s="93">
        <v>0</v>
      </c>
      <c r="BM60" s="287">
        <v>0</v>
      </c>
      <c r="BN60" s="93">
        <v>0</v>
      </c>
      <c r="BO60" s="287">
        <v>0</v>
      </c>
      <c r="BP60" s="93">
        <v>0</v>
      </c>
      <c r="BQ60" s="287">
        <v>0</v>
      </c>
      <c r="BR60" s="93">
        <v>0</v>
      </c>
      <c r="BS60" s="287">
        <v>0</v>
      </c>
      <c r="BT60" s="93">
        <v>0</v>
      </c>
      <c r="BU60" s="287">
        <v>0</v>
      </c>
      <c r="BV60" s="93">
        <v>0</v>
      </c>
      <c r="BW60" s="288">
        <f t="shared" si="12"/>
        <v>0</v>
      </c>
      <c r="BX60" s="288">
        <f t="shared" si="13"/>
        <v>0</v>
      </c>
      <c r="BY60" s="285">
        <f>+SUM(BW60:BX60)</f>
        <v>0</v>
      </c>
      <c r="BZ60" s="93">
        <v>0</v>
      </c>
      <c r="CA60" s="93">
        <v>0</v>
      </c>
      <c r="CB60" s="287">
        <v>0</v>
      </c>
      <c r="CC60" s="93">
        <v>0</v>
      </c>
      <c r="CD60" s="287">
        <v>0</v>
      </c>
      <c r="CE60" s="93">
        <v>0</v>
      </c>
      <c r="CF60" s="287">
        <v>0</v>
      </c>
      <c r="CG60" s="93">
        <v>0</v>
      </c>
      <c r="CH60" s="287">
        <v>0</v>
      </c>
      <c r="CI60" s="93">
        <v>0</v>
      </c>
      <c r="CJ60" s="287">
        <v>0</v>
      </c>
      <c r="CK60" s="93">
        <v>0</v>
      </c>
      <c r="CL60" s="93">
        <v>0</v>
      </c>
      <c r="CM60" s="93">
        <v>0</v>
      </c>
      <c r="CN60" s="287">
        <v>0</v>
      </c>
      <c r="CO60" s="93">
        <v>0</v>
      </c>
      <c r="CP60" s="287">
        <v>0</v>
      </c>
      <c r="CQ60" s="93">
        <v>0</v>
      </c>
      <c r="CR60" s="93">
        <v>0</v>
      </c>
      <c r="CS60" s="93">
        <v>0</v>
      </c>
      <c r="CT60" s="287">
        <v>0</v>
      </c>
      <c r="CU60" s="93">
        <v>0</v>
      </c>
      <c r="CV60" s="287">
        <v>0</v>
      </c>
      <c r="CW60" s="93">
        <v>0</v>
      </c>
      <c r="CX60" s="93">
        <v>0</v>
      </c>
      <c r="CY60" s="93">
        <v>0</v>
      </c>
      <c r="CZ60" s="287">
        <v>0</v>
      </c>
      <c r="DA60" s="93">
        <v>0</v>
      </c>
      <c r="DB60" s="287">
        <v>0</v>
      </c>
      <c r="DC60" s="93">
        <v>0</v>
      </c>
      <c r="DD60" s="93">
        <v>0</v>
      </c>
      <c r="DE60" s="93">
        <v>0</v>
      </c>
      <c r="DF60" s="287">
        <v>0</v>
      </c>
      <c r="DG60" s="93">
        <v>0</v>
      </c>
      <c r="DH60" s="287">
        <v>0</v>
      </c>
      <c r="DI60" s="93">
        <v>0</v>
      </c>
      <c r="DJ60" s="93">
        <v>0</v>
      </c>
      <c r="DK60" s="93">
        <v>0</v>
      </c>
      <c r="DL60" s="287">
        <v>0</v>
      </c>
      <c r="DM60" s="93">
        <v>0</v>
      </c>
      <c r="DN60" s="287">
        <v>0</v>
      </c>
      <c r="DO60" s="93">
        <v>0</v>
      </c>
      <c r="DP60" s="93">
        <v>0</v>
      </c>
      <c r="DQ60" s="93">
        <v>0</v>
      </c>
      <c r="DR60" s="287">
        <v>0</v>
      </c>
      <c r="DS60" s="93">
        <v>0</v>
      </c>
      <c r="DT60" s="287">
        <v>0</v>
      </c>
      <c r="DU60" s="93">
        <v>0</v>
      </c>
      <c r="DV60" s="93">
        <v>0</v>
      </c>
      <c r="DW60" s="93">
        <v>0</v>
      </c>
      <c r="DX60" s="287">
        <v>0</v>
      </c>
      <c r="DY60" s="93">
        <v>0</v>
      </c>
      <c r="DZ60" s="287">
        <v>0</v>
      </c>
      <c r="EA60" s="93">
        <v>0</v>
      </c>
      <c r="EB60" s="287">
        <v>0</v>
      </c>
      <c r="EC60" s="93">
        <v>0</v>
      </c>
      <c r="ED60" s="287">
        <v>0</v>
      </c>
      <c r="EE60" s="93">
        <v>0</v>
      </c>
      <c r="EF60" s="287">
        <v>0</v>
      </c>
      <c r="EG60" s="93">
        <v>0</v>
      </c>
      <c r="EH60" s="93">
        <v>0</v>
      </c>
      <c r="EI60" s="93">
        <v>0</v>
      </c>
      <c r="EJ60" s="287">
        <v>0</v>
      </c>
      <c r="EK60" s="93">
        <v>0</v>
      </c>
      <c r="EL60" s="287">
        <v>0</v>
      </c>
      <c r="EM60" s="93">
        <v>0</v>
      </c>
      <c r="EN60" s="287">
        <v>0</v>
      </c>
      <c r="EO60" s="93">
        <v>0</v>
      </c>
      <c r="EP60" s="287">
        <v>0</v>
      </c>
      <c r="EQ60" s="93">
        <v>0</v>
      </c>
      <c r="ER60" s="287">
        <v>0</v>
      </c>
      <c r="ES60" s="93">
        <v>0</v>
      </c>
      <c r="ET60" s="93">
        <v>0</v>
      </c>
      <c r="EU60" s="93">
        <v>0</v>
      </c>
      <c r="EV60" s="287">
        <v>0</v>
      </c>
      <c r="EW60" s="93">
        <v>0</v>
      </c>
      <c r="EX60" s="287">
        <v>0</v>
      </c>
      <c r="EY60" s="93">
        <v>0</v>
      </c>
      <c r="EZ60" s="287">
        <v>0</v>
      </c>
      <c r="FA60" s="93">
        <v>0</v>
      </c>
      <c r="FB60" s="288">
        <f>+SUM(BZ60,CB60,CD60,CF60,CH60,CJ60,CL60,CN60,CP60,CR60,CT60,CV60,CX60,CZ60,DB60,DD60,DF60,DH60,DJ60,DL60,DN60,DP60,DR60,DT60,DV60,DX60,DZ60,EB60,ED60,EF60,EH60,EJ60,EL60,EN60,EP60,ER60,ET60,EV60,EX60,EZ60)</f>
        <v>0</v>
      </c>
      <c r="FC60" s="288">
        <f>SUM(CA60,CC60,CE60,CG60,CI60,CK60,CM60,CO60,CQ60,CS60,CU60,CW60,CY60,DA60,DC60,DE60,DG60,DI60,DK60,DM60,DO60,DQ60,DS60,DU60,DW60,DY60,EA60,EC60,EE60,EG60,EI60,EK60,EM60,EO60,EQ60,ES60,EU60,EW60,EY60,FA60)</f>
        <v>0</v>
      </c>
      <c r="FD60" s="285">
        <f>+SUM(FB60:FC60)</f>
        <v>0</v>
      </c>
      <c r="FE60" s="285">
        <f t="shared" si="16"/>
        <v>7</v>
      </c>
    </row>
    <row r="61" spans="1:161" ht="30" customHeight="1">
      <c r="A61" s="258" t="s">
        <v>1462</v>
      </c>
      <c r="B61" s="272" t="s">
        <v>332</v>
      </c>
      <c r="C61" s="272">
        <v>3</v>
      </c>
      <c r="D61" s="277">
        <v>4</v>
      </c>
      <c r="E61" s="272">
        <v>0</v>
      </c>
      <c r="F61" s="277">
        <v>2</v>
      </c>
      <c r="G61" s="272">
        <v>0</v>
      </c>
      <c r="H61" s="275">
        <v>0</v>
      </c>
      <c r="I61" s="272">
        <v>0</v>
      </c>
      <c r="J61" s="272">
        <v>0</v>
      </c>
      <c r="K61" s="273">
        <f t="shared" si="17"/>
        <v>3</v>
      </c>
      <c r="L61" s="273">
        <f t="shared" si="17"/>
        <v>6</v>
      </c>
      <c r="M61" s="274">
        <f t="shared" si="5"/>
        <v>9</v>
      </c>
      <c r="N61" s="272">
        <v>0</v>
      </c>
      <c r="O61" s="272">
        <v>0</v>
      </c>
      <c r="P61" s="272">
        <v>0</v>
      </c>
      <c r="Q61" s="272">
        <v>0</v>
      </c>
      <c r="R61" s="272">
        <v>0</v>
      </c>
      <c r="S61" s="275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3">
        <f t="shared" si="14"/>
        <v>0</v>
      </c>
      <c r="AE61" s="273">
        <f t="shared" si="15"/>
        <v>0</v>
      </c>
      <c r="AF61" s="276">
        <f t="shared" si="6"/>
        <v>0</v>
      </c>
      <c r="AG61" s="93">
        <v>0</v>
      </c>
      <c r="AH61" s="93">
        <v>0</v>
      </c>
      <c r="AI61" s="93">
        <v>0</v>
      </c>
      <c r="AJ61" s="93">
        <v>0</v>
      </c>
      <c r="AK61" s="93">
        <v>0</v>
      </c>
      <c r="AL61" s="287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278">
        <f t="shared" si="12"/>
        <v>0</v>
      </c>
      <c r="BX61" s="278">
        <f t="shared" si="13"/>
        <v>0</v>
      </c>
      <c r="BY61" s="276">
        <f t="shared" si="7"/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93">
        <v>0</v>
      </c>
      <c r="EK61" s="93">
        <v>0</v>
      </c>
      <c r="EL61" s="93">
        <v>0</v>
      </c>
      <c r="EM61" s="93">
        <v>0</v>
      </c>
      <c r="EN61" s="93">
        <v>0</v>
      </c>
      <c r="EO61" s="93">
        <v>0</v>
      </c>
      <c r="EP61" s="93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93">
        <v>0</v>
      </c>
      <c r="EW61" s="93">
        <v>0</v>
      </c>
      <c r="EX61" s="93">
        <v>0</v>
      </c>
      <c r="EY61" s="93">
        <v>0</v>
      </c>
      <c r="EZ61" s="93">
        <v>0</v>
      </c>
      <c r="FA61" s="93">
        <v>0</v>
      </c>
      <c r="FB61" s="278">
        <f t="shared" si="8"/>
        <v>0</v>
      </c>
      <c r="FC61" s="278">
        <f t="shared" si="9"/>
        <v>0</v>
      </c>
      <c r="FD61" s="276">
        <f t="shared" si="11"/>
        <v>0</v>
      </c>
      <c r="FE61" s="276">
        <f t="shared" si="16"/>
        <v>9</v>
      </c>
    </row>
    <row r="62" spans="1:161" ht="30" customHeight="1">
      <c r="A62" s="258" t="s">
        <v>25</v>
      </c>
      <c r="B62" s="272" t="s">
        <v>97</v>
      </c>
      <c r="C62" s="272">
        <v>24</v>
      </c>
      <c r="D62" s="277">
        <v>30</v>
      </c>
      <c r="E62" s="272">
        <v>0</v>
      </c>
      <c r="F62" s="277">
        <v>13</v>
      </c>
      <c r="G62" s="272">
        <v>2</v>
      </c>
      <c r="H62" s="275">
        <v>3</v>
      </c>
      <c r="I62" s="272">
        <v>12</v>
      </c>
      <c r="J62" s="272">
        <v>54</v>
      </c>
      <c r="K62" s="273">
        <f t="shared" si="17"/>
        <v>38</v>
      </c>
      <c r="L62" s="273">
        <f t="shared" si="17"/>
        <v>100</v>
      </c>
      <c r="M62" s="274">
        <f t="shared" si="5"/>
        <v>138</v>
      </c>
      <c r="N62" s="272">
        <v>0</v>
      </c>
      <c r="O62" s="272">
        <v>0</v>
      </c>
      <c r="P62" s="272">
        <v>0</v>
      </c>
      <c r="Q62" s="272">
        <v>0</v>
      </c>
      <c r="R62" s="272">
        <v>0</v>
      </c>
      <c r="S62" s="275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298</v>
      </c>
      <c r="AA62" s="272">
        <v>318</v>
      </c>
      <c r="AB62" s="272">
        <v>0</v>
      </c>
      <c r="AC62" s="272">
        <v>0</v>
      </c>
      <c r="AD62" s="273">
        <f t="shared" si="14"/>
        <v>298</v>
      </c>
      <c r="AE62" s="273">
        <f t="shared" si="15"/>
        <v>318</v>
      </c>
      <c r="AF62" s="276">
        <f t="shared" si="6"/>
        <v>616</v>
      </c>
      <c r="AG62" s="93">
        <v>0</v>
      </c>
      <c r="AH62" s="93">
        <v>0</v>
      </c>
      <c r="AI62" s="93">
        <v>0</v>
      </c>
      <c r="AJ62" s="93">
        <v>0</v>
      </c>
      <c r="AK62" s="93">
        <v>0</v>
      </c>
      <c r="AL62" s="287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93">
        <v>0</v>
      </c>
      <c r="AV62" s="93">
        <v>0</v>
      </c>
      <c r="AW62" s="93">
        <v>0</v>
      </c>
      <c r="AX62" s="93">
        <v>0</v>
      </c>
      <c r="AY62" s="93">
        <v>0</v>
      </c>
      <c r="AZ62" s="93">
        <v>0</v>
      </c>
      <c r="BA62" s="93">
        <v>0</v>
      </c>
      <c r="BB62" s="93">
        <v>0</v>
      </c>
      <c r="BC62" s="93">
        <v>0</v>
      </c>
      <c r="BD62" s="93">
        <v>0</v>
      </c>
      <c r="BE62" s="93">
        <v>0</v>
      </c>
      <c r="BF62" s="93">
        <v>0</v>
      </c>
      <c r="BG62" s="93">
        <v>0</v>
      </c>
      <c r="BH62" s="93">
        <v>0</v>
      </c>
      <c r="BI62" s="93">
        <v>0</v>
      </c>
      <c r="BJ62" s="93">
        <v>0</v>
      </c>
      <c r="BK62" s="93">
        <v>0</v>
      </c>
      <c r="BL62" s="93">
        <v>0</v>
      </c>
      <c r="BM62" s="93">
        <v>0</v>
      </c>
      <c r="BN62" s="93">
        <v>0</v>
      </c>
      <c r="BO62" s="93">
        <v>0</v>
      </c>
      <c r="BP62" s="93">
        <v>0</v>
      </c>
      <c r="BQ62" s="93">
        <v>0</v>
      </c>
      <c r="BR62" s="93">
        <v>0</v>
      </c>
      <c r="BS62" s="93">
        <v>0</v>
      </c>
      <c r="BT62" s="93">
        <v>0</v>
      </c>
      <c r="BU62" s="93">
        <v>5</v>
      </c>
      <c r="BV62" s="93">
        <v>15</v>
      </c>
      <c r="BW62" s="278">
        <f t="shared" si="12"/>
        <v>5</v>
      </c>
      <c r="BX62" s="278">
        <f t="shared" si="13"/>
        <v>15</v>
      </c>
      <c r="BY62" s="276">
        <f t="shared" si="7"/>
        <v>20</v>
      </c>
      <c r="BZ62" s="93">
        <v>0</v>
      </c>
      <c r="CA62" s="93">
        <v>0</v>
      </c>
      <c r="CB62" s="93">
        <v>0</v>
      </c>
      <c r="CC62" s="93">
        <v>1</v>
      </c>
      <c r="CD62" s="93">
        <v>0</v>
      </c>
      <c r="CE62" s="93">
        <v>0</v>
      </c>
      <c r="CF62" s="93">
        <v>0</v>
      </c>
      <c r="CG62" s="93">
        <v>0</v>
      </c>
      <c r="CH62" s="93">
        <v>0</v>
      </c>
      <c r="CI62" s="93">
        <v>0</v>
      </c>
      <c r="CJ62" s="93">
        <v>0</v>
      </c>
      <c r="CK62" s="93">
        <v>0</v>
      </c>
      <c r="CL62" s="93">
        <v>0</v>
      </c>
      <c r="CM62" s="93">
        <v>0</v>
      </c>
      <c r="CN62" s="93">
        <v>0</v>
      </c>
      <c r="CO62" s="93">
        <v>0</v>
      </c>
      <c r="CP62" s="93">
        <v>0</v>
      </c>
      <c r="CQ62" s="93">
        <v>0</v>
      </c>
      <c r="CR62" s="93">
        <v>0</v>
      </c>
      <c r="CS62" s="93">
        <v>0</v>
      </c>
      <c r="CT62" s="93">
        <v>0</v>
      </c>
      <c r="CU62" s="93">
        <v>0</v>
      </c>
      <c r="CV62" s="93">
        <v>0</v>
      </c>
      <c r="CW62" s="93">
        <v>0</v>
      </c>
      <c r="CX62" s="93">
        <v>0</v>
      </c>
      <c r="CY62" s="93">
        <v>0</v>
      </c>
      <c r="CZ62" s="93">
        <v>0</v>
      </c>
      <c r="DA62" s="93">
        <v>0</v>
      </c>
      <c r="DB62" s="93">
        <v>0</v>
      </c>
      <c r="DC62" s="93">
        <v>0</v>
      </c>
      <c r="DD62" s="93">
        <v>0</v>
      </c>
      <c r="DE62" s="93">
        <v>0</v>
      </c>
      <c r="DF62" s="93">
        <v>0</v>
      </c>
      <c r="DG62" s="93">
        <v>0</v>
      </c>
      <c r="DH62" s="93">
        <v>0</v>
      </c>
      <c r="DI62" s="93">
        <v>0</v>
      </c>
      <c r="DJ62" s="93">
        <v>0</v>
      </c>
      <c r="DK62" s="93">
        <v>0</v>
      </c>
      <c r="DL62" s="93">
        <v>0</v>
      </c>
      <c r="DM62" s="93">
        <v>0</v>
      </c>
      <c r="DN62" s="93">
        <v>0</v>
      </c>
      <c r="DO62" s="93">
        <v>0</v>
      </c>
      <c r="DP62" s="93">
        <v>0</v>
      </c>
      <c r="DQ62" s="93">
        <v>0</v>
      </c>
      <c r="DR62" s="93">
        <v>0</v>
      </c>
      <c r="DS62" s="93">
        <v>0</v>
      </c>
      <c r="DT62" s="93">
        <v>0</v>
      </c>
      <c r="DU62" s="93">
        <v>0</v>
      </c>
      <c r="DV62" s="93">
        <v>0</v>
      </c>
      <c r="DW62" s="93">
        <v>0</v>
      </c>
      <c r="DX62" s="93">
        <v>0</v>
      </c>
      <c r="DY62" s="93">
        <v>0</v>
      </c>
      <c r="DZ62" s="93">
        <v>0</v>
      </c>
      <c r="EA62" s="93">
        <v>0</v>
      </c>
      <c r="EB62" s="93">
        <v>0</v>
      </c>
      <c r="EC62" s="93">
        <v>0</v>
      </c>
      <c r="ED62" s="93">
        <v>0</v>
      </c>
      <c r="EE62" s="93">
        <v>0</v>
      </c>
      <c r="EF62" s="93">
        <v>0</v>
      </c>
      <c r="EG62" s="93">
        <v>0</v>
      </c>
      <c r="EH62" s="93">
        <v>0</v>
      </c>
      <c r="EI62" s="93">
        <v>0</v>
      </c>
      <c r="EJ62" s="93">
        <v>0</v>
      </c>
      <c r="EK62" s="93">
        <v>0</v>
      </c>
      <c r="EL62" s="93">
        <v>0</v>
      </c>
      <c r="EM62" s="93">
        <v>0</v>
      </c>
      <c r="EN62" s="93">
        <v>0</v>
      </c>
      <c r="EO62" s="93">
        <v>0</v>
      </c>
      <c r="EP62" s="93">
        <v>0</v>
      </c>
      <c r="EQ62" s="93">
        <v>0</v>
      </c>
      <c r="ER62" s="93">
        <v>0</v>
      </c>
      <c r="ES62" s="93">
        <v>0</v>
      </c>
      <c r="ET62" s="93">
        <v>0</v>
      </c>
      <c r="EU62" s="93">
        <v>0</v>
      </c>
      <c r="EV62" s="93">
        <v>0</v>
      </c>
      <c r="EW62" s="93">
        <v>0</v>
      </c>
      <c r="EX62" s="93">
        <v>0</v>
      </c>
      <c r="EY62" s="93">
        <v>0</v>
      </c>
      <c r="EZ62" s="93">
        <v>5</v>
      </c>
      <c r="FA62" s="93">
        <v>0</v>
      </c>
      <c r="FB62" s="278">
        <f t="shared" si="8"/>
        <v>5</v>
      </c>
      <c r="FC62" s="278">
        <f t="shared" si="9"/>
        <v>1</v>
      </c>
      <c r="FD62" s="276">
        <f t="shared" si="11"/>
        <v>6</v>
      </c>
      <c r="FE62" s="276">
        <f t="shared" si="16"/>
        <v>780</v>
      </c>
    </row>
    <row r="63" spans="1:161" ht="30" customHeight="1">
      <c r="A63" s="258" t="s">
        <v>1045</v>
      </c>
      <c r="B63" s="272" t="s">
        <v>1045</v>
      </c>
      <c r="C63" s="272">
        <v>104</v>
      </c>
      <c r="D63" s="277">
        <v>142</v>
      </c>
      <c r="E63" s="272">
        <v>36</v>
      </c>
      <c r="F63" s="277">
        <v>34</v>
      </c>
      <c r="G63" s="272">
        <v>41</v>
      </c>
      <c r="H63" s="275">
        <v>37</v>
      </c>
      <c r="I63" s="272">
        <v>106</v>
      </c>
      <c r="J63" s="272">
        <v>242</v>
      </c>
      <c r="K63" s="273">
        <f t="shared" si="17"/>
        <v>287</v>
      </c>
      <c r="L63" s="273">
        <f t="shared" si="17"/>
        <v>455</v>
      </c>
      <c r="M63" s="274">
        <f t="shared" si="5"/>
        <v>742</v>
      </c>
      <c r="N63" s="272">
        <v>0</v>
      </c>
      <c r="O63" s="272">
        <v>0</v>
      </c>
      <c r="P63" s="272">
        <v>0</v>
      </c>
      <c r="Q63" s="272">
        <v>0</v>
      </c>
      <c r="R63" s="272">
        <v>0</v>
      </c>
      <c r="S63" s="275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59</v>
      </c>
      <c r="AA63" s="272">
        <v>1</v>
      </c>
      <c r="AB63" s="272">
        <v>0</v>
      </c>
      <c r="AC63" s="272">
        <v>0</v>
      </c>
      <c r="AD63" s="273">
        <f t="shared" si="14"/>
        <v>59</v>
      </c>
      <c r="AE63" s="273">
        <f t="shared" si="15"/>
        <v>1</v>
      </c>
      <c r="AF63" s="276">
        <f t="shared" si="6"/>
        <v>60</v>
      </c>
      <c r="AG63" s="93">
        <v>0</v>
      </c>
      <c r="AH63" s="93">
        <v>0</v>
      </c>
      <c r="AI63" s="93">
        <v>0</v>
      </c>
      <c r="AJ63" s="93">
        <v>3</v>
      </c>
      <c r="AK63" s="93">
        <v>0</v>
      </c>
      <c r="AL63" s="287">
        <v>0</v>
      </c>
      <c r="AM63" s="93">
        <v>0</v>
      </c>
      <c r="AN63" s="93">
        <v>1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93">
        <v>0</v>
      </c>
      <c r="BG63" s="93">
        <v>0</v>
      </c>
      <c r="BH63" s="93">
        <v>0</v>
      </c>
      <c r="BI63" s="93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93">
        <v>0</v>
      </c>
      <c r="BS63" s="93">
        <v>0</v>
      </c>
      <c r="BT63" s="93">
        <v>0</v>
      </c>
      <c r="BU63" s="93">
        <v>92</v>
      </c>
      <c r="BV63" s="93">
        <v>38</v>
      </c>
      <c r="BW63" s="278">
        <f t="shared" si="12"/>
        <v>92</v>
      </c>
      <c r="BX63" s="278">
        <f t="shared" si="13"/>
        <v>42</v>
      </c>
      <c r="BY63" s="276">
        <f t="shared" si="7"/>
        <v>134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4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93">
        <v>0</v>
      </c>
      <c r="CL63" s="93">
        <v>0</v>
      </c>
      <c r="CM63" s="93">
        <v>0</v>
      </c>
      <c r="CN63" s="93">
        <v>0</v>
      </c>
      <c r="CO63" s="93">
        <v>0</v>
      </c>
      <c r="CP63" s="93">
        <v>0</v>
      </c>
      <c r="CQ63" s="93">
        <v>0</v>
      </c>
      <c r="CR63" s="93">
        <v>0</v>
      </c>
      <c r="CS63" s="93">
        <v>0</v>
      </c>
      <c r="CT63" s="93">
        <v>0</v>
      </c>
      <c r="CU63" s="93">
        <v>0</v>
      </c>
      <c r="CV63" s="93">
        <v>0</v>
      </c>
      <c r="CW63" s="93">
        <v>0</v>
      </c>
      <c r="CX63" s="93">
        <v>0</v>
      </c>
      <c r="CY63" s="93">
        <v>0</v>
      </c>
      <c r="CZ63" s="93">
        <v>0</v>
      </c>
      <c r="DA63" s="93">
        <v>0</v>
      </c>
      <c r="DB63" s="93">
        <v>0</v>
      </c>
      <c r="DC63" s="93">
        <v>0</v>
      </c>
      <c r="DD63" s="93">
        <v>0</v>
      </c>
      <c r="DE63" s="93">
        <v>0</v>
      </c>
      <c r="DF63" s="93">
        <v>0</v>
      </c>
      <c r="DG63" s="93">
        <v>0</v>
      </c>
      <c r="DH63" s="93">
        <v>0</v>
      </c>
      <c r="DI63" s="93">
        <v>0</v>
      </c>
      <c r="DJ63" s="93">
        <v>0</v>
      </c>
      <c r="DK63" s="93">
        <v>0</v>
      </c>
      <c r="DL63" s="93">
        <v>0</v>
      </c>
      <c r="DM63" s="93">
        <v>0</v>
      </c>
      <c r="DN63" s="93">
        <v>0</v>
      </c>
      <c r="DO63" s="93">
        <v>0</v>
      </c>
      <c r="DP63" s="93">
        <v>0</v>
      </c>
      <c r="DQ63" s="93">
        <v>0</v>
      </c>
      <c r="DR63" s="93">
        <v>0</v>
      </c>
      <c r="DS63" s="93">
        <v>0</v>
      </c>
      <c r="DT63" s="93">
        <v>0</v>
      </c>
      <c r="DU63" s="93">
        <v>0</v>
      </c>
      <c r="DV63" s="93">
        <v>0</v>
      </c>
      <c r="DW63" s="93">
        <v>0</v>
      </c>
      <c r="DX63" s="93">
        <v>0</v>
      </c>
      <c r="DY63" s="93">
        <v>7</v>
      </c>
      <c r="DZ63" s="93">
        <v>0</v>
      </c>
      <c r="EA63" s="93">
        <v>0</v>
      </c>
      <c r="EB63" s="93">
        <v>0</v>
      </c>
      <c r="EC63" s="93">
        <v>0</v>
      </c>
      <c r="ED63" s="93">
        <v>0</v>
      </c>
      <c r="EE63" s="93">
        <v>0</v>
      </c>
      <c r="EF63" s="93">
        <v>0</v>
      </c>
      <c r="EG63" s="93">
        <v>0</v>
      </c>
      <c r="EH63" s="93">
        <v>0</v>
      </c>
      <c r="EI63" s="93">
        <v>0</v>
      </c>
      <c r="EJ63" s="93">
        <v>0</v>
      </c>
      <c r="EK63" s="93">
        <v>0</v>
      </c>
      <c r="EL63" s="93">
        <v>0</v>
      </c>
      <c r="EM63" s="93">
        <v>0</v>
      </c>
      <c r="EN63" s="93">
        <v>0</v>
      </c>
      <c r="EO63" s="93">
        <v>0</v>
      </c>
      <c r="EP63" s="93">
        <v>0</v>
      </c>
      <c r="EQ63" s="93">
        <v>0</v>
      </c>
      <c r="ER63" s="93">
        <v>0</v>
      </c>
      <c r="ES63" s="93">
        <v>0</v>
      </c>
      <c r="ET63" s="93">
        <v>0</v>
      </c>
      <c r="EU63" s="93">
        <v>0</v>
      </c>
      <c r="EV63" s="93">
        <v>0</v>
      </c>
      <c r="EW63" s="93">
        <v>0</v>
      </c>
      <c r="EX63" s="93">
        <v>0</v>
      </c>
      <c r="EY63" s="93">
        <v>0</v>
      </c>
      <c r="EZ63" s="93">
        <v>55</v>
      </c>
      <c r="FA63" s="93">
        <v>0</v>
      </c>
      <c r="FB63" s="278">
        <f t="shared" si="8"/>
        <v>55</v>
      </c>
      <c r="FC63" s="278">
        <f t="shared" si="9"/>
        <v>11</v>
      </c>
      <c r="FD63" s="276">
        <f t="shared" si="11"/>
        <v>66</v>
      </c>
      <c r="FE63" s="276">
        <f t="shared" si="16"/>
        <v>1002</v>
      </c>
    </row>
    <row r="64" spans="1:161" ht="30" customHeight="1">
      <c r="A64" s="258" t="s">
        <v>46</v>
      </c>
      <c r="B64" s="272" t="s">
        <v>46</v>
      </c>
      <c r="C64" s="272">
        <v>35</v>
      </c>
      <c r="D64" s="277">
        <v>116</v>
      </c>
      <c r="E64" s="272">
        <v>13</v>
      </c>
      <c r="F64" s="277">
        <v>71</v>
      </c>
      <c r="G64" s="272">
        <v>14</v>
      </c>
      <c r="H64" s="277">
        <v>27</v>
      </c>
      <c r="I64" s="272">
        <v>28</v>
      </c>
      <c r="J64" s="272">
        <v>420</v>
      </c>
      <c r="K64" s="273">
        <f t="shared" si="17"/>
        <v>90</v>
      </c>
      <c r="L64" s="273">
        <f t="shared" si="17"/>
        <v>634</v>
      </c>
      <c r="M64" s="274">
        <f t="shared" si="5"/>
        <v>724</v>
      </c>
      <c r="N64" s="272">
        <v>0</v>
      </c>
      <c r="O64" s="272">
        <v>0</v>
      </c>
      <c r="P64" s="272">
        <v>0</v>
      </c>
      <c r="Q64" s="272">
        <v>0</v>
      </c>
      <c r="R64" s="272">
        <v>0</v>
      </c>
      <c r="S64" s="275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3</v>
      </c>
      <c r="AA64" s="272">
        <v>0</v>
      </c>
      <c r="AB64" s="272">
        <v>0</v>
      </c>
      <c r="AC64" s="272">
        <v>0</v>
      </c>
      <c r="AD64" s="273">
        <f t="shared" si="14"/>
        <v>3</v>
      </c>
      <c r="AE64" s="273">
        <f t="shared" si="15"/>
        <v>0</v>
      </c>
      <c r="AF64" s="276">
        <f t="shared" si="6"/>
        <v>3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287">
        <v>0</v>
      </c>
      <c r="AM64" s="93">
        <v>0</v>
      </c>
      <c r="AN64" s="93">
        <v>2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93">
        <v>0</v>
      </c>
      <c r="AV64" s="93">
        <v>0</v>
      </c>
      <c r="AW64" s="93">
        <v>0</v>
      </c>
      <c r="AX64" s="93">
        <v>0</v>
      </c>
      <c r="AY64" s="93">
        <v>0</v>
      </c>
      <c r="AZ64" s="93">
        <v>0</v>
      </c>
      <c r="BA64" s="93">
        <v>0</v>
      </c>
      <c r="BB64" s="93">
        <v>1</v>
      </c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9</v>
      </c>
      <c r="BS64" s="93">
        <v>0</v>
      </c>
      <c r="BT64" s="93">
        <v>0</v>
      </c>
      <c r="BU64" s="93">
        <v>0</v>
      </c>
      <c r="BV64" s="93">
        <v>0</v>
      </c>
      <c r="BW64" s="278">
        <f t="shared" si="12"/>
        <v>0</v>
      </c>
      <c r="BX64" s="278">
        <f t="shared" si="13"/>
        <v>12</v>
      </c>
      <c r="BY64" s="276">
        <f t="shared" si="7"/>
        <v>12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>
        <v>0</v>
      </c>
      <c r="DY64" s="93">
        <v>0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>
        <v>0</v>
      </c>
      <c r="EI64" s="93">
        <v>0</v>
      </c>
      <c r="EJ64" s="93">
        <v>0</v>
      </c>
      <c r="EK64" s="93">
        <v>0</v>
      </c>
      <c r="EL64" s="93">
        <v>0</v>
      </c>
      <c r="EM64" s="93">
        <v>0</v>
      </c>
      <c r="EN64" s="93">
        <v>0</v>
      </c>
      <c r="EO64" s="93">
        <v>0</v>
      </c>
      <c r="EP64" s="93">
        <v>0</v>
      </c>
      <c r="EQ64" s="93">
        <v>0</v>
      </c>
      <c r="ER64" s="93">
        <v>0</v>
      </c>
      <c r="ES64" s="93">
        <v>0</v>
      </c>
      <c r="ET64" s="93">
        <v>0</v>
      </c>
      <c r="EU64" s="93">
        <v>0</v>
      </c>
      <c r="EV64" s="93">
        <v>0</v>
      </c>
      <c r="EW64" s="93">
        <v>0</v>
      </c>
      <c r="EX64" s="93">
        <v>0</v>
      </c>
      <c r="EY64" s="93">
        <v>0</v>
      </c>
      <c r="EZ64" s="93">
        <v>0</v>
      </c>
      <c r="FA64" s="93">
        <v>0</v>
      </c>
      <c r="FB64" s="278">
        <f t="shared" si="8"/>
        <v>0</v>
      </c>
      <c r="FC64" s="278">
        <f t="shared" si="9"/>
        <v>0</v>
      </c>
      <c r="FD64" s="276">
        <f t="shared" si="11"/>
        <v>0</v>
      </c>
      <c r="FE64" s="276">
        <f t="shared" si="16"/>
        <v>739</v>
      </c>
    </row>
    <row r="65" spans="1:161" ht="30" customHeight="1">
      <c r="A65" s="258" t="s">
        <v>1053</v>
      </c>
      <c r="B65" s="272" t="s">
        <v>1053</v>
      </c>
      <c r="C65" s="272">
        <v>4</v>
      </c>
      <c r="D65" s="277">
        <v>11</v>
      </c>
      <c r="E65" s="272">
        <v>8</v>
      </c>
      <c r="F65" s="277">
        <v>14</v>
      </c>
      <c r="G65" s="272">
        <v>4</v>
      </c>
      <c r="H65" s="275">
        <v>0</v>
      </c>
      <c r="I65" s="272">
        <v>11</v>
      </c>
      <c r="J65" s="272">
        <v>4</v>
      </c>
      <c r="K65" s="273">
        <f t="shared" si="17"/>
        <v>27</v>
      </c>
      <c r="L65" s="273">
        <f t="shared" si="17"/>
        <v>29</v>
      </c>
      <c r="M65" s="274">
        <f t="shared" si="5"/>
        <v>56</v>
      </c>
      <c r="N65" s="272">
        <v>0</v>
      </c>
      <c r="O65" s="272">
        <v>0</v>
      </c>
      <c r="P65" s="272">
        <v>0</v>
      </c>
      <c r="Q65" s="272">
        <v>0</v>
      </c>
      <c r="R65" s="272">
        <v>0</v>
      </c>
      <c r="S65" s="275">
        <v>0</v>
      </c>
      <c r="T65" s="272">
        <v>0</v>
      </c>
      <c r="U65" s="272">
        <v>0</v>
      </c>
      <c r="V65" s="272">
        <v>0</v>
      </c>
      <c r="W65" s="272">
        <v>0</v>
      </c>
      <c r="X65" s="272">
        <v>0</v>
      </c>
      <c r="Y65" s="272">
        <v>0</v>
      </c>
      <c r="Z65" s="272">
        <v>0</v>
      </c>
      <c r="AA65" s="272">
        <v>0</v>
      </c>
      <c r="AB65" s="272">
        <v>0</v>
      </c>
      <c r="AC65" s="272">
        <v>0</v>
      </c>
      <c r="AD65" s="273">
        <f t="shared" si="14"/>
        <v>0</v>
      </c>
      <c r="AE65" s="273">
        <f t="shared" si="15"/>
        <v>0</v>
      </c>
      <c r="AF65" s="276">
        <f t="shared" si="6"/>
        <v>0</v>
      </c>
      <c r="AG65" s="93">
        <v>0</v>
      </c>
      <c r="AH65" s="93">
        <v>2</v>
      </c>
      <c r="AI65" s="93">
        <v>0</v>
      </c>
      <c r="AJ65" s="93">
        <v>43</v>
      </c>
      <c r="AK65" s="93">
        <v>0</v>
      </c>
      <c r="AL65" s="287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93">
        <v>8</v>
      </c>
      <c r="AS65" s="93">
        <v>0</v>
      </c>
      <c r="AT65" s="93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93">
        <v>0</v>
      </c>
      <c r="BG65" s="93">
        <v>0</v>
      </c>
      <c r="BH65" s="93">
        <v>0</v>
      </c>
      <c r="BI65" s="93">
        <v>0</v>
      </c>
      <c r="BJ65" s="93">
        <v>0</v>
      </c>
      <c r="BK65" s="93">
        <v>0</v>
      </c>
      <c r="BL65" s="93">
        <v>0</v>
      </c>
      <c r="BM65" s="93">
        <v>0</v>
      </c>
      <c r="BN65" s="93">
        <v>0</v>
      </c>
      <c r="BO65" s="93">
        <v>0</v>
      </c>
      <c r="BP65" s="93">
        <v>0</v>
      </c>
      <c r="BQ65" s="93">
        <v>0</v>
      </c>
      <c r="BR65" s="93">
        <v>0</v>
      </c>
      <c r="BS65" s="93">
        <v>1</v>
      </c>
      <c r="BT65" s="93">
        <v>1</v>
      </c>
      <c r="BU65" s="93">
        <v>0</v>
      </c>
      <c r="BV65" s="93">
        <v>1</v>
      </c>
      <c r="BW65" s="278">
        <f t="shared" si="12"/>
        <v>1</v>
      </c>
      <c r="BX65" s="278">
        <f t="shared" si="13"/>
        <v>55</v>
      </c>
      <c r="BY65" s="276">
        <f t="shared" si="7"/>
        <v>56</v>
      </c>
      <c r="BZ65" s="93">
        <v>0</v>
      </c>
      <c r="CA65" s="93">
        <v>0</v>
      </c>
      <c r="CB65" s="93">
        <v>15</v>
      </c>
      <c r="CC65" s="93">
        <v>34</v>
      </c>
      <c r="CD65" s="93">
        <v>21</v>
      </c>
      <c r="CE65" s="93">
        <v>40</v>
      </c>
      <c r="CF65" s="93">
        <v>0</v>
      </c>
      <c r="CG65" s="93">
        <v>0</v>
      </c>
      <c r="CH65" s="93">
        <v>0</v>
      </c>
      <c r="CI65" s="93">
        <v>0</v>
      </c>
      <c r="CJ65" s="93">
        <v>0</v>
      </c>
      <c r="CK65" s="93">
        <v>0</v>
      </c>
      <c r="CL65" s="93">
        <v>0</v>
      </c>
      <c r="CM65" s="93">
        <v>0</v>
      </c>
      <c r="CN65" s="93">
        <v>0</v>
      </c>
      <c r="CO65" s="93">
        <v>0</v>
      </c>
      <c r="CP65" s="93">
        <v>0</v>
      </c>
      <c r="CQ65" s="93">
        <v>0</v>
      </c>
      <c r="CR65" s="93">
        <v>0</v>
      </c>
      <c r="CS65" s="93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93">
        <v>0</v>
      </c>
      <c r="DC65" s="93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0</v>
      </c>
      <c r="DI65" s="93">
        <v>0</v>
      </c>
      <c r="DJ65" s="93">
        <v>0</v>
      </c>
      <c r="DK65" s="93">
        <v>0</v>
      </c>
      <c r="DL65" s="93">
        <v>0</v>
      </c>
      <c r="DM65" s="93">
        <v>0</v>
      </c>
      <c r="DN65" s="93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93">
        <v>0</v>
      </c>
      <c r="DY65" s="93">
        <v>0</v>
      </c>
      <c r="DZ65" s="93">
        <v>0</v>
      </c>
      <c r="EA65" s="93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93">
        <v>0</v>
      </c>
      <c r="EL65" s="93">
        <v>15</v>
      </c>
      <c r="EM65" s="93">
        <v>0</v>
      </c>
      <c r="EN65" s="93">
        <v>0</v>
      </c>
      <c r="EO65" s="93">
        <v>0</v>
      </c>
      <c r="EP65" s="93">
        <v>3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93">
        <v>0</v>
      </c>
      <c r="EX65" s="93">
        <v>0</v>
      </c>
      <c r="EY65" s="93">
        <v>0</v>
      </c>
      <c r="EZ65" s="93">
        <v>20</v>
      </c>
      <c r="FA65" s="93">
        <v>0</v>
      </c>
      <c r="FB65" s="278">
        <f>+SUM(BZ65,CB65,CD65,CF65,CH65,CJ65,CL65,CN65,CP65,CR65,CT65,CV65,CX65,CZ65,DB65,DD65,DF65,DH65,DJ65,DL65,DN65,DP65,DR65,DT65,DV65,DX65,DZ65,EB65,ED65,EF65,EH65,EJ65,EL65,EN65,EP65,ER65,ET65,EV65,EX65,EZ65)</f>
        <v>74</v>
      </c>
      <c r="FC65" s="278">
        <f t="shared" si="9"/>
        <v>74</v>
      </c>
      <c r="FD65" s="276">
        <f t="shared" si="11"/>
        <v>148</v>
      </c>
      <c r="FE65" s="276">
        <f t="shared" si="16"/>
        <v>260</v>
      </c>
    </row>
    <row r="66" spans="1:161" ht="30" customHeight="1">
      <c r="A66" s="258" t="s">
        <v>37</v>
      </c>
      <c r="B66" s="282" t="s">
        <v>37</v>
      </c>
      <c r="C66" s="282">
        <v>6</v>
      </c>
      <c r="D66" s="282">
        <v>0</v>
      </c>
      <c r="E66" s="282">
        <v>1</v>
      </c>
      <c r="F66" s="282">
        <v>0</v>
      </c>
      <c r="G66" s="282">
        <v>0</v>
      </c>
      <c r="H66" s="289">
        <v>0</v>
      </c>
      <c r="I66" s="282">
        <v>7</v>
      </c>
      <c r="J66" s="282">
        <v>0</v>
      </c>
      <c r="K66" s="284">
        <f t="shared" ref="K66:K67" si="18">+SUM(C66,E66,G66,I66)</f>
        <v>14</v>
      </c>
      <c r="L66" s="284">
        <f t="shared" ref="L66:L67" si="19">+SUM(D66,F66,H66,J66)</f>
        <v>0</v>
      </c>
      <c r="M66" s="284">
        <f t="shared" ref="M66:M67" si="20">+SUM(K66:L66)</f>
        <v>14</v>
      </c>
      <c r="N66" s="282">
        <v>0</v>
      </c>
      <c r="O66" s="272">
        <v>0</v>
      </c>
      <c r="P66" s="282">
        <v>0</v>
      </c>
      <c r="Q66" s="272">
        <v>0</v>
      </c>
      <c r="R66" s="282">
        <v>0</v>
      </c>
      <c r="S66" s="275">
        <v>0</v>
      </c>
      <c r="T66" s="282">
        <v>0</v>
      </c>
      <c r="U66" s="272">
        <v>0</v>
      </c>
      <c r="V66" s="282">
        <v>0</v>
      </c>
      <c r="W66" s="272">
        <v>0</v>
      </c>
      <c r="X66" s="282">
        <v>0</v>
      </c>
      <c r="Y66" s="272">
        <v>0</v>
      </c>
      <c r="Z66" s="282">
        <v>0</v>
      </c>
      <c r="AA66" s="282">
        <v>0</v>
      </c>
      <c r="AB66" s="282">
        <v>0</v>
      </c>
      <c r="AC66" s="272">
        <v>0</v>
      </c>
      <c r="AD66" s="284">
        <f t="shared" si="14"/>
        <v>0</v>
      </c>
      <c r="AE66" s="284">
        <f t="shared" si="15"/>
        <v>0</v>
      </c>
      <c r="AF66" s="285">
        <f t="shared" ref="AF66:AF67" si="21">+SUM(AD66:AE66)</f>
        <v>0</v>
      </c>
      <c r="AG66" s="287">
        <v>0</v>
      </c>
      <c r="AH66" s="287">
        <v>0</v>
      </c>
      <c r="AI66" s="287">
        <v>0</v>
      </c>
      <c r="AJ66" s="287">
        <v>0</v>
      </c>
      <c r="AK66" s="287">
        <v>0</v>
      </c>
      <c r="AL66" s="287">
        <v>0</v>
      </c>
      <c r="AM66" s="287">
        <v>0</v>
      </c>
      <c r="AN66" s="287">
        <v>0</v>
      </c>
      <c r="AO66" s="287">
        <v>0</v>
      </c>
      <c r="AP66" s="93">
        <v>0</v>
      </c>
      <c r="AQ66" s="287">
        <v>0</v>
      </c>
      <c r="AR66" s="287">
        <v>0</v>
      </c>
      <c r="AS66" s="287">
        <v>0</v>
      </c>
      <c r="AT66" s="93">
        <v>0</v>
      </c>
      <c r="AU66" s="287">
        <v>0</v>
      </c>
      <c r="AV66" s="93">
        <v>0</v>
      </c>
      <c r="AW66" s="287">
        <v>4</v>
      </c>
      <c r="AX66" s="93">
        <v>0</v>
      </c>
      <c r="AY66" s="287">
        <v>0</v>
      </c>
      <c r="AZ66" s="93">
        <v>0</v>
      </c>
      <c r="BA66" s="287">
        <v>0</v>
      </c>
      <c r="BB66" s="287">
        <v>0</v>
      </c>
      <c r="BC66" s="287">
        <v>0</v>
      </c>
      <c r="BD66" s="93">
        <v>0</v>
      </c>
      <c r="BE66" s="287">
        <v>0</v>
      </c>
      <c r="BF66" s="93">
        <v>0</v>
      </c>
      <c r="BG66" s="287">
        <v>0</v>
      </c>
      <c r="BH66" s="93">
        <v>0</v>
      </c>
      <c r="BI66" s="287">
        <v>0</v>
      </c>
      <c r="BJ66" s="93">
        <v>0</v>
      </c>
      <c r="BK66" s="287">
        <v>0</v>
      </c>
      <c r="BL66" s="93">
        <v>0</v>
      </c>
      <c r="BM66" s="287">
        <v>0</v>
      </c>
      <c r="BN66" s="93">
        <v>0</v>
      </c>
      <c r="BO66" s="287">
        <v>0</v>
      </c>
      <c r="BP66" s="93">
        <v>0</v>
      </c>
      <c r="BQ66" s="287">
        <v>0</v>
      </c>
      <c r="BR66" s="287">
        <v>0</v>
      </c>
      <c r="BS66" s="287">
        <v>0</v>
      </c>
      <c r="BT66" s="287">
        <v>0</v>
      </c>
      <c r="BU66" s="287">
        <v>2</v>
      </c>
      <c r="BV66" s="287">
        <v>0</v>
      </c>
      <c r="BW66" s="285">
        <f t="shared" ref="BW66:BW67" si="22">+SUM(AG66,AI66,AK66,AM66,AO66,AQ66,AS66,AU66,AW66,AY66,BA66,BC66,BE66,BG66,BI66,BK66,BM66,BO66,BQ66,BS66,BU66)</f>
        <v>6</v>
      </c>
      <c r="BX66" s="285">
        <f t="shared" si="13"/>
        <v>0</v>
      </c>
      <c r="BY66" s="285">
        <f t="shared" ref="BY66" si="23">+SUM(BW66:BX66)</f>
        <v>6</v>
      </c>
      <c r="BZ66" s="93">
        <v>0</v>
      </c>
      <c r="CA66" s="93">
        <v>0</v>
      </c>
      <c r="CB66" s="287">
        <v>0</v>
      </c>
      <c r="CC66" s="287">
        <v>0</v>
      </c>
      <c r="CD66" s="287">
        <v>0</v>
      </c>
      <c r="CE66" s="287">
        <v>0</v>
      </c>
      <c r="CF66" s="287">
        <v>0</v>
      </c>
      <c r="CG66" s="93">
        <v>0</v>
      </c>
      <c r="CH66" s="287">
        <v>2</v>
      </c>
      <c r="CI66" s="93">
        <v>0</v>
      </c>
      <c r="CJ66" s="287">
        <v>0</v>
      </c>
      <c r="CK66" s="93">
        <v>0</v>
      </c>
      <c r="CL66" s="93">
        <v>0</v>
      </c>
      <c r="CM66" s="93">
        <v>0</v>
      </c>
      <c r="CN66" s="287">
        <v>16</v>
      </c>
      <c r="CO66" s="93">
        <v>0</v>
      </c>
      <c r="CP66" s="287">
        <v>5</v>
      </c>
      <c r="CQ66" s="93">
        <v>0</v>
      </c>
      <c r="CR66" s="93">
        <v>0</v>
      </c>
      <c r="CS66" s="93">
        <v>0</v>
      </c>
      <c r="CT66" s="287">
        <v>0</v>
      </c>
      <c r="CU66" s="93">
        <v>0</v>
      </c>
      <c r="CV66" s="287">
        <v>0</v>
      </c>
      <c r="CW66" s="93">
        <v>0</v>
      </c>
      <c r="CX66" s="93">
        <v>0</v>
      </c>
      <c r="CY66" s="93">
        <v>0</v>
      </c>
      <c r="CZ66" s="287">
        <v>13</v>
      </c>
      <c r="DA66" s="287">
        <v>2</v>
      </c>
      <c r="DB66" s="287">
        <v>0</v>
      </c>
      <c r="DC66" s="93">
        <v>0</v>
      </c>
      <c r="DD66" s="93">
        <v>0</v>
      </c>
      <c r="DE66" s="93">
        <v>0</v>
      </c>
      <c r="DF66" s="287">
        <v>3</v>
      </c>
      <c r="DG66" s="93">
        <v>0</v>
      </c>
      <c r="DH66" s="287">
        <v>5</v>
      </c>
      <c r="DI66" s="93">
        <v>0</v>
      </c>
      <c r="DJ66" s="93">
        <v>0</v>
      </c>
      <c r="DK66" s="93">
        <v>0</v>
      </c>
      <c r="DL66" s="287">
        <v>0</v>
      </c>
      <c r="DM66" s="93">
        <v>0</v>
      </c>
      <c r="DN66" s="287">
        <v>0</v>
      </c>
      <c r="DO66" s="93">
        <v>0</v>
      </c>
      <c r="DP66" s="93">
        <v>0</v>
      </c>
      <c r="DQ66" s="93">
        <v>0</v>
      </c>
      <c r="DR66" s="287">
        <v>10</v>
      </c>
      <c r="DS66" s="93">
        <v>0</v>
      </c>
      <c r="DT66" s="287">
        <v>42</v>
      </c>
      <c r="DU66" s="93">
        <v>0</v>
      </c>
      <c r="DV66" s="93">
        <v>0</v>
      </c>
      <c r="DW66" s="93">
        <v>0</v>
      </c>
      <c r="DX66" s="287">
        <v>0</v>
      </c>
      <c r="DY66" s="93">
        <v>0</v>
      </c>
      <c r="DZ66" s="287">
        <v>0</v>
      </c>
      <c r="EA66" s="93">
        <v>0</v>
      </c>
      <c r="EB66" s="287">
        <v>0</v>
      </c>
      <c r="EC66" s="93">
        <v>0</v>
      </c>
      <c r="ED66" s="287">
        <v>0</v>
      </c>
      <c r="EE66" s="93">
        <v>0</v>
      </c>
      <c r="EF66" s="287">
        <v>0</v>
      </c>
      <c r="EG66" s="93">
        <v>0</v>
      </c>
      <c r="EH66" s="93">
        <v>0</v>
      </c>
      <c r="EI66" s="93">
        <v>0</v>
      </c>
      <c r="EJ66" s="287">
        <v>19</v>
      </c>
      <c r="EK66" s="93">
        <v>0</v>
      </c>
      <c r="EL66" s="287">
        <v>4</v>
      </c>
      <c r="EM66" s="93">
        <v>0</v>
      </c>
      <c r="EN66" s="287">
        <v>0</v>
      </c>
      <c r="EO66" s="93">
        <v>0</v>
      </c>
      <c r="EP66" s="287">
        <v>43</v>
      </c>
      <c r="EQ66" s="93">
        <v>0</v>
      </c>
      <c r="ER66" s="287">
        <v>0</v>
      </c>
      <c r="ES66" s="93">
        <v>0</v>
      </c>
      <c r="ET66" s="93">
        <v>0</v>
      </c>
      <c r="EU66" s="93">
        <v>0</v>
      </c>
      <c r="EV66" s="287">
        <v>0</v>
      </c>
      <c r="EW66" s="93">
        <v>0</v>
      </c>
      <c r="EX66" s="287">
        <v>0</v>
      </c>
      <c r="EY66" s="93">
        <v>0</v>
      </c>
      <c r="EZ66" s="287">
        <v>4</v>
      </c>
      <c r="FA66" s="93">
        <v>0</v>
      </c>
      <c r="FB66" s="285">
        <f t="shared" ref="FB66:FB67" si="24">+SUM(BZ66,CB66,CD66,CF66,CH66,CJ66,CL66,CN66,CP66,CR66,CT66,CV66,CX66,CZ66,DB66,DD66,DF66,DH66,DJ66,DL66,DN66,DP66,DR66,DT66,DV66,DX66,DZ66,EB66,ED66,EF66,EH66,EJ66,EL66,EN66,EP66,ER66,ET66,EV66,EX66,EZ66)</f>
        <v>166</v>
      </c>
      <c r="FC66" s="285">
        <f t="shared" ref="FC66:FC67" si="25">SUM(CA66,CC66,CE66,CG66,CI66,CK66,CM66,CO66,CQ66,CS66,CU66,CW66,CY66,DA66,DC66,DE66,DG66,DI66,DK66,DM66,DO66,DQ66,DS66,DU66,DW66,DY66,EA66,EC66,EE66,EG66,EI66,EK66,EM66,EO66,EQ66,ES66,EU66,EW66,EY66,FA66)</f>
        <v>2</v>
      </c>
      <c r="FD66" s="285">
        <f t="shared" ref="FD66:FD67" si="26">+SUM(FB66:FC66)</f>
        <v>168</v>
      </c>
      <c r="FE66" s="285">
        <f t="shared" si="16"/>
        <v>188</v>
      </c>
    </row>
    <row r="67" spans="1:161" ht="30" customHeight="1">
      <c r="A67" s="257" t="s">
        <v>3</v>
      </c>
      <c r="B67" s="290" t="s">
        <v>3</v>
      </c>
      <c r="C67" s="290">
        <v>2487</v>
      </c>
      <c r="D67" s="290">
        <f>SUM(D9:D66)</f>
        <v>2859</v>
      </c>
      <c r="E67" s="290">
        <v>958</v>
      </c>
      <c r="F67" s="290">
        <f>SUM(F9:F66)</f>
        <v>1393</v>
      </c>
      <c r="G67" s="290">
        <v>433</v>
      </c>
      <c r="H67" s="268">
        <f>SUM(H9:H66)</f>
        <v>530</v>
      </c>
      <c r="I67" s="290">
        <v>3463</v>
      </c>
      <c r="J67" s="290">
        <f>SUM(J9:J66)</f>
        <v>5202</v>
      </c>
      <c r="K67" s="291">
        <f t="shared" si="18"/>
        <v>7341</v>
      </c>
      <c r="L67" s="291">
        <f t="shared" si="19"/>
        <v>9984</v>
      </c>
      <c r="M67" s="291">
        <f t="shared" si="20"/>
        <v>17325</v>
      </c>
      <c r="N67" s="290">
        <v>600</v>
      </c>
      <c r="O67" s="290">
        <f>SUM(O9:O66)</f>
        <v>1241</v>
      </c>
      <c r="P67" s="290">
        <v>1200</v>
      </c>
      <c r="Q67" s="290">
        <f>SUM(Q9:Q66)</f>
        <v>2755</v>
      </c>
      <c r="R67" s="290">
        <v>150</v>
      </c>
      <c r="S67" s="290">
        <v>215</v>
      </c>
      <c r="T67" s="290">
        <v>51</v>
      </c>
      <c r="U67" s="290">
        <f>SUM(U9:U66)</f>
        <v>39</v>
      </c>
      <c r="V67" s="290">
        <v>41</v>
      </c>
      <c r="W67" s="290">
        <f>SUM(W9:W66)</f>
        <v>38</v>
      </c>
      <c r="X67" s="290">
        <v>22</v>
      </c>
      <c r="Y67" s="290">
        <f>SUM(Y9:Y66)</f>
        <v>24</v>
      </c>
      <c r="Z67" s="290">
        <v>3892</v>
      </c>
      <c r="AA67" s="290">
        <f>SUM(AA9:AA66)</f>
        <v>4026</v>
      </c>
      <c r="AB67" s="290">
        <v>499</v>
      </c>
      <c r="AC67" s="290">
        <f>SUM(AC9:AC66)</f>
        <v>569</v>
      </c>
      <c r="AD67" s="291">
        <f t="shared" si="14"/>
        <v>6455</v>
      </c>
      <c r="AE67" s="291">
        <f t="shared" si="15"/>
        <v>8907</v>
      </c>
      <c r="AF67" s="292">
        <f t="shared" si="21"/>
        <v>15362</v>
      </c>
      <c r="AG67" s="271">
        <v>108</v>
      </c>
      <c r="AH67" s="271">
        <f>SUM(AH9:AH66)</f>
        <v>125</v>
      </c>
      <c r="AI67" s="271">
        <v>37</v>
      </c>
      <c r="AJ67" s="271">
        <f>SUM(AJ9:AJ66)</f>
        <v>166</v>
      </c>
      <c r="AK67" s="271">
        <v>158</v>
      </c>
      <c r="AL67" s="271">
        <f>SUM(AL9:AL66)</f>
        <v>94</v>
      </c>
      <c r="AM67" s="271">
        <v>282</v>
      </c>
      <c r="AN67" s="271">
        <f>SUM(AN9:AN66)</f>
        <v>462</v>
      </c>
      <c r="AO67" s="271">
        <v>31</v>
      </c>
      <c r="AP67" s="271">
        <f>SUM(AP9:AP66)</f>
        <v>69</v>
      </c>
      <c r="AQ67" s="271">
        <v>122</v>
      </c>
      <c r="AR67" s="271">
        <f>SUM(AR9:AR66)</f>
        <v>249</v>
      </c>
      <c r="AS67" s="271">
        <v>202</v>
      </c>
      <c r="AT67" s="271">
        <f>SUM(AT9:AT66)</f>
        <v>115</v>
      </c>
      <c r="AU67" s="271">
        <v>174</v>
      </c>
      <c r="AV67" s="271">
        <f>SUM(AV9:AV66)</f>
        <v>216</v>
      </c>
      <c r="AW67" s="271">
        <v>123</v>
      </c>
      <c r="AX67" s="271">
        <f>SUM(AX9:AX66)</f>
        <v>44</v>
      </c>
      <c r="AY67" s="271">
        <v>227</v>
      </c>
      <c r="AZ67" s="271">
        <f>SUM(AZ9:AZ66)</f>
        <v>168</v>
      </c>
      <c r="BA67" s="271">
        <v>144</v>
      </c>
      <c r="BB67" s="271">
        <f>SUM(BB9:BB66)</f>
        <v>162</v>
      </c>
      <c r="BC67" s="271">
        <v>130</v>
      </c>
      <c r="BD67" s="271">
        <f>SUM(BD9:BD66)</f>
        <v>332</v>
      </c>
      <c r="BE67" s="271">
        <v>357</v>
      </c>
      <c r="BF67" s="271">
        <f>SUM(BF9:BF66)</f>
        <v>194</v>
      </c>
      <c r="BG67" s="271">
        <v>78</v>
      </c>
      <c r="BH67" s="271">
        <f>SUM(BH9:BH66)</f>
        <v>131</v>
      </c>
      <c r="BI67" s="271">
        <v>173</v>
      </c>
      <c r="BJ67" s="271">
        <f>SUM(BJ9:BJ66)</f>
        <v>273</v>
      </c>
      <c r="BK67" s="271">
        <v>31</v>
      </c>
      <c r="BL67" s="271">
        <f>SUM(BL9:BL66)</f>
        <v>88</v>
      </c>
      <c r="BM67" s="271">
        <v>61</v>
      </c>
      <c r="BN67" s="271">
        <f>SUM(BN9:BN66)</f>
        <v>100</v>
      </c>
      <c r="BO67" s="271">
        <v>119</v>
      </c>
      <c r="BP67" s="271">
        <f>SUM(BP9:BP66)</f>
        <v>152</v>
      </c>
      <c r="BQ67" s="271">
        <v>58</v>
      </c>
      <c r="BR67" s="271">
        <f>SUM(BR9:BR66)</f>
        <v>128</v>
      </c>
      <c r="BS67" s="271">
        <v>65</v>
      </c>
      <c r="BT67" s="271">
        <f>SUM(BT9:BT66)</f>
        <v>71</v>
      </c>
      <c r="BU67" s="271">
        <v>2956</v>
      </c>
      <c r="BV67" s="271">
        <f>SUM(BV9:BV66)</f>
        <v>2067</v>
      </c>
      <c r="BW67" s="292">
        <f t="shared" si="22"/>
        <v>5636</v>
      </c>
      <c r="BX67" s="292">
        <f t="shared" si="13"/>
        <v>5406</v>
      </c>
      <c r="BY67" s="292">
        <f>+SUM(BW67:BX67)</f>
        <v>11042</v>
      </c>
      <c r="BZ67" s="271">
        <v>0</v>
      </c>
      <c r="CA67" s="93">
        <v>0</v>
      </c>
      <c r="CB67" s="271">
        <v>671</v>
      </c>
      <c r="CC67" s="271">
        <f>SUM(CC9:CC66)</f>
        <v>852</v>
      </c>
      <c r="CD67" s="271">
        <v>414</v>
      </c>
      <c r="CE67" s="271">
        <f>SUM(CE9:CE66)</f>
        <v>373</v>
      </c>
      <c r="CF67" s="271">
        <v>1</v>
      </c>
      <c r="CG67" s="93">
        <v>0</v>
      </c>
      <c r="CH67" s="271">
        <v>472</v>
      </c>
      <c r="CI67" s="271">
        <f>SUM(CI9:CI66)</f>
        <v>598</v>
      </c>
      <c r="CJ67" s="271">
        <v>557</v>
      </c>
      <c r="CK67" s="271">
        <f>SUM(CK9:CK66)</f>
        <v>728</v>
      </c>
      <c r="CL67" s="271">
        <v>0</v>
      </c>
      <c r="CM67" s="93">
        <v>0</v>
      </c>
      <c r="CN67" s="271">
        <v>547</v>
      </c>
      <c r="CO67" s="271">
        <f>SUM(CO9:CO66)</f>
        <v>404</v>
      </c>
      <c r="CP67" s="271">
        <v>698</v>
      </c>
      <c r="CQ67" s="271">
        <f>SUM(CQ9:CQ66)</f>
        <v>766</v>
      </c>
      <c r="CR67" s="271">
        <v>0</v>
      </c>
      <c r="CS67" s="93">
        <v>0</v>
      </c>
      <c r="CT67" s="271">
        <v>708</v>
      </c>
      <c r="CU67" s="271">
        <f>SUM(CU9:CU66)</f>
        <v>810</v>
      </c>
      <c r="CV67" s="271">
        <v>1347</v>
      </c>
      <c r="CW67" s="271">
        <f>SUM(CW9:CW66)</f>
        <v>928</v>
      </c>
      <c r="CX67" s="271">
        <v>0</v>
      </c>
      <c r="CY67" s="93">
        <v>0</v>
      </c>
      <c r="CZ67" s="271">
        <v>436</v>
      </c>
      <c r="DA67" s="271">
        <f>SUM(DA9:DA66)</f>
        <v>213</v>
      </c>
      <c r="DB67" s="271">
        <v>376</v>
      </c>
      <c r="DC67" s="271">
        <f>SUM(DC9:DC66)</f>
        <v>1056</v>
      </c>
      <c r="DD67" s="271">
        <v>0</v>
      </c>
      <c r="DE67" s="93">
        <v>0</v>
      </c>
      <c r="DF67" s="271">
        <v>520</v>
      </c>
      <c r="DG67" s="271">
        <f>SUM(DG9:DG66)</f>
        <v>200</v>
      </c>
      <c r="DH67" s="271">
        <v>646</v>
      </c>
      <c r="DI67" s="271">
        <f>SUM(DI9:DI66)</f>
        <v>677</v>
      </c>
      <c r="DJ67" s="271">
        <v>0</v>
      </c>
      <c r="DK67" s="271">
        <v>0</v>
      </c>
      <c r="DL67" s="271">
        <v>302</v>
      </c>
      <c r="DM67" s="271">
        <f>SUM(DM9:DM66)</f>
        <v>201</v>
      </c>
      <c r="DN67" s="271">
        <v>170</v>
      </c>
      <c r="DO67" s="271">
        <f>SUM(DO9:DO66)</f>
        <v>125</v>
      </c>
      <c r="DP67" s="271">
        <v>0</v>
      </c>
      <c r="DQ67" s="93">
        <v>0</v>
      </c>
      <c r="DR67" s="271">
        <v>442</v>
      </c>
      <c r="DS67" s="271">
        <f>SUM(DS9:DS66)</f>
        <v>632</v>
      </c>
      <c r="DT67" s="271">
        <v>547</v>
      </c>
      <c r="DU67" s="271">
        <f>SUM(DU9:DU66)</f>
        <v>562</v>
      </c>
      <c r="DV67" s="271">
        <v>0</v>
      </c>
      <c r="DW67" s="93">
        <v>0</v>
      </c>
      <c r="DX67" s="271">
        <v>153</v>
      </c>
      <c r="DY67" s="271">
        <f>SUM(DY9:DY66)</f>
        <v>174</v>
      </c>
      <c r="DZ67" s="271">
        <v>395</v>
      </c>
      <c r="EA67" s="271">
        <f>SUM(EA9:EA66)</f>
        <v>99</v>
      </c>
      <c r="EB67" s="271">
        <v>216</v>
      </c>
      <c r="EC67" s="93">
        <v>0</v>
      </c>
      <c r="ED67" s="271">
        <v>346</v>
      </c>
      <c r="EE67" s="293">
        <v>0</v>
      </c>
      <c r="EF67" s="271">
        <v>1408</v>
      </c>
      <c r="EG67" s="271">
        <f>SUM(EG9:EG66)</f>
        <v>1118</v>
      </c>
      <c r="EH67" s="271">
        <v>0</v>
      </c>
      <c r="EI67" s="93">
        <v>0</v>
      </c>
      <c r="EJ67" s="271">
        <v>702</v>
      </c>
      <c r="EK67" s="271">
        <f>SUM(EK9:EK66)</f>
        <v>392</v>
      </c>
      <c r="EL67" s="271">
        <v>563</v>
      </c>
      <c r="EM67" s="271">
        <f>SUM(EM9:EM66)</f>
        <v>1310</v>
      </c>
      <c r="EN67" s="271">
        <v>8</v>
      </c>
      <c r="EO67" s="93">
        <v>0</v>
      </c>
      <c r="EP67" s="271">
        <v>986</v>
      </c>
      <c r="EQ67" s="271">
        <f>SUM(EQ9:EQ66)</f>
        <v>955</v>
      </c>
      <c r="ER67" s="271">
        <v>332</v>
      </c>
      <c r="ES67" s="271">
        <f>SUM(ES9:ES66)</f>
        <v>216</v>
      </c>
      <c r="ET67" s="271">
        <v>0</v>
      </c>
      <c r="EU67" s="93">
        <v>0</v>
      </c>
      <c r="EV67" s="271">
        <v>419</v>
      </c>
      <c r="EW67" s="271">
        <f>SUM(EW9:EW66)</f>
        <v>132</v>
      </c>
      <c r="EX67" s="271">
        <v>134</v>
      </c>
      <c r="EY67" s="271">
        <f>SUM(EY9:EY66)</f>
        <v>192</v>
      </c>
      <c r="EZ67" s="271">
        <v>879</v>
      </c>
      <c r="FA67" s="271">
        <f>SUM(FA9:FA66)</f>
        <v>520</v>
      </c>
      <c r="FB67" s="292">
        <f t="shared" si="24"/>
        <v>15395</v>
      </c>
      <c r="FC67" s="292">
        <f t="shared" si="25"/>
        <v>14233</v>
      </c>
      <c r="FD67" s="292">
        <f t="shared" si="26"/>
        <v>29628</v>
      </c>
      <c r="FE67" s="292">
        <f t="shared" si="16"/>
        <v>73357</v>
      </c>
    </row>
    <row r="68" spans="1:161" ht="30" customHeight="1"/>
  </sheetData>
  <mergeCells count="117">
    <mergeCell ref="BZ4:FC4"/>
    <mergeCell ref="FD4:FD7"/>
    <mergeCell ref="FE4:FE7"/>
    <mergeCell ref="BA5:BD5"/>
    <mergeCell ref="BE5:BH5"/>
    <mergeCell ref="BI5:BL5"/>
    <mergeCell ref="BM5:BP5"/>
    <mergeCell ref="A1:A2"/>
    <mergeCell ref="A4:A7"/>
    <mergeCell ref="B4:B7"/>
    <mergeCell ref="C4:L4"/>
    <mergeCell ref="M4:M7"/>
    <mergeCell ref="N4:AE4"/>
    <mergeCell ref="C5:D6"/>
    <mergeCell ref="E5:F6"/>
    <mergeCell ref="G5:H6"/>
    <mergeCell ref="I5:J6"/>
    <mergeCell ref="K5:K7"/>
    <mergeCell ref="L5:L7"/>
    <mergeCell ref="N5:O6"/>
    <mergeCell ref="P5:Q6"/>
    <mergeCell ref="R5:S6"/>
    <mergeCell ref="T5:U6"/>
    <mergeCell ref="AF4:AF7"/>
    <mergeCell ref="AG4:BX4"/>
    <mergeCell ref="BY4:BY7"/>
    <mergeCell ref="AE5:AE7"/>
    <mergeCell ref="AG5:AJ5"/>
    <mergeCell ref="AK5:AN5"/>
    <mergeCell ref="AO5:AR5"/>
    <mergeCell ref="AS5:AV5"/>
    <mergeCell ref="AW5:AZ5"/>
    <mergeCell ref="AY6:AZ6"/>
    <mergeCell ref="V5:W6"/>
    <mergeCell ref="X5:Y6"/>
    <mergeCell ref="Z5:AA6"/>
    <mergeCell ref="AB5:AC6"/>
    <mergeCell ref="AD5:AD7"/>
    <mergeCell ref="CR5:CW5"/>
    <mergeCell ref="CX5:DC5"/>
    <mergeCell ref="DD5:DI5"/>
    <mergeCell ref="BA6:BB6"/>
    <mergeCell ref="BC6:BD6"/>
    <mergeCell ref="BE6:BF6"/>
    <mergeCell ref="BG6:BH6"/>
    <mergeCell ref="BI6:BJ6"/>
    <mergeCell ref="BK6:BL6"/>
    <mergeCell ref="BM6:BN6"/>
    <mergeCell ref="BO6:BP6"/>
    <mergeCell ref="CZ6:DA6"/>
    <mergeCell ref="DB6:DC6"/>
    <mergeCell ref="DD6:DE6"/>
    <mergeCell ref="DF6:DG6"/>
    <mergeCell ref="DH6:DI6"/>
    <mergeCell ref="BU5:BV6"/>
    <mergeCell ref="DJ5:DO5"/>
    <mergeCell ref="DP5:DU5"/>
    <mergeCell ref="DV5:EA5"/>
    <mergeCell ref="BQ5:BT5"/>
    <mergeCell ref="BW5:BW7"/>
    <mergeCell ref="BX5:BX7"/>
    <mergeCell ref="BZ5:CE5"/>
    <mergeCell ref="CF5:CK5"/>
    <mergeCell ref="CL5:CQ5"/>
    <mergeCell ref="CD6:CE6"/>
    <mergeCell ref="CF6:CG6"/>
    <mergeCell ref="CH6:CI6"/>
    <mergeCell ref="CJ6:CK6"/>
    <mergeCell ref="BQ6:BR6"/>
    <mergeCell ref="BS6:BT6"/>
    <mergeCell ref="BZ6:CA6"/>
    <mergeCell ref="CB6:CC6"/>
    <mergeCell ref="DJ6:DK6"/>
    <mergeCell ref="DL6:DM6"/>
    <mergeCell ref="DN6:DO6"/>
    <mergeCell ref="DP6:DQ6"/>
    <mergeCell ref="DR6:DS6"/>
    <mergeCell ref="DT6:DU6"/>
    <mergeCell ref="CX6:CY6"/>
    <mergeCell ref="FC5:FC7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EB5:EG5"/>
    <mergeCell ref="EH5:EM5"/>
    <mergeCell ref="EN5:ES5"/>
    <mergeCell ref="ET5:EY5"/>
    <mergeCell ref="EZ5:FA5"/>
    <mergeCell ref="FB5:FB7"/>
    <mergeCell ref="EH6:EI6"/>
    <mergeCell ref="EJ6:EK6"/>
    <mergeCell ref="CL6:CM6"/>
    <mergeCell ref="CN6:CO6"/>
    <mergeCell ref="CP6:CQ6"/>
    <mergeCell ref="CR6:CS6"/>
    <mergeCell ref="CT6:CU6"/>
    <mergeCell ref="CV6:CW6"/>
    <mergeCell ref="EP6:EQ6"/>
    <mergeCell ref="ER6:ES6"/>
    <mergeCell ref="ET6:EU6"/>
    <mergeCell ref="EV6:EW6"/>
    <mergeCell ref="EX6:EY6"/>
    <mergeCell ref="EZ6:FA6"/>
    <mergeCell ref="DV6:DW6"/>
    <mergeCell ref="DX6:DY6"/>
    <mergeCell ref="DZ6:EA6"/>
    <mergeCell ref="EB6:EC6"/>
    <mergeCell ref="ED6:EE6"/>
    <mergeCell ref="EF6:EG6"/>
    <mergeCell ref="EL6:EM6"/>
    <mergeCell ref="EN6:EO6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139"/>
  <sheetViews>
    <sheetView workbookViewId="0">
      <selection activeCell="FJ3" sqref="FJ3:FU139"/>
    </sheetView>
  </sheetViews>
  <sheetFormatPr baseColWidth="10" defaultRowHeight="15" outlineLevelCol="1"/>
  <cols>
    <col min="1" max="1" width="39.140625" customWidth="1"/>
    <col min="2" max="2" width="14.5703125" customWidth="1"/>
    <col min="3" max="12" width="11.42578125" hidden="1" customWidth="1" outlineLevel="1"/>
    <col min="13" max="13" width="11.42578125" customWidth="1" collapsed="1"/>
    <col min="14" max="31" width="11.42578125" hidden="1" customWidth="1" outlineLevel="1"/>
    <col min="32" max="32" width="11.42578125" customWidth="1" collapsed="1"/>
    <col min="33" max="76" width="11.42578125" hidden="1" customWidth="1" outlineLevel="1"/>
    <col min="77" max="77" width="11.42578125" customWidth="1" collapsed="1"/>
    <col min="78" max="163" width="11.42578125" hidden="1" customWidth="1" outlineLevel="1"/>
    <col min="164" max="164" width="11.42578125" customWidth="1" collapsed="1"/>
    <col min="165" max="165" width="11.42578125" customWidth="1"/>
  </cols>
  <sheetData>
    <row r="1" spans="1:178" ht="63" customHeight="1">
      <c r="A1" s="857" t="s">
        <v>1780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G1" s="857"/>
      <c r="BH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  <c r="CQ1" s="857"/>
      <c r="CR1" s="857"/>
      <c r="CS1" s="857"/>
      <c r="CT1" s="857"/>
      <c r="CU1" s="857"/>
      <c r="CV1" s="857"/>
      <c r="CW1" s="857"/>
      <c r="CX1" s="857"/>
      <c r="CY1" s="857"/>
      <c r="CZ1" s="857"/>
      <c r="DA1" s="857"/>
      <c r="DB1" s="857"/>
      <c r="DC1" s="857"/>
      <c r="DD1" s="857"/>
      <c r="DE1" s="857"/>
      <c r="DF1" s="857"/>
      <c r="DG1" s="857"/>
      <c r="DH1" s="857"/>
      <c r="DI1" s="857"/>
      <c r="DJ1" s="857"/>
      <c r="DK1" s="857"/>
      <c r="DL1" s="857"/>
      <c r="DM1" s="857"/>
      <c r="DN1" s="857"/>
      <c r="DO1" s="857"/>
      <c r="DP1" s="857"/>
      <c r="DQ1" s="857"/>
      <c r="DR1" s="857"/>
      <c r="DS1" s="857"/>
      <c r="DT1" s="857"/>
      <c r="DU1" s="857"/>
      <c r="DV1" s="857"/>
      <c r="DW1" s="857"/>
      <c r="DX1" s="857"/>
      <c r="DY1" s="857"/>
      <c r="DZ1" s="857"/>
      <c r="EA1" s="857"/>
      <c r="EB1" s="857"/>
      <c r="EC1" s="857"/>
      <c r="ED1" s="857"/>
      <c r="EE1" s="857"/>
      <c r="EF1" s="857"/>
      <c r="EG1" s="857"/>
      <c r="EH1" s="857"/>
      <c r="EI1" s="857"/>
      <c r="EJ1" s="857"/>
      <c r="EK1" s="857"/>
      <c r="EL1" s="857"/>
      <c r="EM1" s="857"/>
      <c r="EN1" s="857"/>
      <c r="EO1" s="857"/>
      <c r="EP1" s="857"/>
      <c r="EQ1" s="857"/>
      <c r="ER1" s="857"/>
      <c r="ES1" s="857"/>
      <c r="ET1" s="857"/>
      <c r="EU1" s="857"/>
      <c r="EV1" s="857"/>
      <c r="EW1" s="857"/>
      <c r="EX1" s="857"/>
      <c r="EY1" s="857"/>
      <c r="EZ1" s="857"/>
      <c r="FA1" s="857"/>
      <c r="FB1" s="857"/>
      <c r="FC1" s="857"/>
      <c r="FD1" s="857"/>
      <c r="FE1" s="857"/>
      <c r="FF1" s="857"/>
      <c r="FG1" s="857"/>
      <c r="FH1" s="857"/>
      <c r="FI1" s="857"/>
      <c r="FJ1" s="345"/>
      <c r="FK1" s="859"/>
      <c r="FL1" s="859"/>
      <c r="FM1" s="859"/>
      <c r="FN1" s="859"/>
      <c r="FO1" s="859"/>
      <c r="FP1" s="859"/>
      <c r="FQ1" s="859"/>
      <c r="FR1" s="859"/>
      <c r="FS1" s="859"/>
      <c r="FT1" s="859"/>
      <c r="FU1" s="859"/>
      <c r="FV1" s="859"/>
    </row>
    <row r="2" spans="1:178">
      <c r="A2" s="857"/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  <c r="S2" s="857"/>
      <c r="T2" s="857"/>
      <c r="U2" s="857"/>
      <c r="V2" s="857"/>
      <c r="W2" s="857"/>
      <c r="X2" s="857"/>
      <c r="Y2" s="857"/>
      <c r="Z2" s="857"/>
      <c r="AA2" s="857"/>
      <c r="AB2" s="857"/>
      <c r="AC2" s="857"/>
      <c r="AD2" s="857"/>
      <c r="AE2" s="857"/>
      <c r="AF2" s="857"/>
      <c r="AG2" s="857"/>
      <c r="AH2" s="857"/>
      <c r="AI2" s="857"/>
      <c r="AJ2" s="857"/>
      <c r="AK2" s="857"/>
      <c r="AL2" s="857"/>
      <c r="AM2" s="857"/>
      <c r="AN2" s="857"/>
      <c r="AO2" s="857"/>
      <c r="AP2" s="857"/>
      <c r="AQ2" s="857"/>
      <c r="AR2" s="857"/>
      <c r="AS2" s="857"/>
      <c r="AT2" s="857"/>
      <c r="AU2" s="857"/>
      <c r="AV2" s="857"/>
      <c r="AW2" s="857"/>
      <c r="AX2" s="857"/>
      <c r="AY2" s="857"/>
      <c r="AZ2" s="857"/>
      <c r="BA2" s="857"/>
      <c r="BB2" s="857"/>
      <c r="BC2" s="857"/>
      <c r="BD2" s="857"/>
      <c r="BE2" s="857"/>
      <c r="BF2" s="857"/>
      <c r="BG2" s="857"/>
      <c r="BH2" s="857"/>
      <c r="BI2" s="857"/>
      <c r="BJ2" s="857"/>
      <c r="BK2" s="857"/>
      <c r="BL2" s="857"/>
      <c r="BM2" s="857"/>
      <c r="BN2" s="857"/>
      <c r="BO2" s="857"/>
      <c r="BP2" s="857"/>
      <c r="BQ2" s="857"/>
      <c r="BR2" s="857"/>
      <c r="BS2" s="857"/>
      <c r="BT2" s="857"/>
      <c r="BU2" s="857"/>
      <c r="BV2" s="857"/>
      <c r="BW2" s="857"/>
      <c r="BX2" s="857"/>
      <c r="BY2" s="857"/>
      <c r="BZ2" s="857"/>
      <c r="CA2" s="857"/>
      <c r="CB2" s="857"/>
      <c r="CC2" s="857"/>
      <c r="CD2" s="857"/>
      <c r="CE2" s="857"/>
      <c r="CF2" s="857"/>
      <c r="CG2" s="857"/>
      <c r="CH2" s="857"/>
      <c r="CI2" s="857"/>
      <c r="CJ2" s="857"/>
      <c r="CK2" s="857"/>
      <c r="CL2" s="857"/>
      <c r="CM2" s="857"/>
      <c r="CN2" s="857"/>
      <c r="CO2" s="857"/>
      <c r="CP2" s="857"/>
      <c r="CQ2" s="857"/>
      <c r="CR2" s="857"/>
      <c r="CS2" s="857"/>
      <c r="CT2" s="857"/>
      <c r="CU2" s="857"/>
      <c r="CV2" s="857"/>
      <c r="CW2" s="857"/>
      <c r="CX2" s="857"/>
      <c r="CY2" s="857"/>
      <c r="CZ2" s="857"/>
      <c r="DA2" s="857"/>
      <c r="DB2" s="857"/>
      <c r="DC2" s="857"/>
      <c r="DD2" s="857"/>
      <c r="DE2" s="857"/>
      <c r="DF2" s="857"/>
      <c r="DG2" s="857"/>
      <c r="DH2" s="857"/>
      <c r="DI2" s="857"/>
      <c r="DJ2" s="857"/>
      <c r="DK2" s="857"/>
      <c r="DL2" s="857"/>
      <c r="DM2" s="857"/>
      <c r="DN2" s="857"/>
      <c r="DO2" s="857"/>
      <c r="DP2" s="857"/>
      <c r="DQ2" s="857"/>
      <c r="DR2" s="857"/>
      <c r="DS2" s="857"/>
      <c r="DT2" s="857"/>
      <c r="DU2" s="857"/>
      <c r="DV2" s="857"/>
      <c r="DW2" s="857"/>
      <c r="DX2" s="857"/>
      <c r="DY2" s="857"/>
      <c r="DZ2" s="857"/>
      <c r="EA2" s="857"/>
      <c r="EB2" s="857"/>
      <c r="EC2" s="857"/>
      <c r="ED2" s="857"/>
      <c r="EE2" s="857"/>
      <c r="EF2" s="857"/>
      <c r="EG2" s="857"/>
      <c r="EH2" s="857"/>
      <c r="EI2" s="857"/>
      <c r="EJ2" s="857"/>
      <c r="EK2" s="857"/>
      <c r="EL2" s="857"/>
      <c r="EM2" s="857"/>
      <c r="EN2" s="857"/>
      <c r="EO2" s="857"/>
      <c r="EP2" s="857"/>
      <c r="EQ2" s="857"/>
      <c r="ER2" s="857"/>
      <c r="ES2" s="857"/>
      <c r="ET2" s="857"/>
      <c r="EU2" s="857"/>
      <c r="EV2" s="857"/>
      <c r="EW2" s="857"/>
      <c r="EX2" s="857"/>
      <c r="EY2" s="857"/>
      <c r="EZ2" s="857"/>
      <c r="FA2" s="857"/>
      <c r="FB2" s="857"/>
      <c r="FC2" s="857"/>
      <c r="FD2" s="857"/>
      <c r="FE2" s="857"/>
      <c r="FF2" s="857"/>
      <c r="FG2" s="857"/>
      <c r="FH2" s="857"/>
      <c r="FI2" s="857"/>
      <c r="FJ2" s="345"/>
      <c r="FK2" s="859"/>
      <c r="FL2" s="859"/>
      <c r="FM2" s="859"/>
      <c r="FN2" s="859"/>
      <c r="FO2" s="859"/>
      <c r="FP2" s="859"/>
      <c r="FQ2" s="859"/>
      <c r="FR2" s="859"/>
      <c r="FS2" s="859"/>
      <c r="FT2" s="859"/>
      <c r="FU2" s="859"/>
      <c r="FV2" s="859"/>
    </row>
    <row r="3" spans="1:178">
      <c r="A3" s="860" t="s">
        <v>194</v>
      </c>
      <c r="B3" s="849" t="s">
        <v>455</v>
      </c>
      <c r="C3" s="852" t="s">
        <v>442</v>
      </c>
      <c r="D3" s="852"/>
      <c r="E3" s="852"/>
      <c r="F3" s="852"/>
      <c r="G3" s="852"/>
      <c r="H3" s="852"/>
      <c r="I3" s="852"/>
      <c r="J3" s="852"/>
      <c r="K3" s="852"/>
      <c r="L3" s="852"/>
      <c r="M3" s="849" t="s">
        <v>442</v>
      </c>
      <c r="N3" s="849" t="s">
        <v>443</v>
      </c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  <c r="AC3" s="849"/>
      <c r="AD3" s="849"/>
      <c r="AE3" s="849"/>
      <c r="AF3" s="849" t="s">
        <v>443</v>
      </c>
      <c r="AG3" s="849" t="s">
        <v>444</v>
      </c>
      <c r="AH3" s="849"/>
      <c r="AI3" s="849"/>
      <c r="AJ3" s="849"/>
      <c r="AK3" s="849"/>
      <c r="AL3" s="849"/>
      <c r="AM3" s="849"/>
      <c r="AN3" s="849"/>
      <c r="AO3" s="849"/>
      <c r="AP3" s="849"/>
      <c r="AQ3" s="849"/>
      <c r="AR3" s="849"/>
      <c r="AS3" s="849"/>
      <c r="AT3" s="849"/>
      <c r="AU3" s="849"/>
      <c r="AV3" s="849"/>
      <c r="AW3" s="849"/>
      <c r="AX3" s="849"/>
      <c r="AY3" s="849"/>
      <c r="AZ3" s="849"/>
      <c r="BA3" s="849"/>
      <c r="BB3" s="849"/>
      <c r="BC3" s="849"/>
      <c r="BD3" s="849"/>
      <c r="BE3" s="849"/>
      <c r="BF3" s="849"/>
      <c r="BG3" s="849"/>
      <c r="BH3" s="849"/>
      <c r="BI3" s="849"/>
      <c r="BJ3" s="849"/>
      <c r="BK3" s="849"/>
      <c r="BL3" s="849"/>
      <c r="BM3" s="849"/>
      <c r="BN3" s="849"/>
      <c r="BO3" s="849"/>
      <c r="BP3" s="849"/>
      <c r="BQ3" s="849"/>
      <c r="BR3" s="849"/>
      <c r="BS3" s="849"/>
      <c r="BT3" s="849"/>
      <c r="BU3" s="849"/>
      <c r="BV3" s="849"/>
      <c r="BW3" s="849"/>
      <c r="BX3" s="849"/>
      <c r="BY3" s="849" t="s">
        <v>444</v>
      </c>
      <c r="BZ3" s="849" t="s">
        <v>445</v>
      </c>
      <c r="CA3" s="849"/>
      <c r="CB3" s="849"/>
      <c r="CC3" s="849"/>
      <c r="CD3" s="849"/>
      <c r="CE3" s="849"/>
      <c r="CF3" s="849"/>
      <c r="CG3" s="849"/>
      <c r="CH3" s="849"/>
      <c r="CI3" s="849"/>
      <c r="CJ3" s="849"/>
      <c r="CK3" s="849"/>
      <c r="CL3" s="849"/>
      <c r="CM3" s="849"/>
      <c r="CN3" s="849"/>
      <c r="CO3" s="849"/>
      <c r="CP3" s="849"/>
      <c r="CQ3" s="849"/>
      <c r="CR3" s="849"/>
      <c r="CS3" s="849"/>
      <c r="CT3" s="849"/>
      <c r="CU3" s="849"/>
      <c r="CV3" s="849"/>
      <c r="CW3" s="849"/>
      <c r="CX3" s="849"/>
      <c r="CY3" s="849"/>
      <c r="CZ3" s="849"/>
      <c r="DA3" s="849"/>
      <c r="DB3" s="849"/>
      <c r="DC3" s="849"/>
      <c r="DD3" s="849"/>
      <c r="DE3" s="849"/>
      <c r="DF3" s="849"/>
      <c r="DG3" s="849"/>
      <c r="DH3" s="849"/>
      <c r="DI3" s="849"/>
      <c r="DJ3" s="849"/>
      <c r="DK3" s="849"/>
      <c r="DL3" s="849"/>
      <c r="DM3" s="849"/>
      <c r="DN3" s="849"/>
      <c r="DO3" s="849"/>
      <c r="DP3" s="849"/>
      <c r="DQ3" s="849"/>
      <c r="DR3" s="849"/>
      <c r="DS3" s="849"/>
      <c r="DT3" s="849"/>
      <c r="DU3" s="849"/>
      <c r="DV3" s="849"/>
      <c r="DW3" s="849"/>
      <c r="DX3" s="849"/>
      <c r="DY3" s="849"/>
      <c r="DZ3" s="849"/>
      <c r="EA3" s="849"/>
      <c r="EB3" s="849"/>
      <c r="EC3" s="849"/>
      <c r="ED3" s="849"/>
      <c r="EE3" s="849"/>
      <c r="EF3" s="849"/>
      <c r="EG3" s="849"/>
      <c r="EH3" s="849"/>
      <c r="EI3" s="849"/>
      <c r="EJ3" s="849"/>
      <c r="EK3" s="849"/>
      <c r="EL3" s="849"/>
      <c r="EM3" s="849"/>
      <c r="EN3" s="849"/>
      <c r="EO3" s="849"/>
      <c r="EP3" s="849"/>
      <c r="EQ3" s="849"/>
      <c r="ER3" s="849"/>
      <c r="ES3" s="849"/>
      <c r="ET3" s="849"/>
      <c r="EU3" s="849"/>
      <c r="EV3" s="849"/>
      <c r="EW3" s="849"/>
      <c r="EX3" s="849"/>
      <c r="EY3" s="849"/>
      <c r="EZ3" s="849"/>
      <c r="FA3" s="849"/>
      <c r="FB3" s="849"/>
      <c r="FC3" s="849"/>
      <c r="FD3" s="849"/>
      <c r="FE3" s="849"/>
      <c r="FF3" s="849"/>
      <c r="FG3" s="849"/>
      <c r="FH3" s="849" t="s">
        <v>445</v>
      </c>
      <c r="FI3" s="849" t="s">
        <v>1637</v>
      </c>
      <c r="FJ3" s="858"/>
      <c r="FK3" s="858"/>
      <c r="FL3" s="858"/>
      <c r="FM3" s="858"/>
      <c r="FN3" s="858"/>
      <c r="FO3" s="858"/>
      <c r="FP3" s="858"/>
      <c r="FQ3" s="858"/>
      <c r="FR3" s="858"/>
      <c r="FS3" s="858"/>
      <c r="FT3" s="858"/>
      <c r="FU3" s="858"/>
    </row>
    <row r="4" spans="1:178" ht="22.5" customHeight="1">
      <c r="A4" s="860"/>
      <c r="B4" s="849"/>
      <c r="C4" s="850" t="s">
        <v>701</v>
      </c>
      <c r="D4" s="850"/>
      <c r="E4" s="849" t="s">
        <v>700</v>
      </c>
      <c r="F4" s="849"/>
      <c r="G4" s="850" t="s">
        <v>1217</v>
      </c>
      <c r="H4" s="850"/>
      <c r="I4" s="861" t="s">
        <v>227</v>
      </c>
      <c r="J4" s="861"/>
      <c r="K4" s="849" t="s">
        <v>1639</v>
      </c>
      <c r="L4" s="849" t="s">
        <v>1638</v>
      </c>
      <c r="M4" s="849"/>
      <c r="N4" s="850" t="s">
        <v>449</v>
      </c>
      <c r="O4" s="850"/>
      <c r="P4" s="849" t="s">
        <v>450</v>
      </c>
      <c r="Q4" s="849"/>
      <c r="R4" s="850" t="s">
        <v>1218</v>
      </c>
      <c r="S4" s="850"/>
      <c r="T4" s="849" t="s">
        <v>1306</v>
      </c>
      <c r="U4" s="849"/>
      <c r="V4" s="850" t="s">
        <v>452</v>
      </c>
      <c r="W4" s="850"/>
      <c r="X4" s="861" t="s">
        <v>1525</v>
      </c>
      <c r="Y4" s="861"/>
      <c r="Z4" s="850" t="s">
        <v>1281</v>
      </c>
      <c r="AA4" s="850"/>
      <c r="AB4" s="850" t="s">
        <v>1103</v>
      </c>
      <c r="AC4" s="850"/>
      <c r="AD4" s="849" t="s">
        <v>1639</v>
      </c>
      <c r="AE4" s="849" t="s">
        <v>1638</v>
      </c>
      <c r="AF4" s="849"/>
      <c r="AG4" s="850" t="s">
        <v>278</v>
      </c>
      <c r="AH4" s="850"/>
      <c r="AI4" s="850"/>
      <c r="AJ4" s="850"/>
      <c r="AK4" s="849" t="s">
        <v>269</v>
      </c>
      <c r="AL4" s="849"/>
      <c r="AM4" s="849"/>
      <c r="AN4" s="849"/>
      <c r="AO4" s="850" t="s">
        <v>279</v>
      </c>
      <c r="AP4" s="850"/>
      <c r="AQ4" s="850"/>
      <c r="AR4" s="850"/>
      <c r="AS4" s="849" t="s">
        <v>280</v>
      </c>
      <c r="AT4" s="849"/>
      <c r="AU4" s="849"/>
      <c r="AV4" s="849"/>
      <c r="AW4" s="850" t="s">
        <v>274</v>
      </c>
      <c r="AX4" s="850"/>
      <c r="AY4" s="850"/>
      <c r="AZ4" s="850"/>
      <c r="BA4" s="849" t="s">
        <v>276</v>
      </c>
      <c r="BB4" s="849"/>
      <c r="BC4" s="849"/>
      <c r="BD4" s="849"/>
      <c r="BE4" s="850" t="s">
        <v>281</v>
      </c>
      <c r="BF4" s="850"/>
      <c r="BG4" s="850"/>
      <c r="BH4" s="850"/>
      <c r="BI4" s="849" t="s">
        <v>272</v>
      </c>
      <c r="BJ4" s="849"/>
      <c r="BK4" s="849"/>
      <c r="BL4" s="849"/>
      <c r="BM4" s="850" t="s">
        <v>277</v>
      </c>
      <c r="BN4" s="850"/>
      <c r="BO4" s="850"/>
      <c r="BP4" s="850"/>
      <c r="BQ4" s="849" t="s">
        <v>275</v>
      </c>
      <c r="BR4" s="849"/>
      <c r="BS4" s="849"/>
      <c r="BT4" s="849"/>
      <c r="BU4" s="853" t="s">
        <v>1554</v>
      </c>
      <c r="BV4" s="854"/>
      <c r="BW4" s="850" t="s">
        <v>1639</v>
      </c>
      <c r="BX4" s="850" t="s">
        <v>1638</v>
      </c>
      <c r="BY4" s="849"/>
      <c r="BZ4" s="851" t="s">
        <v>11</v>
      </c>
      <c r="CA4" s="851"/>
      <c r="CB4" s="851"/>
      <c r="CC4" s="851"/>
      <c r="CD4" s="851"/>
      <c r="CE4" s="851"/>
      <c r="CF4" s="852" t="s">
        <v>6</v>
      </c>
      <c r="CG4" s="852"/>
      <c r="CH4" s="852"/>
      <c r="CI4" s="852"/>
      <c r="CJ4" s="852"/>
      <c r="CK4" s="852"/>
      <c r="CL4" s="851" t="s">
        <v>15</v>
      </c>
      <c r="CM4" s="851"/>
      <c r="CN4" s="851"/>
      <c r="CO4" s="851"/>
      <c r="CP4" s="851"/>
      <c r="CQ4" s="851"/>
      <c r="CR4" s="852" t="s">
        <v>9</v>
      </c>
      <c r="CS4" s="852"/>
      <c r="CT4" s="852"/>
      <c r="CU4" s="852"/>
      <c r="CV4" s="852"/>
      <c r="CW4" s="852"/>
      <c r="CX4" s="851" t="s">
        <v>8</v>
      </c>
      <c r="CY4" s="851"/>
      <c r="CZ4" s="851"/>
      <c r="DA4" s="851"/>
      <c r="DB4" s="851"/>
      <c r="DC4" s="851"/>
      <c r="DD4" s="852" t="s">
        <v>12</v>
      </c>
      <c r="DE4" s="852"/>
      <c r="DF4" s="852"/>
      <c r="DG4" s="852"/>
      <c r="DH4" s="852"/>
      <c r="DI4" s="852"/>
      <c r="DJ4" s="851" t="s">
        <v>4</v>
      </c>
      <c r="DK4" s="851"/>
      <c r="DL4" s="851"/>
      <c r="DM4" s="851"/>
      <c r="DN4" s="851"/>
      <c r="DO4" s="851"/>
      <c r="DP4" s="852" t="s">
        <v>13</v>
      </c>
      <c r="DQ4" s="852"/>
      <c r="DR4" s="852"/>
      <c r="DS4" s="852"/>
      <c r="DT4" s="852"/>
      <c r="DU4" s="852"/>
      <c r="DV4" s="851" t="s">
        <v>14</v>
      </c>
      <c r="DW4" s="851"/>
      <c r="DX4" s="851"/>
      <c r="DY4" s="851"/>
      <c r="DZ4" s="851"/>
      <c r="EA4" s="851"/>
      <c r="EB4" s="852" t="s">
        <v>5</v>
      </c>
      <c r="EC4" s="852"/>
      <c r="ED4" s="852"/>
      <c r="EE4" s="852"/>
      <c r="EF4" s="852"/>
      <c r="EG4" s="852"/>
      <c r="EH4" s="851" t="s">
        <v>229</v>
      </c>
      <c r="EI4" s="851"/>
      <c r="EJ4" s="851"/>
      <c r="EK4" s="851"/>
      <c r="EL4" s="851"/>
      <c r="EM4" s="851"/>
      <c r="EN4" s="852" t="s">
        <v>236</v>
      </c>
      <c r="EO4" s="852"/>
      <c r="EP4" s="852"/>
      <c r="EQ4" s="852"/>
      <c r="ER4" s="852"/>
      <c r="ES4" s="852"/>
      <c r="ET4" s="851" t="s">
        <v>230</v>
      </c>
      <c r="EU4" s="851"/>
      <c r="EV4" s="851"/>
      <c r="EW4" s="851"/>
      <c r="EX4" s="851"/>
      <c r="EY4" s="851"/>
      <c r="EZ4" s="849" t="s">
        <v>1748</v>
      </c>
      <c r="FA4" s="849"/>
      <c r="FB4" s="849"/>
      <c r="FC4" s="849"/>
      <c r="FD4" s="849"/>
      <c r="FE4" s="849"/>
      <c r="FF4" s="850" t="s">
        <v>1639</v>
      </c>
      <c r="FG4" s="850" t="s">
        <v>1638</v>
      </c>
      <c r="FH4" s="849"/>
      <c r="FI4" s="849"/>
      <c r="FJ4" s="858"/>
      <c r="FK4" s="858"/>
      <c r="FL4" s="858"/>
      <c r="FM4" s="858"/>
      <c r="FN4" s="858"/>
      <c r="FO4" s="858"/>
      <c r="FP4" s="858"/>
      <c r="FQ4" s="858"/>
      <c r="FR4" s="858"/>
      <c r="FS4" s="858"/>
      <c r="FT4" s="858"/>
      <c r="FU4" s="858"/>
    </row>
    <row r="5" spans="1:178" ht="23.25" customHeight="1">
      <c r="A5" s="860"/>
      <c r="B5" s="849"/>
      <c r="C5" s="850"/>
      <c r="D5" s="850"/>
      <c r="E5" s="849"/>
      <c r="F5" s="849"/>
      <c r="G5" s="850"/>
      <c r="H5" s="850"/>
      <c r="I5" s="861"/>
      <c r="J5" s="861"/>
      <c r="K5" s="849"/>
      <c r="L5" s="849"/>
      <c r="M5" s="849"/>
      <c r="N5" s="850"/>
      <c r="O5" s="850"/>
      <c r="P5" s="849"/>
      <c r="Q5" s="849"/>
      <c r="R5" s="850"/>
      <c r="S5" s="850"/>
      <c r="T5" s="849"/>
      <c r="U5" s="849"/>
      <c r="V5" s="850"/>
      <c r="W5" s="850"/>
      <c r="X5" s="861"/>
      <c r="Y5" s="861"/>
      <c r="Z5" s="850"/>
      <c r="AA5" s="850"/>
      <c r="AB5" s="850"/>
      <c r="AC5" s="850"/>
      <c r="AD5" s="849"/>
      <c r="AE5" s="849"/>
      <c r="AF5" s="849"/>
      <c r="AG5" s="850" t="s">
        <v>453</v>
      </c>
      <c r="AH5" s="850"/>
      <c r="AI5" s="850" t="s">
        <v>454</v>
      </c>
      <c r="AJ5" s="850"/>
      <c r="AK5" s="849" t="s">
        <v>453</v>
      </c>
      <c r="AL5" s="849"/>
      <c r="AM5" s="849" t="s">
        <v>454</v>
      </c>
      <c r="AN5" s="849"/>
      <c r="AO5" s="850" t="s">
        <v>453</v>
      </c>
      <c r="AP5" s="850"/>
      <c r="AQ5" s="850" t="s">
        <v>454</v>
      </c>
      <c r="AR5" s="850"/>
      <c r="AS5" s="849" t="s">
        <v>453</v>
      </c>
      <c r="AT5" s="849"/>
      <c r="AU5" s="849" t="s">
        <v>454</v>
      </c>
      <c r="AV5" s="849"/>
      <c r="AW5" s="850" t="s">
        <v>453</v>
      </c>
      <c r="AX5" s="850"/>
      <c r="AY5" s="850" t="s">
        <v>454</v>
      </c>
      <c r="AZ5" s="850"/>
      <c r="BA5" s="849" t="s">
        <v>453</v>
      </c>
      <c r="BB5" s="849"/>
      <c r="BC5" s="849" t="s">
        <v>454</v>
      </c>
      <c r="BD5" s="849"/>
      <c r="BE5" s="850" t="s">
        <v>453</v>
      </c>
      <c r="BF5" s="850"/>
      <c r="BG5" s="850" t="s">
        <v>454</v>
      </c>
      <c r="BH5" s="850"/>
      <c r="BI5" s="849" t="s">
        <v>453</v>
      </c>
      <c r="BJ5" s="849"/>
      <c r="BK5" s="849" t="s">
        <v>454</v>
      </c>
      <c r="BL5" s="849"/>
      <c r="BM5" s="850" t="s">
        <v>453</v>
      </c>
      <c r="BN5" s="850"/>
      <c r="BO5" s="850" t="s">
        <v>454</v>
      </c>
      <c r="BP5" s="850"/>
      <c r="BQ5" s="849" t="s">
        <v>453</v>
      </c>
      <c r="BR5" s="849"/>
      <c r="BS5" s="849" t="s">
        <v>454</v>
      </c>
      <c r="BT5" s="849"/>
      <c r="BU5" s="855"/>
      <c r="BV5" s="856"/>
      <c r="BW5" s="850"/>
      <c r="BX5" s="850"/>
      <c r="BY5" s="849"/>
      <c r="BZ5" s="850" t="s">
        <v>331</v>
      </c>
      <c r="CA5" s="850"/>
      <c r="CB5" s="850" t="s">
        <v>453</v>
      </c>
      <c r="CC5" s="850"/>
      <c r="CD5" s="850" t="s">
        <v>454</v>
      </c>
      <c r="CE5" s="850"/>
      <c r="CF5" s="849" t="s">
        <v>331</v>
      </c>
      <c r="CG5" s="849"/>
      <c r="CH5" s="849" t="s">
        <v>453</v>
      </c>
      <c r="CI5" s="849"/>
      <c r="CJ5" s="849" t="s">
        <v>454</v>
      </c>
      <c r="CK5" s="849"/>
      <c r="CL5" s="850" t="s">
        <v>331</v>
      </c>
      <c r="CM5" s="850"/>
      <c r="CN5" s="850" t="s">
        <v>453</v>
      </c>
      <c r="CO5" s="850"/>
      <c r="CP5" s="850" t="s">
        <v>454</v>
      </c>
      <c r="CQ5" s="850"/>
      <c r="CR5" s="849" t="s">
        <v>331</v>
      </c>
      <c r="CS5" s="849"/>
      <c r="CT5" s="849" t="s">
        <v>453</v>
      </c>
      <c r="CU5" s="849"/>
      <c r="CV5" s="849" t="s">
        <v>454</v>
      </c>
      <c r="CW5" s="849"/>
      <c r="CX5" s="850" t="s">
        <v>331</v>
      </c>
      <c r="CY5" s="850"/>
      <c r="CZ5" s="850" t="s">
        <v>453</v>
      </c>
      <c r="DA5" s="850"/>
      <c r="DB5" s="850" t="s">
        <v>454</v>
      </c>
      <c r="DC5" s="850"/>
      <c r="DD5" s="849" t="s">
        <v>331</v>
      </c>
      <c r="DE5" s="849"/>
      <c r="DF5" s="849" t="s">
        <v>453</v>
      </c>
      <c r="DG5" s="849"/>
      <c r="DH5" s="849" t="s">
        <v>454</v>
      </c>
      <c r="DI5" s="849"/>
      <c r="DJ5" s="850" t="s">
        <v>331</v>
      </c>
      <c r="DK5" s="850"/>
      <c r="DL5" s="850" t="s">
        <v>453</v>
      </c>
      <c r="DM5" s="850"/>
      <c r="DN5" s="850" t="s">
        <v>454</v>
      </c>
      <c r="DO5" s="850"/>
      <c r="DP5" s="849" t="s">
        <v>331</v>
      </c>
      <c r="DQ5" s="849"/>
      <c r="DR5" s="849" t="s">
        <v>453</v>
      </c>
      <c r="DS5" s="849"/>
      <c r="DT5" s="849" t="s">
        <v>454</v>
      </c>
      <c r="DU5" s="849"/>
      <c r="DV5" s="850" t="s">
        <v>331</v>
      </c>
      <c r="DW5" s="850"/>
      <c r="DX5" s="850" t="s">
        <v>453</v>
      </c>
      <c r="DY5" s="850"/>
      <c r="DZ5" s="850" t="s">
        <v>454</v>
      </c>
      <c r="EA5" s="850"/>
      <c r="EB5" s="849" t="s">
        <v>331</v>
      </c>
      <c r="EC5" s="849"/>
      <c r="ED5" s="849" t="s">
        <v>453</v>
      </c>
      <c r="EE5" s="849"/>
      <c r="EF5" s="849" t="s">
        <v>454</v>
      </c>
      <c r="EG5" s="849"/>
      <c r="EH5" s="850" t="s">
        <v>331</v>
      </c>
      <c r="EI5" s="850"/>
      <c r="EJ5" s="850" t="s">
        <v>453</v>
      </c>
      <c r="EK5" s="850"/>
      <c r="EL5" s="850" t="s">
        <v>454</v>
      </c>
      <c r="EM5" s="850"/>
      <c r="EN5" s="849" t="s">
        <v>331</v>
      </c>
      <c r="EO5" s="849"/>
      <c r="EP5" s="849" t="s">
        <v>453</v>
      </c>
      <c r="EQ5" s="849"/>
      <c r="ER5" s="849" t="s">
        <v>454</v>
      </c>
      <c r="ES5" s="849"/>
      <c r="ET5" s="850" t="s">
        <v>331</v>
      </c>
      <c r="EU5" s="850"/>
      <c r="EV5" s="850" t="s">
        <v>453</v>
      </c>
      <c r="EW5" s="850"/>
      <c r="EX5" s="850" t="s">
        <v>454</v>
      </c>
      <c r="EY5" s="850"/>
      <c r="EZ5" s="849" t="s">
        <v>331</v>
      </c>
      <c r="FA5" s="849"/>
      <c r="FB5" s="849" t="s">
        <v>453</v>
      </c>
      <c r="FC5" s="849"/>
      <c r="FD5" s="849" t="s">
        <v>454</v>
      </c>
      <c r="FE5" s="849"/>
      <c r="FF5" s="850"/>
      <c r="FG5" s="850"/>
      <c r="FH5" s="849"/>
      <c r="FI5" s="849"/>
      <c r="FJ5" s="858"/>
      <c r="FK5" s="858"/>
      <c r="FL5" s="858"/>
      <c r="FM5" s="858"/>
      <c r="FN5" s="858"/>
      <c r="FO5" s="858"/>
      <c r="FP5" s="858"/>
      <c r="FQ5" s="858"/>
      <c r="FR5" s="858"/>
      <c r="FS5" s="858"/>
      <c r="FT5" s="858"/>
      <c r="FU5" s="858"/>
    </row>
    <row r="6" spans="1:178">
      <c r="A6" s="860"/>
      <c r="B6" s="849"/>
      <c r="C6" s="346" t="s">
        <v>1639</v>
      </c>
      <c r="D6" s="346" t="s">
        <v>1638</v>
      </c>
      <c r="E6" s="346" t="s">
        <v>1639</v>
      </c>
      <c r="F6" s="346" t="s">
        <v>1638</v>
      </c>
      <c r="G6" s="346" t="s">
        <v>1639</v>
      </c>
      <c r="H6" s="346" t="s">
        <v>1638</v>
      </c>
      <c r="I6" s="346" t="s">
        <v>1639</v>
      </c>
      <c r="J6" s="346" t="s">
        <v>1638</v>
      </c>
      <c r="K6" s="849"/>
      <c r="L6" s="849"/>
      <c r="M6" s="849"/>
      <c r="N6" s="346" t="s">
        <v>1639</v>
      </c>
      <c r="O6" s="346" t="s">
        <v>1638</v>
      </c>
      <c r="P6" s="346" t="s">
        <v>1639</v>
      </c>
      <c r="Q6" s="346" t="s">
        <v>1638</v>
      </c>
      <c r="R6" s="346" t="s">
        <v>1639</v>
      </c>
      <c r="S6" s="346" t="s">
        <v>1638</v>
      </c>
      <c r="T6" s="346" t="s">
        <v>1639</v>
      </c>
      <c r="U6" s="346" t="s">
        <v>1638</v>
      </c>
      <c r="V6" s="346" t="s">
        <v>1639</v>
      </c>
      <c r="W6" s="346" t="s">
        <v>1638</v>
      </c>
      <c r="X6" s="346" t="s">
        <v>1639</v>
      </c>
      <c r="Y6" s="346" t="s">
        <v>1638</v>
      </c>
      <c r="Z6" s="346" t="s">
        <v>1639</v>
      </c>
      <c r="AA6" s="346" t="s">
        <v>1638</v>
      </c>
      <c r="AB6" s="346" t="s">
        <v>1639</v>
      </c>
      <c r="AC6" s="346" t="s">
        <v>1638</v>
      </c>
      <c r="AD6" s="849"/>
      <c r="AE6" s="849"/>
      <c r="AF6" s="849"/>
      <c r="AG6" s="346" t="s">
        <v>1639</v>
      </c>
      <c r="AH6" s="346" t="s">
        <v>1638</v>
      </c>
      <c r="AI6" s="346" t="s">
        <v>1639</v>
      </c>
      <c r="AJ6" s="346" t="s">
        <v>1638</v>
      </c>
      <c r="AK6" s="346" t="s">
        <v>1639</v>
      </c>
      <c r="AL6" s="346" t="s">
        <v>1638</v>
      </c>
      <c r="AM6" s="346" t="s">
        <v>1639</v>
      </c>
      <c r="AN6" s="346" t="s">
        <v>1638</v>
      </c>
      <c r="AO6" s="346" t="s">
        <v>1639</v>
      </c>
      <c r="AP6" s="346" t="s">
        <v>1638</v>
      </c>
      <c r="AQ6" s="346" t="s">
        <v>1639</v>
      </c>
      <c r="AR6" s="346" t="s">
        <v>1638</v>
      </c>
      <c r="AS6" s="346" t="s">
        <v>1639</v>
      </c>
      <c r="AT6" s="346" t="s">
        <v>1638</v>
      </c>
      <c r="AU6" s="346" t="s">
        <v>1639</v>
      </c>
      <c r="AV6" s="346" t="s">
        <v>1638</v>
      </c>
      <c r="AW6" s="346" t="s">
        <v>1639</v>
      </c>
      <c r="AX6" s="346" t="s">
        <v>1638</v>
      </c>
      <c r="AY6" s="346" t="s">
        <v>1639</v>
      </c>
      <c r="AZ6" s="346" t="s">
        <v>1638</v>
      </c>
      <c r="BA6" s="346" t="s">
        <v>1639</v>
      </c>
      <c r="BB6" s="346" t="s">
        <v>1638</v>
      </c>
      <c r="BC6" s="346" t="s">
        <v>1639</v>
      </c>
      <c r="BD6" s="346" t="s">
        <v>1638</v>
      </c>
      <c r="BE6" s="346" t="s">
        <v>1639</v>
      </c>
      <c r="BF6" s="346" t="s">
        <v>1638</v>
      </c>
      <c r="BG6" s="346" t="s">
        <v>1639</v>
      </c>
      <c r="BH6" s="346" t="s">
        <v>1638</v>
      </c>
      <c r="BI6" s="346" t="s">
        <v>1639</v>
      </c>
      <c r="BJ6" s="346" t="s">
        <v>1638</v>
      </c>
      <c r="BK6" s="346" t="s">
        <v>1639</v>
      </c>
      <c r="BL6" s="346" t="s">
        <v>1638</v>
      </c>
      <c r="BM6" s="346" t="s">
        <v>1639</v>
      </c>
      <c r="BN6" s="346" t="s">
        <v>1638</v>
      </c>
      <c r="BO6" s="346" t="s">
        <v>1639</v>
      </c>
      <c r="BP6" s="346" t="s">
        <v>1638</v>
      </c>
      <c r="BQ6" s="346" t="s">
        <v>1639</v>
      </c>
      <c r="BR6" s="346" t="s">
        <v>1638</v>
      </c>
      <c r="BS6" s="346" t="s">
        <v>1639</v>
      </c>
      <c r="BT6" s="346" t="s">
        <v>1638</v>
      </c>
      <c r="BU6" s="346" t="s">
        <v>1639</v>
      </c>
      <c r="BV6" s="346" t="s">
        <v>1638</v>
      </c>
      <c r="BW6" s="850"/>
      <c r="BX6" s="850"/>
      <c r="BY6" s="849"/>
      <c r="BZ6" s="346" t="s">
        <v>1639</v>
      </c>
      <c r="CA6" s="346" t="s">
        <v>1638</v>
      </c>
      <c r="CB6" s="346" t="s">
        <v>1639</v>
      </c>
      <c r="CC6" s="346" t="s">
        <v>1638</v>
      </c>
      <c r="CD6" s="346" t="s">
        <v>1639</v>
      </c>
      <c r="CE6" s="346" t="s">
        <v>1638</v>
      </c>
      <c r="CF6" s="346" t="s">
        <v>1639</v>
      </c>
      <c r="CG6" s="346" t="s">
        <v>1638</v>
      </c>
      <c r="CH6" s="346" t="s">
        <v>1639</v>
      </c>
      <c r="CI6" s="346" t="s">
        <v>1638</v>
      </c>
      <c r="CJ6" s="346" t="s">
        <v>1639</v>
      </c>
      <c r="CK6" s="346" t="s">
        <v>1638</v>
      </c>
      <c r="CL6" s="346" t="s">
        <v>1639</v>
      </c>
      <c r="CM6" s="346" t="s">
        <v>1638</v>
      </c>
      <c r="CN6" s="346" t="s">
        <v>1639</v>
      </c>
      <c r="CO6" s="346" t="s">
        <v>1638</v>
      </c>
      <c r="CP6" s="346" t="s">
        <v>1639</v>
      </c>
      <c r="CQ6" s="346" t="s">
        <v>1638</v>
      </c>
      <c r="CR6" s="346" t="s">
        <v>1639</v>
      </c>
      <c r="CS6" s="346" t="s">
        <v>1638</v>
      </c>
      <c r="CT6" s="346" t="s">
        <v>1639</v>
      </c>
      <c r="CU6" s="346" t="s">
        <v>1638</v>
      </c>
      <c r="CV6" s="346" t="s">
        <v>1639</v>
      </c>
      <c r="CW6" s="346" t="s">
        <v>1638</v>
      </c>
      <c r="CX6" s="346" t="s">
        <v>1639</v>
      </c>
      <c r="CY6" s="346" t="s">
        <v>1638</v>
      </c>
      <c r="CZ6" s="346" t="s">
        <v>1639</v>
      </c>
      <c r="DA6" s="346" t="s">
        <v>1638</v>
      </c>
      <c r="DB6" s="346" t="s">
        <v>1639</v>
      </c>
      <c r="DC6" s="346" t="s">
        <v>1638</v>
      </c>
      <c r="DD6" s="346" t="s">
        <v>1639</v>
      </c>
      <c r="DE6" s="346" t="s">
        <v>1638</v>
      </c>
      <c r="DF6" s="346" t="s">
        <v>1639</v>
      </c>
      <c r="DG6" s="346" t="s">
        <v>1638</v>
      </c>
      <c r="DH6" s="346" t="s">
        <v>1639</v>
      </c>
      <c r="DI6" s="346" t="s">
        <v>1638</v>
      </c>
      <c r="DJ6" s="346" t="s">
        <v>1639</v>
      </c>
      <c r="DK6" s="346" t="s">
        <v>1638</v>
      </c>
      <c r="DL6" s="346" t="s">
        <v>1639</v>
      </c>
      <c r="DM6" s="346" t="s">
        <v>1638</v>
      </c>
      <c r="DN6" s="346" t="s">
        <v>1639</v>
      </c>
      <c r="DO6" s="346" t="s">
        <v>1638</v>
      </c>
      <c r="DP6" s="346" t="s">
        <v>1639</v>
      </c>
      <c r="DQ6" s="346" t="s">
        <v>1638</v>
      </c>
      <c r="DR6" s="346" t="s">
        <v>1639</v>
      </c>
      <c r="DS6" s="346" t="s">
        <v>1638</v>
      </c>
      <c r="DT6" s="346" t="s">
        <v>1639</v>
      </c>
      <c r="DU6" s="346" t="s">
        <v>1638</v>
      </c>
      <c r="DV6" s="346" t="s">
        <v>1639</v>
      </c>
      <c r="DW6" s="346" t="s">
        <v>1638</v>
      </c>
      <c r="DX6" s="346" t="s">
        <v>1639</v>
      </c>
      <c r="DY6" s="346" t="s">
        <v>1638</v>
      </c>
      <c r="DZ6" s="346" t="s">
        <v>1639</v>
      </c>
      <c r="EA6" s="346" t="s">
        <v>1638</v>
      </c>
      <c r="EB6" s="346" t="s">
        <v>1639</v>
      </c>
      <c r="EC6" s="346" t="s">
        <v>1638</v>
      </c>
      <c r="ED6" s="346" t="s">
        <v>1639</v>
      </c>
      <c r="EE6" s="346" t="s">
        <v>1638</v>
      </c>
      <c r="EF6" s="346" t="s">
        <v>1639</v>
      </c>
      <c r="EG6" s="346" t="s">
        <v>1638</v>
      </c>
      <c r="EH6" s="346" t="s">
        <v>1639</v>
      </c>
      <c r="EI6" s="346" t="s">
        <v>1638</v>
      </c>
      <c r="EJ6" s="346" t="s">
        <v>1639</v>
      </c>
      <c r="EK6" s="346" t="s">
        <v>1638</v>
      </c>
      <c r="EL6" s="346" t="s">
        <v>1639</v>
      </c>
      <c r="EM6" s="346" t="s">
        <v>1638</v>
      </c>
      <c r="EN6" s="346" t="s">
        <v>1639</v>
      </c>
      <c r="EO6" s="346" t="s">
        <v>1638</v>
      </c>
      <c r="EP6" s="346" t="s">
        <v>1639</v>
      </c>
      <c r="EQ6" s="346" t="s">
        <v>1638</v>
      </c>
      <c r="ER6" s="346" t="s">
        <v>1639</v>
      </c>
      <c r="ES6" s="346" t="s">
        <v>1638</v>
      </c>
      <c r="ET6" s="346" t="s">
        <v>1639</v>
      </c>
      <c r="EU6" s="346" t="s">
        <v>1638</v>
      </c>
      <c r="EV6" s="346" t="s">
        <v>1639</v>
      </c>
      <c r="EW6" s="346" t="s">
        <v>1638</v>
      </c>
      <c r="EX6" s="346" t="s">
        <v>1639</v>
      </c>
      <c r="EY6" s="346" t="s">
        <v>1638</v>
      </c>
      <c r="EZ6" s="346" t="s">
        <v>1639</v>
      </c>
      <c r="FA6" s="346" t="s">
        <v>1638</v>
      </c>
      <c r="FB6" s="346" t="s">
        <v>1639</v>
      </c>
      <c r="FC6" s="346" t="s">
        <v>1638</v>
      </c>
      <c r="FD6" s="346" t="s">
        <v>1639</v>
      </c>
      <c r="FE6" s="346" t="s">
        <v>1638</v>
      </c>
      <c r="FF6" s="850"/>
      <c r="FG6" s="850"/>
      <c r="FH6" s="849"/>
      <c r="FI6" s="849"/>
      <c r="FJ6" s="858"/>
      <c r="FK6" s="858"/>
      <c r="FL6" s="858"/>
      <c r="FM6" s="858"/>
      <c r="FN6" s="858"/>
      <c r="FO6" s="858"/>
      <c r="FP6" s="858"/>
      <c r="FQ6" s="858"/>
      <c r="FR6" s="858"/>
      <c r="FS6" s="858"/>
      <c r="FT6" s="858"/>
      <c r="FU6" s="858"/>
    </row>
    <row r="7" spans="1:178" ht="29.25" customHeight="1">
      <c r="A7" s="347" t="s">
        <v>836</v>
      </c>
      <c r="B7" s="347" t="s">
        <v>455</v>
      </c>
      <c r="C7" s="351" t="s">
        <v>464</v>
      </c>
      <c r="D7" s="351" t="s">
        <v>465</v>
      </c>
      <c r="E7" s="351" t="s">
        <v>466</v>
      </c>
      <c r="F7" s="351" t="s">
        <v>467</v>
      </c>
      <c r="G7" s="351" t="s">
        <v>1086</v>
      </c>
      <c r="H7" s="351" t="s">
        <v>1087</v>
      </c>
      <c r="I7" s="351" t="s">
        <v>468</v>
      </c>
      <c r="J7" s="351" t="s">
        <v>469</v>
      </c>
      <c r="K7" s="352" t="s">
        <v>470</v>
      </c>
      <c r="L7" s="352" t="s">
        <v>463</v>
      </c>
      <c r="M7" s="352" t="s">
        <v>471</v>
      </c>
      <c r="N7" s="351" t="s">
        <v>472</v>
      </c>
      <c r="O7" s="351" t="s">
        <v>474</v>
      </c>
      <c r="P7" s="351" t="s">
        <v>475</v>
      </c>
      <c r="Q7" s="351" t="s">
        <v>473</v>
      </c>
      <c r="R7" s="351" t="s">
        <v>476</v>
      </c>
      <c r="S7" s="351" t="s">
        <v>477</v>
      </c>
      <c r="T7" s="351" t="s">
        <v>478</v>
      </c>
      <c r="U7" s="351" t="s">
        <v>479</v>
      </c>
      <c r="V7" s="351" t="s">
        <v>480</v>
      </c>
      <c r="W7" s="351" t="s">
        <v>481</v>
      </c>
      <c r="X7" s="351" t="s">
        <v>665</v>
      </c>
      <c r="Y7" s="351" t="s">
        <v>664</v>
      </c>
      <c r="Z7" s="351" t="s">
        <v>1284</v>
      </c>
      <c r="AA7" s="351" t="s">
        <v>1285</v>
      </c>
      <c r="AB7" s="351" t="s">
        <v>1104</v>
      </c>
      <c r="AC7" s="351" t="s">
        <v>1105</v>
      </c>
      <c r="AD7" s="352" t="s">
        <v>482</v>
      </c>
      <c r="AE7" s="352" t="s">
        <v>483</v>
      </c>
      <c r="AF7" s="348" t="s">
        <v>484</v>
      </c>
      <c r="AG7" s="349" t="s">
        <v>485</v>
      </c>
      <c r="AH7" s="349" t="s">
        <v>486</v>
      </c>
      <c r="AI7" s="349" t="s">
        <v>487</v>
      </c>
      <c r="AJ7" s="349" t="s">
        <v>488</v>
      </c>
      <c r="AK7" s="349" t="s">
        <v>489</v>
      </c>
      <c r="AL7" s="349" t="s">
        <v>490</v>
      </c>
      <c r="AM7" s="349" t="s">
        <v>491</v>
      </c>
      <c r="AN7" s="349" t="s">
        <v>492</v>
      </c>
      <c r="AO7" s="349" t="s">
        <v>493</v>
      </c>
      <c r="AP7" s="349" t="s">
        <v>494</v>
      </c>
      <c r="AQ7" s="349" t="s">
        <v>495</v>
      </c>
      <c r="AR7" s="349" t="s">
        <v>496</v>
      </c>
      <c r="AS7" s="349" t="s">
        <v>497</v>
      </c>
      <c r="AT7" s="349" t="s">
        <v>498</v>
      </c>
      <c r="AU7" s="349" t="s">
        <v>499</v>
      </c>
      <c r="AV7" s="349" t="s">
        <v>500</v>
      </c>
      <c r="AW7" s="349" t="s">
        <v>501</v>
      </c>
      <c r="AX7" s="349" t="s">
        <v>502</v>
      </c>
      <c r="AY7" s="349" t="s">
        <v>503</v>
      </c>
      <c r="AZ7" s="349" t="s">
        <v>504</v>
      </c>
      <c r="BA7" s="349" t="s">
        <v>505</v>
      </c>
      <c r="BB7" s="349" t="s">
        <v>506</v>
      </c>
      <c r="BC7" s="349" t="s">
        <v>507</v>
      </c>
      <c r="BD7" s="349" t="s">
        <v>508</v>
      </c>
      <c r="BE7" s="349" t="s">
        <v>509</v>
      </c>
      <c r="BF7" s="349" t="s">
        <v>510</v>
      </c>
      <c r="BG7" s="349" t="s">
        <v>511</v>
      </c>
      <c r="BH7" s="349" t="s">
        <v>512</v>
      </c>
      <c r="BI7" s="349" t="s">
        <v>513</v>
      </c>
      <c r="BJ7" s="349" t="s">
        <v>514</v>
      </c>
      <c r="BK7" s="349" t="s">
        <v>515</v>
      </c>
      <c r="BL7" s="349" t="s">
        <v>516</v>
      </c>
      <c r="BM7" s="349" t="s">
        <v>517</v>
      </c>
      <c r="BN7" s="349" t="s">
        <v>518</v>
      </c>
      <c r="BO7" s="349" t="s">
        <v>519</v>
      </c>
      <c r="BP7" s="349" t="s">
        <v>520</v>
      </c>
      <c r="BQ7" s="349" t="s">
        <v>521</v>
      </c>
      <c r="BR7" s="349" t="s">
        <v>522</v>
      </c>
      <c r="BS7" s="349" t="s">
        <v>523</v>
      </c>
      <c r="BT7" s="349" t="s">
        <v>524</v>
      </c>
      <c r="BU7" s="349" t="s">
        <v>1355</v>
      </c>
      <c r="BV7" s="349" t="s">
        <v>1526</v>
      </c>
      <c r="BW7" s="348" t="s">
        <v>459</v>
      </c>
      <c r="BX7" s="348" t="s">
        <v>460</v>
      </c>
      <c r="BY7" s="348" t="s">
        <v>525</v>
      </c>
      <c r="BZ7" s="349" t="s">
        <v>529</v>
      </c>
      <c r="CA7" s="349" t="s">
        <v>530</v>
      </c>
      <c r="CB7" s="349" t="s">
        <v>528</v>
      </c>
      <c r="CC7" s="349" t="s">
        <v>527</v>
      </c>
      <c r="CD7" s="349" t="s">
        <v>526</v>
      </c>
      <c r="CE7" s="349" t="s">
        <v>531</v>
      </c>
      <c r="CF7" s="349" t="s">
        <v>532</v>
      </c>
      <c r="CG7" s="349" t="s">
        <v>533</v>
      </c>
      <c r="CH7" s="349" t="s">
        <v>534</v>
      </c>
      <c r="CI7" s="349" t="s">
        <v>537</v>
      </c>
      <c r="CJ7" s="349" t="s">
        <v>536</v>
      </c>
      <c r="CK7" s="349" t="s">
        <v>535</v>
      </c>
      <c r="CL7" s="349" t="s">
        <v>538</v>
      </c>
      <c r="CM7" s="349" t="s">
        <v>539</v>
      </c>
      <c r="CN7" s="349" t="s">
        <v>540</v>
      </c>
      <c r="CO7" s="349" t="s">
        <v>541</v>
      </c>
      <c r="CP7" s="349" t="s">
        <v>542</v>
      </c>
      <c r="CQ7" s="349" t="s">
        <v>543</v>
      </c>
      <c r="CR7" s="349" t="s">
        <v>544</v>
      </c>
      <c r="CS7" s="349" t="s">
        <v>545</v>
      </c>
      <c r="CT7" s="349" t="s">
        <v>546</v>
      </c>
      <c r="CU7" s="349" t="s">
        <v>547</v>
      </c>
      <c r="CV7" s="349" t="s">
        <v>548</v>
      </c>
      <c r="CW7" s="349" t="s">
        <v>549</v>
      </c>
      <c r="CX7" s="349" t="s">
        <v>550</v>
      </c>
      <c r="CY7" s="349" t="s">
        <v>551</v>
      </c>
      <c r="CZ7" s="349" t="s">
        <v>552</v>
      </c>
      <c r="DA7" s="349" t="s">
        <v>553</v>
      </c>
      <c r="DB7" s="349" t="s">
        <v>554</v>
      </c>
      <c r="DC7" s="349" t="s">
        <v>555</v>
      </c>
      <c r="DD7" s="349" t="s">
        <v>556</v>
      </c>
      <c r="DE7" s="349" t="s">
        <v>557</v>
      </c>
      <c r="DF7" s="349" t="s">
        <v>558</v>
      </c>
      <c r="DG7" s="349" t="s">
        <v>559</v>
      </c>
      <c r="DH7" s="349" t="s">
        <v>560</v>
      </c>
      <c r="DI7" s="349" t="s">
        <v>561</v>
      </c>
      <c r="DJ7" s="349" t="s">
        <v>562</v>
      </c>
      <c r="DK7" s="349" t="s">
        <v>563</v>
      </c>
      <c r="DL7" s="349" t="s">
        <v>564</v>
      </c>
      <c r="DM7" s="349" t="s">
        <v>565</v>
      </c>
      <c r="DN7" s="349" t="s">
        <v>566</v>
      </c>
      <c r="DO7" s="349" t="s">
        <v>567</v>
      </c>
      <c r="DP7" s="349" t="s">
        <v>568</v>
      </c>
      <c r="DQ7" s="349" t="s">
        <v>569</v>
      </c>
      <c r="DR7" s="349" t="s">
        <v>570</v>
      </c>
      <c r="DS7" s="349" t="s">
        <v>571</v>
      </c>
      <c r="DT7" s="349" t="s">
        <v>572</v>
      </c>
      <c r="DU7" s="349" t="s">
        <v>573</v>
      </c>
      <c r="DV7" s="349" t="s">
        <v>574</v>
      </c>
      <c r="DW7" s="349" t="s">
        <v>575</v>
      </c>
      <c r="DX7" s="349" t="s">
        <v>576</v>
      </c>
      <c r="DY7" s="349" t="s">
        <v>577</v>
      </c>
      <c r="DZ7" s="349" t="s">
        <v>578</v>
      </c>
      <c r="EA7" s="349" t="s">
        <v>579</v>
      </c>
      <c r="EB7" s="349" t="s">
        <v>580</v>
      </c>
      <c r="EC7" s="349" t="s">
        <v>581</v>
      </c>
      <c r="ED7" s="349" t="s">
        <v>582</v>
      </c>
      <c r="EE7" s="349" t="s">
        <v>583</v>
      </c>
      <c r="EF7" s="349" t="s">
        <v>584</v>
      </c>
      <c r="EG7" s="349" t="s">
        <v>585</v>
      </c>
      <c r="EH7" s="349" t="s">
        <v>586</v>
      </c>
      <c r="EI7" s="349" t="s">
        <v>587</v>
      </c>
      <c r="EJ7" s="349" t="s">
        <v>588</v>
      </c>
      <c r="EK7" s="349" t="s">
        <v>589</v>
      </c>
      <c r="EL7" s="349" t="s">
        <v>590</v>
      </c>
      <c r="EM7" s="349" t="s">
        <v>591</v>
      </c>
      <c r="EN7" s="349" t="s">
        <v>592</v>
      </c>
      <c r="EO7" s="349" t="s">
        <v>593</v>
      </c>
      <c r="EP7" s="349" t="s">
        <v>594</v>
      </c>
      <c r="EQ7" s="349" t="s">
        <v>595</v>
      </c>
      <c r="ER7" s="349" t="s">
        <v>596</v>
      </c>
      <c r="ES7" s="349" t="s">
        <v>597</v>
      </c>
      <c r="ET7" s="349" t="s">
        <v>598</v>
      </c>
      <c r="EU7" s="349" t="s">
        <v>599</v>
      </c>
      <c r="EV7" s="349" t="s">
        <v>600</v>
      </c>
      <c r="EW7" s="349" t="s">
        <v>601</v>
      </c>
      <c r="EX7" s="349" t="s">
        <v>602</v>
      </c>
      <c r="EY7" s="349" t="s">
        <v>603</v>
      </c>
      <c r="EZ7" s="349" t="s">
        <v>1704</v>
      </c>
      <c r="FA7" s="349" t="s">
        <v>1705</v>
      </c>
      <c r="FB7" s="349" t="s">
        <v>1706</v>
      </c>
      <c r="FC7" s="349" t="s">
        <v>1707</v>
      </c>
      <c r="FD7" s="349" t="s">
        <v>1708</v>
      </c>
      <c r="FE7" s="349" t="s">
        <v>1709</v>
      </c>
      <c r="FF7" s="348" t="s">
        <v>461</v>
      </c>
      <c r="FG7" s="348" t="s">
        <v>462</v>
      </c>
      <c r="FH7" s="348" t="s">
        <v>604</v>
      </c>
      <c r="FI7" s="350" t="s">
        <v>1722</v>
      </c>
      <c r="FJ7" s="858"/>
      <c r="FK7" s="858"/>
      <c r="FL7" s="858"/>
      <c r="FM7" s="858"/>
      <c r="FN7" s="858"/>
      <c r="FO7" s="858"/>
      <c r="FP7" s="858"/>
      <c r="FQ7" s="858"/>
      <c r="FR7" s="858"/>
      <c r="FS7" s="858"/>
      <c r="FT7" s="858"/>
      <c r="FU7" s="858"/>
    </row>
    <row r="8" spans="1:178" ht="30" customHeight="1">
      <c r="A8" s="258" t="s">
        <v>44</v>
      </c>
      <c r="B8" s="272" t="s">
        <v>456</v>
      </c>
      <c r="C8" s="272">
        <v>69</v>
      </c>
      <c r="D8" s="93">
        <v>61</v>
      </c>
      <c r="E8" s="272">
        <v>63</v>
      </c>
      <c r="F8" s="93">
        <v>61</v>
      </c>
      <c r="G8" s="272">
        <v>37</v>
      </c>
      <c r="H8" s="93">
        <v>48</v>
      </c>
      <c r="I8" s="272">
        <v>246</v>
      </c>
      <c r="J8" s="272">
        <v>265</v>
      </c>
      <c r="K8" s="273">
        <f>+SUM(C8,E8,G8,I8)</f>
        <v>415</v>
      </c>
      <c r="L8" s="273">
        <f>+SUM(D8,F8,H8,J8)</f>
        <v>435</v>
      </c>
      <c r="M8" s="274">
        <f>+SUM(K8:L8)</f>
        <v>850</v>
      </c>
      <c r="N8" s="272">
        <v>246</v>
      </c>
      <c r="O8" s="272">
        <v>93</v>
      </c>
      <c r="P8" s="272">
        <v>88</v>
      </c>
      <c r="Q8" s="272">
        <v>194</v>
      </c>
      <c r="R8" s="272">
        <v>7</v>
      </c>
      <c r="S8" s="275">
        <v>12</v>
      </c>
      <c r="T8" s="272">
        <v>3</v>
      </c>
      <c r="U8" s="272">
        <v>0</v>
      </c>
      <c r="V8" s="272">
        <v>5</v>
      </c>
      <c r="W8" s="272">
        <v>1</v>
      </c>
      <c r="X8" s="272">
        <v>3</v>
      </c>
      <c r="Y8" s="272">
        <v>3</v>
      </c>
      <c r="Z8" s="272">
        <v>0</v>
      </c>
      <c r="AA8" s="272">
        <v>288</v>
      </c>
      <c r="AB8" s="272">
        <v>27</v>
      </c>
      <c r="AC8" s="272">
        <v>22</v>
      </c>
      <c r="AD8" s="273">
        <f>+SUM(N8,P8,R8,T8,V8,X8,Z8,AB8)</f>
        <v>379</v>
      </c>
      <c r="AE8" s="273">
        <f>+SUM(O8,Q8,S8,U8,W8,Y8,AA8,AC8)</f>
        <v>613</v>
      </c>
      <c r="AF8" s="276">
        <f>+SUM(AD8:AE8)</f>
        <v>992</v>
      </c>
      <c r="AG8" s="93">
        <v>29</v>
      </c>
      <c r="AH8" s="93">
        <v>43</v>
      </c>
      <c r="AI8" s="93">
        <v>10</v>
      </c>
      <c r="AJ8" s="93">
        <v>2</v>
      </c>
      <c r="AK8" s="93">
        <v>0</v>
      </c>
      <c r="AL8" s="93">
        <v>0</v>
      </c>
      <c r="AM8" s="93">
        <v>0</v>
      </c>
      <c r="AN8" s="93">
        <v>0</v>
      </c>
      <c r="AO8" s="93">
        <v>52</v>
      </c>
      <c r="AP8" s="93">
        <v>22</v>
      </c>
      <c r="AQ8" s="93">
        <v>84</v>
      </c>
      <c r="AR8" s="93">
        <v>101</v>
      </c>
      <c r="AS8" s="93">
        <v>1</v>
      </c>
      <c r="AT8" s="93">
        <v>3</v>
      </c>
      <c r="AU8" s="93">
        <v>8</v>
      </c>
      <c r="AV8" s="93">
        <v>11</v>
      </c>
      <c r="AW8" s="93">
        <v>6</v>
      </c>
      <c r="AX8" s="93">
        <v>12</v>
      </c>
      <c r="AY8" s="93">
        <v>16</v>
      </c>
      <c r="AZ8" s="93">
        <v>9</v>
      </c>
      <c r="BA8" s="93">
        <v>1</v>
      </c>
      <c r="BB8" s="93">
        <v>0</v>
      </c>
      <c r="BC8" s="93">
        <v>53</v>
      </c>
      <c r="BD8" s="93">
        <v>54</v>
      </c>
      <c r="BE8" s="93">
        <v>32</v>
      </c>
      <c r="BF8" s="93">
        <v>16</v>
      </c>
      <c r="BG8" s="93">
        <v>0</v>
      </c>
      <c r="BH8" s="93">
        <v>1</v>
      </c>
      <c r="BI8" s="277">
        <v>4</v>
      </c>
      <c r="BJ8" s="93">
        <v>0</v>
      </c>
      <c r="BK8" s="93">
        <v>0</v>
      </c>
      <c r="BL8" s="93">
        <v>0</v>
      </c>
      <c r="BM8" s="93">
        <v>0</v>
      </c>
      <c r="BN8" s="93">
        <v>0</v>
      </c>
      <c r="BO8" s="93">
        <v>34</v>
      </c>
      <c r="BP8" s="93">
        <v>0</v>
      </c>
      <c r="BQ8" s="93">
        <v>1</v>
      </c>
      <c r="BR8" s="93">
        <v>3</v>
      </c>
      <c r="BS8" s="93">
        <v>13</v>
      </c>
      <c r="BT8" s="93">
        <v>21</v>
      </c>
      <c r="BU8" s="93">
        <v>211</v>
      </c>
      <c r="BV8" s="93">
        <v>0</v>
      </c>
      <c r="BW8" s="278">
        <f>+SUM(AG8,AI8,AK8,AM8,AO8,AQ8,AS8,AU8,AW8,AY8,BA8,BC8,BE8,BG8,BI8,BK8,BM8,BO8,BQ8,BS8,BU8)</f>
        <v>555</v>
      </c>
      <c r="BX8" s="278">
        <f t="shared" ref="BX8:BX67" si="0">+SUM(AH8,AJ8,AL8,AN8,AP8,AR8,AT8,AV8,AX8,AZ8,BB8,BD8,BF8,BH8,BJ8,BL8,BN8,BP8,BR8,BT8,BV8)</f>
        <v>298</v>
      </c>
      <c r="BY8" s="276">
        <f>+SUM(BW8:BX8)</f>
        <v>853</v>
      </c>
      <c r="BZ8" s="93">
        <v>0</v>
      </c>
      <c r="CA8" s="93">
        <v>0</v>
      </c>
      <c r="CB8" s="93">
        <v>4</v>
      </c>
      <c r="CC8" s="93">
        <v>32</v>
      </c>
      <c r="CD8" s="93">
        <v>16</v>
      </c>
      <c r="CE8" s="93">
        <v>0</v>
      </c>
      <c r="CF8" s="93">
        <v>0</v>
      </c>
      <c r="CG8" s="93">
        <v>0</v>
      </c>
      <c r="CH8" s="93">
        <v>0</v>
      </c>
      <c r="CI8" s="93">
        <v>0</v>
      </c>
      <c r="CJ8" s="93">
        <v>0</v>
      </c>
      <c r="CK8" s="93">
        <v>0</v>
      </c>
      <c r="CL8" s="93">
        <v>1</v>
      </c>
      <c r="CM8" s="93">
        <v>20</v>
      </c>
      <c r="CN8" s="93">
        <v>30</v>
      </c>
      <c r="CO8" s="93">
        <v>0</v>
      </c>
      <c r="CP8" s="93">
        <v>42</v>
      </c>
      <c r="CQ8" s="93">
        <v>53</v>
      </c>
      <c r="CR8" s="93">
        <v>0</v>
      </c>
      <c r="CS8" s="93">
        <v>2</v>
      </c>
      <c r="CT8" s="93">
        <v>21</v>
      </c>
      <c r="CU8" s="93">
        <v>9</v>
      </c>
      <c r="CV8" s="93">
        <v>149</v>
      </c>
      <c r="CW8" s="93">
        <v>109</v>
      </c>
      <c r="CX8" s="93">
        <v>53</v>
      </c>
      <c r="CY8" s="93">
        <v>0</v>
      </c>
      <c r="CZ8" s="93">
        <v>66</v>
      </c>
      <c r="DA8" s="93">
        <v>0</v>
      </c>
      <c r="DB8" s="93">
        <v>181</v>
      </c>
      <c r="DC8" s="93">
        <v>207</v>
      </c>
      <c r="DD8" s="93">
        <v>0</v>
      </c>
      <c r="DE8" s="93">
        <v>0</v>
      </c>
      <c r="DF8" s="93">
        <v>0</v>
      </c>
      <c r="DG8" s="93">
        <v>0</v>
      </c>
      <c r="DH8" s="93">
        <v>0</v>
      </c>
      <c r="DI8" s="93">
        <v>0</v>
      </c>
      <c r="DJ8" s="93">
        <v>0</v>
      </c>
      <c r="DK8" s="93">
        <v>0</v>
      </c>
      <c r="DL8" s="93">
        <v>7</v>
      </c>
      <c r="DM8" s="93">
        <v>1</v>
      </c>
      <c r="DN8" s="93">
        <v>0</v>
      </c>
      <c r="DO8" s="93">
        <v>0</v>
      </c>
      <c r="DP8" s="93">
        <v>0</v>
      </c>
      <c r="DQ8" s="93">
        <v>0</v>
      </c>
      <c r="DR8" s="93">
        <v>6</v>
      </c>
      <c r="DS8" s="93">
        <v>15</v>
      </c>
      <c r="DT8" s="93">
        <v>0</v>
      </c>
      <c r="DU8" s="93">
        <v>24</v>
      </c>
      <c r="DV8" s="93">
        <v>22</v>
      </c>
      <c r="DW8" s="93">
        <v>12</v>
      </c>
      <c r="DX8" s="93">
        <v>2</v>
      </c>
      <c r="DY8" s="93">
        <v>4</v>
      </c>
      <c r="DZ8" s="93">
        <v>14</v>
      </c>
      <c r="EA8" s="93">
        <v>3</v>
      </c>
      <c r="EB8" s="93">
        <v>0</v>
      </c>
      <c r="EC8" s="93">
        <v>0</v>
      </c>
      <c r="ED8" s="93">
        <v>15</v>
      </c>
      <c r="EE8" s="93">
        <v>0</v>
      </c>
      <c r="EF8" s="93">
        <v>15</v>
      </c>
      <c r="EG8" s="93">
        <v>66</v>
      </c>
      <c r="EH8" s="93">
        <v>0</v>
      </c>
      <c r="EI8" s="93">
        <v>0</v>
      </c>
      <c r="EJ8" s="93">
        <v>34</v>
      </c>
      <c r="EK8" s="93">
        <v>43</v>
      </c>
      <c r="EL8" s="93">
        <v>9</v>
      </c>
      <c r="EM8" s="93">
        <v>36</v>
      </c>
      <c r="EN8" s="93">
        <v>3</v>
      </c>
      <c r="EO8" s="93">
        <v>61</v>
      </c>
      <c r="EP8" s="93">
        <v>20</v>
      </c>
      <c r="EQ8" s="93">
        <v>122</v>
      </c>
      <c r="ER8" s="93">
        <v>31</v>
      </c>
      <c r="ES8" s="93">
        <v>61</v>
      </c>
      <c r="ET8" s="93">
        <v>1</v>
      </c>
      <c r="EU8" s="93">
        <v>0</v>
      </c>
      <c r="EV8" s="93">
        <v>11</v>
      </c>
      <c r="EW8" s="93">
        <v>0</v>
      </c>
      <c r="EX8" s="93">
        <v>0</v>
      </c>
      <c r="EY8" s="93">
        <v>0</v>
      </c>
      <c r="EZ8" s="93">
        <v>0</v>
      </c>
      <c r="FA8" s="93">
        <v>63</v>
      </c>
      <c r="FB8" s="93">
        <v>0</v>
      </c>
      <c r="FC8" s="93">
        <v>0</v>
      </c>
      <c r="FD8" s="93">
        <v>0</v>
      </c>
      <c r="FE8" s="93">
        <v>0</v>
      </c>
      <c r="FF8" s="278">
        <f>+SUM(BZ8,CB8,CD8,CF8,CH8,CJ8,CL8,CN8,CP8,CR8,CT8,CV8,CX8,CZ8,DB8,DD8,DF8,DH8,DJ8,DL8,DN8,DP8,DR8,DT8,DV8,DX8,DZ8,EB8,ED8,EF8,EH8,EJ8,EL8,EN8,EP8,ER8,ET8,EV8,EX8,EZ8,FB8,FD8)</f>
        <v>753</v>
      </c>
      <c r="FG8" s="278">
        <f>SUM(CA8,CC8,CE8,CG8,CI8,CK8,CM8,CO8,CQ8,CS8,CU8,CW8,CY8,DA8,DC8,DE8,DG8,DI8,DK8,DM8,DO8,DQ8,DS8,DU8,DW8,DY8,EA8,EC8,EE8,EG8,EI8,EK8,EM8,EO8,EQ8,ES8,EU8,EW8,EY8,FA8,FC8,FE8)</f>
        <v>943</v>
      </c>
      <c r="FH8" s="276">
        <f>+SUM(FF8:FG8)</f>
        <v>1696</v>
      </c>
      <c r="FI8" s="276">
        <f t="shared" ref="FI8:FI37" si="1">SUM(M8,AF8,BY8,FH8)</f>
        <v>4391</v>
      </c>
      <c r="FJ8" s="858"/>
      <c r="FK8" s="858"/>
      <c r="FL8" s="858"/>
      <c r="FM8" s="858"/>
      <c r="FN8" s="858"/>
      <c r="FO8" s="858"/>
      <c r="FP8" s="858"/>
      <c r="FQ8" s="858"/>
      <c r="FR8" s="858"/>
      <c r="FS8" s="858"/>
      <c r="FT8" s="858"/>
      <c r="FU8" s="858"/>
    </row>
    <row r="9" spans="1:178" ht="30" customHeight="1">
      <c r="A9" s="258" t="s">
        <v>1453</v>
      </c>
      <c r="B9" s="272" t="s">
        <v>456</v>
      </c>
      <c r="C9" s="272">
        <v>3</v>
      </c>
      <c r="D9" s="93">
        <v>7</v>
      </c>
      <c r="E9" s="272">
        <v>1</v>
      </c>
      <c r="F9" s="93">
        <v>2</v>
      </c>
      <c r="G9" s="272">
        <v>0</v>
      </c>
      <c r="H9" s="93">
        <v>3</v>
      </c>
      <c r="I9" s="272">
        <v>25</v>
      </c>
      <c r="J9" s="272">
        <v>12</v>
      </c>
      <c r="K9" s="273">
        <f t="shared" ref="K9:L55" si="2">+SUM(C9,E9,G9,I9)</f>
        <v>29</v>
      </c>
      <c r="L9" s="273">
        <f t="shared" si="2"/>
        <v>24</v>
      </c>
      <c r="M9" s="274">
        <f t="shared" ref="M9:M67" si="3">+SUM(K9:L9)</f>
        <v>53</v>
      </c>
      <c r="N9" s="272">
        <v>6</v>
      </c>
      <c r="O9" s="272">
        <v>0</v>
      </c>
      <c r="P9" s="272">
        <v>2</v>
      </c>
      <c r="Q9" s="272">
        <v>13</v>
      </c>
      <c r="R9" s="272">
        <v>2</v>
      </c>
      <c r="S9" s="275">
        <v>0</v>
      </c>
      <c r="T9" s="272">
        <v>1</v>
      </c>
      <c r="U9" s="272">
        <v>0</v>
      </c>
      <c r="V9" s="272">
        <v>0</v>
      </c>
      <c r="W9" s="272">
        <v>1</v>
      </c>
      <c r="X9" s="272">
        <v>0</v>
      </c>
      <c r="Y9" s="272">
        <v>0</v>
      </c>
      <c r="Z9" s="272">
        <v>0</v>
      </c>
      <c r="AA9" s="272">
        <v>7</v>
      </c>
      <c r="AB9" s="272">
        <v>4</v>
      </c>
      <c r="AC9" s="272">
        <v>4</v>
      </c>
      <c r="AD9" s="273">
        <f t="shared" ref="AD9:AD39" si="4">+SUM(N9,P9,R9,T9,V9,X9,Z9,AB9)</f>
        <v>15</v>
      </c>
      <c r="AE9" s="273">
        <f t="shared" ref="AE9:AE67" si="5">+SUM(O9,Q9,S9,U9,W9,Y9,AA9,AC9)</f>
        <v>25</v>
      </c>
      <c r="AF9" s="276">
        <f t="shared" ref="AF9:AF67" si="6">+SUM(AD9:AE9)</f>
        <v>40</v>
      </c>
      <c r="AG9" s="93">
        <v>0</v>
      </c>
      <c r="AH9" s="93">
        <v>0</v>
      </c>
      <c r="AI9" s="93">
        <v>0</v>
      </c>
      <c r="AJ9" s="93">
        <v>0</v>
      </c>
      <c r="AK9" s="93">
        <v>0</v>
      </c>
      <c r="AL9" s="93">
        <v>4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0</v>
      </c>
      <c r="AS9" s="93">
        <v>0</v>
      </c>
      <c r="AT9" s="93">
        <v>0</v>
      </c>
      <c r="AU9" s="93">
        <v>0</v>
      </c>
      <c r="AV9" s="93">
        <v>0</v>
      </c>
      <c r="AW9" s="93">
        <v>0</v>
      </c>
      <c r="AX9" s="93">
        <v>0</v>
      </c>
      <c r="AY9" s="93">
        <v>0</v>
      </c>
      <c r="AZ9" s="93">
        <v>0</v>
      </c>
      <c r="BA9" s="93">
        <v>0</v>
      </c>
      <c r="BB9" s="93">
        <v>0</v>
      </c>
      <c r="BC9" s="93">
        <v>0</v>
      </c>
      <c r="BD9" s="93">
        <v>0</v>
      </c>
      <c r="BE9" s="93">
        <v>0</v>
      </c>
      <c r="BF9" s="93">
        <v>0</v>
      </c>
      <c r="BG9" s="93">
        <v>0</v>
      </c>
      <c r="BH9" s="93">
        <v>0</v>
      </c>
      <c r="BI9" s="277">
        <v>0</v>
      </c>
      <c r="BJ9" s="93">
        <v>0</v>
      </c>
      <c r="BK9" s="93">
        <v>0</v>
      </c>
      <c r="BL9" s="93">
        <v>0</v>
      </c>
      <c r="BM9" s="93">
        <v>0</v>
      </c>
      <c r="BN9" s="93">
        <v>0</v>
      </c>
      <c r="BO9" s="93">
        <v>0</v>
      </c>
      <c r="BP9" s="93">
        <v>0</v>
      </c>
      <c r="BQ9" s="93">
        <v>0</v>
      </c>
      <c r="BR9" s="93">
        <v>0</v>
      </c>
      <c r="BS9" s="93">
        <v>0</v>
      </c>
      <c r="BT9" s="93">
        <v>0</v>
      </c>
      <c r="BU9" s="93">
        <v>2</v>
      </c>
      <c r="BV9" s="93">
        <v>0</v>
      </c>
      <c r="BW9" s="278">
        <f>+SUM(AG9,AI9,AK9,AM9,AO9,AQ9,AS9,AU9,AW9,AY9,BA9,BC9,BE9,BG9,BI9,BK9,BM9,BO9,BQ9,BS9,BU9)</f>
        <v>2</v>
      </c>
      <c r="BX9" s="278">
        <f t="shared" si="0"/>
        <v>4</v>
      </c>
      <c r="BY9" s="276">
        <f t="shared" ref="BY9:BY67" si="7">+SUM(BW9:BX9)</f>
        <v>6</v>
      </c>
      <c r="BZ9" s="93">
        <v>0</v>
      </c>
      <c r="CA9" s="93">
        <v>0</v>
      </c>
      <c r="CB9" s="93">
        <v>0</v>
      </c>
      <c r="CC9" s="93">
        <v>0</v>
      </c>
      <c r="CD9" s="93">
        <v>0</v>
      </c>
      <c r="CE9" s="93">
        <v>0</v>
      </c>
      <c r="CF9" s="93">
        <v>0</v>
      </c>
      <c r="CG9" s="93">
        <v>0</v>
      </c>
      <c r="CH9" s="93">
        <v>0</v>
      </c>
      <c r="CI9" s="93">
        <v>0</v>
      </c>
      <c r="CJ9" s="93">
        <v>0</v>
      </c>
      <c r="CK9" s="93">
        <v>0</v>
      </c>
      <c r="CL9" s="93">
        <v>0</v>
      </c>
      <c r="CM9" s="93">
        <v>0</v>
      </c>
      <c r="CN9" s="93">
        <v>0</v>
      </c>
      <c r="CO9" s="93">
        <v>0</v>
      </c>
      <c r="CP9" s="93">
        <v>0</v>
      </c>
      <c r="CQ9" s="93">
        <v>0</v>
      </c>
      <c r="CR9" s="93">
        <v>0</v>
      </c>
      <c r="CS9" s="93">
        <v>0</v>
      </c>
      <c r="CT9" s="93">
        <v>0</v>
      </c>
      <c r="CU9" s="93">
        <v>0</v>
      </c>
      <c r="CV9" s="93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93">
        <v>0</v>
      </c>
      <c r="DE9" s="93">
        <v>0</v>
      </c>
      <c r="DF9" s="93">
        <v>0</v>
      </c>
      <c r="DG9" s="93">
        <v>0</v>
      </c>
      <c r="DH9" s="93">
        <v>0</v>
      </c>
      <c r="DI9" s="93">
        <v>0</v>
      </c>
      <c r="DJ9" s="93">
        <v>0</v>
      </c>
      <c r="DK9" s="93">
        <v>0</v>
      </c>
      <c r="DL9" s="93">
        <v>0</v>
      </c>
      <c r="DM9" s="93">
        <v>0</v>
      </c>
      <c r="DN9" s="93">
        <v>0</v>
      </c>
      <c r="DO9" s="93">
        <v>0</v>
      </c>
      <c r="DP9" s="93">
        <v>0</v>
      </c>
      <c r="DQ9" s="93">
        <v>0</v>
      </c>
      <c r="DR9" s="93">
        <v>0</v>
      </c>
      <c r="DS9" s="93">
        <v>0</v>
      </c>
      <c r="DT9" s="93">
        <v>0</v>
      </c>
      <c r="DU9" s="93">
        <v>0</v>
      </c>
      <c r="DV9" s="93">
        <v>0</v>
      </c>
      <c r="DW9" s="93">
        <v>0</v>
      </c>
      <c r="DX9" s="93">
        <v>0</v>
      </c>
      <c r="DY9" s="93">
        <v>0</v>
      </c>
      <c r="DZ9" s="93">
        <v>0</v>
      </c>
      <c r="EA9" s="93">
        <v>0</v>
      </c>
      <c r="EB9" s="93">
        <v>0</v>
      </c>
      <c r="EC9" s="93">
        <v>0</v>
      </c>
      <c r="ED9" s="93">
        <v>0</v>
      </c>
      <c r="EE9" s="93">
        <v>0</v>
      </c>
      <c r="EF9" s="93">
        <v>0</v>
      </c>
      <c r="EG9" s="93">
        <v>0</v>
      </c>
      <c r="EH9" s="93">
        <v>0</v>
      </c>
      <c r="EI9" s="93">
        <v>0</v>
      </c>
      <c r="EJ9" s="93">
        <v>0</v>
      </c>
      <c r="EK9" s="93">
        <v>0</v>
      </c>
      <c r="EL9" s="93">
        <v>0</v>
      </c>
      <c r="EM9" s="93">
        <v>0</v>
      </c>
      <c r="EN9" s="93">
        <v>0</v>
      </c>
      <c r="EO9" s="93">
        <v>0</v>
      </c>
      <c r="EP9" s="93">
        <v>0</v>
      </c>
      <c r="EQ9" s="93">
        <v>0</v>
      </c>
      <c r="ER9" s="93">
        <v>0</v>
      </c>
      <c r="ES9" s="93">
        <v>0</v>
      </c>
      <c r="ET9" s="93">
        <v>0</v>
      </c>
      <c r="EU9" s="93">
        <v>0</v>
      </c>
      <c r="EV9" s="93">
        <v>0</v>
      </c>
      <c r="EW9" s="93">
        <v>0</v>
      </c>
      <c r="EX9" s="93">
        <v>0</v>
      </c>
      <c r="EY9" s="93">
        <v>0</v>
      </c>
      <c r="EZ9" s="93">
        <v>0</v>
      </c>
      <c r="FA9" s="93">
        <v>0</v>
      </c>
      <c r="FB9" s="93">
        <v>0</v>
      </c>
      <c r="FC9" s="93">
        <v>0</v>
      </c>
      <c r="FD9" s="93">
        <v>0</v>
      </c>
      <c r="FE9" s="93">
        <v>0</v>
      </c>
      <c r="FF9" s="278">
        <f t="shared" ref="FF9:FF67" si="8">+SUM(BZ9,CB9,CD9,CF9,CH9,CJ9,CL9,CN9,CP9,CR9,CT9,CV9,CX9,CZ9,DB9,DD9,DF9,DH9,DJ9,DL9,DN9,DP9,DR9,DT9,DV9,DX9,DZ9,EB9,ED9,EF9,EH9,EJ9,EL9,EN9,EP9,ER9,ET9,EV9,EX9,EZ9,FB9,FD9)</f>
        <v>0</v>
      </c>
      <c r="FG9" s="278">
        <f t="shared" ref="FG9:FG67" si="9">SUM(CA9,CC9,CE9,CG9,CI9,CK9,CM9,CO9,CQ9,CS9,CU9,CW9,CY9,DA9,DC9,DE9,DG9,DI9,DK9,DM9,DO9,DQ9,DS9,DU9,DW9,DY9,EA9,EC9,EE9,EG9,EI9,EK9,EM9,EO9,EQ9,ES9,EU9,EW9,EY9,FA9,FC9,FE9)</f>
        <v>0</v>
      </c>
      <c r="FH9" s="276">
        <f>+SUM(FF9:FG9)</f>
        <v>0</v>
      </c>
      <c r="FI9" s="276">
        <f t="shared" si="1"/>
        <v>99</v>
      </c>
      <c r="FJ9" s="858"/>
      <c r="FK9" s="858"/>
      <c r="FL9" s="858"/>
      <c r="FM9" s="858"/>
      <c r="FN9" s="858"/>
      <c r="FO9" s="858"/>
      <c r="FP9" s="858"/>
      <c r="FQ9" s="858"/>
      <c r="FR9" s="858"/>
      <c r="FS9" s="858"/>
      <c r="FT9" s="858"/>
      <c r="FU9" s="858"/>
    </row>
    <row r="10" spans="1:178" ht="30" customHeight="1">
      <c r="A10" s="258" t="s">
        <v>29</v>
      </c>
      <c r="B10" s="272" t="s">
        <v>456</v>
      </c>
      <c r="C10" s="272">
        <v>68</v>
      </c>
      <c r="D10" s="93">
        <v>48</v>
      </c>
      <c r="E10" s="272">
        <v>25</v>
      </c>
      <c r="F10" s="93">
        <v>33</v>
      </c>
      <c r="G10" s="272">
        <v>28</v>
      </c>
      <c r="H10" s="93">
        <v>43</v>
      </c>
      <c r="I10" s="272">
        <v>158</v>
      </c>
      <c r="J10" s="272">
        <v>152</v>
      </c>
      <c r="K10" s="273">
        <f t="shared" si="2"/>
        <v>279</v>
      </c>
      <c r="L10" s="273">
        <f t="shared" si="2"/>
        <v>276</v>
      </c>
      <c r="M10" s="274">
        <f t="shared" si="3"/>
        <v>555</v>
      </c>
      <c r="N10" s="272">
        <v>75</v>
      </c>
      <c r="O10" s="272">
        <v>53</v>
      </c>
      <c r="P10" s="272">
        <v>44</v>
      </c>
      <c r="Q10" s="272">
        <v>75</v>
      </c>
      <c r="R10" s="272">
        <v>17</v>
      </c>
      <c r="S10" s="275">
        <v>4</v>
      </c>
      <c r="T10" s="272">
        <v>3</v>
      </c>
      <c r="U10" s="272">
        <v>0</v>
      </c>
      <c r="V10" s="272">
        <v>1</v>
      </c>
      <c r="W10" s="272">
        <v>2</v>
      </c>
      <c r="X10" s="272">
        <v>1</v>
      </c>
      <c r="Y10" s="272">
        <v>0</v>
      </c>
      <c r="Z10" s="272">
        <v>0</v>
      </c>
      <c r="AA10" s="272">
        <v>156</v>
      </c>
      <c r="AB10" s="272">
        <v>27</v>
      </c>
      <c r="AC10" s="272">
        <v>28</v>
      </c>
      <c r="AD10" s="273">
        <f t="shared" si="4"/>
        <v>168</v>
      </c>
      <c r="AE10" s="273">
        <f t="shared" si="5"/>
        <v>318</v>
      </c>
      <c r="AF10" s="276">
        <f t="shared" si="6"/>
        <v>486</v>
      </c>
      <c r="AG10" s="93">
        <v>0</v>
      </c>
      <c r="AH10" s="93">
        <v>1</v>
      </c>
      <c r="AI10" s="93">
        <v>0</v>
      </c>
      <c r="AJ10" s="93">
        <v>0</v>
      </c>
      <c r="AK10" s="93">
        <v>2</v>
      </c>
      <c r="AL10" s="93">
        <v>1</v>
      </c>
      <c r="AM10" s="93">
        <v>3</v>
      </c>
      <c r="AN10" s="93">
        <v>37</v>
      </c>
      <c r="AO10" s="93">
        <v>0</v>
      </c>
      <c r="AP10" s="93">
        <v>17</v>
      </c>
      <c r="AQ10" s="93">
        <v>0</v>
      </c>
      <c r="AR10" s="93">
        <v>0</v>
      </c>
      <c r="AS10" s="93">
        <v>4</v>
      </c>
      <c r="AT10" s="93">
        <v>2</v>
      </c>
      <c r="AU10" s="93">
        <v>0</v>
      </c>
      <c r="AV10" s="93">
        <v>0</v>
      </c>
      <c r="AW10" s="93">
        <v>0</v>
      </c>
      <c r="AX10" s="93">
        <v>0</v>
      </c>
      <c r="AY10" s="93">
        <v>20</v>
      </c>
      <c r="AZ10" s="93">
        <v>12</v>
      </c>
      <c r="BA10" s="93">
        <v>8</v>
      </c>
      <c r="BB10" s="93">
        <v>0</v>
      </c>
      <c r="BC10" s="93">
        <v>0</v>
      </c>
      <c r="BD10" s="93">
        <v>0</v>
      </c>
      <c r="BE10" s="93">
        <v>22</v>
      </c>
      <c r="BF10" s="93">
        <v>10</v>
      </c>
      <c r="BG10" s="93">
        <v>6</v>
      </c>
      <c r="BH10" s="93">
        <v>6</v>
      </c>
      <c r="BI10" s="277">
        <v>0</v>
      </c>
      <c r="BJ10" s="93">
        <v>0</v>
      </c>
      <c r="BK10" s="93">
        <v>0</v>
      </c>
      <c r="BL10" s="93">
        <v>0</v>
      </c>
      <c r="BM10" s="93">
        <v>0</v>
      </c>
      <c r="BN10" s="93">
        <v>17</v>
      </c>
      <c r="BO10" s="93">
        <v>0</v>
      </c>
      <c r="BP10" s="93">
        <v>0</v>
      </c>
      <c r="BQ10" s="93">
        <v>1</v>
      </c>
      <c r="BR10" s="93">
        <v>0</v>
      </c>
      <c r="BS10" s="93">
        <v>4</v>
      </c>
      <c r="BT10" s="93">
        <v>1</v>
      </c>
      <c r="BU10" s="93">
        <v>125</v>
      </c>
      <c r="BV10" s="93">
        <v>0</v>
      </c>
      <c r="BW10" s="278">
        <f t="shared" ref="BW10:BW67" si="10">+SUM(AG10,AI10,AK10,AM10,AO10,AQ10,AS10,AU10,AW10,AY10,BA10,BC10,BE10,BG10,BI10,BK10,BM10,BO10,BQ10,BS10,BU10)</f>
        <v>195</v>
      </c>
      <c r="BX10" s="278">
        <f t="shared" si="0"/>
        <v>104</v>
      </c>
      <c r="BY10" s="276">
        <f t="shared" si="7"/>
        <v>299</v>
      </c>
      <c r="BZ10" s="93">
        <v>0</v>
      </c>
      <c r="CA10" s="93">
        <v>0</v>
      </c>
      <c r="CB10" s="93">
        <v>7</v>
      </c>
      <c r="CC10" s="93">
        <v>16</v>
      </c>
      <c r="CD10" s="93">
        <v>10</v>
      </c>
      <c r="CE10" s="93">
        <v>17</v>
      </c>
      <c r="CF10" s="93">
        <v>0</v>
      </c>
      <c r="CG10" s="93">
        <v>0</v>
      </c>
      <c r="CH10" s="93">
        <v>60</v>
      </c>
      <c r="CI10" s="93">
        <v>0</v>
      </c>
      <c r="CJ10" s="93">
        <v>58</v>
      </c>
      <c r="CK10" s="93">
        <v>0</v>
      </c>
      <c r="CL10" s="93">
        <v>0</v>
      </c>
      <c r="CM10" s="93">
        <v>0</v>
      </c>
      <c r="CN10" s="93">
        <v>0</v>
      </c>
      <c r="CO10" s="93">
        <v>0</v>
      </c>
      <c r="CP10" s="93">
        <v>0</v>
      </c>
      <c r="CQ10" s="93">
        <v>0</v>
      </c>
      <c r="CR10" s="93">
        <v>0</v>
      </c>
      <c r="CS10" s="93">
        <v>0</v>
      </c>
      <c r="CT10" s="93">
        <v>1</v>
      </c>
      <c r="CU10" s="93">
        <v>1</v>
      </c>
      <c r="CV10" s="93">
        <v>0</v>
      </c>
      <c r="CW10" s="93">
        <v>0</v>
      </c>
      <c r="CX10" s="93">
        <v>0</v>
      </c>
      <c r="CY10" s="93">
        <v>0</v>
      </c>
      <c r="CZ10" s="93">
        <v>35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11</v>
      </c>
      <c r="DG10" s="93">
        <v>15</v>
      </c>
      <c r="DH10" s="93">
        <v>39</v>
      </c>
      <c r="DI10" s="93">
        <v>59</v>
      </c>
      <c r="DJ10" s="93">
        <v>0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  <c r="DQ10" s="93">
        <v>0</v>
      </c>
      <c r="DR10" s="93">
        <v>12</v>
      </c>
      <c r="DS10" s="93">
        <v>11</v>
      </c>
      <c r="DT10" s="93">
        <v>0</v>
      </c>
      <c r="DU10" s="93">
        <v>0</v>
      </c>
      <c r="DV10" s="93">
        <v>11</v>
      </c>
      <c r="DW10" s="93">
        <v>2</v>
      </c>
      <c r="DX10" s="93">
        <v>0</v>
      </c>
      <c r="DY10" s="93">
        <v>0</v>
      </c>
      <c r="DZ10" s="93">
        <v>0</v>
      </c>
      <c r="EA10" s="93">
        <v>0</v>
      </c>
      <c r="EB10" s="93">
        <v>0</v>
      </c>
      <c r="EC10" s="93">
        <v>0</v>
      </c>
      <c r="ED10" s="93">
        <v>1</v>
      </c>
      <c r="EE10" s="93">
        <v>0</v>
      </c>
      <c r="EF10" s="93">
        <v>0</v>
      </c>
      <c r="EG10" s="93">
        <v>0</v>
      </c>
      <c r="EH10" s="93">
        <v>0</v>
      </c>
      <c r="EI10" s="93">
        <v>0</v>
      </c>
      <c r="EJ10" s="93">
        <v>2</v>
      </c>
      <c r="EK10" s="93">
        <v>20</v>
      </c>
      <c r="EL10" s="93">
        <v>8</v>
      </c>
      <c r="EM10" s="93">
        <v>39</v>
      </c>
      <c r="EN10" s="93">
        <v>16</v>
      </c>
      <c r="EO10" s="93">
        <v>0</v>
      </c>
      <c r="EP10" s="93">
        <v>29</v>
      </c>
      <c r="EQ10" s="93">
        <v>0</v>
      </c>
      <c r="ER10" s="93">
        <v>0</v>
      </c>
      <c r="ES10" s="93">
        <v>0</v>
      </c>
      <c r="ET10" s="93">
        <v>0</v>
      </c>
      <c r="EU10" s="93">
        <v>0</v>
      </c>
      <c r="EV10" s="93">
        <v>10</v>
      </c>
      <c r="EW10" s="93">
        <v>1</v>
      </c>
      <c r="EX10" s="93">
        <v>20</v>
      </c>
      <c r="EY10" s="93">
        <v>17</v>
      </c>
      <c r="EZ10" s="93">
        <v>0</v>
      </c>
      <c r="FA10" s="93">
        <v>0</v>
      </c>
      <c r="FB10" s="93">
        <v>15</v>
      </c>
      <c r="FC10" s="93">
        <v>17</v>
      </c>
      <c r="FD10" s="93">
        <v>0</v>
      </c>
      <c r="FE10" s="93">
        <v>6</v>
      </c>
      <c r="FF10" s="278">
        <f t="shared" si="8"/>
        <v>345</v>
      </c>
      <c r="FG10" s="278">
        <f t="shared" si="9"/>
        <v>221</v>
      </c>
      <c r="FH10" s="276">
        <f t="shared" ref="FH10:FH67" si="11">+SUM(FF10:FG10)</f>
        <v>566</v>
      </c>
      <c r="FI10" s="276">
        <f t="shared" si="1"/>
        <v>1906</v>
      </c>
      <c r="FJ10" s="858"/>
      <c r="FK10" s="858"/>
      <c r="FL10" s="858"/>
      <c r="FM10" s="858"/>
      <c r="FN10" s="858"/>
      <c r="FO10" s="858"/>
      <c r="FP10" s="858"/>
      <c r="FQ10" s="858"/>
      <c r="FR10" s="858"/>
      <c r="FS10" s="858"/>
      <c r="FT10" s="858"/>
      <c r="FU10" s="858"/>
    </row>
    <row r="11" spans="1:178" ht="30" customHeight="1">
      <c r="A11" s="258" t="s">
        <v>31</v>
      </c>
      <c r="B11" s="272" t="s">
        <v>456</v>
      </c>
      <c r="C11" s="272">
        <v>43</v>
      </c>
      <c r="D11" s="93">
        <v>50</v>
      </c>
      <c r="E11" s="272">
        <v>17</v>
      </c>
      <c r="F11" s="93">
        <v>25</v>
      </c>
      <c r="G11" s="272">
        <v>17</v>
      </c>
      <c r="H11" s="93">
        <v>30</v>
      </c>
      <c r="I11" s="272">
        <v>94</v>
      </c>
      <c r="J11" s="272">
        <v>118</v>
      </c>
      <c r="K11" s="273">
        <f t="shared" si="2"/>
        <v>171</v>
      </c>
      <c r="L11" s="273">
        <f t="shared" si="2"/>
        <v>223</v>
      </c>
      <c r="M11" s="274">
        <f t="shared" si="3"/>
        <v>394</v>
      </c>
      <c r="N11" s="272">
        <v>61</v>
      </c>
      <c r="O11" s="272">
        <v>64</v>
      </c>
      <c r="P11" s="272">
        <v>39</v>
      </c>
      <c r="Q11" s="272">
        <v>63</v>
      </c>
      <c r="R11" s="272">
        <v>14</v>
      </c>
      <c r="S11" s="275">
        <v>3</v>
      </c>
      <c r="T11" s="272">
        <v>0</v>
      </c>
      <c r="U11" s="272">
        <v>0</v>
      </c>
      <c r="V11" s="272">
        <v>1</v>
      </c>
      <c r="W11" s="272">
        <v>1</v>
      </c>
      <c r="X11" s="272">
        <v>1</v>
      </c>
      <c r="Y11" s="272">
        <v>0</v>
      </c>
      <c r="Z11" s="272">
        <v>0</v>
      </c>
      <c r="AA11" s="272">
        <v>119</v>
      </c>
      <c r="AB11" s="272">
        <v>32</v>
      </c>
      <c r="AC11" s="272">
        <v>37</v>
      </c>
      <c r="AD11" s="273">
        <f t="shared" si="4"/>
        <v>148</v>
      </c>
      <c r="AE11" s="273">
        <f t="shared" si="5"/>
        <v>287</v>
      </c>
      <c r="AF11" s="276">
        <f t="shared" si="6"/>
        <v>435</v>
      </c>
      <c r="AG11" s="93">
        <v>19</v>
      </c>
      <c r="AH11" s="93">
        <v>28</v>
      </c>
      <c r="AI11" s="93">
        <v>39</v>
      </c>
      <c r="AJ11" s="93">
        <v>0</v>
      </c>
      <c r="AK11" s="93">
        <v>0</v>
      </c>
      <c r="AL11" s="93">
        <v>0</v>
      </c>
      <c r="AM11" s="93">
        <v>21</v>
      </c>
      <c r="AN11" s="93">
        <v>16</v>
      </c>
      <c r="AO11" s="93">
        <v>0</v>
      </c>
      <c r="AP11" s="93">
        <v>0</v>
      </c>
      <c r="AQ11" s="93">
        <v>0</v>
      </c>
      <c r="AR11" s="93">
        <v>0</v>
      </c>
      <c r="AS11" s="93">
        <v>19</v>
      </c>
      <c r="AT11" s="93">
        <v>5</v>
      </c>
      <c r="AU11" s="93">
        <v>0</v>
      </c>
      <c r="AV11" s="93">
        <v>0</v>
      </c>
      <c r="AW11" s="93">
        <v>3</v>
      </c>
      <c r="AX11" s="93">
        <v>1</v>
      </c>
      <c r="AY11" s="93">
        <v>0</v>
      </c>
      <c r="AZ11" s="93">
        <v>0</v>
      </c>
      <c r="BA11" s="93">
        <v>3</v>
      </c>
      <c r="BB11" s="93">
        <v>1</v>
      </c>
      <c r="BC11" s="93">
        <v>0</v>
      </c>
      <c r="BD11" s="93">
        <v>0</v>
      </c>
      <c r="BE11" s="93">
        <v>25</v>
      </c>
      <c r="BF11" s="93">
        <v>9</v>
      </c>
      <c r="BG11" s="93">
        <v>0</v>
      </c>
      <c r="BH11" s="93">
        <v>0</v>
      </c>
      <c r="BI11" s="277">
        <v>36</v>
      </c>
      <c r="BJ11" s="93">
        <v>8</v>
      </c>
      <c r="BK11" s="93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1</v>
      </c>
      <c r="BS11" s="93">
        <v>5</v>
      </c>
      <c r="BT11" s="93">
        <v>5</v>
      </c>
      <c r="BU11" s="93">
        <v>50</v>
      </c>
      <c r="BV11" s="93">
        <v>0</v>
      </c>
      <c r="BW11" s="278">
        <f t="shared" si="10"/>
        <v>220</v>
      </c>
      <c r="BX11" s="278">
        <f t="shared" si="0"/>
        <v>74</v>
      </c>
      <c r="BY11" s="276">
        <f t="shared" si="7"/>
        <v>294</v>
      </c>
      <c r="BZ11" s="93">
        <v>0</v>
      </c>
      <c r="CA11" s="93">
        <v>0</v>
      </c>
      <c r="CB11" s="93">
        <v>2</v>
      </c>
      <c r="CC11" s="93">
        <v>0</v>
      </c>
      <c r="CD11" s="93">
        <v>15</v>
      </c>
      <c r="CE11" s="93">
        <v>17</v>
      </c>
      <c r="CF11" s="93">
        <v>0</v>
      </c>
      <c r="CG11" s="93">
        <v>0</v>
      </c>
      <c r="CH11" s="93">
        <v>14</v>
      </c>
      <c r="CI11" s="93">
        <v>0</v>
      </c>
      <c r="CJ11" s="93">
        <v>112</v>
      </c>
      <c r="CK11" s="93">
        <v>134</v>
      </c>
      <c r="CL11" s="93">
        <v>0</v>
      </c>
      <c r="CM11" s="93">
        <v>0</v>
      </c>
      <c r="CN11" s="93">
        <v>36</v>
      </c>
      <c r="CO11" s="93">
        <v>33</v>
      </c>
      <c r="CP11" s="93">
        <v>1</v>
      </c>
      <c r="CQ11" s="93">
        <v>0</v>
      </c>
      <c r="CR11" s="93">
        <v>0</v>
      </c>
      <c r="CS11" s="93">
        <v>0</v>
      </c>
      <c r="CT11" s="93">
        <v>10</v>
      </c>
      <c r="CU11" s="93">
        <v>27</v>
      </c>
      <c r="CV11" s="93">
        <v>0</v>
      </c>
      <c r="CW11" s="93">
        <v>0</v>
      </c>
      <c r="CX11" s="93">
        <v>30</v>
      </c>
      <c r="CY11" s="93">
        <v>0</v>
      </c>
      <c r="CZ11" s="93">
        <v>222</v>
      </c>
      <c r="DA11" s="93">
        <v>69</v>
      </c>
      <c r="DB11" s="93">
        <v>2</v>
      </c>
      <c r="DC11" s="93">
        <v>0</v>
      </c>
      <c r="DD11" s="93">
        <v>0</v>
      </c>
      <c r="DE11" s="93">
        <v>0</v>
      </c>
      <c r="DF11" s="93">
        <v>0</v>
      </c>
      <c r="DG11" s="93">
        <v>0</v>
      </c>
      <c r="DH11" s="93">
        <v>0</v>
      </c>
      <c r="DI11" s="93">
        <v>0</v>
      </c>
      <c r="DJ11" s="93">
        <v>0</v>
      </c>
      <c r="DK11" s="93">
        <v>0</v>
      </c>
      <c r="DL11" s="93">
        <v>0</v>
      </c>
      <c r="DM11" s="93">
        <v>0</v>
      </c>
      <c r="DN11" s="93">
        <v>0</v>
      </c>
      <c r="DO11" s="93">
        <v>0</v>
      </c>
      <c r="DP11" s="93">
        <v>0</v>
      </c>
      <c r="DQ11" s="93">
        <v>0</v>
      </c>
      <c r="DR11" s="93">
        <v>21</v>
      </c>
      <c r="DS11" s="93">
        <v>0</v>
      </c>
      <c r="DT11" s="93">
        <v>0</v>
      </c>
      <c r="DU11" s="93">
        <v>0</v>
      </c>
      <c r="DV11" s="93">
        <v>0</v>
      </c>
      <c r="DW11" s="93">
        <v>4</v>
      </c>
      <c r="DX11" s="93">
        <v>3</v>
      </c>
      <c r="DY11" s="93">
        <v>3</v>
      </c>
      <c r="DZ11" s="93">
        <v>0</v>
      </c>
      <c r="EA11" s="93">
        <v>0</v>
      </c>
      <c r="EB11" s="93">
        <v>0</v>
      </c>
      <c r="EC11" s="93">
        <v>0</v>
      </c>
      <c r="ED11" s="93">
        <v>0</v>
      </c>
      <c r="EE11" s="93">
        <v>102</v>
      </c>
      <c r="EF11" s="93">
        <v>116</v>
      </c>
      <c r="EG11" s="93">
        <v>132</v>
      </c>
      <c r="EH11" s="93">
        <v>0</v>
      </c>
      <c r="EI11" s="93">
        <v>0</v>
      </c>
      <c r="EJ11" s="93">
        <v>0</v>
      </c>
      <c r="EK11" s="93">
        <v>19</v>
      </c>
      <c r="EL11" s="93">
        <v>0</v>
      </c>
      <c r="EM11" s="93">
        <v>16</v>
      </c>
      <c r="EN11" s="93">
        <v>14</v>
      </c>
      <c r="EO11" s="93">
        <v>61</v>
      </c>
      <c r="EP11" s="93">
        <v>11</v>
      </c>
      <c r="EQ11" s="93">
        <v>0</v>
      </c>
      <c r="ER11" s="93">
        <v>4</v>
      </c>
      <c r="ES11" s="93">
        <v>0</v>
      </c>
      <c r="ET11" s="93">
        <v>0</v>
      </c>
      <c r="EU11" s="93">
        <v>0</v>
      </c>
      <c r="EV11" s="93">
        <v>1</v>
      </c>
      <c r="EW11" s="93">
        <v>20</v>
      </c>
      <c r="EX11" s="93">
        <v>0</v>
      </c>
      <c r="EY11" s="93">
        <v>0</v>
      </c>
      <c r="EZ11" s="93">
        <v>0</v>
      </c>
      <c r="FA11" s="93">
        <v>3</v>
      </c>
      <c r="FB11" s="93">
        <v>0</v>
      </c>
      <c r="FC11" s="93">
        <v>0</v>
      </c>
      <c r="FD11" s="93">
        <v>0</v>
      </c>
      <c r="FE11" s="93">
        <v>0</v>
      </c>
      <c r="FF11" s="278">
        <f t="shared" si="8"/>
        <v>614</v>
      </c>
      <c r="FG11" s="278">
        <f t="shared" si="9"/>
        <v>640</v>
      </c>
      <c r="FH11" s="276">
        <f>+SUM(FF11:FG11)</f>
        <v>1254</v>
      </c>
      <c r="FI11" s="276">
        <f t="shared" si="1"/>
        <v>2377</v>
      </c>
      <c r="FJ11" s="858"/>
      <c r="FK11" s="858"/>
      <c r="FL11" s="858"/>
      <c r="FM11" s="858"/>
      <c r="FN11" s="858"/>
      <c r="FO11" s="858"/>
      <c r="FP11" s="858"/>
      <c r="FQ11" s="858"/>
      <c r="FR11" s="858"/>
      <c r="FS11" s="858"/>
      <c r="FT11" s="858"/>
      <c r="FU11" s="858"/>
    </row>
    <row r="12" spans="1:178" ht="30" customHeight="1">
      <c r="A12" s="258" t="s">
        <v>24</v>
      </c>
      <c r="B12" s="272" t="s">
        <v>456</v>
      </c>
      <c r="C12" s="272">
        <v>55</v>
      </c>
      <c r="D12" s="93">
        <v>43</v>
      </c>
      <c r="E12" s="272">
        <v>23</v>
      </c>
      <c r="F12" s="93">
        <v>19</v>
      </c>
      <c r="G12" s="272">
        <v>13</v>
      </c>
      <c r="H12" s="93">
        <v>23</v>
      </c>
      <c r="I12" s="272">
        <v>124</v>
      </c>
      <c r="J12" s="272">
        <v>117</v>
      </c>
      <c r="K12" s="273">
        <f t="shared" si="2"/>
        <v>215</v>
      </c>
      <c r="L12" s="273">
        <f t="shared" si="2"/>
        <v>202</v>
      </c>
      <c r="M12" s="274">
        <f t="shared" si="3"/>
        <v>417</v>
      </c>
      <c r="N12" s="272">
        <v>60</v>
      </c>
      <c r="O12" s="272">
        <v>49</v>
      </c>
      <c r="P12" s="272">
        <v>48</v>
      </c>
      <c r="Q12" s="272">
        <v>56</v>
      </c>
      <c r="R12" s="272">
        <v>3</v>
      </c>
      <c r="S12" s="275">
        <v>2</v>
      </c>
      <c r="T12" s="272">
        <v>5</v>
      </c>
      <c r="U12" s="272">
        <v>2</v>
      </c>
      <c r="V12" s="272">
        <v>2</v>
      </c>
      <c r="W12" s="272">
        <v>0</v>
      </c>
      <c r="X12" s="272">
        <v>1</v>
      </c>
      <c r="Y12" s="272">
        <v>1</v>
      </c>
      <c r="Z12" s="272">
        <v>0</v>
      </c>
      <c r="AA12" s="272">
        <v>96</v>
      </c>
      <c r="AB12" s="272">
        <v>26</v>
      </c>
      <c r="AC12" s="272">
        <v>28</v>
      </c>
      <c r="AD12" s="273">
        <f t="shared" si="4"/>
        <v>145</v>
      </c>
      <c r="AE12" s="273">
        <f t="shared" si="5"/>
        <v>234</v>
      </c>
      <c r="AF12" s="276">
        <f t="shared" si="6"/>
        <v>379</v>
      </c>
      <c r="AG12" s="93">
        <v>13</v>
      </c>
      <c r="AH12" s="93">
        <v>44</v>
      </c>
      <c r="AI12" s="93">
        <v>1</v>
      </c>
      <c r="AJ12" s="93">
        <v>0</v>
      </c>
      <c r="AK12" s="93">
        <v>3</v>
      </c>
      <c r="AL12" s="93">
        <v>0</v>
      </c>
      <c r="AM12" s="93">
        <v>0</v>
      </c>
      <c r="AN12" s="93">
        <v>0</v>
      </c>
      <c r="AO12" s="93">
        <v>4</v>
      </c>
      <c r="AP12" s="93">
        <v>15</v>
      </c>
      <c r="AQ12" s="93">
        <v>2</v>
      </c>
      <c r="AR12" s="93">
        <v>34</v>
      </c>
      <c r="AS12" s="93">
        <v>0</v>
      </c>
      <c r="AT12" s="93">
        <v>0</v>
      </c>
      <c r="AU12" s="93">
        <v>20</v>
      </c>
      <c r="AV12" s="93">
        <v>28</v>
      </c>
      <c r="AW12" s="93">
        <v>1</v>
      </c>
      <c r="AX12" s="93">
        <v>5</v>
      </c>
      <c r="AY12" s="93">
        <v>1</v>
      </c>
      <c r="AZ12" s="93">
        <v>6</v>
      </c>
      <c r="BA12" s="93">
        <v>107</v>
      </c>
      <c r="BB12" s="93">
        <v>93</v>
      </c>
      <c r="BC12" s="93">
        <v>63</v>
      </c>
      <c r="BD12" s="93">
        <v>175</v>
      </c>
      <c r="BE12" s="93">
        <v>4</v>
      </c>
      <c r="BF12" s="93">
        <v>0</v>
      </c>
      <c r="BG12" s="93">
        <v>6</v>
      </c>
      <c r="BH12" s="93">
        <v>30</v>
      </c>
      <c r="BI12" s="277">
        <v>7</v>
      </c>
      <c r="BJ12" s="93">
        <v>0</v>
      </c>
      <c r="BK12" s="93">
        <v>0</v>
      </c>
      <c r="BL12" s="93">
        <v>0</v>
      </c>
      <c r="BM12" s="93">
        <v>6</v>
      </c>
      <c r="BN12" s="93">
        <v>5</v>
      </c>
      <c r="BO12" s="93">
        <v>13</v>
      </c>
      <c r="BP12" s="93">
        <v>0</v>
      </c>
      <c r="BQ12" s="93">
        <v>0</v>
      </c>
      <c r="BR12" s="93">
        <v>0</v>
      </c>
      <c r="BS12" s="93">
        <v>1</v>
      </c>
      <c r="BT12" s="93">
        <v>0</v>
      </c>
      <c r="BU12" s="93">
        <v>80</v>
      </c>
      <c r="BV12" s="93">
        <v>0</v>
      </c>
      <c r="BW12" s="278">
        <f t="shared" si="10"/>
        <v>332</v>
      </c>
      <c r="BX12" s="278">
        <f t="shared" si="0"/>
        <v>435</v>
      </c>
      <c r="BY12" s="276">
        <f t="shared" si="7"/>
        <v>767</v>
      </c>
      <c r="BZ12" s="93">
        <v>0</v>
      </c>
      <c r="CA12" s="93">
        <v>0</v>
      </c>
      <c r="CB12" s="93">
        <v>0</v>
      </c>
      <c r="CC12" s="93">
        <v>0</v>
      </c>
      <c r="CD12" s="93">
        <v>0</v>
      </c>
      <c r="CE12" s="93">
        <v>0</v>
      </c>
      <c r="CF12" s="93">
        <v>0</v>
      </c>
      <c r="CG12" s="93">
        <v>0</v>
      </c>
      <c r="CH12" s="93">
        <v>34</v>
      </c>
      <c r="CI12" s="93">
        <v>0</v>
      </c>
      <c r="CJ12" s="93">
        <v>43</v>
      </c>
      <c r="CK12" s="93">
        <v>67</v>
      </c>
      <c r="CL12" s="93">
        <v>0</v>
      </c>
      <c r="CM12" s="93">
        <v>0</v>
      </c>
      <c r="CN12" s="93">
        <v>1</v>
      </c>
      <c r="CO12" s="93">
        <v>0</v>
      </c>
      <c r="CP12" s="93">
        <v>0</v>
      </c>
      <c r="CQ12" s="93">
        <v>0</v>
      </c>
      <c r="CR12" s="93">
        <v>0</v>
      </c>
      <c r="CS12" s="93">
        <v>2</v>
      </c>
      <c r="CT12" s="93">
        <v>13</v>
      </c>
      <c r="CU12" s="93">
        <v>0</v>
      </c>
      <c r="CV12" s="93">
        <v>41</v>
      </c>
      <c r="CW12" s="93">
        <v>31</v>
      </c>
      <c r="CX12" s="93">
        <v>0</v>
      </c>
      <c r="CY12" s="93">
        <v>0</v>
      </c>
      <c r="CZ12" s="93">
        <v>1</v>
      </c>
      <c r="DA12" s="93">
        <v>0</v>
      </c>
      <c r="DB12" s="93">
        <v>41</v>
      </c>
      <c r="DC12" s="93">
        <v>0</v>
      </c>
      <c r="DD12" s="93">
        <v>0</v>
      </c>
      <c r="DE12" s="93">
        <v>0</v>
      </c>
      <c r="DF12" s="93">
        <v>28</v>
      </c>
      <c r="DG12" s="93">
        <v>30</v>
      </c>
      <c r="DH12" s="93">
        <v>28</v>
      </c>
      <c r="DI12" s="93">
        <v>46</v>
      </c>
      <c r="DJ12" s="93">
        <v>0</v>
      </c>
      <c r="DK12" s="93">
        <v>0</v>
      </c>
      <c r="DL12" s="93">
        <v>0</v>
      </c>
      <c r="DM12" s="93">
        <v>0</v>
      </c>
      <c r="DN12" s="93">
        <v>0</v>
      </c>
      <c r="DO12" s="93">
        <v>0</v>
      </c>
      <c r="DP12" s="93">
        <v>0</v>
      </c>
      <c r="DQ12" s="93">
        <v>0</v>
      </c>
      <c r="DR12" s="93">
        <v>29</v>
      </c>
      <c r="DS12" s="93">
        <v>107</v>
      </c>
      <c r="DT12" s="93">
        <v>0</v>
      </c>
      <c r="DU12" s="93">
        <v>0</v>
      </c>
      <c r="DV12" s="93">
        <v>9</v>
      </c>
      <c r="DW12" s="93">
        <v>0</v>
      </c>
      <c r="DX12" s="93">
        <v>0</v>
      </c>
      <c r="DY12" s="93">
        <v>3</v>
      </c>
      <c r="DZ12" s="93">
        <v>13</v>
      </c>
      <c r="EA12" s="93">
        <v>3</v>
      </c>
      <c r="EB12" s="93">
        <v>0</v>
      </c>
      <c r="EC12" s="93">
        <v>0</v>
      </c>
      <c r="ED12" s="93">
        <v>0</v>
      </c>
      <c r="EE12" s="93">
        <v>0</v>
      </c>
      <c r="EF12" s="93">
        <v>0</v>
      </c>
      <c r="EG12" s="93">
        <v>15</v>
      </c>
      <c r="EH12" s="93">
        <v>0</v>
      </c>
      <c r="EI12" s="93">
        <v>0</v>
      </c>
      <c r="EJ12" s="93">
        <v>0</v>
      </c>
      <c r="EK12" s="93">
        <v>3</v>
      </c>
      <c r="EL12" s="93">
        <v>22</v>
      </c>
      <c r="EM12" s="93">
        <v>2</v>
      </c>
      <c r="EN12" s="93">
        <v>11</v>
      </c>
      <c r="EO12" s="93">
        <v>0</v>
      </c>
      <c r="EP12" s="93">
        <v>9</v>
      </c>
      <c r="EQ12" s="93">
        <v>0</v>
      </c>
      <c r="ER12" s="93">
        <v>0</v>
      </c>
      <c r="ES12" s="93">
        <v>0</v>
      </c>
      <c r="ET12" s="93">
        <v>0</v>
      </c>
      <c r="EU12" s="93">
        <v>0</v>
      </c>
      <c r="EV12" s="93">
        <v>24</v>
      </c>
      <c r="EW12" s="93">
        <v>0</v>
      </c>
      <c r="EX12" s="93">
        <v>0</v>
      </c>
      <c r="EY12" s="93">
        <v>0</v>
      </c>
      <c r="EZ12" s="93">
        <v>0</v>
      </c>
      <c r="FA12" s="93">
        <v>0</v>
      </c>
      <c r="FB12" s="93">
        <v>0</v>
      </c>
      <c r="FC12" s="93">
        <v>0</v>
      </c>
      <c r="FD12" s="93">
        <v>0</v>
      </c>
      <c r="FE12" s="93">
        <v>0</v>
      </c>
      <c r="FF12" s="278">
        <f t="shared" si="8"/>
        <v>347</v>
      </c>
      <c r="FG12" s="278">
        <f t="shared" si="9"/>
        <v>309</v>
      </c>
      <c r="FH12" s="276">
        <f t="shared" si="11"/>
        <v>656</v>
      </c>
      <c r="FI12" s="276">
        <f t="shared" si="1"/>
        <v>2219</v>
      </c>
      <c r="FJ12" s="858"/>
      <c r="FK12" s="858"/>
      <c r="FL12" s="858"/>
      <c r="FM12" s="858"/>
      <c r="FN12" s="858"/>
      <c r="FO12" s="858"/>
      <c r="FP12" s="858"/>
      <c r="FQ12" s="858"/>
      <c r="FR12" s="858"/>
      <c r="FS12" s="858"/>
      <c r="FT12" s="858"/>
      <c r="FU12" s="858"/>
    </row>
    <row r="13" spans="1:178" ht="30" customHeight="1">
      <c r="A13" s="258" t="s">
        <v>33</v>
      </c>
      <c r="B13" s="272" t="s">
        <v>456</v>
      </c>
      <c r="C13" s="272">
        <v>62</v>
      </c>
      <c r="D13" s="93">
        <v>68</v>
      </c>
      <c r="E13" s="272">
        <v>57</v>
      </c>
      <c r="F13" s="93">
        <v>62</v>
      </c>
      <c r="G13" s="272">
        <v>44</v>
      </c>
      <c r="H13" s="93">
        <v>56</v>
      </c>
      <c r="I13" s="272">
        <v>275</v>
      </c>
      <c r="J13" s="272">
        <v>266</v>
      </c>
      <c r="K13" s="273">
        <f t="shared" si="2"/>
        <v>438</v>
      </c>
      <c r="L13" s="273">
        <f t="shared" si="2"/>
        <v>452</v>
      </c>
      <c r="M13" s="274">
        <f t="shared" si="3"/>
        <v>890</v>
      </c>
      <c r="N13" s="272">
        <v>201</v>
      </c>
      <c r="O13" s="272">
        <v>70</v>
      </c>
      <c r="P13" s="272">
        <v>57</v>
      </c>
      <c r="Q13" s="272">
        <v>226</v>
      </c>
      <c r="R13" s="272">
        <v>13</v>
      </c>
      <c r="S13" s="275">
        <v>25</v>
      </c>
      <c r="T13" s="272">
        <v>3</v>
      </c>
      <c r="U13" s="272">
        <v>0</v>
      </c>
      <c r="V13" s="272">
        <v>2</v>
      </c>
      <c r="W13" s="272">
        <v>2</v>
      </c>
      <c r="X13" s="272">
        <v>2</v>
      </c>
      <c r="Y13" s="272">
        <v>4</v>
      </c>
      <c r="Z13" s="272">
        <v>0</v>
      </c>
      <c r="AA13" s="272">
        <v>300</v>
      </c>
      <c r="AB13" s="272">
        <v>15</v>
      </c>
      <c r="AC13" s="272">
        <v>28</v>
      </c>
      <c r="AD13" s="273">
        <f t="shared" si="4"/>
        <v>293</v>
      </c>
      <c r="AE13" s="273">
        <f t="shared" si="5"/>
        <v>655</v>
      </c>
      <c r="AF13" s="276">
        <f t="shared" si="6"/>
        <v>948</v>
      </c>
      <c r="AG13" s="93">
        <v>2</v>
      </c>
      <c r="AH13" s="93">
        <v>0</v>
      </c>
      <c r="AI13" s="93">
        <v>0</v>
      </c>
      <c r="AJ13" s="93">
        <v>0</v>
      </c>
      <c r="AK13" s="93">
        <v>2</v>
      </c>
      <c r="AL13" s="93">
        <v>0</v>
      </c>
      <c r="AM13" s="93">
        <v>30</v>
      </c>
      <c r="AN13" s="93">
        <v>18</v>
      </c>
      <c r="AO13" s="93">
        <v>41</v>
      </c>
      <c r="AP13" s="93">
        <v>44</v>
      </c>
      <c r="AQ13" s="93">
        <v>31</v>
      </c>
      <c r="AR13" s="93">
        <v>8</v>
      </c>
      <c r="AS13" s="93">
        <v>8</v>
      </c>
      <c r="AT13" s="93">
        <v>14</v>
      </c>
      <c r="AU13" s="93">
        <v>2</v>
      </c>
      <c r="AV13" s="93">
        <v>1</v>
      </c>
      <c r="AW13" s="93">
        <v>0</v>
      </c>
      <c r="AX13" s="93">
        <v>1</v>
      </c>
      <c r="AY13" s="93">
        <v>17</v>
      </c>
      <c r="AZ13" s="93">
        <v>14</v>
      </c>
      <c r="BA13" s="93">
        <v>0</v>
      </c>
      <c r="BB13" s="93">
        <v>0</v>
      </c>
      <c r="BC13" s="93">
        <v>0</v>
      </c>
      <c r="BD13" s="93">
        <v>0</v>
      </c>
      <c r="BE13" s="93">
        <v>10</v>
      </c>
      <c r="BF13" s="93">
        <v>1</v>
      </c>
      <c r="BG13" s="93">
        <v>4</v>
      </c>
      <c r="BH13" s="93">
        <v>7</v>
      </c>
      <c r="BI13" s="277">
        <v>26</v>
      </c>
      <c r="BJ13" s="93">
        <v>0</v>
      </c>
      <c r="BK13" s="93">
        <v>0</v>
      </c>
      <c r="BL13" s="93">
        <v>0</v>
      </c>
      <c r="BM13" s="93">
        <v>11</v>
      </c>
      <c r="BN13" s="93">
        <v>14</v>
      </c>
      <c r="BO13" s="93">
        <v>1</v>
      </c>
      <c r="BP13" s="93">
        <v>0</v>
      </c>
      <c r="BQ13" s="93">
        <v>15</v>
      </c>
      <c r="BR13" s="93">
        <v>23</v>
      </c>
      <c r="BS13" s="93">
        <v>5</v>
      </c>
      <c r="BT13" s="93">
        <v>1</v>
      </c>
      <c r="BU13" s="93">
        <v>255</v>
      </c>
      <c r="BV13" s="93">
        <v>0</v>
      </c>
      <c r="BW13" s="278">
        <f t="shared" si="10"/>
        <v>460</v>
      </c>
      <c r="BX13" s="278">
        <f t="shared" si="0"/>
        <v>146</v>
      </c>
      <c r="BY13" s="276">
        <f t="shared" si="7"/>
        <v>606</v>
      </c>
      <c r="BZ13" s="93">
        <v>0</v>
      </c>
      <c r="CA13" s="93">
        <v>0</v>
      </c>
      <c r="CB13" s="93">
        <v>47</v>
      </c>
      <c r="CC13" s="93">
        <v>33</v>
      </c>
      <c r="CD13" s="93">
        <v>32</v>
      </c>
      <c r="CE13" s="93">
        <v>60</v>
      </c>
      <c r="CF13" s="93">
        <v>0</v>
      </c>
      <c r="CG13" s="93">
        <v>0</v>
      </c>
      <c r="CH13" s="93">
        <v>4</v>
      </c>
      <c r="CI13" s="93">
        <v>0</v>
      </c>
      <c r="CJ13" s="93">
        <v>59</v>
      </c>
      <c r="CK13" s="93">
        <v>0</v>
      </c>
      <c r="CL13" s="93">
        <v>0</v>
      </c>
      <c r="CM13" s="93">
        <v>0</v>
      </c>
      <c r="CN13" s="93">
        <v>47</v>
      </c>
      <c r="CO13" s="93">
        <v>61</v>
      </c>
      <c r="CP13" s="93">
        <v>95</v>
      </c>
      <c r="CQ13" s="93">
        <v>110</v>
      </c>
      <c r="CR13" s="93">
        <v>0</v>
      </c>
      <c r="CS13" s="93">
        <v>2</v>
      </c>
      <c r="CT13" s="93">
        <v>51</v>
      </c>
      <c r="CU13" s="93">
        <v>20</v>
      </c>
      <c r="CV13" s="93">
        <v>30</v>
      </c>
      <c r="CW13" s="93">
        <v>31</v>
      </c>
      <c r="CX13" s="93">
        <v>4</v>
      </c>
      <c r="CY13" s="93">
        <v>0</v>
      </c>
      <c r="CZ13" s="93">
        <v>21</v>
      </c>
      <c r="DA13" s="93">
        <v>0</v>
      </c>
      <c r="DB13" s="93">
        <v>94</v>
      </c>
      <c r="DC13" s="93">
        <v>138</v>
      </c>
      <c r="DD13" s="93">
        <v>0</v>
      </c>
      <c r="DE13" s="93">
        <v>0</v>
      </c>
      <c r="DF13" s="93">
        <v>22</v>
      </c>
      <c r="DG13" s="93">
        <v>16</v>
      </c>
      <c r="DH13" s="93">
        <v>31</v>
      </c>
      <c r="DI13" s="93">
        <v>59</v>
      </c>
      <c r="DJ13" s="93">
        <v>0</v>
      </c>
      <c r="DK13" s="93">
        <v>0</v>
      </c>
      <c r="DL13" s="93">
        <v>1</v>
      </c>
      <c r="DM13" s="93">
        <v>0</v>
      </c>
      <c r="DN13" s="93">
        <v>22</v>
      </c>
      <c r="DO13" s="93">
        <v>3</v>
      </c>
      <c r="DP13" s="93">
        <v>0</v>
      </c>
      <c r="DQ13" s="93">
        <v>0</v>
      </c>
      <c r="DR13" s="93">
        <v>7</v>
      </c>
      <c r="DS13" s="93">
        <v>5</v>
      </c>
      <c r="DT13" s="93">
        <v>41</v>
      </c>
      <c r="DU13" s="93">
        <v>37</v>
      </c>
      <c r="DV13" s="93">
        <v>26</v>
      </c>
      <c r="DW13" s="93">
        <v>1</v>
      </c>
      <c r="DX13" s="93">
        <v>11</v>
      </c>
      <c r="DY13" s="93">
        <v>33</v>
      </c>
      <c r="DZ13" s="93">
        <v>26</v>
      </c>
      <c r="EA13" s="93">
        <v>5</v>
      </c>
      <c r="EB13" s="93">
        <v>0</v>
      </c>
      <c r="EC13" s="93">
        <v>0</v>
      </c>
      <c r="ED13" s="93">
        <v>1</v>
      </c>
      <c r="EE13" s="93">
        <v>51</v>
      </c>
      <c r="EF13" s="93">
        <v>15</v>
      </c>
      <c r="EG13" s="93">
        <v>51</v>
      </c>
      <c r="EH13" s="93">
        <v>0</v>
      </c>
      <c r="EI13" s="93">
        <v>0</v>
      </c>
      <c r="EJ13" s="93">
        <v>53</v>
      </c>
      <c r="EK13" s="93">
        <v>32</v>
      </c>
      <c r="EL13" s="93">
        <v>1</v>
      </c>
      <c r="EM13" s="93">
        <v>23</v>
      </c>
      <c r="EN13" s="93">
        <v>25</v>
      </c>
      <c r="EO13" s="93">
        <v>61</v>
      </c>
      <c r="EP13" s="93">
        <v>10</v>
      </c>
      <c r="EQ13" s="93">
        <v>0</v>
      </c>
      <c r="ER13" s="93">
        <v>1</v>
      </c>
      <c r="ES13" s="93">
        <v>0</v>
      </c>
      <c r="ET13" s="93">
        <v>0</v>
      </c>
      <c r="EU13" s="93">
        <v>0</v>
      </c>
      <c r="EV13" s="93">
        <v>16</v>
      </c>
      <c r="EW13" s="93">
        <v>2</v>
      </c>
      <c r="EX13" s="93">
        <v>0</v>
      </c>
      <c r="EY13" s="93">
        <v>0</v>
      </c>
      <c r="EZ13" s="93">
        <v>0</v>
      </c>
      <c r="FA13" s="93">
        <v>0</v>
      </c>
      <c r="FB13" s="93">
        <v>0</v>
      </c>
      <c r="FC13" s="93">
        <v>0</v>
      </c>
      <c r="FD13" s="93">
        <v>0</v>
      </c>
      <c r="FE13" s="93">
        <v>0</v>
      </c>
      <c r="FF13" s="278">
        <f t="shared" si="8"/>
        <v>793</v>
      </c>
      <c r="FG13" s="278">
        <f t="shared" si="9"/>
        <v>834</v>
      </c>
      <c r="FH13" s="276">
        <f t="shared" si="11"/>
        <v>1627</v>
      </c>
      <c r="FI13" s="276">
        <f t="shared" si="1"/>
        <v>4071</v>
      </c>
      <c r="FJ13" s="858"/>
      <c r="FK13" s="858"/>
      <c r="FL13" s="858"/>
      <c r="FM13" s="858"/>
      <c r="FN13" s="858"/>
      <c r="FO13" s="858"/>
      <c r="FP13" s="858"/>
      <c r="FQ13" s="858"/>
      <c r="FR13" s="858"/>
      <c r="FS13" s="858"/>
      <c r="FT13" s="858"/>
      <c r="FU13" s="858"/>
    </row>
    <row r="14" spans="1:178" ht="30" customHeight="1">
      <c r="A14" s="258" t="s">
        <v>23</v>
      </c>
      <c r="B14" s="272" t="s">
        <v>456</v>
      </c>
      <c r="C14" s="272">
        <v>159</v>
      </c>
      <c r="D14" s="93">
        <v>107</v>
      </c>
      <c r="E14" s="272">
        <v>74</v>
      </c>
      <c r="F14" s="93">
        <v>67</v>
      </c>
      <c r="G14" s="272">
        <v>58</v>
      </c>
      <c r="H14" s="93">
        <v>99</v>
      </c>
      <c r="I14" s="272">
        <v>242</v>
      </c>
      <c r="J14" s="272">
        <v>309</v>
      </c>
      <c r="K14" s="273">
        <f t="shared" si="2"/>
        <v>533</v>
      </c>
      <c r="L14" s="273">
        <f t="shared" si="2"/>
        <v>582</v>
      </c>
      <c r="M14" s="274">
        <f t="shared" si="3"/>
        <v>1115</v>
      </c>
      <c r="N14" s="272">
        <v>203</v>
      </c>
      <c r="O14" s="272">
        <v>96</v>
      </c>
      <c r="P14" s="272">
        <v>98</v>
      </c>
      <c r="Q14" s="272">
        <v>226</v>
      </c>
      <c r="R14" s="272">
        <v>5</v>
      </c>
      <c r="S14" s="275">
        <v>4</v>
      </c>
      <c r="T14" s="272">
        <v>4</v>
      </c>
      <c r="U14" s="272">
        <v>3</v>
      </c>
      <c r="V14" s="272">
        <v>5</v>
      </c>
      <c r="W14" s="272">
        <v>2</v>
      </c>
      <c r="X14" s="272">
        <v>0</v>
      </c>
      <c r="Y14" s="272">
        <v>0</v>
      </c>
      <c r="Z14" s="272">
        <v>0</v>
      </c>
      <c r="AA14" s="272">
        <v>323</v>
      </c>
      <c r="AB14" s="272">
        <v>51</v>
      </c>
      <c r="AC14" s="272">
        <v>49</v>
      </c>
      <c r="AD14" s="273">
        <f t="shared" si="4"/>
        <v>366</v>
      </c>
      <c r="AE14" s="273">
        <f t="shared" si="5"/>
        <v>703</v>
      </c>
      <c r="AF14" s="276">
        <f t="shared" si="6"/>
        <v>1069</v>
      </c>
      <c r="AG14" s="93">
        <v>1</v>
      </c>
      <c r="AH14" s="93">
        <v>3</v>
      </c>
      <c r="AI14" s="93">
        <v>0</v>
      </c>
      <c r="AJ14" s="93">
        <v>1</v>
      </c>
      <c r="AK14" s="93">
        <v>5</v>
      </c>
      <c r="AL14" s="93">
        <v>2</v>
      </c>
      <c r="AM14" s="93">
        <v>35</v>
      </c>
      <c r="AN14" s="93">
        <v>39</v>
      </c>
      <c r="AO14" s="93">
        <v>7</v>
      </c>
      <c r="AP14" s="93">
        <v>12</v>
      </c>
      <c r="AQ14" s="93">
        <v>2</v>
      </c>
      <c r="AR14" s="93">
        <v>18</v>
      </c>
      <c r="AS14" s="93">
        <v>6</v>
      </c>
      <c r="AT14" s="93">
        <v>0</v>
      </c>
      <c r="AU14" s="93">
        <v>16</v>
      </c>
      <c r="AV14" s="93">
        <v>32</v>
      </c>
      <c r="AW14" s="93">
        <v>5</v>
      </c>
      <c r="AX14" s="93">
        <v>6</v>
      </c>
      <c r="AY14" s="93">
        <v>16</v>
      </c>
      <c r="AZ14" s="93">
        <v>8</v>
      </c>
      <c r="BA14" s="93">
        <v>48</v>
      </c>
      <c r="BB14" s="93">
        <v>3</v>
      </c>
      <c r="BC14" s="93">
        <v>4</v>
      </c>
      <c r="BD14" s="93"/>
      <c r="BE14" s="93">
        <v>10</v>
      </c>
      <c r="BF14" s="93">
        <v>4</v>
      </c>
      <c r="BG14" s="93">
        <v>12</v>
      </c>
      <c r="BH14" s="93">
        <v>13</v>
      </c>
      <c r="BI14" s="277">
        <v>17</v>
      </c>
      <c r="BJ14" s="93">
        <v>6</v>
      </c>
      <c r="BK14" s="93">
        <v>14</v>
      </c>
      <c r="BL14" s="93">
        <v>45</v>
      </c>
      <c r="BM14" s="93">
        <v>9</v>
      </c>
      <c r="BN14" s="93">
        <v>13</v>
      </c>
      <c r="BO14" s="93">
        <v>47</v>
      </c>
      <c r="BP14" s="93">
        <v>0</v>
      </c>
      <c r="BQ14" s="93">
        <v>6</v>
      </c>
      <c r="BR14" s="93">
        <v>35</v>
      </c>
      <c r="BS14" s="93">
        <v>63</v>
      </c>
      <c r="BT14" s="93">
        <v>33</v>
      </c>
      <c r="BU14" s="93">
        <v>246</v>
      </c>
      <c r="BV14" s="93">
        <v>0</v>
      </c>
      <c r="BW14" s="278">
        <f t="shared" si="10"/>
        <v>569</v>
      </c>
      <c r="BX14" s="278">
        <f t="shared" si="0"/>
        <v>273</v>
      </c>
      <c r="BY14" s="276">
        <f t="shared" si="7"/>
        <v>842</v>
      </c>
      <c r="BZ14" s="93">
        <v>0</v>
      </c>
      <c r="CA14" s="93">
        <v>0</v>
      </c>
      <c r="CB14" s="93">
        <v>0</v>
      </c>
      <c r="CC14" s="93">
        <v>35</v>
      </c>
      <c r="CD14" s="93">
        <v>0</v>
      </c>
      <c r="CE14" s="93">
        <v>0</v>
      </c>
      <c r="CF14" s="93">
        <v>0</v>
      </c>
      <c r="CG14" s="93">
        <v>0</v>
      </c>
      <c r="CH14" s="93">
        <v>28</v>
      </c>
      <c r="CI14" s="93">
        <v>67</v>
      </c>
      <c r="CJ14" s="93">
        <v>70</v>
      </c>
      <c r="CK14" s="93">
        <v>134</v>
      </c>
      <c r="CL14" s="93">
        <v>0</v>
      </c>
      <c r="CM14" s="93">
        <v>0</v>
      </c>
      <c r="CN14" s="93">
        <v>35</v>
      </c>
      <c r="CO14" s="93">
        <v>33</v>
      </c>
      <c r="CP14" s="93">
        <v>31</v>
      </c>
      <c r="CQ14" s="93">
        <v>74</v>
      </c>
      <c r="CR14" s="93">
        <v>0</v>
      </c>
      <c r="CS14" s="93">
        <v>6</v>
      </c>
      <c r="CT14" s="93">
        <v>34</v>
      </c>
      <c r="CU14" s="93">
        <v>53</v>
      </c>
      <c r="CV14" s="93">
        <v>121</v>
      </c>
      <c r="CW14" s="93">
        <v>133</v>
      </c>
      <c r="CX14" s="93">
        <v>39</v>
      </c>
      <c r="CY14" s="93">
        <v>0</v>
      </c>
      <c r="CZ14" s="93">
        <v>16</v>
      </c>
      <c r="DA14" s="93">
        <v>0</v>
      </c>
      <c r="DB14" s="93">
        <v>67</v>
      </c>
      <c r="DC14" s="93">
        <v>138</v>
      </c>
      <c r="DD14" s="93">
        <v>0</v>
      </c>
      <c r="DE14" s="93">
        <v>0</v>
      </c>
      <c r="DF14" s="93">
        <v>6</v>
      </c>
      <c r="DG14" s="93">
        <v>16</v>
      </c>
      <c r="DH14" s="93">
        <v>20</v>
      </c>
      <c r="DI14" s="93">
        <v>23</v>
      </c>
      <c r="DJ14" s="93">
        <v>0</v>
      </c>
      <c r="DK14" s="93">
        <v>0</v>
      </c>
      <c r="DL14" s="93">
        <v>49</v>
      </c>
      <c r="DM14" s="93">
        <v>55</v>
      </c>
      <c r="DN14" s="93">
        <v>6</v>
      </c>
      <c r="DO14" s="93">
        <v>8</v>
      </c>
      <c r="DP14" s="93">
        <v>0</v>
      </c>
      <c r="DQ14" s="93">
        <v>0</v>
      </c>
      <c r="DR14" s="93">
        <v>44</v>
      </c>
      <c r="DS14" s="93">
        <v>80</v>
      </c>
      <c r="DT14" s="93">
        <v>111</v>
      </c>
      <c r="DU14" s="93">
        <v>152</v>
      </c>
      <c r="DV14" s="93">
        <v>1</v>
      </c>
      <c r="DW14" s="93">
        <v>3</v>
      </c>
      <c r="DX14" s="93">
        <v>16</v>
      </c>
      <c r="DY14" s="93">
        <v>93</v>
      </c>
      <c r="DZ14" s="93">
        <v>3</v>
      </c>
      <c r="EA14" s="93">
        <v>0</v>
      </c>
      <c r="EB14" s="93">
        <v>0</v>
      </c>
      <c r="EC14" s="93">
        <v>0</v>
      </c>
      <c r="ED14" s="93">
        <v>24</v>
      </c>
      <c r="EE14" s="93">
        <v>0</v>
      </c>
      <c r="EF14" s="93">
        <v>61</v>
      </c>
      <c r="EG14" s="93">
        <v>117</v>
      </c>
      <c r="EH14" s="93">
        <v>0</v>
      </c>
      <c r="EI14" s="93">
        <v>0</v>
      </c>
      <c r="EJ14" s="93">
        <v>68</v>
      </c>
      <c r="EK14" s="93">
        <v>4</v>
      </c>
      <c r="EL14" s="93">
        <v>0</v>
      </c>
      <c r="EM14" s="93">
        <v>4</v>
      </c>
      <c r="EN14" s="93">
        <v>1</v>
      </c>
      <c r="EO14" s="93">
        <v>0</v>
      </c>
      <c r="EP14" s="93">
        <v>15</v>
      </c>
      <c r="EQ14" s="93">
        <v>0</v>
      </c>
      <c r="ER14" s="93">
        <v>2</v>
      </c>
      <c r="ES14" s="93">
        <v>0</v>
      </c>
      <c r="ET14" s="93">
        <v>0</v>
      </c>
      <c r="EU14" s="93">
        <v>0</v>
      </c>
      <c r="EV14" s="93">
        <v>12</v>
      </c>
      <c r="EW14" s="93">
        <v>20</v>
      </c>
      <c r="EX14" s="93">
        <v>0</v>
      </c>
      <c r="EY14" s="93">
        <v>0</v>
      </c>
      <c r="EZ14" s="93">
        <v>0</v>
      </c>
      <c r="FA14" s="93">
        <v>0</v>
      </c>
      <c r="FB14" s="93">
        <v>25</v>
      </c>
      <c r="FC14" s="93">
        <v>27</v>
      </c>
      <c r="FD14" s="93">
        <v>0</v>
      </c>
      <c r="FE14" s="93">
        <v>0</v>
      </c>
      <c r="FF14" s="278">
        <f t="shared" si="8"/>
        <v>905</v>
      </c>
      <c r="FG14" s="278">
        <f t="shared" si="9"/>
        <v>1275</v>
      </c>
      <c r="FH14" s="276">
        <f t="shared" si="11"/>
        <v>2180</v>
      </c>
      <c r="FI14" s="276">
        <f t="shared" si="1"/>
        <v>5206</v>
      </c>
      <c r="FJ14" s="858"/>
      <c r="FK14" s="858"/>
      <c r="FL14" s="858"/>
      <c r="FM14" s="858"/>
      <c r="FN14" s="858"/>
      <c r="FO14" s="858"/>
      <c r="FP14" s="858"/>
      <c r="FQ14" s="858"/>
      <c r="FR14" s="858"/>
      <c r="FS14" s="858"/>
      <c r="FT14" s="858"/>
      <c r="FU14" s="858"/>
    </row>
    <row r="15" spans="1:178" ht="30" customHeight="1">
      <c r="A15" s="258" t="s">
        <v>35</v>
      </c>
      <c r="B15" s="272" t="s">
        <v>456</v>
      </c>
      <c r="C15" s="272">
        <v>66</v>
      </c>
      <c r="D15" s="93">
        <v>47</v>
      </c>
      <c r="E15" s="272">
        <v>35</v>
      </c>
      <c r="F15" s="93">
        <v>46</v>
      </c>
      <c r="G15" s="272">
        <v>18</v>
      </c>
      <c r="H15" s="93">
        <v>37</v>
      </c>
      <c r="I15" s="272">
        <v>130</v>
      </c>
      <c r="J15" s="272">
        <v>145</v>
      </c>
      <c r="K15" s="273">
        <f t="shared" si="2"/>
        <v>249</v>
      </c>
      <c r="L15" s="273">
        <f t="shared" si="2"/>
        <v>275</v>
      </c>
      <c r="M15" s="274">
        <f t="shared" si="3"/>
        <v>524</v>
      </c>
      <c r="N15" s="272">
        <v>101</v>
      </c>
      <c r="O15" s="272">
        <v>57</v>
      </c>
      <c r="P15" s="272">
        <v>46</v>
      </c>
      <c r="Q15" s="272">
        <v>94</v>
      </c>
      <c r="R15" s="272">
        <v>5</v>
      </c>
      <c r="S15" s="275">
        <v>4</v>
      </c>
      <c r="T15" s="272">
        <v>0</v>
      </c>
      <c r="U15" s="272">
        <v>1</v>
      </c>
      <c r="V15" s="272">
        <v>2</v>
      </c>
      <c r="W15" s="272">
        <v>3</v>
      </c>
      <c r="X15" s="272">
        <v>0</v>
      </c>
      <c r="Y15" s="272">
        <v>0</v>
      </c>
      <c r="Z15" s="272">
        <v>0</v>
      </c>
      <c r="AA15" s="272">
        <v>146</v>
      </c>
      <c r="AB15" s="272">
        <v>15</v>
      </c>
      <c r="AC15" s="272">
        <v>18</v>
      </c>
      <c r="AD15" s="273">
        <f t="shared" si="4"/>
        <v>169</v>
      </c>
      <c r="AE15" s="273">
        <f t="shared" si="5"/>
        <v>323</v>
      </c>
      <c r="AF15" s="276">
        <f t="shared" si="6"/>
        <v>492</v>
      </c>
      <c r="AG15" s="93">
        <v>1</v>
      </c>
      <c r="AH15" s="93">
        <v>0</v>
      </c>
      <c r="AI15" s="93">
        <v>0</v>
      </c>
      <c r="AJ15" s="93">
        <v>0</v>
      </c>
      <c r="AK15" s="93">
        <v>2</v>
      </c>
      <c r="AL15" s="93">
        <v>0</v>
      </c>
      <c r="AM15" s="93">
        <v>30</v>
      </c>
      <c r="AN15" s="93">
        <v>12</v>
      </c>
      <c r="AO15" s="93">
        <v>15</v>
      </c>
      <c r="AP15" s="93">
        <v>11</v>
      </c>
      <c r="AQ15" s="93">
        <v>3</v>
      </c>
      <c r="AR15" s="93">
        <v>0</v>
      </c>
      <c r="AS15" s="93">
        <v>10</v>
      </c>
      <c r="AT15" s="93">
        <v>3</v>
      </c>
      <c r="AU15" s="93">
        <v>0</v>
      </c>
      <c r="AV15" s="93">
        <v>0</v>
      </c>
      <c r="AW15" s="93">
        <v>7</v>
      </c>
      <c r="AX15" s="93">
        <v>1</v>
      </c>
      <c r="AY15" s="93">
        <v>2</v>
      </c>
      <c r="AZ15" s="93">
        <v>0</v>
      </c>
      <c r="BA15" s="93">
        <v>0</v>
      </c>
      <c r="BB15" s="93">
        <v>0</v>
      </c>
      <c r="BC15" s="93">
        <v>0</v>
      </c>
      <c r="BD15" s="93">
        <v>0</v>
      </c>
      <c r="BE15" s="93">
        <v>2</v>
      </c>
      <c r="BF15" s="93">
        <v>3</v>
      </c>
      <c r="BG15" s="93">
        <v>0</v>
      </c>
      <c r="BH15" s="93">
        <v>0</v>
      </c>
      <c r="BI15" s="277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1</v>
      </c>
      <c r="BO15" s="93">
        <v>0</v>
      </c>
      <c r="BP15" s="93">
        <v>0</v>
      </c>
      <c r="BQ15" s="93">
        <v>22</v>
      </c>
      <c r="BR15" s="93">
        <v>25</v>
      </c>
      <c r="BS15" s="93">
        <v>15</v>
      </c>
      <c r="BT15" s="93">
        <v>11</v>
      </c>
      <c r="BU15" s="93">
        <v>125</v>
      </c>
      <c r="BV15" s="93">
        <v>0</v>
      </c>
      <c r="BW15" s="278">
        <f t="shared" si="10"/>
        <v>234</v>
      </c>
      <c r="BX15" s="278">
        <f t="shared" si="0"/>
        <v>67</v>
      </c>
      <c r="BY15" s="276">
        <f t="shared" si="7"/>
        <v>301</v>
      </c>
      <c r="BZ15" s="93">
        <v>0</v>
      </c>
      <c r="CA15" s="93">
        <v>0</v>
      </c>
      <c r="CB15" s="93">
        <v>3</v>
      </c>
      <c r="CC15" s="93">
        <v>17</v>
      </c>
      <c r="CD15" s="93">
        <v>34</v>
      </c>
      <c r="CE15" s="93">
        <v>30</v>
      </c>
      <c r="CF15" s="93">
        <v>0</v>
      </c>
      <c r="CG15" s="93">
        <v>0</v>
      </c>
      <c r="CH15" s="93">
        <v>39</v>
      </c>
      <c r="CI15" s="93">
        <v>0</v>
      </c>
      <c r="CJ15" s="93">
        <v>24</v>
      </c>
      <c r="CK15" s="93">
        <v>67</v>
      </c>
      <c r="CL15" s="93">
        <v>0</v>
      </c>
      <c r="CM15" s="93">
        <v>0</v>
      </c>
      <c r="CN15" s="93">
        <v>15</v>
      </c>
      <c r="CO15" s="93">
        <v>33</v>
      </c>
      <c r="CP15" s="93">
        <v>40</v>
      </c>
      <c r="CQ15" s="93">
        <v>20</v>
      </c>
      <c r="CR15" s="93">
        <v>0</v>
      </c>
      <c r="CS15" s="93">
        <v>0</v>
      </c>
      <c r="CT15" s="93">
        <v>0</v>
      </c>
      <c r="CU15" s="93">
        <v>9</v>
      </c>
      <c r="CV15" s="93">
        <v>0</v>
      </c>
      <c r="CW15" s="93">
        <v>0</v>
      </c>
      <c r="CX15" s="93">
        <v>0</v>
      </c>
      <c r="CY15" s="93">
        <v>0</v>
      </c>
      <c r="CZ15" s="93">
        <v>8</v>
      </c>
      <c r="DA15" s="93">
        <v>0</v>
      </c>
      <c r="DB15" s="93">
        <v>13</v>
      </c>
      <c r="DC15" s="93">
        <v>69</v>
      </c>
      <c r="DD15" s="93">
        <v>0</v>
      </c>
      <c r="DE15" s="93">
        <v>0</v>
      </c>
      <c r="DF15" s="93">
        <v>19</v>
      </c>
      <c r="DG15" s="93">
        <v>17</v>
      </c>
      <c r="DH15" s="93">
        <v>35</v>
      </c>
      <c r="DI15" s="93">
        <v>36</v>
      </c>
      <c r="DJ15" s="93">
        <v>0</v>
      </c>
      <c r="DK15" s="93">
        <v>0</v>
      </c>
      <c r="DL15" s="93">
        <v>12</v>
      </c>
      <c r="DM15" s="93">
        <v>2</v>
      </c>
      <c r="DN15" s="93">
        <v>0</v>
      </c>
      <c r="DO15" s="93">
        <v>0</v>
      </c>
      <c r="DP15" s="93">
        <v>0</v>
      </c>
      <c r="DQ15" s="93">
        <v>0</v>
      </c>
      <c r="DR15" s="93">
        <v>64</v>
      </c>
      <c r="DS15" s="93">
        <v>37</v>
      </c>
      <c r="DT15" s="93">
        <v>0</v>
      </c>
      <c r="DU15" s="93">
        <v>0</v>
      </c>
      <c r="DV15" s="93">
        <v>8</v>
      </c>
      <c r="DW15" s="93">
        <v>2</v>
      </c>
      <c r="DX15" s="93">
        <v>0</v>
      </c>
      <c r="DY15" s="93">
        <v>0</v>
      </c>
      <c r="DZ15" s="93">
        <v>0</v>
      </c>
      <c r="EA15" s="93">
        <v>0</v>
      </c>
      <c r="EB15" s="93">
        <v>0</v>
      </c>
      <c r="EC15" s="93">
        <v>0</v>
      </c>
      <c r="ED15" s="93">
        <v>7</v>
      </c>
      <c r="EE15" s="93">
        <v>0</v>
      </c>
      <c r="EF15" s="93">
        <v>46</v>
      </c>
      <c r="EG15" s="93">
        <v>51</v>
      </c>
      <c r="EH15" s="93">
        <v>0</v>
      </c>
      <c r="EI15" s="93">
        <v>0</v>
      </c>
      <c r="EJ15" s="93">
        <v>13</v>
      </c>
      <c r="EK15" s="93">
        <v>7</v>
      </c>
      <c r="EL15" s="93">
        <v>0</v>
      </c>
      <c r="EM15" s="93">
        <v>13</v>
      </c>
      <c r="EN15" s="93">
        <v>26</v>
      </c>
      <c r="EO15" s="93">
        <v>0</v>
      </c>
      <c r="EP15" s="93">
        <v>0</v>
      </c>
      <c r="EQ15" s="93">
        <v>0</v>
      </c>
      <c r="ER15" s="93">
        <v>0</v>
      </c>
      <c r="ES15" s="93">
        <v>0</v>
      </c>
      <c r="ET15" s="93">
        <v>0</v>
      </c>
      <c r="EU15" s="93">
        <v>0</v>
      </c>
      <c r="EV15" s="93">
        <v>29</v>
      </c>
      <c r="EW15" s="93">
        <v>2</v>
      </c>
      <c r="EX15" s="93">
        <v>0</v>
      </c>
      <c r="EY15" s="93">
        <v>0</v>
      </c>
      <c r="EZ15" s="93">
        <v>0</v>
      </c>
      <c r="FA15" s="93">
        <v>0</v>
      </c>
      <c r="FB15" s="93">
        <v>10</v>
      </c>
      <c r="FC15" s="93">
        <v>10</v>
      </c>
      <c r="FD15" s="93">
        <v>0</v>
      </c>
      <c r="FE15" s="93">
        <v>0</v>
      </c>
      <c r="FF15" s="278">
        <f t="shared" si="8"/>
        <v>445</v>
      </c>
      <c r="FG15" s="278">
        <f t="shared" si="9"/>
        <v>422</v>
      </c>
      <c r="FH15" s="276">
        <f t="shared" si="11"/>
        <v>867</v>
      </c>
      <c r="FI15" s="276">
        <f t="shared" si="1"/>
        <v>2184</v>
      </c>
      <c r="FJ15" s="858"/>
      <c r="FK15" s="858"/>
      <c r="FL15" s="858"/>
      <c r="FM15" s="858"/>
      <c r="FN15" s="858"/>
      <c r="FO15" s="858"/>
      <c r="FP15" s="858"/>
      <c r="FQ15" s="858"/>
      <c r="FR15" s="858"/>
      <c r="FS15" s="858"/>
      <c r="FT15" s="858"/>
      <c r="FU15" s="858"/>
    </row>
    <row r="16" spans="1:178" ht="30" customHeight="1">
      <c r="A16" s="258" t="s">
        <v>36</v>
      </c>
      <c r="B16" s="272" t="s">
        <v>456</v>
      </c>
      <c r="C16" s="272">
        <v>77</v>
      </c>
      <c r="D16" s="93">
        <v>65</v>
      </c>
      <c r="E16" s="272">
        <v>53</v>
      </c>
      <c r="F16" s="93">
        <v>32</v>
      </c>
      <c r="G16" s="272">
        <v>66</v>
      </c>
      <c r="H16" s="93">
        <v>76</v>
      </c>
      <c r="I16" s="272">
        <v>131</v>
      </c>
      <c r="J16" s="272">
        <v>223</v>
      </c>
      <c r="K16" s="273">
        <f t="shared" si="2"/>
        <v>327</v>
      </c>
      <c r="L16" s="273">
        <f t="shared" si="2"/>
        <v>396</v>
      </c>
      <c r="M16" s="274">
        <f t="shared" si="3"/>
        <v>723</v>
      </c>
      <c r="N16" s="272">
        <v>73</v>
      </c>
      <c r="O16" s="272">
        <v>51</v>
      </c>
      <c r="P16" s="272">
        <v>58</v>
      </c>
      <c r="Q16" s="272">
        <v>67</v>
      </c>
      <c r="R16" s="272">
        <v>13</v>
      </c>
      <c r="S16" s="275">
        <v>0</v>
      </c>
      <c r="T16" s="272">
        <v>1</v>
      </c>
      <c r="U16" s="272">
        <v>0</v>
      </c>
      <c r="V16" s="272">
        <v>1</v>
      </c>
      <c r="W16" s="272">
        <v>1</v>
      </c>
      <c r="X16" s="272">
        <v>0</v>
      </c>
      <c r="Y16" s="272">
        <v>1</v>
      </c>
      <c r="Z16" s="272">
        <v>0</v>
      </c>
      <c r="AA16" s="272">
        <v>95</v>
      </c>
      <c r="AB16" s="272">
        <v>13</v>
      </c>
      <c r="AC16" s="272">
        <v>9</v>
      </c>
      <c r="AD16" s="273">
        <f t="shared" si="4"/>
        <v>159</v>
      </c>
      <c r="AE16" s="273">
        <f t="shared" si="5"/>
        <v>224</v>
      </c>
      <c r="AF16" s="276">
        <f t="shared" si="6"/>
        <v>383</v>
      </c>
      <c r="AG16" s="93">
        <v>20</v>
      </c>
      <c r="AH16" s="93">
        <v>11</v>
      </c>
      <c r="AI16" s="93">
        <v>11</v>
      </c>
      <c r="AJ16" s="93">
        <v>0</v>
      </c>
      <c r="AK16" s="93">
        <v>0</v>
      </c>
      <c r="AL16" s="93">
        <v>0</v>
      </c>
      <c r="AM16" s="93">
        <v>0</v>
      </c>
      <c r="AN16" s="93">
        <v>35</v>
      </c>
      <c r="AO16" s="93">
        <v>3</v>
      </c>
      <c r="AP16" s="93">
        <v>0</v>
      </c>
      <c r="AQ16" s="93">
        <v>9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3">
        <v>4</v>
      </c>
      <c r="AX16" s="93">
        <v>6</v>
      </c>
      <c r="AY16" s="93">
        <v>0</v>
      </c>
      <c r="AZ16" s="93">
        <v>1</v>
      </c>
      <c r="BA16" s="93">
        <v>0</v>
      </c>
      <c r="BB16" s="93">
        <v>0</v>
      </c>
      <c r="BC16" s="93">
        <v>0</v>
      </c>
      <c r="BD16" s="93">
        <v>0</v>
      </c>
      <c r="BE16" s="93">
        <v>3</v>
      </c>
      <c r="BF16" s="93">
        <v>1</v>
      </c>
      <c r="BG16" s="93">
        <v>0</v>
      </c>
      <c r="BH16" s="93">
        <v>0</v>
      </c>
      <c r="BI16" s="277">
        <v>4</v>
      </c>
      <c r="BJ16" s="93">
        <v>0</v>
      </c>
      <c r="BK16" s="93">
        <v>0</v>
      </c>
      <c r="BL16" s="93">
        <v>0</v>
      </c>
      <c r="BM16" s="93">
        <v>21</v>
      </c>
      <c r="BN16" s="93">
        <v>0</v>
      </c>
      <c r="BO16" s="93">
        <v>2</v>
      </c>
      <c r="BP16" s="93">
        <v>0</v>
      </c>
      <c r="BQ16" s="93">
        <v>3</v>
      </c>
      <c r="BR16" s="93">
        <v>0</v>
      </c>
      <c r="BS16" s="93">
        <v>1</v>
      </c>
      <c r="BT16" s="93">
        <v>0</v>
      </c>
      <c r="BU16" s="93">
        <v>75</v>
      </c>
      <c r="BV16" s="93">
        <v>0</v>
      </c>
      <c r="BW16" s="278">
        <f t="shared" si="10"/>
        <v>156</v>
      </c>
      <c r="BX16" s="278">
        <f t="shared" si="0"/>
        <v>54</v>
      </c>
      <c r="BY16" s="276">
        <f t="shared" si="7"/>
        <v>210</v>
      </c>
      <c r="BZ16" s="93">
        <v>0</v>
      </c>
      <c r="CA16" s="93">
        <v>0</v>
      </c>
      <c r="CB16" s="93">
        <v>0</v>
      </c>
      <c r="CC16" s="93">
        <v>0</v>
      </c>
      <c r="CD16" s="93">
        <v>0</v>
      </c>
      <c r="CE16" s="93">
        <v>0</v>
      </c>
      <c r="CF16" s="93">
        <v>0</v>
      </c>
      <c r="CG16" s="93">
        <v>0</v>
      </c>
      <c r="CH16" s="93">
        <v>0</v>
      </c>
      <c r="CI16" s="93">
        <v>0</v>
      </c>
      <c r="CJ16" s="93">
        <v>0</v>
      </c>
      <c r="CK16" s="93">
        <v>0</v>
      </c>
      <c r="CL16" s="93">
        <v>0</v>
      </c>
      <c r="CM16" s="93">
        <v>0</v>
      </c>
      <c r="CN16" s="93">
        <v>16</v>
      </c>
      <c r="CO16" s="93">
        <v>0</v>
      </c>
      <c r="CP16" s="93">
        <v>1</v>
      </c>
      <c r="CQ16" s="93">
        <v>0</v>
      </c>
      <c r="CR16" s="93">
        <v>0</v>
      </c>
      <c r="CS16" s="93">
        <v>2</v>
      </c>
      <c r="CT16" s="93">
        <v>9</v>
      </c>
      <c r="CU16" s="93">
        <v>19</v>
      </c>
      <c r="CV16" s="93">
        <v>18</v>
      </c>
      <c r="CW16" s="93">
        <v>53</v>
      </c>
      <c r="CX16" s="93">
        <v>0</v>
      </c>
      <c r="CY16" s="93">
        <v>0</v>
      </c>
      <c r="CZ16" s="93">
        <v>0</v>
      </c>
      <c r="DA16" s="93">
        <v>0</v>
      </c>
      <c r="DB16" s="93">
        <v>0</v>
      </c>
      <c r="DC16" s="93">
        <v>0</v>
      </c>
      <c r="DD16" s="93">
        <v>0</v>
      </c>
      <c r="DE16" s="93">
        <v>0</v>
      </c>
      <c r="DF16" s="93">
        <v>0</v>
      </c>
      <c r="DG16" s="93">
        <v>0</v>
      </c>
      <c r="DH16" s="93">
        <v>0</v>
      </c>
      <c r="DI16" s="93">
        <v>0</v>
      </c>
      <c r="DJ16" s="93">
        <v>0</v>
      </c>
      <c r="DK16" s="93">
        <v>0</v>
      </c>
      <c r="DL16" s="93">
        <v>4</v>
      </c>
      <c r="DM16" s="93">
        <v>0</v>
      </c>
      <c r="DN16" s="93">
        <v>0</v>
      </c>
      <c r="DO16" s="93">
        <v>0</v>
      </c>
      <c r="DP16" s="93">
        <v>0</v>
      </c>
      <c r="DQ16" s="93">
        <v>0</v>
      </c>
      <c r="DR16" s="93">
        <v>0</v>
      </c>
      <c r="DS16" s="93">
        <v>3</v>
      </c>
      <c r="DT16" s="93">
        <v>0</v>
      </c>
      <c r="DU16" s="93">
        <v>0</v>
      </c>
      <c r="DV16" s="93">
        <v>0</v>
      </c>
      <c r="DW16" s="93">
        <v>0</v>
      </c>
      <c r="DX16" s="93">
        <v>0</v>
      </c>
      <c r="DY16" s="93">
        <v>0</v>
      </c>
      <c r="DZ16" s="93">
        <v>19</v>
      </c>
      <c r="EA16" s="93">
        <v>4</v>
      </c>
      <c r="EB16" s="93">
        <v>0</v>
      </c>
      <c r="EC16" s="93">
        <v>0</v>
      </c>
      <c r="ED16" s="93">
        <v>2</v>
      </c>
      <c r="EE16" s="93">
        <v>0</v>
      </c>
      <c r="EF16" s="93">
        <v>0</v>
      </c>
      <c r="EG16" s="93">
        <v>0</v>
      </c>
      <c r="EH16" s="93">
        <v>0</v>
      </c>
      <c r="EI16" s="93">
        <v>0</v>
      </c>
      <c r="EJ16" s="93">
        <v>0</v>
      </c>
      <c r="EK16" s="93">
        <v>26</v>
      </c>
      <c r="EL16" s="93">
        <v>0</v>
      </c>
      <c r="EM16" s="93">
        <v>28</v>
      </c>
      <c r="EN16" s="93">
        <v>32</v>
      </c>
      <c r="EO16" s="93">
        <v>0</v>
      </c>
      <c r="EP16" s="93">
        <v>0</v>
      </c>
      <c r="EQ16" s="93">
        <v>61</v>
      </c>
      <c r="ER16" s="93">
        <v>0</v>
      </c>
      <c r="ES16" s="93">
        <v>0</v>
      </c>
      <c r="ET16" s="93">
        <v>0</v>
      </c>
      <c r="EU16" s="93">
        <v>0</v>
      </c>
      <c r="EV16" s="93">
        <v>0</v>
      </c>
      <c r="EW16" s="93">
        <v>14</v>
      </c>
      <c r="EX16" s="93">
        <v>0</v>
      </c>
      <c r="EY16" s="93">
        <v>0</v>
      </c>
      <c r="EZ16" s="93">
        <v>0</v>
      </c>
      <c r="FA16" s="93">
        <v>40</v>
      </c>
      <c r="FB16" s="93">
        <v>0</v>
      </c>
      <c r="FC16" s="93">
        <v>0</v>
      </c>
      <c r="FD16" s="93">
        <v>0</v>
      </c>
      <c r="FE16" s="93">
        <v>0</v>
      </c>
      <c r="FF16" s="278">
        <f t="shared" si="8"/>
        <v>101</v>
      </c>
      <c r="FG16" s="278">
        <f t="shared" si="9"/>
        <v>250</v>
      </c>
      <c r="FH16" s="276">
        <f t="shared" si="11"/>
        <v>351</v>
      </c>
      <c r="FI16" s="276">
        <f t="shared" si="1"/>
        <v>1667</v>
      </c>
      <c r="FJ16" s="858"/>
      <c r="FK16" s="858"/>
      <c r="FL16" s="858"/>
      <c r="FM16" s="858"/>
      <c r="FN16" s="858"/>
      <c r="FO16" s="858"/>
      <c r="FP16" s="858"/>
      <c r="FQ16" s="858"/>
      <c r="FR16" s="858"/>
      <c r="FS16" s="858"/>
      <c r="FT16" s="858"/>
      <c r="FU16" s="858"/>
    </row>
    <row r="17" spans="1:177" ht="30" customHeight="1">
      <c r="A17" s="258" t="s">
        <v>48</v>
      </c>
      <c r="B17" s="272" t="s">
        <v>456</v>
      </c>
      <c r="C17" s="272">
        <v>53</v>
      </c>
      <c r="D17" s="93">
        <v>62</v>
      </c>
      <c r="E17" s="272">
        <v>26</v>
      </c>
      <c r="F17" s="93">
        <v>30</v>
      </c>
      <c r="G17" s="272">
        <v>14</v>
      </c>
      <c r="H17" s="93">
        <v>35</v>
      </c>
      <c r="I17" s="272">
        <v>135</v>
      </c>
      <c r="J17" s="272">
        <v>135</v>
      </c>
      <c r="K17" s="273">
        <f>+SUM(C17,E17,G17,I17)</f>
        <v>228</v>
      </c>
      <c r="L17" s="273">
        <f t="shared" si="2"/>
        <v>262</v>
      </c>
      <c r="M17" s="274">
        <f t="shared" si="3"/>
        <v>490</v>
      </c>
      <c r="N17" s="272">
        <v>66</v>
      </c>
      <c r="O17" s="272">
        <v>78</v>
      </c>
      <c r="P17" s="272">
        <v>64</v>
      </c>
      <c r="Q17" s="272">
        <v>66</v>
      </c>
      <c r="R17" s="272">
        <v>3</v>
      </c>
      <c r="S17" s="275">
        <v>6</v>
      </c>
      <c r="T17" s="272">
        <v>0</v>
      </c>
      <c r="U17" s="272">
        <v>1</v>
      </c>
      <c r="V17" s="272">
        <v>2</v>
      </c>
      <c r="W17" s="272">
        <v>3</v>
      </c>
      <c r="X17" s="272">
        <v>0</v>
      </c>
      <c r="Y17" s="272">
        <v>2</v>
      </c>
      <c r="Z17" s="272">
        <v>0</v>
      </c>
      <c r="AA17" s="272">
        <v>127</v>
      </c>
      <c r="AB17" s="272">
        <v>16</v>
      </c>
      <c r="AC17" s="272">
        <v>11</v>
      </c>
      <c r="AD17" s="273">
        <f t="shared" si="4"/>
        <v>151</v>
      </c>
      <c r="AE17" s="273">
        <f t="shared" si="5"/>
        <v>294</v>
      </c>
      <c r="AF17" s="276">
        <f t="shared" si="6"/>
        <v>445</v>
      </c>
      <c r="AG17" s="93">
        <v>8</v>
      </c>
      <c r="AH17" s="93">
        <v>6</v>
      </c>
      <c r="AI17" s="93">
        <v>0</v>
      </c>
      <c r="AJ17" s="93">
        <v>1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5</v>
      </c>
      <c r="AQ17" s="93">
        <v>0</v>
      </c>
      <c r="AR17" s="93">
        <v>1</v>
      </c>
      <c r="AS17" s="93">
        <v>1</v>
      </c>
      <c r="AT17" s="93">
        <v>4</v>
      </c>
      <c r="AU17" s="93">
        <v>0</v>
      </c>
      <c r="AV17" s="93">
        <v>0</v>
      </c>
      <c r="AW17" s="93">
        <v>0</v>
      </c>
      <c r="AX17" s="93">
        <v>2</v>
      </c>
      <c r="AY17" s="93">
        <v>16</v>
      </c>
      <c r="AZ17" s="93">
        <v>0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2</v>
      </c>
      <c r="BG17" s="93">
        <v>0</v>
      </c>
      <c r="BH17" s="93">
        <v>0</v>
      </c>
      <c r="BI17" s="277">
        <v>0</v>
      </c>
      <c r="BJ17" s="93">
        <v>0</v>
      </c>
      <c r="BK17" s="93">
        <v>0</v>
      </c>
      <c r="BL17" s="93">
        <v>0</v>
      </c>
      <c r="BM17" s="93">
        <v>0</v>
      </c>
      <c r="BN17" s="93">
        <v>0</v>
      </c>
      <c r="BO17" s="93">
        <v>0</v>
      </c>
      <c r="BP17" s="93">
        <v>0</v>
      </c>
      <c r="BQ17" s="93">
        <v>20</v>
      </c>
      <c r="BR17" s="93">
        <v>11</v>
      </c>
      <c r="BS17" s="93">
        <v>4</v>
      </c>
      <c r="BT17" s="93">
        <v>5</v>
      </c>
      <c r="BU17" s="93">
        <v>96</v>
      </c>
      <c r="BV17" s="93">
        <v>0</v>
      </c>
      <c r="BW17" s="278">
        <f t="shared" si="10"/>
        <v>145</v>
      </c>
      <c r="BX17" s="278">
        <f t="shared" si="0"/>
        <v>37</v>
      </c>
      <c r="BY17" s="276">
        <f t="shared" si="7"/>
        <v>182</v>
      </c>
      <c r="BZ17" s="93">
        <v>0</v>
      </c>
      <c r="CA17" s="93">
        <v>0</v>
      </c>
      <c r="CB17" s="93">
        <v>27</v>
      </c>
      <c r="CC17" s="93">
        <v>52</v>
      </c>
      <c r="CD17" s="93">
        <v>10</v>
      </c>
      <c r="CE17" s="93">
        <v>17</v>
      </c>
      <c r="CF17" s="93">
        <v>0</v>
      </c>
      <c r="CG17" s="93">
        <v>0</v>
      </c>
      <c r="CH17" s="93">
        <v>0</v>
      </c>
      <c r="CI17" s="93">
        <v>0</v>
      </c>
      <c r="CJ17" s="93">
        <v>3</v>
      </c>
      <c r="CK17" s="93">
        <v>67</v>
      </c>
      <c r="CL17" s="93">
        <v>0</v>
      </c>
      <c r="CM17" s="93">
        <v>0</v>
      </c>
      <c r="CN17" s="93">
        <v>0</v>
      </c>
      <c r="CO17" s="93">
        <v>0</v>
      </c>
      <c r="CP17" s="93">
        <v>0</v>
      </c>
      <c r="CQ17" s="93">
        <v>0</v>
      </c>
      <c r="CR17" s="93">
        <v>0</v>
      </c>
      <c r="CS17" s="93">
        <v>0</v>
      </c>
      <c r="CT17" s="93">
        <v>58</v>
      </c>
      <c r="CU17" s="93">
        <v>50</v>
      </c>
      <c r="CV17" s="93">
        <v>31</v>
      </c>
      <c r="CW17" s="93">
        <v>25</v>
      </c>
      <c r="CX17" s="93">
        <v>0</v>
      </c>
      <c r="CY17" s="93">
        <v>0</v>
      </c>
      <c r="CZ17" s="93">
        <v>47</v>
      </c>
      <c r="DA17" s="93">
        <v>0</v>
      </c>
      <c r="DB17" s="93">
        <v>56</v>
      </c>
      <c r="DC17" s="93">
        <v>0</v>
      </c>
      <c r="DD17" s="93">
        <v>0</v>
      </c>
      <c r="DE17" s="93">
        <v>0</v>
      </c>
      <c r="DF17" s="93">
        <v>1</v>
      </c>
      <c r="DG17" s="93">
        <v>9</v>
      </c>
      <c r="DH17" s="93">
        <v>0</v>
      </c>
      <c r="DI17" s="93">
        <v>3</v>
      </c>
      <c r="DJ17" s="93">
        <v>0</v>
      </c>
      <c r="DK17" s="93">
        <v>0</v>
      </c>
      <c r="DL17" s="93">
        <v>0</v>
      </c>
      <c r="DM17" s="93">
        <v>0</v>
      </c>
      <c r="DN17" s="93">
        <v>0</v>
      </c>
      <c r="DO17" s="93">
        <v>0</v>
      </c>
      <c r="DP17" s="93">
        <v>0</v>
      </c>
      <c r="DQ17" s="93">
        <v>0</v>
      </c>
      <c r="DR17" s="93">
        <v>25</v>
      </c>
      <c r="DS17" s="93">
        <v>0</v>
      </c>
      <c r="DT17" s="93">
        <v>47</v>
      </c>
      <c r="DU17" s="93">
        <v>58</v>
      </c>
      <c r="DV17" s="93">
        <v>0</v>
      </c>
      <c r="DW17" s="93">
        <v>2</v>
      </c>
      <c r="DX17" s="93">
        <v>1</v>
      </c>
      <c r="DY17" s="93">
        <v>1</v>
      </c>
      <c r="DZ17" s="93">
        <v>0</v>
      </c>
      <c r="EA17" s="93">
        <v>0</v>
      </c>
      <c r="EB17" s="93">
        <v>0</v>
      </c>
      <c r="EC17" s="93">
        <v>0</v>
      </c>
      <c r="ED17" s="93">
        <v>49</v>
      </c>
      <c r="EE17" s="93">
        <v>0</v>
      </c>
      <c r="EF17" s="93">
        <v>185</v>
      </c>
      <c r="EG17" s="93">
        <v>132</v>
      </c>
      <c r="EH17" s="93">
        <v>0</v>
      </c>
      <c r="EI17" s="93">
        <v>0</v>
      </c>
      <c r="EJ17" s="93">
        <v>84</v>
      </c>
      <c r="EK17" s="93">
        <v>6</v>
      </c>
      <c r="EL17" s="93">
        <v>0</v>
      </c>
      <c r="EM17" s="93">
        <v>4</v>
      </c>
      <c r="EN17" s="93">
        <v>22</v>
      </c>
      <c r="EO17" s="93">
        <v>0</v>
      </c>
      <c r="EP17" s="93">
        <v>23</v>
      </c>
      <c r="EQ17" s="93">
        <v>61</v>
      </c>
      <c r="ER17" s="93">
        <v>0</v>
      </c>
      <c r="ES17" s="93">
        <v>0</v>
      </c>
      <c r="ET17" s="93">
        <v>0</v>
      </c>
      <c r="EU17" s="93">
        <v>0</v>
      </c>
      <c r="EV17" s="93">
        <v>20</v>
      </c>
      <c r="EW17" s="93">
        <v>5</v>
      </c>
      <c r="EX17" s="93">
        <v>6</v>
      </c>
      <c r="EY17" s="93">
        <v>21</v>
      </c>
      <c r="EZ17" s="93">
        <v>0</v>
      </c>
      <c r="FA17" s="93">
        <v>12</v>
      </c>
      <c r="FB17" s="93">
        <v>0</v>
      </c>
      <c r="FC17" s="93">
        <v>0</v>
      </c>
      <c r="FD17" s="93">
        <v>0</v>
      </c>
      <c r="FE17" s="93">
        <v>0</v>
      </c>
      <c r="FF17" s="278">
        <f t="shared" si="8"/>
        <v>695</v>
      </c>
      <c r="FG17" s="278">
        <f t="shared" si="9"/>
        <v>525</v>
      </c>
      <c r="FH17" s="276">
        <f t="shared" si="11"/>
        <v>1220</v>
      </c>
      <c r="FI17" s="276">
        <f t="shared" si="1"/>
        <v>2337</v>
      </c>
      <c r="FJ17" s="858"/>
      <c r="FK17" s="858"/>
      <c r="FL17" s="858"/>
      <c r="FM17" s="858"/>
      <c r="FN17" s="858"/>
      <c r="FO17" s="858"/>
      <c r="FP17" s="858"/>
      <c r="FQ17" s="858"/>
      <c r="FR17" s="858"/>
      <c r="FS17" s="858"/>
      <c r="FT17" s="858"/>
      <c r="FU17" s="858"/>
    </row>
    <row r="18" spans="1:177" ht="30" customHeight="1">
      <c r="A18" s="258" t="s">
        <v>49</v>
      </c>
      <c r="B18" s="272" t="s">
        <v>456</v>
      </c>
      <c r="C18" s="272">
        <v>131</v>
      </c>
      <c r="D18" s="93">
        <v>123</v>
      </c>
      <c r="E18" s="272">
        <v>78</v>
      </c>
      <c r="F18" s="93">
        <v>92</v>
      </c>
      <c r="G18" s="272">
        <v>70</v>
      </c>
      <c r="H18" s="93">
        <v>100</v>
      </c>
      <c r="I18" s="272">
        <v>213</v>
      </c>
      <c r="J18" s="272">
        <v>261</v>
      </c>
      <c r="K18" s="273">
        <f t="shared" si="2"/>
        <v>492</v>
      </c>
      <c r="L18" s="273">
        <f t="shared" si="2"/>
        <v>576</v>
      </c>
      <c r="M18" s="274">
        <f t="shared" si="3"/>
        <v>1068</v>
      </c>
      <c r="N18" s="272">
        <v>191</v>
      </c>
      <c r="O18" s="272">
        <v>112</v>
      </c>
      <c r="P18" s="272">
        <v>90</v>
      </c>
      <c r="Q18" s="272">
        <v>173</v>
      </c>
      <c r="R18" s="272">
        <v>19</v>
      </c>
      <c r="S18" s="275">
        <v>5</v>
      </c>
      <c r="T18" s="272">
        <v>1</v>
      </c>
      <c r="U18" s="272">
        <v>0</v>
      </c>
      <c r="V18" s="272">
        <v>6</v>
      </c>
      <c r="W18" s="272">
        <v>3</v>
      </c>
      <c r="X18" s="272">
        <v>1</v>
      </c>
      <c r="Y18" s="272">
        <v>1</v>
      </c>
      <c r="Z18" s="272">
        <v>0</v>
      </c>
      <c r="AA18" s="272">
        <v>182</v>
      </c>
      <c r="AB18" s="272">
        <v>45</v>
      </c>
      <c r="AC18" s="272">
        <v>35</v>
      </c>
      <c r="AD18" s="273">
        <f t="shared" si="4"/>
        <v>353</v>
      </c>
      <c r="AE18" s="273">
        <f t="shared" si="5"/>
        <v>511</v>
      </c>
      <c r="AF18" s="276">
        <f t="shared" si="6"/>
        <v>864</v>
      </c>
      <c r="AG18" s="93">
        <v>26</v>
      </c>
      <c r="AH18" s="93">
        <v>26</v>
      </c>
      <c r="AI18" s="93">
        <v>16</v>
      </c>
      <c r="AJ18" s="93">
        <v>0</v>
      </c>
      <c r="AK18" s="93">
        <v>12</v>
      </c>
      <c r="AL18" s="93">
        <v>0</v>
      </c>
      <c r="AM18" s="93">
        <v>5</v>
      </c>
      <c r="AN18" s="93">
        <v>27</v>
      </c>
      <c r="AO18" s="93">
        <v>27</v>
      </c>
      <c r="AP18" s="93">
        <v>17</v>
      </c>
      <c r="AQ18" s="93">
        <v>55</v>
      </c>
      <c r="AR18" s="93">
        <v>27</v>
      </c>
      <c r="AS18" s="93">
        <v>4</v>
      </c>
      <c r="AT18" s="93">
        <v>1</v>
      </c>
      <c r="AU18" s="93">
        <v>14</v>
      </c>
      <c r="AV18" s="93">
        <v>19</v>
      </c>
      <c r="AW18" s="93">
        <v>19</v>
      </c>
      <c r="AX18" s="93">
        <v>1</v>
      </c>
      <c r="AY18" s="93">
        <v>15</v>
      </c>
      <c r="AZ18" s="93">
        <v>8</v>
      </c>
      <c r="BA18" s="93">
        <v>0</v>
      </c>
      <c r="BB18" s="93">
        <v>0</v>
      </c>
      <c r="BC18" s="93">
        <v>0</v>
      </c>
      <c r="BD18" s="93">
        <v>0</v>
      </c>
      <c r="BE18" s="93">
        <v>5</v>
      </c>
      <c r="BF18" s="93">
        <v>11</v>
      </c>
      <c r="BG18" s="93">
        <v>15</v>
      </c>
      <c r="BH18" s="93">
        <v>4</v>
      </c>
      <c r="BI18" s="277">
        <v>8</v>
      </c>
      <c r="BJ18" s="93">
        <v>0</v>
      </c>
      <c r="BK18" s="93">
        <v>0</v>
      </c>
      <c r="BL18" s="93">
        <v>0</v>
      </c>
      <c r="BM18" s="93">
        <v>5</v>
      </c>
      <c r="BN18" s="93">
        <v>0</v>
      </c>
      <c r="BO18" s="93">
        <v>1</v>
      </c>
      <c r="BP18" s="93">
        <v>0</v>
      </c>
      <c r="BQ18" s="93">
        <v>11</v>
      </c>
      <c r="BR18" s="93">
        <v>0</v>
      </c>
      <c r="BS18" s="93">
        <v>21</v>
      </c>
      <c r="BT18" s="93">
        <v>0</v>
      </c>
      <c r="BU18" s="93">
        <v>177</v>
      </c>
      <c r="BV18" s="93">
        <v>0</v>
      </c>
      <c r="BW18" s="278">
        <f t="shared" si="10"/>
        <v>436</v>
      </c>
      <c r="BX18" s="278">
        <f t="shared" si="0"/>
        <v>141</v>
      </c>
      <c r="BY18" s="276">
        <f t="shared" si="7"/>
        <v>577</v>
      </c>
      <c r="BZ18" s="93">
        <v>0</v>
      </c>
      <c r="CA18" s="93">
        <v>0</v>
      </c>
      <c r="CB18" s="93">
        <v>48</v>
      </c>
      <c r="CC18" s="93">
        <v>69</v>
      </c>
      <c r="CD18" s="93">
        <v>28</v>
      </c>
      <c r="CE18" s="93">
        <v>91</v>
      </c>
      <c r="CF18" s="93">
        <v>0</v>
      </c>
      <c r="CG18" s="93">
        <v>0</v>
      </c>
      <c r="CH18" s="93">
        <v>96</v>
      </c>
      <c r="CI18" s="93">
        <v>67</v>
      </c>
      <c r="CJ18" s="93">
        <v>30</v>
      </c>
      <c r="CK18" s="93">
        <v>201</v>
      </c>
      <c r="CL18" s="93">
        <v>0</v>
      </c>
      <c r="CM18" s="93">
        <v>0</v>
      </c>
      <c r="CN18" s="93">
        <v>152</v>
      </c>
      <c r="CO18" s="93">
        <v>28</v>
      </c>
      <c r="CP18" s="93">
        <v>80</v>
      </c>
      <c r="CQ18" s="93">
        <v>114</v>
      </c>
      <c r="CR18" s="93">
        <v>0</v>
      </c>
      <c r="CS18" s="93">
        <v>2</v>
      </c>
      <c r="CT18" s="93">
        <v>42</v>
      </c>
      <c r="CU18" s="93">
        <v>30</v>
      </c>
      <c r="CV18" s="93">
        <v>21</v>
      </c>
      <c r="CW18" s="93">
        <v>19</v>
      </c>
      <c r="CX18" s="93">
        <v>0</v>
      </c>
      <c r="CY18" s="93">
        <v>0</v>
      </c>
      <c r="CZ18" s="93">
        <v>101</v>
      </c>
      <c r="DA18" s="93">
        <v>0</v>
      </c>
      <c r="DB18" s="93">
        <v>0</v>
      </c>
      <c r="DC18" s="93">
        <v>69</v>
      </c>
      <c r="DD18" s="93">
        <v>0</v>
      </c>
      <c r="DE18" s="93">
        <v>0</v>
      </c>
      <c r="DF18" s="93">
        <v>42</v>
      </c>
      <c r="DG18" s="93">
        <v>24</v>
      </c>
      <c r="DH18" s="93">
        <v>57</v>
      </c>
      <c r="DI18" s="93">
        <v>77</v>
      </c>
      <c r="DJ18" s="93">
        <v>0</v>
      </c>
      <c r="DK18" s="93">
        <v>0</v>
      </c>
      <c r="DL18" s="93">
        <v>0</v>
      </c>
      <c r="DM18" s="93">
        <v>0</v>
      </c>
      <c r="DN18" s="93">
        <v>0</v>
      </c>
      <c r="DO18" s="93">
        <v>0</v>
      </c>
      <c r="DP18" s="93">
        <v>0</v>
      </c>
      <c r="DQ18" s="93">
        <v>0</v>
      </c>
      <c r="DR18" s="93">
        <v>65</v>
      </c>
      <c r="DS18" s="93">
        <v>29</v>
      </c>
      <c r="DT18" s="93">
        <v>69</v>
      </c>
      <c r="DU18" s="93">
        <v>57</v>
      </c>
      <c r="DV18" s="93">
        <v>4</v>
      </c>
      <c r="DW18" s="93">
        <v>36</v>
      </c>
      <c r="DX18" s="93">
        <v>5</v>
      </c>
      <c r="DY18" s="93">
        <v>31</v>
      </c>
      <c r="DZ18" s="93">
        <v>18</v>
      </c>
      <c r="EA18" s="93">
        <v>4</v>
      </c>
      <c r="EB18" s="93">
        <v>0</v>
      </c>
      <c r="EC18" s="93">
        <v>0</v>
      </c>
      <c r="ED18" s="93">
        <v>3</v>
      </c>
      <c r="EE18" s="93">
        <v>0</v>
      </c>
      <c r="EF18" s="93">
        <v>20</v>
      </c>
      <c r="EG18" s="93">
        <v>81</v>
      </c>
      <c r="EH18" s="93">
        <v>0</v>
      </c>
      <c r="EI18" s="93">
        <v>0</v>
      </c>
      <c r="EJ18" s="93">
        <v>21</v>
      </c>
      <c r="EK18" s="93">
        <v>29</v>
      </c>
      <c r="EL18" s="93">
        <v>45</v>
      </c>
      <c r="EM18" s="93">
        <v>50</v>
      </c>
      <c r="EN18" s="93">
        <v>15</v>
      </c>
      <c r="EO18" s="93">
        <v>61</v>
      </c>
      <c r="EP18" s="93">
        <v>30</v>
      </c>
      <c r="EQ18" s="93">
        <v>61</v>
      </c>
      <c r="ER18" s="93">
        <v>4</v>
      </c>
      <c r="ES18" s="93">
        <v>0</v>
      </c>
      <c r="ET18" s="93">
        <v>0</v>
      </c>
      <c r="EU18" s="93">
        <v>0</v>
      </c>
      <c r="EV18" s="93">
        <v>28</v>
      </c>
      <c r="EW18" s="93">
        <v>2</v>
      </c>
      <c r="EX18" s="93">
        <v>1</v>
      </c>
      <c r="EY18" s="93">
        <v>9</v>
      </c>
      <c r="EZ18" s="93">
        <v>0</v>
      </c>
      <c r="FA18" s="93">
        <v>123</v>
      </c>
      <c r="FB18" s="93">
        <v>0</v>
      </c>
      <c r="FC18" s="93">
        <v>3</v>
      </c>
      <c r="FD18" s="93">
        <v>15</v>
      </c>
      <c r="FE18" s="93">
        <v>17</v>
      </c>
      <c r="FF18" s="278">
        <f t="shared" si="8"/>
        <v>1040</v>
      </c>
      <c r="FG18" s="278">
        <f t="shared" si="9"/>
        <v>1384</v>
      </c>
      <c r="FH18" s="276">
        <f t="shared" si="11"/>
        <v>2424</v>
      </c>
      <c r="FI18" s="276">
        <f t="shared" si="1"/>
        <v>4933</v>
      </c>
      <c r="FJ18" s="858"/>
      <c r="FK18" s="858"/>
      <c r="FL18" s="858"/>
      <c r="FM18" s="858"/>
      <c r="FN18" s="858"/>
      <c r="FO18" s="858"/>
      <c r="FP18" s="858"/>
      <c r="FQ18" s="858"/>
      <c r="FR18" s="858"/>
      <c r="FS18" s="858"/>
      <c r="FT18" s="858"/>
      <c r="FU18" s="858"/>
    </row>
    <row r="19" spans="1:177" ht="30" customHeight="1">
      <c r="A19" s="258" t="s">
        <v>50</v>
      </c>
      <c r="B19" s="272" t="s">
        <v>456</v>
      </c>
      <c r="C19" s="272">
        <v>94</v>
      </c>
      <c r="D19" s="93">
        <v>93</v>
      </c>
      <c r="E19" s="272">
        <v>35</v>
      </c>
      <c r="F19" s="93">
        <v>74</v>
      </c>
      <c r="G19" s="272">
        <v>42</v>
      </c>
      <c r="H19" s="93">
        <v>76</v>
      </c>
      <c r="I19" s="272">
        <v>156</v>
      </c>
      <c r="J19" s="272">
        <v>118</v>
      </c>
      <c r="K19" s="273">
        <f t="shared" si="2"/>
        <v>327</v>
      </c>
      <c r="L19" s="273">
        <f t="shared" si="2"/>
        <v>361</v>
      </c>
      <c r="M19" s="274">
        <f t="shared" si="3"/>
        <v>688</v>
      </c>
      <c r="N19" s="272">
        <v>164</v>
      </c>
      <c r="O19" s="272">
        <v>93</v>
      </c>
      <c r="P19" s="272">
        <v>86</v>
      </c>
      <c r="Q19" s="272">
        <v>152</v>
      </c>
      <c r="R19" s="272">
        <v>5</v>
      </c>
      <c r="S19" s="275">
        <v>4</v>
      </c>
      <c r="T19" s="272">
        <v>3</v>
      </c>
      <c r="U19" s="272">
        <v>3</v>
      </c>
      <c r="V19" s="272">
        <v>7</v>
      </c>
      <c r="W19" s="272">
        <v>3</v>
      </c>
      <c r="X19" s="272">
        <v>0</v>
      </c>
      <c r="Y19" s="272">
        <v>1</v>
      </c>
      <c r="Z19" s="272">
        <v>0</v>
      </c>
      <c r="AA19" s="272">
        <v>102</v>
      </c>
      <c r="AB19" s="272">
        <v>38</v>
      </c>
      <c r="AC19" s="272">
        <v>43</v>
      </c>
      <c r="AD19" s="273">
        <f t="shared" si="4"/>
        <v>303</v>
      </c>
      <c r="AE19" s="273">
        <f t="shared" si="5"/>
        <v>401</v>
      </c>
      <c r="AF19" s="276">
        <f t="shared" si="6"/>
        <v>704</v>
      </c>
      <c r="AG19" s="93">
        <v>7</v>
      </c>
      <c r="AH19" s="93">
        <v>1</v>
      </c>
      <c r="AI19" s="93">
        <v>1</v>
      </c>
      <c r="AJ19" s="93">
        <v>0</v>
      </c>
      <c r="AK19" s="93">
        <v>2</v>
      </c>
      <c r="AL19" s="93">
        <v>0</v>
      </c>
      <c r="AM19" s="93">
        <v>97</v>
      </c>
      <c r="AN19" s="93">
        <v>80</v>
      </c>
      <c r="AO19" s="93">
        <v>3</v>
      </c>
      <c r="AP19" s="93">
        <v>0</v>
      </c>
      <c r="AQ19" s="93">
        <v>5</v>
      </c>
      <c r="AR19" s="93">
        <v>6</v>
      </c>
      <c r="AS19" s="93">
        <v>15</v>
      </c>
      <c r="AT19" s="93">
        <v>2</v>
      </c>
      <c r="AU19" s="93">
        <v>35</v>
      </c>
      <c r="AV19" s="93">
        <v>35</v>
      </c>
      <c r="AW19" s="93">
        <v>4</v>
      </c>
      <c r="AX19" s="93">
        <v>5</v>
      </c>
      <c r="AY19" s="93">
        <v>10</v>
      </c>
      <c r="AZ19" s="93">
        <v>4</v>
      </c>
      <c r="BA19" s="93">
        <v>0</v>
      </c>
      <c r="BB19" s="93">
        <v>1</v>
      </c>
      <c r="BC19" s="93">
        <v>60</v>
      </c>
      <c r="BD19" s="93">
        <v>63</v>
      </c>
      <c r="BE19" s="93">
        <v>5</v>
      </c>
      <c r="BF19" s="93">
        <v>1</v>
      </c>
      <c r="BG19" s="93">
        <v>2</v>
      </c>
      <c r="BH19" s="93">
        <v>4</v>
      </c>
      <c r="BI19" s="277">
        <v>51</v>
      </c>
      <c r="BJ19" s="93">
        <v>91</v>
      </c>
      <c r="BK19" s="93">
        <v>0</v>
      </c>
      <c r="BL19" s="93">
        <v>0</v>
      </c>
      <c r="BM19" s="93">
        <v>2</v>
      </c>
      <c r="BN19" s="93">
        <v>1</v>
      </c>
      <c r="BO19" s="93">
        <v>21</v>
      </c>
      <c r="BP19" s="93">
        <v>0</v>
      </c>
      <c r="BQ19" s="93">
        <v>19</v>
      </c>
      <c r="BR19" s="93">
        <v>0</v>
      </c>
      <c r="BS19" s="93">
        <v>34</v>
      </c>
      <c r="BT19" s="93">
        <v>11</v>
      </c>
      <c r="BU19" s="93">
        <v>114</v>
      </c>
      <c r="BV19" s="93">
        <v>0</v>
      </c>
      <c r="BW19" s="278">
        <f t="shared" si="10"/>
        <v>487</v>
      </c>
      <c r="BX19" s="278">
        <f t="shared" si="0"/>
        <v>305</v>
      </c>
      <c r="BY19" s="276">
        <f t="shared" si="7"/>
        <v>792</v>
      </c>
      <c r="BZ19" s="93">
        <v>0</v>
      </c>
      <c r="CA19" s="93">
        <v>0</v>
      </c>
      <c r="CB19" s="93">
        <v>23</v>
      </c>
      <c r="CC19" s="93">
        <v>0</v>
      </c>
      <c r="CD19" s="93">
        <v>11</v>
      </c>
      <c r="CE19" s="93">
        <v>0</v>
      </c>
      <c r="CF19" s="93">
        <v>0</v>
      </c>
      <c r="CG19" s="93">
        <v>0</v>
      </c>
      <c r="CH19" s="93">
        <v>44</v>
      </c>
      <c r="CI19" s="93">
        <v>67</v>
      </c>
      <c r="CJ19" s="93">
        <v>0</v>
      </c>
      <c r="CK19" s="93">
        <v>67</v>
      </c>
      <c r="CL19" s="93">
        <v>7</v>
      </c>
      <c r="CM19" s="93">
        <v>0</v>
      </c>
      <c r="CN19" s="93">
        <v>70</v>
      </c>
      <c r="CO19" s="93">
        <v>66</v>
      </c>
      <c r="CP19" s="93">
        <v>52</v>
      </c>
      <c r="CQ19" s="93">
        <v>56</v>
      </c>
      <c r="CR19" s="93">
        <v>0</v>
      </c>
      <c r="CS19" s="93">
        <v>4</v>
      </c>
      <c r="CT19" s="93">
        <v>56</v>
      </c>
      <c r="CU19" s="93">
        <v>55</v>
      </c>
      <c r="CV19" s="93">
        <v>131</v>
      </c>
      <c r="CW19" s="93">
        <v>113</v>
      </c>
      <c r="CX19" s="93">
        <v>39</v>
      </c>
      <c r="CY19" s="93">
        <v>0</v>
      </c>
      <c r="CZ19" s="93">
        <v>42</v>
      </c>
      <c r="DA19" s="93">
        <v>0</v>
      </c>
      <c r="DB19" s="93">
        <v>53</v>
      </c>
      <c r="DC19" s="93">
        <v>69</v>
      </c>
      <c r="DD19" s="93">
        <v>0</v>
      </c>
      <c r="DE19" s="93">
        <v>0</v>
      </c>
      <c r="DF19" s="93">
        <v>24</v>
      </c>
      <c r="DG19" s="93">
        <v>0</v>
      </c>
      <c r="DH19" s="93">
        <v>45</v>
      </c>
      <c r="DI19" s="93">
        <v>0</v>
      </c>
      <c r="DJ19" s="93">
        <v>0</v>
      </c>
      <c r="DK19" s="93">
        <v>0</v>
      </c>
      <c r="DL19" s="93">
        <v>64</v>
      </c>
      <c r="DM19" s="93">
        <v>93</v>
      </c>
      <c r="DN19" s="93">
        <v>1</v>
      </c>
      <c r="DO19" s="93">
        <v>0</v>
      </c>
      <c r="DP19" s="93">
        <v>0</v>
      </c>
      <c r="DQ19" s="93">
        <v>0</v>
      </c>
      <c r="DR19" s="93">
        <v>41</v>
      </c>
      <c r="DS19" s="93">
        <v>33</v>
      </c>
      <c r="DT19" s="93">
        <v>4</v>
      </c>
      <c r="DU19" s="93">
        <v>32</v>
      </c>
      <c r="DV19" s="93">
        <v>6</v>
      </c>
      <c r="DW19" s="93">
        <v>5</v>
      </c>
      <c r="DX19" s="93">
        <v>1</v>
      </c>
      <c r="DY19" s="93">
        <v>28</v>
      </c>
      <c r="DZ19" s="93">
        <v>0</v>
      </c>
      <c r="EA19" s="93">
        <v>0</v>
      </c>
      <c r="EB19" s="93">
        <v>0</v>
      </c>
      <c r="EC19" s="93">
        <v>0</v>
      </c>
      <c r="ED19" s="93">
        <v>19</v>
      </c>
      <c r="EE19" s="93">
        <v>0</v>
      </c>
      <c r="EF19" s="93">
        <v>39</v>
      </c>
      <c r="EG19" s="93">
        <v>66</v>
      </c>
      <c r="EH19" s="93">
        <v>0</v>
      </c>
      <c r="EI19" s="93">
        <v>0</v>
      </c>
      <c r="EJ19" s="93">
        <v>55</v>
      </c>
      <c r="EK19" s="93">
        <v>77</v>
      </c>
      <c r="EL19" s="93">
        <v>32</v>
      </c>
      <c r="EM19" s="93">
        <v>68</v>
      </c>
      <c r="EN19" s="93">
        <v>0</v>
      </c>
      <c r="EO19" s="93">
        <v>0</v>
      </c>
      <c r="EP19" s="93">
        <v>15</v>
      </c>
      <c r="EQ19" s="93">
        <v>0</v>
      </c>
      <c r="ER19" s="93">
        <v>14</v>
      </c>
      <c r="ES19" s="93">
        <v>0</v>
      </c>
      <c r="ET19" s="93">
        <v>0</v>
      </c>
      <c r="EU19" s="93">
        <v>0</v>
      </c>
      <c r="EV19" s="93">
        <v>10</v>
      </c>
      <c r="EW19" s="93">
        <v>44</v>
      </c>
      <c r="EX19" s="93">
        <v>11</v>
      </c>
      <c r="EY19" s="93">
        <v>7</v>
      </c>
      <c r="EZ19" s="93">
        <v>0</v>
      </c>
      <c r="FA19" s="93">
        <v>57</v>
      </c>
      <c r="FB19" s="93">
        <v>15</v>
      </c>
      <c r="FC19" s="93">
        <v>17</v>
      </c>
      <c r="FD19" s="93">
        <v>0</v>
      </c>
      <c r="FE19" s="93">
        <v>0</v>
      </c>
      <c r="FF19" s="278">
        <f t="shared" si="8"/>
        <v>924</v>
      </c>
      <c r="FG19" s="278">
        <f t="shared" si="9"/>
        <v>1024</v>
      </c>
      <c r="FH19" s="276">
        <f t="shared" si="11"/>
        <v>1948</v>
      </c>
      <c r="FI19" s="276">
        <f t="shared" si="1"/>
        <v>4132</v>
      </c>
      <c r="FJ19" s="858"/>
      <c r="FK19" s="858"/>
      <c r="FL19" s="858"/>
      <c r="FM19" s="858"/>
      <c r="FN19" s="858"/>
      <c r="FO19" s="858"/>
      <c r="FP19" s="858"/>
      <c r="FQ19" s="858"/>
      <c r="FR19" s="858"/>
      <c r="FS19" s="858"/>
      <c r="FT19" s="858"/>
      <c r="FU19" s="858"/>
    </row>
    <row r="20" spans="1:177" ht="30" customHeight="1">
      <c r="A20" s="258" t="s">
        <v>51</v>
      </c>
      <c r="B20" s="272" t="s">
        <v>456</v>
      </c>
      <c r="C20" s="272">
        <v>65</v>
      </c>
      <c r="D20" s="93">
        <v>67</v>
      </c>
      <c r="E20" s="272">
        <v>60</v>
      </c>
      <c r="F20" s="93">
        <v>55</v>
      </c>
      <c r="G20" s="272">
        <v>22</v>
      </c>
      <c r="H20" s="93">
        <v>32</v>
      </c>
      <c r="I20" s="272">
        <v>278</v>
      </c>
      <c r="J20" s="272">
        <v>192</v>
      </c>
      <c r="K20" s="273">
        <f t="shared" si="2"/>
        <v>425</v>
      </c>
      <c r="L20" s="273">
        <f t="shared" si="2"/>
        <v>346</v>
      </c>
      <c r="M20" s="274">
        <f t="shared" si="3"/>
        <v>771</v>
      </c>
      <c r="N20" s="272">
        <v>149</v>
      </c>
      <c r="O20" s="272">
        <v>96</v>
      </c>
      <c r="P20" s="272">
        <v>72</v>
      </c>
      <c r="Q20" s="272">
        <v>124</v>
      </c>
      <c r="R20" s="272">
        <v>4</v>
      </c>
      <c r="S20" s="275">
        <v>5</v>
      </c>
      <c r="T20" s="272">
        <v>2</v>
      </c>
      <c r="U20" s="272">
        <v>0</v>
      </c>
      <c r="V20" s="272">
        <v>4</v>
      </c>
      <c r="W20" s="272">
        <v>2</v>
      </c>
      <c r="X20" s="272">
        <v>0</v>
      </c>
      <c r="Y20" s="272">
        <v>1</v>
      </c>
      <c r="Z20" s="272">
        <v>0</v>
      </c>
      <c r="AA20" s="272">
        <v>228</v>
      </c>
      <c r="AB20" s="272">
        <v>45</v>
      </c>
      <c r="AC20" s="272">
        <v>48</v>
      </c>
      <c r="AD20" s="273">
        <f t="shared" si="4"/>
        <v>276</v>
      </c>
      <c r="AE20" s="273">
        <f t="shared" si="5"/>
        <v>504</v>
      </c>
      <c r="AF20" s="276">
        <f t="shared" si="6"/>
        <v>780</v>
      </c>
      <c r="AG20" s="93">
        <v>2</v>
      </c>
      <c r="AH20" s="93">
        <v>16</v>
      </c>
      <c r="AI20" s="93">
        <v>1</v>
      </c>
      <c r="AJ20" s="93">
        <v>10</v>
      </c>
      <c r="AK20" s="93">
        <v>8</v>
      </c>
      <c r="AL20" s="93">
        <v>3</v>
      </c>
      <c r="AM20" s="93">
        <v>72</v>
      </c>
      <c r="AN20" s="93">
        <v>64</v>
      </c>
      <c r="AO20" s="93">
        <v>0</v>
      </c>
      <c r="AP20" s="93">
        <v>10</v>
      </c>
      <c r="AQ20" s="93">
        <v>0</v>
      </c>
      <c r="AR20" s="93">
        <v>0</v>
      </c>
      <c r="AS20" s="93">
        <v>24</v>
      </c>
      <c r="AT20" s="93">
        <v>7</v>
      </c>
      <c r="AU20" s="93">
        <v>16</v>
      </c>
      <c r="AV20" s="93">
        <v>11</v>
      </c>
      <c r="AW20" s="93">
        <v>2</v>
      </c>
      <c r="AX20" s="93">
        <v>16</v>
      </c>
      <c r="AY20" s="93">
        <v>24</v>
      </c>
      <c r="AZ20" s="93">
        <v>5</v>
      </c>
      <c r="BA20" s="93">
        <v>1</v>
      </c>
      <c r="BB20" s="93">
        <v>0</v>
      </c>
      <c r="BC20" s="93">
        <v>0</v>
      </c>
      <c r="BD20" s="93">
        <v>0</v>
      </c>
      <c r="BE20" s="93">
        <v>7</v>
      </c>
      <c r="BF20" s="93">
        <v>11</v>
      </c>
      <c r="BG20" s="93">
        <v>18</v>
      </c>
      <c r="BH20" s="93">
        <v>4</v>
      </c>
      <c r="BI20" s="277">
        <v>28</v>
      </c>
      <c r="BJ20" s="93">
        <v>0</v>
      </c>
      <c r="BK20" s="93">
        <v>0</v>
      </c>
      <c r="BL20" s="93">
        <v>2</v>
      </c>
      <c r="BM20" s="93">
        <v>8</v>
      </c>
      <c r="BN20" s="93">
        <v>0</v>
      </c>
      <c r="BO20" s="93">
        <v>0</v>
      </c>
      <c r="BP20" s="93">
        <v>0</v>
      </c>
      <c r="BQ20" s="93">
        <v>8</v>
      </c>
      <c r="BR20" s="93">
        <v>1</v>
      </c>
      <c r="BS20" s="93">
        <v>20</v>
      </c>
      <c r="BT20" s="93">
        <v>16</v>
      </c>
      <c r="BU20" s="93">
        <v>163</v>
      </c>
      <c r="BV20" s="93">
        <v>0</v>
      </c>
      <c r="BW20" s="278">
        <f t="shared" si="10"/>
        <v>402</v>
      </c>
      <c r="BX20" s="278">
        <f t="shared" si="0"/>
        <v>176</v>
      </c>
      <c r="BY20" s="276">
        <f t="shared" si="7"/>
        <v>578</v>
      </c>
      <c r="BZ20" s="93">
        <v>0</v>
      </c>
      <c r="CA20" s="93">
        <v>0</v>
      </c>
      <c r="CB20" s="93">
        <v>16</v>
      </c>
      <c r="CC20" s="93">
        <v>52</v>
      </c>
      <c r="CD20" s="93">
        <v>15</v>
      </c>
      <c r="CE20" s="93">
        <v>33</v>
      </c>
      <c r="CF20" s="93">
        <v>0</v>
      </c>
      <c r="CG20" s="93">
        <v>0</v>
      </c>
      <c r="CH20" s="93">
        <v>39</v>
      </c>
      <c r="CI20" s="93">
        <v>0</v>
      </c>
      <c r="CJ20" s="93">
        <v>59</v>
      </c>
      <c r="CK20" s="93">
        <v>0</v>
      </c>
      <c r="CL20" s="93">
        <v>0</v>
      </c>
      <c r="CM20" s="93">
        <v>0</v>
      </c>
      <c r="CN20" s="93">
        <v>4</v>
      </c>
      <c r="CO20" s="93">
        <v>53</v>
      </c>
      <c r="CP20" s="93">
        <v>46</v>
      </c>
      <c r="CQ20" s="93">
        <v>8</v>
      </c>
      <c r="CR20" s="93">
        <v>0</v>
      </c>
      <c r="CS20" s="93">
        <v>2</v>
      </c>
      <c r="CT20" s="93">
        <v>149</v>
      </c>
      <c r="CU20" s="93">
        <v>71</v>
      </c>
      <c r="CV20" s="93">
        <v>184</v>
      </c>
      <c r="CW20" s="93">
        <v>116</v>
      </c>
      <c r="CX20" s="93">
        <v>38</v>
      </c>
      <c r="CY20" s="93">
        <v>0</v>
      </c>
      <c r="CZ20" s="93">
        <v>60</v>
      </c>
      <c r="DA20" s="93">
        <v>0</v>
      </c>
      <c r="DB20" s="93">
        <v>168</v>
      </c>
      <c r="DC20" s="93">
        <v>207</v>
      </c>
      <c r="DD20" s="93">
        <v>0</v>
      </c>
      <c r="DE20" s="93">
        <v>0</v>
      </c>
      <c r="DF20" s="93">
        <v>70</v>
      </c>
      <c r="DG20" s="93">
        <v>32</v>
      </c>
      <c r="DH20" s="93">
        <v>58</v>
      </c>
      <c r="DI20" s="93">
        <v>68</v>
      </c>
      <c r="DJ20" s="93">
        <v>0</v>
      </c>
      <c r="DK20" s="93">
        <v>0</v>
      </c>
      <c r="DL20" s="93">
        <v>25</v>
      </c>
      <c r="DM20" s="93">
        <v>30</v>
      </c>
      <c r="DN20" s="93">
        <v>36</v>
      </c>
      <c r="DO20" s="93">
        <v>51</v>
      </c>
      <c r="DP20" s="93">
        <v>0</v>
      </c>
      <c r="DQ20" s="93">
        <v>0</v>
      </c>
      <c r="DR20" s="93">
        <v>50</v>
      </c>
      <c r="DS20" s="93">
        <v>0</v>
      </c>
      <c r="DT20" s="93">
        <v>0</v>
      </c>
      <c r="DU20" s="93">
        <v>0</v>
      </c>
      <c r="DV20" s="93">
        <v>19</v>
      </c>
      <c r="DW20" s="93">
        <v>6</v>
      </c>
      <c r="DX20" s="93">
        <v>20</v>
      </c>
      <c r="DY20" s="93">
        <v>15</v>
      </c>
      <c r="DZ20" s="93">
        <v>6</v>
      </c>
      <c r="EA20" s="93">
        <v>0</v>
      </c>
      <c r="EB20" s="93">
        <v>0</v>
      </c>
      <c r="EC20" s="93">
        <v>52</v>
      </c>
      <c r="ED20" s="93">
        <v>0</v>
      </c>
      <c r="EE20" s="93">
        <v>204</v>
      </c>
      <c r="EF20" s="93">
        <v>0</v>
      </c>
      <c r="EG20" s="93">
        <v>0</v>
      </c>
      <c r="EH20" s="93">
        <v>0</v>
      </c>
      <c r="EI20" s="93">
        <v>0</v>
      </c>
      <c r="EJ20" s="93">
        <v>22</v>
      </c>
      <c r="EK20" s="93">
        <v>1</v>
      </c>
      <c r="EL20" s="93">
        <v>0</v>
      </c>
      <c r="EM20" s="93">
        <v>2</v>
      </c>
      <c r="EN20" s="93">
        <v>0</v>
      </c>
      <c r="EO20" s="93">
        <v>0</v>
      </c>
      <c r="EP20" s="93">
        <v>0</v>
      </c>
      <c r="EQ20" s="93">
        <v>0</v>
      </c>
      <c r="ER20" s="93">
        <v>0</v>
      </c>
      <c r="ES20" s="93">
        <v>0</v>
      </c>
      <c r="ET20" s="93">
        <v>0</v>
      </c>
      <c r="EU20" s="93">
        <v>0</v>
      </c>
      <c r="EV20" s="93">
        <v>16</v>
      </c>
      <c r="EW20" s="93">
        <v>27</v>
      </c>
      <c r="EX20" s="93">
        <v>0</v>
      </c>
      <c r="EY20" s="93">
        <v>0</v>
      </c>
      <c r="EZ20" s="93">
        <v>0</v>
      </c>
      <c r="FA20" s="93">
        <v>0</v>
      </c>
      <c r="FB20" s="93">
        <v>0</v>
      </c>
      <c r="FC20" s="93">
        <v>0</v>
      </c>
      <c r="FD20" s="93">
        <v>0</v>
      </c>
      <c r="FE20" s="93">
        <v>0</v>
      </c>
      <c r="FF20" s="278">
        <f t="shared" si="8"/>
        <v>1100</v>
      </c>
      <c r="FG20" s="278">
        <f t="shared" si="9"/>
        <v>1030</v>
      </c>
      <c r="FH20" s="276">
        <f t="shared" si="11"/>
        <v>2130</v>
      </c>
      <c r="FI20" s="276">
        <f t="shared" si="1"/>
        <v>4259</v>
      </c>
      <c r="FJ20" s="858"/>
      <c r="FK20" s="858"/>
      <c r="FL20" s="858"/>
      <c r="FM20" s="858"/>
      <c r="FN20" s="858"/>
      <c r="FO20" s="858"/>
      <c r="FP20" s="858"/>
      <c r="FQ20" s="858"/>
      <c r="FR20" s="858"/>
      <c r="FS20" s="858"/>
      <c r="FT20" s="858"/>
      <c r="FU20" s="858"/>
    </row>
    <row r="21" spans="1:177" ht="30" customHeight="1">
      <c r="A21" s="258" t="s">
        <v>52</v>
      </c>
      <c r="B21" s="272" t="s">
        <v>456</v>
      </c>
      <c r="C21" s="272">
        <v>42</v>
      </c>
      <c r="D21" s="93">
        <v>53</v>
      </c>
      <c r="E21" s="272">
        <v>41</v>
      </c>
      <c r="F21" s="93">
        <v>32</v>
      </c>
      <c r="G21" s="272">
        <v>24</v>
      </c>
      <c r="H21" s="93">
        <v>21</v>
      </c>
      <c r="I21" s="272">
        <v>282</v>
      </c>
      <c r="J21" s="272">
        <v>115</v>
      </c>
      <c r="K21" s="273">
        <f t="shared" si="2"/>
        <v>389</v>
      </c>
      <c r="L21" s="273">
        <f t="shared" si="2"/>
        <v>221</v>
      </c>
      <c r="M21" s="274">
        <f t="shared" si="3"/>
        <v>610</v>
      </c>
      <c r="N21" s="272">
        <v>130</v>
      </c>
      <c r="O21" s="272">
        <v>73</v>
      </c>
      <c r="P21" s="272">
        <v>79</v>
      </c>
      <c r="Q21" s="272">
        <v>95</v>
      </c>
      <c r="R21" s="272">
        <v>5</v>
      </c>
      <c r="S21" s="275">
        <v>4</v>
      </c>
      <c r="T21" s="272">
        <v>3</v>
      </c>
      <c r="U21" s="272">
        <v>2</v>
      </c>
      <c r="V21" s="272">
        <v>5</v>
      </c>
      <c r="W21" s="272">
        <v>3</v>
      </c>
      <c r="X21" s="272">
        <v>0</v>
      </c>
      <c r="Y21" s="272">
        <v>0</v>
      </c>
      <c r="Z21" s="272">
        <v>0</v>
      </c>
      <c r="AA21" s="272">
        <v>139</v>
      </c>
      <c r="AB21" s="272">
        <v>43</v>
      </c>
      <c r="AC21" s="272">
        <v>34</v>
      </c>
      <c r="AD21" s="273">
        <f t="shared" si="4"/>
        <v>265</v>
      </c>
      <c r="AE21" s="273">
        <f t="shared" si="5"/>
        <v>350</v>
      </c>
      <c r="AF21" s="276">
        <f t="shared" si="6"/>
        <v>615</v>
      </c>
      <c r="AG21" s="93">
        <v>3</v>
      </c>
      <c r="AH21" s="93">
        <v>4</v>
      </c>
      <c r="AI21" s="93">
        <v>2</v>
      </c>
      <c r="AJ21" s="93">
        <v>0</v>
      </c>
      <c r="AK21" s="93">
        <v>1</v>
      </c>
      <c r="AL21" s="93">
        <v>0</v>
      </c>
      <c r="AM21" s="93">
        <v>11</v>
      </c>
      <c r="AN21" s="93">
        <v>13</v>
      </c>
      <c r="AO21" s="93">
        <v>11</v>
      </c>
      <c r="AP21" s="93">
        <v>0</v>
      </c>
      <c r="AQ21" s="93">
        <v>8</v>
      </c>
      <c r="AR21" s="93">
        <v>18</v>
      </c>
      <c r="AS21" s="93">
        <v>19</v>
      </c>
      <c r="AT21" s="93">
        <v>3</v>
      </c>
      <c r="AU21" s="93">
        <v>1</v>
      </c>
      <c r="AV21" s="93">
        <v>0</v>
      </c>
      <c r="AW21" s="93">
        <v>5</v>
      </c>
      <c r="AX21" s="93">
        <v>1</v>
      </c>
      <c r="AY21" s="93">
        <v>8</v>
      </c>
      <c r="AZ21" s="93">
        <v>4</v>
      </c>
      <c r="BA21" s="93">
        <v>0</v>
      </c>
      <c r="BB21" s="93">
        <v>0</v>
      </c>
      <c r="BC21" s="93">
        <v>0</v>
      </c>
      <c r="BD21" s="93">
        <v>0</v>
      </c>
      <c r="BE21" s="93">
        <v>47</v>
      </c>
      <c r="BF21" s="93">
        <v>10</v>
      </c>
      <c r="BG21" s="93">
        <v>9</v>
      </c>
      <c r="BH21" s="93">
        <v>5</v>
      </c>
      <c r="BI21" s="277">
        <v>28</v>
      </c>
      <c r="BJ21" s="93">
        <v>94</v>
      </c>
      <c r="BK21" s="93">
        <v>0</v>
      </c>
      <c r="BL21" s="93">
        <v>0</v>
      </c>
      <c r="BM21" s="93">
        <v>0</v>
      </c>
      <c r="BN21" s="93">
        <v>1</v>
      </c>
      <c r="BO21" s="93">
        <v>0</v>
      </c>
      <c r="BP21" s="93">
        <v>0</v>
      </c>
      <c r="BQ21" s="93">
        <v>23</v>
      </c>
      <c r="BR21" s="93">
        <v>40</v>
      </c>
      <c r="BS21" s="93">
        <v>1</v>
      </c>
      <c r="BT21" s="93">
        <v>13</v>
      </c>
      <c r="BU21" s="93">
        <v>117</v>
      </c>
      <c r="BV21" s="93">
        <v>0</v>
      </c>
      <c r="BW21" s="278">
        <f t="shared" si="10"/>
        <v>294</v>
      </c>
      <c r="BX21" s="278">
        <f t="shared" si="0"/>
        <v>206</v>
      </c>
      <c r="BY21" s="276">
        <f t="shared" si="7"/>
        <v>500</v>
      </c>
      <c r="BZ21" s="93">
        <v>0</v>
      </c>
      <c r="CA21" s="93">
        <v>0</v>
      </c>
      <c r="CB21" s="93">
        <v>13</v>
      </c>
      <c r="CC21" s="93">
        <v>52</v>
      </c>
      <c r="CD21" s="93">
        <v>8</v>
      </c>
      <c r="CE21" s="93">
        <v>14</v>
      </c>
      <c r="CF21" s="93">
        <v>0</v>
      </c>
      <c r="CG21" s="93">
        <v>0</v>
      </c>
      <c r="CH21" s="93">
        <v>70</v>
      </c>
      <c r="CI21" s="93">
        <v>0</v>
      </c>
      <c r="CJ21" s="93">
        <v>79</v>
      </c>
      <c r="CK21" s="93">
        <v>134</v>
      </c>
      <c r="CL21" s="93">
        <v>0</v>
      </c>
      <c r="CM21" s="93">
        <v>0</v>
      </c>
      <c r="CN21" s="93">
        <v>21</v>
      </c>
      <c r="CO21" s="93">
        <v>20</v>
      </c>
      <c r="CP21" s="93">
        <v>37</v>
      </c>
      <c r="CQ21" s="93">
        <v>33</v>
      </c>
      <c r="CR21" s="93">
        <v>0</v>
      </c>
      <c r="CS21" s="93">
        <v>0</v>
      </c>
      <c r="CT21" s="93">
        <v>44</v>
      </c>
      <c r="CU21" s="93">
        <v>43</v>
      </c>
      <c r="CV21" s="93">
        <v>60</v>
      </c>
      <c r="CW21" s="93">
        <v>49</v>
      </c>
      <c r="CX21" s="93">
        <v>0</v>
      </c>
      <c r="CY21" s="93">
        <v>0</v>
      </c>
      <c r="CZ21" s="93">
        <v>43</v>
      </c>
      <c r="DA21" s="93">
        <v>69</v>
      </c>
      <c r="DB21" s="93">
        <v>16</v>
      </c>
      <c r="DC21" s="93">
        <v>0</v>
      </c>
      <c r="DD21" s="93">
        <v>0</v>
      </c>
      <c r="DE21" s="93">
        <v>0</v>
      </c>
      <c r="DF21" s="93">
        <v>63</v>
      </c>
      <c r="DG21" s="93">
        <v>18</v>
      </c>
      <c r="DH21" s="93">
        <v>84</v>
      </c>
      <c r="DI21" s="93">
        <v>94</v>
      </c>
      <c r="DJ21" s="93">
        <v>0</v>
      </c>
      <c r="DK21" s="93">
        <v>0</v>
      </c>
      <c r="DL21" s="93">
        <v>1</v>
      </c>
      <c r="DM21" s="93">
        <v>16</v>
      </c>
      <c r="DN21" s="93">
        <v>0</v>
      </c>
      <c r="DO21" s="93">
        <v>0</v>
      </c>
      <c r="DP21" s="93">
        <v>0</v>
      </c>
      <c r="DQ21" s="93">
        <v>0</v>
      </c>
      <c r="DR21" s="93">
        <v>57</v>
      </c>
      <c r="DS21" s="93">
        <v>54</v>
      </c>
      <c r="DT21" s="93">
        <v>0</v>
      </c>
      <c r="DU21" s="93">
        <v>0</v>
      </c>
      <c r="DV21" s="93">
        <v>30</v>
      </c>
      <c r="DW21" s="93">
        <v>12</v>
      </c>
      <c r="DX21" s="93">
        <v>7</v>
      </c>
      <c r="DY21" s="93">
        <v>117</v>
      </c>
      <c r="DZ21" s="93">
        <v>11</v>
      </c>
      <c r="EA21" s="93">
        <v>22</v>
      </c>
      <c r="EB21" s="93">
        <v>0</v>
      </c>
      <c r="EC21" s="93">
        <v>0</v>
      </c>
      <c r="ED21" s="93">
        <v>18</v>
      </c>
      <c r="EE21" s="93">
        <v>0</v>
      </c>
      <c r="EF21" s="93">
        <v>115</v>
      </c>
      <c r="EG21" s="93">
        <v>81</v>
      </c>
      <c r="EH21" s="93">
        <v>0</v>
      </c>
      <c r="EI21" s="93">
        <v>0</v>
      </c>
      <c r="EJ21" s="93">
        <v>28</v>
      </c>
      <c r="EK21" s="93">
        <v>44</v>
      </c>
      <c r="EL21" s="93">
        <v>27</v>
      </c>
      <c r="EM21" s="93">
        <v>54</v>
      </c>
      <c r="EN21" s="93">
        <v>11</v>
      </c>
      <c r="EO21" s="93">
        <v>0</v>
      </c>
      <c r="EP21" s="93">
        <v>0</v>
      </c>
      <c r="EQ21" s="93">
        <v>0</v>
      </c>
      <c r="ER21" s="93">
        <v>0</v>
      </c>
      <c r="ES21" s="93">
        <v>0</v>
      </c>
      <c r="ET21" s="93">
        <v>0</v>
      </c>
      <c r="EU21" s="93">
        <v>0</v>
      </c>
      <c r="EV21" s="93">
        <v>33</v>
      </c>
      <c r="EW21" s="93">
        <v>16</v>
      </c>
      <c r="EX21" s="93">
        <v>23</v>
      </c>
      <c r="EY21" s="93">
        <v>9</v>
      </c>
      <c r="EZ21" s="93">
        <v>0</v>
      </c>
      <c r="FA21" s="93">
        <v>0</v>
      </c>
      <c r="FB21" s="93">
        <v>10</v>
      </c>
      <c r="FC21" s="93">
        <v>10</v>
      </c>
      <c r="FD21" s="93">
        <v>0</v>
      </c>
      <c r="FE21" s="93">
        <v>0</v>
      </c>
      <c r="FF21" s="278">
        <f t="shared" si="8"/>
        <v>909</v>
      </c>
      <c r="FG21" s="278">
        <f t="shared" si="9"/>
        <v>961</v>
      </c>
      <c r="FH21" s="276">
        <f t="shared" si="11"/>
        <v>1870</v>
      </c>
      <c r="FI21" s="276">
        <f t="shared" si="1"/>
        <v>3595</v>
      </c>
      <c r="FJ21" s="858"/>
      <c r="FK21" s="858"/>
      <c r="FL21" s="858"/>
      <c r="FM21" s="858"/>
      <c r="FN21" s="858"/>
      <c r="FO21" s="858"/>
      <c r="FP21" s="858"/>
      <c r="FQ21" s="858"/>
      <c r="FR21" s="858"/>
      <c r="FS21" s="858"/>
      <c r="FT21" s="858"/>
      <c r="FU21" s="858"/>
    </row>
    <row r="22" spans="1:177" ht="30" customHeight="1">
      <c r="A22" s="258" t="s">
        <v>53</v>
      </c>
      <c r="B22" s="272" t="s">
        <v>456</v>
      </c>
      <c r="C22" s="272">
        <v>139</v>
      </c>
      <c r="D22" s="93">
        <v>115</v>
      </c>
      <c r="E22" s="272">
        <v>86</v>
      </c>
      <c r="F22" s="93">
        <v>78</v>
      </c>
      <c r="G22" s="272">
        <v>52</v>
      </c>
      <c r="H22" s="93">
        <v>109</v>
      </c>
      <c r="I22" s="272">
        <v>126</v>
      </c>
      <c r="J22" s="272">
        <v>321</v>
      </c>
      <c r="K22" s="273">
        <f t="shared" si="2"/>
        <v>403</v>
      </c>
      <c r="L22" s="273">
        <f t="shared" si="2"/>
        <v>623</v>
      </c>
      <c r="M22" s="274">
        <f t="shared" si="3"/>
        <v>1026</v>
      </c>
      <c r="N22" s="272">
        <v>214</v>
      </c>
      <c r="O22" s="272">
        <v>106</v>
      </c>
      <c r="P22" s="272">
        <v>99</v>
      </c>
      <c r="Q22" s="272">
        <v>237</v>
      </c>
      <c r="R22" s="272">
        <v>7</v>
      </c>
      <c r="S22" s="275">
        <v>16</v>
      </c>
      <c r="T22" s="272">
        <v>9</v>
      </c>
      <c r="U22" s="272">
        <v>4</v>
      </c>
      <c r="V22" s="272">
        <v>5</v>
      </c>
      <c r="W22" s="272">
        <v>1</v>
      </c>
      <c r="X22" s="272">
        <v>2</v>
      </c>
      <c r="Y22" s="272">
        <v>2</v>
      </c>
      <c r="Z22" s="272">
        <v>0</v>
      </c>
      <c r="AA22" s="272">
        <v>253</v>
      </c>
      <c r="AB22" s="272">
        <v>59</v>
      </c>
      <c r="AC22" s="272">
        <v>64</v>
      </c>
      <c r="AD22" s="273">
        <f t="shared" si="4"/>
        <v>395</v>
      </c>
      <c r="AE22" s="273">
        <f t="shared" si="5"/>
        <v>683</v>
      </c>
      <c r="AF22" s="276">
        <f t="shared" si="6"/>
        <v>1078</v>
      </c>
      <c r="AG22" s="93">
        <v>10</v>
      </c>
      <c r="AH22" s="93">
        <v>3</v>
      </c>
      <c r="AI22" s="93">
        <v>7</v>
      </c>
      <c r="AJ22" s="93">
        <v>0</v>
      </c>
      <c r="AK22" s="93">
        <v>0</v>
      </c>
      <c r="AL22" s="93">
        <v>0</v>
      </c>
      <c r="AM22" s="93">
        <v>56</v>
      </c>
      <c r="AN22" s="93">
        <v>55</v>
      </c>
      <c r="AO22" s="93">
        <v>6</v>
      </c>
      <c r="AP22" s="93">
        <v>38</v>
      </c>
      <c r="AQ22" s="93">
        <v>6</v>
      </c>
      <c r="AR22" s="93">
        <v>60</v>
      </c>
      <c r="AS22" s="93">
        <v>11</v>
      </c>
      <c r="AT22" s="93">
        <v>13</v>
      </c>
      <c r="AU22" s="93">
        <v>16</v>
      </c>
      <c r="AV22" s="93">
        <v>2</v>
      </c>
      <c r="AW22" s="93">
        <v>6</v>
      </c>
      <c r="AX22" s="93">
        <v>7</v>
      </c>
      <c r="AY22" s="93">
        <v>33</v>
      </c>
      <c r="AZ22" s="93">
        <v>21</v>
      </c>
      <c r="BA22" s="93">
        <v>0</v>
      </c>
      <c r="BB22" s="93">
        <v>0</v>
      </c>
      <c r="BC22" s="93">
        <v>5</v>
      </c>
      <c r="BD22" s="93">
        <v>24</v>
      </c>
      <c r="BE22" s="93">
        <v>14</v>
      </c>
      <c r="BF22" s="93">
        <v>14</v>
      </c>
      <c r="BG22" s="93">
        <v>2</v>
      </c>
      <c r="BH22" s="93">
        <v>13</v>
      </c>
      <c r="BI22" s="277">
        <v>36</v>
      </c>
      <c r="BJ22" s="93">
        <v>50</v>
      </c>
      <c r="BK22" s="93">
        <v>16</v>
      </c>
      <c r="BL22" s="93">
        <v>0</v>
      </c>
      <c r="BM22" s="93">
        <v>1</v>
      </c>
      <c r="BN22" s="93">
        <v>1</v>
      </c>
      <c r="BO22" s="93">
        <v>5</v>
      </c>
      <c r="BP22" s="93">
        <v>0</v>
      </c>
      <c r="BQ22" s="93">
        <v>7</v>
      </c>
      <c r="BR22" s="93">
        <v>19</v>
      </c>
      <c r="BS22" s="93">
        <v>3</v>
      </c>
      <c r="BT22" s="93">
        <v>0</v>
      </c>
      <c r="BU22" s="93">
        <v>180</v>
      </c>
      <c r="BV22" s="93">
        <v>0</v>
      </c>
      <c r="BW22" s="278">
        <f t="shared" si="10"/>
        <v>420</v>
      </c>
      <c r="BX22" s="278">
        <f t="shared" si="0"/>
        <v>320</v>
      </c>
      <c r="BY22" s="276">
        <f t="shared" si="7"/>
        <v>740</v>
      </c>
      <c r="BZ22" s="93">
        <v>0</v>
      </c>
      <c r="CA22" s="93">
        <v>0</v>
      </c>
      <c r="CB22" s="93">
        <v>21</v>
      </c>
      <c r="CC22" s="93">
        <v>57</v>
      </c>
      <c r="CD22" s="93">
        <v>11</v>
      </c>
      <c r="CE22" s="93">
        <v>47</v>
      </c>
      <c r="CF22" s="93">
        <v>0</v>
      </c>
      <c r="CG22" s="93">
        <v>0</v>
      </c>
      <c r="CH22" s="93">
        <v>73</v>
      </c>
      <c r="CI22" s="93">
        <v>67</v>
      </c>
      <c r="CJ22" s="93">
        <v>29</v>
      </c>
      <c r="CK22" s="93">
        <v>0</v>
      </c>
      <c r="CL22" s="93">
        <v>0</v>
      </c>
      <c r="CM22" s="93">
        <v>0</v>
      </c>
      <c r="CN22" s="93">
        <v>139</v>
      </c>
      <c r="CO22" s="93">
        <v>74</v>
      </c>
      <c r="CP22" s="93">
        <v>47</v>
      </c>
      <c r="CQ22" s="93">
        <v>106</v>
      </c>
      <c r="CR22" s="93">
        <v>0</v>
      </c>
      <c r="CS22" s="93">
        <v>2</v>
      </c>
      <c r="CT22" s="93">
        <v>3</v>
      </c>
      <c r="CU22" s="93">
        <v>26</v>
      </c>
      <c r="CV22" s="93">
        <v>50</v>
      </c>
      <c r="CW22" s="93">
        <v>57</v>
      </c>
      <c r="CX22" s="93">
        <v>0</v>
      </c>
      <c r="CY22" s="93">
        <v>0</v>
      </c>
      <c r="CZ22" s="93">
        <v>24</v>
      </c>
      <c r="DA22" s="93">
        <v>0</v>
      </c>
      <c r="DB22" s="93">
        <v>280</v>
      </c>
      <c r="DC22" s="93">
        <v>483</v>
      </c>
      <c r="DD22" s="93">
        <v>0</v>
      </c>
      <c r="DE22" s="93">
        <v>0</v>
      </c>
      <c r="DF22" s="93">
        <v>58</v>
      </c>
      <c r="DG22" s="93">
        <v>57</v>
      </c>
      <c r="DH22" s="93">
        <v>17</v>
      </c>
      <c r="DI22" s="93">
        <v>90</v>
      </c>
      <c r="DJ22" s="93">
        <v>0</v>
      </c>
      <c r="DK22" s="93">
        <v>0</v>
      </c>
      <c r="DL22" s="93">
        <v>2</v>
      </c>
      <c r="DM22" s="93">
        <v>0</v>
      </c>
      <c r="DN22" s="93">
        <v>26</v>
      </c>
      <c r="DO22" s="93">
        <v>22</v>
      </c>
      <c r="DP22" s="93">
        <v>0</v>
      </c>
      <c r="DQ22" s="93">
        <v>0</v>
      </c>
      <c r="DR22" s="93">
        <v>55</v>
      </c>
      <c r="DS22" s="93">
        <v>79</v>
      </c>
      <c r="DT22" s="93">
        <v>54</v>
      </c>
      <c r="DU22" s="93">
        <v>47</v>
      </c>
      <c r="DV22" s="93">
        <v>14</v>
      </c>
      <c r="DW22" s="93">
        <v>2</v>
      </c>
      <c r="DX22" s="93">
        <v>48</v>
      </c>
      <c r="DY22" s="93">
        <v>8</v>
      </c>
      <c r="DZ22" s="93">
        <v>59</v>
      </c>
      <c r="EA22" s="93">
        <v>21</v>
      </c>
      <c r="EB22" s="93">
        <v>0</v>
      </c>
      <c r="EC22" s="93">
        <v>0</v>
      </c>
      <c r="ED22" s="93">
        <v>21</v>
      </c>
      <c r="EE22" s="93">
        <v>0</v>
      </c>
      <c r="EF22" s="93">
        <v>14</v>
      </c>
      <c r="EG22" s="93">
        <v>0</v>
      </c>
      <c r="EH22" s="93">
        <v>0</v>
      </c>
      <c r="EI22" s="93">
        <v>0</v>
      </c>
      <c r="EJ22" s="93">
        <v>25</v>
      </c>
      <c r="EK22" s="93">
        <v>189</v>
      </c>
      <c r="EL22" s="93">
        <v>73</v>
      </c>
      <c r="EM22" s="93">
        <v>178</v>
      </c>
      <c r="EN22" s="93">
        <v>8</v>
      </c>
      <c r="EO22" s="93">
        <v>0</v>
      </c>
      <c r="EP22" s="93">
        <v>19</v>
      </c>
      <c r="EQ22" s="93">
        <v>0</v>
      </c>
      <c r="ER22" s="93">
        <v>1</v>
      </c>
      <c r="ES22" s="93">
        <v>0</v>
      </c>
      <c r="ET22" s="93">
        <v>0</v>
      </c>
      <c r="EU22" s="93">
        <v>0</v>
      </c>
      <c r="EV22" s="93">
        <v>19</v>
      </c>
      <c r="EW22" s="93">
        <v>10</v>
      </c>
      <c r="EX22" s="93">
        <v>10</v>
      </c>
      <c r="EY22" s="93">
        <v>1</v>
      </c>
      <c r="EZ22" s="93">
        <v>0</v>
      </c>
      <c r="FA22" s="93">
        <v>52</v>
      </c>
      <c r="FB22" s="93">
        <v>0</v>
      </c>
      <c r="FC22" s="93">
        <v>12</v>
      </c>
      <c r="FD22" s="93">
        <v>0</v>
      </c>
      <c r="FE22" s="93">
        <v>12</v>
      </c>
      <c r="FF22" s="278">
        <f t="shared" si="8"/>
        <v>1200</v>
      </c>
      <c r="FG22" s="278">
        <f t="shared" si="9"/>
        <v>1699</v>
      </c>
      <c r="FH22" s="276">
        <f t="shared" si="11"/>
        <v>2899</v>
      </c>
      <c r="FI22" s="276">
        <f t="shared" si="1"/>
        <v>5743</v>
      </c>
      <c r="FJ22" s="858"/>
      <c r="FK22" s="858"/>
      <c r="FL22" s="858"/>
      <c r="FM22" s="858"/>
      <c r="FN22" s="858"/>
      <c r="FO22" s="858"/>
      <c r="FP22" s="858"/>
      <c r="FQ22" s="858"/>
      <c r="FR22" s="858"/>
      <c r="FS22" s="858"/>
      <c r="FT22" s="858"/>
      <c r="FU22" s="858"/>
    </row>
    <row r="23" spans="1:177" ht="30" customHeight="1">
      <c r="A23" s="258" t="s">
        <v>54</v>
      </c>
      <c r="B23" s="272" t="s">
        <v>456</v>
      </c>
      <c r="C23" s="272">
        <v>62</v>
      </c>
      <c r="D23" s="93">
        <v>48</v>
      </c>
      <c r="E23" s="272">
        <v>25</v>
      </c>
      <c r="F23" s="93">
        <v>22</v>
      </c>
      <c r="G23" s="272">
        <v>21</v>
      </c>
      <c r="H23" s="93">
        <v>43</v>
      </c>
      <c r="I23" s="272">
        <v>184</v>
      </c>
      <c r="J23" s="272">
        <v>125</v>
      </c>
      <c r="K23" s="273">
        <f t="shared" si="2"/>
        <v>292</v>
      </c>
      <c r="L23" s="273">
        <f t="shared" si="2"/>
        <v>238</v>
      </c>
      <c r="M23" s="274">
        <f t="shared" si="3"/>
        <v>530</v>
      </c>
      <c r="N23" s="272">
        <v>85</v>
      </c>
      <c r="O23" s="272">
        <v>37</v>
      </c>
      <c r="P23" s="272">
        <v>34</v>
      </c>
      <c r="Q23" s="272">
        <v>86</v>
      </c>
      <c r="R23" s="272">
        <v>3</v>
      </c>
      <c r="S23" s="275">
        <v>0</v>
      </c>
      <c r="T23" s="272">
        <v>2</v>
      </c>
      <c r="U23" s="272">
        <v>3</v>
      </c>
      <c r="V23" s="272">
        <v>2</v>
      </c>
      <c r="W23" s="272">
        <v>0</v>
      </c>
      <c r="X23" s="272">
        <v>0</v>
      </c>
      <c r="Y23" s="272">
        <v>0</v>
      </c>
      <c r="Z23" s="272">
        <v>0</v>
      </c>
      <c r="AA23" s="272">
        <v>168</v>
      </c>
      <c r="AB23" s="272">
        <v>13</v>
      </c>
      <c r="AC23" s="272">
        <v>13</v>
      </c>
      <c r="AD23" s="273">
        <f t="shared" si="4"/>
        <v>139</v>
      </c>
      <c r="AE23" s="273">
        <f t="shared" si="5"/>
        <v>307</v>
      </c>
      <c r="AF23" s="276">
        <f t="shared" si="6"/>
        <v>446</v>
      </c>
      <c r="AG23" s="93">
        <v>9</v>
      </c>
      <c r="AH23" s="93">
        <v>0</v>
      </c>
      <c r="AI23" s="93">
        <v>0</v>
      </c>
      <c r="AJ23" s="93">
        <v>0</v>
      </c>
      <c r="AK23" s="93">
        <v>9</v>
      </c>
      <c r="AL23" s="93">
        <v>0</v>
      </c>
      <c r="AM23" s="93">
        <v>12</v>
      </c>
      <c r="AN23" s="93">
        <v>0</v>
      </c>
      <c r="AO23" s="93">
        <v>20</v>
      </c>
      <c r="AP23" s="93">
        <v>6</v>
      </c>
      <c r="AQ23" s="93">
        <v>5</v>
      </c>
      <c r="AR23" s="93">
        <v>0</v>
      </c>
      <c r="AS23" s="93">
        <v>16</v>
      </c>
      <c r="AT23" s="93">
        <v>1</v>
      </c>
      <c r="AU23" s="93">
        <v>7</v>
      </c>
      <c r="AV23" s="93">
        <v>17</v>
      </c>
      <c r="AW23" s="93">
        <v>4</v>
      </c>
      <c r="AX23" s="93">
        <v>6</v>
      </c>
      <c r="AY23" s="93">
        <v>4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277">
        <v>1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10</v>
      </c>
      <c r="BR23" s="93">
        <v>0</v>
      </c>
      <c r="BS23" s="93">
        <v>16</v>
      </c>
      <c r="BT23" s="93">
        <v>15</v>
      </c>
      <c r="BU23" s="93">
        <v>130</v>
      </c>
      <c r="BV23" s="93">
        <v>0</v>
      </c>
      <c r="BW23" s="278">
        <f t="shared" si="10"/>
        <v>243</v>
      </c>
      <c r="BX23" s="278">
        <f t="shared" si="0"/>
        <v>45</v>
      </c>
      <c r="BY23" s="276">
        <f t="shared" si="7"/>
        <v>288</v>
      </c>
      <c r="BZ23" s="93">
        <v>0</v>
      </c>
      <c r="CA23" s="93">
        <v>0</v>
      </c>
      <c r="CB23" s="93">
        <v>68</v>
      </c>
      <c r="CC23" s="93">
        <v>17</v>
      </c>
      <c r="CD23" s="93">
        <v>39</v>
      </c>
      <c r="CE23" s="93">
        <v>93</v>
      </c>
      <c r="CF23" s="93">
        <v>0</v>
      </c>
      <c r="CG23" s="93">
        <v>0</v>
      </c>
      <c r="CH23" s="93">
        <v>20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1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43</v>
      </c>
      <c r="CU23" s="93">
        <v>23</v>
      </c>
      <c r="CV23" s="93">
        <v>0</v>
      </c>
      <c r="CW23" s="93">
        <v>0</v>
      </c>
      <c r="CX23" s="93">
        <v>2</v>
      </c>
      <c r="CY23" s="93">
        <v>0</v>
      </c>
      <c r="CZ23" s="93">
        <v>158</v>
      </c>
      <c r="DA23" s="93">
        <v>0</v>
      </c>
      <c r="DB23" s="93">
        <v>154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2</v>
      </c>
      <c r="DM23" s="93">
        <v>0</v>
      </c>
      <c r="DN23" s="93">
        <v>10</v>
      </c>
      <c r="DO23" s="93">
        <v>9</v>
      </c>
      <c r="DP23" s="93">
        <v>0</v>
      </c>
      <c r="DQ23" s="93">
        <v>0</v>
      </c>
      <c r="DR23" s="93">
        <v>0</v>
      </c>
      <c r="DS23" s="93">
        <v>1</v>
      </c>
      <c r="DT23" s="93">
        <v>38</v>
      </c>
      <c r="DU23" s="93">
        <v>0</v>
      </c>
      <c r="DV23" s="93">
        <v>9</v>
      </c>
      <c r="DW23" s="93">
        <v>0</v>
      </c>
      <c r="DX23" s="93">
        <v>0</v>
      </c>
      <c r="DY23" s="93">
        <v>0</v>
      </c>
      <c r="DZ23" s="93">
        <v>0</v>
      </c>
      <c r="EA23" s="93">
        <v>0</v>
      </c>
      <c r="EB23" s="93">
        <v>0</v>
      </c>
      <c r="EC23" s="93">
        <v>0</v>
      </c>
      <c r="ED23" s="93">
        <v>55</v>
      </c>
      <c r="EE23" s="93">
        <v>0</v>
      </c>
      <c r="EF23" s="93">
        <v>54</v>
      </c>
      <c r="EG23" s="93">
        <v>132</v>
      </c>
      <c r="EH23" s="93">
        <v>0</v>
      </c>
      <c r="EI23" s="93">
        <v>0</v>
      </c>
      <c r="EJ23" s="93">
        <v>10</v>
      </c>
      <c r="EK23" s="93">
        <v>67</v>
      </c>
      <c r="EL23" s="93">
        <v>12</v>
      </c>
      <c r="EM23" s="93">
        <v>44</v>
      </c>
      <c r="EN23" s="93">
        <v>0</v>
      </c>
      <c r="EO23" s="93">
        <v>0</v>
      </c>
      <c r="EP23" s="93">
        <v>20</v>
      </c>
      <c r="EQ23" s="93">
        <v>0</v>
      </c>
      <c r="ER23" s="93">
        <v>0</v>
      </c>
      <c r="ES23" s="93">
        <v>0</v>
      </c>
      <c r="ET23" s="93">
        <v>0</v>
      </c>
      <c r="EU23" s="93">
        <v>0</v>
      </c>
      <c r="EV23" s="93">
        <v>0</v>
      </c>
      <c r="EW23" s="93">
        <v>1</v>
      </c>
      <c r="EX23" s="93">
        <v>30</v>
      </c>
      <c r="EY23" s="93">
        <v>46</v>
      </c>
      <c r="EZ23" s="93">
        <v>0</v>
      </c>
      <c r="FA23" s="93">
        <v>0</v>
      </c>
      <c r="FB23" s="93">
        <v>0</v>
      </c>
      <c r="FC23" s="93">
        <v>0</v>
      </c>
      <c r="FD23" s="93">
        <v>0</v>
      </c>
      <c r="FE23" s="93">
        <v>0</v>
      </c>
      <c r="FF23" s="278">
        <f t="shared" si="8"/>
        <v>725</v>
      </c>
      <c r="FG23" s="278">
        <f t="shared" si="9"/>
        <v>433</v>
      </c>
      <c r="FH23" s="276">
        <f t="shared" si="11"/>
        <v>1158</v>
      </c>
      <c r="FI23" s="276">
        <f t="shared" si="1"/>
        <v>2422</v>
      </c>
      <c r="FJ23" s="858"/>
      <c r="FK23" s="858"/>
      <c r="FL23" s="858"/>
      <c r="FM23" s="858"/>
      <c r="FN23" s="858"/>
      <c r="FO23" s="858"/>
      <c r="FP23" s="858"/>
      <c r="FQ23" s="858"/>
      <c r="FR23" s="858"/>
      <c r="FS23" s="858"/>
      <c r="FT23" s="858"/>
      <c r="FU23" s="858"/>
    </row>
    <row r="24" spans="1:177" ht="30" customHeight="1">
      <c r="A24" s="258" t="s">
        <v>64</v>
      </c>
      <c r="B24" s="272" t="s">
        <v>456</v>
      </c>
      <c r="C24" s="272">
        <v>52</v>
      </c>
      <c r="D24" s="93">
        <v>70</v>
      </c>
      <c r="E24" s="272">
        <v>42</v>
      </c>
      <c r="F24" s="93">
        <v>47</v>
      </c>
      <c r="G24" s="272">
        <v>31</v>
      </c>
      <c r="H24" s="93">
        <v>56</v>
      </c>
      <c r="I24" s="272">
        <v>119</v>
      </c>
      <c r="J24" s="272">
        <v>160</v>
      </c>
      <c r="K24" s="273">
        <f t="shared" si="2"/>
        <v>244</v>
      </c>
      <c r="L24" s="273">
        <f t="shared" si="2"/>
        <v>333</v>
      </c>
      <c r="M24" s="274">
        <f t="shared" si="3"/>
        <v>577</v>
      </c>
      <c r="N24" s="272">
        <v>164</v>
      </c>
      <c r="O24" s="272">
        <v>53</v>
      </c>
      <c r="P24" s="272">
        <v>55</v>
      </c>
      <c r="Q24" s="272">
        <v>141</v>
      </c>
      <c r="R24" s="272">
        <v>2</v>
      </c>
      <c r="S24" s="275">
        <v>9</v>
      </c>
      <c r="T24" s="272">
        <v>2</v>
      </c>
      <c r="U24" s="272">
        <v>1</v>
      </c>
      <c r="V24" s="272">
        <v>2</v>
      </c>
      <c r="W24" s="272">
        <v>0</v>
      </c>
      <c r="X24" s="272">
        <v>3</v>
      </c>
      <c r="Y24" s="272">
        <v>5</v>
      </c>
      <c r="Z24" s="272">
        <v>0</v>
      </c>
      <c r="AA24" s="272">
        <v>166</v>
      </c>
      <c r="AB24" s="272">
        <v>18</v>
      </c>
      <c r="AC24" s="272">
        <v>19</v>
      </c>
      <c r="AD24" s="273">
        <f t="shared" si="4"/>
        <v>246</v>
      </c>
      <c r="AE24" s="273">
        <f t="shared" si="5"/>
        <v>394</v>
      </c>
      <c r="AF24" s="276">
        <f t="shared" si="6"/>
        <v>640</v>
      </c>
      <c r="AG24" s="93">
        <v>7</v>
      </c>
      <c r="AH24" s="93">
        <v>1</v>
      </c>
      <c r="AI24" s="93">
        <v>0</v>
      </c>
      <c r="AJ24" s="93">
        <v>0</v>
      </c>
      <c r="AK24" s="93">
        <v>3</v>
      </c>
      <c r="AL24" s="93">
        <v>0</v>
      </c>
      <c r="AM24" s="93">
        <v>24</v>
      </c>
      <c r="AN24" s="93">
        <v>33</v>
      </c>
      <c r="AO24" s="93">
        <v>25</v>
      </c>
      <c r="AP24" s="93">
        <v>17</v>
      </c>
      <c r="AQ24" s="93">
        <v>7</v>
      </c>
      <c r="AR24" s="93">
        <v>6</v>
      </c>
      <c r="AS24" s="93">
        <v>6</v>
      </c>
      <c r="AT24" s="93">
        <v>1</v>
      </c>
      <c r="AU24" s="93">
        <v>22</v>
      </c>
      <c r="AV24" s="93">
        <v>12</v>
      </c>
      <c r="AW24" s="93">
        <v>2</v>
      </c>
      <c r="AX24" s="93">
        <v>0</v>
      </c>
      <c r="AY24" s="93">
        <v>0</v>
      </c>
      <c r="AZ24" s="93">
        <v>0</v>
      </c>
      <c r="BA24" s="93">
        <v>1</v>
      </c>
      <c r="BB24" s="93">
        <v>0</v>
      </c>
      <c r="BC24" s="93">
        <v>0</v>
      </c>
      <c r="BD24" s="93">
        <v>0</v>
      </c>
      <c r="BE24" s="93">
        <v>0</v>
      </c>
      <c r="BF24" s="93">
        <v>0</v>
      </c>
      <c r="BG24" s="93">
        <v>0</v>
      </c>
      <c r="BH24" s="93">
        <v>0</v>
      </c>
      <c r="BI24" s="277">
        <v>25</v>
      </c>
      <c r="BJ24" s="93">
        <v>64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0</v>
      </c>
      <c r="BR24" s="93">
        <v>0</v>
      </c>
      <c r="BS24" s="93">
        <v>0</v>
      </c>
      <c r="BT24" s="93">
        <v>0</v>
      </c>
      <c r="BU24" s="93">
        <v>103</v>
      </c>
      <c r="BV24" s="93">
        <v>0</v>
      </c>
      <c r="BW24" s="278">
        <f t="shared" si="10"/>
        <v>225</v>
      </c>
      <c r="BX24" s="278">
        <f t="shared" si="0"/>
        <v>134</v>
      </c>
      <c r="BY24" s="276">
        <f t="shared" si="7"/>
        <v>359</v>
      </c>
      <c r="BZ24" s="93">
        <v>0</v>
      </c>
      <c r="CA24" s="93">
        <v>0</v>
      </c>
      <c r="CB24" s="93">
        <v>5</v>
      </c>
      <c r="CC24" s="93">
        <v>17</v>
      </c>
      <c r="CD24" s="93">
        <v>14</v>
      </c>
      <c r="CE24" s="93">
        <v>28</v>
      </c>
      <c r="CF24" s="93">
        <v>0</v>
      </c>
      <c r="CG24" s="93">
        <v>0</v>
      </c>
      <c r="CH24" s="93">
        <v>0</v>
      </c>
      <c r="CI24" s="93">
        <v>0</v>
      </c>
      <c r="CJ24" s="93">
        <v>24</v>
      </c>
      <c r="CK24" s="93">
        <v>0</v>
      </c>
      <c r="CL24" s="93">
        <v>0</v>
      </c>
      <c r="CM24" s="93">
        <v>0</v>
      </c>
      <c r="CN24" s="93">
        <v>6</v>
      </c>
      <c r="CO24" s="93">
        <v>28</v>
      </c>
      <c r="CP24" s="93">
        <v>0</v>
      </c>
      <c r="CQ24" s="93">
        <v>0</v>
      </c>
      <c r="CR24" s="93">
        <v>0</v>
      </c>
      <c r="CS24" s="93">
        <v>0</v>
      </c>
      <c r="CT24" s="93">
        <v>13</v>
      </c>
      <c r="CU24" s="93">
        <v>15</v>
      </c>
      <c r="CV24" s="93">
        <v>0</v>
      </c>
      <c r="CW24" s="93">
        <v>0</v>
      </c>
      <c r="CX24" s="93">
        <v>38</v>
      </c>
      <c r="CY24" s="93">
        <v>0</v>
      </c>
      <c r="CZ24" s="93">
        <v>66</v>
      </c>
      <c r="DA24" s="93">
        <v>0</v>
      </c>
      <c r="DB24" s="93">
        <v>24</v>
      </c>
      <c r="DC24" s="93">
        <v>0</v>
      </c>
      <c r="DD24" s="93">
        <v>0</v>
      </c>
      <c r="DE24" s="93">
        <v>0</v>
      </c>
      <c r="DF24" s="93">
        <v>1</v>
      </c>
      <c r="DG24" s="93">
        <v>17</v>
      </c>
      <c r="DH24" s="93">
        <v>16</v>
      </c>
      <c r="DI24" s="93">
        <v>77</v>
      </c>
      <c r="DJ24" s="93">
        <v>0</v>
      </c>
      <c r="DK24" s="93">
        <v>0</v>
      </c>
      <c r="DL24" s="93">
        <v>2</v>
      </c>
      <c r="DM24" s="93">
        <v>1</v>
      </c>
      <c r="DN24" s="93">
        <v>0</v>
      </c>
      <c r="DO24" s="93">
        <v>0</v>
      </c>
      <c r="DP24" s="93">
        <v>0</v>
      </c>
      <c r="DQ24" s="93">
        <v>0</v>
      </c>
      <c r="DR24" s="93">
        <v>18</v>
      </c>
      <c r="DS24" s="93">
        <v>31</v>
      </c>
      <c r="DT24" s="93">
        <v>0</v>
      </c>
      <c r="DU24" s="93">
        <v>0</v>
      </c>
      <c r="DV24" s="93">
        <v>6</v>
      </c>
      <c r="DW24" s="93">
        <v>4</v>
      </c>
      <c r="DX24" s="93">
        <v>2</v>
      </c>
      <c r="DY24" s="93">
        <v>2</v>
      </c>
      <c r="DZ24" s="93">
        <v>0</v>
      </c>
      <c r="EA24" s="93">
        <v>0</v>
      </c>
      <c r="EB24" s="93">
        <v>0</v>
      </c>
      <c r="EC24" s="93">
        <v>0</v>
      </c>
      <c r="ED24" s="93">
        <v>50</v>
      </c>
      <c r="EE24" s="93">
        <v>0</v>
      </c>
      <c r="EF24" s="93">
        <v>24</v>
      </c>
      <c r="EG24" s="93">
        <v>0</v>
      </c>
      <c r="EH24" s="93">
        <v>0</v>
      </c>
      <c r="EI24" s="93">
        <v>0</v>
      </c>
      <c r="EJ24" s="93">
        <v>16</v>
      </c>
      <c r="EK24" s="93">
        <v>2</v>
      </c>
      <c r="EL24" s="93">
        <v>12</v>
      </c>
      <c r="EM24" s="93">
        <v>0</v>
      </c>
      <c r="EN24" s="93">
        <v>4</v>
      </c>
      <c r="EO24" s="93">
        <v>0</v>
      </c>
      <c r="EP24" s="93">
        <v>38</v>
      </c>
      <c r="EQ24" s="93">
        <v>0</v>
      </c>
      <c r="ER24" s="93">
        <v>0</v>
      </c>
      <c r="ES24" s="93">
        <v>0</v>
      </c>
      <c r="ET24" s="93">
        <v>0</v>
      </c>
      <c r="EU24" s="93">
        <v>0</v>
      </c>
      <c r="EV24" s="93">
        <v>7</v>
      </c>
      <c r="EW24" s="93">
        <v>0</v>
      </c>
      <c r="EX24" s="93">
        <v>7</v>
      </c>
      <c r="EY24" s="93">
        <v>13</v>
      </c>
      <c r="EZ24" s="93">
        <v>0</v>
      </c>
      <c r="FA24" s="93">
        <v>0</v>
      </c>
      <c r="FB24" s="93">
        <v>0</v>
      </c>
      <c r="FC24" s="93">
        <v>0</v>
      </c>
      <c r="FD24" s="93">
        <v>0</v>
      </c>
      <c r="FE24" s="93">
        <v>0</v>
      </c>
      <c r="FF24" s="278">
        <f t="shared" si="8"/>
        <v>393</v>
      </c>
      <c r="FG24" s="278">
        <f t="shared" si="9"/>
        <v>235</v>
      </c>
      <c r="FH24" s="276">
        <f t="shared" si="11"/>
        <v>628</v>
      </c>
      <c r="FI24" s="276">
        <f t="shared" si="1"/>
        <v>2204</v>
      </c>
      <c r="FJ24" s="858"/>
      <c r="FK24" s="858"/>
      <c r="FL24" s="858"/>
      <c r="FM24" s="858"/>
      <c r="FN24" s="858"/>
      <c r="FO24" s="858"/>
      <c r="FP24" s="858"/>
      <c r="FQ24" s="858"/>
      <c r="FR24" s="858"/>
      <c r="FS24" s="858"/>
      <c r="FT24" s="858"/>
      <c r="FU24" s="858"/>
    </row>
    <row r="25" spans="1:177" ht="30" customHeight="1">
      <c r="A25" s="258" t="s">
        <v>57</v>
      </c>
      <c r="B25" s="272" t="s">
        <v>456</v>
      </c>
      <c r="C25" s="272">
        <v>91</v>
      </c>
      <c r="D25" s="93">
        <v>80</v>
      </c>
      <c r="E25" s="272">
        <v>40</v>
      </c>
      <c r="F25" s="93">
        <v>31</v>
      </c>
      <c r="G25" s="272">
        <v>41</v>
      </c>
      <c r="H25" s="93">
        <v>54</v>
      </c>
      <c r="I25" s="272">
        <v>159</v>
      </c>
      <c r="J25" s="272">
        <v>329</v>
      </c>
      <c r="K25" s="273">
        <f t="shared" si="2"/>
        <v>331</v>
      </c>
      <c r="L25" s="273">
        <f t="shared" si="2"/>
        <v>494</v>
      </c>
      <c r="M25" s="274">
        <f t="shared" si="3"/>
        <v>825</v>
      </c>
      <c r="N25" s="272">
        <v>209</v>
      </c>
      <c r="O25" s="272">
        <v>45</v>
      </c>
      <c r="P25" s="272">
        <v>58</v>
      </c>
      <c r="Q25" s="272">
        <v>177</v>
      </c>
      <c r="R25" s="272">
        <v>5</v>
      </c>
      <c r="S25" s="275">
        <v>15</v>
      </c>
      <c r="T25" s="272">
        <v>4</v>
      </c>
      <c r="U25" s="272">
        <v>1</v>
      </c>
      <c r="V25" s="272">
        <v>3</v>
      </c>
      <c r="W25" s="272">
        <v>2</v>
      </c>
      <c r="X25" s="272">
        <v>1</v>
      </c>
      <c r="Y25" s="272">
        <v>0</v>
      </c>
      <c r="Z25" s="272">
        <v>0</v>
      </c>
      <c r="AA25" s="272">
        <v>225</v>
      </c>
      <c r="AB25" s="272">
        <v>8</v>
      </c>
      <c r="AC25" s="272">
        <v>8</v>
      </c>
      <c r="AD25" s="273">
        <f t="shared" si="4"/>
        <v>288</v>
      </c>
      <c r="AE25" s="273">
        <f t="shared" si="5"/>
        <v>473</v>
      </c>
      <c r="AF25" s="276">
        <f t="shared" si="6"/>
        <v>761</v>
      </c>
      <c r="AG25" s="93">
        <v>28</v>
      </c>
      <c r="AH25" s="93">
        <v>5</v>
      </c>
      <c r="AI25" s="93">
        <v>14</v>
      </c>
      <c r="AJ25" s="93">
        <v>10</v>
      </c>
      <c r="AK25" s="93">
        <v>0</v>
      </c>
      <c r="AL25" s="93">
        <v>0</v>
      </c>
      <c r="AM25" s="93">
        <v>0</v>
      </c>
      <c r="AN25" s="93">
        <v>0</v>
      </c>
      <c r="AO25" s="93">
        <v>9</v>
      </c>
      <c r="AP25" s="93">
        <v>0</v>
      </c>
      <c r="AQ25" s="93">
        <v>25</v>
      </c>
      <c r="AR25" s="93">
        <v>0</v>
      </c>
      <c r="AS25" s="93">
        <v>0</v>
      </c>
      <c r="AT25" s="93">
        <v>0</v>
      </c>
      <c r="AU25" s="93">
        <v>0</v>
      </c>
      <c r="AV25" s="93">
        <v>0</v>
      </c>
      <c r="AW25" s="93">
        <v>2</v>
      </c>
      <c r="AX25" s="93">
        <v>2</v>
      </c>
      <c r="AY25" s="93">
        <v>17</v>
      </c>
      <c r="AZ25" s="93">
        <v>22</v>
      </c>
      <c r="BA25" s="93">
        <v>0</v>
      </c>
      <c r="BB25" s="93">
        <v>0</v>
      </c>
      <c r="BC25" s="93">
        <v>0</v>
      </c>
      <c r="BD25" s="93">
        <v>0</v>
      </c>
      <c r="BE25" s="93">
        <v>0</v>
      </c>
      <c r="BF25" s="93">
        <v>0</v>
      </c>
      <c r="BG25" s="93">
        <v>0</v>
      </c>
      <c r="BH25" s="93">
        <v>0</v>
      </c>
      <c r="BI25" s="277">
        <v>0</v>
      </c>
      <c r="BJ25" s="93">
        <v>0</v>
      </c>
      <c r="BK25" s="93">
        <v>0</v>
      </c>
      <c r="BL25" s="93">
        <v>0</v>
      </c>
      <c r="BM25" s="93">
        <v>0</v>
      </c>
      <c r="BN25" s="93">
        <v>0</v>
      </c>
      <c r="BO25" s="93">
        <v>0</v>
      </c>
      <c r="BP25" s="93">
        <v>0</v>
      </c>
      <c r="BQ25" s="93">
        <v>0</v>
      </c>
      <c r="BR25" s="93">
        <v>0</v>
      </c>
      <c r="BS25" s="93">
        <v>0</v>
      </c>
      <c r="BT25" s="93">
        <v>0</v>
      </c>
      <c r="BU25" s="93">
        <v>227</v>
      </c>
      <c r="BV25" s="93">
        <v>0</v>
      </c>
      <c r="BW25" s="278">
        <f t="shared" si="10"/>
        <v>322</v>
      </c>
      <c r="BX25" s="278">
        <f t="shared" si="0"/>
        <v>39</v>
      </c>
      <c r="BY25" s="276">
        <f t="shared" si="7"/>
        <v>361</v>
      </c>
      <c r="BZ25" s="93">
        <v>0</v>
      </c>
      <c r="CA25" s="93">
        <v>0</v>
      </c>
      <c r="CB25" s="93">
        <v>20</v>
      </c>
      <c r="CC25" s="93">
        <v>17</v>
      </c>
      <c r="CD25" s="93">
        <v>0</v>
      </c>
      <c r="CE25" s="93">
        <v>0</v>
      </c>
      <c r="CF25" s="93">
        <v>0</v>
      </c>
      <c r="CG25" s="93">
        <v>0</v>
      </c>
      <c r="CH25" s="93">
        <v>0</v>
      </c>
      <c r="CI25" s="93">
        <v>67</v>
      </c>
      <c r="CJ25" s="93">
        <v>0</v>
      </c>
      <c r="CK25" s="93">
        <v>0</v>
      </c>
      <c r="CL25" s="93">
        <v>0</v>
      </c>
      <c r="CM25" s="93">
        <v>0</v>
      </c>
      <c r="CN25" s="93">
        <v>2</v>
      </c>
      <c r="CO25" s="93">
        <v>0</v>
      </c>
      <c r="CP25" s="93">
        <v>0</v>
      </c>
      <c r="CQ25" s="93">
        <v>0</v>
      </c>
      <c r="CR25" s="93">
        <v>0</v>
      </c>
      <c r="CS25" s="93">
        <v>2</v>
      </c>
      <c r="CT25" s="93">
        <v>2</v>
      </c>
      <c r="CU25" s="93">
        <v>0</v>
      </c>
      <c r="CV25" s="93">
        <v>40</v>
      </c>
      <c r="CW25" s="93">
        <v>12</v>
      </c>
      <c r="CX25" s="93">
        <v>0</v>
      </c>
      <c r="CY25" s="93">
        <v>0</v>
      </c>
      <c r="CZ25" s="93">
        <v>0</v>
      </c>
      <c r="DA25" s="93">
        <v>0</v>
      </c>
      <c r="DB25" s="93">
        <v>0</v>
      </c>
      <c r="DC25" s="93">
        <v>0</v>
      </c>
      <c r="DD25" s="93">
        <v>0</v>
      </c>
      <c r="DE25" s="93">
        <v>0</v>
      </c>
      <c r="DF25" s="93">
        <v>22</v>
      </c>
      <c r="DG25" s="93">
        <v>10</v>
      </c>
      <c r="DH25" s="93">
        <v>40</v>
      </c>
      <c r="DI25" s="93">
        <v>66</v>
      </c>
      <c r="DJ25" s="93">
        <v>0</v>
      </c>
      <c r="DK25" s="93">
        <v>0</v>
      </c>
      <c r="DL25" s="93">
        <v>0</v>
      </c>
      <c r="DM25" s="93">
        <v>0</v>
      </c>
      <c r="DN25" s="93">
        <v>0</v>
      </c>
      <c r="DO25" s="93">
        <v>0</v>
      </c>
      <c r="DP25" s="93">
        <v>0</v>
      </c>
      <c r="DQ25" s="93">
        <v>0</v>
      </c>
      <c r="DR25" s="93">
        <v>0</v>
      </c>
      <c r="DS25" s="93">
        <v>0</v>
      </c>
      <c r="DT25" s="93">
        <v>11</v>
      </c>
      <c r="DU25" s="93">
        <v>3</v>
      </c>
      <c r="DV25" s="93">
        <v>1</v>
      </c>
      <c r="DW25" s="93">
        <v>0</v>
      </c>
      <c r="DX25" s="93">
        <v>18</v>
      </c>
      <c r="DY25" s="93">
        <v>3</v>
      </c>
      <c r="DZ25" s="93">
        <v>0</v>
      </c>
      <c r="EA25" s="93">
        <v>0</v>
      </c>
      <c r="EB25" s="93">
        <v>0</v>
      </c>
      <c r="EC25" s="93">
        <v>0</v>
      </c>
      <c r="ED25" s="93">
        <v>2</v>
      </c>
      <c r="EE25" s="93">
        <v>0</v>
      </c>
      <c r="EF25" s="93">
        <v>0</v>
      </c>
      <c r="EG25" s="93">
        <v>0</v>
      </c>
      <c r="EH25" s="93">
        <v>0</v>
      </c>
      <c r="EI25" s="93">
        <v>0</v>
      </c>
      <c r="EJ25" s="93">
        <v>37</v>
      </c>
      <c r="EK25" s="93">
        <v>47</v>
      </c>
      <c r="EL25" s="93">
        <v>26</v>
      </c>
      <c r="EM25" s="93">
        <v>46</v>
      </c>
      <c r="EN25" s="93">
        <v>28</v>
      </c>
      <c r="EO25" s="93">
        <v>0</v>
      </c>
      <c r="EP25" s="93">
        <v>56</v>
      </c>
      <c r="EQ25" s="93">
        <v>183</v>
      </c>
      <c r="ER25" s="93">
        <v>0</v>
      </c>
      <c r="ES25" s="93">
        <v>0</v>
      </c>
      <c r="ET25" s="93">
        <v>0</v>
      </c>
      <c r="EU25" s="93">
        <v>0</v>
      </c>
      <c r="EV25" s="93">
        <v>0</v>
      </c>
      <c r="EW25" s="93">
        <v>1</v>
      </c>
      <c r="EX25" s="93">
        <v>0</v>
      </c>
      <c r="EY25" s="93">
        <v>0</v>
      </c>
      <c r="EZ25" s="93">
        <v>0</v>
      </c>
      <c r="FA25" s="93">
        <v>0</v>
      </c>
      <c r="FB25" s="93">
        <v>0</v>
      </c>
      <c r="FC25" s="93">
        <v>0</v>
      </c>
      <c r="FD25" s="93">
        <v>0</v>
      </c>
      <c r="FE25" s="93">
        <v>0</v>
      </c>
      <c r="FF25" s="278">
        <f t="shared" si="8"/>
        <v>305</v>
      </c>
      <c r="FG25" s="278">
        <f t="shared" si="9"/>
        <v>457</v>
      </c>
      <c r="FH25" s="276">
        <f t="shared" si="11"/>
        <v>762</v>
      </c>
      <c r="FI25" s="276">
        <f t="shared" si="1"/>
        <v>2709</v>
      </c>
      <c r="FJ25" s="858"/>
      <c r="FK25" s="858"/>
      <c r="FL25" s="858"/>
      <c r="FM25" s="858"/>
      <c r="FN25" s="858"/>
      <c r="FO25" s="858"/>
      <c r="FP25" s="858"/>
      <c r="FQ25" s="858"/>
      <c r="FR25" s="858"/>
      <c r="FS25" s="858"/>
      <c r="FT25" s="858"/>
      <c r="FU25" s="858"/>
    </row>
    <row r="26" spans="1:177" ht="30" customHeight="1">
      <c r="A26" s="258" t="s">
        <v>20</v>
      </c>
      <c r="B26" s="272" t="s">
        <v>456</v>
      </c>
      <c r="C26" s="272">
        <v>96</v>
      </c>
      <c r="D26" s="93">
        <v>58</v>
      </c>
      <c r="E26" s="272">
        <v>39</v>
      </c>
      <c r="F26" s="93">
        <v>37</v>
      </c>
      <c r="G26" s="272">
        <v>39</v>
      </c>
      <c r="H26" s="93">
        <v>53</v>
      </c>
      <c r="I26" s="272">
        <v>146</v>
      </c>
      <c r="J26" s="272">
        <v>139</v>
      </c>
      <c r="K26" s="273">
        <f t="shared" si="2"/>
        <v>320</v>
      </c>
      <c r="L26" s="273">
        <f t="shared" si="2"/>
        <v>287</v>
      </c>
      <c r="M26" s="274">
        <f t="shared" si="3"/>
        <v>607</v>
      </c>
      <c r="N26" s="272">
        <v>93</v>
      </c>
      <c r="O26" s="272">
        <v>50</v>
      </c>
      <c r="P26" s="272">
        <v>52</v>
      </c>
      <c r="Q26" s="272">
        <v>75</v>
      </c>
      <c r="R26" s="272">
        <v>27</v>
      </c>
      <c r="S26" s="275">
        <v>5</v>
      </c>
      <c r="T26" s="272">
        <v>2</v>
      </c>
      <c r="U26" s="272">
        <v>2</v>
      </c>
      <c r="V26" s="272">
        <v>2</v>
      </c>
      <c r="W26" s="272">
        <v>0</v>
      </c>
      <c r="X26" s="272">
        <v>1</v>
      </c>
      <c r="Y26" s="272">
        <v>0</v>
      </c>
      <c r="Z26" s="272">
        <v>0</v>
      </c>
      <c r="AA26" s="272">
        <v>14</v>
      </c>
      <c r="AB26" s="272">
        <v>28</v>
      </c>
      <c r="AC26" s="272">
        <v>33</v>
      </c>
      <c r="AD26" s="273">
        <f t="shared" si="4"/>
        <v>205</v>
      </c>
      <c r="AE26" s="273">
        <f t="shared" si="5"/>
        <v>179</v>
      </c>
      <c r="AF26" s="276">
        <f t="shared" si="6"/>
        <v>384</v>
      </c>
      <c r="AG26" s="93">
        <v>11</v>
      </c>
      <c r="AH26" s="93">
        <v>21</v>
      </c>
      <c r="AI26" s="93">
        <v>17</v>
      </c>
      <c r="AJ26" s="93">
        <v>0</v>
      </c>
      <c r="AK26" s="93">
        <v>0</v>
      </c>
      <c r="AL26" s="93">
        <v>0</v>
      </c>
      <c r="AM26" s="93">
        <v>6</v>
      </c>
      <c r="AN26" s="93">
        <v>0</v>
      </c>
      <c r="AO26" s="93">
        <v>0</v>
      </c>
      <c r="AP26" s="93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3">
        <v>2</v>
      </c>
      <c r="AX26" s="93">
        <v>0</v>
      </c>
      <c r="AY26" s="93">
        <v>0</v>
      </c>
      <c r="AZ26" s="93">
        <v>0</v>
      </c>
      <c r="BA26" s="93">
        <v>0</v>
      </c>
      <c r="BB26" s="93">
        <v>0</v>
      </c>
      <c r="BC26" s="93">
        <v>0</v>
      </c>
      <c r="BD26" s="93">
        <v>0</v>
      </c>
      <c r="BE26" s="93">
        <v>0</v>
      </c>
      <c r="BF26" s="93">
        <v>1</v>
      </c>
      <c r="BG26" s="93">
        <v>10</v>
      </c>
      <c r="BH26" s="93">
        <v>6</v>
      </c>
      <c r="BI26" s="277">
        <v>0</v>
      </c>
      <c r="BJ26" s="93">
        <v>0</v>
      </c>
      <c r="BK26" s="93">
        <v>0</v>
      </c>
      <c r="BL26" s="93">
        <v>0</v>
      </c>
      <c r="BM26" s="93">
        <v>1</v>
      </c>
      <c r="BN26" s="93">
        <v>1</v>
      </c>
      <c r="BO26" s="93">
        <v>12</v>
      </c>
      <c r="BP26" s="93">
        <v>0</v>
      </c>
      <c r="BQ26" s="93">
        <v>0</v>
      </c>
      <c r="BR26" s="93">
        <v>0</v>
      </c>
      <c r="BS26" s="93">
        <v>1</v>
      </c>
      <c r="BT26" s="93">
        <v>3</v>
      </c>
      <c r="BU26" s="93">
        <v>5</v>
      </c>
      <c r="BV26" s="93">
        <v>0</v>
      </c>
      <c r="BW26" s="278">
        <f t="shared" si="10"/>
        <v>65</v>
      </c>
      <c r="BX26" s="278">
        <f t="shared" si="0"/>
        <v>32</v>
      </c>
      <c r="BY26" s="276">
        <f t="shared" si="7"/>
        <v>97</v>
      </c>
      <c r="BZ26" s="93">
        <v>0</v>
      </c>
      <c r="CA26" s="93">
        <v>0</v>
      </c>
      <c r="CB26" s="93">
        <v>0</v>
      </c>
      <c r="CC26" s="93">
        <v>0</v>
      </c>
      <c r="CD26" s="93">
        <v>0</v>
      </c>
      <c r="CE26" s="93">
        <v>0</v>
      </c>
      <c r="CF26" s="93">
        <v>0</v>
      </c>
      <c r="CG26" s="93">
        <v>0</v>
      </c>
      <c r="CH26" s="93">
        <v>41</v>
      </c>
      <c r="CI26" s="93">
        <v>0</v>
      </c>
      <c r="CJ26" s="93">
        <v>113</v>
      </c>
      <c r="CK26" s="93">
        <v>0</v>
      </c>
      <c r="CL26" s="93">
        <v>0</v>
      </c>
      <c r="CM26" s="93">
        <v>0</v>
      </c>
      <c r="CN26" s="93">
        <v>6</v>
      </c>
      <c r="CO26" s="93">
        <v>20</v>
      </c>
      <c r="CP26" s="93">
        <v>18</v>
      </c>
      <c r="CQ26" s="93">
        <v>41</v>
      </c>
      <c r="CR26" s="93">
        <v>0</v>
      </c>
      <c r="CS26" s="93">
        <v>0</v>
      </c>
      <c r="CT26" s="93">
        <v>1</v>
      </c>
      <c r="CU26" s="93">
        <v>5</v>
      </c>
      <c r="CV26" s="93">
        <v>42</v>
      </c>
      <c r="CW26" s="93">
        <v>10</v>
      </c>
      <c r="CX26" s="93">
        <v>15</v>
      </c>
      <c r="CY26" s="93">
        <v>0</v>
      </c>
      <c r="CZ26" s="93">
        <v>0</v>
      </c>
      <c r="DA26" s="93">
        <v>0</v>
      </c>
      <c r="DB26" s="93">
        <v>0</v>
      </c>
      <c r="DC26" s="93">
        <v>0</v>
      </c>
      <c r="DD26" s="93">
        <v>2</v>
      </c>
      <c r="DE26" s="93">
        <v>0</v>
      </c>
      <c r="DF26" s="93">
        <v>47</v>
      </c>
      <c r="DG26" s="93">
        <v>4</v>
      </c>
      <c r="DH26" s="93">
        <v>78</v>
      </c>
      <c r="DI26" s="93">
        <v>52</v>
      </c>
      <c r="DJ26" s="93">
        <v>0</v>
      </c>
      <c r="DK26" s="93">
        <v>0</v>
      </c>
      <c r="DL26" s="93">
        <v>29</v>
      </c>
      <c r="DM26" s="93">
        <v>8</v>
      </c>
      <c r="DN26" s="93">
        <v>22</v>
      </c>
      <c r="DO26" s="93">
        <v>56</v>
      </c>
      <c r="DP26" s="93">
        <v>0</v>
      </c>
      <c r="DQ26" s="93">
        <v>0</v>
      </c>
      <c r="DR26" s="93">
        <v>19</v>
      </c>
      <c r="DS26" s="93">
        <v>28</v>
      </c>
      <c r="DT26" s="93">
        <v>33</v>
      </c>
      <c r="DU26" s="93">
        <v>5</v>
      </c>
      <c r="DV26" s="93">
        <v>0</v>
      </c>
      <c r="DW26" s="93">
        <v>0</v>
      </c>
      <c r="DX26" s="93">
        <v>0</v>
      </c>
      <c r="DY26" s="93">
        <v>0</v>
      </c>
      <c r="DZ26" s="93">
        <v>0</v>
      </c>
      <c r="EA26" s="93">
        <v>0</v>
      </c>
      <c r="EB26" s="93">
        <v>0</v>
      </c>
      <c r="EC26" s="93">
        <v>0</v>
      </c>
      <c r="ED26" s="93">
        <v>0</v>
      </c>
      <c r="EE26" s="93">
        <v>0</v>
      </c>
      <c r="EF26" s="93">
        <v>0</v>
      </c>
      <c r="EG26" s="93">
        <v>0</v>
      </c>
      <c r="EH26" s="93">
        <v>0</v>
      </c>
      <c r="EI26" s="93">
        <v>0</v>
      </c>
      <c r="EJ26" s="93">
        <v>0</v>
      </c>
      <c r="EK26" s="93">
        <v>8</v>
      </c>
      <c r="EL26" s="93">
        <v>0</v>
      </c>
      <c r="EM26" s="93">
        <v>11</v>
      </c>
      <c r="EN26" s="93">
        <v>6</v>
      </c>
      <c r="EO26" s="93">
        <v>79</v>
      </c>
      <c r="EP26" s="93">
        <v>12</v>
      </c>
      <c r="EQ26" s="93">
        <v>61</v>
      </c>
      <c r="ER26" s="93">
        <v>1</v>
      </c>
      <c r="ES26" s="93">
        <v>0</v>
      </c>
      <c r="ET26" s="93">
        <v>0</v>
      </c>
      <c r="EU26" s="93">
        <v>0</v>
      </c>
      <c r="EV26" s="93">
        <v>35</v>
      </c>
      <c r="EW26" s="93">
        <v>9</v>
      </c>
      <c r="EX26" s="93">
        <v>0</v>
      </c>
      <c r="EY26" s="93">
        <v>0</v>
      </c>
      <c r="EZ26" s="93">
        <v>0</v>
      </c>
      <c r="FA26" s="93">
        <v>24</v>
      </c>
      <c r="FB26" s="93">
        <v>0</v>
      </c>
      <c r="FC26" s="93">
        <v>3</v>
      </c>
      <c r="FD26" s="93">
        <v>0</v>
      </c>
      <c r="FE26" s="93">
        <v>0</v>
      </c>
      <c r="FF26" s="278">
        <f t="shared" si="8"/>
        <v>520</v>
      </c>
      <c r="FG26" s="278">
        <f t="shared" si="9"/>
        <v>424</v>
      </c>
      <c r="FH26" s="276">
        <f t="shared" si="11"/>
        <v>944</v>
      </c>
      <c r="FI26" s="276">
        <f t="shared" si="1"/>
        <v>2032</v>
      </c>
      <c r="FJ26" s="858"/>
      <c r="FK26" s="858"/>
      <c r="FL26" s="858"/>
      <c r="FM26" s="858"/>
      <c r="FN26" s="858"/>
      <c r="FO26" s="858"/>
      <c r="FP26" s="858"/>
      <c r="FQ26" s="858"/>
      <c r="FR26" s="858"/>
      <c r="FS26" s="858"/>
      <c r="FT26" s="858"/>
      <c r="FU26" s="858"/>
    </row>
    <row r="27" spans="1:177" ht="30" customHeight="1">
      <c r="A27" s="258" t="s">
        <v>66</v>
      </c>
      <c r="B27" s="272" t="s">
        <v>456</v>
      </c>
      <c r="C27" s="272">
        <v>144</v>
      </c>
      <c r="D27" s="93">
        <v>107</v>
      </c>
      <c r="E27" s="272">
        <v>111</v>
      </c>
      <c r="F27" s="93">
        <v>70</v>
      </c>
      <c r="G27" s="272">
        <v>73</v>
      </c>
      <c r="H27" s="93">
        <v>76</v>
      </c>
      <c r="I27" s="272">
        <v>483</v>
      </c>
      <c r="J27" s="272">
        <v>344</v>
      </c>
      <c r="K27" s="273">
        <f t="shared" si="2"/>
        <v>811</v>
      </c>
      <c r="L27" s="273">
        <f t="shared" si="2"/>
        <v>597</v>
      </c>
      <c r="M27" s="274">
        <f t="shared" si="3"/>
        <v>1408</v>
      </c>
      <c r="N27" s="272">
        <v>320</v>
      </c>
      <c r="O27" s="272">
        <v>115</v>
      </c>
      <c r="P27" s="272">
        <v>103</v>
      </c>
      <c r="Q27" s="272">
        <v>236</v>
      </c>
      <c r="R27" s="272">
        <v>13</v>
      </c>
      <c r="S27" s="275">
        <v>24</v>
      </c>
      <c r="T27" s="272">
        <v>6</v>
      </c>
      <c r="U27" s="272">
        <v>5</v>
      </c>
      <c r="V27" s="272">
        <v>7</v>
      </c>
      <c r="W27" s="272">
        <v>2</v>
      </c>
      <c r="X27" s="272">
        <v>1</v>
      </c>
      <c r="Y27" s="272">
        <v>2</v>
      </c>
      <c r="Z27" s="272">
        <v>0</v>
      </c>
      <c r="AA27" s="272">
        <v>349</v>
      </c>
      <c r="AB27" s="272">
        <v>31</v>
      </c>
      <c r="AC27" s="272">
        <v>29</v>
      </c>
      <c r="AD27" s="273">
        <f t="shared" si="4"/>
        <v>481</v>
      </c>
      <c r="AE27" s="273">
        <f t="shared" si="5"/>
        <v>762</v>
      </c>
      <c r="AF27" s="276">
        <f t="shared" si="6"/>
        <v>1243</v>
      </c>
      <c r="AG27" s="93">
        <v>45</v>
      </c>
      <c r="AH27" s="93">
        <v>28</v>
      </c>
      <c r="AI27" s="93">
        <v>26</v>
      </c>
      <c r="AJ27" s="93">
        <v>19</v>
      </c>
      <c r="AK27" s="93">
        <v>0</v>
      </c>
      <c r="AL27" s="93">
        <v>0</v>
      </c>
      <c r="AM27" s="93">
        <v>0</v>
      </c>
      <c r="AN27" s="93">
        <v>0</v>
      </c>
      <c r="AO27" s="93">
        <v>8</v>
      </c>
      <c r="AP27" s="93">
        <v>20</v>
      </c>
      <c r="AQ27" s="93">
        <v>46</v>
      </c>
      <c r="AR27" s="93">
        <v>4</v>
      </c>
      <c r="AS27" s="93">
        <v>1</v>
      </c>
      <c r="AT27" s="93">
        <v>4</v>
      </c>
      <c r="AU27" s="93">
        <v>0</v>
      </c>
      <c r="AV27" s="93">
        <v>0</v>
      </c>
      <c r="AW27" s="93">
        <v>7</v>
      </c>
      <c r="AX27" s="93">
        <v>10</v>
      </c>
      <c r="AY27" s="93">
        <v>0</v>
      </c>
      <c r="AZ27" s="93">
        <v>1</v>
      </c>
      <c r="BA27" s="93">
        <v>36</v>
      </c>
      <c r="BB27" s="93">
        <v>2</v>
      </c>
      <c r="BC27" s="93">
        <v>71</v>
      </c>
      <c r="BD27" s="93">
        <v>54</v>
      </c>
      <c r="BE27" s="93">
        <v>22</v>
      </c>
      <c r="BF27" s="93">
        <v>11</v>
      </c>
      <c r="BG27" s="93">
        <v>0</v>
      </c>
      <c r="BH27" s="93">
        <v>1</v>
      </c>
      <c r="BI27" s="277">
        <v>27</v>
      </c>
      <c r="BJ27" s="93">
        <v>14</v>
      </c>
      <c r="BK27" s="93">
        <v>20</v>
      </c>
      <c r="BL27" s="93">
        <v>0</v>
      </c>
      <c r="BM27" s="93">
        <v>7</v>
      </c>
      <c r="BN27" s="93">
        <v>6</v>
      </c>
      <c r="BO27" s="93">
        <v>9</v>
      </c>
      <c r="BP27" s="93">
        <v>0</v>
      </c>
      <c r="BQ27" s="93">
        <v>18</v>
      </c>
      <c r="BR27" s="93">
        <v>28</v>
      </c>
      <c r="BS27" s="93">
        <v>6</v>
      </c>
      <c r="BT27" s="93">
        <v>0</v>
      </c>
      <c r="BU27" s="93">
        <v>292</v>
      </c>
      <c r="BV27" s="93">
        <v>0</v>
      </c>
      <c r="BW27" s="278">
        <f t="shared" si="10"/>
        <v>641</v>
      </c>
      <c r="BX27" s="278">
        <f t="shared" si="0"/>
        <v>202</v>
      </c>
      <c r="BY27" s="276">
        <f t="shared" si="7"/>
        <v>843</v>
      </c>
      <c r="BZ27" s="93">
        <v>0</v>
      </c>
      <c r="CA27" s="93">
        <v>0</v>
      </c>
      <c r="CB27" s="93">
        <v>5</v>
      </c>
      <c r="CC27" s="93">
        <v>16</v>
      </c>
      <c r="CD27" s="93">
        <v>16</v>
      </c>
      <c r="CE27" s="93">
        <v>31</v>
      </c>
      <c r="CF27" s="93">
        <v>0</v>
      </c>
      <c r="CG27" s="93">
        <v>0</v>
      </c>
      <c r="CH27" s="93">
        <v>65</v>
      </c>
      <c r="CI27" s="93">
        <v>0</v>
      </c>
      <c r="CJ27" s="93">
        <v>59</v>
      </c>
      <c r="CK27" s="93">
        <v>134</v>
      </c>
      <c r="CL27" s="93">
        <v>0</v>
      </c>
      <c r="CM27" s="93">
        <v>0</v>
      </c>
      <c r="CN27" s="93">
        <v>81</v>
      </c>
      <c r="CO27" s="93">
        <v>61</v>
      </c>
      <c r="CP27" s="93">
        <v>5</v>
      </c>
      <c r="CQ27" s="93">
        <v>20</v>
      </c>
      <c r="CR27" s="93">
        <v>0</v>
      </c>
      <c r="CS27" s="93">
        <v>0</v>
      </c>
      <c r="CT27" s="93">
        <v>47</v>
      </c>
      <c r="CU27" s="93">
        <v>22</v>
      </c>
      <c r="CV27" s="93">
        <v>44</v>
      </c>
      <c r="CW27" s="93">
        <v>1</v>
      </c>
      <c r="CX27" s="93">
        <v>0</v>
      </c>
      <c r="CY27" s="93">
        <v>0</v>
      </c>
      <c r="CZ27" s="93">
        <v>114</v>
      </c>
      <c r="DA27" s="93">
        <v>0</v>
      </c>
      <c r="DB27" s="93">
        <v>12</v>
      </c>
      <c r="DC27" s="93">
        <v>0</v>
      </c>
      <c r="DD27" s="93">
        <v>0</v>
      </c>
      <c r="DE27" s="93">
        <v>0</v>
      </c>
      <c r="DF27" s="93">
        <v>33</v>
      </c>
      <c r="DG27" s="93">
        <v>48</v>
      </c>
      <c r="DH27" s="93">
        <v>22</v>
      </c>
      <c r="DI27" s="93">
        <v>78</v>
      </c>
      <c r="DJ27" s="93">
        <v>0</v>
      </c>
      <c r="DK27" s="93">
        <v>0</v>
      </c>
      <c r="DL27" s="93">
        <v>26</v>
      </c>
      <c r="DM27" s="93">
        <v>18</v>
      </c>
      <c r="DN27" s="93">
        <v>18</v>
      </c>
      <c r="DO27" s="93">
        <v>44</v>
      </c>
      <c r="DP27" s="93">
        <v>0</v>
      </c>
      <c r="DQ27" s="93">
        <v>0</v>
      </c>
      <c r="DR27" s="93">
        <v>33</v>
      </c>
      <c r="DS27" s="93">
        <v>80</v>
      </c>
      <c r="DT27" s="93">
        <v>69</v>
      </c>
      <c r="DU27" s="93">
        <v>100</v>
      </c>
      <c r="DV27" s="93">
        <v>17</v>
      </c>
      <c r="DW27" s="93">
        <v>4</v>
      </c>
      <c r="DX27" s="93">
        <v>20</v>
      </c>
      <c r="DY27" s="93">
        <v>9</v>
      </c>
      <c r="DZ27" s="93">
        <v>48</v>
      </c>
      <c r="EA27" s="93">
        <v>34</v>
      </c>
      <c r="EB27" s="93">
        <v>24</v>
      </c>
      <c r="EC27" s="93">
        <v>0</v>
      </c>
      <c r="ED27" s="93">
        <v>19</v>
      </c>
      <c r="EE27" s="93">
        <v>0</v>
      </c>
      <c r="EF27" s="93">
        <v>50</v>
      </c>
      <c r="EG27" s="93">
        <v>66</v>
      </c>
      <c r="EH27" s="93">
        <v>0</v>
      </c>
      <c r="EI27" s="93">
        <v>0</v>
      </c>
      <c r="EJ27" s="93">
        <v>99</v>
      </c>
      <c r="EK27" s="93">
        <v>45</v>
      </c>
      <c r="EL27" s="93">
        <v>39</v>
      </c>
      <c r="EM27" s="93">
        <v>36</v>
      </c>
      <c r="EN27" s="93">
        <v>29</v>
      </c>
      <c r="EO27" s="93">
        <v>0</v>
      </c>
      <c r="EP27" s="93">
        <v>179</v>
      </c>
      <c r="EQ27" s="93">
        <v>0</v>
      </c>
      <c r="ER27" s="93">
        <v>37</v>
      </c>
      <c r="ES27" s="93">
        <v>97</v>
      </c>
      <c r="ET27" s="93">
        <v>0</v>
      </c>
      <c r="EU27" s="93">
        <v>0</v>
      </c>
      <c r="EV27" s="93">
        <v>22</v>
      </c>
      <c r="EW27" s="93">
        <v>4</v>
      </c>
      <c r="EX27" s="93">
        <v>0</v>
      </c>
      <c r="EY27" s="93">
        <v>0</v>
      </c>
      <c r="EZ27" s="93">
        <v>15</v>
      </c>
      <c r="FA27" s="93">
        <v>26</v>
      </c>
      <c r="FB27" s="93">
        <v>0</v>
      </c>
      <c r="FC27" s="93">
        <v>76</v>
      </c>
      <c r="FD27" s="93">
        <v>0</v>
      </c>
      <c r="FE27" s="93">
        <v>0</v>
      </c>
      <c r="FF27" s="278">
        <f t="shared" si="8"/>
        <v>1247</v>
      </c>
      <c r="FG27" s="278">
        <f t="shared" si="9"/>
        <v>1050</v>
      </c>
      <c r="FH27" s="276">
        <f t="shared" si="11"/>
        <v>2297</v>
      </c>
      <c r="FI27" s="276">
        <f t="shared" si="1"/>
        <v>5791</v>
      </c>
      <c r="FJ27" s="858"/>
      <c r="FK27" s="858"/>
      <c r="FL27" s="858"/>
      <c r="FM27" s="858"/>
      <c r="FN27" s="858"/>
      <c r="FO27" s="858"/>
      <c r="FP27" s="858"/>
      <c r="FQ27" s="858"/>
      <c r="FR27" s="858"/>
      <c r="FS27" s="858"/>
      <c r="FT27" s="858"/>
      <c r="FU27" s="858"/>
    </row>
    <row r="28" spans="1:177" ht="30" customHeight="1">
      <c r="A28" s="258" t="s">
        <v>38</v>
      </c>
      <c r="B28" s="272" t="s">
        <v>456</v>
      </c>
      <c r="C28" s="272">
        <v>127</v>
      </c>
      <c r="D28" s="93">
        <v>67</v>
      </c>
      <c r="E28" s="272">
        <v>27</v>
      </c>
      <c r="F28" s="93">
        <v>43</v>
      </c>
      <c r="G28" s="272">
        <v>33</v>
      </c>
      <c r="H28" s="93">
        <v>61</v>
      </c>
      <c r="I28" s="272">
        <v>136</v>
      </c>
      <c r="J28" s="272">
        <v>208</v>
      </c>
      <c r="K28" s="273">
        <f t="shared" si="2"/>
        <v>323</v>
      </c>
      <c r="L28" s="273">
        <f t="shared" si="2"/>
        <v>379</v>
      </c>
      <c r="M28" s="274">
        <f t="shared" si="3"/>
        <v>702</v>
      </c>
      <c r="N28" s="272">
        <v>70</v>
      </c>
      <c r="O28" s="272">
        <v>43</v>
      </c>
      <c r="P28" s="272">
        <v>47</v>
      </c>
      <c r="Q28" s="272">
        <v>58</v>
      </c>
      <c r="R28" s="272">
        <v>8</v>
      </c>
      <c r="S28" s="275">
        <v>16</v>
      </c>
      <c r="T28" s="272">
        <v>0</v>
      </c>
      <c r="U28" s="272">
        <v>2</v>
      </c>
      <c r="V28" s="272">
        <v>1</v>
      </c>
      <c r="W28" s="272">
        <v>2</v>
      </c>
      <c r="X28" s="272">
        <v>2</v>
      </c>
      <c r="Y28" s="272">
        <v>1</v>
      </c>
      <c r="Z28" s="272">
        <v>0</v>
      </c>
      <c r="AA28" s="272">
        <v>82</v>
      </c>
      <c r="AB28" s="272">
        <v>11</v>
      </c>
      <c r="AC28" s="272">
        <v>10</v>
      </c>
      <c r="AD28" s="273">
        <f t="shared" si="4"/>
        <v>139</v>
      </c>
      <c r="AE28" s="273">
        <f t="shared" si="5"/>
        <v>214</v>
      </c>
      <c r="AF28" s="276">
        <f t="shared" si="6"/>
        <v>353</v>
      </c>
      <c r="AG28" s="93">
        <v>3</v>
      </c>
      <c r="AH28" s="93">
        <v>8</v>
      </c>
      <c r="AI28" s="93">
        <v>9</v>
      </c>
      <c r="AJ28" s="93">
        <v>0</v>
      </c>
      <c r="AK28" s="93">
        <v>1</v>
      </c>
      <c r="AL28" s="93">
        <v>0</v>
      </c>
      <c r="AM28" s="93">
        <v>0</v>
      </c>
      <c r="AN28" s="93">
        <v>0</v>
      </c>
      <c r="AO28" s="93">
        <v>20</v>
      </c>
      <c r="AP28" s="93">
        <v>20</v>
      </c>
      <c r="AQ28" s="93">
        <v>4</v>
      </c>
      <c r="AR28" s="93">
        <v>37</v>
      </c>
      <c r="AS28" s="93">
        <v>0</v>
      </c>
      <c r="AT28" s="93">
        <v>1</v>
      </c>
      <c r="AU28" s="93">
        <v>0</v>
      </c>
      <c r="AV28" s="93">
        <v>0</v>
      </c>
      <c r="AW28" s="93">
        <v>0</v>
      </c>
      <c r="AX28" s="93">
        <v>0</v>
      </c>
      <c r="AY28" s="93">
        <v>21</v>
      </c>
      <c r="AZ28" s="93">
        <v>8</v>
      </c>
      <c r="BA28" s="93">
        <v>0</v>
      </c>
      <c r="BB28" s="93">
        <v>0</v>
      </c>
      <c r="BC28" s="93">
        <v>0</v>
      </c>
      <c r="BD28" s="93">
        <v>0</v>
      </c>
      <c r="BE28" s="93">
        <v>0</v>
      </c>
      <c r="BF28" s="93">
        <v>3</v>
      </c>
      <c r="BG28" s="93">
        <v>0</v>
      </c>
      <c r="BH28" s="93">
        <v>0</v>
      </c>
      <c r="BI28" s="277">
        <v>2</v>
      </c>
      <c r="BJ28" s="93">
        <v>13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1</v>
      </c>
      <c r="BR28" s="93">
        <v>0</v>
      </c>
      <c r="BS28" s="93">
        <v>25</v>
      </c>
      <c r="BT28" s="93">
        <v>0</v>
      </c>
      <c r="BU28" s="93">
        <v>74</v>
      </c>
      <c r="BV28" s="93">
        <v>0</v>
      </c>
      <c r="BW28" s="278">
        <f t="shared" si="10"/>
        <v>160</v>
      </c>
      <c r="BX28" s="278">
        <f t="shared" si="0"/>
        <v>90</v>
      </c>
      <c r="BY28" s="276">
        <f t="shared" si="7"/>
        <v>250</v>
      </c>
      <c r="BZ28" s="93">
        <v>0</v>
      </c>
      <c r="CA28" s="93">
        <v>0</v>
      </c>
      <c r="CB28" s="93">
        <v>4</v>
      </c>
      <c r="CC28" s="93">
        <v>0</v>
      </c>
      <c r="CD28" s="93">
        <v>52</v>
      </c>
      <c r="CE28" s="93">
        <v>0</v>
      </c>
      <c r="CF28" s="93">
        <v>0</v>
      </c>
      <c r="CG28" s="93">
        <v>0</v>
      </c>
      <c r="CH28" s="93">
        <v>4</v>
      </c>
      <c r="CI28" s="93">
        <v>0</v>
      </c>
      <c r="CJ28" s="93">
        <v>0</v>
      </c>
      <c r="CK28" s="93">
        <v>134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4</v>
      </c>
      <c r="CT28" s="93">
        <v>0</v>
      </c>
      <c r="CU28" s="93">
        <v>7</v>
      </c>
      <c r="CV28" s="93">
        <v>41</v>
      </c>
      <c r="CW28" s="93">
        <v>90</v>
      </c>
      <c r="CX28" s="93">
        <v>38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3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24</v>
      </c>
      <c r="DS28" s="93">
        <v>6</v>
      </c>
      <c r="DT28" s="93">
        <v>0</v>
      </c>
      <c r="DU28" s="93">
        <v>0</v>
      </c>
      <c r="DV28" s="93">
        <v>0</v>
      </c>
      <c r="DW28" s="93">
        <v>0</v>
      </c>
      <c r="DX28" s="93">
        <v>0</v>
      </c>
      <c r="DY28" s="93">
        <v>0</v>
      </c>
      <c r="DZ28" s="93">
        <v>0</v>
      </c>
      <c r="EA28" s="93">
        <v>0</v>
      </c>
      <c r="EB28" s="93">
        <v>0</v>
      </c>
      <c r="EC28" s="93">
        <v>0</v>
      </c>
      <c r="ED28" s="93">
        <v>0</v>
      </c>
      <c r="EE28" s="93">
        <v>0</v>
      </c>
      <c r="EF28" s="93">
        <v>37</v>
      </c>
      <c r="EG28" s="93">
        <v>0</v>
      </c>
      <c r="EH28" s="93">
        <v>0</v>
      </c>
      <c r="EI28" s="93">
        <v>0</v>
      </c>
      <c r="EJ28" s="93">
        <v>35</v>
      </c>
      <c r="EK28" s="93">
        <v>50</v>
      </c>
      <c r="EL28" s="93">
        <v>0</v>
      </c>
      <c r="EM28" s="93">
        <v>68</v>
      </c>
      <c r="EN28" s="93">
        <v>8</v>
      </c>
      <c r="EO28" s="93">
        <v>0</v>
      </c>
      <c r="EP28" s="93">
        <v>6</v>
      </c>
      <c r="EQ28" s="93">
        <v>0</v>
      </c>
      <c r="ER28" s="93">
        <v>0</v>
      </c>
      <c r="ES28" s="93">
        <v>0</v>
      </c>
      <c r="ET28" s="93">
        <v>0</v>
      </c>
      <c r="EU28" s="93">
        <v>0</v>
      </c>
      <c r="EV28" s="93">
        <v>0</v>
      </c>
      <c r="EW28" s="93">
        <v>3</v>
      </c>
      <c r="EX28" s="93">
        <v>2</v>
      </c>
      <c r="EY28" s="93">
        <v>0</v>
      </c>
      <c r="EZ28" s="93">
        <v>0</v>
      </c>
      <c r="FA28" s="93">
        <v>0</v>
      </c>
      <c r="FB28" s="93">
        <v>15</v>
      </c>
      <c r="FC28" s="93">
        <v>17</v>
      </c>
      <c r="FD28" s="93">
        <v>0</v>
      </c>
      <c r="FE28" s="93">
        <v>0</v>
      </c>
      <c r="FF28" s="278">
        <f t="shared" si="8"/>
        <v>269</v>
      </c>
      <c r="FG28" s="278">
        <f t="shared" si="9"/>
        <v>379</v>
      </c>
      <c r="FH28" s="276">
        <f t="shared" si="11"/>
        <v>648</v>
      </c>
      <c r="FI28" s="276">
        <f t="shared" si="1"/>
        <v>1953</v>
      </c>
      <c r="FJ28" s="858"/>
      <c r="FK28" s="858"/>
      <c r="FL28" s="858"/>
      <c r="FM28" s="858"/>
      <c r="FN28" s="858"/>
      <c r="FO28" s="858"/>
      <c r="FP28" s="858"/>
      <c r="FQ28" s="858"/>
      <c r="FR28" s="858"/>
      <c r="FS28" s="858"/>
      <c r="FT28" s="858"/>
      <c r="FU28" s="858"/>
    </row>
    <row r="29" spans="1:177" ht="30" customHeight="1">
      <c r="A29" s="258" t="s">
        <v>39</v>
      </c>
      <c r="B29" s="272" t="s">
        <v>456</v>
      </c>
      <c r="C29" s="272">
        <v>184</v>
      </c>
      <c r="D29" s="93">
        <v>130</v>
      </c>
      <c r="E29" s="272">
        <v>66</v>
      </c>
      <c r="F29" s="93">
        <v>68</v>
      </c>
      <c r="G29" s="272">
        <v>76</v>
      </c>
      <c r="H29" s="275">
        <v>92</v>
      </c>
      <c r="I29" s="272">
        <v>298</v>
      </c>
      <c r="J29" s="272">
        <v>503</v>
      </c>
      <c r="K29" s="273">
        <f t="shared" si="2"/>
        <v>624</v>
      </c>
      <c r="L29" s="273">
        <f t="shared" si="2"/>
        <v>793</v>
      </c>
      <c r="M29" s="274">
        <f t="shared" si="3"/>
        <v>1417</v>
      </c>
      <c r="N29" s="272">
        <v>164</v>
      </c>
      <c r="O29" s="272">
        <v>121</v>
      </c>
      <c r="P29" s="272">
        <v>120</v>
      </c>
      <c r="Q29" s="272">
        <v>160</v>
      </c>
      <c r="R29" s="272">
        <v>42</v>
      </c>
      <c r="S29" s="275">
        <v>35</v>
      </c>
      <c r="T29" s="272">
        <v>2</v>
      </c>
      <c r="U29" s="272">
        <v>1</v>
      </c>
      <c r="V29" s="272">
        <v>1</v>
      </c>
      <c r="W29" s="272">
        <v>2</v>
      </c>
      <c r="X29" s="272">
        <v>0</v>
      </c>
      <c r="Y29" s="272">
        <v>1</v>
      </c>
      <c r="Z29" s="272">
        <v>0</v>
      </c>
      <c r="AA29" s="272">
        <v>182</v>
      </c>
      <c r="AB29" s="272">
        <v>27</v>
      </c>
      <c r="AC29" s="272">
        <v>34</v>
      </c>
      <c r="AD29" s="273">
        <f t="shared" si="4"/>
        <v>356</v>
      </c>
      <c r="AE29" s="273">
        <f t="shared" si="5"/>
        <v>536</v>
      </c>
      <c r="AF29" s="276">
        <f t="shared" si="6"/>
        <v>892</v>
      </c>
      <c r="AG29" s="93">
        <v>41</v>
      </c>
      <c r="AH29" s="93">
        <v>17</v>
      </c>
      <c r="AI29" s="93">
        <v>3</v>
      </c>
      <c r="AJ29" s="93">
        <v>0</v>
      </c>
      <c r="AK29" s="93">
        <v>22</v>
      </c>
      <c r="AL29" s="93">
        <v>6</v>
      </c>
      <c r="AM29" s="93">
        <v>1</v>
      </c>
      <c r="AN29" s="93">
        <v>0</v>
      </c>
      <c r="AO29" s="93">
        <v>10</v>
      </c>
      <c r="AP29" s="93">
        <v>10</v>
      </c>
      <c r="AQ29" s="93">
        <v>26</v>
      </c>
      <c r="AR29" s="93">
        <v>59</v>
      </c>
      <c r="AS29" s="93">
        <v>1</v>
      </c>
      <c r="AT29" s="93">
        <v>10</v>
      </c>
      <c r="AU29" s="93">
        <v>0</v>
      </c>
      <c r="AV29" s="93">
        <v>0</v>
      </c>
      <c r="AW29" s="93">
        <v>5</v>
      </c>
      <c r="AX29" s="93">
        <v>9</v>
      </c>
      <c r="AY29" s="93">
        <v>6</v>
      </c>
      <c r="AZ29" s="93">
        <v>4</v>
      </c>
      <c r="BA29" s="93">
        <v>1</v>
      </c>
      <c r="BB29" s="93">
        <v>0</v>
      </c>
      <c r="BC29" s="93">
        <v>0</v>
      </c>
      <c r="BD29" s="93">
        <v>0</v>
      </c>
      <c r="BE29" s="93">
        <v>4</v>
      </c>
      <c r="BF29" s="93">
        <v>4</v>
      </c>
      <c r="BG29" s="93">
        <v>7</v>
      </c>
      <c r="BH29" s="93">
        <v>2</v>
      </c>
      <c r="BI29" s="277">
        <v>0</v>
      </c>
      <c r="BJ29" s="93">
        <v>0</v>
      </c>
      <c r="BK29" s="93">
        <v>0</v>
      </c>
      <c r="BL29" s="93">
        <v>0</v>
      </c>
      <c r="BM29" s="93">
        <v>71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8</v>
      </c>
      <c r="BT29" s="93">
        <v>5</v>
      </c>
      <c r="BU29" s="93">
        <v>322</v>
      </c>
      <c r="BV29" s="93">
        <v>0</v>
      </c>
      <c r="BW29" s="278">
        <f t="shared" si="10"/>
        <v>528</v>
      </c>
      <c r="BX29" s="278">
        <f t="shared" si="0"/>
        <v>126</v>
      </c>
      <c r="BY29" s="276">
        <f t="shared" si="7"/>
        <v>654</v>
      </c>
      <c r="BZ29" s="93">
        <v>0</v>
      </c>
      <c r="CA29" s="93">
        <v>0</v>
      </c>
      <c r="CB29" s="93">
        <v>0</v>
      </c>
      <c r="CC29" s="93">
        <v>35</v>
      </c>
      <c r="CD29" s="93">
        <v>1</v>
      </c>
      <c r="CE29" s="93">
        <v>14</v>
      </c>
      <c r="CF29" s="93">
        <v>0</v>
      </c>
      <c r="CG29" s="93">
        <v>0</v>
      </c>
      <c r="CH29" s="93">
        <v>23</v>
      </c>
      <c r="CI29" s="93">
        <v>0</v>
      </c>
      <c r="CJ29" s="93">
        <v>86</v>
      </c>
      <c r="CK29" s="93">
        <v>134</v>
      </c>
      <c r="CL29" s="93">
        <v>0</v>
      </c>
      <c r="CM29" s="93">
        <v>20</v>
      </c>
      <c r="CN29" s="93">
        <v>37</v>
      </c>
      <c r="CO29" s="93">
        <v>36</v>
      </c>
      <c r="CP29" s="93">
        <v>35</v>
      </c>
      <c r="CQ29" s="93">
        <v>69</v>
      </c>
      <c r="CR29" s="93">
        <v>0</v>
      </c>
      <c r="CS29" s="93">
        <v>0</v>
      </c>
      <c r="CT29" s="93">
        <v>6</v>
      </c>
      <c r="CU29" s="93">
        <v>15</v>
      </c>
      <c r="CV29" s="93">
        <v>8</v>
      </c>
      <c r="CW29" s="93">
        <v>0</v>
      </c>
      <c r="CX29" s="93">
        <v>0</v>
      </c>
      <c r="CY29" s="93">
        <v>0</v>
      </c>
      <c r="CZ29" s="93">
        <v>43</v>
      </c>
      <c r="DA29" s="93">
        <v>0</v>
      </c>
      <c r="DB29" s="93">
        <v>8</v>
      </c>
      <c r="DC29" s="93">
        <v>0</v>
      </c>
      <c r="DD29" s="93">
        <v>0</v>
      </c>
      <c r="DE29" s="93">
        <v>0</v>
      </c>
      <c r="DF29" s="93">
        <v>0</v>
      </c>
      <c r="DG29" s="93">
        <v>3</v>
      </c>
      <c r="DH29" s="93">
        <v>0</v>
      </c>
      <c r="DI29" s="93">
        <v>47</v>
      </c>
      <c r="DJ29" s="93">
        <v>0</v>
      </c>
      <c r="DK29" s="93">
        <v>0</v>
      </c>
      <c r="DL29" s="93">
        <v>0</v>
      </c>
      <c r="DM29" s="93">
        <v>0</v>
      </c>
      <c r="DN29" s="93">
        <v>11</v>
      </c>
      <c r="DO29" s="93">
        <v>12</v>
      </c>
      <c r="DP29" s="93">
        <v>0</v>
      </c>
      <c r="DQ29" s="93">
        <v>0</v>
      </c>
      <c r="DR29" s="93">
        <v>0</v>
      </c>
      <c r="DS29" s="93">
        <v>25</v>
      </c>
      <c r="DT29" s="93">
        <v>32</v>
      </c>
      <c r="DU29" s="93">
        <v>11</v>
      </c>
      <c r="DV29" s="93">
        <v>2</v>
      </c>
      <c r="DW29" s="93">
        <v>0</v>
      </c>
      <c r="DX29" s="93">
        <v>36</v>
      </c>
      <c r="DY29" s="93">
        <v>0</v>
      </c>
      <c r="DZ29" s="93">
        <v>6</v>
      </c>
      <c r="EA29" s="93">
        <v>3</v>
      </c>
      <c r="EB29" s="93">
        <v>0</v>
      </c>
      <c r="EC29" s="93">
        <v>0</v>
      </c>
      <c r="ED29" s="93">
        <v>0</v>
      </c>
      <c r="EE29" s="93">
        <v>0</v>
      </c>
      <c r="EF29" s="93">
        <v>129</v>
      </c>
      <c r="EG29" s="93">
        <v>81</v>
      </c>
      <c r="EH29" s="93">
        <v>0</v>
      </c>
      <c r="EI29" s="93">
        <v>0</v>
      </c>
      <c r="EJ29" s="93">
        <v>171</v>
      </c>
      <c r="EK29" s="93">
        <v>64</v>
      </c>
      <c r="EL29" s="93">
        <v>2</v>
      </c>
      <c r="EM29" s="93">
        <v>71</v>
      </c>
      <c r="EN29" s="93">
        <v>44</v>
      </c>
      <c r="EO29" s="93">
        <v>158</v>
      </c>
      <c r="EP29" s="93">
        <v>43</v>
      </c>
      <c r="EQ29" s="93">
        <v>140</v>
      </c>
      <c r="ER29" s="93">
        <v>5</v>
      </c>
      <c r="ES29" s="93">
        <v>0</v>
      </c>
      <c r="ET29" s="93">
        <v>0</v>
      </c>
      <c r="EU29" s="93">
        <v>0</v>
      </c>
      <c r="EV29" s="93">
        <v>8</v>
      </c>
      <c r="EW29" s="93">
        <v>27</v>
      </c>
      <c r="EX29" s="93">
        <v>0</v>
      </c>
      <c r="EY29" s="93">
        <v>0</v>
      </c>
      <c r="EZ29" s="93">
        <v>0</v>
      </c>
      <c r="FA29" s="93">
        <v>52</v>
      </c>
      <c r="FB29" s="93">
        <v>15</v>
      </c>
      <c r="FC29" s="93">
        <v>44</v>
      </c>
      <c r="FD29" s="93">
        <v>0</v>
      </c>
      <c r="FE29" s="93">
        <v>0</v>
      </c>
      <c r="FF29" s="278">
        <f t="shared" si="8"/>
        <v>751</v>
      </c>
      <c r="FG29" s="278">
        <f t="shared" si="9"/>
        <v>1061</v>
      </c>
      <c r="FH29" s="276">
        <f>+SUM(FF29:FG29)</f>
        <v>1812</v>
      </c>
      <c r="FI29" s="276">
        <f t="shared" si="1"/>
        <v>4775</v>
      </c>
      <c r="FJ29" s="858"/>
      <c r="FK29" s="858"/>
      <c r="FL29" s="858"/>
      <c r="FM29" s="858"/>
      <c r="FN29" s="858"/>
      <c r="FO29" s="858"/>
      <c r="FP29" s="858"/>
      <c r="FQ29" s="858"/>
      <c r="FR29" s="858"/>
      <c r="FS29" s="858"/>
      <c r="FT29" s="858"/>
      <c r="FU29" s="858"/>
    </row>
    <row r="30" spans="1:177" ht="30" customHeight="1">
      <c r="A30" s="258" t="s">
        <v>67</v>
      </c>
      <c r="B30" s="272" t="s">
        <v>456</v>
      </c>
      <c r="C30" s="272">
        <v>0</v>
      </c>
      <c r="D30" s="93">
        <v>0</v>
      </c>
      <c r="E30" s="272">
        <v>0</v>
      </c>
      <c r="F30" s="93">
        <v>0</v>
      </c>
      <c r="G30" s="272">
        <v>0</v>
      </c>
      <c r="H30" s="275">
        <v>0</v>
      </c>
      <c r="I30" s="272">
        <v>0</v>
      </c>
      <c r="J30" s="272">
        <v>0</v>
      </c>
      <c r="K30" s="273">
        <f t="shared" si="2"/>
        <v>0</v>
      </c>
      <c r="L30" s="273">
        <f t="shared" si="2"/>
        <v>0</v>
      </c>
      <c r="M30" s="274">
        <f t="shared" si="3"/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5">
        <v>2</v>
      </c>
      <c r="T30" s="272">
        <v>0</v>
      </c>
      <c r="U30" s="272">
        <v>1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3">
        <f t="shared" si="4"/>
        <v>0</v>
      </c>
      <c r="AE30" s="273">
        <f t="shared" si="5"/>
        <v>3</v>
      </c>
      <c r="AF30" s="276">
        <f t="shared" si="6"/>
        <v>3</v>
      </c>
      <c r="AG30" s="93">
        <v>0</v>
      </c>
      <c r="AH30" s="93">
        <v>0</v>
      </c>
      <c r="AI30" s="93">
        <v>0</v>
      </c>
      <c r="AJ30" s="93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3">
        <v>0</v>
      </c>
      <c r="AX30" s="93">
        <v>0</v>
      </c>
      <c r="AY30" s="93">
        <v>0</v>
      </c>
      <c r="AZ30" s="93">
        <v>0</v>
      </c>
      <c r="BA30" s="93">
        <v>0</v>
      </c>
      <c r="BB30" s="93">
        <v>0</v>
      </c>
      <c r="BC30" s="93">
        <v>0</v>
      </c>
      <c r="BD30" s="93">
        <v>0</v>
      </c>
      <c r="BE30" s="93">
        <v>1</v>
      </c>
      <c r="BF30" s="93">
        <v>0</v>
      </c>
      <c r="BG30" s="93">
        <v>0</v>
      </c>
      <c r="BH30" s="93">
        <v>0</v>
      </c>
      <c r="BI30" s="93">
        <v>3</v>
      </c>
      <c r="BJ30" s="93">
        <v>0</v>
      </c>
      <c r="BK30" s="93">
        <v>0</v>
      </c>
      <c r="BL30" s="93">
        <v>0</v>
      </c>
      <c r="BM30" s="93">
        <v>0</v>
      </c>
      <c r="BN30" s="93">
        <v>0</v>
      </c>
      <c r="BO30" s="93">
        <v>0</v>
      </c>
      <c r="BP30" s="93">
        <v>0</v>
      </c>
      <c r="BQ30" s="93">
        <v>4</v>
      </c>
      <c r="BR30" s="93">
        <v>0</v>
      </c>
      <c r="BS30" s="93">
        <v>0</v>
      </c>
      <c r="BT30" s="93">
        <v>0</v>
      </c>
      <c r="BU30" s="93">
        <v>0</v>
      </c>
      <c r="BV30" s="93">
        <v>0</v>
      </c>
      <c r="BW30" s="278">
        <f t="shared" si="10"/>
        <v>8</v>
      </c>
      <c r="BX30" s="278">
        <f t="shared" si="0"/>
        <v>0</v>
      </c>
      <c r="BY30" s="276">
        <f t="shared" si="7"/>
        <v>8</v>
      </c>
      <c r="BZ30" s="93">
        <v>0</v>
      </c>
      <c r="CA30" s="93">
        <v>0</v>
      </c>
      <c r="CB30" s="93">
        <v>0</v>
      </c>
      <c r="CC30" s="93">
        <v>0</v>
      </c>
      <c r="CD30" s="93">
        <v>1</v>
      </c>
      <c r="CE30" s="93">
        <v>0</v>
      </c>
      <c r="CF30" s="93">
        <v>0</v>
      </c>
      <c r="CG30" s="93">
        <v>0</v>
      </c>
      <c r="CH30" s="93">
        <v>0</v>
      </c>
      <c r="CI30" s="93">
        <v>0</v>
      </c>
      <c r="CJ30" s="93">
        <v>0</v>
      </c>
      <c r="CK30" s="93">
        <v>0</v>
      </c>
      <c r="CL30" s="93">
        <v>0</v>
      </c>
      <c r="CM30" s="93">
        <v>0</v>
      </c>
      <c r="CN30" s="93">
        <v>0</v>
      </c>
      <c r="CO30" s="93">
        <v>0</v>
      </c>
      <c r="CP30" s="93">
        <v>0</v>
      </c>
      <c r="CQ30" s="93">
        <v>0</v>
      </c>
      <c r="CR30" s="93">
        <v>0</v>
      </c>
      <c r="CS30" s="93">
        <v>0</v>
      </c>
      <c r="CT30" s="93">
        <v>0</v>
      </c>
      <c r="CU30" s="93">
        <v>0</v>
      </c>
      <c r="CV30" s="93">
        <v>0</v>
      </c>
      <c r="CW30" s="93">
        <v>0</v>
      </c>
      <c r="CX30" s="93">
        <v>0</v>
      </c>
      <c r="CY30" s="93">
        <v>0</v>
      </c>
      <c r="CZ30" s="93">
        <v>0</v>
      </c>
      <c r="DA30" s="93">
        <v>0</v>
      </c>
      <c r="DB30" s="93">
        <v>0</v>
      </c>
      <c r="DC30" s="93">
        <v>0</v>
      </c>
      <c r="DD30" s="93">
        <v>0</v>
      </c>
      <c r="DE30" s="93">
        <v>0</v>
      </c>
      <c r="DF30" s="93">
        <v>0</v>
      </c>
      <c r="DG30" s="93">
        <v>0</v>
      </c>
      <c r="DH30" s="93">
        <v>35</v>
      </c>
      <c r="DI30" s="93">
        <v>0</v>
      </c>
      <c r="DJ30" s="93">
        <v>0</v>
      </c>
      <c r="DK30" s="93">
        <v>0</v>
      </c>
      <c r="DL30" s="93">
        <v>0</v>
      </c>
      <c r="DM30" s="93">
        <v>0</v>
      </c>
      <c r="DN30" s="93">
        <v>0</v>
      </c>
      <c r="DO30" s="93">
        <v>0</v>
      </c>
      <c r="DP30" s="93">
        <v>0</v>
      </c>
      <c r="DQ30" s="93">
        <v>0</v>
      </c>
      <c r="DR30" s="93">
        <v>0</v>
      </c>
      <c r="DS30" s="93">
        <v>0</v>
      </c>
      <c r="DT30" s="93">
        <v>1</v>
      </c>
      <c r="DU30" s="93">
        <v>0</v>
      </c>
      <c r="DV30" s="93">
        <v>0</v>
      </c>
      <c r="DW30" s="93">
        <v>0</v>
      </c>
      <c r="DX30" s="93">
        <v>0</v>
      </c>
      <c r="DY30" s="93">
        <v>0</v>
      </c>
      <c r="DZ30" s="93">
        <v>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0</v>
      </c>
      <c r="EG30" s="93">
        <v>0</v>
      </c>
      <c r="EH30" s="93">
        <v>0</v>
      </c>
      <c r="EI30" s="93">
        <v>0</v>
      </c>
      <c r="EJ30" s="93">
        <v>0</v>
      </c>
      <c r="EK30" s="93">
        <v>0</v>
      </c>
      <c r="EL30" s="93">
        <v>0</v>
      </c>
      <c r="EM30" s="93">
        <v>0</v>
      </c>
      <c r="EN30" s="93">
        <v>0</v>
      </c>
      <c r="EO30" s="93">
        <v>0</v>
      </c>
      <c r="EP30" s="93">
        <v>0</v>
      </c>
      <c r="EQ30" s="93">
        <v>0</v>
      </c>
      <c r="ER30" s="93">
        <v>0</v>
      </c>
      <c r="ES30" s="93">
        <v>0</v>
      </c>
      <c r="ET30" s="93">
        <v>0</v>
      </c>
      <c r="EU30" s="93">
        <v>0</v>
      </c>
      <c r="EV30" s="93">
        <v>0</v>
      </c>
      <c r="EW30" s="93">
        <v>0</v>
      </c>
      <c r="EX30" s="93">
        <v>0</v>
      </c>
      <c r="EY30" s="93">
        <v>0</v>
      </c>
      <c r="EZ30" s="93">
        <v>0</v>
      </c>
      <c r="FA30" s="93">
        <v>0</v>
      </c>
      <c r="FB30" s="93">
        <v>0</v>
      </c>
      <c r="FC30" s="93">
        <v>0</v>
      </c>
      <c r="FD30" s="93">
        <v>0</v>
      </c>
      <c r="FE30" s="93">
        <v>0</v>
      </c>
      <c r="FF30" s="278">
        <f t="shared" si="8"/>
        <v>37</v>
      </c>
      <c r="FG30" s="278">
        <f t="shared" si="9"/>
        <v>0</v>
      </c>
      <c r="FH30" s="276">
        <f t="shared" si="11"/>
        <v>37</v>
      </c>
      <c r="FI30" s="276">
        <f t="shared" si="1"/>
        <v>48</v>
      </c>
      <c r="FJ30" s="858"/>
      <c r="FK30" s="858"/>
      <c r="FL30" s="858"/>
      <c r="FM30" s="858"/>
      <c r="FN30" s="858"/>
      <c r="FO30" s="858"/>
      <c r="FP30" s="858"/>
      <c r="FQ30" s="858"/>
      <c r="FR30" s="858"/>
      <c r="FS30" s="858"/>
      <c r="FT30" s="858"/>
      <c r="FU30" s="858"/>
    </row>
    <row r="31" spans="1:177" ht="30" customHeight="1">
      <c r="A31" s="258" t="s">
        <v>657</v>
      </c>
      <c r="B31" s="272" t="s">
        <v>456</v>
      </c>
      <c r="C31" s="272">
        <v>76</v>
      </c>
      <c r="D31" s="93">
        <v>59</v>
      </c>
      <c r="E31" s="272">
        <v>54</v>
      </c>
      <c r="F31" s="93">
        <v>54</v>
      </c>
      <c r="G31" s="272">
        <v>47</v>
      </c>
      <c r="H31" s="275">
        <v>57</v>
      </c>
      <c r="I31" s="272">
        <v>214</v>
      </c>
      <c r="J31" s="272">
        <v>246</v>
      </c>
      <c r="K31" s="273">
        <f t="shared" si="2"/>
        <v>391</v>
      </c>
      <c r="L31" s="273">
        <f t="shared" si="2"/>
        <v>416</v>
      </c>
      <c r="M31" s="274">
        <f t="shared" si="3"/>
        <v>807</v>
      </c>
      <c r="N31" s="272">
        <v>150</v>
      </c>
      <c r="O31" s="272">
        <v>40</v>
      </c>
      <c r="P31" s="272">
        <v>48</v>
      </c>
      <c r="Q31" s="272">
        <v>120</v>
      </c>
      <c r="R31" s="272">
        <v>8</v>
      </c>
      <c r="S31" s="275">
        <v>2</v>
      </c>
      <c r="T31" s="272">
        <v>0</v>
      </c>
      <c r="U31" s="272">
        <v>1</v>
      </c>
      <c r="V31" s="272">
        <v>0</v>
      </c>
      <c r="W31" s="272">
        <v>0</v>
      </c>
      <c r="X31" s="272">
        <v>1</v>
      </c>
      <c r="Y31" s="272">
        <v>2</v>
      </c>
      <c r="Z31" s="272">
        <v>0</v>
      </c>
      <c r="AA31" s="272">
        <v>232</v>
      </c>
      <c r="AB31" s="272">
        <v>17</v>
      </c>
      <c r="AC31" s="272">
        <v>16</v>
      </c>
      <c r="AD31" s="273">
        <f t="shared" si="4"/>
        <v>224</v>
      </c>
      <c r="AE31" s="273">
        <f t="shared" si="5"/>
        <v>413</v>
      </c>
      <c r="AF31" s="276">
        <f t="shared" si="6"/>
        <v>637</v>
      </c>
      <c r="AG31" s="93">
        <v>2</v>
      </c>
      <c r="AH31" s="93">
        <v>4</v>
      </c>
      <c r="AI31" s="93">
        <v>0</v>
      </c>
      <c r="AJ31" s="93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11</v>
      </c>
      <c r="AP31" s="93">
        <v>5</v>
      </c>
      <c r="AQ31" s="93">
        <v>23</v>
      </c>
      <c r="AR31" s="93">
        <v>13</v>
      </c>
      <c r="AS31" s="93">
        <v>0</v>
      </c>
      <c r="AT31" s="93">
        <v>1</v>
      </c>
      <c r="AU31" s="93">
        <v>0</v>
      </c>
      <c r="AV31" s="93">
        <v>0</v>
      </c>
      <c r="AW31" s="93">
        <v>0</v>
      </c>
      <c r="AX31" s="93">
        <v>1</v>
      </c>
      <c r="AY31" s="93">
        <v>0</v>
      </c>
      <c r="AZ31" s="93">
        <v>0</v>
      </c>
      <c r="BA31" s="93">
        <v>18</v>
      </c>
      <c r="BB31" s="93">
        <v>54</v>
      </c>
      <c r="BC31" s="93">
        <v>0</v>
      </c>
      <c r="BD31" s="93">
        <v>0</v>
      </c>
      <c r="BE31" s="93">
        <v>0</v>
      </c>
      <c r="BF31" s="93">
        <v>3</v>
      </c>
      <c r="BG31" s="93">
        <v>0</v>
      </c>
      <c r="BH31" s="93">
        <v>0</v>
      </c>
      <c r="BI31" s="277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15</v>
      </c>
      <c r="BS31" s="93">
        <v>0</v>
      </c>
      <c r="BT31" s="93">
        <v>1</v>
      </c>
      <c r="BU31" s="93">
        <v>149</v>
      </c>
      <c r="BV31" s="93">
        <v>0</v>
      </c>
      <c r="BW31" s="278">
        <f t="shared" si="10"/>
        <v>203</v>
      </c>
      <c r="BX31" s="278">
        <f t="shared" si="0"/>
        <v>97</v>
      </c>
      <c r="BY31" s="276">
        <f t="shared" si="7"/>
        <v>300</v>
      </c>
      <c r="BZ31" s="93">
        <v>0</v>
      </c>
      <c r="CA31" s="93">
        <v>0</v>
      </c>
      <c r="CB31" s="93">
        <v>0</v>
      </c>
      <c r="CC31" s="93">
        <v>0</v>
      </c>
      <c r="CD31" s="93">
        <v>0</v>
      </c>
      <c r="CE31" s="93">
        <v>0</v>
      </c>
      <c r="CF31" s="93">
        <v>0</v>
      </c>
      <c r="CG31" s="93">
        <v>0</v>
      </c>
      <c r="CH31" s="93">
        <v>72</v>
      </c>
      <c r="CI31" s="93">
        <v>0</v>
      </c>
      <c r="CJ31" s="93">
        <v>10</v>
      </c>
      <c r="CK31" s="93">
        <v>0</v>
      </c>
      <c r="CL31" s="93">
        <v>0</v>
      </c>
      <c r="CM31" s="93">
        <v>0</v>
      </c>
      <c r="CN31" s="93">
        <v>17</v>
      </c>
      <c r="CO31" s="93">
        <v>0</v>
      </c>
      <c r="CP31" s="93">
        <v>48</v>
      </c>
      <c r="CQ31" s="93">
        <v>28</v>
      </c>
      <c r="CR31" s="93">
        <v>0</v>
      </c>
      <c r="CS31" s="93">
        <v>0</v>
      </c>
      <c r="CT31" s="93">
        <v>2</v>
      </c>
      <c r="CU31" s="93">
        <v>0</v>
      </c>
      <c r="CV31" s="93">
        <v>0</v>
      </c>
      <c r="CW31" s="93">
        <v>0</v>
      </c>
      <c r="CX31" s="93">
        <v>0</v>
      </c>
      <c r="CY31" s="93">
        <v>0</v>
      </c>
      <c r="CZ31" s="93">
        <v>7</v>
      </c>
      <c r="DA31" s="93">
        <v>0</v>
      </c>
      <c r="DB31" s="93">
        <v>1</v>
      </c>
      <c r="DC31" s="93">
        <v>69</v>
      </c>
      <c r="DD31" s="93">
        <v>0</v>
      </c>
      <c r="DE31" s="93">
        <v>0</v>
      </c>
      <c r="DF31" s="93">
        <v>59</v>
      </c>
      <c r="DG31" s="93">
        <v>0</v>
      </c>
      <c r="DH31" s="93">
        <v>0</v>
      </c>
      <c r="DI31" s="93">
        <v>0</v>
      </c>
      <c r="DJ31" s="93">
        <v>0</v>
      </c>
      <c r="DK31" s="93">
        <v>0</v>
      </c>
      <c r="DL31" s="93">
        <v>0</v>
      </c>
      <c r="DM31" s="93">
        <v>0</v>
      </c>
      <c r="DN31" s="93">
        <v>0</v>
      </c>
      <c r="DO31" s="93">
        <v>0</v>
      </c>
      <c r="DP31" s="93">
        <v>0</v>
      </c>
      <c r="DQ31" s="93">
        <v>0</v>
      </c>
      <c r="DR31" s="93">
        <v>32</v>
      </c>
      <c r="DS31" s="93">
        <v>80</v>
      </c>
      <c r="DT31" s="93">
        <v>0</v>
      </c>
      <c r="DU31" s="93">
        <v>21</v>
      </c>
      <c r="DV31" s="93">
        <v>8</v>
      </c>
      <c r="DW31" s="93">
        <v>8</v>
      </c>
      <c r="DX31" s="93">
        <v>0</v>
      </c>
      <c r="DY31" s="93">
        <v>12</v>
      </c>
      <c r="DZ31" s="93">
        <v>0</v>
      </c>
      <c r="EA31" s="93">
        <v>0</v>
      </c>
      <c r="EB31" s="93">
        <v>0</v>
      </c>
      <c r="EC31" s="93">
        <v>0</v>
      </c>
      <c r="ED31" s="93">
        <v>0</v>
      </c>
      <c r="EE31" s="93">
        <v>0</v>
      </c>
      <c r="EF31" s="93">
        <v>17</v>
      </c>
      <c r="EG31" s="93">
        <v>0</v>
      </c>
      <c r="EH31" s="93">
        <v>0</v>
      </c>
      <c r="EI31" s="93">
        <v>0</v>
      </c>
      <c r="EJ31" s="93">
        <v>200</v>
      </c>
      <c r="EK31" s="93">
        <v>53</v>
      </c>
      <c r="EL31" s="93">
        <v>23</v>
      </c>
      <c r="EM31" s="93">
        <v>82</v>
      </c>
      <c r="EN31" s="93">
        <v>27</v>
      </c>
      <c r="EO31" s="93">
        <v>0</v>
      </c>
      <c r="EP31" s="93">
        <v>4</v>
      </c>
      <c r="EQ31" s="93">
        <v>0</v>
      </c>
      <c r="ER31" s="93">
        <v>1</v>
      </c>
      <c r="ES31" s="93">
        <v>0</v>
      </c>
      <c r="ET31" s="93">
        <v>0</v>
      </c>
      <c r="EU31" s="93">
        <v>0</v>
      </c>
      <c r="EV31" s="93">
        <v>5</v>
      </c>
      <c r="EW31" s="93">
        <v>0</v>
      </c>
      <c r="EX31" s="93">
        <v>0</v>
      </c>
      <c r="EY31" s="93">
        <v>0</v>
      </c>
      <c r="EZ31" s="93">
        <v>0</v>
      </c>
      <c r="FA31" s="93">
        <v>0</v>
      </c>
      <c r="FB31" s="93">
        <v>0</v>
      </c>
      <c r="FC31" s="93">
        <v>0</v>
      </c>
      <c r="FD31" s="93">
        <v>0</v>
      </c>
      <c r="FE31" s="93">
        <v>0</v>
      </c>
      <c r="FF31" s="278">
        <f t="shared" si="8"/>
        <v>533</v>
      </c>
      <c r="FG31" s="278">
        <f t="shared" si="9"/>
        <v>353</v>
      </c>
      <c r="FH31" s="276">
        <f t="shared" si="11"/>
        <v>886</v>
      </c>
      <c r="FI31" s="276">
        <f t="shared" si="1"/>
        <v>2630</v>
      </c>
      <c r="FJ31" s="858"/>
      <c r="FK31" s="858"/>
      <c r="FL31" s="858"/>
      <c r="FM31" s="858"/>
      <c r="FN31" s="858"/>
      <c r="FO31" s="858"/>
      <c r="FP31" s="858"/>
      <c r="FQ31" s="858"/>
      <c r="FR31" s="858"/>
      <c r="FS31" s="858"/>
      <c r="FT31" s="858"/>
      <c r="FU31" s="858"/>
    </row>
    <row r="32" spans="1:177" ht="30" customHeight="1">
      <c r="A32" s="261" t="s">
        <v>1054</v>
      </c>
      <c r="B32" s="282" t="s">
        <v>457</v>
      </c>
      <c r="C32" s="281">
        <v>0</v>
      </c>
      <c r="D32" s="282">
        <v>0</v>
      </c>
      <c r="E32" s="281">
        <v>0</v>
      </c>
      <c r="F32" s="282">
        <v>0</v>
      </c>
      <c r="G32" s="281">
        <v>0</v>
      </c>
      <c r="H32" s="289">
        <v>0</v>
      </c>
      <c r="I32" s="281">
        <v>0</v>
      </c>
      <c r="J32" s="282">
        <v>0</v>
      </c>
      <c r="K32" s="283">
        <f>+SUM(C32,E32,G32,I32)</f>
        <v>0</v>
      </c>
      <c r="L32" s="283">
        <f>+SUM(D32,F32,H32,J32)</f>
        <v>0</v>
      </c>
      <c r="M32" s="284">
        <f>+SUM(K32:L32)</f>
        <v>0</v>
      </c>
      <c r="N32" s="281">
        <v>0</v>
      </c>
      <c r="O32" s="282">
        <v>0</v>
      </c>
      <c r="P32" s="281">
        <v>0</v>
      </c>
      <c r="Q32" s="282">
        <v>0</v>
      </c>
      <c r="R32" s="281">
        <v>0</v>
      </c>
      <c r="S32" s="282">
        <v>0</v>
      </c>
      <c r="T32" s="281">
        <v>0</v>
      </c>
      <c r="U32" s="282">
        <v>0</v>
      </c>
      <c r="V32" s="281">
        <v>0</v>
      </c>
      <c r="W32" s="282">
        <v>0</v>
      </c>
      <c r="X32" s="281">
        <v>0</v>
      </c>
      <c r="Y32" s="282">
        <v>0</v>
      </c>
      <c r="Z32" s="281">
        <v>0</v>
      </c>
      <c r="AA32" s="282">
        <v>0</v>
      </c>
      <c r="AB32" s="281">
        <v>0</v>
      </c>
      <c r="AC32" s="282">
        <v>0</v>
      </c>
      <c r="AD32" s="273">
        <f t="shared" si="4"/>
        <v>0</v>
      </c>
      <c r="AE32" s="273">
        <f t="shared" si="5"/>
        <v>0</v>
      </c>
      <c r="AF32" s="285">
        <f>+SUM(AD32:AE32)</f>
        <v>0</v>
      </c>
      <c r="AG32" s="286">
        <v>0</v>
      </c>
      <c r="AH32" s="286">
        <v>0</v>
      </c>
      <c r="AI32" s="286">
        <v>0</v>
      </c>
      <c r="AJ32" s="93">
        <v>0</v>
      </c>
      <c r="AK32" s="286">
        <v>0</v>
      </c>
      <c r="AL32" s="287">
        <v>0</v>
      </c>
      <c r="AM32" s="286">
        <v>0</v>
      </c>
      <c r="AN32" s="287">
        <v>0</v>
      </c>
      <c r="AO32" s="286">
        <v>0</v>
      </c>
      <c r="AP32" s="287">
        <v>0</v>
      </c>
      <c r="AQ32" s="286">
        <v>0</v>
      </c>
      <c r="AR32" s="287">
        <v>0</v>
      </c>
      <c r="AS32" s="286">
        <v>0</v>
      </c>
      <c r="AT32" s="287">
        <v>0</v>
      </c>
      <c r="AU32" s="286">
        <v>0</v>
      </c>
      <c r="AV32" s="93">
        <v>0</v>
      </c>
      <c r="AW32" s="286">
        <v>0</v>
      </c>
      <c r="AX32" s="287">
        <v>0</v>
      </c>
      <c r="AY32" s="286">
        <v>0</v>
      </c>
      <c r="AZ32" s="93">
        <v>0</v>
      </c>
      <c r="BA32" s="286">
        <v>0</v>
      </c>
      <c r="BB32" s="287">
        <v>25</v>
      </c>
      <c r="BC32" s="286">
        <v>0</v>
      </c>
      <c r="BD32" s="287">
        <v>22</v>
      </c>
      <c r="BE32" s="286">
        <v>0</v>
      </c>
      <c r="BF32" s="287">
        <v>0</v>
      </c>
      <c r="BG32" s="286">
        <v>0</v>
      </c>
      <c r="BH32" s="93">
        <v>0</v>
      </c>
      <c r="BI32" s="286">
        <v>0</v>
      </c>
      <c r="BJ32" s="93">
        <v>0</v>
      </c>
      <c r="BK32" s="286">
        <v>0</v>
      </c>
      <c r="BL32" s="93">
        <v>0</v>
      </c>
      <c r="BM32" s="286">
        <v>0</v>
      </c>
      <c r="BN32" s="93">
        <v>0</v>
      </c>
      <c r="BO32" s="286">
        <v>0</v>
      </c>
      <c r="BP32" s="93">
        <v>0</v>
      </c>
      <c r="BQ32" s="286">
        <v>0</v>
      </c>
      <c r="BR32" s="287">
        <v>0</v>
      </c>
      <c r="BS32" s="286">
        <v>0</v>
      </c>
      <c r="BT32" s="287">
        <v>0</v>
      </c>
      <c r="BU32" s="286">
        <v>0</v>
      </c>
      <c r="BV32" s="93">
        <v>0</v>
      </c>
      <c r="BW32" s="288">
        <f>+SUM(AG32,AI32,AK32,AM32,AO32,AQ32,AS32,AU32,AW32,AY32,BA32,BC32,BE32,BG32,BI32,BK32,BM32,BO32,BQ32,BS32,BU32)</f>
        <v>0</v>
      </c>
      <c r="BX32" s="288">
        <f>+SUM(AH32,AJ32,AL32,AN32,AP32,AR32,AT32,AV32,AX32,AZ32,BB32,BD32,BF32,BH32,BJ32,BL32,BN32,BP32,BR32,BT32,BV32)</f>
        <v>47</v>
      </c>
      <c r="BY32" s="285">
        <f>+SUM(BW32:BX32)</f>
        <v>47</v>
      </c>
      <c r="BZ32" s="287"/>
      <c r="CA32" s="287"/>
      <c r="CB32" s="286"/>
      <c r="CC32" s="287"/>
      <c r="CD32" s="286"/>
      <c r="CE32" s="287"/>
      <c r="CF32" s="286"/>
      <c r="CG32" s="287"/>
      <c r="CH32" s="286"/>
      <c r="CI32" s="287"/>
      <c r="CJ32" s="286"/>
      <c r="CK32" s="287"/>
      <c r="CL32" s="287"/>
      <c r="CM32" s="287"/>
      <c r="CN32" s="286"/>
      <c r="CO32" s="287"/>
      <c r="CP32" s="286"/>
      <c r="CQ32" s="287"/>
      <c r="CR32" s="287"/>
      <c r="CS32" s="287"/>
      <c r="CT32" s="286"/>
      <c r="CU32" s="287"/>
      <c r="CV32" s="286"/>
      <c r="CW32" s="287"/>
      <c r="CX32" s="287"/>
      <c r="CY32" s="287"/>
      <c r="CZ32" s="286"/>
      <c r="DA32" s="287"/>
      <c r="DB32" s="286"/>
      <c r="DC32" s="287"/>
      <c r="DD32" s="287"/>
      <c r="DE32" s="287"/>
      <c r="DF32" s="286"/>
      <c r="DG32" s="287"/>
      <c r="DH32" s="286"/>
      <c r="DI32" s="287"/>
      <c r="DJ32" s="287"/>
      <c r="DK32" s="287"/>
      <c r="DL32" s="286"/>
      <c r="DM32" s="287"/>
      <c r="DN32" s="286"/>
      <c r="DO32" s="287"/>
      <c r="DP32" s="287"/>
      <c r="DQ32" s="287"/>
      <c r="DR32" s="286"/>
      <c r="DS32" s="287"/>
      <c r="DT32" s="286"/>
      <c r="DU32" s="287"/>
      <c r="DV32" s="287"/>
      <c r="DW32" s="287"/>
      <c r="DX32" s="286"/>
      <c r="DY32" s="287"/>
      <c r="DZ32" s="286"/>
      <c r="EA32" s="287"/>
      <c r="EB32" s="286"/>
      <c r="EC32" s="287"/>
      <c r="ED32" s="286"/>
      <c r="EE32" s="287"/>
      <c r="EF32" s="286"/>
      <c r="EG32" s="287"/>
      <c r="EH32" s="287"/>
      <c r="EI32" s="287"/>
      <c r="EJ32" s="286"/>
      <c r="EK32" s="287"/>
      <c r="EL32" s="286"/>
      <c r="EM32" s="287"/>
      <c r="EN32" s="286"/>
      <c r="EO32" s="287"/>
      <c r="EP32" s="286"/>
      <c r="EQ32" s="287"/>
      <c r="ER32" s="286"/>
      <c r="ES32" s="287"/>
      <c r="ET32" s="287"/>
      <c r="EU32" s="287"/>
      <c r="EV32" s="286">
        <v>0</v>
      </c>
      <c r="EW32" s="286">
        <v>0</v>
      </c>
      <c r="EX32" s="286">
        <v>0</v>
      </c>
      <c r="EY32" s="286">
        <v>0</v>
      </c>
      <c r="EZ32" s="286">
        <v>0</v>
      </c>
      <c r="FA32" s="286">
        <v>0</v>
      </c>
      <c r="FB32" s="286">
        <v>0</v>
      </c>
      <c r="FC32" s="286">
        <v>0</v>
      </c>
      <c r="FD32" s="286">
        <v>0</v>
      </c>
      <c r="FE32" s="286">
        <v>0</v>
      </c>
      <c r="FF32" s="288">
        <f>+SUM(BZ32,CB32,CD32,CF32,CH32,CJ32,CL32,CN32,CP32,CR32,CT32,CV32,CX32,CZ32,DB32,DD32,DF32,DH32,DJ32,DL32,DN32,DP32,DR32,DT32,DV32,DX32,DZ32,EB32,ED32,EF32,EH32,EJ32,EL32,EN32,EP32,ER32,ET32,EV32,EX32,EZ32)</f>
        <v>0</v>
      </c>
      <c r="FG32" s="288">
        <f>SUM(CA32,CC32,CE32,CG32,CI32,CK32,CM32,CO32,CQ32,CS32,CU32,CW32,CY32,DA32,DC32,DE32,DG32,DI32,DK32,DM32,DO32,DQ32,DS32,DU32,DW32,DY32,EA32,EC32,EE32,EG32,EI32,EK32,EM32,EO32,EQ32,ES32,EU32,EW32,EY32,FE32)</f>
        <v>0</v>
      </c>
      <c r="FH32" s="285">
        <f>+SUM(FF32:FG32)</f>
        <v>0</v>
      </c>
      <c r="FI32" s="285">
        <f>SUM(M32,AF32,BY32,FH32)</f>
        <v>47</v>
      </c>
      <c r="FJ32" s="858"/>
      <c r="FK32" s="858"/>
      <c r="FL32" s="858"/>
      <c r="FM32" s="858"/>
      <c r="FN32" s="858"/>
      <c r="FO32" s="858"/>
      <c r="FP32" s="858"/>
      <c r="FQ32" s="858"/>
      <c r="FR32" s="858"/>
      <c r="FS32" s="858"/>
      <c r="FT32" s="858"/>
      <c r="FU32" s="858"/>
    </row>
    <row r="33" spans="1:177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72">
        <v>0</v>
      </c>
      <c r="F33" s="93">
        <v>0</v>
      </c>
      <c r="G33" s="272">
        <v>1</v>
      </c>
      <c r="H33" s="275">
        <v>0</v>
      </c>
      <c r="I33" s="272">
        <v>0</v>
      </c>
      <c r="J33" s="272">
        <v>0</v>
      </c>
      <c r="K33" s="273">
        <f t="shared" si="2"/>
        <v>1</v>
      </c>
      <c r="L33" s="273">
        <f t="shared" si="2"/>
        <v>0</v>
      </c>
      <c r="M33" s="274">
        <f t="shared" si="3"/>
        <v>1</v>
      </c>
      <c r="N33" s="272">
        <v>0</v>
      </c>
      <c r="O33" s="272">
        <v>0</v>
      </c>
      <c r="P33" s="272">
        <v>0</v>
      </c>
      <c r="Q33" s="272">
        <v>0</v>
      </c>
      <c r="R33" s="272">
        <v>0</v>
      </c>
      <c r="S33" s="275">
        <v>0</v>
      </c>
      <c r="T33" s="272">
        <v>0</v>
      </c>
      <c r="U33" s="272">
        <v>0</v>
      </c>
      <c r="V33" s="272">
        <v>0</v>
      </c>
      <c r="W33" s="272">
        <v>0</v>
      </c>
      <c r="X33" s="272">
        <v>1</v>
      </c>
      <c r="Y33" s="272">
        <v>0</v>
      </c>
      <c r="Z33" s="272">
        <v>0</v>
      </c>
      <c r="AA33" s="272">
        <v>0</v>
      </c>
      <c r="AB33" s="272">
        <v>0</v>
      </c>
      <c r="AC33" s="272">
        <v>0</v>
      </c>
      <c r="AD33" s="273">
        <f t="shared" si="4"/>
        <v>1</v>
      </c>
      <c r="AE33" s="273">
        <f t="shared" si="5"/>
        <v>0</v>
      </c>
      <c r="AF33" s="276">
        <f t="shared" si="6"/>
        <v>1</v>
      </c>
      <c r="AG33" s="93">
        <v>0</v>
      </c>
      <c r="AH33" s="93">
        <v>0</v>
      </c>
      <c r="AI33" s="93">
        <v>0</v>
      </c>
      <c r="AJ33" s="93">
        <v>0</v>
      </c>
      <c r="AK33" s="93">
        <v>0</v>
      </c>
      <c r="AL33" s="93">
        <v>0</v>
      </c>
      <c r="AM33" s="93">
        <v>0</v>
      </c>
      <c r="AN33" s="287">
        <v>0</v>
      </c>
      <c r="AO33" s="93">
        <v>0</v>
      </c>
      <c r="AP33" s="93">
        <v>0</v>
      </c>
      <c r="AQ33" s="93">
        <v>0</v>
      </c>
      <c r="AR33" s="287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287">
        <v>0</v>
      </c>
      <c r="BG33" s="93">
        <v>0</v>
      </c>
      <c r="BH33" s="93">
        <v>0</v>
      </c>
      <c r="BI33" s="277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287">
        <v>0</v>
      </c>
      <c r="BS33" s="93">
        <v>0</v>
      </c>
      <c r="BT33" s="287">
        <v>0</v>
      </c>
      <c r="BU33" s="93">
        <v>0</v>
      </c>
      <c r="BV33" s="93">
        <v>0</v>
      </c>
      <c r="BW33" s="278">
        <f t="shared" si="10"/>
        <v>0</v>
      </c>
      <c r="BX33" s="278">
        <f t="shared" si="0"/>
        <v>0</v>
      </c>
      <c r="BY33" s="276">
        <f t="shared" si="7"/>
        <v>0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I33" s="93">
        <v>0</v>
      </c>
      <c r="CJ33" s="93">
        <v>0</v>
      </c>
      <c r="CK33" s="93">
        <v>0</v>
      </c>
      <c r="CL33" s="93">
        <v>0</v>
      </c>
      <c r="CM33" s="93">
        <v>0</v>
      </c>
      <c r="CN33" s="93">
        <v>0</v>
      </c>
      <c r="CO33" s="93">
        <v>0</v>
      </c>
      <c r="CP33" s="93">
        <v>0</v>
      </c>
      <c r="CQ33" s="93">
        <v>0</v>
      </c>
      <c r="CR33" s="93">
        <v>0</v>
      </c>
      <c r="CS33" s="93">
        <v>0</v>
      </c>
      <c r="CT33" s="93">
        <v>0</v>
      </c>
      <c r="CU33" s="93">
        <v>0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0</v>
      </c>
      <c r="DD33" s="93">
        <v>0</v>
      </c>
      <c r="DE33" s="93">
        <v>0</v>
      </c>
      <c r="DF33" s="93">
        <v>0</v>
      </c>
      <c r="DG33" s="93">
        <v>0</v>
      </c>
      <c r="DH33" s="93">
        <v>0</v>
      </c>
      <c r="DI33" s="93">
        <v>0</v>
      </c>
      <c r="DJ33" s="93">
        <v>0</v>
      </c>
      <c r="DK33" s="93">
        <v>0</v>
      </c>
      <c r="DL33" s="93">
        <v>0</v>
      </c>
      <c r="DM33" s="93">
        <v>0</v>
      </c>
      <c r="DN33" s="93">
        <v>0</v>
      </c>
      <c r="DO33" s="93">
        <v>0</v>
      </c>
      <c r="DP33" s="93">
        <v>0</v>
      </c>
      <c r="DQ33" s="93">
        <v>0</v>
      </c>
      <c r="DR33" s="93">
        <v>0</v>
      </c>
      <c r="DS33" s="93">
        <v>0</v>
      </c>
      <c r="DT33" s="93">
        <v>0</v>
      </c>
      <c r="DU33" s="93">
        <v>0</v>
      </c>
      <c r="DV33" s="93">
        <v>0</v>
      </c>
      <c r="DW33" s="93">
        <v>0</v>
      </c>
      <c r="DX33" s="93">
        <v>0</v>
      </c>
      <c r="DY33" s="93">
        <v>0</v>
      </c>
      <c r="DZ33" s="93">
        <v>0</v>
      </c>
      <c r="EA33" s="93">
        <v>0</v>
      </c>
      <c r="EB33" s="93">
        <v>0</v>
      </c>
      <c r="EC33" s="93">
        <v>0</v>
      </c>
      <c r="ED33" s="93">
        <v>0</v>
      </c>
      <c r="EE33" s="93">
        <v>0</v>
      </c>
      <c r="EF33" s="93">
        <v>0</v>
      </c>
      <c r="EG33" s="93">
        <v>0</v>
      </c>
      <c r="EH33" s="93">
        <v>0</v>
      </c>
      <c r="EI33" s="93">
        <v>0</v>
      </c>
      <c r="EJ33" s="93">
        <v>0</v>
      </c>
      <c r="EK33" s="93">
        <v>0</v>
      </c>
      <c r="EL33" s="93">
        <v>0</v>
      </c>
      <c r="EM33" s="93">
        <v>0</v>
      </c>
      <c r="EN33" s="93">
        <v>0</v>
      </c>
      <c r="EO33" s="93">
        <v>0</v>
      </c>
      <c r="EP33" s="93">
        <v>0</v>
      </c>
      <c r="EQ33" s="93">
        <v>0</v>
      </c>
      <c r="ER33" s="93">
        <v>0</v>
      </c>
      <c r="ES33" s="93">
        <v>0</v>
      </c>
      <c r="ET33" s="93">
        <v>0</v>
      </c>
      <c r="EU33" s="93">
        <v>0</v>
      </c>
      <c r="EV33" s="93">
        <v>0</v>
      </c>
      <c r="EW33" s="93">
        <v>0</v>
      </c>
      <c r="EX33" s="93">
        <v>0</v>
      </c>
      <c r="EY33" s="93">
        <v>0</v>
      </c>
      <c r="EZ33" s="93">
        <v>0</v>
      </c>
      <c r="FA33" s="93">
        <v>0</v>
      </c>
      <c r="FB33" s="93">
        <v>0</v>
      </c>
      <c r="FC33" s="93">
        <v>0</v>
      </c>
      <c r="FD33" s="93">
        <v>0</v>
      </c>
      <c r="FE33" s="93">
        <v>0</v>
      </c>
      <c r="FF33" s="278">
        <f t="shared" si="8"/>
        <v>0</v>
      </c>
      <c r="FG33" s="278">
        <f t="shared" si="9"/>
        <v>0</v>
      </c>
      <c r="FH33" s="276">
        <f t="shared" si="11"/>
        <v>0</v>
      </c>
      <c r="FI33" s="276">
        <f t="shared" si="1"/>
        <v>2</v>
      </c>
      <c r="FJ33" s="858"/>
      <c r="FK33" s="858"/>
      <c r="FL33" s="858"/>
      <c r="FM33" s="858"/>
      <c r="FN33" s="858"/>
      <c r="FO33" s="858"/>
      <c r="FP33" s="858"/>
      <c r="FQ33" s="858"/>
      <c r="FR33" s="858"/>
      <c r="FS33" s="858"/>
      <c r="FT33" s="858"/>
      <c r="FU33" s="858"/>
    </row>
    <row r="34" spans="1:177" ht="30" customHeight="1">
      <c r="A34" s="258" t="s">
        <v>1455</v>
      </c>
      <c r="B34" s="272" t="s">
        <v>457</v>
      </c>
      <c r="C34" s="272">
        <v>5</v>
      </c>
      <c r="D34" s="93">
        <v>2</v>
      </c>
      <c r="E34" s="272">
        <v>0</v>
      </c>
      <c r="F34" s="93">
        <v>6</v>
      </c>
      <c r="G34" s="272">
        <v>7</v>
      </c>
      <c r="H34" s="275">
        <v>2</v>
      </c>
      <c r="I34" s="272">
        <v>0</v>
      </c>
      <c r="J34" s="272">
        <v>0</v>
      </c>
      <c r="K34" s="273">
        <f t="shared" si="2"/>
        <v>12</v>
      </c>
      <c r="L34" s="273">
        <f t="shared" si="2"/>
        <v>10</v>
      </c>
      <c r="M34" s="274">
        <f t="shared" si="3"/>
        <v>22</v>
      </c>
      <c r="N34" s="272">
        <v>0</v>
      </c>
      <c r="O34" s="272">
        <v>0</v>
      </c>
      <c r="P34" s="272">
        <v>0</v>
      </c>
      <c r="Q34" s="272">
        <v>0</v>
      </c>
      <c r="R34" s="272">
        <v>0</v>
      </c>
      <c r="S34" s="275">
        <v>0</v>
      </c>
      <c r="T34" s="272">
        <v>0</v>
      </c>
      <c r="U34" s="272">
        <v>0</v>
      </c>
      <c r="V34" s="272">
        <v>0</v>
      </c>
      <c r="W34" s="272">
        <v>0</v>
      </c>
      <c r="X34" s="272">
        <v>4</v>
      </c>
      <c r="Y34" s="272">
        <v>0</v>
      </c>
      <c r="Z34" s="272">
        <v>0</v>
      </c>
      <c r="AA34" s="272">
        <v>0</v>
      </c>
      <c r="AB34" s="272">
        <v>0</v>
      </c>
      <c r="AC34" s="272">
        <v>0</v>
      </c>
      <c r="AD34" s="273">
        <f t="shared" si="4"/>
        <v>4</v>
      </c>
      <c r="AE34" s="273">
        <f t="shared" si="5"/>
        <v>0</v>
      </c>
      <c r="AF34" s="276">
        <f t="shared" si="6"/>
        <v>4</v>
      </c>
      <c r="AG34" s="93">
        <v>7</v>
      </c>
      <c r="AH34" s="93">
        <v>4</v>
      </c>
      <c r="AI34" s="93">
        <v>3</v>
      </c>
      <c r="AJ34" s="93">
        <v>0</v>
      </c>
      <c r="AK34" s="93">
        <v>0</v>
      </c>
      <c r="AL34" s="93">
        <v>0</v>
      </c>
      <c r="AM34" s="93">
        <v>0</v>
      </c>
      <c r="AN34" s="287">
        <v>0</v>
      </c>
      <c r="AO34" s="93">
        <v>0</v>
      </c>
      <c r="AP34" s="93">
        <v>0</v>
      </c>
      <c r="AQ34" s="93">
        <v>0</v>
      </c>
      <c r="AR34" s="287">
        <v>0</v>
      </c>
      <c r="AS34" s="93">
        <v>0</v>
      </c>
      <c r="AT34" s="93">
        <v>0</v>
      </c>
      <c r="AU34" s="93">
        <v>0</v>
      </c>
      <c r="AV34" s="93">
        <v>0</v>
      </c>
      <c r="AW34" s="93">
        <v>0</v>
      </c>
      <c r="AX34" s="93">
        <v>0</v>
      </c>
      <c r="AY34" s="93">
        <v>0</v>
      </c>
      <c r="AZ34" s="93">
        <v>0</v>
      </c>
      <c r="BA34" s="93">
        <v>0</v>
      </c>
      <c r="BB34" s="93">
        <v>0</v>
      </c>
      <c r="BC34" s="93">
        <v>0</v>
      </c>
      <c r="BD34" s="93">
        <v>0</v>
      </c>
      <c r="BE34" s="93">
        <v>0</v>
      </c>
      <c r="BF34" s="287">
        <v>0</v>
      </c>
      <c r="BG34" s="93">
        <v>0</v>
      </c>
      <c r="BH34" s="93">
        <v>0</v>
      </c>
      <c r="BI34" s="277">
        <v>0</v>
      </c>
      <c r="BJ34" s="93">
        <v>0</v>
      </c>
      <c r="BK34" s="93">
        <v>0</v>
      </c>
      <c r="BL34" s="93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287">
        <v>0</v>
      </c>
      <c r="BS34" s="93">
        <v>0</v>
      </c>
      <c r="BT34" s="287">
        <v>0</v>
      </c>
      <c r="BU34" s="93">
        <v>0</v>
      </c>
      <c r="BV34" s="93">
        <v>0</v>
      </c>
      <c r="BW34" s="278">
        <f t="shared" si="10"/>
        <v>10</v>
      </c>
      <c r="BX34" s="278">
        <f t="shared" si="0"/>
        <v>4</v>
      </c>
      <c r="BY34" s="276">
        <f t="shared" si="7"/>
        <v>14</v>
      </c>
      <c r="BZ34" s="93">
        <v>0</v>
      </c>
      <c r="CA34" s="93">
        <v>0</v>
      </c>
      <c r="CB34" s="93">
        <v>0</v>
      </c>
      <c r="CC34" s="93">
        <v>0</v>
      </c>
      <c r="CD34" s="93">
        <v>0</v>
      </c>
      <c r="CE34" s="93">
        <v>0</v>
      </c>
      <c r="CF34" s="93">
        <v>0</v>
      </c>
      <c r="CG34" s="93">
        <v>0</v>
      </c>
      <c r="CH34" s="93">
        <v>0</v>
      </c>
      <c r="CI34" s="93">
        <v>0</v>
      </c>
      <c r="CJ34" s="93">
        <v>0</v>
      </c>
      <c r="CK34" s="93">
        <v>0</v>
      </c>
      <c r="CL34" s="93">
        <v>1</v>
      </c>
      <c r="CM34" s="93">
        <v>0</v>
      </c>
      <c r="CN34" s="93">
        <v>31</v>
      </c>
      <c r="CO34" s="93">
        <v>0</v>
      </c>
      <c r="CP34" s="93">
        <v>3</v>
      </c>
      <c r="CQ34" s="93">
        <v>0</v>
      </c>
      <c r="CR34" s="93">
        <v>0</v>
      </c>
      <c r="CS34" s="93">
        <v>0</v>
      </c>
      <c r="CT34" s="93">
        <v>0</v>
      </c>
      <c r="CU34" s="93">
        <v>0</v>
      </c>
      <c r="CV34" s="93">
        <v>0</v>
      </c>
      <c r="CW34" s="93">
        <v>0</v>
      </c>
      <c r="CX34" s="93">
        <v>0</v>
      </c>
      <c r="CY34" s="93">
        <v>0</v>
      </c>
      <c r="CZ34" s="93">
        <v>0</v>
      </c>
      <c r="DA34" s="93">
        <v>0</v>
      </c>
      <c r="DB34" s="93">
        <v>0</v>
      </c>
      <c r="DC34" s="93">
        <v>0</v>
      </c>
      <c r="DD34" s="93">
        <v>0</v>
      </c>
      <c r="DE34" s="93">
        <v>0</v>
      </c>
      <c r="DF34" s="93">
        <v>0</v>
      </c>
      <c r="DG34" s="93">
        <v>0</v>
      </c>
      <c r="DH34" s="93">
        <v>0</v>
      </c>
      <c r="DI34" s="93">
        <v>0</v>
      </c>
      <c r="DJ34" s="93">
        <v>0</v>
      </c>
      <c r="DK34" s="93">
        <v>0</v>
      </c>
      <c r="DL34" s="93">
        <v>0</v>
      </c>
      <c r="DM34" s="93">
        <v>0</v>
      </c>
      <c r="DN34" s="93">
        <v>0</v>
      </c>
      <c r="DO34" s="93">
        <v>0</v>
      </c>
      <c r="DP34" s="93">
        <v>0</v>
      </c>
      <c r="DQ34" s="93">
        <v>0</v>
      </c>
      <c r="DR34" s="93">
        <v>0</v>
      </c>
      <c r="DS34" s="93">
        <v>0</v>
      </c>
      <c r="DT34" s="93">
        <v>0</v>
      </c>
      <c r="DU34" s="93">
        <v>0</v>
      </c>
      <c r="DV34" s="93">
        <v>0</v>
      </c>
      <c r="DW34" s="93">
        <v>0</v>
      </c>
      <c r="DX34" s="93">
        <v>0</v>
      </c>
      <c r="DY34" s="93">
        <v>0</v>
      </c>
      <c r="DZ34" s="93">
        <v>0</v>
      </c>
      <c r="EA34" s="93">
        <v>0</v>
      </c>
      <c r="EB34" s="93">
        <v>0</v>
      </c>
      <c r="EC34" s="93">
        <v>0</v>
      </c>
      <c r="ED34" s="93">
        <v>0</v>
      </c>
      <c r="EE34" s="93">
        <v>0</v>
      </c>
      <c r="EF34" s="93">
        <v>0</v>
      </c>
      <c r="EG34" s="93">
        <v>0</v>
      </c>
      <c r="EH34" s="93">
        <v>0</v>
      </c>
      <c r="EI34" s="93">
        <v>0</v>
      </c>
      <c r="EJ34" s="93">
        <v>0</v>
      </c>
      <c r="EK34" s="93">
        <v>0</v>
      </c>
      <c r="EL34" s="93">
        <v>0</v>
      </c>
      <c r="EM34" s="93">
        <v>0</v>
      </c>
      <c r="EN34" s="93">
        <v>11</v>
      </c>
      <c r="EO34" s="93">
        <v>0</v>
      </c>
      <c r="EP34" s="93">
        <v>2</v>
      </c>
      <c r="EQ34" s="93">
        <v>0</v>
      </c>
      <c r="ER34" s="93">
        <v>0</v>
      </c>
      <c r="ES34" s="93">
        <v>0</v>
      </c>
      <c r="ET34" s="93">
        <v>0</v>
      </c>
      <c r="EU34" s="93">
        <v>0</v>
      </c>
      <c r="EV34" s="93">
        <v>0</v>
      </c>
      <c r="EW34" s="93">
        <v>0</v>
      </c>
      <c r="EX34" s="93">
        <v>0</v>
      </c>
      <c r="EY34" s="93">
        <v>0</v>
      </c>
      <c r="EZ34" s="93">
        <v>0</v>
      </c>
      <c r="FA34" s="93">
        <v>0</v>
      </c>
      <c r="FB34" s="93">
        <v>0</v>
      </c>
      <c r="FC34" s="93">
        <v>0</v>
      </c>
      <c r="FD34" s="93">
        <v>0</v>
      </c>
      <c r="FE34" s="93">
        <v>0</v>
      </c>
      <c r="FF34" s="278">
        <f t="shared" si="8"/>
        <v>48</v>
      </c>
      <c r="FG34" s="278">
        <f t="shared" si="9"/>
        <v>0</v>
      </c>
      <c r="FH34" s="276">
        <f t="shared" si="11"/>
        <v>48</v>
      </c>
      <c r="FI34" s="276">
        <f t="shared" si="1"/>
        <v>88</v>
      </c>
      <c r="FJ34" s="858"/>
      <c r="FK34" s="858"/>
      <c r="FL34" s="858"/>
      <c r="FM34" s="858"/>
      <c r="FN34" s="858"/>
      <c r="FO34" s="858"/>
      <c r="FP34" s="858"/>
      <c r="FQ34" s="858"/>
      <c r="FR34" s="858"/>
      <c r="FS34" s="858"/>
      <c r="FT34" s="858"/>
      <c r="FU34" s="858"/>
    </row>
    <row r="35" spans="1:177" ht="30" customHeight="1">
      <c r="A35" s="258" t="s">
        <v>763</v>
      </c>
      <c r="B35" s="272" t="s">
        <v>457</v>
      </c>
      <c r="C35" s="272">
        <v>1</v>
      </c>
      <c r="D35" s="277">
        <v>2</v>
      </c>
      <c r="E35" s="272">
        <v>0</v>
      </c>
      <c r="F35" s="277">
        <v>2</v>
      </c>
      <c r="G35" s="272">
        <v>3</v>
      </c>
      <c r="H35" s="275">
        <v>2</v>
      </c>
      <c r="I35" s="272">
        <v>0</v>
      </c>
      <c r="J35" s="272">
        <v>0</v>
      </c>
      <c r="K35" s="273">
        <f t="shared" si="2"/>
        <v>4</v>
      </c>
      <c r="L35" s="273">
        <f t="shared" si="2"/>
        <v>6</v>
      </c>
      <c r="M35" s="274">
        <f t="shared" si="3"/>
        <v>10</v>
      </c>
      <c r="N35" s="272">
        <v>0</v>
      </c>
      <c r="O35" s="272">
        <v>0</v>
      </c>
      <c r="P35" s="272">
        <v>0</v>
      </c>
      <c r="Q35" s="272">
        <v>0</v>
      </c>
      <c r="R35" s="272">
        <v>1</v>
      </c>
      <c r="S35" s="275">
        <v>0</v>
      </c>
      <c r="T35" s="272">
        <v>0</v>
      </c>
      <c r="U35" s="272">
        <v>0</v>
      </c>
      <c r="V35" s="272">
        <v>0</v>
      </c>
      <c r="W35" s="272">
        <v>0</v>
      </c>
      <c r="X35" s="272">
        <v>1</v>
      </c>
      <c r="Y35" s="272">
        <v>1</v>
      </c>
      <c r="Z35" s="272">
        <v>0</v>
      </c>
      <c r="AA35" s="272">
        <v>0</v>
      </c>
      <c r="AB35" s="272">
        <v>0</v>
      </c>
      <c r="AC35" s="272">
        <v>0</v>
      </c>
      <c r="AD35" s="273">
        <f t="shared" si="4"/>
        <v>2</v>
      </c>
      <c r="AE35" s="273">
        <f t="shared" si="5"/>
        <v>1</v>
      </c>
      <c r="AF35" s="276">
        <f t="shared" si="6"/>
        <v>3</v>
      </c>
      <c r="AG35" s="93">
        <v>0</v>
      </c>
      <c r="AH35" s="93">
        <v>0</v>
      </c>
      <c r="AI35" s="93">
        <v>0</v>
      </c>
      <c r="AJ35" s="93">
        <v>0</v>
      </c>
      <c r="AK35" s="93">
        <v>0</v>
      </c>
      <c r="AL35" s="93">
        <v>0</v>
      </c>
      <c r="AM35" s="93">
        <v>0</v>
      </c>
      <c r="AN35" s="287">
        <v>0</v>
      </c>
      <c r="AO35" s="93">
        <v>0</v>
      </c>
      <c r="AP35" s="93">
        <v>0</v>
      </c>
      <c r="AQ35" s="93">
        <v>0</v>
      </c>
      <c r="AR35" s="287">
        <v>0</v>
      </c>
      <c r="AS35" s="93">
        <v>0</v>
      </c>
      <c r="AT35" s="93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287">
        <v>0</v>
      </c>
      <c r="BG35" s="93">
        <v>0</v>
      </c>
      <c r="BH35" s="93">
        <v>0</v>
      </c>
      <c r="BI35" s="277">
        <v>0</v>
      </c>
      <c r="BJ35" s="93">
        <v>0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287">
        <v>0</v>
      </c>
      <c r="BS35" s="93">
        <v>0</v>
      </c>
      <c r="BT35" s="287">
        <v>0</v>
      </c>
      <c r="BU35" s="93">
        <v>0</v>
      </c>
      <c r="BV35" s="93">
        <v>0</v>
      </c>
      <c r="BW35" s="278">
        <f t="shared" si="10"/>
        <v>0</v>
      </c>
      <c r="BX35" s="278">
        <f t="shared" si="0"/>
        <v>0</v>
      </c>
      <c r="BY35" s="276">
        <f t="shared" si="7"/>
        <v>0</v>
      </c>
      <c r="BZ35" s="93">
        <v>0</v>
      </c>
      <c r="CA35" s="93">
        <v>0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93">
        <v>0</v>
      </c>
      <c r="CH35" s="93">
        <v>0</v>
      </c>
      <c r="CI35" s="93">
        <v>0</v>
      </c>
      <c r="CJ35" s="93">
        <v>0</v>
      </c>
      <c r="CK35" s="93">
        <v>0</v>
      </c>
      <c r="CL35" s="93">
        <v>0</v>
      </c>
      <c r="CM35" s="93">
        <v>0</v>
      </c>
      <c r="CN35" s="93">
        <v>0</v>
      </c>
      <c r="CO35" s="93">
        <v>0</v>
      </c>
      <c r="CP35" s="93">
        <v>0</v>
      </c>
      <c r="CQ35" s="93">
        <v>0</v>
      </c>
      <c r="CR35" s="93">
        <v>0</v>
      </c>
      <c r="CS35" s="93">
        <v>0</v>
      </c>
      <c r="CT35" s="93">
        <v>1</v>
      </c>
      <c r="CU35" s="93">
        <v>2</v>
      </c>
      <c r="CV35" s="93">
        <v>46</v>
      </c>
      <c r="CW35" s="93">
        <v>23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0</v>
      </c>
      <c r="DE35" s="93">
        <v>0</v>
      </c>
      <c r="DF35" s="93">
        <v>0</v>
      </c>
      <c r="DG35" s="93">
        <v>0</v>
      </c>
      <c r="DH35" s="93">
        <v>0</v>
      </c>
      <c r="DI35" s="93">
        <v>0</v>
      </c>
      <c r="DJ35" s="93">
        <v>0</v>
      </c>
      <c r="DK35" s="93">
        <v>0</v>
      </c>
      <c r="DL35" s="93">
        <v>0</v>
      </c>
      <c r="DM35" s="93">
        <v>0</v>
      </c>
      <c r="DN35" s="93">
        <v>1</v>
      </c>
      <c r="DO35" s="93">
        <v>0</v>
      </c>
      <c r="DP35" s="93">
        <v>0</v>
      </c>
      <c r="DQ35" s="93">
        <v>0</v>
      </c>
      <c r="DR35" s="93">
        <v>0</v>
      </c>
      <c r="DS35" s="93">
        <v>0</v>
      </c>
      <c r="DT35" s="93">
        <v>0</v>
      </c>
      <c r="DU35" s="93">
        <v>0</v>
      </c>
      <c r="DV35" s="93">
        <v>0</v>
      </c>
      <c r="DW35" s="93">
        <v>0</v>
      </c>
      <c r="DX35" s="93">
        <v>0</v>
      </c>
      <c r="DY35" s="93">
        <v>0</v>
      </c>
      <c r="DZ35" s="93">
        <v>0</v>
      </c>
      <c r="EA35" s="93">
        <v>0</v>
      </c>
      <c r="EB35" s="93">
        <v>0</v>
      </c>
      <c r="EC35" s="93">
        <v>0</v>
      </c>
      <c r="ED35" s="93">
        <v>0</v>
      </c>
      <c r="EE35" s="93">
        <v>0</v>
      </c>
      <c r="EF35" s="93">
        <v>0</v>
      </c>
      <c r="EG35" s="93">
        <v>0</v>
      </c>
      <c r="EH35" s="93">
        <v>0</v>
      </c>
      <c r="EI35" s="93">
        <v>0</v>
      </c>
      <c r="EJ35" s="93">
        <v>0</v>
      </c>
      <c r="EK35" s="93">
        <v>0</v>
      </c>
      <c r="EL35" s="93">
        <v>0</v>
      </c>
      <c r="EM35" s="93">
        <v>0</v>
      </c>
      <c r="EN35" s="93">
        <v>0</v>
      </c>
      <c r="EO35" s="93">
        <v>0</v>
      </c>
      <c r="EP35" s="93">
        <v>0</v>
      </c>
      <c r="EQ35" s="93">
        <v>0</v>
      </c>
      <c r="ER35" s="93">
        <v>0</v>
      </c>
      <c r="ES35" s="93">
        <v>0</v>
      </c>
      <c r="ET35" s="93">
        <v>0</v>
      </c>
      <c r="EU35" s="93">
        <v>0</v>
      </c>
      <c r="EV35" s="93">
        <v>0</v>
      </c>
      <c r="EW35" s="93">
        <v>0</v>
      </c>
      <c r="EX35" s="93">
        <v>0</v>
      </c>
      <c r="EY35" s="93">
        <v>0</v>
      </c>
      <c r="EZ35" s="93">
        <v>0</v>
      </c>
      <c r="FA35" s="93">
        <v>0</v>
      </c>
      <c r="FB35" s="93">
        <v>0</v>
      </c>
      <c r="FC35" s="93">
        <v>0</v>
      </c>
      <c r="FD35" s="93">
        <v>0</v>
      </c>
      <c r="FE35" s="93">
        <v>0</v>
      </c>
      <c r="FF35" s="278">
        <f t="shared" si="8"/>
        <v>48</v>
      </c>
      <c r="FG35" s="278">
        <f t="shared" si="9"/>
        <v>25</v>
      </c>
      <c r="FH35" s="276">
        <f t="shared" si="11"/>
        <v>73</v>
      </c>
      <c r="FI35" s="276">
        <f t="shared" si="1"/>
        <v>86</v>
      </c>
      <c r="FJ35" s="858"/>
      <c r="FK35" s="858"/>
      <c r="FL35" s="858"/>
      <c r="FM35" s="858"/>
      <c r="FN35" s="858"/>
      <c r="FO35" s="858"/>
      <c r="FP35" s="858"/>
      <c r="FQ35" s="858"/>
      <c r="FR35" s="858"/>
      <c r="FS35" s="858"/>
      <c r="FT35" s="858"/>
      <c r="FU35" s="858"/>
    </row>
    <row r="36" spans="1:177" ht="30" customHeight="1">
      <c r="A36" s="258" t="s">
        <v>743</v>
      </c>
      <c r="B36" s="272" t="s">
        <v>457</v>
      </c>
      <c r="C36" s="272">
        <v>0</v>
      </c>
      <c r="D36" s="277">
        <v>0</v>
      </c>
      <c r="E36" s="272">
        <v>0</v>
      </c>
      <c r="F36" s="277">
        <v>0</v>
      </c>
      <c r="G36" s="272">
        <v>0</v>
      </c>
      <c r="H36" s="275">
        <v>0</v>
      </c>
      <c r="I36" s="272">
        <v>1</v>
      </c>
      <c r="J36" s="272">
        <v>1</v>
      </c>
      <c r="K36" s="273">
        <f t="shared" si="2"/>
        <v>1</v>
      </c>
      <c r="L36" s="273">
        <f t="shared" si="2"/>
        <v>1</v>
      </c>
      <c r="M36" s="274">
        <f t="shared" si="3"/>
        <v>2</v>
      </c>
      <c r="N36" s="272">
        <v>0</v>
      </c>
      <c r="O36" s="272">
        <v>0</v>
      </c>
      <c r="P36" s="272">
        <v>0</v>
      </c>
      <c r="Q36" s="272">
        <v>0</v>
      </c>
      <c r="R36" s="272">
        <v>1</v>
      </c>
      <c r="S36" s="275">
        <v>0</v>
      </c>
      <c r="T36" s="272">
        <v>0</v>
      </c>
      <c r="U36" s="272">
        <v>0</v>
      </c>
      <c r="V36" s="272">
        <v>1</v>
      </c>
      <c r="W36" s="272">
        <v>0</v>
      </c>
      <c r="X36" s="272">
        <v>12</v>
      </c>
      <c r="Y36" s="272">
        <v>2</v>
      </c>
      <c r="Z36" s="272">
        <v>0</v>
      </c>
      <c r="AA36" s="272">
        <v>0</v>
      </c>
      <c r="AB36" s="272">
        <v>0</v>
      </c>
      <c r="AC36" s="272">
        <v>0</v>
      </c>
      <c r="AD36" s="273">
        <f t="shared" si="4"/>
        <v>14</v>
      </c>
      <c r="AE36" s="273">
        <f t="shared" si="5"/>
        <v>2</v>
      </c>
      <c r="AF36" s="276">
        <f t="shared" si="6"/>
        <v>16</v>
      </c>
      <c r="AG36" s="93">
        <v>3</v>
      </c>
      <c r="AH36" s="93">
        <v>7</v>
      </c>
      <c r="AI36" s="93">
        <v>1</v>
      </c>
      <c r="AJ36" s="93">
        <v>0</v>
      </c>
      <c r="AK36" s="93">
        <v>0</v>
      </c>
      <c r="AL36" s="93">
        <v>0</v>
      </c>
      <c r="AM36" s="93">
        <v>0</v>
      </c>
      <c r="AN36" s="287">
        <v>0</v>
      </c>
      <c r="AO36" s="93">
        <v>0</v>
      </c>
      <c r="AP36" s="93">
        <v>0</v>
      </c>
      <c r="AQ36" s="93">
        <v>0</v>
      </c>
      <c r="AR36" s="287">
        <v>0</v>
      </c>
      <c r="AS36" s="93">
        <v>0</v>
      </c>
      <c r="AT36" s="93">
        <v>0</v>
      </c>
      <c r="AU36" s="93">
        <v>0</v>
      </c>
      <c r="AV36" s="93">
        <v>19</v>
      </c>
      <c r="AW36" s="93">
        <v>0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287">
        <v>0</v>
      </c>
      <c r="BG36" s="93">
        <v>0</v>
      </c>
      <c r="BH36" s="93">
        <v>0</v>
      </c>
      <c r="BI36" s="277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287">
        <v>0</v>
      </c>
      <c r="BS36" s="93">
        <v>0</v>
      </c>
      <c r="BT36" s="287">
        <v>0</v>
      </c>
      <c r="BU36" s="93">
        <v>0</v>
      </c>
      <c r="BV36" s="93">
        <v>0</v>
      </c>
      <c r="BW36" s="278">
        <f t="shared" si="10"/>
        <v>4</v>
      </c>
      <c r="BX36" s="278">
        <f t="shared" si="0"/>
        <v>26</v>
      </c>
      <c r="BY36" s="276">
        <f t="shared" si="7"/>
        <v>30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3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>
        <v>0</v>
      </c>
      <c r="EI36" s="93">
        <v>0</v>
      </c>
      <c r="EJ36" s="93">
        <v>2</v>
      </c>
      <c r="EK36" s="93">
        <v>0</v>
      </c>
      <c r="EL36" s="93">
        <v>0</v>
      </c>
      <c r="EM36" s="93">
        <v>1</v>
      </c>
      <c r="EN36" s="93">
        <v>0</v>
      </c>
      <c r="EO36" s="93">
        <v>0</v>
      </c>
      <c r="EP36" s="93">
        <v>0</v>
      </c>
      <c r="EQ36" s="93">
        <v>0</v>
      </c>
      <c r="ER36" s="93">
        <v>0</v>
      </c>
      <c r="ES36" s="93">
        <v>0</v>
      </c>
      <c r="ET36" s="93">
        <v>0</v>
      </c>
      <c r="EU36" s="93">
        <v>0</v>
      </c>
      <c r="EV36" s="93">
        <v>0</v>
      </c>
      <c r="EW36" s="93">
        <v>0</v>
      </c>
      <c r="EX36" s="93">
        <v>0</v>
      </c>
      <c r="EY36" s="93">
        <v>0</v>
      </c>
      <c r="EZ36" s="93">
        <v>0</v>
      </c>
      <c r="FA36" s="93">
        <v>0</v>
      </c>
      <c r="FB36" s="93">
        <v>0</v>
      </c>
      <c r="FC36" s="93">
        <v>0</v>
      </c>
      <c r="FD36" s="93">
        <v>0</v>
      </c>
      <c r="FE36" s="93">
        <v>0</v>
      </c>
      <c r="FF36" s="278">
        <f t="shared" si="8"/>
        <v>5</v>
      </c>
      <c r="FG36" s="278">
        <f t="shared" si="9"/>
        <v>1</v>
      </c>
      <c r="FH36" s="276">
        <f t="shared" si="11"/>
        <v>6</v>
      </c>
      <c r="FI36" s="276">
        <f t="shared" si="1"/>
        <v>54</v>
      </c>
      <c r="FJ36" s="858"/>
      <c r="FK36" s="858"/>
      <c r="FL36" s="858"/>
      <c r="FM36" s="858"/>
      <c r="FN36" s="858"/>
      <c r="FO36" s="858"/>
      <c r="FP36" s="858"/>
      <c r="FQ36" s="858"/>
      <c r="FR36" s="858"/>
      <c r="FS36" s="858"/>
      <c r="FT36" s="858"/>
      <c r="FU36" s="858"/>
    </row>
    <row r="37" spans="1:177" ht="30" customHeight="1">
      <c r="A37" s="259" t="s">
        <v>715</v>
      </c>
      <c r="B37" s="272" t="s">
        <v>457</v>
      </c>
      <c r="C37" s="279">
        <v>0</v>
      </c>
      <c r="D37" s="272">
        <v>0</v>
      </c>
      <c r="E37" s="279">
        <v>0</v>
      </c>
      <c r="F37" s="272">
        <v>0</v>
      </c>
      <c r="G37" s="279">
        <v>0</v>
      </c>
      <c r="H37" s="267">
        <v>0</v>
      </c>
      <c r="I37" s="279">
        <v>0</v>
      </c>
      <c r="J37" s="272">
        <v>0</v>
      </c>
      <c r="K37" s="273">
        <f>+SUM(C37,E37,G37,I37)</f>
        <v>0</v>
      </c>
      <c r="L37" s="273">
        <f>+SUM(D37,F37,H37,J37)</f>
        <v>0</v>
      </c>
      <c r="M37" s="274">
        <f>+SUM(K37:L37)</f>
        <v>0</v>
      </c>
      <c r="N37" s="279">
        <v>0</v>
      </c>
      <c r="O37" s="272">
        <v>0</v>
      </c>
      <c r="P37" s="279">
        <v>0</v>
      </c>
      <c r="Q37" s="272">
        <v>0</v>
      </c>
      <c r="R37" s="279">
        <v>0</v>
      </c>
      <c r="S37" s="275">
        <v>0</v>
      </c>
      <c r="T37" s="279">
        <v>0</v>
      </c>
      <c r="U37" s="272">
        <v>0</v>
      </c>
      <c r="V37" s="279">
        <v>0</v>
      </c>
      <c r="W37" s="272">
        <v>0</v>
      </c>
      <c r="X37" s="279">
        <v>0</v>
      </c>
      <c r="Y37" s="272">
        <v>2</v>
      </c>
      <c r="Z37" s="272">
        <v>0</v>
      </c>
      <c r="AA37" s="272">
        <v>0</v>
      </c>
      <c r="AB37" s="279">
        <v>0</v>
      </c>
      <c r="AC37" s="272">
        <v>0</v>
      </c>
      <c r="AD37" s="273">
        <f t="shared" si="4"/>
        <v>0</v>
      </c>
      <c r="AE37" s="273">
        <f t="shared" si="5"/>
        <v>2</v>
      </c>
      <c r="AF37" s="276">
        <f>+SUM(AD37:AE37)</f>
        <v>2</v>
      </c>
      <c r="AG37" s="280">
        <v>1</v>
      </c>
      <c r="AH37" s="280">
        <v>0</v>
      </c>
      <c r="AI37" s="280">
        <v>0</v>
      </c>
      <c r="AJ37" s="93">
        <v>0</v>
      </c>
      <c r="AK37" s="93">
        <v>0</v>
      </c>
      <c r="AL37" s="93">
        <v>0</v>
      </c>
      <c r="AM37" s="93">
        <v>0</v>
      </c>
      <c r="AN37" s="287">
        <v>0</v>
      </c>
      <c r="AO37" s="93">
        <v>0</v>
      </c>
      <c r="AP37" s="93">
        <v>0</v>
      </c>
      <c r="AQ37" s="93">
        <v>0</v>
      </c>
      <c r="AR37" s="287">
        <v>0</v>
      </c>
      <c r="AS37" s="93">
        <v>0</v>
      </c>
      <c r="AT37" s="93">
        <v>0</v>
      </c>
      <c r="AU37" s="93">
        <v>0</v>
      </c>
      <c r="AV37" s="93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287">
        <v>0</v>
      </c>
      <c r="BG37" s="93">
        <v>0</v>
      </c>
      <c r="BH37" s="93">
        <v>0</v>
      </c>
      <c r="BI37" s="277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287">
        <v>0</v>
      </c>
      <c r="BS37" s="93">
        <v>0</v>
      </c>
      <c r="BT37" s="287">
        <v>0</v>
      </c>
      <c r="BU37" s="93">
        <v>0</v>
      </c>
      <c r="BV37" s="93">
        <v>0</v>
      </c>
      <c r="BW37" s="278">
        <f>+SUM(AG37,AI37,AK37,AM37,AO37,AQ37,AS37,AU37,AW37,AY37,BA37,BC37,BE37,BG37,BI37,BK37,BM37,BO37,BQ37,BS37,BU37)</f>
        <v>1</v>
      </c>
      <c r="BX37" s="278">
        <f>+SUM(AH37,AJ37,AL37,AN37,AP37,AR37,AT37,AV37,AX37,AZ37,BB37,BD37,BF37,BH37,BJ37,BL37,BN37,BP37,BR37,BT37,BV37)</f>
        <v>0</v>
      </c>
      <c r="BY37" s="276">
        <f>+SUM(BW37:BX37)</f>
        <v>1</v>
      </c>
      <c r="BZ37" s="93">
        <v>0</v>
      </c>
      <c r="CA37" s="93">
        <v>0</v>
      </c>
      <c r="CB37" s="280">
        <v>0</v>
      </c>
      <c r="CC37" s="93">
        <v>0</v>
      </c>
      <c r="CD37" s="280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280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280">
        <v>0</v>
      </c>
      <c r="CU37" s="93">
        <v>0</v>
      </c>
      <c r="CV37" s="280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280">
        <v>0</v>
      </c>
      <c r="DG37" s="93">
        <v>0</v>
      </c>
      <c r="DH37" s="280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280">
        <v>0</v>
      </c>
      <c r="EE37" s="93">
        <v>0</v>
      </c>
      <c r="EF37" s="280">
        <v>0</v>
      </c>
      <c r="EG37" s="93">
        <v>0</v>
      </c>
      <c r="EH37" s="93">
        <v>0</v>
      </c>
      <c r="EI37" s="93">
        <v>0</v>
      </c>
      <c r="EJ37" s="280">
        <v>0</v>
      </c>
      <c r="EK37" s="93">
        <v>0</v>
      </c>
      <c r="EL37" s="93">
        <v>0</v>
      </c>
      <c r="EM37" s="93">
        <v>0</v>
      </c>
      <c r="EN37" s="280">
        <v>0</v>
      </c>
      <c r="EO37" s="93">
        <v>0</v>
      </c>
      <c r="EP37" s="280">
        <v>14</v>
      </c>
      <c r="EQ37" s="93">
        <v>0</v>
      </c>
      <c r="ER37" s="93">
        <v>0</v>
      </c>
      <c r="ES37" s="93">
        <v>0</v>
      </c>
      <c r="ET37" s="93">
        <v>0</v>
      </c>
      <c r="EU37" s="93">
        <v>0</v>
      </c>
      <c r="EV37" s="93">
        <v>0</v>
      </c>
      <c r="EW37" s="93">
        <v>0</v>
      </c>
      <c r="EX37" s="93">
        <v>0</v>
      </c>
      <c r="EY37" s="93">
        <v>0</v>
      </c>
      <c r="EZ37" s="93">
        <v>0</v>
      </c>
      <c r="FA37" s="93">
        <v>0</v>
      </c>
      <c r="FB37" s="93">
        <v>0</v>
      </c>
      <c r="FC37" s="93">
        <v>0</v>
      </c>
      <c r="FD37" s="93">
        <v>0</v>
      </c>
      <c r="FE37" s="93">
        <v>0</v>
      </c>
      <c r="FF37" s="278">
        <f t="shared" si="8"/>
        <v>14</v>
      </c>
      <c r="FG37" s="278">
        <f t="shared" si="9"/>
        <v>0</v>
      </c>
      <c r="FH37" s="276">
        <f>+SUM(FF37:FG37)</f>
        <v>14</v>
      </c>
      <c r="FI37" s="276">
        <f t="shared" si="1"/>
        <v>17</v>
      </c>
      <c r="FJ37" s="858"/>
      <c r="FK37" s="858"/>
      <c r="FL37" s="858"/>
      <c r="FM37" s="858"/>
      <c r="FN37" s="858"/>
      <c r="FO37" s="858"/>
      <c r="FP37" s="858"/>
      <c r="FQ37" s="858"/>
      <c r="FR37" s="858"/>
      <c r="FS37" s="858"/>
      <c r="FT37" s="858"/>
      <c r="FU37" s="858"/>
    </row>
    <row r="38" spans="1:177" ht="30" customHeight="1">
      <c r="A38" s="258" t="s">
        <v>57</v>
      </c>
      <c r="B38" s="272" t="s">
        <v>457</v>
      </c>
      <c r="C38" s="281">
        <v>0</v>
      </c>
      <c r="D38" s="282">
        <v>0</v>
      </c>
      <c r="E38" s="281">
        <v>0</v>
      </c>
      <c r="F38" s="282">
        <v>1</v>
      </c>
      <c r="G38" s="281">
        <v>0</v>
      </c>
      <c r="H38" s="289">
        <v>0</v>
      </c>
      <c r="I38" s="281">
        <v>0</v>
      </c>
      <c r="J38" s="272">
        <v>0</v>
      </c>
      <c r="K38" s="283">
        <f>+SUM(C38,E38,G38,I38)</f>
        <v>0</v>
      </c>
      <c r="L38" s="283">
        <f>+SUM(D38,F38,H38,J38)</f>
        <v>1</v>
      </c>
      <c r="M38" s="284">
        <f>+SUM(K38:L38)</f>
        <v>1</v>
      </c>
      <c r="N38" s="281">
        <v>0</v>
      </c>
      <c r="O38" s="282">
        <v>0</v>
      </c>
      <c r="P38" s="281">
        <v>0</v>
      </c>
      <c r="Q38" s="282">
        <v>0</v>
      </c>
      <c r="R38" s="281">
        <v>0</v>
      </c>
      <c r="S38" s="282">
        <v>0</v>
      </c>
      <c r="T38" s="281">
        <v>0</v>
      </c>
      <c r="U38" s="282">
        <v>0</v>
      </c>
      <c r="V38" s="281">
        <v>0</v>
      </c>
      <c r="W38" s="282">
        <v>0</v>
      </c>
      <c r="X38" s="281">
        <v>0</v>
      </c>
      <c r="Y38" s="282">
        <v>0</v>
      </c>
      <c r="Z38" s="281">
        <v>0</v>
      </c>
      <c r="AA38" s="282">
        <v>0</v>
      </c>
      <c r="AB38" s="281">
        <v>0</v>
      </c>
      <c r="AC38" s="282">
        <v>0</v>
      </c>
      <c r="AD38" s="273">
        <f>+SUM(N38,P38,R38,T38,V38,X38,Z38,AB38)</f>
        <v>0</v>
      </c>
      <c r="AE38" s="273">
        <f t="shared" si="5"/>
        <v>0</v>
      </c>
      <c r="AF38" s="276">
        <f>+SUM(AD38:AE38)</f>
        <v>0</v>
      </c>
      <c r="AG38" s="286">
        <v>0</v>
      </c>
      <c r="AH38" s="280">
        <v>0</v>
      </c>
      <c r="AI38" s="286">
        <v>0</v>
      </c>
      <c r="AJ38" s="93">
        <v>0</v>
      </c>
      <c r="AK38" s="286">
        <v>0</v>
      </c>
      <c r="AL38" s="93">
        <v>0</v>
      </c>
      <c r="AM38" s="286">
        <v>0</v>
      </c>
      <c r="AN38" s="287">
        <v>0</v>
      </c>
      <c r="AO38" s="286">
        <v>0</v>
      </c>
      <c r="AP38" s="93">
        <v>0</v>
      </c>
      <c r="AQ38" s="286">
        <v>0</v>
      </c>
      <c r="AR38" s="287">
        <v>0</v>
      </c>
      <c r="AS38" s="286">
        <v>0</v>
      </c>
      <c r="AT38" s="93">
        <v>0</v>
      </c>
      <c r="AU38" s="286">
        <v>0</v>
      </c>
      <c r="AV38" s="93">
        <v>0</v>
      </c>
      <c r="AW38" s="286">
        <v>0</v>
      </c>
      <c r="AX38" s="93">
        <v>0</v>
      </c>
      <c r="AY38" s="286">
        <v>0</v>
      </c>
      <c r="AZ38" s="93">
        <v>0</v>
      </c>
      <c r="BA38" s="286">
        <v>0</v>
      </c>
      <c r="BB38" s="93">
        <v>0</v>
      </c>
      <c r="BC38" s="286">
        <v>0</v>
      </c>
      <c r="BD38" s="93">
        <v>0</v>
      </c>
      <c r="BE38" s="286">
        <v>0</v>
      </c>
      <c r="BF38" s="287">
        <v>0</v>
      </c>
      <c r="BG38" s="286">
        <v>0</v>
      </c>
      <c r="BH38" s="93">
        <v>0</v>
      </c>
      <c r="BI38" s="286">
        <v>0</v>
      </c>
      <c r="BJ38" s="93">
        <v>0</v>
      </c>
      <c r="BK38" s="286">
        <v>0</v>
      </c>
      <c r="BL38" s="93">
        <v>0</v>
      </c>
      <c r="BM38" s="286">
        <v>0</v>
      </c>
      <c r="BN38" s="93">
        <v>0</v>
      </c>
      <c r="BO38" s="286">
        <v>0</v>
      </c>
      <c r="BP38" s="93">
        <v>0</v>
      </c>
      <c r="BQ38" s="286">
        <v>0</v>
      </c>
      <c r="BR38" s="287">
        <v>0</v>
      </c>
      <c r="BS38" s="286">
        <v>0</v>
      </c>
      <c r="BT38" s="287">
        <v>0</v>
      </c>
      <c r="BU38" s="286">
        <v>0</v>
      </c>
      <c r="BV38" s="93">
        <v>0</v>
      </c>
      <c r="BW38" s="288">
        <f>+SUM(AG38,AI38,AK38,AM38,AO38,AQ38,AS38,AU38,AW38,AY38,BA38,BC38,BE38,BG38,BI38,BK38,BM38,BO38,BQ38,BS38,BU38)</f>
        <v>0</v>
      </c>
      <c r="BX38" s="288">
        <f>+SUM(AH38,AJ38,AL38,AN38,AP38,AR38,AT38,AV38,AX38,AZ38,BB38,BD38,BF38,BH38,BJ38,BL38,BN38,BP38,BR38,BT38,BV38)</f>
        <v>0</v>
      </c>
      <c r="BY38" s="285">
        <f>+SUM(BW38:BX38)</f>
        <v>0</v>
      </c>
      <c r="BZ38" s="287">
        <v>0</v>
      </c>
      <c r="CA38" s="287">
        <v>0</v>
      </c>
      <c r="CB38" s="286">
        <v>0</v>
      </c>
      <c r="CC38" s="287">
        <v>0</v>
      </c>
      <c r="CD38" s="286">
        <v>0</v>
      </c>
      <c r="CE38" s="287">
        <v>0</v>
      </c>
      <c r="CF38" s="286">
        <v>0</v>
      </c>
      <c r="CG38" s="287">
        <v>0</v>
      </c>
      <c r="CH38" s="286">
        <v>0</v>
      </c>
      <c r="CI38" s="287">
        <v>0</v>
      </c>
      <c r="CJ38" s="286">
        <v>0</v>
      </c>
      <c r="CK38" s="287">
        <v>0</v>
      </c>
      <c r="CL38" s="287">
        <v>0</v>
      </c>
      <c r="CM38" s="287">
        <v>0</v>
      </c>
      <c r="CN38" s="286">
        <v>0</v>
      </c>
      <c r="CO38" s="287">
        <v>0</v>
      </c>
      <c r="CP38" s="286">
        <v>0</v>
      </c>
      <c r="CQ38" s="287">
        <v>0</v>
      </c>
      <c r="CR38" s="287">
        <v>0</v>
      </c>
      <c r="CS38" s="287">
        <v>0</v>
      </c>
      <c r="CT38" s="286">
        <v>0</v>
      </c>
      <c r="CU38" s="287">
        <v>0</v>
      </c>
      <c r="CV38" s="286">
        <v>0</v>
      </c>
      <c r="CW38" s="287">
        <v>0</v>
      </c>
      <c r="CX38" s="287">
        <v>0</v>
      </c>
      <c r="CY38" s="287">
        <v>0</v>
      </c>
      <c r="CZ38" s="286">
        <v>0</v>
      </c>
      <c r="DA38" s="287">
        <v>0</v>
      </c>
      <c r="DB38" s="286">
        <v>0</v>
      </c>
      <c r="DC38" s="287">
        <v>0</v>
      </c>
      <c r="DD38" s="287">
        <v>0</v>
      </c>
      <c r="DE38" s="287">
        <v>0</v>
      </c>
      <c r="DF38" s="286">
        <v>0</v>
      </c>
      <c r="DG38" s="287">
        <v>0</v>
      </c>
      <c r="DH38" s="286">
        <v>0</v>
      </c>
      <c r="DI38" s="287">
        <v>0</v>
      </c>
      <c r="DJ38" s="287">
        <v>0</v>
      </c>
      <c r="DK38" s="287">
        <v>0</v>
      </c>
      <c r="DL38" s="286">
        <v>0</v>
      </c>
      <c r="DM38" s="287">
        <v>0</v>
      </c>
      <c r="DN38" s="286">
        <v>0</v>
      </c>
      <c r="DO38" s="287">
        <v>0</v>
      </c>
      <c r="DP38" s="287">
        <v>0</v>
      </c>
      <c r="DQ38" s="287">
        <v>0</v>
      </c>
      <c r="DR38" s="286">
        <v>0</v>
      </c>
      <c r="DS38" s="287">
        <v>0</v>
      </c>
      <c r="DT38" s="286">
        <v>0</v>
      </c>
      <c r="DU38" s="287">
        <v>0</v>
      </c>
      <c r="DV38" s="287">
        <v>0</v>
      </c>
      <c r="DW38" s="287">
        <v>0</v>
      </c>
      <c r="DX38" s="286">
        <v>0</v>
      </c>
      <c r="DY38" s="287">
        <v>0</v>
      </c>
      <c r="DZ38" s="286">
        <v>0</v>
      </c>
      <c r="EA38" s="287">
        <v>0</v>
      </c>
      <c r="EB38" s="286">
        <v>0</v>
      </c>
      <c r="EC38" s="287">
        <v>0</v>
      </c>
      <c r="ED38" s="286">
        <v>0</v>
      </c>
      <c r="EE38" s="287">
        <v>0</v>
      </c>
      <c r="EF38" s="286">
        <v>0</v>
      </c>
      <c r="EG38" s="287">
        <v>0</v>
      </c>
      <c r="EH38" s="287">
        <v>0</v>
      </c>
      <c r="EI38" s="287">
        <v>0</v>
      </c>
      <c r="EJ38" s="286">
        <v>0</v>
      </c>
      <c r="EK38" s="287">
        <v>0</v>
      </c>
      <c r="EL38" s="286">
        <v>0</v>
      </c>
      <c r="EM38" s="287">
        <v>0</v>
      </c>
      <c r="EN38" s="286">
        <v>0</v>
      </c>
      <c r="EO38" s="287">
        <v>0</v>
      </c>
      <c r="EP38" s="286">
        <v>0</v>
      </c>
      <c r="EQ38" s="287">
        <v>0</v>
      </c>
      <c r="ER38" s="286">
        <v>0</v>
      </c>
      <c r="ES38" s="287">
        <v>0</v>
      </c>
      <c r="ET38" s="287">
        <v>0</v>
      </c>
      <c r="EU38" s="287">
        <v>0</v>
      </c>
      <c r="EV38" s="286">
        <v>0</v>
      </c>
      <c r="EW38" s="287">
        <v>0</v>
      </c>
      <c r="EX38" s="286">
        <v>0</v>
      </c>
      <c r="EY38" s="287">
        <v>0</v>
      </c>
      <c r="EZ38" s="286">
        <v>0</v>
      </c>
      <c r="FA38" s="287">
        <v>0</v>
      </c>
      <c r="FB38" s="287">
        <v>0</v>
      </c>
      <c r="FC38" s="287">
        <v>0</v>
      </c>
      <c r="FD38" s="287">
        <v>0</v>
      </c>
      <c r="FE38" s="287">
        <v>0</v>
      </c>
      <c r="FF38" s="288">
        <f>+SUM(BZ38,CB38,CD38,CF38,CH38,CJ38,CL38,CN38,CP38,CR38,CT38,CV38,CX38,CZ38,DB38,DD38,DF38,DH38,DJ38,DL38,DN38,DP38,DR38,DT38,DV38,DX38,DZ38,EB38,ED38,EF38,EH38,EJ38,EL38,EN38,EP38,ER38,ET38,EV38,EX38,EZ38)</f>
        <v>0</v>
      </c>
      <c r="FG38" s="288">
        <f>SUM(CA38,CC38,CE38,CG38,CI38,CK38,CM38,CO38,CQ38,CS38,CU38,CW38,CY38,DA38,DC38,DE38,DG38,DI38,DK38,DM38,DO38,DQ38,DS38,DU38,DW38,DY38,EA38,EC38,EE38,EG38,EI38,EK38,EM38,EO38,EQ38,ES38,EU38,EW38,EY38,FE38)</f>
        <v>0</v>
      </c>
      <c r="FH38" s="285">
        <f>+SUM(FF38:FG38)</f>
        <v>0</v>
      </c>
      <c r="FI38" s="285">
        <f>SUM(M38,AF38,BY38,FH38)</f>
        <v>1</v>
      </c>
      <c r="FJ38" s="858"/>
      <c r="FK38" s="858"/>
      <c r="FL38" s="858"/>
      <c r="FM38" s="858"/>
      <c r="FN38" s="858"/>
      <c r="FO38" s="858"/>
      <c r="FP38" s="858"/>
      <c r="FQ38" s="858"/>
      <c r="FR38" s="858"/>
      <c r="FS38" s="858"/>
      <c r="FT38" s="858"/>
      <c r="FU38" s="858"/>
    </row>
    <row r="39" spans="1:177" ht="30" customHeight="1">
      <c r="A39" s="258" t="s">
        <v>1456</v>
      </c>
      <c r="B39" s="272" t="s">
        <v>457</v>
      </c>
      <c r="C39" s="272">
        <v>0</v>
      </c>
      <c r="D39" s="277">
        <v>5</v>
      </c>
      <c r="E39" s="272">
        <v>14</v>
      </c>
      <c r="F39" s="277">
        <v>9</v>
      </c>
      <c r="G39" s="272">
        <v>2</v>
      </c>
      <c r="H39" s="275">
        <v>2</v>
      </c>
      <c r="I39" s="272">
        <v>60</v>
      </c>
      <c r="J39" s="272">
        <v>59</v>
      </c>
      <c r="K39" s="273">
        <f t="shared" si="2"/>
        <v>76</v>
      </c>
      <c r="L39" s="273">
        <f t="shared" si="2"/>
        <v>75</v>
      </c>
      <c r="M39" s="274">
        <f t="shared" si="3"/>
        <v>151</v>
      </c>
      <c r="N39" s="272">
        <v>0</v>
      </c>
      <c r="O39" s="272">
        <v>0</v>
      </c>
      <c r="P39" s="272">
        <v>0</v>
      </c>
      <c r="Q39" s="272">
        <v>0</v>
      </c>
      <c r="R39" s="272">
        <v>0</v>
      </c>
      <c r="S39" s="275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1</v>
      </c>
      <c r="AB39" s="272">
        <v>0</v>
      </c>
      <c r="AC39" s="272">
        <v>0</v>
      </c>
      <c r="AD39" s="273">
        <f t="shared" si="4"/>
        <v>0</v>
      </c>
      <c r="AE39" s="273">
        <f t="shared" si="5"/>
        <v>1</v>
      </c>
      <c r="AF39" s="276">
        <f t="shared" si="6"/>
        <v>1</v>
      </c>
      <c r="AG39" s="93">
        <v>0</v>
      </c>
      <c r="AH39" s="280">
        <v>0</v>
      </c>
      <c r="AI39" s="280">
        <v>0</v>
      </c>
      <c r="AJ39" s="93">
        <v>0</v>
      </c>
      <c r="AK39" s="93">
        <v>0</v>
      </c>
      <c r="AL39" s="93">
        <v>0</v>
      </c>
      <c r="AM39" s="93">
        <v>0</v>
      </c>
      <c r="AN39" s="287">
        <v>0</v>
      </c>
      <c r="AO39" s="93">
        <v>0</v>
      </c>
      <c r="AP39" s="93">
        <v>0</v>
      </c>
      <c r="AQ39" s="93">
        <v>1</v>
      </c>
      <c r="AR39" s="287">
        <v>6</v>
      </c>
      <c r="AS39" s="93">
        <v>1</v>
      </c>
      <c r="AT39" s="93">
        <v>0</v>
      </c>
      <c r="AU39" s="93">
        <v>0</v>
      </c>
      <c r="AV39" s="93">
        <v>0</v>
      </c>
      <c r="AW39" s="93">
        <v>0</v>
      </c>
      <c r="AX39" s="93">
        <v>0</v>
      </c>
      <c r="AY39" s="93">
        <v>0</v>
      </c>
      <c r="AZ39" s="93">
        <v>0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287">
        <v>0</v>
      </c>
      <c r="BG39" s="93">
        <v>0</v>
      </c>
      <c r="BH39" s="93">
        <v>0</v>
      </c>
      <c r="BI39" s="277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287">
        <v>0</v>
      </c>
      <c r="BS39" s="93">
        <v>0</v>
      </c>
      <c r="BT39" s="287">
        <v>0</v>
      </c>
      <c r="BU39" s="93">
        <v>0</v>
      </c>
      <c r="BV39" s="93">
        <v>0</v>
      </c>
      <c r="BW39" s="278">
        <f t="shared" si="10"/>
        <v>2</v>
      </c>
      <c r="BX39" s="278">
        <f t="shared" si="0"/>
        <v>6</v>
      </c>
      <c r="BY39" s="276">
        <f t="shared" si="7"/>
        <v>8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</v>
      </c>
      <c r="CK39" s="93">
        <v>0</v>
      </c>
      <c r="CL39" s="93">
        <v>0</v>
      </c>
      <c r="CM39" s="93">
        <v>0</v>
      </c>
      <c r="CN39" s="93">
        <v>0</v>
      </c>
      <c r="CO39" s="93">
        <v>0</v>
      </c>
      <c r="CP39" s="93">
        <v>0</v>
      </c>
      <c r="CQ39" s="93">
        <v>0</v>
      </c>
      <c r="CR39" s="93">
        <v>0</v>
      </c>
      <c r="CS39" s="93">
        <v>0</v>
      </c>
      <c r="CT39" s="93">
        <v>0</v>
      </c>
      <c r="CU39" s="93">
        <v>0</v>
      </c>
      <c r="CV39" s="93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93">
        <v>0</v>
      </c>
      <c r="DE39" s="93">
        <v>0</v>
      </c>
      <c r="DF39" s="93">
        <v>0</v>
      </c>
      <c r="DG39" s="93">
        <v>0</v>
      </c>
      <c r="DH39" s="93">
        <v>0</v>
      </c>
      <c r="DI39" s="93">
        <v>0</v>
      </c>
      <c r="DJ39" s="93">
        <v>0</v>
      </c>
      <c r="DK39" s="93">
        <v>0</v>
      </c>
      <c r="DL39" s="93">
        <v>0</v>
      </c>
      <c r="DM39" s="93">
        <v>0</v>
      </c>
      <c r="DN39" s="93">
        <v>0</v>
      </c>
      <c r="DO39" s="93">
        <v>0</v>
      </c>
      <c r="DP39" s="93">
        <v>0</v>
      </c>
      <c r="DQ39" s="93">
        <v>0</v>
      </c>
      <c r="DR39" s="93">
        <v>0</v>
      </c>
      <c r="DS39" s="93">
        <v>0</v>
      </c>
      <c r="DT39" s="93">
        <v>0</v>
      </c>
      <c r="DU39" s="93">
        <v>0</v>
      </c>
      <c r="DV39" s="93">
        <v>0</v>
      </c>
      <c r="DW39" s="93">
        <v>0</v>
      </c>
      <c r="DX39" s="93">
        <v>0</v>
      </c>
      <c r="DY39" s="93">
        <v>0</v>
      </c>
      <c r="DZ39" s="93">
        <v>0</v>
      </c>
      <c r="EA39" s="93">
        <v>0</v>
      </c>
      <c r="EB39" s="93">
        <v>0</v>
      </c>
      <c r="EC39" s="93">
        <v>0</v>
      </c>
      <c r="ED39" s="93">
        <v>0</v>
      </c>
      <c r="EE39" s="93">
        <v>0</v>
      </c>
      <c r="EF39" s="93">
        <v>0</v>
      </c>
      <c r="EG39" s="93">
        <v>0</v>
      </c>
      <c r="EH39" s="93">
        <v>0</v>
      </c>
      <c r="EI39" s="93">
        <v>0</v>
      </c>
      <c r="EJ39" s="93">
        <v>0</v>
      </c>
      <c r="EK39" s="93">
        <v>0</v>
      </c>
      <c r="EL39" s="93">
        <v>0</v>
      </c>
      <c r="EM39" s="93">
        <v>0</v>
      </c>
      <c r="EN39" s="93">
        <v>0</v>
      </c>
      <c r="EO39" s="93">
        <v>0</v>
      </c>
      <c r="EP39" s="93">
        <v>0</v>
      </c>
      <c r="EQ39" s="93">
        <v>0</v>
      </c>
      <c r="ER39" s="93">
        <v>0</v>
      </c>
      <c r="ES39" s="93">
        <v>0</v>
      </c>
      <c r="ET39" s="93">
        <v>0</v>
      </c>
      <c r="EU39" s="93">
        <v>0</v>
      </c>
      <c r="EV39" s="93">
        <v>0</v>
      </c>
      <c r="EW39" s="93">
        <v>0</v>
      </c>
      <c r="EX39" s="93">
        <v>0</v>
      </c>
      <c r="EY39" s="93">
        <v>0</v>
      </c>
      <c r="EZ39" s="93">
        <v>0</v>
      </c>
      <c r="FA39" s="93">
        <v>0</v>
      </c>
      <c r="FB39" s="93">
        <v>0</v>
      </c>
      <c r="FC39" s="93">
        <v>0</v>
      </c>
      <c r="FD39" s="93">
        <v>0</v>
      </c>
      <c r="FE39" s="93">
        <v>0</v>
      </c>
      <c r="FF39" s="278">
        <f t="shared" si="8"/>
        <v>0</v>
      </c>
      <c r="FG39" s="278">
        <f t="shared" si="9"/>
        <v>0</v>
      </c>
      <c r="FH39" s="276">
        <f t="shared" si="11"/>
        <v>0</v>
      </c>
      <c r="FI39" s="276">
        <f t="shared" ref="FI39:FI68" si="12">SUM(M39,AF39,BY39,FH39)</f>
        <v>160</v>
      </c>
      <c r="FJ39" s="858"/>
      <c r="FK39" s="858"/>
      <c r="FL39" s="858"/>
      <c r="FM39" s="858"/>
      <c r="FN39" s="858"/>
      <c r="FO39" s="858"/>
      <c r="FP39" s="858"/>
      <c r="FQ39" s="858"/>
      <c r="FR39" s="858"/>
      <c r="FS39" s="858"/>
      <c r="FT39" s="858"/>
      <c r="FU39" s="858"/>
    </row>
    <row r="40" spans="1:177" ht="30" customHeight="1">
      <c r="A40" s="258" t="s">
        <v>1457</v>
      </c>
      <c r="B40" s="272" t="s">
        <v>457</v>
      </c>
      <c r="C40" s="272">
        <v>0</v>
      </c>
      <c r="D40" s="277">
        <v>0</v>
      </c>
      <c r="E40" s="272">
        <v>1</v>
      </c>
      <c r="F40" s="277">
        <v>0</v>
      </c>
      <c r="G40" s="272">
        <v>0</v>
      </c>
      <c r="H40" s="275">
        <v>0</v>
      </c>
      <c r="I40" s="272">
        <v>0</v>
      </c>
      <c r="J40" s="272">
        <v>0</v>
      </c>
      <c r="K40" s="273">
        <f t="shared" si="2"/>
        <v>1</v>
      </c>
      <c r="L40" s="273">
        <f t="shared" si="2"/>
        <v>0</v>
      </c>
      <c r="M40" s="274">
        <f t="shared" si="3"/>
        <v>1</v>
      </c>
      <c r="N40" s="272">
        <v>0</v>
      </c>
      <c r="O40" s="272">
        <v>0</v>
      </c>
      <c r="P40" s="272">
        <v>0</v>
      </c>
      <c r="Q40" s="272">
        <v>0</v>
      </c>
      <c r="R40" s="272">
        <v>0</v>
      </c>
      <c r="S40" s="275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3">
        <f t="shared" ref="AD40:AD67" si="13">+SUM(N40,P40,R40,T40,V40,X40,Z40,AB40)</f>
        <v>0</v>
      </c>
      <c r="AE40" s="273">
        <f t="shared" si="5"/>
        <v>0</v>
      </c>
      <c r="AF40" s="276">
        <f t="shared" si="6"/>
        <v>0</v>
      </c>
      <c r="AG40" s="93">
        <v>0</v>
      </c>
      <c r="AH40" s="280">
        <v>0</v>
      </c>
      <c r="AI40" s="280">
        <v>0</v>
      </c>
      <c r="AJ40" s="93">
        <v>0</v>
      </c>
      <c r="AK40" s="93">
        <v>0</v>
      </c>
      <c r="AL40" s="93">
        <v>0</v>
      </c>
      <c r="AM40" s="93">
        <v>0</v>
      </c>
      <c r="AN40" s="287">
        <v>0</v>
      </c>
      <c r="AO40" s="93">
        <v>0</v>
      </c>
      <c r="AP40" s="93">
        <v>0</v>
      </c>
      <c r="AQ40" s="93">
        <v>0</v>
      </c>
      <c r="AR40" s="287">
        <v>0</v>
      </c>
      <c r="AS40" s="93">
        <v>0</v>
      </c>
      <c r="AT40" s="93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287">
        <v>0</v>
      </c>
      <c r="BG40" s="93">
        <v>0</v>
      </c>
      <c r="BH40" s="93">
        <v>0</v>
      </c>
      <c r="BI40" s="277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287">
        <v>0</v>
      </c>
      <c r="BS40" s="93">
        <v>0</v>
      </c>
      <c r="BT40" s="287">
        <v>0</v>
      </c>
      <c r="BU40" s="93">
        <v>0</v>
      </c>
      <c r="BV40" s="93">
        <v>0</v>
      </c>
      <c r="BW40" s="278">
        <f t="shared" si="10"/>
        <v>0</v>
      </c>
      <c r="BX40" s="278">
        <f t="shared" si="0"/>
        <v>0</v>
      </c>
      <c r="BY40" s="276">
        <f t="shared" si="7"/>
        <v>0</v>
      </c>
      <c r="BZ40" s="93">
        <v>0</v>
      </c>
      <c r="CA40" s="93">
        <v>0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93">
        <v>0</v>
      </c>
      <c r="CH40" s="93">
        <v>0</v>
      </c>
      <c r="CI40" s="93">
        <v>0</v>
      </c>
      <c r="CJ40" s="93">
        <v>0</v>
      </c>
      <c r="CK40" s="93">
        <v>0</v>
      </c>
      <c r="CL40" s="93">
        <v>0</v>
      </c>
      <c r="CM40" s="93">
        <v>0</v>
      </c>
      <c r="CN40" s="93">
        <v>0</v>
      </c>
      <c r="CO40" s="93">
        <v>0</v>
      </c>
      <c r="CP40" s="93">
        <v>0</v>
      </c>
      <c r="CQ40" s="93">
        <v>0</v>
      </c>
      <c r="CR40" s="93">
        <v>0</v>
      </c>
      <c r="CS40" s="93">
        <v>0</v>
      </c>
      <c r="CT40" s="93">
        <v>0</v>
      </c>
      <c r="CU40" s="93">
        <v>0</v>
      </c>
      <c r="CV40" s="93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93">
        <v>0</v>
      </c>
      <c r="DE40" s="93">
        <v>0</v>
      </c>
      <c r="DF40" s="93">
        <v>0</v>
      </c>
      <c r="DG40" s="93">
        <v>0</v>
      </c>
      <c r="DH40" s="93">
        <v>0</v>
      </c>
      <c r="DI40" s="93">
        <v>0</v>
      </c>
      <c r="DJ40" s="93">
        <v>0</v>
      </c>
      <c r="DK40" s="93">
        <v>0</v>
      </c>
      <c r="DL40" s="93">
        <v>0</v>
      </c>
      <c r="DM40" s="93">
        <v>0</v>
      </c>
      <c r="DN40" s="93">
        <v>0</v>
      </c>
      <c r="DO40" s="93">
        <v>0</v>
      </c>
      <c r="DP40" s="93">
        <v>0</v>
      </c>
      <c r="DQ40" s="93">
        <v>0</v>
      </c>
      <c r="DR40" s="93">
        <v>0</v>
      </c>
      <c r="DS40" s="93">
        <v>0</v>
      </c>
      <c r="DT40" s="93">
        <v>0</v>
      </c>
      <c r="DU40" s="93">
        <v>0</v>
      </c>
      <c r="DV40" s="93">
        <v>0</v>
      </c>
      <c r="DW40" s="93">
        <v>0</v>
      </c>
      <c r="DX40" s="93">
        <v>0</v>
      </c>
      <c r="DY40" s="93">
        <v>0</v>
      </c>
      <c r="DZ40" s="93">
        <v>0</v>
      </c>
      <c r="EA40" s="93">
        <v>0</v>
      </c>
      <c r="EB40" s="93">
        <v>0</v>
      </c>
      <c r="EC40" s="93">
        <v>0</v>
      </c>
      <c r="ED40" s="93">
        <v>0</v>
      </c>
      <c r="EE40" s="93">
        <v>0</v>
      </c>
      <c r="EF40" s="93">
        <v>17</v>
      </c>
      <c r="EG40" s="93">
        <v>0</v>
      </c>
      <c r="EH40" s="93">
        <v>0</v>
      </c>
      <c r="EI40" s="93">
        <v>0</v>
      </c>
      <c r="EJ40" s="93">
        <v>0</v>
      </c>
      <c r="EK40" s="93">
        <v>0</v>
      </c>
      <c r="EL40" s="93">
        <v>0</v>
      </c>
      <c r="EM40" s="93">
        <v>0</v>
      </c>
      <c r="EN40" s="93">
        <v>0</v>
      </c>
      <c r="EO40" s="93">
        <v>0</v>
      </c>
      <c r="EP40" s="93">
        <v>1</v>
      </c>
      <c r="EQ40" s="93">
        <v>0</v>
      </c>
      <c r="ER40" s="93">
        <v>0</v>
      </c>
      <c r="ES40" s="93">
        <v>0</v>
      </c>
      <c r="ET40" s="93">
        <v>0</v>
      </c>
      <c r="EU40" s="93">
        <v>0</v>
      </c>
      <c r="EV40" s="93">
        <v>0</v>
      </c>
      <c r="EW40" s="93">
        <v>0</v>
      </c>
      <c r="EX40" s="93">
        <v>0</v>
      </c>
      <c r="EY40" s="93">
        <v>0</v>
      </c>
      <c r="EZ40" s="93">
        <v>0</v>
      </c>
      <c r="FA40" s="93">
        <v>0</v>
      </c>
      <c r="FB40" s="93">
        <v>0</v>
      </c>
      <c r="FC40" s="93">
        <v>0</v>
      </c>
      <c r="FD40" s="93">
        <v>0</v>
      </c>
      <c r="FE40" s="93">
        <v>0</v>
      </c>
      <c r="FF40" s="278">
        <f t="shared" si="8"/>
        <v>18</v>
      </c>
      <c r="FG40" s="278">
        <f t="shared" si="9"/>
        <v>0</v>
      </c>
      <c r="FH40" s="276">
        <f t="shared" si="11"/>
        <v>18</v>
      </c>
      <c r="FI40" s="276">
        <f t="shared" si="12"/>
        <v>19</v>
      </c>
      <c r="FJ40" s="858"/>
      <c r="FK40" s="858"/>
      <c r="FL40" s="858"/>
      <c r="FM40" s="858"/>
      <c r="FN40" s="858"/>
      <c r="FO40" s="858"/>
      <c r="FP40" s="858"/>
      <c r="FQ40" s="858"/>
      <c r="FR40" s="858"/>
      <c r="FS40" s="858"/>
      <c r="FT40" s="858"/>
      <c r="FU40" s="858"/>
    </row>
    <row r="41" spans="1:177" ht="30" customHeight="1">
      <c r="A41" s="258" t="s">
        <v>979</v>
      </c>
      <c r="B41" s="272" t="s">
        <v>457</v>
      </c>
      <c r="C41" s="279">
        <v>0</v>
      </c>
      <c r="D41" s="279">
        <v>1</v>
      </c>
      <c r="E41" s="279">
        <v>3</v>
      </c>
      <c r="F41" s="279">
        <v>0</v>
      </c>
      <c r="G41" s="279">
        <v>0</v>
      </c>
      <c r="H41" s="279">
        <v>0</v>
      </c>
      <c r="I41" s="279">
        <v>49</v>
      </c>
      <c r="J41" s="272">
        <v>0</v>
      </c>
      <c r="K41" s="273">
        <f>+SUM(C41,E41,G41,I41)</f>
        <v>52</v>
      </c>
      <c r="L41" s="273">
        <f>+SUM(D41,F41,H41,J41)</f>
        <v>1</v>
      </c>
      <c r="M41" s="274">
        <f>+SUM(K41:L41)</f>
        <v>53</v>
      </c>
      <c r="N41" s="272">
        <v>0</v>
      </c>
      <c r="O41" s="272">
        <v>0</v>
      </c>
      <c r="P41" s="272">
        <v>0</v>
      </c>
      <c r="Q41" s="272">
        <v>0</v>
      </c>
      <c r="R41" s="272">
        <v>0</v>
      </c>
      <c r="S41" s="275">
        <v>0</v>
      </c>
      <c r="T41" s="272">
        <v>0</v>
      </c>
      <c r="U41" s="272">
        <v>0</v>
      </c>
      <c r="V41" s="272">
        <v>0</v>
      </c>
      <c r="W41" s="272">
        <v>0</v>
      </c>
      <c r="X41" s="279">
        <v>0</v>
      </c>
      <c r="Y41" s="272">
        <v>4</v>
      </c>
      <c r="Z41" s="272">
        <v>0</v>
      </c>
      <c r="AA41" s="272">
        <v>0</v>
      </c>
      <c r="AB41" s="272">
        <v>0</v>
      </c>
      <c r="AC41" s="272">
        <v>0</v>
      </c>
      <c r="AD41" s="273">
        <f t="shared" si="13"/>
        <v>0</v>
      </c>
      <c r="AE41" s="273">
        <f t="shared" si="5"/>
        <v>4</v>
      </c>
      <c r="AF41" s="276">
        <f>+SUM(AD41:AE41)</f>
        <v>4</v>
      </c>
      <c r="AG41" s="93">
        <v>0</v>
      </c>
      <c r="AH41" s="280">
        <v>0</v>
      </c>
      <c r="AI41" s="280">
        <v>0</v>
      </c>
      <c r="AJ41" s="93">
        <v>0</v>
      </c>
      <c r="AK41" s="93">
        <v>0</v>
      </c>
      <c r="AL41" s="93">
        <v>0</v>
      </c>
      <c r="AM41" s="93">
        <v>0</v>
      </c>
      <c r="AN41" s="287">
        <v>0</v>
      </c>
      <c r="AO41" s="93">
        <v>0</v>
      </c>
      <c r="AP41" s="93">
        <v>0</v>
      </c>
      <c r="AQ41" s="93">
        <v>0</v>
      </c>
      <c r="AR41" s="287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287">
        <v>0</v>
      </c>
      <c r="BG41" s="93">
        <v>0</v>
      </c>
      <c r="BH41" s="93">
        <v>0</v>
      </c>
      <c r="BI41" s="277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287">
        <v>0</v>
      </c>
      <c r="BS41" s="93">
        <v>0</v>
      </c>
      <c r="BT41" s="287">
        <v>0</v>
      </c>
      <c r="BU41" s="93">
        <v>0</v>
      </c>
      <c r="BV41" s="93">
        <v>0</v>
      </c>
      <c r="BW41" s="278">
        <f>+SUM(AG41,AI41,AK41,AM41,AO41,AQ41,AS41,AU41,AW41,AY41,BA41,BC41,BE41,BG41,BI41,BK41,BM41,BO41,BQ41,BS41,BU41)</f>
        <v>0</v>
      </c>
      <c r="BX41" s="278">
        <f>+SUM(AH41,AJ41,AL41,AN41,AP41,AR41,AT41,AV41,AX41,AZ41,BB41,BD41,BF41,BH41,BJ41,BL41,BN41,BP41,BR41,BT41,BV41)</f>
        <v>0</v>
      </c>
      <c r="BY41" s="276">
        <f>+SUM(BW41:BX41)</f>
        <v>0</v>
      </c>
      <c r="BZ41" s="93">
        <v>0</v>
      </c>
      <c r="CA41" s="93">
        <v>0</v>
      </c>
      <c r="CB41" s="280">
        <v>0</v>
      </c>
      <c r="CC41" s="93">
        <v>0</v>
      </c>
      <c r="CD41" s="280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280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280">
        <v>0</v>
      </c>
      <c r="CU41" s="93">
        <v>0</v>
      </c>
      <c r="CV41" s="280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280">
        <v>0</v>
      </c>
      <c r="DG41" s="93">
        <v>0</v>
      </c>
      <c r="DH41" s="280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280">
        <v>0</v>
      </c>
      <c r="EG41" s="93">
        <v>0</v>
      </c>
      <c r="EH41" s="93">
        <v>0</v>
      </c>
      <c r="EI41" s="93">
        <v>0</v>
      </c>
      <c r="EJ41" s="280">
        <v>0</v>
      </c>
      <c r="EK41" s="93">
        <v>0</v>
      </c>
      <c r="EL41" s="93">
        <v>0</v>
      </c>
      <c r="EM41" s="93">
        <v>0</v>
      </c>
      <c r="EN41" s="280">
        <v>0</v>
      </c>
      <c r="EO41" s="93">
        <v>0</v>
      </c>
      <c r="EP41" s="280">
        <v>0</v>
      </c>
      <c r="EQ41" s="93">
        <v>0</v>
      </c>
      <c r="ER41" s="93">
        <v>0</v>
      </c>
      <c r="ES41" s="93">
        <v>0</v>
      </c>
      <c r="ET41" s="93">
        <v>0</v>
      </c>
      <c r="EU41" s="93">
        <v>0</v>
      </c>
      <c r="EV41" s="93">
        <v>0</v>
      </c>
      <c r="EW41" s="93">
        <v>0</v>
      </c>
      <c r="EX41" s="93">
        <v>0</v>
      </c>
      <c r="EY41" s="93">
        <v>0</v>
      </c>
      <c r="EZ41" s="93">
        <v>0</v>
      </c>
      <c r="FA41" s="93">
        <v>0</v>
      </c>
      <c r="FB41" s="93">
        <v>0</v>
      </c>
      <c r="FC41" s="93">
        <v>0</v>
      </c>
      <c r="FD41" s="93">
        <v>0</v>
      </c>
      <c r="FE41" s="93">
        <v>0</v>
      </c>
      <c r="FF41" s="278">
        <f t="shared" si="8"/>
        <v>0</v>
      </c>
      <c r="FG41" s="278">
        <f t="shared" si="9"/>
        <v>0</v>
      </c>
      <c r="FH41" s="276">
        <f>+SUM(FF41:FG41)</f>
        <v>0</v>
      </c>
      <c r="FI41" s="276">
        <f t="shared" si="12"/>
        <v>57</v>
      </c>
      <c r="FJ41" s="858"/>
      <c r="FK41" s="858"/>
      <c r="FL41" s="858"/>
      <c r="FM41" s="858"/>
      <c r="FN41" s="858"/>
      <c r="FO41" s="858"/>
      <c r="FP41" s="858"/>
      <c r="FQ41" s="858"/>
      <c r="FR41" s="858"/>
      <c r="FS41" s="858"/>
      <c r="FT41" s="858"/>
      <c r="FU41" s="858"/>
    </row>
    <row r="42" spans="1:177" ht="30" customHeight="1">
      <c r="A42" s="261" t="s">
        <v>1779</v>
      </c>
      <c r="B42" s="272" t="s">
        <v>457</v>
      </c>
      <c r="C42" s="281">
        <v>0</v>
      </c>
      <c r="D42" s="281">
        <v>0</v>
      </c>
      <c r="E42" s="281">
        <v>0</v>
      </c>
      <c r="F42" s="281">
        <v>0</v>
      </c>
      <c r="G42" s="281">
        <v>0</v>
      </c>
      <c r="H42" s="281">
        <v>0</v>
      </c>
      <c r="I42" s="281">
        <v>0</v>
      </c>
      <c r="J42" s="281">
        <v>0</v>
      </c>
      <c r="K42" s="283">
        <f>+SUM(C42,E42,G42,I42)</f>
        <v>0</v>
      </c>
      <c r="L42" s="283">
        <f>+SUM(D42,F42,H42,J42)</f>
        <v>0</v>
      </c>
      <c r="M42" s="284">
        <f>+SUM(K42:L42)</f>
        <v>0</v>
      </c>
      <c r="N42" s="281"/>
      <c r="O42" s="282"/>
      <c r="P42" s="281"/>
      <c r="Q42" s="282"/>
      <c r="R42" s="281"/>
      <c r="S42" s="282"/>
      <c r="T42" s="281">
        <v>0</v>
      </c>
      <c r="U42" s="281">
        <v>0</v>
      </c>
      <c r="V42" s="281">
        <v>0</v>
      </c>
      <c r="W42" s="281">
        <v>0</v>
      </c>
      <c r="X42" s="281">
        <v>0</v>
      </c>
      <c r="Y42" s="281">
        <v>0</v>
      </c>
      <c r="Z42" s="281">
        <v>0</v>
      </c>
      <c r="AA42" s="281">
        <v>0</v>
      </c>
      <c r="AB42" s="281">
        <v>0</v>
      </c>
      <c r="AC42" s="281">
        <v>0</v>
      </c>
      <c r="AD42" s="273">
        <f t="shared" si="13"/>
        <v>0</v>
      </c>
      <c r="AE42" s="273">
        <f t="shared" si="5"/>
        <v>0</v>
      </c>
      <c r="AF42" s="285">
        <f>+SUM(AD42:AE42)</f>
        <v>0</v>
      </c>
      <c r="AG42" s="286">
        <v>0</v>
      </c>
      <c r="AH42" s="286">
        <v>0</v>
      </c>
      <c r="AI42" s="286">
        <v>0</v>
      </c>
      <c r="AJ42" s="286">
        <v>0</v>
      </c>
      <c r="AK42" s="286">
        <v>0</v>
      </c>
      <c r="AL42" s="286">
        <v>0</v>
      </c>
      <c r="AM42" s="286">
        <v>0</v>
      </c>
      <c r="AN42" s="286">
        <v>16</v>
      </c>
      <c r="AO42" s="286">
        <v>0</v>
      </c>
      <c r="AP42" s="286">
        <v>0</v>
      </c>
      <c r="AQ42" s="286">
        <v>0</v>
      </c>
      <c r="AR42" s="287">
        <v>0</v>
      </c>
      <c r="AS42" s="286">
        <v>0</v>
      </c>
      <c r="AT42" s="286">
        <v>0</v>
      </c>
      <c r="AU42" s="286">
        <v>0</v>
      </c>
      <c r="AV42" s="93">
        <v>0</v>
      </c>
      <c r="AW42" s="286">
        <v>0</v>
      </c>
      <c r="AX42" s="286">
        <v>0</v>
      </c>
      <c r="AY42" s="286">
        <v>0</v>
      </c>
      <c r="AZ42" s="93">
        <v>0</v>
      </c>
      <c r="BA42" s="286">
        <v>0</v>
      </c>
      <c r="BB42" s="286">
        <v>0</v>
      </c>
      <c r="BC42" s="286">
        <v>0</v>
      </c>
      <c r="BD42" s="93">
        <v>0</v>
      </c>
      <c r="BE42" s="286">
        <v>0</v>
      </c>
      <c r="BF42" s="286">
        <v>0</v>
      </c>
      <c r="BG42" s="286">
        <v>0</v>
      </c>
      <c r="BH42" s="93">
        <v>0</v>
      </c>
      <c r="BI42" s="286">
        <v>0</v>
      </c>
      <c r="BJ42" s="286">
        <v>0</v>
      </c>
      <c r="BK42" s="286">
        <v>0</v>
      </c>
      <c r="BL42" s="93">
        <v>0</v>
      </c>
      <c r="BM42" s="286">
        <v>0</v>
      </c>
      <c r="BN42" s="286">
        <v>0</v>
      </c>
      <c r="BO42" s="286">
        <v>0</v>
      </c>
      <c r="BP42" s="93">
        <v>0</v>
      </c>
      <c r="BQ42" s="286">
        <v>0</v>
      </c>
      <c r="BR42" s="286">
        <v>0</v>
      </c>
      <c r="BS42" s="286">
        <v>0</v>
      </c>
      <c r="BT42" s="287">
        <v>0</v>
      </c>
      <c r="BU42" s="286">
        <v>0</v>
      </c>
      <c r="BV42" s="93">
        <v>0</v>
      </c>
      <c r="BW42" s="288">
        <f>+SUM(AG42,AI42,AK42,AM42,AO42,AQ42,AS42,AU42,AW42,AY42,BA42,BC42,BE42,BG42,BI42,BK42,BM42,BO42,BQ42,BS42,BU42)</f>
        <v>0</v>
      </c>
      <c r="BX42" s="288">
        <f>+SUM(AH42,AJ42,AL42,AN42,AP42,AR42,AT42,AV42,AX42,AZ42,BB42,BD42,BF42,BH42,BJ42,BL42,BN42,BP42,BR42,BT42,BV42)</f>
        <v>16</v>
      </c>
      <c r="BY42" s="285">
        <f>+SUM(BW42:BX42)</f>
        <v>16</v>
      </c>
      <c r="BZ42" s="287"/>
      <c r="CA42" s="287"/>
      <c r="CB42" s="286"/>
      <c r="CC42" s="287"/>
      <c r="CD42" s="286"/>
      <c r="CE42" s="287"/>
      <c r="CF42" s="286"/>
      <c r="CG42" s="287"/>
      <c r="CH42" s="286"/>
      <c r="CI42" s="287"/>
      <c r="CJ42" s="286"/>
      <c r="CK42" s="287"/>
      <c r="CL42" s="287"/>
      <c r="CM42" s="287"/>
      <c r="CN42" s="286"/>
      <c r="CO42" s="287"/>
      <c r="CP42" s="286"/>
      <c r="CQ42" s="287"/>
      <c r="CR42" s="287"/>
      <c r="CS42" s="287"/>
      <c r="CT42" s="286"/>
      <c r="CU42" s="287"/>
      <c r="CV42" s="286"/>
      <c r="CW42" s="287"/>
      <c r="CX42" s="287"/>
      <c r="CY42" s="287"/>
      <c r="CZ42" s="286"/>
      <c r="DA42" s="287"/>
      <c r="DB42" s="286"/>
      <c r="DC42" s="287"/>
      <c r="DD42" s="287"/>
      <c r="DE42" s="287"/>
      <c r="DF42" s="286"/>
      <c r="DG42" s="287"/>
      <c r="DH42" s="286"/>
      <c r="DI42" s="287"/>
      <c r="DJ42" s="287"/>
      <c r="DK42" s="287"/>
      <c r="DL42" s="286"/>
      <c r="DM42" s="287"/>
      <c r="DN42" s="286"/>
      <c r="DO42" s="287"/>
      <c r="DP42" s="287"/>
      <c r="DQ42" s="287"/>
      <c r="DR42" s="286"/>
      <c r="DS42" s="287"/>
      <c r="DT42" s="286"/>
      <c r="DU42" s="287"/>
      <c r="DV42" s="287"/>
      <c r="DW42" s="287"/>
      <c r="DX42" s="286"/>
      <c r="DY42" s="287"/>
      <c r="DZ42" s="286"/>
      <c r="EA42" s="287"/>
      <c r="EB42" s="286"/>
      <c r="EC42" s="287"/>
      <c r="ED42" s="286"/>
      <c r="EE42" s="287"/>
      <c r="EF42" s="286"/>
      <c r="EG42" s="287"/>
      <c r="EH42" s="287"/>
      <c r="EI42" s="287"/>
      <c r="EJ42" s="286"/>
      <c r="EK42" s="287"/>
      <c r="EL42" s="286"/>
      <c r="EM42" s="287"/>
      <c r="EN42" s="286"/>
      <c r="EO42" s="287"/>
      <c r="EP42" s="286"/>
      <c r="EQ42" s="287"/>
      <c r="ER42" s="286"/>
      <c r="ES42" s="287"/>
      <c r="ET42" s="287"/>
      <c r="EU42" s="287"/>
      <c r="EV42" s="286">
        <v>0</v>
      </c>
      <c r="EW42" s="286">
        <v>0</v>
      </c>
      <c r="EX42" s="286">
        <v>0</v>
      </c>
      <c r="EY42" s="286">
        <v>0</v>
      </c>
      <c r="EZ42" s="286">
        <v>0</v>
      </c>
      <c r="FA42" s="286">
        <v>0</v>
      </c>
      <c r="FB42" s="286">
        <v>0</v>
      </c>
      <c r="FC42" s="286">
        <v>0</v>
      </c>
      <c r="FD42" s="286">
        <v>0</v>
      </c>
      <c r="FE42" s="286">
        <v>0</v>
      </c>
      <c r="FF42" s="288">
        <f>+SUM(BZ42,CB42,CD42,CF42,CH42,CJ42,CL42,CN42,CP42,CR42,CT42,CV42,CX42,CZ42,DB42,DD42,DF42,DH42,DJ42,DL42,DN42,DP42,DR42,DT42,DV42,DX42,DZ42,EB42,ED42,EF42,EH42,EJ42,EL42,EN42,EP42,ER42,ET42,EV42,EX42,EZ42)</f>
        <v>0</v>
      </c>
      <c r="FG42" s="288">
        <f>SUM(CA42,CC42,CE42,CG42,CI42,CK42,CM42,CO42,CQ42,CS42,CU42,CW42,CY42,DA42,DC42,DE42,DG42,DI42,DK42,DM42,DO42,DQ42,DS42,DU42,DW42,DY42,EA42,EC42,EE42,EG42,EI42,EK42,EM42,EO42,EQ42,ES42,EU42,EW42,EY42,FE42)</f>
        <v>0</v>
      </c>
      <c r="FH42" s="285">
        <f>+SUM(FF42:FG42)</f>
        <v>0</v>
      </c>
      <c r="FI42" s="276">
        <f t="shared" si="12"/>
        <v>16</v>
      </c>
      <c r="FJ42" s="858"/>
      <c r="FK42" s="858"/>
      <c r="FL42" s="858"/>
      <c r="FM42" s="858"/>
      <c r="FN42" s="858"/>
      <c r="FO42" s="858"/>
      <c r="FP42" s="858"/>
      <c r="FQ42" s="858"/>
      <c r="FR42" s="858"/>
      <c r="FS42" s="858"/>
      <c r="FT42" s="858"/>
      <c r="FU42" s="858"/>
    </row>
    <row r="43" spans="1:177" ht="30" customHeight="1">
      <c r="A43" s="258" t="s">
        <v>746</v>
      </c>
      <c r="B43" s="272" t="s">
        <v>457</v>
      </c>
      <c r="C43" s="272">
        <v>0</v>
      </c>
      <c r="D43" s="277">
        <v>2</v>
      </c>
      <c r="E43" s="272">
        <v>0</v>
      </c>
      <c r="F43" s="277">
        <v>2</v>
      </c>
      <c r="G43" s="272">
        <v>0</v>
      </c>
      <c r="H43" s="279">
        <v>0</v>
      </c>
      <c r="I43" s="272">
        <v>1</v>
      </c>
      <c r="J43" s="272">
        <v>0</v>
      </c>
      <c r="K43" s="273">
        <f t="shared" si="2"/>
        <v>1</v>
      </c>
      <c r="L43" s="273">
        <f t="shared" si="2"/>
        <v>4</v>
      </c>
      <c r="M43" s="274">
        <f t="shared" si="3"/>
        <v>5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5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81">
        <v>0</v>
      </c>
      <c r="Z43" s="272">
        <v>0</v>
      </c>
      <c r="AA43" s="272">
        <v>0</v>
      </c>
      <c r="AB43" s="272">
        <v>0</v>
      </c>
      <c r="AC43" s="272">
        <v>0</v>
      </c>
      <c r="AD43" s="273">
        <f t="shared" si="13"/>
        <v>0</v>
      </c>
      <c r="AE43" s="273">
        <f t="shared" si="5"/>
        <v>0</v>
      </c>
      <c r="AF43" s="276">
        <f t="shared" si="6"/>
        <v>0</v>
      </c>
      <c r="AG43" s="93">
        <v>0</v>
      </c>
      <c r="AH43" s="280">
        <v>0</v>
      </c>
      <c r="AI43" s="280">
        <v>0</v>
      </c>
      <c r="AJ43" s="93">
        <v>0</v>
      </c>
      <c r="AK43" s="93">
        <v>0</v>
      </c>
      <c r="AL43" s="93">
        <v>0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287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287">
        <v>0</v>
      </c>
      <c r="BG43" s="93">
        <v>0</v>
      </c>
      <c r="BH43" s="93">
        <v>0</v>
      </c>
      <c r="BI43" s="93">
        <v>1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287">
        <v>0</v>
      </c>
      <c r="BS43" s="93">
        <v>0</v>
      </c>
      <c r="BT43" s="287">
        <v>0</v>
      </c>
      <c r="BU43" s="93">
        <v>0</v>
      </c>
      <c r="BV43" s="93">
        <v>0</v>
      </c>
      <c r="BW43" s="278">
        <f t="shared" si="10"/>
        <v>1</v>
      </c>
      <c r="BX43" s="278">
        <f t="shared" si="0"/>
        <v>0</v>
      </c>
      <c r="BY43" s="276">
        <f t="shared" si="7"/>
        <v>1</v>
      </c>
      <c r="BZ43" s="93">
        <v>0</v>
      </c>
      <c r="CA43" s="93">
        <v>0</v>
      </c>
      <c r="CB43" s="93">
        <v>0</v>
      </c>
      <c r="CC43" s="93">
        <v>0</v>
      </c>
      <c r="CD43" s="93">
        <v>0</v>
      </c>
      <c r="CE43" s="93">
        <v>0</v>
      </c>
      <c r="CF43" s="93">
        <v>0</v>
      </c>
      <c r="CG43" s="93">
        <v>0</v>
      </c>
      <c r="CH43" s="93">
        <v>0</v>
      </c>
      <c r="CI43" s="93">
        <v>0</v>
      </c>
      <c r="CJ43" s="93">
        <v>0</v>
      </c>
      <c r="CK43" s="93">
        <v>0</v>
      </c>
      <c r="CL43" s="93">
        <v>0</v>
      </c>
      <c r="CM43" s="93">
        <v>0</v>
      </c>
      <c r="CN43" s="93">
        <v>0</v>
      </c>
      <c r="CO43" s="93">
        <v>0</v>
      </c>
      <c r="CP43" s="93">
        <v>0</v>
      </c>
      <c r="CQ43" s="93">
        <v>0</v>
      </c>
      <c r="CR43" s="93">
        <v>0</v>
      </c>
      <c r="CS43" s="93">
        <v>0</v>
      </c>
      <c r="CT43" s="93">
        <v>0</v>
      </c>
      <c r="CU43" s="93">
        <v>0</v>
      </c>
      <c r="CV43" s="93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93">
        <v>0</v>
      </c>
      <c r="DE43" s="93">
        <v>0</v>
      </c>
      <c r="DF43" s="93">
        <v>0</v>
      </c>
      <c r="DG43" s="93">
        <v>0</v>
      </c>
      <c r="DH43" s="93">
        <v>0</v>
      </c>
      <c r="DI43" s="93">
        <v>0</v>
      </c>
      <c r="DJ43" s="93">
        <v>0</v>
      </c>
      <c r="DK43" s="93">
        <v>0</v>
      </c>
      <c r="DL43" s="93">
        <v>0</v>
      </c>
      <c r="DM43" s="93">
        <v>0</v>
      </c>
      <c r="DN43" s="93">
        <v>0</v>
      </c>
      <c r="DO43" s="93">
        <v>0</v>
      </c>
      <c r="DP43" s="93">
        <v>0</v>
      </c>
      <c r="DQ43" s="93">
        <v>0</v>
      </c>
      <c r="DR43" s="93">
        <v>0</v>
      </c>
      <c r="DS43" s="93">
        <v>0</v>
      </c>
      <c r="DT43" s="93">
        <v>0</v>
      </c>
      <c r="DU43" s="93">
        <v>0</v>
      </c>
      <c r="DV43" s="93">
        <v>0</v>
      </c>
      <c r="DW43" s="93">
        <v>0</v>
      </c>
      <c r="DX43" s="93">
        <v>0</v>
      </c>
      <c r="DY43" s="93">
        <v>0</v>
      </c>
      <c r="DZ43" s="93">
        <v>0</v>
      </c>
      <c r="EA43" s="93">
        <v>0</v>
      </c>
      <c r="EB43" s="93">
        <v>0</v>
      </c>
      <c r="EC43" s="93">
        <v>0</v>
      </c>
      <c r="ED43" s="93">
        <v>0</v>
      </c>
      <c r="EE43" s="93">
        <v>0</v>
      </c>
      <c r="EF43" s="93">
        <v>0</v>
      </c>
      <c r="EG43" s="93">
        <v>0</v>
      </c>
      <c r="EH43" s="93">
        <v>0</v>
      </c>
      <c r="EI43" s="93">
        <v>0</v>
      </c>
      <c r="EJ43" s="93">
        <v>0</v>
      </c>
      <c r="EK43" s="93">
        <v>0</v>
      </c>
      <c r="EL43" s="93">
        <v>0</v>
      </c>
      <c r="EM43" s="93">
        <v>1</v>
      </c>
      <c r="EN43" s="93">
        <v>0</v>
      </c>
      <c r="EO43" s="93">
        <v>0</v>
      </c>
      <c r="EP43" s="93">
        <v>0</v>
      </c>
      <c r="EQ43" s="93">
        <v>0</v>
      </c>
      <c r="ER43" s="93">
        <v>0</v>
      </c>
      <c r="ES43" s="93">
        <v>0</v>
      </c>
      <c r="ET43" s="93">
        <v>0</v>
      </c>
      <c r="EU43" s="93">
        <v>0</v>
      </c>
      <c r="EV43" s="93">
        <v>0</v>
      </c>
      <c r="EW43" s="93">
        <v>0</v>
      </c>
      <c r="EX43" s="93">
        <v>0</v>
      </c>
      <c r="EY43" s="93">
        <v>0</v>
      </c>
      <c r="EZ43" s="93">
        <v>0</v>
      </c>
      <c r="FA43" s="93">
        <v>0</v>
      </c>
      <c r="FB43" s="93">
        <v>0</v>
      </c>
      <c r="FC43" s="93">
        <v>0</v>
      </c>
      <c r="FD43" s="93">
        <v>0</v>
      </c>
      <c r="FE43" s="93">
        <v>0</v>
      </c>
      <c r="FF43" s="278">
        <f t="shared" si="8"/>
        <v>0</v>
      </c>
      <c r="FG43" s="278">
        <f t="shared" si="9"/>
        <v>1</v>
      </c>
      <c r="FH43" s="276">
        <f t="shared" si="11"/>
        <v>1</v>
      </c>
      <c r="FI43" s="276">
        <f t="shared" si="12"/>
        <v>7</v>
      </c>
      <c r="FJ43" s="858"/>
      <c r="FK43" s="858"/>
      <c r="FL43" s="858"/>
      <c r="FM43" s="858"/>
      <c r="FN43" s="858"/>
      <c r="FO43" s="858"/>
      <c r="FP43" s="858"/>
      <c r="FQ43" s="858"/>
      <c r="FR43" s="858"/>
      <c r="FS43" s="858"/>
      <c r="FT43" s="858"/>
      <c r="FU43" s="858"/>
    </row>
    <row r="44" spans="1:177" ht="30" customHeight="1">
      <c r="A44" s="261" t="s">
        <v>1773</v>
      </c>
      <c r="B44" s="272" t="s">
        <v>457</v>
      </c>
      <c r="C44" s="281">
        <v>0</v>
      </c>
      <c r="D44" s="282">
        <v>0</v>
      </c>
      <c r="E44" s="281">
        <v>0</v>
      </c>
      <c r="F44" s="282">
        <v>1</v>
      </c>
      <c r="G44" s="281">
        <v>0</v>
      </c>
      <c r="H44" s="386">
        <v>0</v>
      </c>
      <c r="I44" s="281">
        <v>0</v>
      </c>
      <c r="J44" s="272">
        <v>0</v>
      </c>
      <c r="K44" s="283">
        <f>+SUM(C44,E44,G44,I44)</f>
        <v>0</v>
      </c>
      <c r="L44" s="283">
        <f>+SUM(D44,F44,H44,J44)</f>
        <v>1</v>
      </c>
      <c r="M44" s="284">
        <f>+SUM(K44:L44)</f>
        <v>1</v>
      </c>
      <c r="N44" s="281"/>
      <c r="O44" s="282"/>
      <c r="P44" s="281"/>
      <c r="Q44" s="282"/>
      <c r="R44" s="281"/>
      <c r="S44" s="282"/>
      <c r="T44" s="281">
        <v>0</v>
      </c>
      <c r="U44" s="282">
        <v>0</v>
      </c>
      <c r="V44" s="281">
        <v>0</v>
      </c>
      <c r="W44" s="282">
        <v>0</v>
      </c>
      <c r="X44" s="281">
        <v>0</v>
      </c>
      <c r="Y44" s="281">
        <v>0</v>
      </c>
      <c r="Z44" s="281">
        <v>0</v>
      </c>
      <c r="AA44" s="282">
        <v>0</v>
      </c>
      <c r="AB44" s="281">
        <v>0</v>
      </c>
      <c r="AC44" s="282">
        <v>0</v>
      </c>
      <c r="AD44" s="273">
        <f t="shared" si="13"/>
        <v>0</v>
      </c>
      <c r="AE44" s="273">
        <f t="shared" si="5"/>
        <v>0</v>
      </c>
      <c r="AF44" s="276">
        <f>+SUM(AD44:AE44)</f>
        <v>0</v>
      </c>
      <c r="AG44" s="286"/>
      <c r="AH44" s="280">
        <v>0</v>
      </c>
      <c r="AI44" s="286"/>
      <c r="AJ44" s="93">
        <v>0</v>
      </c>
      <c r="AK44" s="286"/>
      <c r="AL44" s="93">
        <v>0</v>
      </c>
      <c r="AM44" s="286">
        <v>0</v>
      </c>
      <c r="AN44" s="93">
        <v>0</v>
      </c>
      <c r="AO44" s="286">
        <v>0</v>
      </c>
      <c r="AP44" s="93">
        <v>0</v>
      </c>
      <c r="AQ44" s="286">
        <v>0</v>
      </c>
      <c r="AR44" s="287">
        <v>0</v>
      </c>
      <c r="AS44" s="286">
        <v>0</v>
      </c>
      <c r="AT44" s="93">
        <v>0</v>
      </c>
      <c r="AU44" s="286">
        <v>0</v>
      </c>
      <c r="AV44" s="93">
        <v>0</v>
      </c>
      <c r="AW44" s="286">
        <v>0</v>
      </c>
      <c r="AX44" s="93">
        <v>0</v>
      </c>
      <c r="AY44" s="286">
        <v>0</v>
      </c>
      <c r="AZ44" s="93">
        <v>0</v>
      </c>
      <c r="BA44" s="286">
        <v>0</v>
      </c>
      <c r="BB44" s="93">
        <v>0</v>
      </c>
      <c r="BC44" s="286">
        <v>0</v>
      </c>
      <c r="BD44" s="93">
        <v>0</v>
      </c>
      <c r="BE44" s="286">
        <v>0</v>
      </c>
      <c r="BF44" s="287">
        <v>0</v>
      </c>
      <c r="BG44" s="286">
        <v>0</v>
      </c>
      <c r="BH44" s="93">
        <v>0</v>
      </c>
      <c r="BI44" s="286">
        <v>0</v>
      </c>
      <c r="BJ44" s="93">
        <v>0</v>
      </c>
      <c r="BK44" s="286">
        <v>0</v>
      </c>
      <c r="BL44" s="93">
        <v>0</v>
      </c>
      <c r="BM44" s="286">
        <v>0</v>
      </c>
      <c r="BN44" s="93">
        <v>0</v>
      </c>
      <c r="BO44" s="286">
        <v>0</v>
      </c>
      <c r="BP44" s="93">
        <v>0</v>
      </c>
      <c r="BQ44" s="286">
        <v>0</v>
      </c>
      <c r="BR44" s="287">
        <v>0</v>
      </c>
      <c r="BS44" s="286">
        <v>0</v>
      </c>
      <c r="BT44" s="287">
        <v>0</v>
      </c>
      <c r="BU44" s="286">
        <v>0</v>
      </c>
      <c r="BV44" s="93">
        <v>0</v>
      </c>
      <c r="BW44" s="288">
        <f>+SUM(AG44,AI44,AK44,AM44,AO44,AQ44,AS44,AU44,AW44,AY44,BA44,BC44,BE44,BG44,BI44,BK44,BM44,BO44,BQ44,BS44,BU44)</f>
        <v>0</v>
      </c>
      <c r="BX44" s="288">
        <f>+SUM(AH44,AJ44,AL44,AN44,AP44,AR44,AT44,AV44,AX44,AZ44,BB44,BD44,BF44,BH44,BJ44,BL44,BN44,BP44,BR44,BT44,BV44)</f>
        <v>0</v>
      </c>
      <c r="BY44" s="285">
        <f>+SUM(BW44:BX44)</f>
        <v>0</v>
      </c>
      <c r="BZ44" s="287"/>
      <c r="CA44" s="287"/>
      <c r="CB44" s="286"/>
      <c r="CC44" s="287"/>
      <c r="CD44" s="286"/>
      <c r="CE44" s="287"/>
      <c r="CF44" s="286"/>
      <c r="CG44" s="287"/>
      <c r="CH44" s="286"/>
      <c r="CI44" s="287"/>
      <c r="CJ44" s="286"/>
      <c r="CK44" s="287"/>
      <c r="CL44" s="287"/>
      <c r="CM44" s="287"/>
      <c r="CN44" s="286"/>
      <c r="CO44" s="287"/>
      <c r="CP44" s="286"/>
      <c r="CQ44" s="287"/>
      <c r="CR44" s="287"/>
      <c r="CS44" s="287"/>
      <c r="CT44" s="286"/>
      <c r="CU44" s="287"/>
      <c r="CV44" s="286"/>
      <c r="CW44" s="287"/>
      <c r="CX44" s="287"/>
      <c r="CY44" s="287"/>
      <c r="CZ44" s="286"/>
      <c r="DA44" s="287"/>
      <c r="DB44" s="286"/>
      <c r="DC44" s="287"/>
      <c r="DD44" s="287"/>
      <c r="DE44" s="287"/>
      <c r="DF44" s="286"/>
      <c r="DG44" s="287"/>
      <c r="DH44" s="286"/>
      <c r="DI44" s="287"/>
      <c r="DJ44" s="287"/>
      <c r="DK44" s="287"/>
      <c r="DL44" s="286"/>
      <c r="DM44" s="287"/>
      <c r="DN44" s="286"/>
      <c r="DO44" s="287"/>
      <c r="DP44" s="287"/>
      <c r="DQ44" s="287"/>
      <c r="DR44" s="286"/>
      <c r="DS44" s="287"/>
      <c r="DT44" s="286"/>
      <c r="DU44" s="287"/>
      <c r="DV44" s="287">
        <v>0</v>
      </c>
      <c r="DW44" s="287">
        <v>0</v>
      </c>
      <c r="DX44" s="286">
        <v>0</v>
      </c>
      <c r="DY44" s="287">
        <v>0</v>
      </c>
      <c r="DZ44" s="286">
        <v>0</v>
      </c>
      <c r="EA44" s="287">
        <v>0</v>
      </c>
      <c r="EB44" s="286">
        <v>0</v>
      </c>
      <c r="EC44" s="287">
        <v>0</v>
      </c>
      <c r="ED44" s="286">
        <v>0</v>
      </c>
      <c r="EE44" s="287">
        <v>0</v>
      </c>
      <c r="EF44" s="286">
        <v>0</v>
      </c>
      <c r="EG44" s="287">
        <v>0</v>
      </c>
      <c r="EH44" s="287">
        <v>0</v>
      </c>
      <c r="EI44" s="287">
        <v>0</v>
      </c>
      <c r="EJ44" s="286">
        <v>0</v>
      </c>
      <c r="EK44" s="287">
        <v>0</v>
      </c>
      <c r="EL44" s="286">
        <v>0</v>
      </c>
      <c r="EM44" s="287">
        <v>0</v>
      </c>
      <c r="EN44" s="286">
        <v>0</v>
      </c>
      <c r="EO44" s="287">
        <v>0</v>
      </c>
      <c r="EP44" s="286">
        <v>0</v>
      </c>
      <c r="EQ44" s="287">
        <v>0</v>
      </c>
      <c r="ER44" s="286">
        <v>0</v>
      </c>
      <c r="ES44" s="287">
        <v>0</v>
      </c>
      <c r="ET44" s="287">
        <v>0</v>
      </c>
      <c r="EU44" s="287">
        <v>0</v>
      </c>
      <c r="EV44" s="286">
        <v>0</v>
      </c>
      <c r="EW44" s="287">
        <v>0</v>
      </c>
      <c r="EX44" s="286">
        <v>0</v>
      </c>
      <c r="EY44" s="287">
        <v>0</v>
      </c>
      <c r="EZ44" s="286">
        <v>0</v>
      </c>
      <c r="FA44" s="287">
        <v>0</v>
      </c>
      <c r="FB44" s="287">
        <v>0</v>
      </c>
      <c r="FC44" s="287">
        <v>0</v>
      </c>
      <c r="FD44" s="287">
        <v>0</v>
      </c>
      <c r="FE44" s="287">
        <v>0</v>
      </c>
      <c r="FF44" s="288">
        <f>+SUM(BZ44,CB44,CD44,CF44,CH44,CJ44,CL44,CN44,CP44,CR44,CT44,CV44,CX44,CZ44,DB44,DD44,DF44,DH44,DJ44,DL44,DN44,DP44,DR44,DT44,DV44,DX44,DZ44,EB44,ED44,EF44,EH44,EJ44,EL44,EN44,EP44,ER44,ET44,EV44,EX44,EZ44)</f>
        <v>0</v>
      </c>
      <c r="FG44" s="288">
        <f>SUM(CA44,CC44,CE44,CG44,CI44,CK44,CM44,CO44,CQ44,CS44,CU44,CW44,CY44,DA44,DC44,DE44,DG44,DI44,DK44,DM44,DO44,DQ44,DS44,DU44,DW44,DY44,EA44,EC44,EE44,EG44,EI44,EK44,EM44,EO44,EQ44,ES44,EU44,EW44,EY44,FE44)</f>
        <v>0</v>
      </c>
      <c r="FH44" s="285">
        <f>+SUM(FF44:FG44)</f>
        <v>0</v>
      </c>
      <c r="FI44" s="285">
        <f>SUM(M44,AF44,BY44,FH44)</f>
        <v>1</v>
      </c>
      <c r="FJ44" s="858"/>
      <c r="FK44" s="858"/>
      <c r="FL44" s="858"/>
      <c r="FM44" s="858"/>
      <c r="FN44" s="858"/>
      <c r="FO44" s="858"/>
      <c r="FP44" s="858"/>
      <c r="FQ44" s="858"/>
      <c r="FR44" s="858"/>
      <c r="FS44" s="858"/>
      <c r="FT44" s="858"/>
      <c r="FU44" s="858"/>
    </row>
    <row r="45" spans="1:177" ht="30" customHeight="1">
      <c r="A45" s="258" t="s">
        <v>1458</v>
      </c>
      <c r="B45" s="272" t="s">
        <v>457</v>
      </c>
      <c r="C45" s="272">
        <v>6</v>
      </c>
      <c r="D45" s="277">
        <v>8</v>
      </c>
      <c r="E45" s="272">
        <v>6</v>
      </c>
      <c r="F45" s="277">
        <v>5</v>
      </c>
      <c r="G45" s="272">
        <v>0</v>
      </c>
      <c r="H45" s="275">
        <v>0</v>
      </c>
      <c r="I45" s="272">
        <v>0</v>
      </c>
      <c r="J45" s="272">
        <v>2</v>
      </c>
      <c r="K45" s="273">
        <f t="shared" si="2"/>
        <v>12</v>
      </c>
      <c r="L45" s="273">
        <f t="shared" si="2"/>
        <v>15</v>
      </c>
      <c r="M45" s="274">
        <f t="shared" si="3"/>
        <v>27</v>
      </c>
      <c r="N45" s="272">
        <v>0</v>
      </c>
      <c r="O45" s="272">
        <v>0</v>
      </c>
      <c r="P45" s="272">
        <v>0</v>
      </c>
      <c r="Q45" s="272">
        <v>0</v>
      </c>
      <c r="R45" s="272">
        <v>1</v>
      </c>
      <c r="S45" s="275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18</v>
      </c>
      <c r="Y45" s="281">
        <v>0</v>
      </c>
      <c r="Z45" s="272">
        <v>0</v>
      </c>
      <c r="AA45" s="272">
        <v>0</v>
      </c>
      <c r="AB45" s="272">
        <v>0</v>
      </c>
      <c r="AC45" s="272">
        <v>0</v>
      </c>
      <c r="AD45" s="273">
        <f t="shared" si="13"/>
        <v>19</v>
      </c>
      <c r="AE45" s="273">
        <f t="shared" si="5"/>
        <v>0</v>
      </c>
      <c r="AF45" s="276">
        <f t="shared" si="6"/>
        <v>19</v>
      </c>
      <c r="AG45" s="93">
        <v>0</v>
      </c>
      <c r="AH45" s="280">
        <v>0</v>
      </c>
      <c r="AI45" s="280">
        <v>0</v>
      </c>
      <c r="AJ45" s="93">
        <v>0</v>
      </c>
      <c r="AK45" s="93">
        <v>0</v>
      </c>
      <c r="AL45" s="93">
        <v>0</v>
      </c>
      <c r="AM45" s="93">
        <v>0</v>
      </c>
      <c r="AN45" s="93">
        <v>0</v>
      </c>
      <c r="AO45" s="93">
        <v>9</v>
      </c>
      <c r="AP45" s="93">
        <v>4</v>
      </c>
      <c r="AQ45" s="93">
        <v>11</v>
      </c>
      <c r="AR45" s="287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1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287">
        <v>0</v>
      </c>
      <c r="BG45" s="93">
        <v>0</v>
      </c>
      <c r="BH45" s="93">
        <v>0</v>
      </c>
      <c r="BI45" s="286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287">
        <v>0</v>
      </c>
      <c r="BS45" s="93">
        <v>0</v>
      </c>
      <c r="BT45" s="287">
        <v>0</v>
      </c>
      <c r="BU45" s="93">
        <v>0</v>
      </c>
      <c r="BV45" s="93">
        <v>0</v>
      </c>
      <c r="BW45" s="278">
        <f t="shared" si="10"/>
        <v>21</v>
      </c>
      <c r="BX45" s="278">
        <f t="shared" si="0"/>
        <v>4</v>
      </c>
      <c r="BY45" s="276">
        <f t="shared" si="7"/>
        <v>25</v>
      </c>
      <c r="BZ45" s="93">
        <v>0</v>
      </c>
      <c r="CA45" s="93">
        <v>0</v>
      </c>
      <c r="CB45" s="93">
        <v>2</v>
      </c>
      <c r="CC45" s="93">
        <v>19</v>
      </c>
      <c r="CD45" s="93">
        <v>13</v>
      </c>
      <c r="CE45" s="93">
        <v>16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4</v>
      </c>
      <c r="CT45" s="93">
        <v>9</v>
      </c>
      <c r="CU45" s="93">
        <v>29</v>
      </c>
      <c r="CV45" s="93">
        <v>77</v>
      </c>
      <c r="CW45" s="93">
        <v>53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5</v>
      </c>
      <c r="DG45" s="93">
        <v>24</v>
      </c>
      <c r="DH45" s="93">
        <v>0</v>
      </c>
      <c r="DI45" s="93">
        <v>52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0</v>
      </c>
      <c r="DZ45" s="93">
        <v>0</v>
      </c>
      <c r="EA45" s="93">
        <v>0</v>
      </c>
      <c r="EB45" s="93">
        <v>0</v>
      </c>
      <c r="EC45" s="93">
        <v>0</v>
      </c>
      <c r="ED45" s="93">
        <v>0</v>
      </c>
      <c r="EE45" s="93">
        <v>0</v>
      </c>
      <c r="EF45" s="93">
        <v>0</v>
      </c>
      <c r="EG45" s="93">
        <v>0</v>
      </c>
      <c r="EH45" s="93">
        <v>0</v>
      </c>
      <c r="EI45" s="93">
        <v>0</v>
      </c>
      <c r="EJ45" s="93">
        <v>15</v>
      </c>
      <c r="EK45" s="93">
        <v>22</v>
      </c>
      <c r="EL45" s="93">
        <v>13</v>
      </c>
      <c r="EM45" s="93">
        <v>32</v>
      </c>
      <c r="EN45" s="93">
        <v>0</v>
      </c>
      <c r="EO45" s="93">
        <v>0</v>
      </c>
      <c r="EP45" s="280">
        <v>0</v>
      </c>
      <c r="EQ45" s="93">
        <v>0</v>
      </c>
      <c r="ER45" s="93">
        <v>0</v>
      </c>
      <c r="ES45" s="93">
        <v>0</v>
      </c>
      <c r="ET45" s="93">
        <v>0</v>
      </c>
      <c r="EU45" s="93">
        <v>0</v>
      </c>
      <c r="EV45" s="93">
        <v>0</v>
      </c>
      <c r="EW45" s="93">
        <v>0</v>
      </c>
      <c r="EX45" s="93">
        <v>0</v>
      </c>
      <c r="EY45" s="93">
        <v>0</v>
      </c>
      <c r="EZ45" s="93">
        <v>0</v>
      </c>
      <c r="FA45" s="93">
        <v>0</v>
      </c>
      <c r="FB45" s="93">
        <v>0</v>
      </c>
      <c r="FC45" s="93">
        <v>0</v>
      </c>
      <c r="FD45" s="93">
        <v>0</v>
      </c>
      <c r="FE45" s="93">
        <v>0</v>
      </c>
      <c r="FF45" s="278">
        <f t="shared" si="8"/>
        <v>134</v>
      </c>
      <c r="FG45" s="278">
        <f t="shared" si="9"/>
        <v>251</v>
      </c>
      <c r="FH45" s="276">
        <f t="shared" si="11"/>
        <v>385</v>
      </c>
      <c r="FI45" s="276">
        <f t="shared" si="12"/>
        <v>456</v>
      </c>
      <c r="FJ45" s="858"/>
      <c r="FK45" s="858"/>
      <c r="FL45" s="858"/>
      <c r="FM45" s="858"/>
      <c r="FN45" s="858"/>
      <c r="FO45" s="858"/>
      <c r="FP45" s="858"/>
      <c r="FQ45" s="858"/>
      <c r="FR45" s="858"/>
      <c r="FS45" s="858"/>
      <c r="FT45" s="858"/>
      <c r="FU45" s="858"/>
    </row>
    <row r="46" spans="1:177" ht="30" customHeight="1">
      <c r="A46" s="258" t="s">
        <v>754</v>
      </c>
      <c r="B46" s="272" t="s">
        <v>457</v>
      </c>
      <c r="C46" s="272">
        <v>0</v>
      </c>
      <c r="D46" s="277">
        <v>0</v>
      </c>
      <c r="E46" s="272">
        <v>0</v>
      </c>
      <c r="F46" s="277">
        <v>0</v>
      </c>
      <c r="G46" s="272">
        <v>0</v>
      </c>
      <c r="H46" s="275">
        <v>0</v>
      </c>
      <c r="I46" s="272">
        <v>0</v>
      </c>
      <c r="J46" s="272">
        <v>0</v>
      </c>
      <c r="K46" s="273">
        <f t="shared" si="2"/>
        <v>0</v>
      </c>
      <c r="L46" s="273">
        <f t="shared" si="2"/>
        <v>0</v>
      </c>
      <c r="M46" s="274">
        <f t="shared" si="3"/>
        <v>0</v>
      </c>
      <c r="N46" s="272">
        <v>0</v>
      </c>
      <c r="O46" s="272">
        <v>0</v>
      </c>
      <c r="P46" s="272">
        <v>0</v>
      </c>
      <c r="Q46" s="272">
        <v>0</v>
      </c>
      <c r="R46" s="272">
        <v>0</v>
      </c>
      <c r="S46" s="275">
        <v>0</v>
      </c>
      <c r="T46" s="272">
        <v>0</v>
      </c>
      <c r="U46" s="272">
        <v>0</v>
      </c>
      <c r="V46" s="272">
        <v>0</v>
      </c>
      <c r="W46" s="272">
        <v>0</v>
      </c>
      <c r="X46" s="272">
        <v>1</v>
      </c>
      <c r="Y46" s="281">
        <v>0</v>
      </c>
      <c r="Z46" s="272">
        <v>0</v>
      </c>
      <c r="AA46" s="272">
        <v>0</v>
      </c>
      <c r="AB46" s="272">
        <v>0</v>
      </c>
      <c r="AC46" s="272">
        <v>0</v>
      </c>
      <c r="AD46" s="273">
        <f t="shared" si="13"/>
        <v>1</v>
      </c>
      <c r="AE46" s="273">
        <f t="shared" si="5"/>
        <v>0</v>
      </c>
      <c r="AF46" s="276">
        <f t="shared" si="6"/>
        <v>1</v>
      </c>
      <c r="AG46" s="93">
        <v>0</v>
      </c>
      <c r="AH46" s="280">
        <v>0</v>
      </c>
      <c r="AI46" s="280">
        <v>0</v>
      </c>
      <c r="AJ46" s="93">
        <v>0</v>
      </c>
      <c r="AK46" s="93">
        <v>0</v>
      </c>
      <c r="AL46" s="93">
        <v>0</v>
      </c>
      <c r="AM46" s="93">
        <v>2</v>
      </c>
      <c r="AN46" s="93">
        <v>0</v>
      </c>
      <c r="AO46" s="93">
        <v>0</v>
      </c>
      <c r="AP46" s="93">
        <v>0</v>
      </c>
      <c r="AQ46" s="93">
        <v>0</v>
      </c>
      <c r="AR46" s="287">
        <v>0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287">
        <v>0</v>
      </c>
      <c r="BG46" s="93">
        <v>0</v>
      </c>
      <c r="BH46" s="93">
        <v>0</v>
      </c>
      <c r="BI46" s="286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287">
        <v>0</v>
      </c>
      <c r="BS46" s="93">
        <v>0</v>
      </c>
      <c r="BT46" s="287">
        <v>0</v>
      </c>
      <c r="BU46" s="93">
        <v>0</v>
      </c>
      <c r="BV46" s="93">
        <v>0</v>
      </c>
      <c r="BW46" s="278">
        <f t="shared" si="10"/>
        <v>2</v>
      </c>
      <c r="BX46" s="278">
        <f t="shared" si="0"/>
        <v>0</v>
      </c>
      <c r="BY46" s="276">
        <f t="shared" si="7"/>
        <v>2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0</v>
      </c>
      <c r="EE46" s="93">
        <v>0</v>
      </c>
      <c r="EF46" s="93">
        <v>0</v>
      </c>
      <c r="EG46" s="93">
        <v>0</v>
      </c>
      <c r="EH46" s="93">
        <v>0</v>
      </c>
      <c r="EI46" s="93">
        <v>0</v>
      </c>
      <c r="EJ46" s="93">
        <v>0</v>
      </c>
      <c r="EK46" s="93">
        <v>0</v>
      </c>
      <c r="EL46" s="93">
        <v>0</v>
      </c>
      <c r="EM46" s="93">
        <v>0</v>
      </c>
      <c r="EN46" s="93">
        <v>0</v>
      </c>
      <c r="EO46" s="93">
        <v>0</v>
      </c>
      <c r="EP46" s="93">
        <v>0</v>
      </c>
      <c r="EQ46" s="93">
        <v>0</v>
      </c>
      <c r="ER46" s="93">
        <v>0</v>
      </c>
      <c r="ES46" s="93">
        <v>0</v>
      </c>
      <c r="ET46" s="93">
        <v>0</v>
      </c>
      <c r="EU46" s="93">
        <v>0</v>
      </c>
      <c r="EV46" s="93">
        <v>0</v>
      </c>
      <c r="EW46" s="93">
        <v>0</v>
      </c>
      <c r="EX46" s="93">
        <v>0</v>
      </c>
      <c r="EY46" s="93">
        <v>0</v>
      </c>
      <c r="EZ46" s="93">
        <v>0</v>
      </c>
      <c r="FA46" s="93">
        <v>0</v>
      </c>
      <c r="FB46" s="93">
        <v>0</v>
      </c>
      <c r="FC46" s="93">
        <v>0</v>
      </c>
      <c r="FD46" s="93">
        <v>0</v>
      </c>
      <c r="FE46" s="93">
        <v>0</v>
      </c>
      <c r="FF46" s="278">
        <f t="shared" si="8"/>
        <v>0</v>
      </c>
      <c r="FG46" s="278">
        <f t="shared" si="9"/>
        <v>0</v>
      </c>
      <c r="FH46" s="276">
        <f t="shared" si="11"/>
        <v>0</v>
      </c>
      <c r="FI46" s="276">
        <f t="shared" si="12"/>
        <v>3</v>
      </c>
      <c r="FJ46" s="858"/>
      <c r="FK46" s="858"/>
      <c r="FL46" s="858"/>
      <c r="FM46" s="858"/>
      <c r="FN46" s="858"/>
      <c r="FO46" s="858"/>
      <c r="FP46" s="858"/>
      <c r="FQ46" s="858"/>
      <c r="FR46" s="858"/>
      <c r="FS46" s="858"/>
      <c r="FT46" s="858"/>
      <c r="FU46" s="858"/>
    </row>
    <row r="47" spans="1:177" ht="30" customHeight="1">
      <c r="A47" s="258" t="s">
        <v>940</v>
      </c>
      <c r="B47" s="272" t="s">
        <v>457</v>
      </c>
      <c r="C47" s="272">
        <v>10</v>
      </c>
      <c r="D47" s="277">
        <v>4</v>
      </c>
      <c r="E47" s="272">
        <v>5</v>
      </c>
      <c r="F47" s="277">
        <v>8</v>
      </c>
      <c r="G47" s="272">
        <v>1</v>
      </c>
      <c r="H47" s="275">
        <v>28</v>
      </c>
      <c r="I47" s="272">
        <v>1</v>
      </c>
      <c r="J47" s="272">
        <v>5</v>
      </c>
      <c r="K47" s="273">
        <f t="shared" si="2"/>
        <v>17</v>
      </c>
      <c r="L47" s="273">
        <f t="shared" si="2"/>
        <v>45</v>
      </c>
      <c r="M47" s="274">
        <f t="shared" si="3"/>
        <v>62</v>
      </c>
      <c r="N47" s="272">
        <v>0</v>
      </c>
      <c r="O47" s="272">
        <v>0</v>
      </c>
      <c r="P47" s="272">
        <v>0</v>
      </c>
      <c r="Q47" s="272">
        <v>0</v>
      </c>
      <c r="R47" s="272">
        <v>0</v>
      </c>
      <c r="S47" s="275">
        <v>0</v>
      </c>
      <c r="T47" s="272">
        <v>0</v>
      </c>
      <c r="U47" s="272">
        <v>1</v>
      </c>
      <c r="V47" s="272">
        <v>0</v>
      </c>
      <c r="W47" s="272">
        <v>0</v>
      </c>
      <c r="X47" s="272">
        <v>2</v>
      </c>
      <c r="Y47" s="281">
        <v>0</v>
      </c>
      <c r="Z47" s="272">
        <v>0</v>
      </c>
      <c r="AA47" s="272">
        <v>0</v>
      </c>
      <c r="AB47" s="272">
        <v>0</v>
      </c>
      <c r="AC47" s="272">
        <v>0</v>
      </c>
      <c r="AD47" s="273">
        <f t="shared" si="13"/>
        <v>2</v>
      </c>
      <c r="AE47" s="273">
        <f t="shared" si="5"/>
        <v>1</v>
      </c>
      <c r="AF47" s="276">
        <f t="shared" si="6"/>
        <v>3</v>
      </c>
      <c r="AG47" s="93">
        <v>0</v>
      </c>
      <c r="AH47" s="280">
        <v>0</v>
      </c>
      <c r="AI47" s="280">
        <v>0</v>
      </c>
      <c r="AJ47" s="93">
        <v>0</v>
      </c>
      <c r="AK47" s="93">
        <v>0</v>
      </c>
      <c r="AL47" s="93">
        <v>0</v>
      </c>
      <c r="AM47" s="93">
        <v>0</v>
      </c>
      <c r="AN47" s="93">
        <v>0</v>
      </c>
      <c r="AO47" s="93">
        <v>0</v>
      </c>
      <c r="AP47" s="93">
        <v>0</v>
      </c>
      <c r="AQ47" s="93">
        <v>0</v>
      </c>
      <c r="AR47" s="287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287">
        <v>0</v>
      </c>
      <c r="BG47" s="93">
        <v>0</v>
      </c>
      <c r="BH47" s="93">
        <v>0</v>
      </c>
      <c r="BI47" s="286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287">
        <v>0</v>
      </c>
      <c r="BS47" s="93">
        <v>0</v>
      </c>
      <c r="BT47" s="287">
        <v>0</v>
      </c>
      <c r="BU47" s="93">
        <v>0</v>
      </c>
      <c r="BV47" s="93">
        <v>0</v>
      </c>
      <c r="BW47" s="278">
        <f t="shared" si="10"/>
        <v>0</v>
      </c>
      <c r="BX47" s="278">
        <f t="shared" si="0"/>
        <v>0</v>
      </c>
      <c r="BY47" s="276">
        <f t="shared" si="7"/>
        <v>0</v>
      </c>
      <c r="BZ47" s="93">
        <v>0</v>
      </c>
      <c r="CA47" s="93">
        <v>0</v>
      </c>
      <c r="CB47" s="93">
        <v>21</v>
      </c>
      <c r="CC47" s="93">
        <v>0</v>
      </c>
      <c r="CD47" s="93">
        <v>34</v>
      </c>
      <c r="CE47" s="93">
        <v>31</v>
      </c>
      <c r="CF47" s="93">
        <v>0</v>
      </c>
      <c r="CG47" s="93">
        <v>0</v>
      </c>
      <c r="CH47" s="93">
        <v>0</v>
      </c>
      <c r="CI47" s="93">
        <v>0</v>
      </c>
      <c r="CJ47" s="93">
        <v>30</v>
      </c>
      <c r="CK47" s="93">
        <v>134</v>
      </c>
      <c r="CL47" s="93">
        <v>0</v>
      </c>
      <c r="CM47" s="93">
        <v>0</v>
      </c>
      <c r="CN47" s="93">
        <v>27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8</v>
      </c>
      <c r="CU47" s="93">
        <v>26</v>
      </c>
      <c r="CV47" s="93">
        <v>18</v>
      </c>
      <c r="CW47" s="93">
        <v>29</v>
      </c>
      <c r="CX47" s="93">
        <v>0</v>
      </c>
      <c r="CY47" s="93">
        <v>0</v>
      </c>
      <c r="CZ47" s="93">
        <v>19</v>
      </c>
      <c r="DA47" s="93">
        <v>0</v>
      </c>
      <c r="DB47" s="93">
        <v>268</v>
      </c>
      <c r="DC47" s="93">
        <v>276</v>
      </c>
      <c r="DD47" s="93">
        <v>0</v>
      </c>
      <c r="DE47" s="93">
        <v>0</v>
      </c>
      <c r="DF47" s="93">
        <v>8</v>
      </c>
      <c r="DG47" s="93">
        <v>0</v>
      </c>
      <c r="DH47" s="93">
        <v>13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16</v>
      </c>
      <c r="DS47" s="93">
        <v>8</v>
      </c>
      <c r="DT47" s="93">
        <v>0</v>
      </c>
      <c r="DU47" s="93">
        <v>19</v>
      </c>
      <c r="DV47" s="93">
        <v>2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52</v>
      </c>
      <c r="EG47" s="93">
        <v>66</v>
      </c>
      <c r="EH47" s="93">
        <v>0</v>
      </c>
      <c r="EI47" s="93">
        <v>0</v>
      </c>
      <c r="EJ47" s="93">
        <v>0</v>
      </c>
      <c r="EK47" s="93">
        <v>55</v>
      </c>
      <c r="EL47" s="93">
        <v>19</v>
      </c>
      <c r="EM47" s="93">
        <v>67</v>
      </c>
      <c r="EN47" s="93">
        <v>0</v>
      </c>
      <c r="EO47" s="93">
        <v>0</v>
      </c>
      <c r="EP47" s="280">
        <v>0</v>
      </c>
      <c r="EQ47" s="93">
        <v>0</v>
      </c>
      <c r="ER47" s="93">
        <v>0</v>
      </c>
      <c r="ES47" s="93">
        <v>0</v>
      </c>
      <c r="ET47" s="93">
        <v>0</v>
      </c>
      <c r="EU47" s="93">
        <v>0</v>
      </c>
      <c r="EV47" s="93">
        <v>16</v>
      </c>
      <c r="EW47" s="93">
        <v>0</v>
      </c>
      <c r="EX47" s="93">
        <v>0</v>
      </c>
      <c r="EY47" s="93">
        <v>0</v>
      </c>
      <c r="EZ47" s="93">
        <v>0</v>
      </c>
      <c r="FA47" s="93">
        <v>0</v>
      </c>
      <c r="FB47" s="93">
        <v>0</v>
      </c>
      <c r="FC47" s="93">
        <v>0</v>
      </c>
      <c r="FD47" s="93">
        <v>0</v>
      </c>
      <c r="FE47" s="93">
        <v>0</v>
      </c>
      <c r="FF47" s="278">
        <f t="shared" si="8"/>
        <v>551</v>
      </c>
      <c r="FG47" s="278">
        <f t="shared" si="9"/>
        <v>711</v>
      </c>
      <c r="FH47" s="276">
        <f t="shared" si="11"/>
        <v>1262</v>
      </c>
      <c r="FI47" s="276">
        <f t="shared" si="12"/>
        <v>1327</v>
      </c>
      <c r="FJ47" s="858"/>
      <c r="FK47" s="858"/>
      <c r="FL47" s="858"/>
      <c r="FM47" s="858"/>
      <c r="FN47" s="858"/>
      <c r="FO47" s="858"/>
      <c r="FP47" s="858"/>
      <c r="FQ47" s="858"/>
      <c r="FR47" s="858"/>
      <c r="FS47" s="858"/>
      <c r="FT47" s="858"/>
      <c r="FU47" s="858"/>
    </row>
    <row r="48" spans="1:177" ht="30" customHeight="1">
      <c r="A48" s="258" t="s">
        <v>988</v>
      </c>
      <c r="B48" s="272" t="s">
        <v>457</v>
      </c>
      <c r="C48" s="272">
        <v>1</v>
      </c>
      <c r="D48" s="277">
        <v>0</v>
      </c>
      <c r="E48" s="272">
        <v>0</v>
      </c>
      <c r="F48" s="277">
        <v>0</v>
      </c>
      <c r="G48" s="272">
        <v>0</v>
      </c>
      <c r="H48" s="275">
        <v>0</v>
      </c>
      <c r="I48" s="272">
        <v>0</v>
      </c>
      <c r="J48" s="272">
        <v>1</v>
      </c>
      <c r="K48" s="273">
        <f t="shared" si="2"/>
        <v>1</v>
      </c>
      <c r="L48" s="273">
        <f t="shared" si="2"/>
        <v>1</v>
      </c>
      <c r="M48" s="274">
        <f t="shared" si="3"/>
        <v>2</v>
      </c>
      <c r="N48" s="272">
        <v>0</v>
      </c>
      <c r="O48" s="272">
        <v>0</v>
      </c>
      <c r="P48" s="272">
        <v>0</v>
      </c>
      <c r="Q48" s="272">
        <v>0</v>
      </c>
      <c r="R48" s="272">
        <v>0</v>
      </c>
      <c r="S48" s="275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5</v>
      </c>
      <c r="Y48" s="272">
        <v>1</v>
      </c>
      <c r="Z48" s="272">
        <v>0</v>
      </c>
      <c r="AA48" s="272">
        <v>0</v>
      </c>
      <c r="AB48" s="272">
        <v>0</v>
      </c>
      <c r="AC48" s="272">
        <v>0</v>
      </c>
      <c r="AD48" s="273">
        <f t="shared" si="13"/>
        <v>5</v>
      </c>
      <c r="AE48" s="273">
        <f t="shared" si="5"/>
        <v>1</v>
      </c>
      <c r="AF48" s="276">
        <f t="shared" si="6"/>
        <v>6</v>
      </c>
      <c r="AG48" s="93">
        <v>0</v>
      </c>
      <c r="AH48" s="280">
        <v>0</v>
      </c>
      <c r="AI48" s="280">
        <v>0</v>
      </c>
      <c r="AJ48" s="93">
        <v>0</v>
      </c>
      <c r="AK48" s="93">
        <v>0</v>
      </c>
      <c r="AL48" s="93">
        <v>0</v>
      </c>
      <c r="AM48" s="93">
        <v>0</v>
      </c>
      <c r="AN48" s="93">
        <v>0</v>
      </c>
      <c r="AO48" s="93">
        <v>0</v>
      </c>
      <c r="AP48" s="93">
        <v>0</v>
      </c>
      <c r="AQ48" s="93">
        <v>0</v>
      </c>
      <c r="AR48" s="287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287">
        <v>0</v>
      </c>
      <c r="BG48" s="93">
        <v>0</v>
      </c>
      <c r="BH48" s="93">
        <v>0</v>
      </c>
      <c r="BI48" s="286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287">
        <v>0</v>
      </c>
      <c r="BS48" s="93">
        <v>0</v>
      </c>
      <c r="BT48" s="287">
        <v>0</v>
      </c>
      <c r="BU48" s="93">
        <v>0</v>
      </c>
      <c r="BV48" s="93">
        <v>0</v>
      </c>
      <c r="BW48" s="278">
        <f t="shared" si="10"/>
        <v>0</v>
      </c>
      <c r="BX48" s="278">
        <f t="shared" si="0"/>
        <v>0</v>
      </c>
      <c r="BY48" s="276">
        <f t="shared" si="7"/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0</v>
      </c>
      <c r="EG48" s="93">
        <v>0</v>
      </c>
      <c r="EH48" s="93">
        <v>0</v>
      </c>
      <c r="EI48" s="93">
        <v>0</v>
      </c>
      <c r="EJ48" s="93">
        <v>0</v>
      </c>
      <c r="EK48" s="93">
        <v>0</v>
      </c>
      <c r="EL48" s="93">
        <v>0</v>
      </c>
      <c r="EM48" s="93">
        <v>0</v>
      </c>
      <c r="EN48" s="93">
        <v>0</v>
      </c>
      <c r="EO48" s="93">
        <v>0</v>
      </c>
      <c r="EP48" s="93">
        <v>0</v>
      </c>
      <c r="EQ48" s="93">
        <v>0</v>
      </c>
      <c r="ER48" s="93">
        <v>0</v>
      </c>
      <c r="ES48" s="93">
        <v>0</v>
      </c>
      <c r="ET48" s="93">
        <v>0</v>
      </c>
      <c r="EU48" s="93">
        <v>0</v>
      </c>
      <c r="EV48" s="93">
        <v>0</v>
      </c>
      <c r="EW48" s="93">
        <v>0</v>
      </c>
      <c r="EX48" s="93">
        <v>0</v>
      </c>
      <c r="EY48" s="93">
        <v>0</v>
      </c>
      <c r="EZ48" s="93">
        <v>0</v>
      </c>
      <c r="FA48" s="93">
        <v>0</v>
      </c>
      <c r="FB48" s="93">
        <v>0</v>
      </c>
      <c r="FC48" s="93">
        <v>0</v>
      </c>
      <c r="FD48" s="93">
        <v>0</v>
      </c>
      <c r="FE48" s="93">
        <v>0</v>
      </c>
      <c r="FF48" s="278">
        <f t="shared" si="8"/>
        <v>0</v>
      </c>
      <c r="FG48" s="278">
        <f t="shared" si="9"/>
        <v>0</v>
      </c>
      <c r="FH48" s="276">
        <f t="shared" si="11"/>
        <v>0</v>
      </c>
      <c r="FI48" s="276">
        <f t="shared" si="12"/>
        <v>8</v>
      </c>
      <c r="FJ48" s="858"/>
      <c r="FK48" s="858"/>
      <c r="FL48" s="858"/>
      <c r="FM48" s="858"/>
      <c r="FN48" s="858"/>
      <c r="FO48" s="858"/>
      <c r="FP48" s="858"/>
      <c r="FQ48" s="858"/>
      <c r="FR48" s="858"/>
      <c r="FS48" s="858"/>
      <c r="FT48" s="858"/>
      <c r="FU48" s="858"/>
    </row>
    <row r="49" spans="1:177" ht="30" customHeight="1">
      <c r="A49" s="258" t="s">
        <v>989</v>
      </c>
      <c r="B49" s="272" t="s">
        <v>457</v>
      </c>
      <c r="C49" s="272">
        <v>0</v>
      </c>
      <c r="D49" s="277">
        <v>5</v>
      </c>
      <c r="E49" s="272">
        <v>3</v>
      </c>
      <c r="F49" s="277">
        <v>0</v>
      </c>
      <c r="G49" s="272">
        <v>0</v>
      </c>
      <c r="H49" s="275">
        <v>1</v>
      </c>
      <c r="I49" s="272">
        <v>15</v>
      </c>
      <c r="J49" s="272">
        <v>2</v>
      </c>
      <c r="K49" s="273">
        <f t="shared" si="2"/>
        <v>18</v>
      </c>
      <c r="L49" s="273">
        <f t="shared" si="2"/>
        <v>8</v>
      </c>
      <c r="M49" s="274">
        <f t="shared" si="3"/>
        <v>26</v>
      </c>
      <c r="N49" s="272">
        <v>0</v>
      </c>
      <c r="O49" s="272">
        <v>0</v>
      </c>
      <c r="P49" s="272">
        <v>0</v>
      </c>
      <c r="Q49" s="272">
        <v>0</v>
      </c>
      <c r="R49" s="272">
        <v>0</v>
      </c>
      <c r="S49" s="275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8</v>
      </c>
      <c r="Y49" s="272">
        <v>4</v>
      </c>
      <c r="Z49" s="272">
        <v>0</v>
      </c>
      <c r="AA49" s="272">
        <v>0</v>
      </c>
      <c r="AB49" s="272">
        <v>0</v>
      </c>
      <c r="AC49" s="272">
        <v>0</v>
      </c>
      <c r="AD49" s="273">
        <f t="shared" si="13"/>
        <v>8</v>
      </c>
      <c r="AE49" s="273">
        <f t="shared" si="5"/>
        <v>4</v>
      </c>
      <c r="AF49" s="276">
        <f t="shared" si="6"/>
        <v>12</v>
      </c>
      <c r="AG49" s="93">
        <v>0</v>
      </c>
      <c r="AH49" s="280">
        <v>0</v>
      </c>
      <c r="AI49" s="280">
        <v>0</v>
      </c>
      <c r="AJ49" s="93">
        <v>0</v>
      </c>
      <c r="AK49" s="93">
        <v>0</v>
      </c>
      <c r="AL49" s="93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287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287">
        <v>0</v>
      </c>
      <c r="BG49" s="93">
        <v>0</v>
      </c>
      <c r="BH49" s="93">
        <v>0</v>
      </c>
      <c r="BI49" s="286">
        <v>0</v>
      </c>
      <c r="BJ49" s="93">
        <v>0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287">
        <v>0</v>
      </c>
      <c r="BS49" s="93">
        <v>0</v>
      </c>
      <c r="BT49" s="287">
        <v>0</v>
      </c>
      <c r="BU49" s="93">
        <v>0</v>
      </c>
      <c r="BV49" s="93">
        <v>0</v>
      </c>
      <c r="BW49" s="278">
        <f t="shared" si="10"/>
        <v>0</v>
      </c>
      <c r="BX49" s="278">
        <f t="shared" si="0"/>
        <v>0</v>
      </c>
      <c r="BY49" s="276">
        <f t="shared" si="7"/>
        <v>0</v>
      </c>
      <c r="BZ49" s="93">
        <v>0</v>
      </c>
      <c r="CA49" s="93">
        <v>0</v>
      </c>
      <c r="CB49" s="93">
        <v>0</v>
      </c>
      <c r="CC49" s="93">
        <v>0</v>
      </c>
      <c r="CD49" s="93">
        <v>2</v>
      </c>
      <c r="CE49" s="93">
        <v>0</v>
      </c>
      <c r="CF49" s="93">
        <v>0</v>
      </c>
      <c r="CG49" s="93">
        <v>0</v>
      </c>
      <c r="CH49" s="93">
        <v>0</v>
      </c>
      <c r="CI49" s="93">
        <v>0</v>
      </c>
      <c r="CJ49" s="93">
        <v>0</v>
      </c>
      <c r="CK49" s="93">
        <v>0</v>
      </c>
      <c r="CL49" s="93">
        <v>0</v>
      </c>
      <c r="CM49" s="93">
        <v>0</v>
      </c>
      <c r="CN49" s="93">
        <v>0</v>
      </c>
      <c r="CO49" s="93">
        <v>0</v>
      </c>
      <c r="CP49" s="93">
        <v>0</v>
      </c>
      <c r="CQ49" s="93">
        <v>0</v>
      </c>
      <c r="CR49" s="93">
        <v>0</v>
      </c>
      <c r="CS49" s="93">
        <v>0</v>
      </c>
      <c r="CT49" s="93">
        <v>0</v>
      </c>
      <c r="CU49" s="93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2</v>
      </c>
      <c r="DA49" s="93">
        <v>0</v>
      </c>
      <c r="DB49" s="93">
        <v>42</v>
      </c>
      <c r="DC49" s="93">
        <v>69</v>
      </c>
      <c r="DD49" s="93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93">
        <v>0</v>
      </c>
      <c r="DN49" s="93">
        <v>0</v>
      </c>
      <c r="DO49" s="93">
        <v>0</v>
      </c>
      <c r="DP49" s="93">
        <v>0</v>
      </c>
      <c r="DQ49" s="93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93">
        <v>0</v>
      </c>
      <c r="DZ49" s="93">
        <v>0</v>
      </c>
      <c r="EA49" s="93">
        <v>0</v>
      </c>
      <c r="EB49" s="93">
        <v>0</v>
      </c>
      <c r="EC49" s="93">
        <v>0</v>
      </c>
      <c r="ED49" s="93">
        <v>0</v>
      </c>
      <c r="EE49" s="93">
        <v>0</v>
      </c>
      <c r="EF49" s="93">
        <v>0</v>
      </c>
      <c r="EG49" s="93">
        <v>0</v>
      </c>
      <c r="EH49" s="93">
        <v>0</v>
      </c>
      <c r="EI49" s="93">
        <v>0</v>
      </c>
      <c r="EJ49" s="93">
        <v>0</v>
      </c>
      <c r="EK49" s="93">
        <v>9</v>
      </c>
      <c r="EL49" s="93">
        <v>0</v>
      </c>
      <c r="EM49" s="93">
        <v>9</v>
      </c>
      <c r="EN49" s="93">
        <v>0</v>
      </c>
      <c r="EO49" s="93">
        <v>0</v>
      </c>
      <c r="EP49" s="280">
        <v>0</v>
      </c>
      <c r="EQ49" s="93">
        <v>0</v>
      </c>
      <c r="ER49" s="93">
        <v>0</v>
      </c>
      <c r="ES49" s="93">
        <v>0</v>
      </c>
      <c r="ET49" s="93">
        <v>0</v>
      </c>
      <c r="EU49" s="93">
        <v>0</v>
      </c>
      <c r="EV49" s="93">
        <v>0</v>
      </c>
      <c r="EW49" s="93">
        <v>0</v>
      </c>
      <c r="EX49" s="93">
        <v>0</v>
      </c>
      <c r="EY49" s="93">
        <v>0</v>
      </c>
      <c r="EZ49" s="93">
        <v>0</v>
      </c>
      <c r="FA49" s="93">
        <v>0</v>
      </c>
      <c r="FB49" s="93">
        <v>0</v>
      </c>
      <c r="FC49" s="93">
        <v>0</v>
      </c>
      <c r="FD49" s="93">
        <v>0</v>
      </c>
      <c r="FE49" s="93">
        <v>0</v>
      </c>
      <c r="FF49" s="278">
        <f t="shared" si="8"/>
        <v>46</v>
      </c>
      <c r="FG49" s="278">
        <f t="shared" si="9"/>
        <v>87</v>
      </c>
      <c r="FH49" s="276">
        <f t="shared" si="11"/>
        <v>133</v>
      </c>
      <c r="FI49" s="276">
        <f t="shared" si="12"/>
        <v>171</v>
      </c>
      <c r="FJ49" s="858"/>
      <c r="FK49" s="858"/>
      <c r="FL49" s="858"/>
      <c r="FM49" s="858"/>
      <c r="FN49" s="858"/>
      <c r="FO49" s="858"/>
      <c r="FP49" s="858"/>
      <c r="FQ49" s="858"/>
      <c r="FR49" s="858"/>
      <c r="FS49" s="858"/>
      <c r="FT49" s="858"/>
      <c r="FU49" s="858"/>
    </row>
    <row r="50" spans="1:177" ht="30" customHeight="1">
      <c r="A50" s="261" t="s">
        <v>1700</v>
      </c>
      <c r="B50" s="282" t="s">
        <v>332</v>
      </c>
      <c r="C50" s="281">
        <v>0</v>
      </c>
      <c r="D50" s="282">
        <v>0</v>
      </c>
      <c r="E50" s="281">
        <v>0</v>
      </c>
      <c r="F50" s="282">
        <v>0</v>
      </c>
      <c r="G50" s="281">
        <v>0</v>
      </c>
      <c r="H50" s="289">
        <v>0</v>
      </c>
      <c r="I50" s="281">
        <v>0</v>
      </c>
      <c r="J50" s="282">
        <v>0</v>
      </c>
      <c r="K50" s="283">
        <f>+SUM(C50,E50,G50,I50)</f>
        <v>0</v>
      </c>
      <c r="L50" s="283">
        <f>+SUM(D50,F50,H50,J50)</f>
        <v>0</v>
      </c>
      <c r="M50" s="284">
        <f>+SUM(K50:L50)</f>
        <v>0</v>
      </c>
      <c r="N50" s="281">
        <v>0</v>
      </c>
      <c r="O50" s="272">
        <v>0</v>
      </c>
      <c r="P50" s="281">
        <v>0</v>
      </c>
      <c r="Q50" s="272">
        <v>0</v>
      </c>
      <c r="R50" s="281">
        <v>0</v>
      </c>
      <c r="S50" s="275">
        <v>0</v>
      </c>
      <c r="T50" s="281">
        <v>0</v>
      </c>
      <c r="U50" s="272">
        <v>0</v>
      </c>
      <c r="V50" s="281">
        <v>0</v>
      </c>
      <c r="W50" s="272">
        <v>0</v>
      </c>
      <c r="X50" s="281">
        <v>0</v>
      </c>
      <c r="Y50" s="282">
        <v>0</v>
      </c>
      <c r="Z50" s="272">
        <v>0</v>
      </c>
      <c r="AA50" s="272">
        <v>0</v>
      </c>
      <c r="AB50" s="281">
        <v>0</v>
      </c>
      <c r="AC50" s="272">
        <v>0</v>
      </c>
      <c r="AD50" s="273">
        <f t="shared" si="13"/>
        <v>0</v>
      </c>
      <c r="AE50" s="273">
        <f t="shared" si="5"/>
        <v>0</v>
      </c>
      <c r="AF50" s="285">
        <f>+SUM(AD50:AE50)</f>
        <v>0</v>
      </c>
      <c r="AG50" s="93">
        <v>0</v>
      </c>
      <c r="AH50" s="280">
        <v>0</v>
      </c>
      <c r="AI50" s="280">
        <v>0</v>
      </c>
      <c r="AJ50" s="93">
        <v>0</v>
      </c>
      <c r="AK50" s="93">
        <v>0</v>
      </c>
      <c r="AL50" s="93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287">
        <v>0</v>
      </c>
      <c r="AS50" s="93">
        <v>0</v>
      </c>
      <c r="AT50" s="93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287">
        <v>0</v>
      </c>
      <c r="BG50" s="93">
        <v>0</v>
      </c>
      <c r="BH50" s="93">
        <v>0</v>
      </c>
      <c r="BI50" s="286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287">
        <v>0</v>
      </c>
      <c r="BS50" s="93">
        <v>0</v>
      </c>
      <c r="BT50" s="287">
        <v>0</v>
      </c>
      <c r="BU50" s="93">
        <v>0</v>
      </c>
      <c r="BV50" s="93">
        <v>0</v>
      </c>
      <c r="BW50" s="288">
        <f>+SUM(AG50,AI50,AK50,AM50,AO50,AQ50,AS50,AU50,AW50,AY50,BA50,BC50,BE50,BG50,BI50,BK50,BM50,BO50,BQ50,BS50,BU50)</f>
        <v>0</v>
      </c>
      <c r="BX50" s="288">
        <f>+SUM(AH50,AJ50,AL50,AN50,AP50,AR50,AT50,AV50,AX50,AZ50,BB50,BD50,BF50,BH50,BJ50,BL50,BN50,BP50,BR50,BT50,BV50)</f>
        <v>0</v>
      </c>
      <c r="BY50" s="285">
        <f>+SUM(BW50:BX50)</f>
        <v>0</v>
      </c>
      <c r="BZ50" s="287">
        <v>0</v>
      </c>
      <c r="CA50" s="93">
        <v>0</v>
      </c>
      <c r="CB50" s="286">
        <v>0</v>
      </c>
      <c r="CC50" s="93">
        <v>0</v>
      </c>
      <c r="CD50" s="286">
        <v>0</v>
      </c>
      <c r="CE50" s="93">
        <v>0</v>
      </c>
      <c r="CF50" s="286">
        <v>0</v>
      </c>
      <c r="CG50" s="93">
        <v>0</v>
      </c>
      <c r="CH50" s="286">
        <v>0</v>
      </c>
      <c r="CI50" s="93">
        <v>0</v>
      </c>
      <c r="CJ50" s="286">
        <v>0</v>
      </c>
      <c r="CK50" s="93">
        <v>0</v>
      </c>
      <c r="CL50" s="287">
        <v>0</v>
      </c>
      <c r="CM50" s="93">
        <v>0</v>
      </c>
      <c r="CN50" s="286">
        <v>0</v>
      </c>
      <c r="CO50" s="93">
        <v>0</v>
      </c>
      <c r="CP50" s="286">
        <v>0</v>
      </c>
      <c r="CQ50" s="93">
        <v>0</v>
      </c>
      <c r="CR50" s="287">
        <v>0</v>
      </c>
      <c r="CS50" s="93">
        <v>0</v>
      </c>
      <c r="CT50" s="286">
        <v>0</v>
      </c>
      <c r="CU50" s="287">
        <v>0</v>
      </c>
      <c r="CV50" s="286">
        <v>0</v>
      </c>
      <c r="CW50" s="93">
        <v>0</v>
      </c>
      <c r="CX50" s="287">
        <v>38</v>
      </c>
      <c r="CY50" s="93">
        <v>0</v>
      </c>
      <c r="CZ50" s="286"/>
      <c r="DA50" s="93">
        <v>0</v>
      </c>
      <c r="DB50" s="286">
        <v>0</v>
      </c>
      <c r="DC50" s="287">
        <v>0</v>
      </c>
      <c r="DD50" s="93">
        <v>0</v>
      </c>
      <c r="DE50" s="93">
        <v>0</v>
      </c>
      <c r="DF50" s="286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286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286"/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286"/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286"/>
      <c r="EE50" s="93">
        <v>0</v>
      </c>
      <c r="EF50" s="286">
        <v>0</v>
      </c>
      <c r="EG50" s="93">
        <v>0</v>
      </c>
      <c r="EH50" s="93">
        <v>0</v>
      </c>
      <c r="EI50" s="93">
        <v>0</v>
      </c>
      <c r="EJ50" s="286">
        <v>0</v>
      </c>
      <c r="EK50" s="287">
        <v>0</v>
      </c>
      <c r="EL50" s="93">
        <v>0</v>
      </c>
      <c r="EM50" s="287">
        <v>0</v>
      </c>
      <c r="EN50" s="286">
        <v>0</v>
      </c>
      <c r="EO50" s="93">
        <v>0</v>
      </c>
      <c r="EP50" s="286">
        <v>0</v>
      </c>
      <c r="EQ50" s="93">
        <v>0</v>
      </c>
      <c r="ER50" s="93">
        <v>0</v>
      </c>
      <c r="ES50" s="93">
        <v>0</v>
      </c>
      <c r="ET50" s="93">
        <v>0</v>
      </c>
      <c r="EU50" s="93">
        <v>0</v>
      </c>
      <c r="EV50" s="286">
        <v>0</v>
      </c>
      <c r="EW50" s="93">
        <v>0</v>
      </c>
      <c r="EX50" s="93">
        <v>0</v>
      </c>
      <c r="EY50" s="93">
        <v>0</v>
      </c>
      <c r="EZ50" s="93">
        <v>0</v>
      </c>
      <c r="FA50" s="93">
        <v>0</v>
      </c>
      <c r="FB50" s="287">
        <v>0</v>
      </c>
      <c r="FC50" s="93">
        <v>0</v>
      </c>
      <c r="FD50" s="93">
        <v>0</v>
      </c>
      <c r="FE50" s="93">
        <v>0</v>
      </c>
      <c r="FF50" s="288">
        <f>+SUM(BZ50,CB50,CD50,CF50,CH50,CJ50,CL50,CN50,CP50,CR50,CT50,CV50,CX50,CZ50,DB50,DD50,DF50,DH50,DJ50,DL50,DN50,DP50,DR50,DT50,DV50,DX50,DZ50,EB50,ED50,EF50,EH50,EJ50,EL50,EN50,EP50,ER50,ET50,EV50,EX50,EZ50)</f>
        <v>38</v>
      </c>
      <c r="FG50" s="288">
        <f>SUM(CA50,CC50,CE50,CG50,CI50,CK50,CM50,CO50,CQ50,CS50,CU50,CW50,CY50,DA50,DC50,DE50,DG50,DI50,DK50,DM50,DO50,DQ50,DS50,DU50,DW50,DY50,EA50,EC50,EE50,EG50,EI50,EK50,EM50,EO50,EQ50,ES50,EU50,EW50,EY50,FE50)</f>
        <v>0</v>
      </c>
      <c r="FH50" s="285">
        <f>+SUM(FF50:FG50)</f>
        <v>38</v>
      </c>
      <c r="FI50" s="285">
        <f t="shared" si="12"/>
        <v>38</v>
      </c>
      <c r="FJ50" s="858"/>
      <c r="FK50" s="858"/>
      <c r="FL50" s="858"/>
      <c r="FM50" s="858"/>
      <c r="FN50" s="858"/>
      <c r="FO50" s="858"/>
      <c r="FP50" s="858"/>
      <c r="FQ50" s="858"/>
      <c r="FR50" s="858"/>
      <c r="FS50" s="858"/>
      <c r="FT50" s="858"/>
      <c r="FU50" s="858"/>
    </row>
    <row r="51" spans="1:177" ht="30" customHeight="1">
      <c r="A51" s="258" t="s">
        <v>1001</v>
      </c>
      <c r="B51" s="272" t="s">
        <v>332</v>
      </c>
      <c r="C51" s="272">
        <v>1</v>
      </c>
      <c r="D51" s="93">
        <v>2</v>
      </c>
      <c r="E51" s="272">
        <v>1</v>
      </c>
      <c r="F51" s="93">
        <v>1</v>
      </c>
      <c r="G51" s="272">
        <v>0</v>
      </c>
      <c r="H51" s="275">
        <v>0</v>
      </c>
      <c r="I51" s="272">
        <v>0</v>
      </c>
      <c r="J51" s="272">
        <v>1</v>
      </c>
      <c r="K51" s="273">
        <f t="shared" si="2"/>
        <v>2</v>
      </c>
      <c r="L51" s="273">
        <f t="shared" si="2"/>
        <v>4</v>
      </c>
      <c r="M51" s="274">
        <f t="shared" si="3"/>
        <v>6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5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3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3">
        <f t="shared" si="13"/>
        <v>3</v>
      </c>
      <c r="AE51" s="273">
        <f t="shared" si="5"/>
        <v>0</v>
      </c>
      <c r="AF51" s="276">
        <f t="shared" si="6"/>
        <v>3</v>
      </c>
      <c r="AG51" s="93">
        <v>0</v>
      </c>
      <c r="AH51" s="280">
        <v>0</v>
      </c>
      <c r="AI51" s="280">
        <v>0</v>
      </c>
      <c r="AJ51" s="93">
        <v>0</v>
      </c>
      <c r="AK51" s="93">
        <v>0</v>
      </c>
      <c r="AL51" s="93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287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287">
        <v>0</v>
      </c>
      <c r="BG51" s="93">
        <v>0</v>
      </c>
      <c r="BH51" s="93">
        <v>0</v>
      </c>
      <c r="BI51" s="286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287">
        <v>0</v>
      </c>
      <c r="BS51" s="93">
        <v>0</v>
      </c>
      <c r="BT51" s="287">
        <v>0</v>
      </c>
      <c r="BU51" s="93">
        <v>0</v>
      </c>
      <c r="BV51" s="93">
        <v>0</v>
      </c>
      <c r="BW51" s="278">
        <f t="shared" si="10"/>
        <v>0</v>
      </c>
      <c r="BX51" s="278">
        <f t="shared" si="0"/>
        <v>0</v>
      </c>
      <c r="BY51" s="276">
        <f t="shared" si="7"/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287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287">
        <v>0</v>
      </c>
      <c r="EL51" s="93">
        <v>0</v>
      </c>
      <c r="EM51" s="287">
        <v>0</v>
      </c>
      <c r="EN51" s="93">
        <v>0</v>
      </c>
      <c r="EO51" s="93">
        <v>0</v>
      </c>
      <c r="EP51" s="93">
        <v>0</v>
      </c>
      <c r="EQ51" s="93">
        <v>0</v>
      </c>
      <c r="ER51" s="93">
        <v>0</v>
      </c>
      <c r="ES51" s="93">
        <v>0</v>
      </c>
      <c r="ET51" s="93">
        <v>0</v>
      </c>
      <c r="EU51" s="93">
        <v>0</v>
      </c>
      <c r="EV51" s="93">
        <v>0</v>
      </c>
      <c r="EW51" s="93">
        <v>0</v>
      </c>
      <c r="EX51" s="93">
        <v>0</v>
      </c>
      <c r="EY51" s="93">
        <v>0</v>
      </c>
      <c r="EZ51" s="93">
        <v>0</v>
      </c>
      <c r="FA51" s="93">
        <v>0</v>
      </c>
      <c r="FB51" s="93">
        <v>0</v>
      </c>
      <c r="FC51" s="93">
        <v>0</v>
      </c>
      <c r="FD51" s="93">
        <v>0</v>
      </c>
      <c r="FE51" s="93">
        <v>0</v>
      </c>
      <c r="FF51" s="278">
        <f t="shared" si="8"/>
        <v>0</v>
      </c>
      <c r="FG51" s="278">
        <f t="shared" si="9"/>
        <v>0</v>
      </c>
      <c r="FH51" s="276">
        <f t="shared" si="11"/>
        <v>0</v>
      </c>
      <c r="FI51" s="276">
        <f t="shared" si="12"/>
        <v>9</v>
      </c>
      <c r="FJ51" s="858"/>
      <c r="FK51" s="858"/>
      <c r="FL51" s="858"/>
      <c r="FM51" s="858"/>
      <c r="FN51" s="858"/>
      <c r="FO51" s="858"/>
      <c r="FP51" s="858"/>
      <c r="FQ51" s="858"/>
      <c r="FR51" s="858"/>
      <c r="FS51" s="858"/>
      <c r="FT51" s="858"/>
      <c r="FU51" s="858"/>
    </row>
    <row r="52" spans="1:177" ht="30" customHeight="1">
      <c r="A52" s="261" t="s">
        <v>1000</v>
      </c>
      <c r="B52" s="282" t="s">
        <v>332</v>
      </c>
      <c r="C52" s="281">
        <v>0</v>
      </c>
      <c r="D52" s="282">
        <v>0</v>
      </c>
      <c r="E52" s="281">
        <v>0</v>
      </c>
      <c r="F52" s="282">
        <v>0</v>
      </c>
      <c r="G52" s="281">
        <v>0</v>
      </c>
      <c r="H52" s="289">
        <v>0</v>
      </c>
      <c r="I52" s="281">
        <v>1</v>
      </c>
      <c r="J52" s="282">
        <v>0</v>
      </c>
      <c r="K52" s="283">
        <f>+SUM(C52,E52,G52,I52)</f>
        <v>1</v>
      </c>
      <c r="L52" s="283">
        <f>+SUM(D52,F52,H52,J52)</f>
        <v>0</v>
      </c>
      <c r="M52" s="284">
        <f>+SUM(K52:L52)</f>
        <v>1</v>
      </c>
      <c r="N52" s="281"/>
      <c r="O52" s="272">
        <v>0</v>
      </c>
      <c r="P52" s="281"/>
      <c r="Q52" s="272">
        <v>0</v>
      </c>
      <c r="R52" s="281"/>
      <c r="S52" s="275">
        <v>0</v>
      </c>
      <c r="T52" s="281"/>
      <c r="U52" s="272">
        <v>0</v>
      </c>
      <c r="V52" s="281"/>
      <c r="W52" s="272">
        <v>0</v>
      </c>
      <c r="X52" s="281">
        <v>0</v>
      </c>
      <c r="Y52" s="282">
        <v>0</v>
      </c>
      <c r="Z52" s="272">
        <v>0</v>
      </c>
      <c r="AA52" s="272">
        <v>0</v>
      </c>
      <c r="AB52" s="281"/>
      <c r="AC52" s="272">
        <v>0</v>
      </c>
      <c r="AD52" s="273">
        <f t="shared" si="13"/>
        <v>0</v>
      </c>
      <c r="AE52" s="273">
        <f t="shared" si="5"/>
        <v>0</v>
      </c>
      <c r="AF52" s="285">
        <f>+SUM(AD52:AE52)</f>
        <v>0</v>
      </c>
      <c r="AG52" s="93">
        <v>0</v>
      </c>
      <c r="AH52" s="280">
        <v>0</v>
      </c>
      <c r="AI52" s="280">
        <v>0</v>
      </c>
      <c r="AJ52" s="93">
        <v>0</v>
      </c>
      <c r="AK52" s="93">
        <v>0</v>
      </c>
      <c r="AL52" s="93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287">
        <v>0</v>
      </c>
      <c r="AS52" s="93">
        <v>0</v>
      </c>
      <c r="AT52" s="93">
        <v>0</v>
      </c>
      <c r="AU52" s="93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287">
        <v>0</v>
      </c>
      <c r="BG52" s="93">
        <v>0</v>
      </c>
      <c r="BH52" s="93">
        <v>0</v>
      </c>
      <c r="BI52" s="286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287">
        <v>0</v>
      </c>
      <c r="BS52" s="93">
        <v>0</v>
      </c>
      <c r="BT52" s="287">
        <v>0</v>
      </c>
      <c r="BU52" s="93">
        <v>0</v>
      </c>
      <c r="BV52" s="93">
        <v>0</v>
      </c>
      <c r="BW52" s="288">
        <f>+SUM(AG52,AI52,AK52,AM52,AO52,AQ52,AS52,AU52,AW52,AY52,BA52,BC52,BE52,BG52,BI52,BK52,BM52,BO52,BQ52,BS52,BU52)</f>
        <v>0</v>
      </c>
      <c r="BX52" s="288">
        <f>+SUM(AH52,AJ52,AL52,AN52,AP52,AR52,AT52,AV52,AX52,AZ52,BB52,BD52,BF52,BH52,BJ52,BL52,BN52,BP52,BR52,BT52,BV52)</f>
        <v>0</v>
      </c>
      <c r="BY52" s="285">
        <f>+SUM(BW52:BX52)</f>
        <v>0</v>
      </c>
      <c r="BZ52" s="93">
        <v>0</v>
      </c>
      <c r="CA52" s="93">
        <v>0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93">
        <v>0</v>
      </c>
      <c r="CH52" s="93">
        <v>0</v>
      </c>
      <c r="CI52" s="93">
        <v>0</v>
      </c>
      <c r="CJ52" s="93">
        <v>0</v>
      </c>
      <c r="CK52" s="93">
        <v>0</v>
      </c>
      <c r="CL52" s="93">
        <v>0</v>
      </c>
      <c r="CM52" s="93">
        <v>0</v>
      </c>
      <c r="CN52" s="93">
        <v>0</v>
      </c>
      <c r="CO52" s="93">
        <v>0</v>
      </c>
      <c r="CP52" s="93">
        <v>0</v>
      </c>
      <c r="CQ52" s="93">
        <v>0</v>
      </c>
      <c r="CR52" s="93">
        <v>0</v>
      </c>
      <c r="CS52" s="93">
        <v>0</v>
      </c>
      <c r="CT52" s="286">
        <v>0</v>
      </c>
      <c r="CU52" s="93">
        <v>0</v>
      </c>
      <c r="CV52" s="93">
        <v>0</v>
      </c>
      <c r="CW52" s="93">
        <v>0</v>
      </c>
      <c r="CX52" s="93">
        <v>15</v>
      </c>
      <c r="CY52" s="93">
        <v>0</v>
      </c>
      <c r="CZ52" s="93">
        <v>0</v>
      </c>
      <c r="DA52" s="93">
        <v>0</v>
      </c>
      <c r="DB52" s="93">
        <v>0</v>
      </c>
      <c r="DC52" s="287">
        <v>0</v>
      </c>
      <c r="DD52" s="93">
        <v>0</v>
      </c>
      <c r="DE52" s="93">
        <v>0</v>
      </c>
      <c r="DF52" s="93">
        <v>0</v>
      </c>
      <c r="DG52" s="93">
        <v>0</v>
      </c>
      <c r="DH52" s="93">
        <v>0</v>
      </c>
      <c r="DI52" s="93">
        <v>0</v>
      </c>
      <c r="DJ52" s="93">
        <v>0</v>
      </c>
      <c r="DK52" s="93">
        <v>0</v>
      </c>
      <c r="DL52" s="93">
        <v>0</v>
      </c>
      <c r="DM52" s="93">
        <v>0</v>
      </c>
      <c r="DN52" s="93">
        <v>0</v>
      </c>
      <c r="DO52" s="93">
        <v>0</v>
      </c>
      <c r="DP52" s="93">
        <v>0</v>
      </c>
      <c r="DQ52" s="93">
        <v>0</v>
      </c>
      <c r="DR52" s="93">
        <v>0</v>
      </c>
      <c r="DS52" s="93">
        <v>0</v>
      </c>
      <c r="DT52" s="93">
        <v>0</v>
      </c>
      <c r="DU52" s="93">
        <v>0</v>
      </c>
      <c r="DV52" s="93">
        <v>0</v>
      </c>
      <c r="DW52" s="93">
        <v>0</v>
      </c>
      <c r="DX52" s="93">
        <v>0</v>
      </c>
      <c r="DY52" s="93">
        <v>0</v>
      </c>
      <c r="DZ52" s="93">
        <v>0</v>
      </c>
      <c r="EA52" s="93">
        <v>0</v>
      </c>
      <c r="EB52" s="93">
        <v>0</v>
      </c>
      <c r="EC52" s="93">
        <v>0</v>
      </c>
      <c r="ED52" s="93">
        <v>0</v>
      </c>
      <c r="EE52" s="93">
        <v>0</v>
      </c>
      <c r="EF52" s="286">
        <v>0</v>
      </c>
      <c r="EG52" s="93">
        <v>0</v>
      </c>
      <c r="EH52" s="93">
        <v>0</v>
      </c>
      <c r="EI52" s="93">
        <v>0</v>
      </c>
      <c r="EJ52" s="93">
        <v>0</v>
      </c>
      <c r="EK52" s="287">
        <v>0</v>
      </c>
      <c r="EL52" s="93">
        <v>0</v>
      </c>
      <c r="EM52" s="287">
        <v>0</v>
      </c>
      <c r="EN52" s="286">
        <v>0</v>
      </c>
      <c r="EO52" s="93">
        <v>0</v>
      </c>
      <c r="EP52" s="93">
        <v>0</v>
      </c>
      <c r="EQ52" s="93">
        <v>0</v>
      </c>
      <c r="ER52" s="93">
        <v>0</v>
      </c>
      <c r="ES52" s="93">
        <v>0</v>
      </c>
      <c r="ET52" s="93">
        <v>0</v>
      </c>
      <c r="EU52" s="93">
        <v>0</v>
      </c>
      <c r="EV52" s="93">
        <v>0</v>
      </c>
      <c r="EW52" s="93">
        <v>0</v>
      </c>
      <c r="EX52" s="93">
        <v>0</v>
      </c>
      <c r="EY52" s="93">
        <v>0</v>
      </c>
      <c r="EZ52" s="93">
        <v>0</v>
      </c>
      <c r="FA52" s="93">
        <v>0</v>
      </c>
      <c r="FB52" s="93">
        <v>0</v>
      </c>
      <c r="FC52" s="93">
        <v>0</v>
      </c>
      <c r="FD52" s="93">
        <v>0</v>
      </c>
      <c r="FE52" s="93">
        <v>0</v>
      </c>
      <c r="FF52" s="278">
        <f t="shared" si="8"/>
        <v>15</v>
      </c>
      <c r="FG52" s="278">
        <f t="shared" si="9"/>
        <v>0</v>
      </c>
      <c r="FH52" s="285">
        <f>+SUM(FF52:FG52)</f>
        <v>15</v>
      </c>
      <c r="FI52" s="285">
        <f t="shared" si="12"/>
        <v>16</v>
      </c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</row>
    <row r="53" spans="1:177" ht="30" customHeight="1">
      <c r="A53" s="258" t="s">
        <v>1008</v>
      </c>
      <c r="B53" s="272" t="s">
        <v>332</v>
      </c>
      <c r="C53" s="272">
        <v>0</v>
      </c>
      <c r="D53" s="93">
        <v>0</v>
      </c>
      <c r="E53" s="272">
        <v>0</v>
      </c>
      <c r="F53" s="93">
        <v>0</v>
      </c>
      <c r="G53" s="272">
        <v>0</v>
      </c>
      <c r="H53" s="275">
        <v>0</v>
      </c>
      <c r="I53" s="272">
        <v>1</v>
      </c>
      <c r="J53" s="272">
        <v>0</v>
      </c>
      <c r="K53" s="273">
        <f t="shared" si="2"/>
        <v>1</v>
      </c>
      <c r="L53" s="273">
        <f t="shared" si="2"/>
        <v>0</v>
      </c>
      <c r="M53" s="274">
        <f t="shared" si="3"/>
        <v>1</v>
      </c>
      <c r="N53" s="272">
        <v>0</v>
      </c>
      <c r="O53" s="272">
        <v>0</v>
      </c>
      <c r="P53" s="272">
        <v>0</v>
      </c>
      <c r="Q53" s="272">
        <v>0</v>
      </c>
      <c r="R53" s="272">
        <v>0</v>
      </c>
      <c r="S53" s="275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3">
        <f t="shared" si="13"/>
        <v>0</v>
      </c>
      <c r="AE53" s="273">
        <f t="shared" si="5"/>
        <v>0</v>
      </c>
      <c r="AF53" s="276">
        <f t="shared" si="6"/>
        <v>0</v>
      </c>
      <c r="AG53" s="93">
        <v>0</v>
      </c>
      <c r="AH53" s="280">
        <v>0</v>
      </c>
      <c r="AI53" s="280">
        <v>0</v>
      </c>
      <c r="AJ53" s="93">
        <v>0</v>
      </c>
      <c r="AK53" s="93">
        <v>0</v>
      </c>
      <c r="AL53" s="93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287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287">
        <v>0</v>
      </c>
      <c r="BG53" s="93">
        <v>0</v>
      </c>
      <c r="BH53" s="93">
        <v>0</v>
      </c>
      <c r="BI53" s="286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287">
        <v>0</v>
      </c>
      <c r="BS53" s="93">
        <v>0</v>
      </c>
      <c r="BT53" s="287">
        <v>0</v>
      </c>
      <c r="BU53" s="93">
        <v>0</v>
      </c>
      <c r="BV53" s="93">
        <v>0</v>
      </c>
      <c r="BW53" s="278">
        <f t="shared" si="10"/>
        <v>0</v>
      </c>
      <c r="BX53" s="278">
        <f t="shared" si="0"/>
        <v>0</v>
      </c>
      <c r="BY53" s="276">
        <f t="shared" si="7"/>
        <v>0</v>
      </c>
      <c r="BZ53" s="93">
        <v>0</v>
      </c>
      <c r="CA53" s="93">
        <v>0</v>
      </c>
      <c r="CB53" s="93">
        <v>0</v>
      </c>
      <c r="CC53" s="93">
        <v>0</v>
      </c>
      <c r="CD53" s="93">
        <v>0</v>
      </c>
      <c r="CE53" s="93">
        <v>0</v>
      </c>
      <c r="CF53" s="93">
        <v>0</v>
      </c>
      <c r="CG53" s="93">
        <v>0</v>
      </c>
      <c r="CH53" s="93">
        <v>0</v>
      </c>
      <c r="CI53" s="93">
        <v>0</v>
      </c>
      <c r="CJ53" s="93">
        <v>0</v>
      </c>
      <c r="CK53" s="93">
        <v>0</v>
      </c>
      <c r="CL53" s="93">
        <v>0</v>
      </c>
      <c r="CM53" s="93">
        <v>0</v>
      </c>
      <c r="CN53" s="93">
        <v>0</v>
      </c>
      <c r="CO53" s="93">
        <v>0</v>
      </c>
      <c r="CP53" s="93">
        <v>0</v>
      </c>
      <c r="CQ53" s="93">
        <v>0</v>
      </c>
      <c r="CR53" s="93">
        <v>0</v>
      </c>
      <c r="CS53" s="93">
        <v>0</v>
      </c>
      <c r="CT53" s="93">
        <v>0</v>
      </c>
      <c r="CU53" s="93">
        <v>0</v>
      </c>
      <c r="CV53" s="93">
        <v>0</v>
      </c>
      <c r="CW53" s="93">
        <v>0</v>
      </c>
      <c r="CX53" s="93">
        <v>0</v>
      </c>
      <c r="CY53" s="93">
        <v>0</v>
      </c>
      <c r="CZ53" s="93">
        <v>0</v>
      </c>
      <c r="DA53" s="93">
        <v>0</v>
      </c>
      <c r="DB53" s="93">
        <v>0</v>
      </c>
      <c r="DC53" s="287">
        <v>0</v>
      </c>
      <c r="DD53" s="93">
        <v>0</v>
      </c>
      <c r="DE53" s="93">
        <v>0</v>
      </c>
      <c r="DF53" s="93">
        <v>0</v>
      </c>
      <c r="DG53" s="93">
        <v>0</v>
      </c>
      <c r="DH53" s="93">
        <v>0</v>
      </c>
      <c r="DI53" s="93">
        <v>0</v>
      </c>
      <c r="DJ53" s="93">
        <v>0</v>
      </c>
      <c r="DK53" s="93">
        <v>0</v>
      </c>
      <c r="DL53" s="93">
        <v>0</v>
      </c>
      <c r="DM53" s="93">
        <v>0</v>
      </c>
      <c r="DN53" s="93">
        <v>0</v>
      </c>
      <c r="DO53" s="93">
        <v>0</v>
      </c>
      <c r="DP53" s="93">
        <v>0</v>
      </c>
      <c r="DQ53" s="93">
        <v>0</v>
      </c>
      <c r="DR53" s="93">
        <v>0</v>
      </c>
      <c r="DS53" s="93">
        <v>0</v>
      </c>
      <c r="DT53" s="93">
        <v>0</v>
      </c>
      <c r="DU53" s="93">
        <v>0</v>
      </c>
      <c r="DV53" s="93">
        <v>0</v>
      </c>
      <c r="DW53" s="93">
        <v>0</v>
      </c>
      <c r="DX53" s="93">
        <v>0</v>
      </c>
      <c r="DY53" s="93">
        <v>0</v>
      </c>
      <c r="DZ53" s="93">
        <v>0</v>
      </c>
      <c r="EA53" s="93">
        <v>0</v>
      </c>
      <c r="EB53" s="93">
        <v>0</v>
      </c>
      <c r="EC53" s="93">
        <v>0</v>
      </c>
      <c r="ED53" s="93">
        <v>0</v>
      </c>
      <c r="EE53" s="93">
        <v>0</v>
      </c>
      <c r="EF53" s="93">
        <v>0</v>
      </c>
      <c r="EG53" s="93">
        <v>0</v>
      </c>
      <c r="EH53" s="93">
        <v>0</v>
      </c>
      <c r="EI53" s="93">
        <v>0</v>
      </c>
      <c r="EJ53" s="93">
        <v>0</v>
      </c>
      <c r="EK53" s="287">
        <v>0</v>
      </c>
      <c r="EL53" s="93">
        <v>0</v>
      </c>
      <c r="EM53" s="287">
        <v>0</v>
      </c>
      <c r="EN53" s="93">
        <v>0</v>
      </c>
      <c r="EO53" s="93">
        <v>0</v>
      </c>
      <c r="EP53" s="280">
        <v>0</v>
      </c>
      <c r="EQ53" s="93">
        <v>0</v>
      </c>
      <c r="ER53" s="93">
        <v>0</v>
      </c>
      <c r="ES53" s="93">
        <v>0</v>
      </c>
      <c r="ET53" s="93">
        <v>0</v>
      </c>
      <c r="EU53" s="93">
        <v>0</v>
      </c>
      <c r="EV53" s="93">
        <v>0</v>
      </c>
      <c r="EW53" s="93">
        <v>0</v>
      </c>
      <c r="EX53" s="93">
        <v>0</v>
      </c>
      <c r="EY53" s="93">
        <v>0</v>
      </c>
      <c r="EZ53" s="93">
        <v>0</v>
      </c>
      <c r="FA53" s="93">
        <v>0</v>
      </c>
      <c r="FB53" s="93">
        <v>0</v>
      </c>
      <c r="FC53" s="93">
        <v>0</v>
      </c>
      <c r="FD53" s="93">
        <v>0</v>
      </c>
      <c r="FE53" s="93">
        <v>0</v>
      </c>
      <c r="FF53" s="278">
        <f t="shared" si="8"/>
        <v>0</v>
      </c>
      <c r="FG53" s="278">
        <f t="shared" si="9"/>
        <v>0</v>
      </c>
      <c r="FH53" s="276">
        <f t="shared" si="11"/>
        <v>0</v>
      </c>
      <c r="FI53" s="276">
        <f t="shared" si="12"/>
        <v>1</v>
      </c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</row>
    <row r="54" spans="1:177" ht="30" customHeight="1">
      <c r="A54" s="258" t="s">
        <v>1461</v>
      </c>
      <c r="B54" s="272" t="s">
        <v>332</v>
      </c>
      <c r="C54" s="272">
        <v>0</v>
      </c>
      <c r="D54" s="93">
        <v>0</v>
      </c>
      <c r="E54" s="272">
        <v>0</v>
      </c>
      <c r="F54" s="93">
        <v>0</v>
      </c>
      <c r="G54" s="272">
        <v>0</v>
      </c>
      <c r="H54" s="275">
        <v>0</v>
      </c>
      <c r="I54" s="272">
        <v>0</v>
      </c>
      <c r="J54" s="272">
        <v>0</v>
      </c>
      <c r="K54" s="273">
        <f t="shared" si="2"/>
        <v>0</v>
      </c>
      <c r="L54" s="273">
        <f t="shared" si="2"/>
        <v>0</v>
      </c>
      <c r="M54" s="274">
        <f t="shared" si="3"/>
        <v>0</v>
      </c>
      <c r="N54" s="272">
        <v>0</v>
      </c>
      <c r="O54" s="272">
        <v>0</v>
      </c>
      <c r="P54" s="272">
        <v>0</v>
      </c>
      <c r="Q54" s="272">
        <v>0</v>
      </c>
      <c r="R54" s="272">
        <v>0</v>
      </c>
      <c r="S54" s="275">
        <v>0</v>
      </c>
      <c r="T54" s="272">
        <v>0</v>
      </c>
      <c r="U54" s="272">
        <v>0</v>
      </c>
      <c r="V54" s="272">
        <v>0</v>
      </c>
      <c r="W54" s="272">
        <v>0</v>
      </c>
      <c r="X54" s="272">
        <v>0</v>
      </c>
      <c r="Y54" s="272">
        <v>0</v>
      </c>
      <c r="Z54" s="272">
        <v>0</v>
      </c>
      <c r="AA54" s="272">
        <v>0</v>
      </c>
      <c r="AB54" s="272">
        <v>0</v>
      </c>
      <c r="AC54" s="272">
        <v>0</v>
      </c>
      <c r="AD54" s="273">
        <f t="shared" si="13"/>
        <v>0</v>
      </c>
      <c r="AE54" s="273">
        <f t="shared" si="5"/>
        <v>0</v>
      </c>
      <c r="AF54" s="276">
        <f t="shared" si="6"/>
        <v>0</v>
      </c>
      <c r="AG54" s="93">
        <v>0</v>
      </c>
      <c r="AH54" s="280">
        <v>0</v>
      </c>
      <c r="AI54" s="280">
        <v>0</v>
      </c>
      <c r="AJ54" s="93">
        <v>0</v>
      </c>
      <c r="AK54" s="93">
        <v>0</v>
      </c>
      <c r="AL54" s="93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287">
        <v>0</v>
      </c>
      <c r="AS54" s="93">
        <v>0</v>
      </c>
      <c r="AT54" s="93">
        <v>0</v>
      </c>
      <c r="AU54" s="93">
        <v>1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287">
        <v>0</v>
      </c>
      <c r="BG54" s="93">
        <v>0</v>
      </c>
      <c r="BH54" s="93">
        <v>0</v>
      </c>
      <c r="BI54" s="286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287">
        <v>0</v>
      </c>
      <c r="BS54" s="93">
        <v>0</v>
      </c>
      <c r="BT54" s="287">
        <v>0</v>
      </c>
      <c r="BU54" s="93">
        <v>0</v>
      </c>
      <c r="BV54" s="93">
        <v>0</v>
      </c>
      <c r="BW54" s="278">
        <f t="shared" si="10"/>
        <v>1</v>
      </c>
      <c r="BX54" s="278">
        <f t="shared" si="0"/>
        <v>0</v>
      </c>
      <c r="BY54" s="276">
        <f t="shared" si="7"/>
        <v>1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287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>
        <v>0</v>
      </c>
      <c r="EI54" s="93">
        <v>0</v>
      </c>
      <c r="EJ54" s="93">
        <v>0</v>
      </c>
      <c r="EK54" s="287">
        <v>0</v>
      </c>
      <c r="EL54" s="93">
        <v>0</v>
      </c>
      <c r="EM54" s="287">
        <v>0</v>
      </c>
      <c r="EN54" s="93">
        <v>0</v>
      </c>
      <c r="EO54" s="93">
        <v>0</v>
      </c>
      <c r="EP54" s="93">
        <v>0</v>
      </c>
      <c r="EQ54" s="93">
        <v>0</v>
      </c>
      <c r="ER54" s="93">
        <v>0</v>
      </c>
      <c r="ES54" s="93">
        <v>0</v>
      </c>
      <c r="ET54" s="93">
        <v>0</v>
      </c>
      <c r="EU54" s="93">
        <v>0</v>
      </c>
      <c r="EV54" s="93">
        <v>0</v>
      </c>
      <c r="EW54" s="93">
        <v>0</v>
      </c>
      <c r="EX54" s="93">
        <v>0</v>
      </c>
      <c r="EY54" s="93">
        <v>0</v>
      </c>
      <c r="EZ54" s="93">
        <v>0</v>
      </c>
      <c r="FA54" s="93">
        <v>0</v>
      </c>
      <c r="FB54" s="93">
        <v>0</v>
      </c>
      <c r="FC54" s="93">
        <v>0</v>
      </c>
      <c r="FD54" s="93">
        <v>0</v>
      </c>
      <c r="FE54" s="93">
        <v>0</v>
      </c>
      <c r="FF54" s="278">
        <f t="shared" si="8"/>
        <v>0</v>
      </c>
      <c r="FG54" s="278">
        <f t="shared" si="9"/>
        <v>0</v>
      </c>
      <c r="FH54" s="276">
        <f t="shared" si="11"/>
        <v>0</v>
      </c>
      <c r="FI54" s="276">
        <f t="shared" si="12"/>
        <v>1</v>
      </c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</row>
    <row r="55" spans="1:177" ht="30" customHeight="1">
      <c r="A55" s="258" t="s">
        <v>1010</v>
      </c>
      <c r="B55" s="272" t="s">
        <v>332</v>
      </c>
      <c r="C55" s="272">
        <v>0</v>
      </c>
      <c r="D55" s="93">
        <v>0</v>
      </c>
      <c r="E55" s="272">
        <v>0</v>
      </c>
      <c r="F55" s="93">
        <v>0</v>
      </c>
      <c r="G55" s="272">
        <v>0</v>
      </c>
      <c r="H55" s="275">
        <v>0</v>
      </c>
      <c r="I55" s="272">
        <v>0</v>
      </c>
      <c r="J55" s="272">
        <v>0</v>
      </c>
      <c r="K55" s="273">
        <f t="shared" si="2"/>
        <v>0</v>
      </c>
      <c r="L55" s="273">
        <f t="shared" si="2"/>
        <v>0</v>
      </c>
      <c r="M55" s="274">
        <f t="shared" si="3"/>
        <v>0</v>
      </c>
      <c r="N55" s="272">
        <v>0</v>
      </c>
      <c r="O55" s="272">
        <v>0</v>
      </c>
      <c r="P55" s="272">
        <v>0</v>
      </c>
      <c r="Q55" s="272">
        <v>0</v>
      </c>
      <c r="R55" s="272">
        <v>0</v>
      </c>
      <c r="S55" s="275">
        <v>0</v>
      </c>
      <c r="T55" s="272">
        <v>0</v>
      </c>
      <c r="U55" s="272">
        <v>0</v>
      </c>
      <c r="V55" s="272">
        <v>0</v>
      </c>
      <c r="W55" s="272">
        <v>0</v>
      </c>
      <c r="X55" s="272">
        <v>0</v>
      </c>
      <c r="Y55" s="272">
        <v>0</v>
      </c>
      <c r="Z55" s="272">
        <v>0</v>
      </c>
      <c r="AA55" s="272">
        <v>0</v>
      </c>
      <c r="AB55" s="272">
        <v>0</v>
      </c>
      <c r="AC55" s="272">
        <v>0</v>
      </c>
      <c r="AD55" s="273">
        <f t="shared" si="13"/>
        <v>0</v>
      </c>
      <c r="AE55" s="273">
        <f t="shared" si="5"/>
        <v>0</v>
      </c>
      <c r="AF55" s="276">
        <f t="shared" si="6"/>
        <v>0</v>
      </c>
      <c r="AG55" s="93">
        <v>0</v>
      </c>
      <c r="AH55" s="280">
        <v>0</v>
      </c>
      <c r="AI55" s="280">
        <v>0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287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287">
        <v>0</v>
      </c>
      <c r="BG55" s="93">
        <v>0</v>
      </c>
      <c r="BH55" s="93">
        <v>0</v>
      </c>
      <c r="BI55" s="286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287">
        <v>0</v>
      </c>
      <c r="BS55" s="93">
        <v>0</v>
      </c>
      <c r="BT55" s="287">
        <v>0</v>
      </c>
      <c r="BU55" s="93">
        <v>0</v>
      </c>
      <c r="BV55" s="93">
        <v>0</v>
      </c>
      <c r="BW55" s="278">
        <f t="shared" si="10"/>
        <v>0</v>
      </c>
      <c r="BX55" s="278">
        <f t="shared" si="0"/>
        <v>0</v>
      </c>
      <c r="BY55" s="276">
        <f t="shared" si="7"/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38</v>
      </c>
      <c r="CY55" s="93">
        <v>0</v>
      </c>
      <c r="CZ55" s="93">
        <v>0</v>
      </c>
      <c r="DA55" s="93">
        <v>0</v>
      </c>
      <c r="DB55" s="93">
        <v>0</v>
      </c>
      <c r="DC55" s="287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287">
        <v>0</v>
      </c>
      <c r="EL55" s="93">
        <v>0</v>
      </c>
      <c r="EM55" s="287">
        <v>0</v>
      </c>
      <c r="EN55" s="93">
        <v>0</v>
      </c>
      <c r="EO55" s="93">
        <v>0</v>
      </c>
      <c r="EP55" s="280">
        <v>0</v>
      </c>
      <c r="EQ55" s="93">
        <v>0</v>
      </c>
      <c r="ER55" s="93">
        <v>0</v>
      </c>
      <c r="ES55" s="93">
        <v>0</v>
      </c>
      <c r="ET55" s="93">
        <v>0</v>
      </c>
      <c r="EU55" s="93">
        <v>0</v>
      </c>
      <c r="EV55" s="93">
        <v>0</v>
      </c>
      <c r="EW55" s="93">
        <v>0</v>
      </c>
      <c r="EX55" s="93">
        <v>0</v>
      </c>
      <c r="EY55" s="93">
        <v>0</v>
      </c>
      <c r="EZ55" s="93">
        <v>0</v>
      </c>
      <c r="FA55" s="93">
        <v>0</v>
      </c>
      <c r="FB55" s="93">
        <v>0</v>
      </c>
      <c r="FC55" s="93">
        <v>0</v>
      </c>
      <c r="FD55" s="93">
        <v>0</v>
      </c>
      <c r="FE55" s="93">
        <v>0</v>
      </c>
      <c r="FF55" s="278">
        <f t="shared" si="8"/>
        <v>38</v>
      </c>
      <c r="FG55" s="278">
        <f t="shared" si="9"/>
        <v>0</v>
      </c>
      <c r="FH55" s="276">
        <f t="shared" si="11"/>
        <v>38</v>
      </c>
      <c r="FI55" s="276">
        <f t="shared" si="12"/>
        <v>38</v>
      </c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</row>
    <row r="56" spans="1:177" ht="30" customHeight="1">
      <c r="A56" s="260" t="s">
        <v>998</v>
      </c>
      <c r="B56" s="282" t="s">
        <v>332</v>
      </c>
      <c r="C56" s="281">
        <v>1</v>
      </c>
      <c r="D56" s="282">
        <v>1</v>
      </c>
      <c r="E56" s="281">
        <v>0</v>
      </c>
      <c r="F56" s="282">
        <v>0</v>
      </c>
      <c r="G56" s="281">
        <v>0</v>
      </c>
      <c r="H56" s="289">
        <v>0</v>
      </c>
      <c r="I56" s="281">
        <v>0</v>
      </c>
      <c r="J56" s="282">
        <v>0</v>
      </c>
      <c r="K56" s="283">
        <f t="shared" ref="K56:L59" si="14">+SUM(C56,E56,G56,I56)</f>
        <v>1</v>
      </c>
      <c r="L56" s="283">
        <f t="shared" si="14"/>
        <v>1</v>
      </c>
      <c r="M56" s="284">
        <f>+SUM(K56:L56)</f>
        <v>2</v>
      </c>
      <c r="N56" s="281"/>
      <c r="O56" s="272">
        <v>0</v>
      </c>
      <c r="P56" s="281"/>
      <c r="Q56" s="272">
        <v>0</v>
      </c>
      <c r="R56" s="281"/>
      <c r="S56" s="275">
        <v>0</v>
      </c>
      <c r="T56" s="281"/>
      <c r="U56" s="272">
        <v>0</v>
      </c>
      <c r="V56" s="281"/>
      <c r="W56" s="272">
        <v>0</v>
      </c>
      <c r="X56" s="281">
        <v>1</v>
      </c>
      <c r="Y56" s="282">
        <v>0</v>
      </c>
      <c r="Z56" s="272">
        <v>0</v>
      </c>
      <c r="AA56" s="272">
        <v>0</v>
      </c>
      <c r="AB56" s="281">
        <v>0</v>
      </c>
      <c r="AC56" s="272">
        <v>0</v>
      </c>
      <c r="AD56" s="273">
        <f t="shared" ref="AD56:AE58" si="15">+SUM(N56,P56,R56,T56,V56,X56,Z56,AB56)</f>
        <v>1</v>
      </c>
      <c r="AE56" s="273">
        <f t="shared" si="15"/>
        <v>0</v>
      </c>
      <c r="AF56" s="285">
        <f>+SUM(AD56:AE56)</f>
        <v>1</v>
      </c>
      <c r="AG56" s="93">
        <v>0</v>
      </c>
      <c r="AH56" s="280">
        <v>0</v>
      </c>
      <c r="AI56" s="280">
        <v>0</v>
      </c>
      <c r="AJ56" s="93">
        <v>0</v>
      </c>
      <c r="AK56" s="93">
        <v>0</v>
      </c>
      <c r="AL56" s="93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287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287">
        <v>0</v>
      </c>
      <c r="BG56" s="93">
        <v>0</v>
      </c>
      <c r="BH56" s="93">
        <v>0</v>
      </c>
      <c r="BI56" s="286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287">
        <v>0</v>
      </c>
      <c r="BS56" s="93">
        <v>0</v>
      </c>
      <c r="BT56" s="287">
        <v>0</v>
      </c>
      <c r="BU56" s="93">
        <v>0</v>
      </c>
      <c r="BV56" s="93">
        <v>0</v>
      </c>
      <c r="BW56" s="288">
        <f t="shared" ref="BW56:BX58" si="16">+SUM(AG56,AI56,AK56,AM56,AO56,AQ56,AS56,AU56,AW56,AY56,BA56,BC56,BE56,BG56,BI56,BK56,BM56,BO56,BQ56,BS56,BU56)</f>
        <v>0</v>
      </c>
      <c r="BX56" s="288">
        <f t="shared" si="16"/>
        <v>0</v>
      </c>
      <c r="BY56" s="285">
        <f>+SUM(BW56:BX56)</f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286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287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286">
        <v>0</v>
      </c>
      <c r="EG56" s="93">
        <v>0</v>
      </c>
      <c r="EH56" s="93">
        <v>0</v>
      </c>
      <c r="EI56" s="93">
        <v>0</v>
      </c>
      <c r="EJ56" s="93">
        <v>0</v>
      </c>
      <c r="EK56" s="287">
        <v>0</v>
      </c>
      <c r="EL56" s="93">
        <v>0</v>
      </c>
      <c r="EM56" s="287">
        <v>0</v>
      </c>
      <c r="EN56" s="286">
        <v>1</v>
      </c>
      <c r="EO56" s="93">
        <v>0</v>
      </c>
      <c r="EP56" s="93">
        <v>0</v>
      </c>
      <c r="EQ56" s="93">
        <v>0</v>
      </c>
      <c r="ER56" s="93">
        <v>0</v>
      </c>
      <c r="ES56" s="93">
        <v>0</v>
      </c>
      <c r="ET56" s="93">
        <v>0</v>
      </c>
      <c r="EU56" s="93">
        <v>0</v>
      </c>
      <c r="EV56" s="93">
        <v>0</v>
      </c>
      <c r="EW56" s="93">
        <v>0</v>
      </c>
      <c r="EX56" s="93">
        <v>0</v>
      </c>
      <c r="EY56" s="93">
        <v>0</v>
      </c>
      <c r="EZ56" s="93">
        <v>0</v>
      </c>
      <c r="FA56" s="93">
        <v>0</v>
      </c>
      <c r="FB56" s="93">
        <v>0</v>
      </c>
      <c r="FC56" s="93">
        <v>0</v>
      </c>
      <c r="FD56" s="93">
        <v>0</v>
      </c>
      <c r="FE56" s="93">
        <v>0</v>
      </c>
      <c r="FF56" s="278">
        <f t="shared" si="8"/>
        <v>1</v>
      </c>
      <c r="FG56" s="278">
        <f t="shared" si="9"/>
        <v>0</v>
      </c>
      <c r="FH56" s="285">
        <f>+SUM(FF56:FG56)</f>
        <v>1</v>
      </c>
      <c r="FI56" s="285">
        <f t="shared" si="12"/>
        <v>4</v>
      </c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</row>
    <row r="57" spans="1:177" ht="30" customHeight="1">
      <c r="A57" s="259" t="s">
        <v>1460</v>
      </c>
      <c r="B57" s="272" t="s">
        <v>332</v>
      </c>
      <c r="C57" s="279">
        <v>0</v>
      </c>
      <c r="D57" s="272">
        <v>0</v>
      </c>
      <c r="E57" s="279">
        <v>0</v>
      </c>
      <c r="F57" s="272">
        <v>0</v>
      </c>
      <c r="G57" s="279">
        <v>0</v>
      </c>
      <c r="H57" s="267">
        <v>0</v>
      </c>
      <c r="I57" s="279">
        <v>0</v>
      </c>
      <c r="J57" s="272">
        <v>0</v>
      </c>
      <c r="K57" s="273">
        <f t="shared" si="14"/>
        <v>0</v>
      </c>
      <c r="L57" s="273">
        <f t="shared" si="14"/>
        <v>0</v>
      </c>
      <c r="M57" s="274">
        <f>+SUM(K57:L57)</f>
        <v>0</v>
      </c>
      <c r="N57" s="279">
        <v>0</v>
      </c>
      <c r="O57" s="272">
        <v>0</v>
      </c>
      <c r="P57" s="279">
        <v>0</v>
      </c>
      <c r="Q57" s="272">
        <v>0</v>
      </c>
      <c r="R57" s="279">
        <v>0</v>
      </c>
      <c r="S57" s="275">
        <v>0</v>
      </c>
      <c r="T57" s="279">
        <v>0</v>
      </c>
      <c r="U57" s="272">
        <v>0</v>
      </c>
      <c r="V57" s="279">
        <v>0</v>
      </c>
      <c r="W57" s="272">
        <v>0</v>
      </c>
      <c r="X57" s="279">
        <v>2</v>
      </c>
      <c r="Y57" s="272">
        <v>0</v>
      </c>
      <c r="Z57" s="279">
        <v>0</v>
      </c>
      <c r="AA57" s="272">
        <v>0</v>
      </c>
      <c r="AB57" s="279">
        <v>0</v>
      </c>
      <c r="AC57" s="272">
        <v>0</v>
      </c>
      <c r="AD57" s="273">
        <f t="shared" si="15"/>
        <v>2</v>
      </c>
      <c r="AE57" s="273">
        <f t="shared" si="15"/>
        <v>0</v>
      </c>
      <c r="AF57" s="276">
        <f>+SUM(AD57:AE57)</f>
        <v>2</v>
      </c>
      <c r="AG57" s="280">
        <v>0</v>
      </c>
      <c r="AH57" s="280">
        <v>0</v>
      </c>
      <c r="AI57" s="280">
        <v>0</v>
      </c>
      <c r="AJ57" s="93">
        <v>0</v>
      </c>
      <c r="AK57" s="280">
        <v>0</v>
      </c>
      <c r="AL57" s="93">
        <v>0</v>
      </c>
      <c r="AM57" s="280">
        <v>0</v>
      </c>
      <c r="AN57" s="93">
        <v>0</v>
      </c>
      <c r="AO57" s="280">
        <v>0</v>
      </c>
      <c r="AP57" s="93">
        <v>0</v>
      </c>
      <c r="AQ57" s="280">
        <v>0</v>
      </c>
      <c r="AR57" s="287">
        <v>0</v>
      </c>
      <c r="AS57" s="280">
        <v>0</v>
      </c>
      <c r="AT57" s="93">
        <v>0</v>
      </c>
      <c r="AU57" s="280">
        <v>0</v>
      </c>
      <c r="AV57" s="93">
        <v>0</v>
      </c>
      <c r="AW57" s="280">
        <v>0</v>
      </c>
      <c r="AX57" s="93">
        <v>0</v>
      </c>
      <c r="AY57" s="280">
        <v>0</v>
      </c>
      <c r="AZ57" s="93">
        <v>0</v>
      </c>
      <c r="BA57" s="280">
        <v>0</v>
      </c>
      <c r="BB57" s="93">
        <v>0</v>
      </c>
      <c r="BC57" s="280">
        <v>0</v>
      </c>
      <c r="BD57" s="93">
        <v>0</v>
      </c>
      <c r="BE57" s="280">
        <v>0</v>
      </c>
      <c r="BF57" s="287">
        <v>0</v>
      </c>
      <c r="BG57" s="280">
        <v>0</v>
      </c>
      <c r="BH57" s="93">
        <v>0</v>
      </c>
      <c r="BI57" s="280">
        <v>0</v>
      </c>
      <c r="BJ57" s="93">
        <v>0</v>
      </c>
      <c r="BK57" s="280">
        <v>0</v>
      </c>
      <c r="BL57" s="93">
        <v>0</v>
      </c>
      <c r="BM57" s="280">
        <v>0</v>
      </c>
      <c r="BN57" s="93">
        <v>0</v>
      </c>
      <c r="BO57" s="280">
        <v>0</v>
      </c>
      <c r="BP57" s="93">
        <v>0</v>
      </c>
      <c r="BQ57" s="280">
        <v>0</v>
      </c>
      <c r="BR57" s="287">
        <v>0</v>
      </c>
      <c r="BS57" s="280">
        <v>0</v>
      </c>
      <c r="BT57" s="287">
        <v>0</v>
      </c>
      <c r="BU57" s="280">
        <v>0</v>
      </c>
      <c r="BV57" s="93">
        <v>0</v>
      </c>
      <c r="BW57" s="278">
        <f t="shared" si="16"/>
        <v>0</v>
      </c>
      <c r="BX57" s="278">
        <f t="shared" si="16"/>
        <v>0</v>
      </c>
      <c r="BY57" s="276">
        <f>+SUM(BW57:BX57)</f>
        <v>0</v>
      </c>
      <c r="BZ57" s="93">
        <v>0</v>
      </c>
      <c r="CA57" s="93">
        <v>0</v>
      </c>
      <c r="CB57" s="280">
        <v>0</v>
      </c>
      <c r="CC57" s="93">
        <v>0</v>
      </c>
      <c r="CD57" s="280">
        <v>0</v>
      </c>
      <c r="CE57" s="93">
        <v>0</v>
      </c>
      <c r="CF57" s="280">
        <v>0</v>
      </c>
      <c r="CG57" s="93">
        <v>0</v>
      </c>
      <c r="CH57" s="280">
        <v>0</v>
      </c>
      <c r="CI57" s="93">
        <v>0</v>
      </c>
      <c r="CJ57" s="280">
        <v>0</v>
      </c>
      <c r="CK57" s="93">
        <v>0</v>
      </c>
      <c r="CL57" s="93">
        <v>0</v>
      </c>
      <c r="CM57" s="93">
        <v>0</v>
      </c>
      <c r="CN57" s="280">
        <v>0</v>
      </c>
      <c r="CO57" s="93">
        <v>0</v>
      </c>
      <c r="CP57" s="280">
        <v>0</v>
      </c>
      <c r="CQ57" s="93">
        <v>0</v>
      </c>
      <c r="CR57" s="93">
        <v>0</v>
      </c>
      <c r="CS57" s="93">
        <v>0</v>
      </c>
      <c r="CT57" s="280">
        <v>0</v>
      </c>
      <c r="CU57" s="93">
        <v>0</v>
      </c>
      <c r="CV57" s="280">
        <v>0</v>
      </c>
      <c r="CW57" s="93">
        <v>0</v>
      </c>
      <c r="CX57" s="93">
        <v>0</v>
      </c>
      <c r="CY57" s="93">
        <v>0</v>
      </c>
      <c r="CZ57" s="280">
        <v>0</v>
      </c>
      <c r="DA57" s="93">
        <v>0</v>
      </c>
      <c r="DB57" s="280">
        <v>0</v>
      </c>
      <c r="DC57" s="287">
        <v>0</v>
      </c>
      <c r="DD57" s="93">
        <v>0</v>
      </c>
      <c r="DE57" s="93">
        <v>0</v>
      </c>
      <c r="DF57" s="280">
        <v>0</v>
      </c>
      <c r="DG57" s="93">
        <v>0</v>
      </c>
      <c r="DH57" s="280">
        <v>0</v>
      </c>
      <c r="DI57" s="93">
        <v>0</v>
      </c>
      <c r="DJ57" s="93">
        <v>0</v>
      </c>
      <c r="DK57" s="93">
        <v>0</v>
      </c>
      <c r="DL57" s="280">
        <v>0</v>
      </c>
      <c r="DM57" s="93">
        <v>0</v>
      </c>
      <c r="DN57" s="280">
        <v>0</v>
      </c>
      <c r="DO57" s="93">
        <v>0</v>
      </c>
      <c r="DP57" s="93">
        <v>0</v>
      </c>
      <c r="DQ57" s="93">
        <v>0</v>
      </c>
      <c r="DR57" s="280">
        <v>0</v>
      </c>
      <c r="DS57" s="93">
        <v>0</v>
      </c>
      <c r="DT57" s="280">
        <v>0</v>
      </c>
      <c r="DU57" s="93">
        <v>0</v>
      </c>
      <c r="DV57" s="93">
        <v>0</v>
      </c>
      <c r="DW57" s="93">
        <v>0</v>
      </c>
      <c r="DX57" s="280">
        <v>0</v>
      </c>
      <c r="DY57" s="93">
        <v>0</v>
      </c>
      <c r="DZ57" s="280">
        <v>0</v>
      </c>
      <c r="EA57" s="93">
        <v>0</v>
      </c>
      <c r="EB57" s="280">
        <v>0</v>
      </c>
      <c r="EC57" s="93">
        <v>0</v>
      </c>
      <c r="ED57" s="280">
        <v>0</v>
      </c>
      <c r="EE57" s="93">
        <v>0</v>
      </c>
      <c r="EF57" s="280">
        <v>0</v>
      </c>
      <c r="EG57" s="93">
        <v>0</v>
      </c>
      <c r="EH57" s="93">
        <v>0</v>
      </c>
      <c r="EI57" s="93">
        <v>0</v>
      </c>
      <c r="EJ57" s="280">
        <v>0</v>
      </c>
      <c r="EK57" s="287">
        <v>0</v>
      </c>
      <c r="EL57" s="280">
        <v>0</v>
      </c>
      <c r="EM57" s="287">
        <v>0</v>
      </c>
      <c r="EN57" s="280">
        <v>0</v>
      </c>
      <c r="EO57" s="93">
        <v>0</v>
      </c>
      <c r="EP57" s="280">
        <v>0</v>
      </c>
      <c r="EQ57" s="93">
        <v>0</v>
      </c>
      <c r="ER57" s="280">
        <v>0</v>
      </c>
      <c r="ES57" s="93">
        <v>0</v>
      </c>
      <c r="ET57" s="93">
        <v>0</v>
      </c>
      <c r="EU57" s="93">
        <v>0</v>
      </c>
      <c r="EV57" s="280">
        <v>0</v>
      </c>
      <c r="EW57" s="93">
        <v>0</v>
      </c>
      <c r="EX57" s="280">
        <v>0</v>
      </c>
      <c r="EY57" s="93">
        <v>0</v>
      </c>
      <c r="EZ57" s="280">
        <v>0</v>
      </c>
      <c r="FA57" s="93">
        <v>0</v>
      </c>
      <c r="FB57" s="93">
        <v>0</v>
      </c>
      <c r="FC57" s="93">
        <v>0</v>
      </c>
      <c r="FD57" s="93">
        <v>0</v>
      </c>
      <c r="FE57" s="93">
        <v>0</v>
      </c>
      <c r="FF57" s="278">
        <f>+SUM(BZ57,CB57,CD57,CF57,CH57,CJ57,CL57,CN57,CP57,CR57,CT57,CV57,CX57,CZ57,DB57,DD57,DF57,DH57,DJ57,DL57,DN57,DP57,DR57,DT57,DV57,DX57,DZ57,EB57,ED57,EF57,EH57,EJ57,EL57,EN57,EP57,ER57,ET57,EV57,EX57,EZ57)</f>
        <v>0</v>
      </c>
      <c r="FG57" s="278">
        <f>SUM(CA57,CC57,CE57,CG57,CI57,CK57,CM57,CO57,CQ57,CS57,CU57,CW57,CY57,DA57,DC57,DE57,DG57,DI57,DK57,DM57,DO57,DQ57,DS57,DU57,DW57,DY57,EA57,EC57,EE57,EG57,EI57,EK57,EM57,EO57,EQ57,ES57,EU57,EW57,EY57,FE57)</f>
        <v>0</v>
      </c>
      <c r="FH57" s="276">
        <f>+SUM(FF57:FG57)</f>
        <v>0</v>
      </c>
      <c r="FI57" s="276">
        <f>SUM(M57,AF57,BY57,FH57)</f>
        <v>2</v>
      </c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</row>
    <row r="58" spans="1:177" ht="30" customHeight="1">
      <c r="A58" s="260" t="s">
        <v>1003</v>
      </c>
      <c r="B58" s="282" t="s">
        <v>332</v>
      </c>
      <c r="C58" s="281">
        <v>0</v>
      </c>
      <c r="D58" s="282">
        <v>0</v>
      </c>
      <c r="E58" s="281">
        <v>0</v>
      </c>
      <c r="F58" s="282">
        <v>0</v>
      </c>
      <c r="G58" s="281">
        <v>0</v>
      </c>
      <c r="H58" s="289">
        <v>0</v>
      </c>
      <c r="I58" s="281">
        <v>0</v>
      </c>
      <c r="J58" s="282">
        <v>0</v>
      </c>
      <c r="K58" s="283">
        <f>+SUM(C58,E58,G58,I58)</f>
        <v>0</v>
      </c>
      <c r="L58" s="283">
        <f>+SUM(D58,F58,H58,J58)</f>
        <v>0</v>
      </c>
      <c r="M58" s="284">
        <f>+SUM(K58:L58)</f>
        <v>0</v>
      </c>
      <c r="N58" s="281"/>
      <c r="O58" s="282"/>
      <c r="P58" s="281"/>
      <c r="Q58" s="282"/>
      <c r="R58" s="281"/>
      <c r="S58" s="282"/>
      <c r="T58" s="281"/>
      <c r="U58" s="282"/>
      <c r="V58" s="281"/>
      <c r="W58" s="282"/>
      <c r="X58" s="281">
        <v>0</v>
      </c>
      <c r="Y58" s="282">
        <v>1</v>
      </c>
      <c r="Z58" s="281">
        <v>0</v>
      </c>
      <c r="AA58" s="282">
        <v>0</v>
      </c>
      <c r="AB58" s="281">
        <v>0</v>
      </c>
      <c r="AC58" s="282">
        <v>0</v>
      </c>
      <c r="AD58" s="283">
        <f t="shared" si="15"/>
        <v>0</v>
      </c>
      <c r="AE58" s="283">
        <f t="shared" si="15"/>
        <v>1</v>
      </c>
      <c r="AF58" s="285">
        <f>+SUM(AD58:AE58)</f>
        <v>1</v>
      </c>
      <c r="AG58" s="286">
        <v>0</v>
      </c>
      <c r="AH58" s="286">
        <v>0</v>
      </c>
      <c r="AI58" s="286">
        <v>0</v>
      </c>
      <c r="AJ58" s="287">
        <v>0</v>
      </c>
      <c r="AK58" s="286">
        <v>0</v>
      </c>
      <c r="AL58" s="287">
        <v>0</v>
      </c>
      <c r="AM58" s="286">
        <v>0</v>
      </c>
      <c r="AN58" s="287">
        <v>0</v>
      </c>
      <c r="AO58" s="286">
        <v>0</v>
      </c>
      <c r="AP58" s="287">
        <v>0</v>
      </c>
      <c r="AQ58" s="286">
        <v>0</v>
      </c>
      <c r="AR58" s="287">
        <v>0</v>
      </c>
      <c r="AS58" s="286">
        <v>0</v>
      </c>
      <c r="AT58" s="287">
        <v>0</v>
      </c>
      <c r="AU58" s="286">
        <v>0</v>
      </c>
      <c r="AV58" s="287">
        <v>0</v>
      </c>
      <c r="AW58" s="286">
        <v>0</v>
      </c>
      <c r="AX58" s="287">
        <v>0</v>
      </c>
      <c r="AY58" s="286">
        <v>0</v>
      </c>
      <c r="AZ58" s="287">
        <v>0</v>
      </c>
      <c r="BA58" s="286">
        <v>0</v>
      </c>
      <c r="BB58" s="287">
        <v>0</v>
      </c>
      <c r="BC58" s="286">
        <v>0</v>
      </c>
      <c r="BD58" s="287">
        <v>0</v>
      </c>
      <c r="BE58" s="286">
        <v>0</v>
      </c>
      <c r="BF58" s="287">
        <v>0</v>
      </c>
      <c r="BG58" s="286">
        <v>0</v>
      </c>
      <c r="BH58" s="287">
        <v>0</v>
      </c>
      <c r="BI58" s="286">
        <v>0</v>
      </c>
      <c r="BJ58" s="287">
        <v>0</v>
      </c>
      <c r="BK58" s="286">
        <v>0</v>
      </c>
      <c r="BL58" s="287">
        <v>0</v>
      </c>
      <c r="BM58" s="286">
        <v>0</v>
      </c>
      <c r="BN58" s="287">
        <v>0</v>
      </c>
      <c r="BO58" s="286">
        <v>0</v>
      </c>
      <c r="BP58" s="287">
        <v>0</v>
      </c>
      <c r="BQ58" s="286">
        <v>0</v>
      </c>
      <c r="BR58" s="287">
        <v>0</v>
      </c>
      <c r="BS58" s="286">
        <v>0</v>
      </c>
      <c r="BT58" s="287">
        <v>0</v>
      </c>
      <c r="BU58" s="286">
        <v>0</v>
      </c>
      <c r="BV58" s="287">
        <v>0</v>
      </c>
      <c r="BW58" s="288">
        <f t="shared" si="16"/>
        <v>0</v>
      </c>
      <c r="BX58" s="288">
        <f t="shared" si="16"/>
        <v>0</v>
      </c>
      <c r="BY58" s="285">
        <f>+SUM(BW58:BX58)</f>
        <v>0</v>
      </c>
      <c r="BZ58" s="287"/>
      <c r="CA58" s="287"/>
      <c r="CB58" s="286"/>
      <c r="CC58" s="287"/>
      <c r="CD58" s="286"/>
      <c r="CE58" s="287"/>
      <c r="CF58" s="286"/>
      <c r="CG58" s="287"/>
      <c r="CH58" s="286"/>
      <c r="CI58" s="287"/>
      <c r="CJ58" s="286"/>
      <c r="CK58" s="287"/>
      <c r="CL58" s="287"/>
      <c r="CM58" s="287"/>
      <c r="CN58" s="286"/>
      <c r="CO58" s="287"/>
      <c r="CP58" s="286"/>
      <c r="CQ58" s="287"/>
      <c r="CR58" s="287"/>
      <c r="CS58" s="287"/>
      <c r="CT58" s="286"/>
      <c r="CU58" s="287"/>
      <c r="CV58" s="286"/>
      <c r="CW58" s="287"/>
      <c r="CX58" s="287"/>
      <c r="CY58" s="287"/>
      <c r="CZ58" s="286"/>
      <c r="DA58" s="287"/>
      <c r="DB58" s="286"/>
      <c r="DC58" s="287"/>
      <c r="DD58" s="287"/>
      <c r="DE58" s="287"/>
      <c r="DF58" s="286"/>
      <c r="DG58" s="287"/>
      <c r="DH58" s="286"/>
      <c r="DI58" s="287"/>
      <c r="DJ58" s="287"/>
      <c r="DK58" s="287"/>
      <c r="DL58" s="286"/>
      <c r="DM58" s="287"/>
      <c r="DN58" s="286"/>
      <c r="DO58" s="287"/>
      <c r="DP58" s="287"/>
      <c r="DQ58" s="287"/>
      <c r="DR58" s="286"/>
      <c r="DS58" s="287"/>
      <c r="DT58" s="286"/>
      <c r="DU58" s="287"/>
      <c r="DV58" s="287"/>
      <c r="DW58" s="287"/>
      <c r="DX58" s="286"/>
      <c r="DY58" s="287"/>
      <c r="DZ58" s="286"/>
      <c r="EA58" s="287"/>
      <c r="EB58" s="286"/>
      <c r="EC58" s="287"/>
      <c r="ED58" s="286"/>
      <c r="EE58" s="287"/>
      <c r="EF58" s="286"/>
      <c r="EG58" s="287"/>
      <c r="EH58" s="287"/>
      <c r="EI58" s="287"/>
      <c r="EJ58" s="286"/>
      <c r="EK58" s="287"/>
      <c r="EL58" s="286"/>
      <c r="EM58" s="287"/>
      <c r="EN58" s="286"/>
      <c r="EO58" s="287"/>
      <c r="EP58" s="286"/>
      <c r="EQ58" s="287"/>
      <c r="ER58" s="286"/>
      <c r="ES58" s="287"/>
      <c r="ET58" s="287"/>
      <c r="EU58" s="287"/>
      <c r="EV58" s="286"/>
      <c r="EW58" s="287"/>
      <c r="EX58" s="286"/>
      <c r="EY58" s="287"/>
      <c r="EZ58" s="286"/>
      <c r="FA58" s="287"/>
      <c r="FB58" s="287"/>
      <c r="FC58" s="287"/>
      <c r="FD58" s="287"/>
      <c r="FE58" s="287"/>
      <c r="FF58" s="288">
        <f>+SUM(BZ58,CB58,CD58,CF58,CH58,CJ58,CL58,CN58,CP58,CR58,CT58,CV58,CX58,CZ58,DB58,DD58,DF58,DH58,DJ58,DL58,DN58,DP58,DR58,DT58,DV58,DX58,DZ58,EB58,ED58,EF58,EH58,EJ58,EL58,EN58,EP58,ER58,ET58,EV58,EX58,EZ58)</f>
        <v>0</v>
      </c>
      <c r="FG58" s="288">
        <f>SUM(CA58,CC58,CE58,CG58,CI58,CK58,CM58,CO58,CQ58,CS58,CU58,CW58,CY58,DA58,DC58,DE58,DG58,DI58,DK58,DM58,DO58,DQ58,DS58,DU58,DW58,DY58,EA58,EC58,EE58,EG58,EI58,EK58,EM58,EO58,EQ58,ES58,EU58,EW58,EY58,FE58)</f>
        <v>0</v>
      </c>
      <c r="FH58" s="285">
        <f>+SUM(FF58:FG58)</f>
        <v>0</v>
      </c>
      <c r="FI58" s="285">
        <f>SUM(M58,AF58,BY58,FH58)</f>
        <v>1</v>
      </c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</row>
    <row r="59" spans="1:177" ht="30" customHeight="1">
      <c r="A59" s="261" t="s">
        <v>1013</v>
      </c>
      <c r="B59" s="282" t="s">
        <v>332</v>
      </c>
      <c r="C59" s="282">
        <v>1</v>
      </c>
      <c r="D59" s="272">
        <v>0</v>
      </c>
      <c r="E59" s="282">
        <v>0</v>
      </c>
      <c r="F59" s="93">
        <v>0</v>
      </c>
      <c r="G59" s="282">
        <v>1</v>
      </c>
      <c r="H59" s="289">
        <v>0</v>
      </c>
      <c r="I59" s="282">
        <v>0</v>
      </c>
      <c r="J59" s="282">
        <v>0</v>
      </c>
      <c r="K59" s="283">
        <f t="shared" si="14"/>
        <v>2</v>
      </c>
      <c r="L59" s="283">
        <f t="shared" si="14"/>
        <v>0</v>
      </c>
      <c r="M59" s="284">
        <f>+SUM(K59:L59)</f>
        <v>2</v>
      </c>
      <c r="N59" s="272">
        <v>0</v>
      </c>
      <c r="O59" s="272">
        <v>0</v>
      </c>
      <c r="P59" s="272">
        <v>0</v>
      </c>
      <c r="Q59" s="272">
        <v>0</v>
      </c>
      <c r="R59" s="272">
        <v>0</v>
      </c>
      <c r="S59" s="275">
        <v>0</v>
      </c>
      <c r="T59" s="272">
        <v>0</v>
      </c>
      <c r="U59" s="272">
        <v>0</v>
      </c>
      <c r="V59" s="272">
        <v>0</v>
      </c>
      <c r="W59" s="272">
        <v>0</v>
      </c>
      <c r="X59" s="28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3">
        <f t="shared" si="13"/>
        <v>0</v>
      </c>
      <c r="AE59" s="273">
        <f t="shared" si="5"/>
        <v>0</v>
      </c>
      <c r="AF59" s="285">
        <f>+SUM(AD59:AE59)</f>
        <v>0</v>
      </c>
      <c r="AG59" s="93">
        <v>0</v>
      </c>
      <c r="AH59" s="280">
        <v>0</v>
      </c>
      <c r="AI59" s="280">
        <v>0</v>
      </c>
      <c r="AJ59" s="93">
        <v>0</v>
      </c>
      <c r="AK59" s="93">
        <v>0</v>
      </c>
      <c r="AL59" s="93">
        <v>0</v>
      </c>
      <c r="AM59" s="93">
        <v>0</v>
      </c>
      <c r="AN59" s="93">
        <v>0</v>
      </c>
      <c r="AO59" s="93">
        <v>0</v>
      </c>
      <c r="AP59" s="93">
        <v>0</v>
      </c>
      <c r="AQ59" s="93">
        <v>0</v>
      </c>
      <c r="AR59" s="287">
        <v>0</v>
      </c>
      <c r="AS59" s="93">
        <v>0</v>
      </c>
      <c r="AT59" s="93">
        <v>0</v>
      </c>
      <c r="AU59" s="93">
        <v>0</v>
      </c>
      <c r="AV59" s="93">
        <v>0</v>
      </c>
      <c r="AW59" s="93">
        <v>0</v>
      </c>
      <c r="AX59" s="93">
        <v>0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287">
        <v>0</v>
      </c>
      <c r="BG59" s="93">
        <v>0</v>
      </c>
      <c r="BH59" s="93">
        <v>0</v>
      </c>
      <c r="BI59" s="286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287">
        <v>0</v>
      </c>
      <c r="BS59" s="93">
        <v>0</v>
      </c>
      <c r="BT59" s="287">
        <v>0</v>
      </c>
      <c r="BU59" s="93">
        <v>0</v>
      </c>
      <c r="BV59" s="93">
        <v>0</v>
      </c>
      <c r="BW59" s="288">
        <f t="shared" si="10"/>
        <v>0</v>
      </c>
      <c r="BX59" s="288">
        <f t="shared" si="0"/>
        <v>0</v>
      </c>
      <c r="BY59" s="285">
        <f>+SUM(BW59:BX59)</f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287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287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287">
        <v>0</v>
      </c>
      <c r="EG59" s="93">
        <v>0</v>
      </c>
      <c r="EH59" s="93">
        <v>0</v>
      </c>
      <c r="EI59" s="93">
        <v>0</v>
      </c>
      <c r="EJ59" s="93">
        <v>0</v>
      </c>
      <c r="EK59" s="287">
        <v>0</v>
      </c>
      <c r="EL59" s="93">
        <v>0</v>
      </c>
      <c r="EM59" s="287">
        <v>0</v>
      </c>
      <c r="EN59" s="287">
        <v>0</v>
      </c>
      <c r="EO59" s="93">
        <v>0</v>
      </c>
      <c r="EP59" s="280">
        <v>0</v>
      </c>
      <c r="EQ59" s="93">
        <v>0</v>
      </c>
      <c r="ER59" s="93">
        <v>0</v>
      </c>
      <c r="ES59" s="93">
        <v>0</v>
      </c>
      <c r="ET59" s="93">
        <v>0</v>
      </c>
      <c r="EU59" s="93">
        <v>0</v>
      </c>
      <c r="EV59" s="93">
        <v>0</v>
      </c>
      <c r="EW59" s="93">
        <v>0</v>
      </c>
      <c r="EX59" s="93">
        <v>0</v>
      </c>
      <c r="EY59" s="93">
        <v>0</v>
      </c>
      <c r="EZ59" s="93">
        <v>0</v>
      </c>
      <c r="FA59" s="93">
        <v>0</v>
      </c>
      <c r="FB59" s="93">
        <v>0</v>
      </c>
      <c r="FC59" s="93">
        <v>0</v>
      </c>
      <c r="FD59" s="93">
        <v>0</v>
      </c>
      <c r="FE59" s="93">
        <v>0</v>
      </c>
      <c r="FF59" s="278">
        <f t="shared" si="8"/>
        <v>0</v>
      </c>
      <c r="FG59" s="278">
        <f t="shared" si="9"/>
        <v>0</v>
      </c>
      <c r="FH59" s="285">
        <f>+SUM(FF59:FG59)</f>
        <v>0</v>
      </c>
      <c r="FI59" s="285">
        <f t="shared" si="12"/>
        <v>2</v>
      </c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</row>
    <row r="60" spans="1:177" ht="30" customHeight="1">
      <c r="A60" s="258" t="s">
        <v>1462</v>
      </c>
      <c r="B60" s="272" t="s">
        <v>332</v>
      </c>
      <c r="C60" s="272">
        <v>1</v>
      </c>
      <c r="D60" s="272">
        <v>0</v>
      </c>
      <c r="E60" s="272">
        <v>0</v>
      </c>
      <c r="F60" s="277">
        <v>0</v>
      </c>
      <c r="G60" s="272">
        <v>0</v>
      </c>
      <c r="H60" s="275">
        <v>1</v>
      </c>
      <c r="I60" s="272">
        <v>0</v>
      </c>
      <c r="J60" s="272">
        <v>0</v>
      </c>
      <c r="K60" s="273">
        <f t="shared" ref="K60:L67" si="17">+SUM(C60,E60,G60,I60)</f>
        <v>1</v>
      </c>
      <c r="L60" s="273">
        <f t="shared" si="17"/>
        <v>1</v>
      </c>
      <c r="M60" s="274">
        <f t="shared" si="3"/>
        <v>2</v>
      </c>
      <c r="N60" s="272">
        <v>0</v>
      </c>
      <c r="O60" s="272">
        <v>0</v>
      </c>
      <c r="P60" s="272">
        <v>0</v>
      </c>
      <c r="Q60" s="272">
        <v>0</v>
      </c>
      <c r="R60" s="272">
        <v>0</v>
      </c>
      <c r="S60" s="275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1</v>
      </c>
      <c r="Y60" s="272">
        <v>8</v>
      </c>
      <c r="Z60" s="272">
        <v>0</v>
      </c>
      <c r="AA60" s="272">
        <v>0</v>
      </c>
      <c r="AB60" s="272">
        <v>0</v>
      </c>
      <c r="AC60" s="272">
        <v>0</v>
      </c>
      <c r="AD60" s="273">
        <f t="shared" si="13"/>
        <v>1</v>
      </c>
      <c r="AE60" s="273">
        <f t="shared" si="5"/>
        <v>8</v>
      </c>
      <c r="AF60" s="276">
        <f t="shared" si="6"/>
        <v>9</v>
      </c>
      <c r="AG60" s="93">
        <v>0</v>
      </c>
      <c r="AH60" s="280">
        <v>0</v>
      </c>
      <c r="AI60" s="280">
        <v>0</v>
      </c>
      <c r="AJ60" s="93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287">
        <v>0</v>
      </c>
      <c r="AS60" s="93">
        <v>0</v>
      </c>
      <c r="AT60" s="93">
        <v>0</v>
      </c>
      <c r="AU60" s="93">
        <v>0</v>
      </c>
      <c r="AV60" s="93">
        <v>0</v>
      </c>
      <c r="AW60" s="93">
        <v>0</v>
      </c>
      <c r="AX60" s="93">
        <v>0</v>
      </c>
      <c r="AY60" s="93">
        <v>0</v>
      </c>
      <c r="AZ60" s="93">
        <v>0</v>
      </c>
      <c r="BA60" s="93">
        <v>0</v>
      </c>
      <c r="BB60" s="93">
        <v>0</v>
      </c>
      <c r="BC60" s="93">
        <v>0</v>
      </c>
      <c r="BD60" s="93">
        <v>0</v>
      </c>
      <c r="BE60" s="93">
        <v>0</v>
      </c>
      <c r="BF60" s="287">
        <v>0</v>
      </c>
      <c r="BG60" s="93">
        <v>0</v>
      </c>
      <c r="BH60" s="93">
        <v>0</v>
      </c>
      <c r="BI60" s="286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287">
        <v>0</v>
      </c>
      <c r="BS60" s="93">
        <v>0</v>
      </c>
      <c r="BT60" s="287">
        <v>0</v>
      </c>
      <c r="BU60" s="93">
        <v>0</v>
      </c>
      <c r="BV60" s="93">
        <v>0</v>
      </c>
      <c r="BW60" s="278">
        <f t="shared" si="10"/>
        <v>0</v>
      </c>
      <c r="BX60" s="278">
        <f t="shared" si="0"/>
        <v>0</v>
      </c>
      <c r="BY60" s="276">
        <f t="shared" si="7"/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287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93">
        <v>0</v>
      </c>
      <c r="EA60" s="93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>
        <v>0</v>
      </c>
      <c r="EI60" s="93">
        <v>0</v>
      </c>
      <c r="EJ60" s="93">
        <v>0</v>
      </c>
      <c r="EK60" s="287">
        <v>0</v>
      </c>
      <c r="EL60" s="93">
        <v>0</v>
      </c>
      <c r="EM60" s="287">
        <v>0</v>
      </c>
      <c r="EN60" s="93">
        <v>0</v>
      </c>
      <c r="EO60" s="93">
        <v>0</v>
      </c>
      <c r="EP60" s="93">
        <v>0</v>
      </c>
      <c r="EQ60" s="93">
        <v>0</v>
      </c>
      <c r="ER60" s="93">
        <v>0</v>
      </c>
      <c r="ES60" s="93">
        <v>0</v>
      </c>
      <c r="ET60" s="93">
        <v>0</v>
      </c>
      <c r="EU60" s="93">
        <v>0</v>
      </c>
      <c r="EV60" s="93">
        <v>0</v>
      </c>
      <c r="EW60" s="93">
        <v>0</v>
      </c>
      <c r="EX60" s="93">
        <v>0</v>
      </c>
      <c r="EY60" s="93">
        <v>0</v>
      </c>
      <c r="EZ60" s="93">
        <v>0</v>
      </c>
      <c r="FA60" s="93">
        <v>0</v>
      </c>
      <c r="FB60" s="93">
        <v>0</v>
      </c>
      <c r="FC60" s="93">
        <v>0</v>
      </c>
      <c r="FD60" s="93">
        <v>0</v>
      </c>
      <c r="FE60" s="93">
        <v>0</v>
      </c>
      <c r="FF60" s="278">
        <f t="shared" si="8"/>
        <v>0</v>
      </c>
      <c r="FG60" s="278">
        <f t="shared" si="9"/>
        <v>0</v>
      </c>
      <c r="FH60" s="276">
        <f t="shared" si="11"/>
        <v>0</v>
      </c>
      <c r="FI60" s="276">
        <f t="shared" si="12"/>
        <v>11</v>
      </c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</row>
    <row r="61" spans="1:177" ht="30" customHeight="1">
      <c r="A61" s="261" t="s">
        <v>1710</v>
      </c>
      <c r="B61" s="282" t="s">
        <v>332</v>
      </c>
      <c r="C61" s="281">
        <v>0</v>
      </c>
      <c r="D61" s="272">
        <v>0</v>
      </c>
      <c r="E61" s="281">
        <v>0</v>
      </c>
      <c r="F61" s="282">
        <v>0</v>
      </c>
      <c r="G61" s="281">
        <v>0</v>
      </c>
      <c r="H61" s="289">
        <v>0</v>
      </c>
      <c r="I61" s="281">
        <v>0</v>
      </c>
      <c r="J61" s="282">
        <v>0</v>
      </c>
      <c r="K61" s="283">
        <f>+SUM(C61,E61,G61,I61)</f>
        <v>0</v>
      </c>
      <c r="L61" s="283">
        <f>+SUM(D61,F61,H61,J61)</f>
        <v>0</v>
      </c>
      <c r="M61" s="284">
        <f>+SUM(K61:L61)</f>
        <v>0</v>
      </c>
      <c r="N61" s="281">
        <v>0</v>
      </c>
      <c r="O61" s="272">
        <v>0</v>
      </c>
      <c r="P61" s="281">
        <v>0</v>
      </c>
      <c r="Q61" s="272">
        <v>0</v>
      </c>
      <c r="R61" s="281">
        <v>0</v>
      </c>
      <c r="S61" s="275">
        <v>0</v>
      </c>
      <c r="T61" s="281">
        <v>0</v>
      </c>
      <c r="U61" s="272">
        <v>0</v>
      </c>
      <c r="V61" s="281">
        <v>0</v>
      </c>
      <c r="W61" s="272">
        <v>0</v>
      </c>
      <c r="X61" s="281">
        <v>0</v>
      </c>
      <c r="Y61" s="282">
        <v>0</v>
      </c>
      <c r="Z61" s="272">
        <v>0</v>
      </c>
      <c r="AA61" s="272">
        <v>0</v>
      </c>
      <c r="AB61" s="281">
        <v>0</v>
      </c>
      <c r="AC61" s="272">
        <v>0</v>
      </c>
      <c r="AD61" s="273">
        <f t="shared" si="13"/>
        <v>0</v>
      </c>
      <c r="AE61" s="273">
        <f t="shared" si="5"/>
        <v>0</v>
      </c>
      <c r="AF61" s="285">
        <f>+SUM(AD61:AE61)</f>
        <v>0</v>
      </c>
      <c r="AG61" s="93">
        <v>0</v>
      </c>
      <c r="AH61" s="280">
        <v>0</v>
      </c>
      <c r="AI61" s="280">
        <v>0</v>
      </c>
      <c r="AJ61" s="93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287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287">
        <v>0</v>
      </c>
      <c r="BG61" s="93">
        <v>0</v>
      </c>
      <c r="BH61" s="93">
        <v>0</v>
      </c>
      <c r="BI61" s="286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287">
        <v>0</v>
      </c>
      <c r="BS61" s="93">
        <v>0</v>
      </c>
      <c r="BT61" s="287">
        <v>0</v>
      </c>
      <c r="BU61" s="93">
        <v>0</v>
      </c>
      <c r="BV61" s="93">
        <v>0</v>
      </c>
      <c r="BW61" s="288">
        <f>+SUM(AG61,AI61,AK61,AM61,AO61,AQ61,AS61,AU61,AW61,AY61,BA61,BC61,BE61,BG61,BI61,BK61,BM61,BO61,BQ61,BS61,BU61)</f>
        <v>0</v>
      </c>
      <c r="BX61" s="288">
        <f>+SUM(AH61,AJ61,AL61,AN61,AP61,AR61,AT61,AV61,AX61,AZ61,BB61,BD61,BF61,BH61,BJ61,BL61,BN61,BP61,BR61,BT61,BV61)</f>
        <v>0</v>
      </c>
      <c r="BY61" s="285">
        <f>+SUM(BW61:BX61)</f>
        <v>0</v>
      </c>
      <c r="BZ61" s="287">
        <v>0</v>
      </c>
      <c r="CA61" s="93">
        <v>0</v>
      </c>
      <c r="CB61" s="286">
        <v>0</v>
      </c>
      <c r="CC61" s="93">
        <v>0</v>
      </c>
      <c r="CD61" s="286">
        <v>0</v>
      </c>
      <c r="CE61" s="93">
        <v>0</v>
      </c>
      <c r="CF61" s="286">
        <v>0</v>
      </c>
      <c r="CG61" s="93">
        <v>0</v>
      </c>
      <c r="CH61" s="286">
        <v>0</v>
      </c>
      <c r="CI61" s="93">
        <v>0</v>
      </c>
      <c r="CJ61" s="286">
        <v>0</v>
      </c>
      <c r="CK61" s="93">
        <v>0</v>
      </c>
      <c r="CL61" s="287">
        <v>2</v>
      </c>
      <c r="CM61" s="93">
        <v>0</v>
      </c>
      <c r="CN61" s="286">
        <v>0</v>
      </c>
      <c r="CO61" s="93">
        <v>0</v>
      </c>
      <c r="CP61" s="286">
        <v>0</v>
      </c>
      <c r="CQ61" s="93">
        <v>0</v>
      </c>
      <c r="CR61" s="93">
        <v>0</v>
      </c>
      <c r="CS61" s="93">
        <v>0</v>
      </c>
      <c r="CT61" s="286">
        <v>0</v>
      </c>
      <c r="CU61" s="93">
        <v>0</v>
      </c>
      <c r="CV61" s="93">
        <v>0</v>
      </c>
      <c r="CW61" s="93">
        <v>0</v>
      </c>
      <c r="CX61" s="287">
        <v>0</v>
      </c>
      <c r="CY61" s="93">
        <v>0</v>
      </c>
      <c r="CZ61" s="286">
        <v>0</v>
      </c>
      <c r="DA61" s="93">
        <v>0</v>
      </c>
      <c r="DB61" s="93">
        <v>0</v>
      </c>
      <c r="DC61" s="287">
        <v>0</v>
      </c>
      <c r="DD61" s="93">
        <v>0</v>
      </c>
      <c r="DE61" s="93">
        <v>0</v>
      </c>
      <c r="DF61" s="286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286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286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286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286">
        <v>0</v>
      </c>
      <c r="EE61" s="93">
        <v>0</v>
      </c>
      <c r="EF61" s="286">
        <v>0</v>
      </c>
      <c r="EG61" s="93">
        <v>0</v>
      </c>
      <c r="EH61" s="93">
        <v>0</v>
      </c>
      <c r="EI61" s="93">
        <v>0</v>
      </c>
      <c r="EJ61" s="286">
        <v>0</v>
      </c>
      <c r="EK61" s="287">
        <v>0</v>
      </c>
      <c r="EL61" s="93">
        <v>0</v>
      </c>
      <c r="EM61" s="287">
        <v>0</v>
      </c>
      <c r="EN61" s="286">
        <v>0</v>
      </c>
      <c r="EO61" s="93">
        <v>0</v>
      </c>
      <c r="EP61" s="286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286">
        <v>0</v>
      </c>
      <c r="EW61" s="93">
        <v>0</v>
      </c>
      <c r="EX61" s="93">
        <v>0</v>
      </c>
      <c r="EY61" s="93">
        <v>0</v>
      </c>
      <c r="EZ61" s="93">
        <v>0</v>
      </c>
      <c r="FA61" s="93">
        <v>0</v>
      </c>
      <c r="FB61" s="287">
        <v>0</v>
      </c>
      <c r="FC61" s="93">
        <v>0</v>
      </c>
      <c r="FD61" s="93">
        <v>0</v>
      </c>
      <c r="FE61" s="93">
        <v>0</v>
      </c>
      <c r="FF61" s="288">
        <f>+SUM(BZ61,CB61,CD61,CF61,CH61,CJ61,CL61,CN61,CP61,CR61,CT61,CV61,CX61,CZ61,DB61,DD61,DF61,DH61,DJ61,DL61,DN61,DP61,DR61,DT61,DV61,DX61,DZ61,EB61,ED61,EF61,EH61,EJ61,EL61,EN61,EP61,ER61,ET61,EV61,EX61,EZ61)</f>
        <v>2</v>
      </c>
      <c r="FG61" s="288">
        <f>SUM(CA61,CC61,CE61,CG61,CI61,CK61,CM61,CO61,CQ61,CS61,CU61,CW61,CY61,DA61,DC61,DE61,DG61,DI61,DK61,DM61,DO61,DQ61,DS61,DU61,DW61,DY61,EA61,EC61,EE61,EG61,EI61,EK61,EM61,EO61,EQ61,ES61,EU61,EW61,EY61,FE61)</f>
        <v>0</v>
      </c>
      <c r="FH61" s="285">
        <f>+SUM(FF61:FG61)</f>
        <v>2</v>
      </c>
      <c r="FI61" s="285">
        <f t="shared" si="12"/>
        <v>2</v>
      </c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</row>
    <row r="62" spans="1:177" ht="30" customHeight="1">
      <c r="A62" s="258" t="s">
        <v>1783</v>
      </c>
      <c r="B62" s="282" t="s">
        <v>332</v>
      </c>
      <c r="C62" s="281">
        <v>0</v>
      </c>
      <c r="D62" s="282">
        <v>0</v>
      </c>
      <c r="E62" s="281">
        <v>0</v>
      </c>
      <c r="F62" s="282">
        <v>0</v>
      </c>
      <c r="G62" s="281">
        <v>0</v>
      </c>
      <c r="H62" s="289">
        <v>0</v>
      </c>
      <c r="I62" s="281">
        <v>0</v>
      </c>
      <c r="J62" s="282">
        <v>0</v>
      </c>
      <c r="K62" s="283">
        <f>+SUM(C62,E62,G62,I62)</f>
        <v>0</v>
      </c>
      <c r="L62" s="283">
        <f>+SUM(D62,F62,H62,J62)</f>
        <v>0</v>
      </c>
      <c r="M62" s="284">
        <f>+SUM(K62:L62)</f>
        <v>0</v>
      </c>
      <c r="N62" s="281"/>
      <c r="O62" s="282"/>
      <c r="P62" s="281"/>
      <c r="Q62" s="282"/>
      <c r="R62" s="281"/>
      <c r="S62" s="282"/>
      <c r="T62" s="281"/>
      <c r="U62" s="282"/>
      <c r="V62" s="281"/>
      <c r="W62" s="282"/>
      <c r="X62" s="281">
        <v>0</v>
      </c>
      <c r="Y62" s="282">
        <v>1</v>
      </c>
      <c r="Z62" s="281">
        <v>0</v>
      </c>
      <c r="AA62" s="282">
        <v>0</v>
      </c>
      <c r="AB62" s="281">
        <v>0</v>
      </c>
      <c r="AC62" s="282">
        <v>0</v>
      </c>
      <c r="AD62" s="283">
        <f>+SUM(N62,P62,R62,T62,V62,X62,Z62,AB62)</f>
        <v>0</v>
      </c>
      <c r="AE62" s="283">
        <f>+SUM(O62,Q62,S62,U62,W62,Y62,AA62,AC62)</f>
        <v>1</v>
      </c>
      <c r="AF62" s="285">
        <f>+SUM(AD62:AE62)</f>
        <v>1</v>
      </c>
      <c r="AG62" s="286">
        <v>0</v>
      </c>
      <c r="AH62" s="286">
        <v>0</v>
      </c>
      <c r="AI62" s="286">
        <v>0</v>
      </c>
      <c r="AJ62" s="287">
        <v>0</v>
      </c>
      <c r="AK62" s="286">
        <v>0</v>
      </c>
      <c r="AL62" s="287">
        <v>0</v>
      </c>
      <c r="AM62" s="286">
        <v>0</v>
      </c>
      <c r="AN62" s="287">
        <v>0</v>
      </c>
      <c r="AO62" s="286">
        <v>0</v>
      </c>
      <c r="AP62" s="287">
        <v>0</v>
      </c>
      <c r="AQ62" s="286">
        <v>0</v>
      </c>
      <c r="AR62" s="287">
        <v>0</v>
      </c>
      <c r="AS62" s="286">
        <v>0</v>
      </c>
      <c r="AT62" s="287">
        <v>0</v>
      </c>
      <c r="AU62" s="286">
        <v>0</v>
      </c>
      <c r="AV62" s="287">
        <v>0</v>
      </c>
      <c r="AW62" s="286">
        <v>0</v>
      </c>
      <c r="AX62" s="287">
        <v>0</v>
      </c>
      <c r="AY62" s="286">
        <v>0</v>
      </c>
      <c r="AZ62" s="287">
        <v>0</v>
      </c>
      <c r="BA62" s="286">
        <v>0</v>
      </c>
      <c r="BB62" s="287">
        <v>0</v>
      </c>
      <c r="BC62" s="286">
        <v>0</v>
      </c>
      <c r="BD62" s="287">
        <v>0</v>
      </c>
      <c r="BE62" s="286">
        <v>0</v>
      </c>
      <c r="BF62" s="287">
        <v>0</v>
      </c>
      <c r="BG62" s="286">
        <v>0</v>
      </c>
      <c r="BH62" s="287">
        <v>0</v>
      </c>
      <c r="BI62" s="286">
        <v>0</v>
      </c>
      <c r="BJ62" s="287">
        <v>0</v>
      </c>
      <c r="BK62" s="286">
        <v>0</v>
      </c>
      <c r="BL62" s="287">
        <v>0</v>
      </c>
      <c r="BM62" s="286">
        <v>0</v>
      </c>
      <c r="BN62" s="287">
        <v>0</v>
      </c>
      <c r="BO62" s="286">
        <v>0</v>
      </c>
      <c r="BP62" s="287">
        <v>0</v>
      </c>
      <c r="BQ62" s="286">
        <v>0</v>
      </c>
      <c r="BR62" s="287">
        <v>0</v>
      </c>
      <c r="BS62" s="286">
        <v>0</v>
      </c>
      <c r="BT62" s="287">
        <v>0</v>
      </c>
      <c r="BU62" s="286">
        <v>0</v>
      </c>
      <c r="BV62" s="287">
        <v>0</v>
      </c>
      <c r="BW62" s="288">
        <f>+SUM(AG62,AI62,AK62,AM62,AO62,AQ62,AS62,AU62,AW62,AY62,BA62,BC62,BE62,BG62,BI62,BK62,BM62,BO62,BQ62,BS62,BU62)</f>
        <v>0</v>
      </c>
      <c r="BX62" s="288">
        <f>+SUM(AH62,AJ62,AL62,AN62,AP62,AR62,AT62,AV62,AX62,AZ62,BB62,BD62,BF62,BH62,BJ62,BL62,BN62,BP62,BR62,BT62,BV62)</f>
        <v>0</v>
      </c>
      <c r="BY62" s="285">
        <f>+SUM(BW62:BX62)</f>
        <v>0</v>
      </c>
      <c r="BZ62" s="287"/>
      <c r="CA62" s="287"/>
      <c r="CB62" s="286"/>
      <c r="CC62" s="287"/>
      <c r="CD62" s="286"/>
      <c r="CE62" s="287"/>
      <c r="CF62" s="286"/>
      <c r="CG62" s="287"/>
      <c r="CH62" s="286"/>
      <c r="CI62" s="287"/>
      <c r="CJ62" s="286"/>
      <c r="CK62" s="287"/>
      <c r="CL62" s="287"/>
      <c r="CM62" s="287"/>
      <c r="CN62" s="286"/>
      <c r="CO62" s="287"/>
      <c r="CP62" s="286"/>
      <c r="CQ62" s="287"/>
      <c r="CR62" s="287"/>
      <c r="CS62" s="287"/>
      <c r="CT62" s="286"/>
      <c r="CU62" s="287"/>
      <c r="CV62" s="286"/>
      <c r="CW62" s="287"/>
      <c r="CX62" s="287"/>
      <c r="CY62" s="287"/>
      <c r="CZ62" s="286"/>
      <c r="DA62" s="287"/>
      <c r="DB62" s="286"/>
      <c r="DC62" s="287"/>
      <c r="DD62" s="287"/>
      <c r="DE62" s="287"/>
      <c r="DF62" s="286"/>
      <c r="DG62" s="287"/>
      <c r="DH62" s="286"/>
      <c r="DI62" s="287"/>
      <c r="DJ62" s="287"/>
      <c r="DK62" s="287"/>
      <c r="DL62" s="286"/>
      <c r="DM62" s="287"/>
      <c r="DN62" s="286"/>
      <c r="DO62" s="287"/>
      <c r="DP62" s="287"/>
      <c r="DQ62" s="287"/>
      <c r="DR62" s="286"/>
      <c r="DS62" s="287"/>
      <c r="DT62" s="286"/>
      <c r="DU62" s="287"/>
      <c r="DV62" s="287"/>
      <c r="DW62" s="287"/>
      <c r="DX62" s="286"/>
      <c r="DY62" s="287"/>
      <c r="DZ62" s="286"/>
      <c r="EA62" s="287"/>
      <c r="EB62" s="286"/>
      <c r="EC62" s="287"/>
      <c r="ED62" s="286"/>
      <c r="EE62" s="287"/>
      <c r="EF62" s="286"/>
      <c r="EG62" s="287"/>
      <c r="EH62" s="287"/>
      <c r="EI62" s="287"/>
      <c r="EJ62" s="286"/>
      <c r="EK62" s="287"/>
      <c r="EL62" s="286"/>
      <c r="EM62" s="287"/>
      <c r="EN62" s="286"/>
      <c r="EO62" s="287"/>
      <c r="EP62" s="286"/>
      <c r="EQ62" s="287"/>
      <c r="ER62" s="286"/>
      <c r="ES62" s="287"/>
      <c r="ET62" s="287"/>
      <c r="EU62" s="287"/>
      <c r="EV62" s="286"/>
      <c r="EW62" s="287"/>
      <c r="EX62" s="286"/>
      <c r="EY62" s="287"/>
      <c r="EZ62" s="286"/>
      <c r="FA62" s="287"/>
      <c r="FB62" s="287"/>
      <c r="FC62" s="287"/>
      <c r="FD62" s="287"/>
      <c r="FE62" s="287"/>
      <c r="FF62" s="288">
        <f>+SUM(BZ62,CB62,CD62,CF62,CH62,CJ62,CL62,CN62,CP62,CR62,CT62,CV62,CX62,CZ62,DB62,DD62,DF62,DH62,DJ62,DL62,DN62,DP62,DR62,DT62,DV62,DX62,DZ62,EB62,ED62,EF62,EH62,EJ62,EL62,EN62,EP62,ER62,ET62,EV62,EX62,EZ62)</f>
        <v>0</v>
      </c>
      <c r="FG62" s="288">
        <f>SUM(CA62,CC62,CE62,CG62,CI62,CK62,CM62,CO62,CQ62,CS62,CU62,CW62,CY62,DA62,DC62,DE62,DG62,DI62,DK62,DM62,DO62,DQ62,DS62,DU62,DW62,DY62,EA62,EC62,EE62,EG62,EI62,EK62,EM62,EO62,EQ62,ES62,EU62,EW62,EY62,FE62)</f>
        <v>0</v>
      </c>
      <c r="FH62" s="285">
        <f>+SUM(FF62:FG62)</f>
        <v>0</v>
      </c>
      <c r="FI62" s="285">
        <f>SUM(M62,AF62,BY62,FH62)</f>
        <v>1</v>
      </c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</row>
    <row r="63" spans="1:177" ht="30" customHeight="1">
      <c r="A63" s="258" t="s">
        <v>25</v>
      </c>
      <c r="B63" s="272" t="s">
        <v>97</v>
      </c>
      <c r="C63" s="272">
        <v>26</v>
      </c>
      <c r="D63" s="277">
        <v>25</v>
      </c>
      <c r="E63" s="272">
        <v>3</v>
      </c>
      <c r="F63" s="277">
        <v>14</v>
      </c>
      <c r="G63" s="272">
        <v>9</v>
      </c>
      <c r="H63" s="275">
        <v>6</v>
      </c>
      <c r="I63" s="272">
        <v>123</v>
      </c>
      <c r="J63" s="272">
        <v>84</v>
      </c>
      <c r="K63" s="273">
        <f t="shared" si="17"/>
        <v>161</v>
      </c>
      <c r="L63" s="273">
        <f t="shared" si="17"/>
        <v>129</v>
      </c>
      <c r="M63" s="274">
        <f t="shared" si="3"/>
        <v>290</v>
      </c>
      <c r="N63" s="272">
        <v>0</v>
      </c>
      <c r="O63" s="272">
        <v>0</v>
      </c>
      <c r="P63" s="272">
        <v>0</v>
      </c>
      <c r="Q63" s="272">
        <v>0</v>
      </c>
      <c r="R63" s="272">
        <v>0</v>
      </c>
      <c r="S63" s="275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337</v>
      </c>
      <c r="AA63" s="272">
        <v>10</v>
      </c>
      <c r="AB63" s="272">
        <v>0</v>
      </c>
      <c r="AC63" s="272">
        <v>0</v>
      </c>
      <c r="AD63" s="273">
        <f t="shared" si="13"/>
        <v>337</v>
      </c>
      <c r="AE63" s="273">
        <f t="shared" si="5"/>
        <v>10</v>
      </c>
      <c r="AF63" s="276">
        <f t="shared" si="6"/>
        <v>347</v>
      </c>
      <c r="AG63" s="93">
        <v>0</v>
      </c>
      <c r="AH63" s="280">
        <v>0</v>
      </c>
      <c r="AI63" s="280">
        <v>0</v>
      </c>
      <c r="AJ63" s="93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287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287">
        <v>0</v>
      </c>
      <c r="BG63" s="93">
        <v>0</v>
      </c>
      <c r="BH63" s="93">
        <v>0</v>
      </c>
      <c r="BI63" s="286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287">
        <v>0</v>
      </c>
      <c r="BS63" s="93">
        <v>0</v>
      </c>
      <c r="BT63" s="287">
        <v>0</v>
      </c>
      <c r="BU63" s="93">
        <v>0</v>
      </c>
      <c r="BV63" s="93">
        <v>0</v>
      </c>
      <c r="BW63" s="278">
        <f t="shared" si="10"/>
        <v>0</v>
      </c>
      <c r="BX63" s="278">
        <f t="shared" si="0"/>
        <v>0</v>
      </c>
      <c r="BY63" s="276">
        <f t="shared" si="7"/>
        <v>0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0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93">
        <v>0</v>
      </c>
      <c r="CL63" s="93">
        <v>0</v>
      </c>
      <c r="CM63" s="93">
        <v>0</v>
      </c>
      <c r="CN63" s="93">
        <v>0</v>
      </c>
      <c r="CO63" s="93">
        <v>0</v>
      </c>
      <c r="CP63" s="93">
        <v>0</v>
      </c>
      <c r="CQ63" s="93">
        <v>0</v>
      </c>
      <c r="CR63" s="93">
        <v>0</v>
      </c>
      <c r="CS63" s="93">
        <v>0</v>
      </c>
      <c r="CT63" s="93">
        <v>0</v>
      </c>
      <c r="CU63" s="93">
        <v>0</v>
      </c>
      <c r="CV63" s="93">
        <v>0</v>
      </c>
      <c r="CW63" s="93">
        <v>0</v>
      </c>
      <c r="CX63" s="93">
        <v>0</v>
      </c>
      <c r="CY63" s="93">
        <v>20</v>
      </c>
      <c r="CZ63" s="93">
        <v>0</v>
      </c>
      <c r="DA63" s="93">
        <v>0</v>
      </c>
      <c r="DB63" s="93">
        <v>0</v>
      </c>
      <c r="DC63" s="287">
        <v>0</v>
      </c>
      <c r="DD63" s="93">
        <v>0</v>
      </c>
      <c r="DE63" s="93">
        <v>0</v>
      </c>
      <c r="DF63" s="93">
        <v>0</v>
      </c>
      <c r="DG63" s="93">
        <v>0</v>
      </c>
      <c r="DH63" s="93">
        <v>0</v>
      </c>
      <c r="DI63" s="93">
        <v>0</v>
      </c>
      <c r="DJ63" s="93">
        <v>0</v>
      </c>
      <c r="DK63" s="93">
        <v>0</v>
      </c>
      <c r="DL63" s="93">
        <v>0</v>
      </c>
      <c r="DM63" s="93">
        <v>0</v>
      </c>
      <c r="DN63" s="93">
        <v>0</v>
      </c>
      <c r="DO63" s="93">
        <v>0</v>
      </c>
      <c r="DP63" s="93">
        <v>0</v>
      </c>
      <c r="DQ63" s="93">
        <v>0</v>
      </c>
      <c r="DR63" s="93">
        <v>0</v>
      </c>
      <c r="DS63" s="93">
        <v>0</v>
      </c>
      <c r="DT63" s="93">
        <v>0</v>
      </c>
      <c r="DU63" s="93">
        <v>0</v>
      </c>
      <c r="DV63" s="93">
        <v>3</v>
      </c>
      <c r="DW63" s="93">
        <v>0</v>
      </c>
      <c r="DX63" s="93">
        <v>0</v>
      </c>
      <c r="DY63" s="93">
        <v>0</v>
      </c>
      <c r="DZ63" s="93">
        <v>0</v>
      </c>
      <c r="EA63" s="93">
        <v>0</v>
      </c>
      <c r="EB63" s="93">
        <v>0</v>
      </c>
      <c r="EC63" s="93">
        <v>0</v>
      </c>
      <c r="ED63" s="93">
        <v>0</v>
      </c>
      <c r="EE63" s="93">
        <v>0</v>
      </c>
      <c r="EF63" s="93">
        <v>0</v>
      </c>
      <c r="EG63" s="93">
        <v>0</v>
      </c>
      <c r="EH63" s="93">
        <v>0</v>
      </c>
      <c r="EI63" s="93">
        <v>0</v>
      </c>
      <c r="EJ63" s="93">
        <v>0</v>
      </c>
      <c r="EK63" s="287">
        <v>0</v>
      </c>
      <c r="EL63" s="93">
        <v>0</v>
      </c>
      <c r="EM63" s="287">
        <v>0</v>
      </c>
      <c r="EN63" s="93">
        <v>0</v>
      </c>
      <c r="EO63" s="93">
        <v>0</v>
      </c>
      <c r="EP63" s="280">
        <v>0</v>
      </c>
      <c r="EQ63" s="93">
        <v>0</v>
      </c>
      <c r="ER63" s="93">
        <v>0</v>
      </c>
      <c r="ES63" s="93">
        <v>0</v>
      </c>
      <c r="ET63" s="93">
        <v>0</v>
      </c>
      <c r="EU63" s="93">
        <v>34</v>
      </c>
      <c r="EV63" s="93">
        <v>0</v>
      </c>
      <c r="EW63" s="93">
        <v>0</v>
      </c>
      <c r="EX63" s="93">
        <v>0</v>
      </c>
      <c r="EY63" s="93">
        <v>0</v>
      </c>
      <c r="EZ63" s="93">
        <v>0</v>
      </c>
      <c r="FA63" s="93">
        <v>0</v>
      </c>
      <c r="FB63" s="93">
        <v>0</v>
      </c>
      <c r="FC63" s="93">
        <v>0</v>
      </c>
      <c r="FD63" s="93">
        <v>0</v>
      </c>
      <c r="FE63" s="93">
        <v>0</v>
      </c>
      <c r="FF63" s="278">
        <f t="shared" si="8"/>
        <v>3</v>
      </c>
      <c r="FG63" s="278">
        <f t="shared" si="9"/>
        <v>54</v>
      </c>
      <c r="FH63" s="276">
        <f t="shared" si="11"/>
        <v>57</v>
      </c>
      <c r="FI63" s="276">
        <f t="shared" si="12"/>
        <v>694</v>
      </c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</row>
    <row r="64" spans="1:177" ht="30" customHeight="1">
      <c r="A64" s="258" t="s">
        <v>1045</v>
      </c>
      <c r="B64" s="272" t="s">
        <v>1045</v>
      </c>
      <c r="C64" s="272">
        <v>62</v>
      </c>
      <c r="D64" s="277">
        <v>57</v>
      </c>
      <c r="E64" s="272">
        <v>26</v>
      </c>
      <c r="F64" s="277">
        <v>12</v>
      </c>
      <c r="G64" s="272">
        <v>24</v>
      </c>
      <c r="H64" s="275">
        <v>32</v>
      </c>
      <c r="I64" s="272">
        <v>142</v>
      </c>
      <c r="J64" s="272">
        <v>88</v>
      </c>
      <c r="K64" s="273">
        <f t="shared" si="17"/>
        <v>254</v>
      </c>
      <c r="L64" s="273">
        <f t="shared" si="17"/>
        <v>189</v>
      </c>
      <c r="M64" s="274">
        <f t="shared" si="3"/>
        <v>443</v>
      </c>
      <c r="N64" s="272">
        <v>0</v>
      </c>
      <c r="O64" s="272">
        <v>0</v>
      </c>
      <c r="P64" s="272">
        <v>0</v>
      </c>
      <c r="Q64" s="272">
        <v>0</v>
      </c>
      <c r="R64" s="272">
        <v>0</v>
      </c>
      <c r="S64" s="275">
        <v>1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28</v>
      </c>
      <c r="AA64" s="272">
        <v>44</v>
      </c>
      <c r="AB64" s="272">
        <v>0</v>
      </c>
      <c r="AC64" s="272">
        <v>0</v>
      </c>
      <c r="AD64" s="273">
        <f t="shared" si="13"/>
        <v>28</v>
      </c>
      <c r="AE64" s="273">
        <f t="shared" si="5"/>
        <v>45</v>
      </c>
      <c r="AF64" s="276">
        <f t="shared" si="6"/>
        <v>73</v>
      </c>
      <c r="AG64" s="93">
        <v>0</v>
      </c>
      <c r="AH64" s="280">
        <v>0</v>
      </c>
      <c r="AI64" s="280">
        <v>0</v>
      </c>
      <c r="AJ64" s="93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287">
        <v>0</v>
      </c>
      <c r="AS64" s="93">
        <v>0</v>
      </c>
      <c r="AT64" s="93">
        <v>0</v>
      </c>
      <c r="AU64" s="93">
        <v>0</v>
      </c>
      <c r="AV64" s="93">
        <v>0</v>
      </c>
      <c r="AW64" s="93">
        <v>0</v>
      </c>
      <c r="AX64" s="93">
        <v>0</v>
      </c>
      <c r="AY64" s="93">
        <v>0</v>
      </c>
      <c r="AZ64" s="93">
        <v>0</v>
      </c>
      <c r="BA64" s="93">
        <v>0</v>
      </c>
      <c r="BB64" s="93">
        <v>0</v>
      </c>
      <c r="BC64" s="93">
        <v>0</v>
      </c>
      <c r="BD64" s="93">
        <v>0</v>
      </c>
      <c r="BE64" s="93">
        <v>1</v>
      </c>
      <c r="BF64" s="287">
        <v>0</v>
      </c>
      <c r="BG64" s="93">
        <v>0</v>
      </c>
      <c r="BH64" s="93">
        <v>0</v>
      </c>
      <c r="BI64" s="286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3</v>
      </c>
      <c r="BR64" s="287">
        <v>0</v>
      </c>
      <c r="BS64" s="93">
        <v>1</v>
      </c>
      <c r="BT64" s="287">
        <v>0</v>
      </c>
      <c r="BU64" s="93">
        <v>1</v>
      </c>
      <c r="BV64" s="93">
        <v>0</v>
      </c>
      <c r="BW64" s="278">
        <f t="shared" si="10"/>
        <v>6</v>
      </c>
      <c r="BX64" s="278">
        <f t="shared" si="0"/>
        <v>0</v>
      </c>
      <c r="BY64" s="276">
        <f t="shared" si="7"/>
        <v>6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250</v>
      </c>
      <c r="CY64" s="93">
        <v>585</v>
      </c>
      <c r="CZ64" s="93">
        <v>3</v>
      </c>
      <c r="DA64" s="93">
        <v>0</v>
      </c>
      <c r="DB64" s="93">
        <v>7</v>
      </c>
      <c r="DC64" s="287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5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1</v>
      </c>
      <c r="DW64" s="93">
        <v>0</v>
      </c>
      <c r="DX64" s="93">
        <v>7</v>
      </c>
      <c r="DY64" s="93">
        <v>1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>
        <v>0</v>
      </c>
      <c r="EI64" s="93">
        <v>0</v>
      </c>
      <c r="EJ64" s="93">
        <v>0</v>
      </c>
      <c r="EK64" s="287">
        <v>0</v>
      </c>
      <c r="EL64" s="93">
        <v>0</v>
      </c>
      <c r="EM64" s="287">
        <v>0</v>
      </c>
      <c r="EN64" s="93">
        <v>7</v>
      </c>
      <c r="EO64" s="93">
        <v>0</v>
      </c>
      <c r="EP64" s="93">
        <v>0</v>
      </c>
      <c r="EQ64" s="93">
        <v>0</v>
      </c>
      <c r="ER64" s="93">
        <v>0</v>
      </c>
      <c r="ES64" s="93">
        <v>0</v>
      </c>
      <c r="ET64" s="93">
        <v>2</v>
      </c>
      <c r="EU64" s="93">
        <v>0</v>
      </c>
      <c r="EV64" s="93">
        <v>22</v>
      </c>
      <c r="EW64" s="93">
        <v>0</v>
      </c>
      <c r="EX64" s="93">
        <v>0</v>
      </c>
      <c r="EY64" s="93">
        <v>0</v>
      </c>
      <c r="EZ64" s="93">
        <v>0</v>
      </c>
      <c r="FA64" s="93">
        <v>0</v>
      </c>
      <c r="FB64" s="93">
        <v>0</v>
      </c>
      <c r="FC64" s="93">
        <v>0</v>
      </c>
      <c r="FD64" s="93">
        <v>0</v>
      </c>
      <c r="FE64" s="93">
        <v>0</v>
      </c>
      <c r="FF64" s="278">
        <f t="shared" si="8"/>
        <v>299</v>
      </c>
      <c r="FG64" s="278">
        <f t="shared" si="9"/>
        <v>591</v>
      </c>
      <c r="FH64" s="276">
        <f t="shared" si="11"/>
        <v>890</v>
      </c>
      <c r="FI64" s="276">
        <f t="shared" si="12"/>
        <v>1412</v>
      </c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</row>
    <row r="65" spans="1:177" ht="30" customHeight="1">
      <c r="A65" s="258" t="s">
        <v>46</v>
      </c>
      <c r="B65" s="272" t="s">
        <v>46</v>
      </c>
      <c r="C65" s="272">
        <v>58</v>
      </c>
      <c r="D65" s="277">
        <v>72</v>
      </c>
      <c r="E65" s="272">
        <v>37</v>
      </c>
      <c r="F65" s="277">
        <v>44</v>
      </c>
      <c r="G65" s="272">
        <v>37</v>
      </c>
      <c r="H65" s="277">
        <v>52</v>
      </c>
      <c r="I65" s="272">
        <v>183</v>
      </c>
      <c r="J65" s="272">
        <v>214</v>
      </c>
      <c r="K65" s="273">
        <f t="shared" si="17"/>
        <v>315</v>
      </c>
      <c r="L65" s="273">
        <f t="shared" si="17"/>
        <v>382</v>
      </c>
      <c r="M65" s="274">
        <f t="shared" si="3"/>
        <v>697</v>
      </c>
      <c r="N65" s="272">
        <v>0</v>
      </c>
      <c r="O65" s="272">
        <v>0</v>
      </c>
      <c r="P65" s="272">
        <v>0</v>
      </c>
      <c r="Q65" s="272">
        <v>0</v>
      </c>
      <c r="R65" s="272">
        <v>0</v>
      </c>
      <c r="S65" s="275">
        <v>0</v>
      </c>
      <c r="T65" s="272">
        <v>0</v>
      </c>
      <c r="U65" s="272">
        <v>0</v>
      </c>
      <c r="V65" s="272">
        <v>0</v>
      </c>
      <c r="W65" s="272">
        <v>0</v>
      </c>
      <c r="X65" s="272">
        <v>0</v>
      </c>
      <c r="Y65" s="272">
        <v>0</v>
      </c>
      <c r="Z65" s="272">
        <v>11</v>
      </c>
      <c r="AA65" s="272">
        <v>31</v>
      </c>
      <c r="AB65" s="272">
        <v>0</v>
      </c>
      <c r="AC65" s="272">
        <v>0</v>
      </c>
      <c r="AD65" s="273">
        <f t="shared" si="13"/>
        <v>11</v>
      </c>
      <c r="AE65" s="273">
        <f t="shared" si="5"/>
        <v>31</v>
      </c>
      <c r="AF65" s="276">
        <f t="shared" si="6"/>
        <v>42</v>
      </c>
      <c r="AG65" s="93">
        <v>0</v>
      </c>
      <c r="AH65" s="280">
        <v>0</v>
      </c>
      <c r="AI65" s="280">
        <v>0</v>
      </c>
      <c r="AJ65" s="93">
        <v>0</v>
      </c>
      <c r="AK65" s="93">
        <v>0</v>
      </c>
      <c r="AL65" s="93">
        <v>0</v>
      </c>
      <c r="AM65" s="93">
        <v>1</v>
      </c>
      <c r="AN65" s="93">
        <v>0</v>
      </c>
      <c r="AO65" s="93">
        <v>0</v>
      </c>
      <c r="AP65" s="93">
        <v>0</v>
      </c>
      <c r="AQ65" s="93">
        <v>0</v>
      </c>
      <c r="AR65" s="287">
        <v>0</v>
      </c>
      <c r="AS65" s="93">
        <v>0</v>
      </c>
      <c r="AT65" s="93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287">
        <v>0</v>
      </c>
      <c r="BG65" s="93">
        <v>1</v>
      </c>
      <c r="BH65" s="93">
        <v>0</v>
      </c>
      <c r="BI65" s="286">
        <v>0</v>
      </c>
      <c r="BJ65" s="93">
        <v>0</v>
      </c>
      <c r="BK65" s="93">
        <v>0</v>
      </c>
      <c r="BL65" s="93">
        <v>0</v>
      </c>
      <c r="BM65" s="93">
        <v>0</v>
      </c>
      <c r="BN65" s="93">
        <v>0</v>
      </c>
      <c r="BO65" s="93">
        <v>1</v>
      </c>
      <c r="BP65" s="93">
        <v>0</v>
      </c>
      <c r="BQ65" s="93">
        <v>0</v>
      </c>
      <c r="BR65" s="287">
        <v>0</v>
      </c>
      <c r="BS65" s="93">
        <v>0</v>
      </c>
      <c r="BT65" s="287">
        <v>0</v>
      </c>
      <c r="BU65" s="93">
        <v>3</v>
      </c>
      <c r="BV65" s="93">
        <v>0</v>
      </c>
      <c r="BW65" s="278">
        <f t="shared" si="10"/>
        <v>6</v>
      </c>
      <c r="BX65" s="278">
        <f t="shared" si="0"/>
        <v>0</v>
      </c>
      <c r="BY65" s="276">
        <f t="shared" si="7"/>
        <v>6</v>
      </c>
      <c r="BZ65" s="93">
        <v>0</v>
      </c>
      <c r="CA65" s="93">
        <v>0</v>
      </c>
      <c r="CB65" s="93">
        <v>0</v>
      </c>
      <c r="CC65" s="93">
        <v>0</v>
      </c>
      <c r="CD65" s="93">
        <v>0</v>
      </c>
      <c r="CE65" s="93">
        <v>0</v>
      </c>
      <c r="CF65" s="93">
        <v>0</v>
      </c>
      <c r="CG65" s="93">
        <v>0</v>
      </c>
      <c r="CH65" s="93">
        <v>0</v>
      </c>
      <c r="CI65" s="93">
        <v>0</v>
      </c>
      <c r="CJ65" s="93">
        <v>0</v>
      </c>
      <c r="CK65" s="93">
        <v>0</v>
      </c>
      <c r="CL65" s="93">
        <v>0</v>
      </c>
      <c r="CM65" s="93">
        <v>0</v>
      </c>
      <c r="CN65" s="93">
        <v>0</v>
      </c>
      <c r="CO65" s="93">
        <v>0</v>
      </c>
      <c r="CP65" s="93">
        <v>0</v>
      </c>
      <c r="CQ65" s="93">
        <v>0</v>
      </c>
      <c r="CR65" s="93">
        <v>0</v>
      </c>
      <c r="CS65" s="93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93">
        <v>0</v>
      </c>
      <c r="DC65" s="287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0</v>
      </c>
      <c r="DI65" s="93">
        <v>0</v>
      </c>
      <c r="DJ65" s="93">
        <v>0</v>
      </c>
      <c r="DK65" s="93">
        <v>0</v>
      </c>
      <c r="DL65" s="93">
        <v>0</v>
      </c>
      <c r="DM65" s="93">
        <v>0</v>
      </c>
      <c r="DN65" s="93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93">
        <v>0</v>
      </c>
      <c r="DY65" s="93">
        <v>0</v>
      </c>
      <c r="DZ65" s="93">
        <v>0</v>
      </c>
      <c r="EA65" s="93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287">
        <v>0</v>
      </c>
      <c r="EL65" s="93">
        <v>0</v>
      </c>
      <c r="EM65" s="287">
        <v>0</v>
      </c>
      <c r="EN65" s="93">
        <v>0</v>
      </c>
      <c r="EO65" s="93">
        <v>0</v>
      </c>
      <c r="EP65" s="280">
        <v>0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93">
        <v>0</v>
      </c>
      <c r="EX65" s="93">
        <v>0</v>
      </c>
      <c r="EY65" s="93">
        <v>0</v>
      </c>
      <c r="EZ65" s="93">
        <v>0</v>
      </c>
      <c r="FA65" s="93">
        <v>0</v>
      </c>
      <c r="FB65" s="93">
        <v>0</v>
      </c>
      <c r="FC65" s="93">
        <v>0</v>
      </c>
      <c r="FD65" s="93">
        <v>0</v>
      </c>
      <c r="FE65" s="93">
        <v>0</v>
      </c>
      <c r="FF65" s="278">
        <f t="shared" si="8"/>
        <v>0</v>
      </c>
      <c r="FG65" s="278">
        <f t="shared" si="9"/>
        <v>0</v>
      </c>
      <c r="FH65" s="276">
        <f t="shared" si="11"/>
        <v>0</v>
      </c>
      <c r="FI65" s="276">
        <f t="shared" si="12"/>
        <v>745</v>
      </c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</row>
    <row r="66" spans="1:177" ht="30" customHeight="1">
      <c r="A66" s="258" t="s">
        <v>1053</v>
      </c>
      <c r="B66" s="272" t="s">
        <v>1053</v>
      </c>
      <c r="C66" s="272">
        <v>2</v>
      </c>
      <c r="D66" s="277">
        <v>5</v>
      </c>
      <c r="E66" s="272">
        <v>17</v>
      </c>
      <c r="F66" s="277">
        <v>44</v>
      </c>
      <c r="G66" s="272">
        <v>1</v>
      </c>
      <c r="H66" s="275">
        <v>0</v>
      </c>
      <c r="I66" s="272">
        <v>9</v>
      </c>
      <c r="J66" s="272">
        <v>5</v>
      </c>
      <c r="K66" s="273">
        <f t="shared" si="17"/>
        <v>29</v>
      </c>
      <c r="L66" s="273">
        <f t="shared" si="17"/>
        <v>54</v>
      </c>
      <c r="M66" s="274">
        <f t="shared" si="3"/>
        <v>83</v>
      </c>
      <c r="N66" s="272">
        <v>0</v>
      </c>
      <c r="O66" s="272">
        <v>0</v>
      </c>
      <c r="P66" s="272">
        <v>0</v>
      </c>
      <c r="Q66" s="272">
        <v>0</v>
      </c>
      <c r="R66" s="272">
        <v>0</v>
      </c>
      <c r="S66" s="275">
        <v>0</v>
      </c>
      <c r="T66" s="272">
        <v>0</v>
      </c>
      <c r="U66" s="272">
        <v>0</v>
      </c>
      <c r="V66" s="272">
        <v>0</v>
      </c>
      <c r="W66" s="272">
        <v>0</v>
      </c>
      <c r="X66" s="272">
        <v>0</v>
      </c>
      <c r="Y66" s="272">
        <v>0</v>
      </c>
      <c r="Z66" s="272">
        <v>0</v>
      </c>
      <c r="AA66" s="272">
        <v>1</v>
      </c>
      <c r="AB66" s="272">
        <v>0</v>
      </c>
      <c r="AC66" s="272">
        <v>0</v>
      </c>
      <c r="AD66" s="273">
        <f t="shared" si="13"/>
        <v>0</v>
      </c>
      <c r="AE66" s="273">
        <f t="shared" si="5"/>
        <v>1</v>
      </c>
      <c r="AF66" s="276">
        <f t="shared" si="6"/>
        <v>1</v>
      </c>
      <c r="AG66" s="93">
        <v>16</v>
      </c>
      <c r="AH66" s="280">
        <v>0</v>
      </c>
      <c r="AI66" s="93">
        <v>5</v>
      </c>
      <c r="AJ66" s="93">
        <v>0</v>
      </c>
      <c r="AK66" s="93">
        <v>0</v>
      </c>
      <c r="AL66" s="93">
        <v>0</v>
      </c>
      <c r="AM66" s="93">
        <v>40</v>
      </c>
      <c r="AN66" s="93">
        <v>0</v>
      </c>
      <c r="AO66" s="93">
        <v>0</v>
      </c>
      <c r="AP66" s="93">
        <v>0</v>
      </c>
      <c r="AQ66" s="93">
        <v>3</v>
      </c>
      <c r="AR66" s="287">
        <v>0</v>
      </c>
      <c r="AS66" s="93">
        <v>0</v>
      </c>
      <c r="AT66" s="93">
        <v>0</v>
      </c>
      <c r="AU66" s="93">
        <v>0</v>
      </c>
      <c r="AV66" s="93">
        <v>0</v>
      </c>
      <c r="AW66" s="93">
        <v>0</v>
      </c>
      <c r="AX66" s="93">
        <v>0</v>
      </c>
      <c r="AY66" s="93">
        <v>1</v>
      </c>
      <c r="AZ66" s="93">
        <v>0</v>
      </c>
      <c r="BA66" s="93">
        <v>29</v>
      </c>
      <c r="BB66" s="93">
        <v>0</v>
      </c>
      <c r="BC66" s="93">
        <v>0</v>
      </c>
      <c r="BD66" s="93">
        <v>0</v>
      </c>
      <c r="BE66" s="93">
        <v>0</v>
      </c>
      <c r="BF66" s="287">
        <v>0</v>
      </c>
      <c r="BG66" s="93">
        <v>1</v>
      </c>
      <c r="BH66" s="93">
        <v>0</v>
      </c>
      <c r="BI66" s="286">
        <v>0</v>
      </c>
      <c r="BJ66" s="93">
        <v>0</v>
      </c>
      <c r="BK66" s="93">
        <v>0</v>
      </c>
      <c r="BL66" s="93">
        <v>0</v>
      </c>
      <c r="BM66" s="93">
        <v>8</v>
      </c>
      <c r="BN66" s="93">
        <v>0</v>
      </c>
      <c r="BO66" s="93">
        <v>10</v>
      </c>
      <c r="BP66" s="93">
        <v>0</v>
      </c>
      <c r="BQ66" s="93">
        <v>0</v>
      </c>
      <c r="BR66" s="287">
        <v>0</v>
      </c>
      <c r="BS66" s="93">
        <v>0</v>
      </c>
      <c r="BT66" s="287">
        <v>0</v>
      </c>
      <c r="BU66" s="93">
        <v>0</v>
      </c>
      <c r="BV66" s="93">
        <v>0</v>
      </c>
      <c r="BW66" s="278">
        <f t="shared" si="10"/>
        <v>113</v>
      </c>
      <c r="BX66" s="278">
        <f t="shared" si="0"/>
        <v>0</v>
      </c>
      <c r="BY66" s="276">
        <f t="shared" si="7"/>
        <v>113</v>
      </c>
      <c r="BZ66" s="93">
        <v>0</v>
      </c>
      <c r="CA66" s="93">
        <v>0</v>
      </c>
      <c r="CB66" s="93">
        <v>0</v>
      </c>
      <c r="CC66" s="93">
        <v>0</v>
      </c>
      <c r="CD66" s="93">
        <v>0</v>
      </c>
      <c r="CE66" s="93">
        <v>0</v>
      </c>
      <c r="CF66" s="93">
        <v>0</v>
      </c>
      <c r="CG66" s="93">
        <v>0</v>
      </c>
      <c r="CH66" s="93">
        <v>0</v>
      </c>
      <c r="CI66" s="93">
        <v>0</v>
      </c>
      <c r="CJ66" s="93">
        <v>0</v>
      </c>
      <c r="CK66" s="93">
        <v>0</v>
      </c>
      <c r="CL66" s="93">
        <v>0</v>
      </c>
      <c r="CM66" s="93">
        <v>0</v>
      </c>
      <c r="CN66" s="93">
        <v>0</v>
      </c>
      <c r="CO66" s="93">
        <v>0</v>
      </c>
      <c r="CP66" s="93">
        <v>0</v>
      </c>
      <c r="CQ66" s="93">
        <v>0</v>
      </c>
      <c r="CR66" s="93">
        <v>0</v>
      </c>
      <c r="CS66" s="93">
        <v>0</v>
      </c>
      <c r="CT66" s="93">
        <v>0</v>
      </c>
      <c r="CU66" s="93">
        <v>0</v>
      </c>
      <c r="CV66" s="93">
        <v>0</v>
      </c>
      <c r="CW66" s="93">
        <v>0</v>
      </c>
      <c r="CX66" s="93">
        <v>38</v>
      </c>
      <c r="CY66" s="93">
        <v>0</v>
      </c>
      <c r="CZ66" s="93">
        <v>0</v>
      </c>
      <c r="DA66" s="93">
        <v>0</v>
      </c>
      <c r="DB66" s="93">
        <v>0</v>
      </c>
      <c r="DC66" s="287">
        <v>0</v>
      </c>
      <c r="DD66" s="93">
        <v>0</v>
      </c>
      <c r="DE66" s="93">
        <v>0</v>
      </c>
      <c r="DF66" s="93">
        <v>0</v>
      </c>
      <c r="DG66" s="93">
        <v>0</v>
      </c>
      <c r="DH66" s="93">
        <v>0</v>
      </c>
      <c r="DI66" s="93">
        <v>0</v>
      </c>
      <c r="DJ66" s="93">
        <v>0</v>
      </c>
      <c r="DK66" s="93">
        <v>0</v>
      </c>
      <c r="DL66" s="93">
        <v>0</v>
      </c>
      <c r="DM66" s="93">
        <v>1</v>
      </c>
      <c r="DN66" s="93">
        <v>0</v>
      </c>
      <c r="DO66" s="93">
        <v>0</v>
      </c>
      <c r="DP66" s="93">
        <v>0</v>
      </c>
      <c r="DQ66" s="93">
        <v>0</v>
      </c>
      <c r="DR66" s="93">
        <v>0</v>
      </c>
      <c r="DS66" s="93">
        <v>0</v>
      </c>
      <c r="DT66" s="93">
        <v>0</v>
      </c>
      <c r="DU66" s="93">
        <v>0</v>
      </c>
      <c r="DV66" s="93">
        <v>0</v>
      </c>
      <c r="DW66" s="93">
        <v>0</v>
      </c>
      <c r="DX66" s="93">
        <v>0</v>
      </c>
      <c r="DY66" s="93">
        <v>0</v>
      </c>
      <c r="DZ66" s="93">
        <v>0</v>
      </c>
      <c r="EA66" s="93">
        <v>0</v>
      </c>
      <c r="EB66" s="93">
        <v>0</v>
      </c>
      <c r="EC66" s="93">
        <v>0</v>
      </c>
      <c r="ED66" s="93">
        <v>0</v>
      </c>
      <c r="EE66" s="93">
        <v>0</v>
      </c>
      <c r="EF66" s="93">
        <v>0</v>
      </c>
      <c r="EG66" s="93">
        <v>0</v>
      </c>
      <c r="EH66" s="93">
        <v>0</v>
      </c>
      <c r="EI66" s="93">
        <v>0</v>
      </c>
      <c r="EJ66" s="93">
        <v>0</v>
      </c>
      <c r="EK66" s="287">
        <v>0</v>
      </c>
      <c r="EL66" s="93">
        <v>0</v>
      </c>
      <c r="EM66" s="287">
        <v>0</v>
      </c>
      <c r="EN66" s="93">
        <v>0</v>
      </c>
      <c r="EO66" s="93">
        <v>0</v>
      </c>
      <c r="EP66" s="93">
        <v>0</v>
      </c>
      <c r="EQ66" s="93">
        <v>0</v>
      </c>
      <c r="ER66" s="93">
        <v>0</v>
      </c>
      <c r="ES66" s="93">
        <v>0</v>
      </c>
      <c r="ET66" s="93">
        <v>0</v>
      </c>
      <c r="EU66" s="93">
        <v>17</v>
      </c>
      <c r="EV66" s="93">
        <v>0</v>
      </c>
      <c r="EW66" s="93">
        <v>0</v>
      </c>
      <c r="EX66" s="93">
        <v>0</v>
      </c>
      <c r="EY66" s="93">
        <v>0</v>
      </c>
      <c r="EZ66" s="93">
        <v>0</v>
      </c>
      <c r="FA66" s="93">
        <v>0</v>
      </c>
      <c r="FB66" s="93">
        <v>0</v>
      </c>
      <c r="FC66" s="93">
        <v>0</v>
      </c>
      <c r="FD66" s="93">
        <v>0</v>
      </c>
      <c r="FE66" s="93">
        <v>0</v>
      </c>
      <c r="FF66" s="278">
        <f t="shared" si="8"/>
        <v>38</v>
      </c>
      <c r="FG66" s="278">
        <f t="shared" si="9"/>
        <v>18</v>
      </c>
      <c r="FH66" s="276">
        <f t="shared" si="11"/>
        <v>56</v>
      </c>
      <c r="FI66" s="276">
        <f t="shared" si="12"/>
        <v>253</v>
      </c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</row>
    <row r="67" spans="1:177" ht="30" customHeight="1">
      <c r="A67" s="258" t="s">
        <v>37</v>
      </c>
      <c r="B67" s="282" t="s">
        <v>37</v>
      </c>
      <c r="C67" s="282">
        <v>1</v>
      </c>
      <c r="D67" s="282">
        <v>0</v>
      </c>
      <c r="E67" s="282">
        <v>1</v>
      </c>
      <c r="F67" s="282">
        <v>0</v>
      </c>
      <c r="G67" s="282">
        <v>0</v>
      </c>
      <c r="H67" s="289">
        <v>0</v>
      </c>
      <c r="I67" s="282">
        <v>6</v>
      </c>
      <c r="J67" s="282">
        <v>3</v>
      </c>
      <c r="K67" s="284">
        <f t="shared" si="17"/>
        <v>8</v>
      </c>
      <c r="L67" s="284">
        <f t="shared" si="17"/>
        <v>3</v>
      </c>
      <c r="M67" s="284">
        <f t="shared" si="3"/>
        <v>11</v>
      </c>
      <c r="N67" s="272">
        <v>0</v>
      </c>
      <c r="O67" s="272">
        <v>0</v>
      </c>
      <c r="P67" s="272">
        <v>0</v>
      </c>
      <c r="Q67" s="272">
        <v>0</v>
      </c>
      <c r="R67" s="272">
        <v>2</v>
      </c>
      <c r="S67" s="275">
        <v>0</v>
      </c>
      <c r="T67" s="272">
        <v>0</v>
      </c>
      <c r="U67" s="272">
        <v>0</v>
      </c>
      <c r="V67" s="272">
        <v>0</v>
      </c>
      <c r="W67" s="272">
        <v>0</v>
      </c>
      <c r="X67" s="282">
        <v>0</v>
      </c>
      <c r="Y67" s="272">
        <v>0</v>
      </c>
      <c r="Z67" s="282">
        <v>0</v>
      </c>
      <c r="AA67" s="282">
        <v>0</v>
      </c>
      <c r="AB67" s="272">
        <v>0</v>
      </c>
      <c r="AC67" s="272">
        <v>0</v>
      </c>
      <c r="AD67" s="273">
        <f t="shared" si="13"/>
        <v>2</v>
      </c>
      <c r="AE67" s="273">
        <f t="shared" si="5"/>
        <v>0</v>
      </c>
      <c r="AF67" s="285">
        <f t="shared" si="6"/>
        <v>2</v>
      </c>
      <c r="AG67" s="287">
        <v>7</v>
      </c>
      <c r="AH67" s="280">
        <v>0</v>
      </c>
      <c r="AI67" s="287">
        <v>7</v>
      </c>
      <c r="AJ67" s="93">
        <v>0</v>
      </c>
      <c r="AK67" s="93">
        <v>0</v>
      </c>
      <c r="AL67" s="93">
        <v>0</v>
      </c>
      <c r="AM67" s="287">
        <v>0</v>
      </c>
      <c r="AN67" s="93">
        <v>0</v>
      </c>
      <c r="AO67" s="93">
        <v>0</v>
      </c>
      <c r="AP67" s="93">
        <v>0</v>
      </c>
      <c r="AQ67" s="287">
        <v>0</v>
      </c>
      <c r="AR67" s="287">
        <v>0</v>
      </c>
      <c r="AS67" s="93">
        <v>0</v>
      </c>
      <c r="AT67" s="93">
        <v>0</v>
      </c>
      <c r="AU67" s="93">
        <v>0</v>
      </c>
      <c r="AV67" s="93">
        <v>0</v>
      </c>
      <c r="AW67" s="93">
        <v>0</v>
      </c>
      <c r="AX67" s="93">
        <v>2</v>
      </c>
      <c r="AY67" s="287">
        <v>1</v>
      </c>
      <c r="AZ67" s="93">
        <v>0</v>
      </c>
      <c r="BA67" s="287">
        <v>56</v>
      </c>
      <c r="BB67" s="287">
        <v>1</v>
      </c>
      <c r="BC67" s="93">
        <v>0</v>
      </c>
      <c r="BD67" s="93">
        <v>0</v>
      </c>
      <c r="BE67" s="287">
        <v>2</v>
      </c>
      <c r="BF67" s="93">
        <v>2</v>
      </c>
      <c r="BG67" s="287">
        <v>0</v>
      </c>
      <c r="BH67" s="93">
        <v>0</v>
      </c>
      <c r="BI67" s="286">
        <v>0</v>
      </c>
      <c r="BJ67" s="93">
        <v>0</v>
      </c>
      <c r="BK67" s="93">
        <v>0</v>
      </c>
      <c r="BL67" s="93">
        <v>0</v>
      </c>
      <c r="BM67" s="287">
        <v>0</v>
      </c>
      <c r="BN67" s="93">
        <v>0</v>
      </c>
      <c r="BO67" s="287">
        <v>0</v>
      </c>
      <c r="BP67" s="93">
        <v>0</v>
      </c>
      <c r="BQ67" s="287">
        <v>1</v>
      </c>
      <c r="BR67" s="287">
        <v>0</v>
      </c>
      <c r="BS67" s="287">
        <v>0</v>
      </c>
      <c r="BT67" s="287">
        <v>0</v>
      </c>
      <c r="BU67" s="287">
        <v>2</v>
      </c>
      <c r="BV67" s="93">
        <v>0</v>
      </c>
      <c r="BW67" s="285">
        <f t="shared" si="10"/>
        <v>76</v>
      </c>
      <c r="BX67" s="285">
        <f t="shared" si="0"/>
        <v>5</v>
      </c>
      <c r="BY67" s="285">
        <f t="shared" si="7"/>
        <v>81</v>
      </c>
      <c r="BZ67" s="93">
        <v>0</v>
      </c>
      <c r="CA67" s="93">
        <v>0</v>
      </c>
      <c r="CB67" s="287">
        <v>19</v>
      </c>
      <c r="CC67" s="93">
        <v>0</v>
      </c>
      <c r="CD67" s="287">
        <v>2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287">
        <v>37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287">
        <v>4</v>
      </c>
      <c r="DA67" s="93">
        <v>0</v>
      </c>
      <c r="DB67" s="287">
        <v>2</v>
      </c>
      <c r="DC67" s="287">
        <v>0</v>
      </c>
      <c r="DD67" s="93">
        <v>0</v>
      </c>
      <c r="DE67" s="93">
        <v>0</v>
      </c>
      <c r="DF67" s="93">
        <v>9</v>
      </c>
      <c r="DG67" s="93">
        <v>0</v>
      </c>
      <c r="DH67" s="287">
        <v>2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1</v>
      </c>
      <c r="DW67" s="93">
        <v>0</v>
      </c>
      <c r="DX67" s="287">
        <v>0</v>
      </c>
      <c r="DY67" s="93">
        <v>0</v>
      </c>
      <c r="DZ67" s="93">
        <v>0</v>
      </c>
      <c r="EA67" s="93">
        <v>0</v>
      </c>
      <c r="EB67" s="93">
        <v>0</v>
      </c>
      <c r="EC67" s="93">
        <v>0</v>
      </c>
      <c r="ED67" s="93">
        <v>0</v>
      </c>
      <c r="EE67" s="93">
        <v>0</v>
      </c>
      <c r="EF67" s="287">
        <v>0</v>
      </c>
      <c r="EG67" s="93">
        <v>0</v>
      </c>
      <c r="EH67" s="93">
        <v>0</v>
      </c>
      <c r="EI67" s="93">
        <v>0</v>
      </c>
      <c r="EJ67" s="287">
        <v>20</v>
      </c>
      <c r="EK67" s="287">
        <v>0</v>
      </c>
      <c r="EL67" s="93">
        <v>0</v>
      </c>
      <c r="EM67" s="93">
        <v>1</v>
      </c>
      <c r="EN67" s="287">
        <v>1</v>
      </c>
      <c r="EO67" s="93">
        <v>0</v>
      </c>
      <c r="EP67" s="280">
        <v>0</v>
      </c>
      <c r="EQ67" s="93">
        <v>0</v>
      </c>
      <c r="ER67" s="93">
        <v>0</v>
      </c>
      <c r="ES67" s="93">
        <v>0</v>
      </c>
      <c r="ET67" s="93">
        <v>0</v>
      </c>
      <c r="EU67" s="93">
        <v>0</v>
      </c>
      <c r="EV67" s="287">
        <v>2</v>
      </c>
      <c r="EW67" s="93">
        <v>0</v>
      </c>
      <c r="EX67" s="287">
        <v>1</v>
      </c>
      <c r="EY67" s="93">
        <v>0</v>
      </c>
      <c r="EZ67" s="93">
        <v>0</v>
      </c>
      <c r="FA67" s="93">
        <v>0</v>
      </c>
      <c r="FB67" s="93">
        <v>0</v>
      </c>
      <c r="FC67" s="93">
        <v>0</v>
      </c>
      <c r="FD67" s="93">
        <v>0</v>
      </c>
      <c r="FE67" s="93">
        <v>0</v>
      </c>
      <c r="FF67" s="278">
        <f t="shared" si="8"/>
        <v>100</v>
      </c>
      <c r="FG67" s="278">
        <f t="shared" si="9"/>
        <v>1</v>
      </c>
      <c r="FH67" s="285">
        <f t="shared" si="11"/>
        <v>101</v>
      </c>
      <c r="FI67" s="285">
        <f t="shared" si="12"/>
        <v>195</v>
      </c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</row>
    <row r="68" spans="1:177" ht="30" customHeight="1">
      <c r="A68" s="257" t="s">
        <v>3</v>
      </c>
      <c r="B68" s="290" t="s">
        <v>3</v>
      </c>
      <c r="C68" s="290">
        <f t="shared" ref="C68:AH68" si="18">SUM(C8:C67)</f>
        <v>2134</v>
      </c>
      <c r="D68" s="290">
        <f t="shared" si="18"/>
        <v>1819</v>
      </c>
      <c r="E68" s="290">
        <f t="shared" si="18"/>
        <v>1195</v>
      </c>
      <c r="F68" s="290">
        <f t="shared" si="18"/>
        <v>1229</v>
      </c>
      <c r="G68" s="290">
        <f t="shared" si="18"/>
        <v>952</v>
      </c>
      <c r="H68" s="290">
        <f t="shared" si="18"/>
        <v>1406</v>
      </c>
      <c r="I68" s="290">
        <f t="shared" si="18"/>
        <v>4946</v>
      </c>
      <c r="J68" s="290">
        <f t="shared" si="18"/>
        <v>5268</v>
      </c>
      <c r="K68" s="290">
        <f t="shared" si="18"/>
        <v>9227</v>
      </c>
      <c r="L68" s="290">
        <f t="shared" si="18"/>
        <v>9722</v>
      </c>
      <c r="M68" s="290">
        <f t="shared" si="18"/>
        <v>18949</v>
      </c>
      <c r="N68" s="290">
        <f t="shared" si="18"/>
        <v>3195</v>
      </c>
      <c r="O68" s="290">
        <f t="shared" si="18"/>
        <v>1595</v>
      </c>
      <c r="P68" s="290">
        <f t="shared" si="18"/>
        <v>1487</v>
      </c>
      <c r="Q68" s="290">
        <f t="shared" si="18"/>
        <v>2914</v>
      </c>
      <c r="R68" s="290">
        <f t="shared" si="18"/>
        <v>235</v>
      </c>
      <c r="S68" s="290">
        <f t="shared" si="18"/>
        <v>203</v>
      </c>
      <c r="T68" s="290">
        <f t="shared" si="18"/>
        <v>56</v>
      </c>
      <c r="U68" s="290">
        <f t="shared" si="18"/>
        <v>34</v>
      </c>
      <c r="V68" s="290">
        <f t="shared" si="18"/>
        <v>67</v>
      </c>
      <c r="W68" s="290">
        <f t="shared" si="18"/>
        <v>36</v>
      </c>
      <c r="X68" s="290">
        <f>SUM(X8:X67)</f>
        <v>79</v>
      </c>
      <c r="Y68" s="290">
        <f t="shared" si="18"/>
        <v>51</v>
      </c>
      <c r="Z68" s="290">
        <f t="shared" si="18"/>
        <v>376</v>
      </c>
      <c r="AA68" s="290">
        <f t="shared" si="18"/>
        <v>4066</v>
      </c>
      <c r="AB68" s="290">
        <f t="shared" si="18"/>
        <v>609</v>
      </c>
      <c r="AC68" s="290">
        <f t="shared" si="18"/>
        <v>620</v>
      </c>
      <c r="AD68" s="291">
        <f>SUM(AD8:AD67)</f>
        <v>6104</v>
      </c>
      <c r="AE68" s="290">
        <f t="shared" si="18"/>
        <v>9519</v>
      </c>
      <c r="AF68" s="290">
        <f t="shared" si="18"/>
        <v>15623</v>
      </c>
      <c r="AG68" s="290">
        <f t="shared" si="18"/>
        <v>321</v>
      </c>
      <c r="AH68" s="290">
        <f t="shared" si="18"/>
        <v>281</v>
      </c>
      <c r="AI68" s="290">
        <f t="shared" ref="AI68:BN68" si="19">SUM(AI8:AI67)</f>
        <v>173</v>
      </c>
      <c r="AJ68" s="290">
        <f t="shared" si="19"/>
        <v>43</v>
      </c>
      <c r="AK68" s="290">
        <f t="shared" si="19"/>
        <v>72</v>
      </c>
      <c r="AL68" s="290">
        <f t="shared" si="19"/>
        <v>16</v>
      </c>
      <c r="AM68" s="290">
        <f t="shared" si="19"/>
        <v>446</v>
      </c>
      <c r="AN68" s="290">
        <f t="shared" si="19"/>
        <v>445</v>
      </c>
      <c r="AO68" s="290">
        <f t="shared" si="19"/>
        <v>281</v>
      </c>
      <c r="AP68" s="290">
        <f t="shared" si="19"/>
        <v>273</v>
      </c>
      <c r="AQ68" s="290">
        <f t="shared" si="19"/>
        <v>356</v>
      </c>
      <c r="AR68" s="290">
        <f t="shared" si="19"/>
        <v>398</v>
      </c>
      <c r="AS68" s="290">
        <f t="shared" si="19"/>
        <v>147</v>
      </c>
      <c r="AT68" s="290">
        <f t="shared" si="19"/>
        <v>75</v>
      </c>
      <c r="AU68" s="290">
        <f t="shared" si="19"/>
        <v>158</v>
      </c>
      <c r="AV68" s="290">
        <f t="shared" si="19"/>
        <v>187</v>
      </c>
      <c r="AW68" s="290">
        <f t="shared" si="19"/>
        <v>85</v>
      </c>
      <c r="AX68" s="290">
        <f t="shared" si="19"/>
        <v>94</v>
      </c>
      <c r="AY68" s="290">
        <f t="shared" si="19"/>
        <v>228</v>
      </c>
      <c r="AZ68" s="290">
        <f t="shared" si="19"/>
        <v>127</v>
      </c>
      <c r="BA68" s="290">
        <f t="shared" si="19"/>
        <v>309</v>
      </c>
      <c r="BB68" s="290">
        <f t="shared" si="19"/>
        <v>180</v>
      </c>
      <c r="BC68" s="290">
        <f t="shared" si="19"/>
        <v>256</v>
      </c>
      <c r="BD68" s="290">
        <f t="shared" si="19"/>
        <v>392</v>
      </c>
      <c r="BE68" s="290">
        <f t="shared" si="19"/>
        <v>216</v>
      </c>
      <c r="BF68" s="290">
        <f t="shared" si="19"/>
        <v>117</v>
      </c>
      <c r="BG68" s="290">
        <f t="shared" si="19"/>
        <v>93</v>
      </c>
      <c r="BH68" s="290">
        <f t="shared" si="19"/>
        <v>96</v>
      </c>
      <c r="BI68" s="290">
        <f t="shared" si="19"/>
        <v>304</v>
      </c>
      <c r="BJ68" s="290">
        <f t="shared" si="19"/>
        <v>340</v>
      </c>
      <c r="BK68" s="290">
        <f t="shared" si="19"/>
        <v>50</v>
      </c>
      <c r="BL68" s="290">
        <f t="shared" si="19"/>
        <v>47</v>
      </c>
      <c r="BM68" s="290">
        <f t="shared" si="19"/>
        <v>150</v>
      </c>
      <c r="BN68" s="290">
        <f t="shared" si="19"/>
        <v>60</v>
      </c>
      <c r="BO68" s="290">
        <f t="shared" ref="BO68:CT68" si="20">SUM(BO8:BO67)</f>
        <v>156</v>
      </c>
      <c r="BP68" s="290">
        <f t="shared" si="20"/>
        <v>0</v>
      </c>
      <c r="BQ68" s="290">
        <f t="shared" si="20"/>
        <v>173</v>
      </c>
      <c r="BR68" s="290">
        <f t="shared" si="20"/>
        <v>201</v>
      </c>
      <c r="BS68" s="290">
        <f t="shared" si="20"/>
        <v>247</v>
      </c>
      <c r="BT68" s="290">
        <f t="shared" si="20"/>
        <v>141</v>
      </c>
      <c r="BU68" s="290">
        <f t="shared" si="20"/>
        <v>3324</v>
      </c>
      <c r="BV68" s="290">
        <f t="shared" si="20"/>
        <v>0</v>
      </c>
      <c r="BW68" s="290">
        <f t="shared" si="20"/>
        <v>7545</v>
      </c>
      <c r="BX68" s="290">
        <f t="shared" si="20"/>
        <v>3513</v>
      </c>
      <c r="BY68" s="290">
        <f t="shared" si="20"/>
        <v>11058</v>
      </c>
      <c r="BZ68" s="290">
        <f t="shared" si="20"/>
        <v>0</v>
      </c>
      <c r="CA68" s="290">
        <f t="shared" si="20"/>
        <v>0</v>
      </c>
      <c r="CB68" s="290">
        <f t="shared" si="20"/>
        <v>355</v>
      </c>
      <c r="CC68" s="290">
        <f t="shared" si="20"/>
        <v>536</v>
      </c>
      <c r="CD68" s="290">
        <f t="shared" si="20"/>
        <v>364</v>
      </c>
      <c r="CE68" s="290">
        <f t="shared" si="20"/>
        <v>539</v>
      </c>
      <c r="CF68" s="290">
        <f t="shared" si="20"/>
        <v>0</v>
      </c>
      <c r="CG68" s="290">
        <f t="shared" si="20"/>
        <v>0</v>
      </c>
      <c r="CH68" s="290">
        <f t="shared" si="20"/>
        <v>726</v>
      </c>
      <c r="CI68" s="290">
        <f t="shared" si="20"/>
        <v>335</v>
      </c>
      <c r="CJ68" s="290">
        <f t="shared" si="20"/>
        <v>888</v>
      </c>
      <c r="CK68" s="290">
        <f t="shared" si="20"/>
        <v>1407</v>
      </c>
      <c r="CL68" s="290">
        <f t="shared" si="20"/>
        <v>11</v>
      </c>
      <c r="CM68" s="290">
        <f t="shared" si="20"/>
        <v>40</v>
      </c>
      <c r="CN68" s="290">
        <f t="shared" si="20"/>
        <v>774</v>
      </c>
      <c r="CO68" s="290">
        <f t="shared" si="20"/>
        <v>546</v>
      </c>
      <c r="CP68" s="290">
        <f t="shared" si="20"/>
        <v>581</v>
      </c>
      <c r="CQ68" s="290">
        <f t="shared" si="20"/>
        <v>732</v>
      </c>
      <c r="CR68" s="290">
        <f t="shared" si="20"/>
        <v>0</v>
      </c>
      <c r="CS68" s="290">
        <f t="shared" si="20"/>
        <v>34</v>
      </c>
      <c r="CT68" s="290">
        <f t="shared" si="20"/>
        <v>663</v>
      </c>
      <c r="CU68" s="290">
        <f t="shared" ref="CU68:DY68" si="21">SUM(CU8:CU67)</f>
        <v>557</v>
      </c>
      <c r="CV68" s="290">
        <f t="shared" si="21"/>
        <v>1152</v>
      </c>
      <c r="CW68" s="290">
        <f t="shared" si="21"/>
        <v>954</v>
      </c>
      <c r="CX68" s="290">
        <f t="shared" si="21"/>
        <v>675</v>
      </c>
      <c r="CY68" s="290">
        <f t="shared" si="21"/>
        <v>605</v>
      </c>
      <c r="CZ68" s="290">
        <f t="shared" si="21"/>
        <v>1102</v>
      </c>
      <c r="DA68" s="290">
        <f t="shared" si="21"/>
        <v>138</v>
      </c>
      <c r="DB68" s="290">
        <f t="shared" si="21"/>
        <v>1489</v>
      </c>
      <c r="DC68" s="290">
        <f t="shared" si="21"/>
        <v>1794</v>
      </c>
      <c r="DD68" s="290">
        <f t="shared" si="21"/>
        <v>2</v>
      </c>
      <c r="DE68" s="290">
        <f t="shared" si="21"/>
        <v>0</v>
      </c>
      <c r="DF68" s="290">
        <f t="shared" si="21"/>
        <v>531</v>
      </c>
      <c r="DG68" s="290">
        <f t="shared" si="21"/>
        <v>340</v>
      </c>
      <c r="DH68" s="290">
        <f t="shared" si="21"/>
        <v>620</v>
      </c>
      <c r="DI68" s="290">
        <f t="shared" si="21"/>
        <v>927</v>
      </c>
      <c r="DJ68" s="290">
        <f t="shared" si="21"/>
        <v>0</v>
      </c>
      <c r="DK68" s="290">
        <f t="shared" si="21"/>
        <v>0</v>
      </c>
      <c r="DL68" s="290">
        <f t="shared" si="21"/>
        <v>224</v>
      </c>
      <c r="DM68" s="290">
        <f t="shared" si="21"/>
        <v>225</v>
      </c>
      <c r="DN68" s="290">
        <f t="shared" si="21"/>
        <v>153</v>
      </c>
      <c r="DO68" s="290">
        <f t="shared" si="21"/>
        <v>210</v>
      </c>
      <c r="DP68" s="290">
        <f t="shared" si="21"/>
        <v>0</v>
      </c>
      <c r="DQ68" s="290">
        <f t="shared" si="21"/>
        <v>0</v>
      </c>
      <c r="DR68" s="290">
        <f t="shared" si="21"/>
        <v>618</v>
      </c>
      <c r="DS68" s="290">
        <f t="shared" si="21"/>
        <v>712</v>
      </c>
      <c r="DT68" s="290">
        <f t="shared" si="21"/>
        <v>510</v>
      </c>
      <c r="DU68" s="290">
        <f t="shared" si="21"/>
        <v>566</v>
      </c>
      <c r="DV68" s="290">
        <f t="shared" si="21"/>
        <v>200</v>
      </c>
      <c r="DW68" s="290">
        <f t="shared" si="21"/>
        <v>103</v>
      </c>
      <c r="DX68" s="290">
        <f t="shared" si="21"/>
        <v>197</v>
      </c>
      <c r="DY68" s="290">
        <f t="shared" si="21"/>
        <v>363</v>
      </c>
      <c r="DZ68" s="290">
        <f t="shared" ref="DZ68:FH68" si="22">SUM(DZ8:DZ67)</f>
        <v>223</v>
      </c>
      <c r="EA68" s="290">
        <f t="shared" si="22"/>
        <v>99</v>
      </c>
      <c r="EB68" s="290">
        <f t="shared" si="22"/>
        <v>24</v>
      </c>
      <c r="EC68" s="290">
        <f t="shared" si="22"/>
        <v>52</v>
      </c>
      <c r="ED68" s="290">
        <f t="shared" si="22"/>
        <v>286</v>
      </c>
      <c r="EE68" s="290">
        <f t="shared" si="22"/>
        <v>357</v>
      </c>
      <c r="EF68" s="290">
        <f t="shared" si="22"/>
        <v>1006</v>
      </c>
      <c r="EG68" s="290">
        <f t="shared" si="22"/>
        <v>1137</v>
      </c>
      <c r="EH68" s="290">
        <f t="shared" si="22"/>
        <v>0</v>
      </c>
      <c r="EI68" s="290">
        <f t="shared" si="22"/>
        <v>0</v>
      </c>
      <c r="EJ68" s="290">
        <f t="shared" si="22"/>
        <v>1010</v>
      </c>
      <c r="EK68" s="290">
        <f t="shared" si="22"/>
        <v>922</v>
      </c>
      <c r="EL68" s="290">
        <f t="shared" si="22"/>
        <v>363</v>
      </c>
      <c r="EM68" s="290">
        <f t="shared" si="22"/>
        <v>986</v>
      </c>
      <c r="EN68" s="290">
        <f t="shared" si="22"/>
        <v>350</v>
      </c>
      <c r="EO68" s="290">
        <f t="shared" si="22"/>
        <v>481</v>
      </c>
      <c r="EP68" s="290">
        <f t="shared" si="22"/>
        <v>556</v>
      </c>
      <c r="EQ68" s="290">
        <f t="shared" si="22"/>
        <v>689</v>
      </c>
      <c r="ER68" s="290">
        <f t="shared" si="22"/>
        <v>101</v>
      </c>
      <c r="ES68" s="290">
        <f t="shared" si="22"/>
        <v>158</v>
      </c>
      <c r="ET68" s="290">
        <f t="shared" si="22"/>
        <v>3</v>
      </c>
      <c r="EU68" s="290">
        <f t="shared" si="22"/>
        <v>51</v>
      </c>
      <c r="EV68" s="290">
        <f t="shared" si="22"/>
        <v>346</v>
      </c>
      <c r="EW68" s="290">
        <f t="shared" si="22"/>
        <v>208</v>
      </c>
      <c r="EX68" s="290">
        <f t="shared" si="22"/>
        <v>111</v>
      </c>
      <c r="EY68" s="290">
        <f t="shared" si="22"/>
        <v>123</v>
      </c>
      <c r="EZ68" s="290">
        <f t="shared" si="22"/>
        <v>15</v>
      </c>
      <c r="FA68" s="290">
        <f t="shared" si="22"/>
        <v>452</v>
      </c>
      <c r="FB68" s="290">
        <f t="shared" si="22"/>
        <v>105</v>
      </c>
      <c r="FC68" s="290">
        <f t="shared" si="22"/>
        <v>236</v>
      </c>
      <c r="FD68" s="290">
        <f t="shared" si="22"/>
        <v>15</v>
      </c>
      <c r="FE68" s="290">
        <f>SUM(FE8:FE67)</f>
        <v>35</v>
      </c>
      <c r="FF68" s="291">
        <f>SUM(FF8:FF67)</f>
        <v>16349</v>
      </c>
      <c r="FG68" s="290">
        <f t="shared" si="22"/>
        <v>17649</v>
      </c>
      <c r="FH68" s="290">
        <f t="shared" si="22"/>
        <v>33998</v>
      </c>
      <c r="FI68" s="292">
        <f t="shared" si="12"/>
        <v>79628</v>
      </c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</row>
    <row r="69" spans="1:177" ht="30" customHeight="1"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</row>
    <row r="70" spans="1:177"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</row>
    <row r="71" spans="1:177"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</row>
    <row r="72" spans="1:177"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</row>
    <row r="73" spans="1:177"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</row>
    <row r="74" spans="1:177"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</row>
    <row r="75" spans="1:177"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</row>
    <row r="76" spans="1:177"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</row>
    <row r="77" spans="1:177"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</row>
    <row r="78" spans="1:177"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</row>
    <row r="79" spans="1:177"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</row>
    <row r="80" spans="1:177"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</row>
    <row r="81" spans="166:177"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</row>
    <row r="82" spans="166:177"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</row>
    <row r="83" spans="166:177"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</row>
    <row r="84" spans="166:177"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</row>
    <row r="85" spans="166:177">
      <c r="FJ85" s="858"/>
      <c r="FK85" s="858"/>
      <c r="FL85" s="858"/>
      <c r="FM85" s="858"/>
      <c r="FN85" s="858"/>
      <c r="FO85" s="858"/>
      <c r="FP85" s="858"/>
      <c r="FQ85" s="858"/>
      <c r="FR85" s="858"/>
      <c r="FS85" s="858"/>
      <c r="FT85" s="858"/>
      <c r="FU85" s="858"/>
    </row>
    <row r="86" spans="166:177">
      <c r="FJ86" s="858"/>
      <c r="FK86" s="858"/>
      <c r="FL86" s="858"/>
      <c r="FM86" s="858"/>
      <c r="FN86" s="858"/>
      <c r="FO86" s="858"/>
      <c r="FP86" s="858"/>
      <c r="FQ86" s="858"/>
      <c r="FR86" s="858"/>
      <c r="FS86" s="858"/>
      <c r="FT86" s="858"/>
      <c r="FU86" s="858"/>
    </row>
    <row r="87" spans="166:177">
      <c r="FJ87" s="858"/>
      <c r="FK87" s="858"/>
      <c r="FL87" s="858"/>
      <c r="FM87" s="858"/>
      <c r="FN87" s="858"/>
      <c r="FO87" s="858"/>
      <c r="FP87" s="858"/>
      <c r="FQ87" s="858"/>
      <c r="FR87" s="858"/>
      <c r="FS87" s="858"/>
      <c r="FT87" s="858"/>
      <c r="FU87" s="858"/>
    </row>
    <row r="88" spans="166:177">
      <c r="FJ88" s="858"/>
      <c r="FK88" s="858"/>
      <c r="FL88" s="858"/>
      <c r="FM88" s="858"/>
      <c r="FN88" s="858"/>
      <c r="FO88" s="858"/>
      <c r="FP88" s="858"/>
      <c r="FQ88" s="858"/>
      <c r="FR88" s="858"/>
      <c r="FS88" s="858"/>
      <c r="FT88" s="858"/>
      <c r="FU88" s="858"/>
    </row>
    <row r="89" spans="166:177">
      <c r="FJ89" s="858"/>
      <c r="FK89" s="858"/>
      <c r="FL89" s="858"/>
      <c r="FM89" s="858"/>
      <c r="FN89" s="858"/>
      <c r="FO89" s="858"/>
      <c r="FP89" s="858"/>
      <c r="FQ89" s="858"/>
      <c r="FR89" s="858"/>
      <c r="FS89" s="858"/>
      <c r="FT89" s="858"/>
      <c r="FU89" s="858"/>
    </row>
    <row r="90" spans="166:177">
      <c r="FJ90" s="858"/>
      <c r="FK90" s="858"/>
      <c r="FL90" s="858"/>
      <c r="FM90" s="858"/>
      <c r="FN90" s="858"/>
      <c r="FO90" s="858"/>
      <c r="FP90" s="858"/>
      <c r="FQ90" s="858"/>
      <c r="FR90" s="858"/>
      <c r="FS90" s="858"/>
      <c r="FT90" s="858"/>
      <c r="FU90" s="858"/>
    </row>
    <row r="91" spans="166:177">
      <c r="FJ91" s="858"/>
      <c r="FK91" s="858"/>
      <c r="FL91" s="858"/>
      <c r="FM91" s="858"/>
      <c r="FN91" s="858"/>
      <c r="FO91" s="858"/>
      <c r="FP91" s="858"/>
      <c r="FQ91" s="858"/>
      <c r="FR91" s="858"/>
      <c r="FS91" s="858"/>
      <c r="FT91" s="858"/>
      <c r="FU91" s="858"/>
    </row>
    <row r="92" spans="166:177">
      <c r="FJ92" s="858"/>
      <c r="FK92" s="858"/>
      <c r="FL92" s="858"/>
      <c r="FM92" s="858"/>
      <c r="FN92" s="858"/>
      <c r="FO92" s="858"/>
      <c r="FP92" s="858"/>
      <c r="FQ92" s="858"/>
      <c r="FR92" s="858"/>
      <c r="FS92" s="858"/>
      <c r="FT92" s="858"/>
      <c r="FU92" s="858"/>
    </row>
    <row r="93" spans="166:177">
      <c r="FJ93" s="858"/>
      <c r="FK93" s="858"/>
      <c r="FL93" s="858"/>
      <c r="FM93" s="858"/>
      <c r="FN93" s="858"/>
      <c r="FO93" s="858"/>
      <c r="FP93" s="858"/>
      <c r="FQ93" s="858"/>
      <c r="FR93" s="858"/>
      <c r="FS93" s="858"/>
      <c r="FT93" s="858"/>
      <c r="FU93" s="858"/>
    </row>
    <row r="94" spans="166:177">
      <c r="FJ94" s="858"/>
      <c r="FK94" s="858"/>
      <c r="FL94" s="858"/>
      <c r="FM94" s="858"/>
      <c r="FN94" s="858"/>
      <c r="FO94" s="858"/>
      <c r="FP94" s="858"/>
      <c r="FQ94" s="858"/>
      <c r="FR94" s="858"/>
      <c r="FS94" s="858"/>
      <c r="FT94" s="858"/>
      <c r="FU94" s="858"/>
    </row>
    <row r="95" spans="166:177">
      <c r="FJ95" s="858"/>
      <c r="FK95" s="858"/>
      <c r="FL95" s="858"/>
      <c r="FM95" s="858"/>
      <c r="FN95" s="858"/>
      <c r="FO95" s="858"/>
      <c r="FP95" s="858"/>
      <c r="FQ95" s="858"/>
      <c r="FR95" s="858"/>
      <c r="FS95" s="858"/>
      <c r="FT95" s="858"/>
      <c r="FU95" s="858"/>
    </row>
    <row r="96" spans="166:177">
      <c r="FJ96" s="858"/>
      <c r="FK96" s="858"/>
      <c r="FL96" s="858"/>
      <c r="FM96" s="858"/>
      <c r="FN96" s="858"/>
      <c r="FO96" s="858"/>
      <c r="FP96" s="858"/>
      <c r="FQ96" s="858"/>
      <c r="FR96" s="858"/>
      <c r="FS96" s="858"/>
      <c r="FT96" s="858"/>
      <c r="FU96" s="858"/>
    </row>
    <row r="97" spans="166:177">
      <c r="FJ97" s="858"/>
      <c r="FK97" s="858"/>
      <c r="FL97" s="858"/>
      <c r="FM97" s="858"/>
      <c r="FN97" s="858"/>
      <c r="FO97" s="858"/>
      <c r="FP97" s="858"/>
      <c r="FQ97" s="858"/>
      <c r="FR97" s="858"/>
      <c r="FS97" s="858"/>
      <c r="FT97" s="858"/>
      <c r="FU97" s="858"/>
    </row>
    <row r="98" spans="166:177">
      <c r="FJ98" s="858"/>
      <c r="FK98" s="858"/>
      <c r="FL98" s="858"/>
      <c r="FM98" s="858"/>
      <c r="FN98" s="858"/>
      <c r="FO98" s="858"/>
      <c r="FP98" s="858"/>
      <c r="FQ98" s="858"/>
      <c r="FR98" s="858"/>
      <c r="FS98" s="858"/>
      <c r="FT98" s="858"/>
      <c r="FU98" s="858"/>
    </row>
    <row r="99" spans="166:177"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</row>
    <row r="100" spans="166:177"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</row>
    <row r="101" spans="166:177"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</row>
    <row r="102" spans="166:177"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</row>
    <row r="103" spans="166:177"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</row>
    <row r="104" spans="166:177"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</row>
    <row r="105" spans="166:177"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</row>
    <row r="106" spans="166:177"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</row>
    <row r="107" spans="166:177"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</row>
    <row r="108" spans="166:177"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</row>
    <row r="109" spans="166:177"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</row>
    <row r="110" spans="166:177"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</row>
    <row r="111" spans="166:177"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</row>
    <row r="112" spans="166:177"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</row>
    <row r="113" spans="166:177"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</row>
    <row r="114" spans="166:177"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</row>
    <row r="115" spans="166:177"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</row>
    <row r="116" spans="166:177"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</row>
    <row r="117" spans="166:177"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</row>
    <row r="118" spans="166:177"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</row>
    <row r="119" spans="166:177"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</row>
    <row r="120" spans="166:177"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</row>
    <row r="121" spans="166:177"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</row>
    <row r="122" spans="166:177"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</row>
    <row r="123" spans="166:177"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</row>
    <row r="124" spans="166:177"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</row>
    <row r="125" spans="166:177"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</row>
    <row r="126" spans="166:177"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</row>
    <row r="127" spans="166:177"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</row>
    <row r="128" spans="166:177"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</row>
    <row r="129" spans="166:177"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</row>
    <row r="130" spans="166:177"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</row>
    <row r="131" spans="166:177"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</row>
    <row r="132" spans="166:177"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</row>
    <row r="133" spans="166:177"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</row>
    <row r="134" spans="166:177"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</row>
    <row r="135" spans="166:177"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</row>
    <row r="136" spans="166:177"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</row>
    <row r="137" spans="166:177"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</row>
    <row r="138" spans="166:177"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</row>
    <row r="139" spans="166:177"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</row>
  </sheetData>
  <mergeCells count="121">
    <mergeCell ref="A1:FI2"/>
    <mergeCell ref="FJ3:FU139"/>
    <mergeCell ref="FK1:FV2"/>
    <mergeCell ref="FH3:FH6"/>
    <mergeCell ref="FI3:FI6"/>
    <mergeCell ref="BA4:BD4"/>
    <mergeCell ref="BE4:BH4"/>
    <mergeCell ref="BI4:BL4"/>
    <mergeCell ref="BM4:BP4"/>
    <mergeCell ref="A3:A6"/>
    <mergeCell ref="B3:B6"/>
    <mergeCell ref="C3:L3"/>
    <mergeCell ref="M3:M6"/>
    <mergeCell ref="N3:AE3"/>
    <mergeCell ref="C4:D5"/>
    <mergeCell ref="E4:F5"/>
    <mergeCell ref="G4:H5"/>
    <mergeCell ref="I4:J5"/>
    <mergeCell ref="V4:W5"/>
    <mergeCell ref="X4:Y5"/>
    <mergeCell ref="Z4:AA5"/>
    <mergeCell ref="AB4:AC5"/>
    <mergeCell ref="AD4:AD6"/>
    <mergeCell ref="K4:K6"/>
    <mergeCell ref="L4:L6"/>
    <mergeCell ref="N4:O5"/>
    <mergeCell ref="P4:Q5"/>
    <mergeCell ref="R4:S5"/>
    <mergeCell ref="T4:U5"/>
    <mergeCell ref="CF4:CK4"/>
    <mergeCell ref="CD5:CE5"/>
    <mergeCell ref="CF5:CG5"/>
    <mergeCell ref="CH5:CI5"/>
    <mergeCell ref="CJ5:CK5"/>
    <mergeCell ref="AE4:AE6"/>
    <mergeCell ref="AG4:AJ4"/>
    <mergeCell ref="AK4:AN4"/>
    <mergeCell ref="AO4:AR4"/>
    <mergeCell ref="AS4:AV4"/>
    <mergeCell ref="AW4:AZ4"/>
    <mergeCell ref="AW5:AX5"/>
    <mergeCell ref="AY5:AZ5"/>
    <mergeCell ref="AF3:AF6"/>
    <mergeCell ref="AG3:BX3"/>
    <mergeCell ref="BY3:BY6"/>
    <mergeCell ref="BZ3:FG3"/>
    <mergeCell ref="FF4:FF6"/>
    <mergeCell ref="FG4:FG6"/>
    <mergeCell ref="AG5:AH5"/>
    <mergeCell ref="AI5:AJ5"/>
    <mergeCell ref="AK5:AL5"/>
    <mergeCell ref="AM5:AN5"/>
    <mergeCell ref="AO5:AP5"/>
    <mergeCell ref="AQ5:AR5"/>
    <mergeCell ref="AS5:AT5"/>
    <mergeCell ref="AU5:AV5"/>
    <mergeCell ref="DV4:EA4"/>
    <mergeCell ref="BA5:BB5"/>
    <mergeCell ref="BC5:BD5"/>
    <mergeCell ref="BE5:BF5"/>
    <mergeCell ref="BG5:BH5"/>
    <mergeCell ref="BI5:BJ5"/>
    <mergeCell ref="BK5:BL5"/>
    <mergeCell ref="CL5:CM5"/>
    <mergeCell ref="CN5:CO5"/>
    <mergeCell ref="CP5:CQ5"/>
    <mergeCell ref="CR5:CS5"/>
    <mergeCell ref="CT5:CU5"/>
    <mergeCell ref="CV5:CW5"/>
    <mergeCell ref="DJ5:DK5"/>
    <mergeCell ref="DL5:DM5"/>
    <mergeCell ref="DN5:DO5"/>
    <mergeCell ref="DP5:DQ5"/>
    <mergeCell ref="DR5:DS5"/>
    <mergeCell ref="DT5:DU5"/>
    <mergeCell ref="BX4:BX6"/>
    <mergeCell ref="BZ4:CE4"/>
    <mergeCell ref="CX5:CY5"/>
    <mergeCell ref="CZ5:DA5"/>
    <mergeCell ref="DB5:DC5"/>
    <mergeCell ref="DD5:DE5"/>
    <mergeCell ref="DF5:DG5"/>
    <mergeCell ref="DH5:DI5"/>
    <mergeCell ref="BQ4:BT4"/>
    <mergeCell ref="BU4:BV5"/>
    <mergeCell ref="BM5:BN5"/>
    <mergeCell ref="BO5:BP5"/>
    <mergeCell ref="BQ5:BR5"/>
    <mergeCell ref="BS5:BT5"/>
    <mergeCell ref="BZ5:CA5"/>
    <mergeCell ref="CB5:CC5"/>
    <mergeCell ref="BW4:BW6"/>
    <mergeCell ref="EH4:EM4"/>
    <mergeCell ref="EN4:ES4"/>
    <mergeCell ref="ET4:EY4"/>
    <mergeCell ref="EZ4:FE4"/>
    <mergeCell ref="CL4:CQ4"/>
    <mergeCell ref="CR4:CW4"/>
    <mergeCell ref="CX4:DC4"/>
    <mergeCell ref="DD4:DI4"/>
    <mergeCell ref="DJ4:DO4"/>
    <mergeCell ref="DP4:DU4"/>
    <mergeCell ref="EB4:EG4"/>
    <mergeCell ref="EZ5:FA5"/>
    <mergeCell ref="FB5:FC5"/>
    <mergeCell ref="FD5:FE5"/>
    <mergeCell ref="DV5:DW5"/>
    <mergeCell ref="DX5:DY5"/>
    <mergeCell ref="DZ5:EA5"/>
    <mergeCell ref="EB5:EC5"/>
    <mergeCell ref="ED5:EE5"/>
    <mergeCell ref="EF5:EG5"/>
    <mergeCell ref="ET5:EU5"/>
    <mergeCell ref="EV5:EW5"/>
    <mergeCell ref="EX5:EY5"/>
    <mergeCell ref="EH5:EI5"/>
    <mergeCell ref="EJ5:EK5"/>
    <mergeCell ref="EL5:EM5"/>
    <mergeCell ref="EN5:EO5"/>
    <mergeCell ref="EP5:EQ5"/>
    <mergeCell ref="ER5:ES5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cultural</vt:lpstr>
      <vt:lpstr>Salud</vt:lpstr>
      <vt:lpstr>Desarrollo Humano</vt:lpstr>
      <vt:lpstr>Deportes</vt:lpstr>
      <vt:lpstr>ESTADISTICAS 2011</vt:lpstr>
      <vt:lpstr>ESTADISTICAS 2012</vt:lpstr>
      <vt:lpstr>ESTADÍSTICAS 2013</vt:lpstr>
      <vt:lpstr>ESTADÍSTICAS 2014</vt:lpstr>
      <vt:lpstr>ESTADÍSTICAS 2015</vt:lpstr>
      <vt:lpstr>ESTADÍSTICAS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gflorez</dc:creator>
  <cp:lastModifiedBy>Gloria Ines Florez Fontalvo</cp:lastModifiedBy>
  <cp:lastPrinted>2014-02-17T22:43:16Z</cp:lastPrinted>
  <dcterms:created xsi:type="dcterms:W3CDTF">2011-03-16T16:54:38Z</dcterms:created>
  <dcterms:modified xsi:type="dcterms:W3CDTF">2017-01-23T21:33:11Z</dcterms:modified>
</cp:coreProperties>
</file>